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9.Сентябр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<sst xmlns="http://schemas.openxmlformats.org/spreadsheetml/2006/main" count="1034" uniqueCount="191">
  <si>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</si>
  <si>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</si>
  <si>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</si>
  <si>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</si>
  <si>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</si>
  <si>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</si>
  <si>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</si>
  <si>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</si>
  <si>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</si>
  <si>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</si>
  <si>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</si>
  <si>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</si>
  <si>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</si>
  <si>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</si>
  <si>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</si>
  <si>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</si>
  <si>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</si>
  <si>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</si>
  <si>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</si>
  <si>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</si>
  <si>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</si>
  <si>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</si>
  <si>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</si>
  <si>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</si>
  <si>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</si>
  <si>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</si>
  <si>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</si>
  <si>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</si>
  <si>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</si>
  <si>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</si>
  <si>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</si>
  <si>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</si>
  <si>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</si>
  <si>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</si>
  <si>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</si>
  <si>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</si>
  <si>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</si>
  <si>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</si>
  <si>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</si>
  <si>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</si>
  <si>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</si>
  <si>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</si>
  <si>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</si>
  <si>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</si>
  <si>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</si>
  <si>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</si>
  <si>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</si>
  <si>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</si>
  <si>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</si>
  <si>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</si>
  <si>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</si>
  <si>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</si>
  <si>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</si>
  <si>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</si>
  <si>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</si>
  <si>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</si>
  <si>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</si>
  <si>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</si>
  <si>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</si>
  <si>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</si>
  <si>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</si>
  <si>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</si>
  <si>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</si>
  <si>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</si>
  <si>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</si>
  <si>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</si>
  <si>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</si>
  <si>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</si>
  <si>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</si>
  <si>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</si>
  <si>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</si>
  <si>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</si>
  <si>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</si>
  <si>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</si>
  <si>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</si>
  <si>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</si>
  <si>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</si>
  <si>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</si>
  <si>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</si>
  <si>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</si>
  <si>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</si>
  <si>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</si>
  <si>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</si>
  <si>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</si>
  <si>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</si>
  <si>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</si>
  <si>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</si>
  <si>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</si>
  <si>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</si>
  <si>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</si>
  <si>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</si>
  <si>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</si>
  <si>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</si>
  <si>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</si>
  <si>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</si>
  <si>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</si>
  <si>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</si>
  <si>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</si>
  <si>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</si>
  <si>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</si>
  <si>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</si>
  <si>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</si>
  <si>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</si>
  <si>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</si>
  <si>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</si>
  <si>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</si>
  <si>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</si>
  <si>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</si>
  <si>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</si>
  <si>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</si>
  <si>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</si>
  <si>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</si>
  <si>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</si>
  <si>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</si>
  <si>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</si>
  <si>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</si>
  <si>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</si>
  <si>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</si>
  <si>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</si>
  <si>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</si>
  <si>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</si>
  <si>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</si>
  <si>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</si>
  <si>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</si>
  <si>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</si>
  <si>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</si>
  <si>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</si>
  <si>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</si>
  <si>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</si>
  <si>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</si>
  <si>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</si>
  <si>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</si>
  <si>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</si>
  <si>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</si>
  <si>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</si>
  <si>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</si>
  <si>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</si>
  <si>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</si>
  <si>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</si>
  <si>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</si>
  <si>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</si>
  <si>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</si>
  <si>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</si>
  <si>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</si>
  <si>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</si>
  <si>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</si>
  <si>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</si>
  <si>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</si>
  <si>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</si>
  <si>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</si>
  <si>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</si>
  <si>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</si>
  <si>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</si>
  <si>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</si>
  <si>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</si>
  <si>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</si>
  <si>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2022 г.</t>
  </si>
  <si>
    <t xml:space="preserve">Постановление Правления ГКЦ РС(Я) № 333 от 30 декабря 2021 г. </t>
  </si>
  <si>
    <t>Приказ Минэнерго России от 16 декабря 2021г. №1409</t>
  </si>
  <si>
    <t>1572,56</t>
  </si>
  <si>
    <t>сентябрь 2022 года</t>
  </si>
  <si>
    <t>01.09.2022</t>
  </si>
  <si>
    <t>02.09.2022</t>
  </si>
  <si>
    <t>03.09.2022</t>
  </si>
  <si>
    <t>04.09.2022</t>
  </si>
  <si>
    <t>05.09.2022</t>
  </si>
  <si>
    <t>06.09.2022</t>
  </si>
  <si>
    <t>07.09.2022</t>
  </si>
  <si>
    <t>08.09.2022</t>
  </si>
  <si>
    <t>09.09.2022</t>
  </si>
  <si>
    <t>10.09.2022</t>
  </si>
  <si>
    <t>11.09.2022</t>
  </si>
  <si>
    <t>12.09.2022</t>
  </si>
  <si>
    <t>13.09.2022</t>
  </si>
  <si>
    <t>14.09.2022</t>
  </si>
  <si>
    <t>15.09.2022</t>
  </si>
  <si>
    <t>16.09.2022</t>
  </si>
  <si>
    <t>17.09.2022</t>
  </si>
  <si>
    <t>18.09.2022</t>
  </si>
  <si>
    <t>19.09.2022</t>
  </si>
  <si>
    <t>20.09.2022</t>
  </si>
  <si>
    <t>21.09.2022</t>
  </si>
  <si>
    <t>22.09.2022</t>
  </si>
  <si>
    <t>23.09.2022</t>
  </si>
  <si>
    <t>24.09.2022</t>
  </si>
  <si>
    <t>25.09.2022</t>
  </si>
  <si>
    <t>26.09.2022</t>
  </si>
  <si>
    <t>27.09.2022</t>
  </si>
  <si>
    <t>28.09.2022</t>
  </si>
  <si>
    <t>29.09.2022</t>
  </si>
  <si>
    <t>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</si>
</sst>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0" Type="http://schemas.openxmlformats.org/officeDocument/2006/relationships/oleObject" Target="../embeddings/oleObject9.bin"/><Relationship Id="rId41"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25" sqref="K2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156</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3884.8218426200001</v>
      </c>
      <c r="D7" s="4">
        <f>$F$12+'СЕТ СН'!G5+СВЦЭМ!$D$10+'СЕТ СН'!G11-'СЕТ СН'!G$18</f>
        <v>4117.6918426200009</v>
      </c>
      <c r="E7" s="4">
        <f>$F$12+'СЕТ СН'!H5+СВЦЭМ!$D$10+'СЕТ СН'!H11-'СЕТ СН'!H$18</f>
        <v>4198.4618426200004</v>
      </c>
      <c r="F7" s="4">
        <f>$F$12+'СЕТ СН'!I5+СВЦЭМ!$D$10+'СЕТ СН'!I11-'СЕТ СН'!I$18</f>
        <v>4198.4618426200004</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990.79935806000003</v>
      </c>
      <c r="H12" s="2" t="s">
        <v>41</v>
      </c>
    </row>
    <row r="13" spans="1:8" ht="31.5" x14ac:dyDescent="0.25">
      <c r="A13" s="12">
        <v>2</v>
      </c>
      <c r="B13" s="104" t="s">
        <v>48</v>
      </c>
      <c r="C13" s="104"/>
      <c r="D13" s="104"/>
      <c r="E13" s="13" t="s">
        <v>22</v>
      </c>
      <c r="F13" s="11">
        <f>СВЦЭМ!$D$11</f>
        <v>990.79935806000003</v>
      </c>
    </row>
    <row r="14" spans="1:8" ht="36" customHeight="1" x14ac:dyDescent="0.25">
      <c r="A14" s="12">
        <v>3</v>
      </c>
      <c r="B14" s="104" t="s">
        <v>49</v>
      </c>
      <c r="C14" s="104"/>
      <c r="D14" s="104"/>
      <c r="E14" s="13" t="s">
        <v>23</v>
      </c>
      <c r="F14" s="11">
        <f>СВЦЭМ!$D$12</f>
        <v>565319.1847159788</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9.7880000000000003</v>
      </c>
    </row>
    <row r="17" spans="1:6" ht="33" customHeight="1" x14ac:dyDescent="0.25">
      <c r="A17" s="12">
        <v>6</v>
      </c>
      <c r="B17" s="104" t="s">
        <v>53</v>
      </c>
      <c r="C17" s="104" t="s">
        <v>25</v>
      </c>
      <c r="D17" s="104" t="s">
        <v>6</v>
      </c>
      <c r="E17" s="13" t="s">
        <v>6</v>
      </c>
      <c r="F17" s="16">
        <f>SUM(F19:F23)</f>
        <v>9.7880000000000003</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9.7880000000000003</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6722.1130000000003</v>
      </c>
    </row>
    <row r="26" spans="1:6" ht="30.75" customHeight="1" x14ac:dyDescent="0.25">
      <c r="A26" s="12">
        <v>9</v>
      </c>
      <c r="B26" s="104" t="s">
        <v>62</v>
      </c>
      <c r="C26" s="104" t="s">
        <v>27</v>
      </c>
      <c r="D26" s="104" t="s">
        <v>28</v>
      </c>
      <c r="E26" s="13" t="s">
        <v>61</v>
      </c>
      <c r="F26" s="16">
        <f>SUM(F28:F32)</f>
        <v>6722.1130000000003</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6722.1130000000003</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2022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3963.6706765999998</v>
      </c>
      <c r="C9" s="4">
        <f>СВЦЭМ!$D$14+'СЕТ СН'!G5+СВЦЭМ!$D$10+'СЕТ СН'!G11-'СЕТ СН'!G$19</f>
        <v>4196.5406766000006</v>
      </c>
      <c r="D9" s="4">
        <f>СВЦЭМ!$D$14+'СЕТ СН'!H5+СВЦЭМ!$D$10+'СЕТ СН'!H11-'СЕТ СН'!H$19</f>
        <v>4277.3106766000001</v>
      </c>
      <c r="E9" s="4">
        <f>СВЦЭМ!$D$14+'СЕТ СН'!I5+СВЦЭМ!$D$10+'СЕТ СН'!I11-'СЕТ СН'!I$19</f>
        <v>4277.3106766000001</v>
      </c>
    </row>
    <row r="10" spans="1:6" x14ac:dyDescent="0.25">
      <c r="A10" s="26" t="s">
        <v>35</v>
      </c>
      <c r="B10" s="4">
        <f>СВЦЭМ!$D$15+'СЕТ СН'!F5+СВЦЭМ!$D$10+'СЕТ СН'!F11-'СЕТ СН'!F$19</f>
        <v>4677.8727310499999</v>
      </c>
      <c r="C10" s="4">
        <f>СВЦЭМ!$D$15+'СЕТ СН'!G5+СВЦЭМ!$D$10+'СЕТ СН'!G11-'СЕТ СН'!G$19</f>
        <v>4910.7427310500007</v>
      </c>
      <c r="D10" s="4">
        <f>СВЦЭМ!$D$15+'СЕТ СН'!H5+СВЦЭМ!$D$10+'СЕТ СН'!H11-'СЕТ СН'!H$19</f>
        <v>4991.5127310500002</v>
      </c>
      <c r="E10" s="4">
        <f>СВЦЭМ!$D$15+'СЕТ СН'!I5+СВЦЭМ!$D$10+'СЕТ СН'!I11-'СЕТ СН'!I$19</f>
        <v>4991.5127310500002</v>
      </c>
    </row>
    <row r="11" spans="1:6" x14ac:dyDescent="0.25">
      <c r="A11" s="26" t="s">
        <v>36</v>
      </c>
      <c r="B11" s="4">
        <f>СВЦЭМ!$D$16+'СЕТ СН'!F5+СВЦЭМ!$D$10+'СЕТ СН'!F11-'СЕТ СН'!F$19</f>
        <v>6264.7310832399999</v>
      </c>
      <c r="C11" s="4">
        <f>СВЦЭМ!$D$16+'СЕТ СН'!G5+СВЦЭМ!$D$10+'СЕТ СН'!G11-'СЕТ СН'!G$19</f>
        <v>6497.6010832399998</v>
      </c>
      <c r="D11" s="4">
        <f>СВЦЭМ!$D$16+'СЕТ СН'!H5+СВЦЭМ!$D$10+'СЕТ СН'!H11-'СЕТ СН'!H$19</f>
        <v>6578.3710832400002</v>
      </c>
      <c r="E11" s="4">
        <f>СВЦЭМ!$D$16+'СЕТ СН'!I5+СВЦЭМ!$D$10+'СЕТ СН'!I11-'СЕТ СН'!I$19</f>
        <v>6578.3710832400002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3963.6706765999998</v>
      </c>
      <c r="C16" s="28">
        <f>СВЦЭМ!$D$14+'СЕТ СН'!G5+СВЦЭМ!$D$10+'СЕТ СН'!G11-'СЕТ СН'!G$19</f>
        <v>4196.5406766000006</v>
      </c>
      <c r="D16" s="28">
        <f>СВЦЭМ!$D$14+'СЕТ СН'!H5+СВЦЭМ!$D$10+'СЕТ СН'!H11-'СЕТ СН'!H$19</f>
        <v>4277.3106766000001</v>
      </c>
      <c r="E16" s="28">
        <f>СВЦЭМ!$D$14+'СЕТ СН'!I5+СВЦЭМ!$D$10+'СЕТ СН'!I11-'СЕТ СН'!I$19</f>
        <v>4277.3106766000001</v>
      </c>
    </row>
    <row r="17" spans="1:5" x14ac:dyDescent="0.25">
      <c r="A17" s="26" t="s">
        <v>37</v>
      </c>
      <c r="B17" s="28">
        <f>СВЦЭМ!$D$17+'СЕТ СН'!F5+СВЦЭМ!$D$10+'СЕТ СН'!F11-'СЕТ СН'!F$19</f>
        <v>5083.7955706000002</v>
      </c>
      <c r="C17" s="28">
        <f>СВЦЭМ!$D$17+'СЕТ СН'!G5+СВЦЭМ!$D$10+'СЕТ СН'!G11-'СЕТ СН'!G$19</f>
        <v>5316.665570600001</v>
      </c>
      <c r="D17" s="28">
        <f>СВЦЭМ!$D$17+'СЕТ СН'!H5+СВЦЭМ!$D$10+'СЕТ СН'!H11-'СЕТ СН'!H$19</f>
        <v>5397.4355706000006</v>
      </c>
      <c r="E17" s="28">
        <f>СВЦЭМ!$D$17+'СЕТ СН'!I5+СВЦЭМ!$D$10+'СЕТ СН'!I11-'СЕТ СН'!I$19</f>
        <v>5397.4355706000006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SUMIFS(СВЦЭМ!$C$39:$C$782,СВЦЭМ!$A$39:$A$782,$A12,СВЦЭМ!$B$39:$B$782,B$11)+'СЕТ СН'!$F$12+СВЦЭМ!$D$10+'СЕТ СН'!$F$5-'СЕТ СН'!$F$20</f>
        <v>3909.4731622999998</v>
      </c>
      <c r="C12" s="36">
        <f>SUMIFS(СВЦЭМ!$C$39:$C$782,СВЦЭМ!$A$39:$A$782,$A12,СВЦЭМ!$B$39:$B$782,C$11)+'СЕТ СН'!$F$12+СВЦЭМ!$D$10+'СЕТ СН'!$F$5-'СЕТ СН'!$F$20</f>
        <v>3961.6370146399995</v>
      </c>
      <c r="D12" s="36">
        <f>SUMIFS(СВЦЭМ!$C$39:$C$782,СВЦЭМ!$A$39:$A$782,$A12,СВЦЭМ!$B$39:$B$782,D$11)+'СЕТ СН'!$F$12+СВЦЭМ!$D$10+'СЕТ СН'!$F$5-'СЕТ СН'!$F$20</f>
        <v>4003.6753363099997</v>
      </c>
      <c r="E12" s="36">
        <f>SUMIFS(СВЦЭМ!$C$39:$C$782,СВЦЭМ!$A$39:$A$782,$A12,СВЦЭМ!$B$39:$B$782,E$11)+'СЕТ СН'!$F$12+СВЦЭМ!$D$10+'СЕТ СН'!$F$5-'СЕТ СН'!$F$20</f>
        <v>4010.7322167699999</v>
      </c>
      <c r="F12" s="36">
        <f>SUMIFS(СВЦЭМ!$C$39:$C$782,СВЦЭМ!$A$39:$A$782,$A12,СВЦЭМ!$B$39:$B$782,F$11)+'СЕТ СН'!$F$12+СВЦЭМ!$D$10+'СЕТ СН'!$F$5-'СЕТ СН'!$F$20</f>
        <v>4016.8275328399995</v>
      </c>
      <c r="G12" s="36">
        <f>SUMIFS(СВЦЭМ!$C$39:$C$782,СВЦЭМ!$A$39:$A$782,$A12,СВЦЭМ!$B$39:$B$782,G$11)+'СЕТ СН'!$F$12+СВЦЭМ!$D$10+'СЕТ СН'!$F$5-'СЕТ СН'!$F$20</f>
        <v>4004.02669943</v>
      </c>
      <c r="H12" s="36">
        <f>SUMIFS(СВЦЭМ!$C$39:$C$782,СВЦЭМ!$A$39:$A$782,$A12,СВЦЭМ!$B$39:$B$782,H$11)+'СЕТ СН'!$F$12+СВЦЭМ!$D$10+'СЕТ СН'!$F$5-'СЕТ СН'!$F$20</f>
        <v>3951.0227068599997</v>
      </c>
      <c r="I12" s="36">
        <f>SUMIFS(СВЦЭМ!$C$39:$C$782,СВЦЭМ!$A$39:$A$782,$A12,СВЦЭМ!$B$39:$B$782,I$11)+'СЕТ СН'!$F$12+СВЦЭМ!$D$10+'СЕТ СН'!$F$5-'СЕТ СН'!$F$20</f>
        <v>3866.2264782299999</v>
      </c>
      <c r="J12" s="36">
        <f>SUMIFS(СВЦЭМ!$C$39:$C$782,СВЦЭМ!$A$39:$A$782,$A12,СВЦЭМ!$B$39:$B$782,J$11)+'СЕТ СН'!$F$12+СВЦЭМ!$D$10+'СЕТ СН'!$F$5-'СЕТ СН'!$F$20</f>
        <v>3837.2383301499999</v>
      </c>
      <c r="K12" s="36">
        <f>SUMIFS(СВЦЭМ!$C$39:$C$782,СВЦЭМ!$A$39:$A$782,$A12,СВЦЭМ!$B$39:$B$782,K$11)+'СЕТ СН'!$F$12+СВЦЭМ!$D$10+'СЕТ СН'!$F$5-'СЕТ СН'!$F$20</f>
        <v>3865.7704260999999</v>
      </c>
      <c r="L12" s="36">
        <f>SUMIFS(СВЦЭМ!$C$39:$C$782,СВЦЭМ!$A$39:$A$782,$A12,СВЦЭМ!$B$39:$B$782,L$11)+'СЕТ СН'!$F$12+СВЦЭМ!$D$10+'СЕТ СН'!$F$5-'СЕТ СН'!$F$20</f>
        <v>3822.1810317999998</v>
      </c>
      <c r="M12" s="36">
        <f>SUMIFS(СВЦЭМ!$C$39:$C$782,СВЦЭМ!$A$39:$A$782,$A12,СВЦЭМ!$B$39:$B$782,M$11)+'СЕТ СН'!$F$12+СВЦЭМ!$D$10+'СЕТ СН'!$F$5-'СЕТ СН'!$F$20</f>
        <v>3790.2955089799998</v>
      </c>
      <c r="N12" s="36">
        <f>SUMIFS(СВЦЭМ!$C$39:$C$782,СВЦЭМ!$A$39:$A$782,$A12,СВЦЭМ!$B$39:$B$782,N$11)+'СЕТ СН'!$F$12+СВЦЭМ!$D$10+'СЕТ СН'!$F$5-'СЕТ СН'!$F$20</f>
        <v>3805.4431211299998</v>
      </c>
      <c r="O12" s="36">
        <f>SUMIFS(СВЦЭМ!$C$39:$C$782,СВЦЭМ!$A$39:$A$782,$A12,СВЦЭМ!$B$39:$B$782,O$11)+'СЕТ СН'!$F$12+СВЦЭМ!$D$10+'СЕТ СН'!$F$5-'СЕТ СН'!$F$20</f>
        <v>3808.8214121999999</v>
      </c>
      <c r="P12" s="36">
        <f>SUMIFS(СВЦЭМ!$C$39:$C$782,СВЦЭМ!$A$39:$A$782,$A12,СВЦЭМ!$B$39:$B$782,P$11)+'СЕТ СН'!$F$12+СВЦЭМ!$D$10+'СЕТ СН'!$F$5-'СЕТ СН'!$F$20</f>
        <v>3814.75344834</v>
      </c>
      <c r="Q12" s="36">
        <f>SUMIFS(СВЦЭМ!$C$39:$C$782,СВЦЭМ!$A$39:$A$782,$A12,СВЦЭМ!$B$39:$B$782,Q$11)+'СЕТ СН'!$F$12+СВЦЭМ!$D$10+'СЕТ СН'!$F$5-'СЕТ СН'!$F$20</f>
        <v>3821.89188943</v>
      </c>
      <c r="R12" s="36">
        <f>SUMIFS(СВЦЭМ!$C$39:$C$782,СВЦЭМ!$A$39:$A$782,$A12,СВЦЭМ!$B$39:$B$782,R$11)+'СЕТ СН'!$F$12+СВЦЭМ!$D$10+'СЕТ СН'!$F$5-'СЕТ СН'!$F$20</f>
        <v>3806.2879152199998</v>
      </c>
      <c r="S12" s="36">
        <f>SUMIFS(СВЦЭМ!$C$39:$C$782,СВЦЭМ!$A$39:$A$782,$A12,СВЦЭМ!$B$39:$B$782,S$11)+'СЕТ СН'!$F$12+СВЦЭМ!$D$10+'СЕТ СН'!$F$5-'СЕТ СН'!$F$20</f>
        <v>3815.1928815599999</v>
      </c>
      <c r="T12" s="36">
        <f>SUMIFS(СВЦЭМ!$C$39:$C$782,СВЦЭМ!$A$39:$A$782,$A12,СВЦЭМ!$B$39:$B$782,T$11)+'СЕТ СН'!$F$12+СВЦЭМ!$D$10+'СЕТ СН'!$F$5-'СЕТ СН'!$F$20</f>
        <v>3971.63692593</v>
      </c>
      <c r="U12" s="36">
        <f>SUMIFS(СВЦЭМ!$C$39:$C$782,СВЦЭМ!$A$39:$A$782,$A12,СВЦЭМ!$B$39:$B$782,U$11)+'СЕТ СН'!$F$12+СВЦЭМ!$D$10+'СЕТ СН'!$F$5-'СЕТ СН'!$F$20</f>
        <v>3983.8708015499997</v>
      </c>
      <c r="V12" s="36">
        <f>SUMIFS(СВЦЭМ!$C$39:$C$782,СВЦЭМ!$A$39:$A$782,$A12,СВЦЭМ!$B$39:$B$782,V$11)+'СЕТ СН'!$F$12+СВЦЭМ!$D$10+'СЕТ СН'!$F$5-'СЕТ СН'!$F$20</f>
        <v>3997.8026283199997</v>
      </c>
      <c r="W12" s="36">
        <f>SUMIFS(СВЦЭМ!$C$39:$C$782,СВЦЭМ!$A$39:$A$782,$A12,СВЦЭМ!$B$39:$B$782,W$11)+'СЕТ СН'!$F$12+СВЦЭМ!$D$10+'СЕТ СН'!$F$5-'СЕТ СН'!$F$20</f>
        <v>3997.6228431099998</v>
      </c>
      <c r="X12" s="36">
        <f>SUMIFS(СВЦЭМ!$C$39:$C$782,СВЦЭМ!$A$39:$A$782,$A12,СВЦЭМ!$B$39:$B$782,X$11)+'СЕТ СН'!$F$12+СВЦЭМ!$D$10+'СЕТ СН'!$F$5-'СЕТ СН'!$F$20</f>
        <v>3959.0360600200001</v>
      </c>
      <c r="Y12" s="36">
        <f>SUMIFS(СВЦЭМ!$C$39:$C$782,СВЦЭМ!$A$39:$A$782,$A12,СВЦЭМ!$B$39:$B$782,Y$11)+'СЕТ СН'!$F$12+СВЦЭМ!$D$10+'СЕТ СН'!$F$5-'СЕТ СН'!$F$20</f>
        <v>3911.8082994400002</v>
      </c>
      <c r="AA12" s="37"/>
    </row>
    <row r="13" spans="1:27" ht="15.75" x14ac:dyDescent="0.2">
      <c r="A13" s="35">
        <f>A12+1</f>
        <v>44806</v>
      </c>
      <c r="B13" s="36">
        <f>SUMIFS(СВЦЭМ!$C$39:$C$782,СВЦЭМ!$A$39:$A$782,$A13,СВЦЭМ!$B$39:$B$782,B$11)+'СЕТ СН'!$F$12+СВЦЭМ!$D$10+'СЕТ СН'!$F$5-'СЕТ СН'!$F$20</f>
        <v>3910.2175153600001</v>
      </c>
      <c r="C13" s="36">
        <f>SUMIFS(СВЦЭМ!$C$39:$C$782,СВЦЭМ!$A$39:$A$782,$A13,СВЦЭМ!$B$39:$B$782,C$11)+'СЕТ СН'!$F$12+СВЦЭМ!$D$10+'СЕТ СН'!$F$5-'СЕТ СН'!$F$20</f>
        <v>3973.0791015999998</v>
      </c>
      <c r="D13" s="36">
        <f>SUMIFS(СВЦЭМ!$C$39:$C$782,СВЦЭМ!$A$39:$A$782,$A13,СВЦЭМ!$B$39:$B$782,D$11)+'СЕТ СН'!$F$12+СВЦЭМ!$D$10+'СЕТ СН'!$F$5-'СЕТ СН'!$F$20</f>
        <v>4011.15962322</v>
      </c>
      <c r="E13" s="36">
        <f>SUMIFS(СВЦЭМ!$C$39:$C$782,СВЦЭМ!$A$39:$A$782,$A13,СВЦЭМ!$B$39:$B$782,E$11)+'СЕТ СН'!$F$12+СВЦЭМ!$D$10+'СЕТ СН'!$F$5-'СЕТ СН'!$F$20</f>
        <v>4023.5027465799999</v>
      </c>
      <c r="F13" s="36">
        <f>SUMIFS(СВЦЭМ!$C$39:$C$782,СВЦЭМ!$A$39:$A$782,$A13,СВЦЭМ!$B$39:$B$782,F$11)+'СЕТ СН'!$F$12+СВЦЭМ!$D$10+'СЕТ СН'!$F$5-'СЕТ СН'!$F$20</f>
        <v>4026.5022508900001</v>
      </c>
      <c r="G13" s="36">
        <f>SUMIFS(СВЦЭМ!$C$39:$C$782,СВЦЭМ!$A$39:$A$782,$A13,СВЦЭМ!$B$39:$B$782,G$11)+'СЕТ СН'!$F$12+СВЦЭМ!$D$10+'СЕТ СН'!$F$5-'СЕТ СН'!$F$20</f>
        <v>4014.7589678499999</v>
      </c>
      <c r="H13" s="36">
        <f>SUMIFS(СВЦЭМ!$C$39:$C$782,СВЦЭМ!$A$39:$A$782,$A13,СВЦЭМ!$B$39:$B$782,H$11)+'СЕТ СН'!$F$12+СВЦЭМ!$D$10+'СЕТ СН'!$F$5-'СЕТ СН'!$F$20</f>
        <v>3959.4361098499999</v>
      </c>
      <c r="I13" s="36">
        <f>SUMIFS(СВЦЭМ!$C$39:$C$782,СВЦЭМ!$A$39:$A$782,$A13,СВЦЭМ!$B$39:$B$782,I$11)+'СЕТ СН'!$F$12+СВЦЭМ!$D$10+'СЕТ СН'!$F$5-'СЕТ СН'!$F$20</f>
        <v>3875.4333178899997</v>
      </c>
      <c r="J13" s="36">
        <f>SUMIFS(СВЦЭМ!$C$39:$C$782,СВЦЭМ!$A$39:$A$782,$A13,СВЦЭМ!$B$39:$B$782,J$11)+'СЕТ СН'!$F$12+СВЦЭМ!$D$10+'СЕТ СН'!$F$5-'СЕТ СН'!$F$20</f>
        <v>3798.0587096199997</v>
      </c>
      <c r="K13" s="36">
        <f>SUMIFS(СВЦЭМ!$C$39:$C$782,СВЦЭМ!$A$39:$A$782,$A13,СВЦЭМ!$B$39:$B$782,K$11)+'СЕТ СН'!$F$12+СВЦЭМ!$D$10+'СЕТ СН'!$F$5-'СЕТ СН'!$F$20</f>
        <v>3831.8862249199997</v>
      </c>
      <c r="L13" s="36">
        <f>SUMIFS(СВЦЭМ!$C$39:$C$782,СВЦЭМ!$A$39:$A$782,$A13,СВЦЭМ!$B$39:$B$782,L$11)+'СЕТ СН'!$F$12+СВЦЭМ!$D$10+'СЕТ СН'!$F$5-'СЕТ СН'!$F$20</f>
        <v>3825.8534805999998</v>
      </c>
      <c r="M13" s="36">
        <f>SUMIFS(СВЦЭМ!$C$39:$C$782,СВЦЭМ!$A$39:$A$782,$A13,СВЦЭМ!$B$39:$B$782,M$11)+'СЕТ СН'!$F$12+СВЦЭМ!$D$10+'СЕТ СН'!$F$5-'СЕТ СН'!$F$20</f>
        <v>3770.55986635</v>
      </c>
      <c r="N13" s="36">
        <f>SUMIFS(СВЦЭМ!$C$39:$C$782,СВЦЭМ!$A$39:$A$782,$A13,СВЦЭМ!$B$39:$B$782,N$11)+'СЕТ СН'!$F$12+СВЦЭМ!$D$10+'СЕТ СН'!$F$5-'СЕТ СН'!$F$20</f>
        <v>3781.39011613</v>
      </c>
      <c r="O13" s="36">
        <f>SUMIFS(СВЦЭМ!$C$39:$C$782,СВЦЭМ!$A$39:$A$782,$A13,СВЦЭМ!$B$39:$B$782,O$11)+'СЕТ СН'!$F$12+СВЦЭМ!$D$10+'СЕТ СН'!$F$5-'СЕТ СН'!$F$20</f>
        <v>3783.7622171499997</v>
      </c>
      <c r="P13" s="36">
        <f>SUMIFS(СВЦЭМ!$C$39:$C$782,СВЦЭМ!$A$39:$A$782,$A13,СВЦЭМ!$B$39:$B$782,P$11)+'СЕТ СН'!$F$12+СВЦЭМ!$D$10+'СЕТ СН'!$F$5-'СЕТ СН'!$F$20</f>
        <v>3788.2781719599998</v>
      </c>
      <c r="Q13" s="36">
        <f>SUMIFS(СВЦЭМ!$C$39:$C$782,СВЦЭМ!$A$39:$A$782,$A13,СВЦЭМ!$B$39:$B$782,Q$11)+'СЕТ СН'!$F$12+СВЦЭМ!$D$10+'СЕТ СН'!$F$5-'СЕТ СН'!$F$20</f>
        <v>3793.8084751799997</v>
      </c>
      <c r="R13" s="36">
        <f>SUMIFS(СВЦЭМ!$C$39:$C$782,СВЦЭМ!$A$39:$A$782,$A13,СВЦЭМ!$B$39:$B$782,R$11)+'СЕТ СН'!$F$12+СВЦЭМ!$D$10+'СЕТ СН'!$F$5-'СЕТ СН'!$F$20</f>
        <v>3794.1027792499999</v>
      </c>
      <c r="S13" s="36">
        <f>SUMIFS(СВЦЭМ!$C$39:$C$782,СВЦЭМ!$A$39:$A$782,$A13,СВЦЭМ!$B$39:$B$782,S$11)+'СЕТ СН'!$F$12+СВЦЭМ!$D$10+'СЕТ СН'!$F$5-'СЕТ СН'!$F$20</f>
        <v>3799.0346307699997</v>
      </c>
      <c r="T13" s="36">
        <f>SUMIFS(СВЦЭМ!$C$39:$C$782,СВЦЭМ!$A$39:$A$782,$A13,СВЦЭМ!$B$39:$B$782,T$11)+'СЕТ СН'!$F$12+СВЦЭМ!$D$10+'СЕТ СН'!$F$5-'СЕТ СН'!$F$20</f>
        <v>3941.9284062999996</v>
      </c>
      <c r="U13" s="36">
        <f>SUMIFS(СВЦЭМ!$C$39:$C$782,СВЦЭМ!$A$39:$A$782,$A13,СВЦЭМ!$B$39:$B$782,U$11)+'СЕТ СН'!$F$12+СВЦЭМ!$D$10+'СЕТ СН'!$F$5-'СЕТ СН'!$F$20</f>
        <v>3944.4446611699996</v>
      </c>
      <c r="V13" s="36">
        <f>SUMIFS(СВЦЭМ!$C$39:$C$782,СВЦЭМ!$A$39:$A$782,$A13,СВЦЭМ!$B$39:$B$782,V$11)+'СЕТ СН'!$F$12+СВЦЭМ!$D$10+'СЕТ СН'!$F$5-'СЕТ СН'!$F$20</f>
        <v>3974.07219988</v>
      </c>
      <c r="W13" s="36">
        <f>SUMIFS(СВЦЭМ!$C$39:$C$782,СВЦЭМ!$A$39:$A$782,$A13,СВЦЭМ!$B$39:$B$782,W$11)+'СЕТ СН'!$F$12+СВЦЭМ!$D$10+'СЕТ СН'!$F$5-'СЕТ СН'!$F$20</f>
        <v>3974.8491304299996</v>
      </c>
      <c r="X13" s="36">
        <f>SUMIFS(СВЦЭМ!$C$39:$C$782,СВЦЭМ!$A$39:$A$782,$A13,СВЦЭМ!$B$39:$B$782,X$11)+'СЕТ СН'!$F$12+СВЦЭМ!$D$10+'СЕТ СН'!$F$5-'СЕТ СН'!$F$20</f>
        <v>3918.6869081099999</v>
      </c>
      <c r="Y13" s="36">
        <f>SUMIFS(СВЦЭМ!$C$39:$C$782,СВЦЭМ!$A$39:$A$782,$A13,СВЦЭМ!$B$39:$B$782,Y$11)+'СЕТ СН'!$F$12+СВЦЭМ!$D$10+'СЕТ СН'!$F$5-'СЕТ СН'!$F$20</f>
        <v>3878.3510425899995</v>
      </c>
    </row>
    <row r="14" spans="1:27" ht="15.75" x14ac:dyDescent="0.2">
      <c r="A14" s="35">
        <f t="shared" ref="A14:A41" si="0">A13+1</f>
        <v>44807</v>
      </c>
      <c r="B14" s="36">
        <f>SUMIFS(СВЦЭМ!$C$39:$C$782,СВЦЭМ!$A$39:$A$782,$A14,СВЦЭМ!$B$39:$B$782,B$11)+'СЕТ СН'!$F$12+СВЦЭМ!$D$10+'СЕТ СН'!$F$5-'СЕТ СН'!$F$20</f>
        <v>3873.9423778599999</v>
      </c>
      <c r="C14" s="36">
        <f>SUMIFS(СВЦЭМ!$C$39:$C$782,СВЦЭМ!$A$39:$A$782,$A14,СВЦЭМ!$B$39:$B$782,C$11)+'СЕТ СН'!$F$12+СВЦЭМ!$D$10+'СЕТ СН'!$F$5-'СЕТ СН'!$F$20</f>
        <v>3927.7590012499995</v>
      </c>
      <c r="D14" s="36">
        <f>SUMIFS(СВЦЭМ!$C$39:$C$782,СВЦЭМ!$A$39:$A$782,$A14,СВЦЭМ!$B$39:$B$782,D$11)+'СЕТ СН'!$F$12+СВЦЭМ!$D$10+'СЕТ СН'!$F$5-'СЕТ СН'!$F$20</f>
        <v>3951.2163554199997</v>
      </c>
      <c r="E14" s="36">
        <f>SUMIFS(СВЦЭМ!$C$39:$C$782,СВЦЭМ!$A$39:$A$782,$A14,СВЦЭМ!$B$39:$B$782,E$11)+'СЕТ СН'!$F$12+СВЦЭМ!$D$10+'СЕТ СН'!$F$5-'СЕТ СН'!$F$20</f>
        <v>3966.7773145699998</v>
      </c>
      <c r="F14" s="36">
        <f>SUMIFS(СВЦЭМ!$C$39:$C$782,СВЦЭМ!$A$39:$A$782,$A14,СВЦЭМ!$B$39:$B$782,F$11)+'СЕТ СН'!$F$12+СВЦЭМ!$D$10+'СЕТ СН'!$F$5-'СЕТ СН'!$F$20</f>
        <v>3982.8509453500001</v>
      </c>
      <c r="G14" s="36">
        <f>SUMIFS(СВЦЭМ!$C$39:$C$782,СВЦЭМ!$A$39:$A$782,$A14,СВЦЭМ!$B$39:$B$782,G$11)+'СЕТ СН'!$F$12+СВЦЭМ!$D$10+'СЕТ СН'!$F$5-'СЕТ СН'!$F$20</f>
        <v>3976.5399519100001</v>
      </c>
      <c r="H14" s="36">
        <f>SUMIFS(СВЦЭМ!$C$39:$C$782,СВЦЭМ!$A$39:$A$782,$A14,СВЦЭМ!$B$39:$B$782,H$11)+'СЕТ СН'!$F$12+СВЦЭМ!$D$10+'СЕТ СН'!$F$5-'СЕТ СН'!$F$20</f>
        <v>3950.24677737</v>
      </c>
      <c r="I14" s="36">
        <f>SUMIFS(СВЦЭМ!$C$39:$C$782,СВЦЭМ!$A$39:$A$782,$A14,СВЦЭМ!$B$39:$B$782,I$11)+'СЕТ СН'!$F$12+СВЦЭМ!$D$10+'СЕТ СН'!$F$5-'СЕТ СН'!$F$20</f>
        <v>3899.0342065799996</v>
      </c>
      <c r="J14" s="36">
        <f>SUMIFS(СВЦЭМ!$C$39:$C$782,СВЦЭМ!$A$39:$A$782,$A14,СВЦЭМ!$B$39:$B$782,J$11)+'СЕТ СН'!$F$12+СВЦЭМ!$D$10+'СЕТ СН'!$F$5-'СЕТ СН'!$F$20</f>
        <v>3851.2487905999997</v>
      </c>
      <c r="K14" s="36">
        <f>SUMIFS(СВЦЭМ!$C$39:$C$782,СВЦЭМ!$A$39:$A$782,$A14,СВЦЭМ!$B$39:$B$782,K$11)+'СЕТ СН'!$F$12+СВЦЭМ!$D$10+'СЕТ СН'!$F$5-'СЕТ СН'!$F$20</f>
        <v>5176.5624279399999</v>
      </c>
      <c r="L14" s="36">
        <f>SUMIFS(СВЦЭМ!$C$39:$C$782,СВЦЭМ!$A$39:$A$782,$A14,СВЦЭМ!$B$39:$B$782,L$11)+'СЕТ СН'!$F$12+СВЦЭМ!$D$10+'СЕТ СН'!$F$5-'СЕТ СН'!$F$20</f>
        <v>16654.909989880001</v>
      </c>
      <c r="M14" s="36">
        <f>SUMIFS(СВЦЭМ!$C$39:$C$782,СВЦЭМ!$A$39:$A$782,$A14,СВЦЭМ!$B$39:$B$782,M$11)+'СЕТ СН'!$F$12+СВЦЭМ!$D$10+'СЕТ СН'!$F$5-'СЕТ СН'!$F$20</f>
        <v>3696.3375337399998</v>
      </c>
      <c r="N14" s="36">
        <f>SUMIFS(СВЦЭМ!$C$39:$C$782,СВЦЭМ!$A$39:$A$782,$A14,СВЦЭМ!$B$39:$B$782,N$11)+'СЕТ СН'!$F$12+СВЦЭМ!$D$10+'СЕТ СН'!$F$5-'СЕТ СН'!$F$20</f>
        <v>3711.1997804899997</v>
      </c>
      <c r="O14" s="36">
        <f>SUMIFS(СВЦЭМ!$C$39:$C$782,СВЦЭМ!$A$39:$A$782,$A14,СВЦЭМ!$B$39:$B$782,O$11)+'СЕТ СН'!$F$12+СВЦЭМ!$D$10+'СЕТ СН'!$F$5-'СЕТ СН'!$F$20</f>
        <v>3743.92509578</v>
      </c>
      <c r="P14" s="36">
        <f>SUMIFS(СВЦЭМ!$C$39:$C$782,СВЦЭМ!$A$39:$A$782,$A14,СВЦЭМ!$B$39:$B$782,P$11)+'СЕТ СН'!$F$12+СВЦЭМ!$D$10+'СЕТ СН'!$F$5-'СЕТ СН'!$F$20</f>
        <v>3770.0026381199996</v>
      </c>
      <c r="Q14" s="36">
        <f>SUMIFS(СВЦЭМ!$C$39:$C$782,СВЦЭМ!$A$39:$A$782,$A14,СВЦЭМ!$B$39:$B$782,Q$11)+'СЕТ СН'!$F$12+СВЦЭМ!$D$10+'СЕТ СН'!$F$5-'СЕТ СН'!$F$20</f>
        <v>3774.7978351199999</v>
      </c>
      <c r="R14" s="36">
        <f>SUMIFS(СВЦЭМ!$C$39:$C$782,СВЦЭМ!$A$39:$A$782,$A14,СВЦЭМ!$B$39:$B$782,R$11)+'СЕТ СН'!$F$12+СВЦЭМ!$D$10+'СЕТ СН'!$F$5-'СЕТ СН'!$F$20</f>
        <v>3771.3999660499999</v>
      </c>
      <c r="S14" s="36">
        <f>SUMIFS(СВЦЭМ!$C$39:$C$782,СВЦЭМ!$A$39:$A$782,$A14,СВЦЭМ!$B$39:$B$782,S$11)+'СЕТ СН'!$F$12+СВЦЭМ!$D$10+'СЕТ СН'!$F$5-'СЕТ СН'!$F$20</f>
        <v>3776.4078531199998</v>
      </c>
      <c r="T14" s="36">
        <f>SUMIFS(СВЦЭМ!$C$39:$C$782,СВЦЭМ!$A$39:$A$782,$A14,СВЦЭМ!$B$39:$B$782,T$11)+'СЕТ СН'!$F$12+СВЦЭМ!$D$10+'СЕТ СН'!$F$5-'СЕТ СН'!$F$20</f>
        <v>3751.5060399399999</v>
      </c>
      <c r="U14" s="36">
        <f>SUMIFS(СВЦЭМ!$C$39:$C$782,СВЦЭМ!$A$39:$A$782,$A14,СВЦЭМ!$B$39:$B$782,U$11)+'СЕТ СН'!$F$12+СВЦЭМ!$D$10+'СЕТ СН'!$F$5-'СЕТ СН'!$F$20</f>
        <v>3748.9956248799999</v>
      </c>
      <c r="V14" s="36">
        <f>SUMIFS(СВЦЭМ!$C$39:$C$782,СВЦЭМ!$A$39:$A$782,$A14,СВЦЭМ!$B$39:$B$782,V$11)+'СЕТ СН'!$F$12+СВЦЭМ!$D$10+'СЕТ СН'!$F$5-'СЕТ СН'!$F$20</f>
        <v>3744.1484709799997</v>
      </c>
      <c r="W14" s="36">
        <f>SUMIFS(СВЦЭМ!$C$39:$C$782,СВЦЭМ!$A$39:$A$782,$A14,СВЦЭМ!$B$39:$B$782,W$11)+'СЕТ СН'!$F$12+СВЦЭМ!$D$10+'СЕТ СН'!$F$5-'СЕТ СН'!$F$20</f>
        <v>3743.2019784099998</v>
      </c>
      <c r="X14" s="36">
        <f>SUMIFS(СВЦЭМ!$C$39:$C$782,СВЦЭМ!$A$39:$A$782,$A14,СВЦЭМ!$B$39:$B$782,X$11)+'СЕТ СН'!$F$12+СВЦЭМ!$D$10+'СЕТ СН'!$F$5-'СЕТ СН'!$F$20</f>
        <v>3833.4677576300001</v>
      </c>
      <c r="Y14" s="36">
        <f>SUMIFS(СВЦЭМ!$C$39:$C$782,СВЦЭМ!$A$39:$A$782,$A14,СВЦЭМ!$B$39:$B$782,Y$11)+'СЕТ СН'!$F$12+СВЦЭМ!$D$10+'СЕТ СН'!$F$5-'СЕТ СН'!$F$20</f>
        <v>3899.5575319299996</v>
      </c>
    </row>
    <row r="15" spans="1:27" ht="15.75" x14ac:dyDescent="0.2">
      <c r="A15" s="35">
        <f t="shared" si="0"/>
        <v>44808</v>
      </c>
      <c r="B15" s="36">
        <f>SUMIFS(СВЦЭМ!$C$39:$C$782,СВЦЭМ!$A$39:$A$782,$A15,СВЦЭМ!$B$39:$B$782,B$11)+'СЕТ СН'!$F$12+СВЦЭМ!$D$10+'СЕТ СН'!$F$5-'СЕТ СН'!$F$20</f>
        <v>3864.5528782199999</v>
      </c>
      <c r="C15" s="36">
        <f>SUMIFS(СВЦЭМ!$C$39:$C$782,СВЦЭМ!$A$39:$A$782,$A15,СВЦЭМ!$B$39:$B$782,C$11)+'СЕТ СН'!$F$12+СВЦЭМ!$D$10+'СЕТ СН'!$F$5-'СЕТ СН'!$F$20</f>
        <v>3930.1368149499999</v>
      </c>
      <c r="D15" s="36">
        <f>SUMIFS(СВЦЭМ!$C$39:$C$782,СВЦЭМ!$A$39:$A$782,$A15,СВЦЭМ!$B$39:$B$782,D$11)+'СЕТ СН'!$F$12+СВЦЭМ!$D$10+'СЕТ СН'!$F$5-'СЕТ СН'!$F$20</f>
        <v>3885.1624336300001</v>
      </c>
      <c r="E15" s="36">
        <f>SUMIFS(СВЦЭМ!$C$39:$C$782,СВЦЭМ!$A$39:$A$782,$A15,СВЦЭМ!$B$39:$B$782,E$11)+'СЕТ СН'!$F$12+СВЦЭМ!$D$10+'СЕТ СН'!$F$5-'СЕТ СН'!$F$20</f>
        <v>3900.8241079399995</v>
      </c>
      <c r="F15" s="36">
        <f>SUMIFS(СВЦЭМ!$C$39:$C$782,СВЦЭМ!$A$39:$A$782,$A15,СВЦЭМ!$B$39:$B$782,F$11)+'СЕТ СН'!$F$12+СВЦЭМ!$D$10+'СЕТ СН'!$F$5-'СЕТ СН'!$F$20</f>
        <v>3905.2279501499997</v>
      </c>
      <c r="G15" s="36">
        <f>SUMIFS(СВЦЭМ!$C$39:$C$782,СВЦЭМ!$A$39:$A$782,$A15,СВЦЭМ!$B$39:$B$782,G$11)+'СЕТ СН'!$F$12+СВЦЭМ!$D$10+'СЕТ СН'!$F$5-'СЕТ СН'!$F$20</f>
        <v>3897.0104202399998</v>
      </c>
      <c r="H15" s="36">
        <f>SUMIFS(СВЦЭМ!$C$39:$C$782,СВЦЭМ!$A$39:$A$782,$A15,СВЦЭМ!$B$39:$B$782,H$11)+'СЕТ СН'!$F$12+СВЦЭМ!$D$10+'СЕТ СН'!$F$5-'СЕТ СН'!$F$20</f>
        <v>3875.5157029299999</v>
      </c>
      <c r="I15" s="36">
        <f>SUMIFS(СВЦЭМ!$C$39:$C$782,СВЦЭМ!$A$39:$A$782,$A15,СВЦЭМ!$B$39:$B$782,I$11)+'СЕТ СН'!$F$12+СВЦЭМ!$D$10+'СЕТ СН'!$F$5-'СЕТ СН'!$F$20</f>
        <v>3829.1596480499998</v>
      </c>
      <c r="J15" s="36">
        <f>SUMIFS(СВЦЭМ!$C$39:$C$782,СВЦЭМ!$A$39:$A$782,$A15,СВЦЭМ!$B$39:$B$782,J$11)+'СЕТ СН'!$F$12+СВЦЭМ!$D$10+'СЕТ СН'!$F$5-'СЕТ СН'!$F$20</f>
        <v>3785.75360533</v>
      </c>
      <c r="K15" s="36">
        <f>SUMIFS(СВЦЭМ!$C$39:$C$782,СВЦЭМ!$A$39:$A$782,$A15,СВЦЭМ!$B$39:$B$782,K$11)+'СЕТ СН'!$F$12+СВЦЭМ!$D$10+'СЕТ СН'!$F$5-'СЕТ СН'!$F$20</f>
        <v>3831.9151891299998</v>
      </c>
      <c r="L15" s="36">
        <f>SUMIFS(СВЦЭМ!$C$39:$C$782,СВЦЭМ!$A$39:$A$782,$A15,СВЦЭМ!$B$39:$B$782,L$11)+'СЕТ СН'!$F$12+СВЦЭМ!$D$10+'СЕТ СН'!$F$5-'СЕТ СН'!$F$20</f>
        <v>3831.5102962999999</v>
      </c>
      <c r="M15" s="36">
        <f>SUMIFS(СВЦЭМ!$C$39:$C$782,СВЦЭМ!$A$39:$A$782,$A15,СВЦЭМ!$B$39:$B$782,M$11)+'СЕТ СН'!$F$12+СВЦЭМ!$D$10+'СЕТ СН'!$F$5-'СЕТ СН'!$F$20</f>
        <v>3842.86005428</v>
      </c>
      <c r="N15" s="36">
        <f>SUMIFS(СВЦЭМ!$C$39:$C$782,СВЦЭМ!$A$39:$A$782,$A15,СВЦЭМ!$B$39:$B$782,N$11)+'СЕТ СН'!$F$12+СВЦЭМ!$D$10+'СЕТ СН'!$F$5-'СЕТ СН'!$F$20</f>
        <v>3825.9507329600001</v>
      </c>
      <c r="O15" s="36">
        <f>SUMIFS(СВЦЭМ!$C$39:$C$782,СВЦЭМ!$A$39:$A$782,$A15,СВЦЭМ!$B$39:$B$782,O$11)+'СЕТ СН'!$F$12+СВЦЭМ!$D$10+'СЕТ СН'!$F$5-'СЕТ СН'!$F$20</f>
        <v>3821.1241844299998</v>
      </c>
      <c r="P15" s="36">
        <f>SUMIFS(СВЦЭМ!$C$39:$C$782,СВЦЭМ!$A$39:$A$782,$A15,СВЦЭМ!$B$39:$B$782,P$11)+'СЕТ СН'!$F$12+СВЦЭМ!$D$10+'СЕТ СН'!$F$5-'СЕТ СН'!$F$20</f>
        <v>3837.7116224299998</v>
      </c>
      <c r="Q15" s="36">
        <f>SUMIFS(СВЦЭМ!$C$39:$C$782,СВЦЭМ!$A$39:$A$782,$A15,СВЦЭМ!$B$39:$B$782,Q$11)+'СЕТ СН'!$F$12+СВЦЭМ!$D$10+'СЕТ СН'!$F$5-'СЕТ СН'!$F$20</f>
        <v>3853.6956310400001</v>
      </c>
      <c r="R15" s="36">
        <f>SUMIFS(СВЦЭМ!$C$39:$C$782,СВЦЭМ!$A$39:$A$782,$A15,СВЦЭМ!$B$39:$B$782,R$11)+'СЕТ СН'!$F$12+СВЦЭМ!$D$10+'СЕТ СН'!$F$5-'СЕТ СН'!$F$20</f>
        <v>3843.4820361699999</v>
      </c>
      <c r="S15" s="36">
        <f>SUMIFS(СВЦЭМ!$C$39:$C$782,СВЦЭМ!$A$39:$A$782,$A15,СВЦЭМ!$B$39:$B$782,S$11)+'СЕТ СН'!$F$12+СВЦЭМ!$D$10+'СЕТ СН'!$F$5-'СЕТ СН'!$F$20</f>
        <v>3830.9691535899997</v>
      </c>
      <c r="T15" s="36">
        <f>SUMIFS(СВЦЭМ!$C$39:$C$782,СВЦЭМ!$A$39:$A$782,$A15,СВЦЭМ!$B$39:$B$782,T$11)+'СЕТ СН'!$F$12+СВЦЭМ!$D$10+'СЕТ СН'!$F$5-'СЕТ СН'!$F$20</f>
        <v>3826.2409740099997</v>
      </c>
      <c r="U15" s="36">
        <f>SUMIFS(СВЦЭМ!$C$39:$C$782,СВЦЭМ!$A$39:$A$782,$A15,СВЦЭМ!$B$39:$B$782,U$11)+'СЕТ СН'!$F$12+СВЦЭМ!$D$10+'СЕТ СН'!$F$5-'СЕТ СН'!$F$20</f>
        <v>3825.43217938</v>
      </c>
      <c r="V15" s="36">
        <f>SUMIFS(СВЦЭМ!$C$39:$C$782,СВЦЭМ!$A$39:$A$782,$A15,СВЦЭМ!$B$39:$B$782,V$11)+'СЕТ СН'!$F$12+СВЦЭМ!$D$10+'СЕТ СН'!$F$5-'СЕТ СН'!$F$20</f>
        <v>3844.2447876699998</v>
      </c>
      <c r="W15" s="36">
        <f>SUMIFS(СВЦЭМ!$C$39:$C$782,СВЦЭМ!$A$39:$A$782,$A15,СВЦЭМ!$B$39:$B$782,W$11)+'СЕТ СН'!$F$12+СВЦЭМ!$D$10+'СЕТ СН'!$F$5-'СЕТ СН'!$F$20</f>
        <v>3832.0101905499996</v>
      </c>
      <c r="X15" s="36">
        <f>SUMIFS(СВЦЭМ!$C$39:$C$782,СВЦЭМ!$A$39:$A$782,$A15,СВЦЭМ!$B$39:$B$782,X$11)+'СЕТ СН'!$F$12+СВЦЭМ!$D$10+'СЕТ СН'!$F$5-'СЕТ СН'!$F$20</f>
        <v>3859.50746394</v>
      </c>
      <c r="Y15" s="36">
        <f>SUMIFS(СВЦЭМ!$C$39:$C$782,СВЦЭМ!$A$39:$A$782,$A15,СВЦЭМ!$B$39:$B$782,Y$11)+'СЕТ СН'!$F$12+СВЦЭМ!$D$10+'СЕТ СН'!$F$5-'СЕТ СН'!$F$20</f>
        <v>3936.5530189999999</v>
      </c>
    </row>
    <row r="16" spans="1:27" ht="15.75" x14ac:dyDescent="0.2">
      <c r="A16" s="35">
        <f t="shared" si="0"/>
        <v>44809</v>
      </c>
      <c r="B16" s="36">
        <f>SUMIFS(СВЦЭМ!$C$39:$C$782,СВЦЭМ!$A$39:$A$782,$A16,СВЦЭМ!$B$39:$B$782,B$11)+'СЕТ СН'!$F$12+СВЦЭМ!$D$10+'СЕТ СН'!$F$5-'СЕТ СН'!$F$20</f>
        <v>3949.2014039699998</v>
      </c>
      <c r="C16" s="36">
        <f>SUMIFS(СВЦЭМ!$C$39:$C$782,СВЦЭМ!$A$39:$A$782,$A16,СВЦЭМ!$B$39:$B$782,C$11)+'СЕТ СН'!$F$12+СВЦЭМ!$D$10+'СЕТ СН'!$F$5-'СЕТ СН'!$F$20</f>
        <v>3917.8426596600002</v>
      </c>
      <c r="D16" s="36">
        <f>SUMIFS(СВЦЭМ!$C$39:$C$782,СВЦЭМ!$A$39:$A$782,$A16,СВЦЭМ!$B$39:$B$782,D$11)+'СЕТ СН'!$F$12+СВЦЭМ!$D$10+'СЕТ СН'!$F$5-'СЕТ СН'!$F$20</f>
        <v>5245.5857504199994</v>
      </c>
      <c r="E16" s="36">
        <f>SUMIFS(СВЦЭМ!$C$39:$C$782,СВЦЭМ!$A$39:$A$782,$A16,СВЦЭМ!$B$39:$B$782,E$11)+'СЕТ СН'!$F$12+СВЦЭМ!$D$10+'СЕТ СН'!$F$5-'СЕТ СН'!$F$20</f>
        <v>4049.82395731</v>
      </c>
      <c r="F16" s="36">
        <f>SUMIFS(СВЦЭМ!$C$39:$C$782,СВЦЭМ!$A$39:$A$782,$A16,СВЦЭМ!$B$39:$B$782,F$11)+'СЕТ СН'!$F$12+СВЦЭМ!$D$10+'СЕТ СН'!$F$5-'СЕТ СН'!$F$20</f>
        <v>4034.6248248799998</v>
      </c>
      <c r="G16" s="36">
        <f>SUMIFS(СВЦЭМ!$C$39:$C$782,СВЦЭМ!$A$39:$A$782,$A16,СВЦЭМ!$B$39:$B$782,G$11)+'СЕТ СН'!$F$12+СВЦЭМ!$D$10+'СЕТ СН'!$F$5-'СЕТ СН'!$F$20</f>
        <v>4007.2951849399997</v>
      </c>
      <c r="H16" s="36">
        <f>SUMIFS(СВЦЭМ!$C$39:$C$782,СВЦЭМ!$A$39:$A$782,$A16,СВЦЭМ!$B$39:$B$782,H$11)+'СЕТ СН'!$F$12+СВЦЭМ!$D$10+'СЕТ СН'!$F$5-'СЕТ СН'!$F$20</f>
        <v>3956.4722561399999</v>
      </c>
      <c r="I16" s="36">
        <f>SUMIFS(СВЦЭМ!$C$39:$C$782,СВЦЭМ!$A$39:$A$782,$A16,СВЦЭМ!$B$39:$B$782,I$11)+'СЕТ СН'!$F$12+СВЦЭМ!$D$10+'СЕТ СН'!$F$5-'СЕТ СН'!$F$20</f>
        <v>3866.1039785799999</v>
      </c>
      <c r="J16" s="36">
        <f>SUMIFS(СВЦЭМ!$C$39:$C$782,СВЦЭМ!$A$39:$A$782,$A16,СВЦЭМ!$B$39:$B$782,J$11)+'СЕТ СН'!$F$12+СВЦЭМ!$D$10+'СЕТ СН'!$F$5-'СЕТ СН'!$F$20</f>
        <v>3831.88555142</v>
      </c>
      <c r="K16" s="36">
        <f>SUMIFS(СВЦЭМ!$C$39:$C$782,СВЦЭМ!$A$39:$A$782,$A16,СВЦЭМ!$B$39:$B$782,K$11)+'СЕТ СН'!$F$12+СВЦЭМ!$D$10+'СЕТ СН'!$F$5-'СЕТ СН'!$F$20</f>
        <v>3879.5473487999998</v>
      </c>
      <c r="L16" s="36">
        <f>SUMIFS(СВЦЭМ!$C$39:$C$782,СВЦЭМ!$A$39:$A$782,$A16,СВЦЭМ!$B$39:$B$782,L$11)+'СЕТ СН'!$F$12+СВЦЭМ!$D$10+'СЕТ СН'!$F$5-'СЕТ СН'!$F$20</f>
        <v>3915.6802501599996</v>
      </c>
      <c r="M16" s="36">
        <f>SUMIFS(СВЦЭМ!$C$39:$C$782,СВЦЭМ!$A$39:$A$782,$A16,СВЦЭМ!$B$39:$B$782,M$11)+'СЕТ СН'!$F$12+СВЦЭМ!$D$10+'СЕТ СН'!$F$5-'СЕТ СН'!$F$20</f>
        <v>3917.2672691899998</v>
      </c>
      <c r="N16" s="36">
        <f>SUMIFS(СВЦЭМ!$C$39:$C$782,СВЦЭМ!$A$39:$A$782,$A16,СВЦЭМ!$B$39:$B$782,N$11)+'СЕТ СН'!$F$12+СВЦЭМ!$D$10+'СЕТ СН'!$F$5-'СЕТ СН'!$F$20</f>
        <v>3911.3536136499997</v>
      </c>
      <c r="O16" s="36">
        <f>SUMIFS(СВЦЭМ!$C$39:$C$782,СВЦЭМ!$A$39:$A$782,$A16,СВЦЭМ!$B$39:$B$782,O$11)+'СЕТ СН'!$F$12+СВЦЭМ!$D$10+'СЕТ СН'!$F$5-'СЕТ СН'!$F$20</f>
        <v>3916.9502472499998</v>
      </c>
      <c r="P16" s="36">
        <f>SUMIFS(СВЦЭМ!$C$39:$C$782,СВЦЭМ!$A$39:$A$782,$A16,СВЦЭМ!$B$39:$B$782,P$11)+'СЕТ СН'!$F$12+СВЦЭМ!$D$10+'СЕТ СН'!$F$5-'СЕТ СН'!$F$20</f>
        <v>3916.3757494800002</v>
      </c>
      <c r="Q16" s="36">
        <f>SUMIFS(СВЦЭМ!$C$39:$C$782,СВЦЭМ!$A$39:$A$782,$A16,СВЦЭМ!$B$39:$B$782,Q$11)+'СЕТ СН'!$F$12+СВЦЭМ!$D$10+'СЕТ СН'!$F$5-'СЕТ СН'!$F$20</f>
        <v>3909.9288908499998</v>
      </c>
      <c r="R16" s="36">
        <f>SUMIFS(СВЦЭМ!$C$39:$C$782,СВЦЭМ!$A$39:$A$782,$A16,СВЦЭМ!$B$39:$B$782,R$11)+'СЕТ СН'!$F$12+СВЦЭМ!$D$10+'СЕТ СН'!$F$5-'СЕТ СН'!$F$20</f>
        <v>3907.2517150200001</v>
      </c>
      <c r="S16" s="36">
        <f>SUMIFS(СВЦЭМ!$C$39:$C$782,СВЦЭМ!$A$39:$A$782,$A16,СВЦЭМ!$B$39:$B$782,S$11)+'СЕТ СН'!$F$12+СВЦЭМ!$D$10+'СЕТ СН'!$F$5-'СЕТ СН'!$F$20</f>
        <v>3890.84540156</v>
      </c>
      <c r="T16" s="36">
        <f>SUMIFS(СВЦЭМ!$C$39:$C$782,СВЦЭМ!$A$39:$A$782,$A16,СВЦЭМ!$B$39:$B$782,T$11)+'СЕТ СН'!$F$12+СВЦЭМ!$D$10+'СЕТ СН'!$F$5-'СЕТ СН'!$F$20</f>
        <v>3939.19569938</v>
      </c>
      <c r="U16" s="36">
        <f>SUMIFS(СВЦЭМ!$C$39:$C$782,СВЦЭМ!$A$39:$A$782,$A16,СВЦЭМ!$B$39:$B$782,U$11)+'СЕТ СН'!$F$12+СВЦЭМ!$D$10+'СЕТ СН'!$F$5-'СЕТ СН'!$F$20</f>
        <v>3953.7609222800002</v>
      </c>
      <c r="V16" s="36">
        <f>SUMIFS(СВЦЭМ!$C$39:$C$782,СВЦЭМ!$A$39:$A$782,$A16,СВЦЭМ!$B$39:$B$782,V$11)+'СЕТ СН'!$F$12+СВЦЭМ!$D$10+'СЕТ СН'!$F$5-'СЕТ СН'!$F$20</f>
        <v>3975.75828327</v>
      </c>
      <c r="W16" s="36">
        <f>SUMIFS(СВЦЭМ!$C$39:$C$782,СВЦЭМ!$A$39:$A$782,$A16,СВЦЭМ!$B$39:$B$782,W$11)+'СЕТ СН'!$F$12+СВЦЭМ!$D$10+'СЕТ СН'!$F$5-'СЕТ СН'!$F$20</f>
        <v>3970.26666639</v>
      </c>
      <c r="X16" s="36">
        <f>SUMIFS(СВЦЭМ!$C$39:$C$782,СВЦЭМ!$A$39:$A$782,$A16,СВЦЭМ!$B$39:$B$782,X$11)+'СЕТ СН'!$F$12+СВЦЭМ!$D$10+'СЕТ СН'!$F$5-'СЕТ СН'!$F$20</f>
        <v>3895.0897126</v>
      </c>
      <c r="Y16" s="36">
        <f>SUMIFS(СВЦЭМ!$C$39:$C$782,СВЦЭМ!$A$39:$A$782,$A16,СВЦЭМ!$B$39:$B$782,Y$11)+'СЕТ СН'!$F$12+СВЦЭМ!$D$10+'СЕТ СН'!$F$5-'СЕТ СН'!$F$20</f>
        <v>3854.2703850999997</v>
      </c>
    </row>
    <row r="17" spans="1:25" ht="15.75" x14ac:dyDescent="0.2">
      <c r="A17" s="35">
        <f t="shared" si="0"/>
        <v>44810</v>
      </c>
      <c r="B17" s="36">
        <f>SUMIFS(СВЦЭМ!$C$39:$C$782,СВЦЭМ!$A$39:$A$782,$A17,СВЦЭМ!$B$39:$B$782,B$11)+'СЕТ СН'!$F$12+СВЦЭМ!$D$10+'СЕТ СН'!$F$5-'СЕТ СН'!$F$20</f>
        <v>3925.9318266299997</v>
      </c>
      <c r="C17" s="36">
        <f>SUMIFS(СВЦЭМ!$C$39:$C$782,СВЦЭМ!$A$39:$A$782,$A17,СВЦЭМ!$B$39:$B$782,C$11)+'СЕТ СН'!$F$12+СВЦЭМ!$D$10+'СЕТ СН'!$F$5-'СЕТ СН'!$F$20</f>
        <v>3989.8451256399999</v>
      </c>
      <c r="D17" s="36">
        <f>SUMIFS(СВЦЭМ!$C$39:$C$782,СВЦЭМ!$A$39:$A$782,$A17,СВЦЭМ!$B$39:$B$782,D$11)+'СЕТ СН'!$F$12+СВЦЭМ!$D$10+'СЕТ СН'!$F$5-'СЕТ СН'!$F$20</f>
        <v>4027.4613423699998</v>
      </c>
      <c r="E17" s="36">
        <f>SUMIFS(СВЦЭМ!$C$39:$C$782,СВЦЭМ!$A$39:$A$782,$A17,СВЦЭМ!$B$39:$B$782,E$11)+'СЕТ СН'!$F$12+СВЦЭМ!$D$10+'СЕТ СН'!$F$5-'СЕТ СН'!$F$20</f>
        <v>4040.4256853799998</v>
      </c>
      <c r="F17" s="36">
        <f>SUMIFS(СВЦЭМ!$C$39:$C$782,СВЦЭМ!$A$39:$A$782,$A17,СВЦЭМ!$B$39:$B$782,F$11)+'СЕТ СН'!$F$12+СВЦЭМ!$D$10+'СЕТ СН'!$F$5-'СЕТ СН'!$F$20</f>
        <v>4039.7508367499995</v>
      </c>
      <c r="G17" s="36">
        <f>SUMIFS(СВЦЭМ!$C$39:$C$782,СВЦЭМ!$A$39:$A$782,$A17,СВЦЭМ!$B$39:$B$782,G$11)+'СЕТ СН'!$F$12+СВЦЭМ!$D$10+'СЕТ СН'!$F$5-'СЕТ СН'!$F$20</f>
        <v>4036.7536124600001</v>
      </c>
      <c r="H17" s="36">
        <f>SUMIFS(СВЦЭМ!$C$39:$C$782,СВЦЭМ!$A$39:$A$782,$A17,СВЦЭМ!$B$39:$B$782,H$11)+'СЕТ СН'!$F$12+СВЦЭМ!$D$10+'СЕТ СН'!$F$5-'СЕТ СН'!$F$20</f>
        <v>3957.3334789999999</v>
      </c>
      <c r="I17" s="36">
        <f>SUMIFS(СВЦЭМ!$C$39:$C$782,СВЦЭМ!$A$39:$A$782,$A17,СВЦЭМ!$B$39:$B$782,I$11)+'СЕТ СН'!$F$12+СВЦЭМ!$D$10+'СЕТ СН'!$F$5-'СЕТ СН'!$F$20</f>
        <v>3872.1145504999995</v>
      </c>
      <c r="J17" s="36">
        <f>SUMIFS(СВЦЭМ!$C$39:$C$782,СВЦЭМ!$A$39:$A$782,$A17,СВЦЭМ!$B$39:$B$782,J$11)+'СЕТ СН'!$F$12+СВЦЭМ!$D$10+'СЕТ СН'!$F$5-'СЕТ СН'!$F$20</f>
        <v>3853.18453383</v>
      </c>
      <c r="K17" s="36">
        <f>SUMIFS(СВЦЭМ!$C$39:$C$782,СВЦЭМ!$A$39:$A$782,$A17,СВЦЭМ!$B$39:$B$782,K$11)+'СЕТ СН'!$F$12+СВЦЭМ!$D$10+'СЕТ СН'!$F$5-'СЕТ СН'!$F$20</f>
        <v>3843.8363948299998</v>
      </c>
      <c r="L17" s="36">
        <f>SUMIFS(СВЦЭМ!$C$39:$C$782,СВЦЭМ!$A$39:$A$782,$A17,СВЦЭМ!$B$39:$B$782,L$11)+'СЕТ СН'!$F$12+СВЦЭМ!$D$10+'СЕТ СН'!$F$5-'СЕТ СН'!$F$20</f>
        <v>3913.9354549099999</v>
      </c>
      <c r="M17" s="36">
        <f>SUMIFS(СВЦЭМ!$C$39:$C$782,СВЦЭМ!$A$39:$A$782,$A17,СВЦЭМ!$B$39:$B$782,M$11)+'СЕТ СН'!$F$12+СВЦЭМ!$D$10+'СЕТ СН'!$F$5-'СЕТ СН'!$F$20</f>
        <v>3902.1883180300001</v>
      </c>
      <c r="N17" s="36">
        <f>SUMIFS(СВЦЭМ!$C$39:$C$782,СВЦЭМ!$A$39:$A$782,$A17,СВЦЭМ!$B$39:$B$782,N$11)+'СЕТ СН'!$F$12+СВЦЭМ!$D$10+'СЕТ СН'!$F$5-'СЕТ СН'!$F$20</f>
        <v>3919.5268450200001</v>
      </c>
      <c r="O17" s="36">
        <f>SUMIFS(СВЦЭМ!$C$39:$C$782,СВЦЭМ!$A$39:$A$782,$A17,СВЦЭМ!$B$39:$B$782,O$11)+'СЕТ СН'!$F$12+СВЦЭМ!$D$10+'СЕТ СН'!$F$5-'СЕТ СН'!$F$20</f>
        <v>3922.7481685299999</v>
      </c>
      <c r="P17" s="36">
        <f>SUMIFS(СВЦЭМ!$C$39:$C$782,СВЦЭМ!$A$39:$A$782,$A17,СВЦЭМ!$B$39:$B$782,P$11)+'СЕТ СН'!$F$12+СВЦЭМ!$D$10+'СЕТ СН'!$F$5-'СЕТ СН'!$F$20</f>
        <v>3916.0478112499995</v>
      </c>
      <c r="Q17" s="36">
        <f>SUMIFS(СВЦЭМ!$C$39:$C$782,СВЦЭМ!$A$39:$A$782,$A17,СВЦЭМ!$B$39:$B$782,Q$11)+'СЕТ СН'!$F$12+СВЦЭМ!$D$10+'СЕТ СН'!$F$5-'СЕТ СН'!$F$20</f>
        <v>3917.6786580600001</v>
      </c>
      <c r="R17" s="36">
        <f>SUMIFS(СВЦЭМ!$C$39:$C$782,СВЦЭМ!$A$39:$A$782,$A17,СВЦЭМ!$B$39:$B$782,R$11)+'СЕТ СН'!$F$12+СВЦЭМ!$D$10+'СЕТ СН'!$F$5-'СЕТ СН'!$F$20</f>
        <v>3910.8634248999997</v>
      </c>
      <c r="S17" s="36">
        <f>SUMIFS(СВЦЭМ!$C$39:$C$782,СВЦЭМ!$A$39:$A$782,$A17,СВЦЭМ!$B$39:$B$782,S$11)+'СЕТ СН'!$F$12+СВЦЭМ!$D$10+'СЕТ СН'!$F$5-'СЕТ СН'!$F$20</f>
        <v>3984.8064080799995</v>
      </c>
      <c r="T17" s="36">
        <f>SUMIFS(СВЦЭМ!$C$39:$C$782,СВЦЭМ!$A$39:$A$782,$A17,СВЦЭМ!$B$39:$B$782,T$11)+'СЕТ СН'!$F$12+СВЦЭМ!$D$10+'СЕТ СН'!$F$5-'СЕТ СН'!$F$20</f>
        <v>3953.1108040499998</v>
      </c>
      <c r="U17" s="36">
        <f>SUMIFS(СВЦЭМ!$C$39:$C$782,СВЦЭМ!$A$39:$A$782,$A17,СВЦЭМ!$B$39:$B$782,U$11)+'СЕТ СН'!$F$12+СВЦЭМ!$D$10+'СЕТ СН'!$F$5-'СЕТ СН'!$F$20</f>
        <v>3957.4440794799998</v>
      </c>
      <c r="V17" s="36">
        <f>SUMIFS(СВЦЭМ!$C$39:$C$782,СВЦЭМ!$A$39:$A$782,$A17,СВЦЭМ!$B$39:$B$782,V$11)+'СЕТ СН'!$F$12+СВЦЭМ!$D$10+'СЕТ СН'!$F$5-'СЕТ СН'!$F$20</f>
        <v>3992.5968724699997</v>
      </c>
      <c r="W17" s="36">
        <f>SUMIFS(СВЦЭМ!$C$39:$C$782,СВЦЭМ!$A$39:$A$782,$A17,СВЦЭМ!$B$39:$B$782,W$11)+'СЕТ СН'!$F$12+СВЦЭМ!$D$10+'СЕТ СН'!$F$5-'СЕТ СН'!$F$20</f>
        <v>3982.8110572899996</v>
      </c>
      <c r="X17" s="36">
        <f>SUMIFS(СВЦЭМ!$C$39:$C$782,СВЦЭМ!$A$39:$A$782,$A17,СВЦЭМ!$B$39:$B$782,X$11)+'СЕТ СН'!$F$12+СВЦЭМ!$D$10+'СЕТ СН'!$F$5-'СЕТ СН'!$F$20</f>
        <v>3940.8605213399997</v>
      </c>
      <c r="Y17" s="36">
        <f>SUMIFS(СВЦЭМ!$C$39:$C$782,СВЦЭМ!$A$39:$A$782,$A17,СВЦЭМ!$B$39:$B$782,Y$11)+'СЕТ СН'!$F$12+СВЦЭМ!$D$10+'СЕТ СН'!$F$5-'СЕТ СН'!$F$20</f>
        <v>3946.3409579299996</v>
      </c>
    </row>
    <row r="18" spans="1:25" ht="15.75" x14ac:dyDescent="0.2">
      <c r="A18" s="35">
        <f t="shared" si="0"/>
        <v>44811</v>
      </c>
      <c r="B18" s="36">
        <f>SUMIFS(СВЦЭМ!$C$39:$C$782,СВЦЭМ!$A$39:$A$782,$A18,СВЦЭМ!$B$39:$B$782,B$11)+'СЕТ СН'!$F$12+СВЦЭМ!$D$10+'СЕТ СН'!$F$5-'СЕТ СН'!$F$20</f>
        <v>4039.8551672200001</v>
      </c>
      <c r="C18" s="36">
        <f>SUMIFS(СВЦЭМ!$C$39:$C$782,СВЦЭМ!$A$39:$A$782,$A18,СВЦЭМ!$B$39:$B$782,C$11)+'СЕТ СН'!$F$12+СВЦЭМ!$D$10+'СЕТ СН'!$F$5-'СЕТ СН'!$F$20</f>
        <v>4113.7330882999995</v>
      </c>
      <c r="D18" s="36">
        <f>SUMIFS(СВЦЭМ!$C$39:$C$782,СВЦЭМ!$A$39:$A$782,$A18,СВЦЭМ!$B$39:$B$782,D$11)+'СЕТ СН'!$F$12+СВЦЭМ!$D$10+'СЕТ СН'!$F$5-'СЕТ СН'!$F$20</f>
        <v>4157.54763594</v>
      </c>
      <c r="E18" s="36">
        <f>SUMIFS(СВЦЭМ!$C$39:$C$782,СВЦЭМ!$A$39:$A$782,$A18,СВЦЭМ!$B$39:$B$782,E$11)+'СЕТ СН'!$F$12+СВЦЭМ!$D$10+'СЕТ СН'!$F$5-'СЕТ СН'!$F$20</f>
        <v>4177.5877732099998</v>
      </c>
      <c r="F18" s="36">
        <f>SUMIFS(СВЦЭМ!$C$39:$C$782,СВЦЭМ!$A$39:$A$782,$A18,СВЦЭМ!$B$39:$B$782,F$11)+'СЕТ СН'!$F$12+СВЦЭМ!$D$10+'СЕТ СН'!$F$5-'СЕТ СН'!$F$20</f>
        <v>4161.3024682199994</v>
      </c>
      <c r="G18" s="36">
        <f>SUMIFS(СВЦЭМ!$C$39:$C$782,СВЦЭМ!$A$39:$A$782,$A18,СВЦЭМ!$B$39:$B$782,G$11)+'СЕТ СН'!$F$12+СВЦЭМ!$D$10+'СЕТ СН'!$F$5-'СЕТ СН'!$F$20</f>
        <v>4166.2246174299999</v>
      </c>
      <c r="H18" s="36">
        <f>SUMIFS(СВЦЭМ!$C$39:$C$782,СВЦЭМ!$A$39:$A$782,$A18,СВЦЭМ!$B$39:$B$782,H$11)+'СЕТ СН'!$F$12+СВЦЭМ!$D$10+'СЕТ СН'!$F$5-'СЕТ СН'!$F$20</f>
        <v>4093.6722828000002</v>
      </c>
      <c r="I18" s="36">
        <f>SUMIFS(СВЦЭМ!$C$39:$C$782,СВЦЭМ!$A$39:$A$782,$A18,СВЦЭМ!$B$39:$B$782,I$11)+'СЕТ СН'!$F$12+СВЦЭМ!$D$10+'СЕТ СН'!$F$5-'СЕТ СН'!$F$20</f>
        <v>3979.80114486</v>
      </c>
      <c r="J18" s="36">
        <f>SUMIFS(СВЦЭМ!$C$39:$C$782,СВЦЭМ!$A$39:$A$782,$A18,СВЦЭМ!$B$39:$B$782,J$11)+'СЕТ СН'!$F$12+СВЦЭМ!$D$10+'СЕТ СН'!$F$5-'СЕТ СН'!$F$20</f>
        <v>3955.2748126500001</v>
      </c>
      <c r="K18" s="36">
        <f>SUMIFS(СВЦЭМ!$C$39:$C$782,СВЦЭМ!$A$39:$A$782,$A18,СВЦЭМ!$B$39:$B$782,K$11)+'СЕТ СН'!$F$12+СВЦЭМ!$D$10+'СЕТ СН'!$F$5-'СЕТ СН'!$F$20</f>
        <v>3907.9459092899997</v>
      </c>
      <c r="L18" s="36">
        <f>SUMIFS(СВЦЭМ!$C$39:$C$782,СВЦЭМ!$A$39:$A$782,$A18,СВЦЭМ!$B$39:$B$782,L$11)+'СЕТ СН'!$F$12+СВЦЭМ!$D$10+'СЕТ СН'!$F$5-'СЕТ СН'!$F$20</f>
        <v>3964.2058830199999</v>
      </c>
      <c r="M18" s="36">
        <f>SUMIFS(СВЦЭМ!$C$39:$C$782,СВЦЭМ!$A$39:$A$782,$A18,СВЦЭМ!$B$39:$B$782,M$11)+'СЕТ СН'!$F$12+СВЦЭМ!$D$10+'СЕТ СН'!$F$5-'СЕТ СН'!$F$20</f>
        <v>3909.0923031299999</v>
      </c>
      <c r="N18" s="36">
        <f>SUMIFS(СВЦЭМ!$C$39:$C$782,СВЦЭМ!$A$39:$A$782,$A18,СВЦЭМ!$B$39:$B$782,N$11)+'СЕТ СН'!$F$12+СВЦЭМ!$D$10+'СЕТ СН'!$F$5-'СЕТ СН'!$F$20</f>
        <v>3890.3388324500002</v>
      </c>
      <c r="O18" s="36">
        <f>SUMIFS(СВЦЭМ!$C$39:$C$782,СВЦЭМ!$A$39:$A$782,$A18,СВЦЭМ!$B$39:$B$782,O$11)+'СЕТ СН'!$F$12+СВЦЭМ!$D$10+'СЕТ СН'!$F$5-'СЕТ СН'!$F$20</f>
        <v>3879.1598432999999</v>
      </c>
      <c r="P18" s="36">
        <f>SUMIFS(СВЦЭМ!$C$39:$C$782,СВЦЭМ!$A$39:$A$782,$A18,СВЦЭМ!$B$39:$B$782,P$11)+'СЕТ СН'!$F$12+СВЦЭМ!$D$10+'СЕТ СН'!$F$5-'СЕТ СН'!$F$20</f>
        <v>3898.5519938999996</v>
      </c>
      <c r="Q18" s="36">
        <f>SUMIFS(СВЦЭМ!$C$39:$C$782,СВЦЭМ!$A$39:$A$782,$A18,СВЦЭМ!$B$39:$B$782,Q$11)+'СЕТ СН'!$F$12+СВЦЭМ!$D$10+'СЕТ СН'!$F$5-'СЕТ СН'!$F$20</f>
        <v>3889.2161509999996</v>
      </c>
      <c r="R18" s="36">
        <f>SUMIFS(СВЦЭМ!$C$39:$C$782,СВЦЭМ!$A$39:$A$782,$A18,СВЦЭМ!$B$39:$B$782,R$11)+'СЕТ СН'!$F$12+СВЦЭМ!$D$10+'СЕТ СН'!$F$5-'СЕТ СН'!$F$20</f>
        <v>3899.2359636499996</v>
      </c>
      <c r="S18" s="36">
        <f>SUMIFS(СВЦЭМ!$C$39:$C$782,СВЦЭМ!$A$39:$A$782,$A18,СВЦЭМ!$B$39:$B$782,S$11)+'СЕТ СН'!$F$12+СВЦЭМ!$D$10+'СЕТ СН'!$F$5-'СЕТ СН'!$F$20</f>
        <v>3899.9987454799998</v>
      </c>
      <c r="T18" s="36">
        <f>SUMIFS(СВЦЭМ!$C$39:$C$782,СВЦЭМ!$A$39:$A$782,$A18,СВЦЭМ!$B$39:$B$782,T$11)+'СЕТ СН'!$F$12+СВЦЭМ!$D$10+'СЕТ СН'!$F$5-'СЕТ СН'!$F$20</f>
        <v>3900.2053556999999</v>
      </c>
      <c r="U18" s="36">
        <f>SUMIFS(СВЦЭМ!$C$39:$C$782,СВЦЭМ!$A$39:$A$782,$A18,СВЦЭМ!$B$39:$B$782,U$11)+'СЕТ СН'!$F$12+СВЦЭМ!$D$10+'СЕТ СН'!$F$5-'СЕТ СН'!$F$20</f>
        <v>3902.4917701499999</v>
      </c>
      <c r="V18" s="36">
        <f>SUMIFS(СВЦЭМ!$C$39:$C$782,СВЦЭМ!$A$39:$A$782,$A18,СВЦЭМ!$B$39:$B$782,V$11)+'СЕТ СН'!$F$12+СВЦЭМ!$D$10+'СЕТ СН'!$F$5-'СЕТ СН'!$F$20</f>
        <v>3919.2795698399996</v>
      </c>
      <c r="W18" s="36">
        <f>SUMIFS(СВЦЭМ!$C$39:$C$782,СВЦЭМ!$A$39:$A$782,$A18,СВЦЭМ!$B$39:$B$782,W$11)+'СЕТ СН'!$F$12+СВЦЭМ!$D$10+'СЕТ СН'!$F$5-'СЕТ СН'!$F$20</f>
        <v>3913.3596000099997</v>
      </c>
      <c r="X18" s="36">
        <f>SUMIFS(СВЦЭМ!$C$39:$C$782,СВЦЭМ!$A$39:$A$782,$A18,СВЦЭМ!$B$39:$B$782,X$11)+'СЕТ СН'!$F$12+СВЦЭМ!$D$10+'СЕТ СН'!$F$5-'СЕТ СН'!$F$20</f>
        <v>4075.3331994999999</v>
      </c>
      <c r="Y18" s="36">
        <f>SUMIFS(СВЦЭМ!$C$39:$C$782,СВЦЭМ!$A$39:$A$782,$A18,СВЦЭМ!$B$39:$B$782,Y$11)+'СЕТ СН'!$F$12+СВЦЭМ!$D$10+'СЕТ СН'!$F$5-'СЕТ СН'!$F$20</f>
        <v>3955.70223248</v>
      </c>
    </row>
    <row r="19" spans="1:25" ht="15.75" x14ac:dyDescent="0.2">
      <c r="A19" s="35">
        <f t="shared" si="0"/>
        <v>44812</v>
      </c>
      <c r="B19" s="36">
        <f>SUMIFS(СВЦЭМ!$C$39:$C$782,СВЦЭМ!$A$39:$A$782,$A19,СВЦЭМ!$B$39:$B$782,B$11)+'СЕТ СН'!$F$12+СВЦЭМ!$D$10+'СЕТ СН'!$F$5-'СЕТ СН'!$F$20</f>
        <v>4061.3326514199998</v>
      </c>
      <c r="C19" s="36">
        <f>SUMIFS(СВЦЭМ!$C$39:$C$782,СВЦЭМ!$A$39:$A$782,$A19,СВЦЭМ!$B$39:$B$782,C$11)+'СЕТ СН'!$F$12+СВЦЭМ!$D$10+'СЕТ СН'!$F$5-'СЕТ СН'!$F$20</f>
        <v>4143.5700714300001</v>
      </c>
      <c r="D19" s="36">
        <f>SUMIFS(СВЦЭМ!$C$39:$C$782,СВЦЭМ!$A$39:$A$782,$A19,СВЦЭМ!$B$39:$B$782,D$11)+'СЕТ СН'!$F$12+СВЦЭМ!$D$10+'СЕТ СН'!$F$5-'СЕТ СН'!$F$20</f>
        <v>4209.0653962099996</v>
      </c>
      <c r="E19" s="36">
        <f>SUMIFS(СВЦЭМ!$C$39:$C$782,СВЦЭМ!$A$39:$A$782,$A19,СВЦЭМ!$B$39:$B$782,E$11)+'СЕТ СН'!$F$12+СВЦЭМ!$D$10+'СЕТ СН'!$F$5-'СЕТ СН'!$F$20</f>
        <v>4168.1397024600001</v>
      </c>
      <c r="F19" s="36">
        <f>SUMIFS(СВЦЭМ!$C$39:$C$782,СВЦЭМ!$A$39:$A$782,$A19,СВЦЭМ!$B$39:$B$782,F$11)+'СЕТ СН'!$F$12+СВЦЭМ!$D$10+'СЕТ СН'!$F$5-'СЕТ СН'!$F$20</f>
        <v>4186.3804981800004</v>
      </c>
      <c r="G19" s="36">
        <f>SUMIFS(СВЦЭМ!$C$39:$C$782,СВЦЭМ!$A$39:$A$782,$A19,СВЦЭМ!$B$39:$B$782,G$11)+'СЕТ СН'!$F$12+СВЦЭМ!$D$10+'СЕТ СН'!$F$5-'СЕТ СН'!$F$20</f>
        <v>4156.1147135299998</v>
      </c>
      <c r="H19" s="36">
        <f>SUMIFS(СВЦЭМ!$C$39:$C$782,СВЦЭМ!$A$39:$A$782,$A19,СВЦЭМ!$B$39:$B$782,H$11)+'СЕТ СН'!$F$12+СВЦЭМ!$D$10+'СЕТ СН'!$F$5-'СЕТ СН'!$F$20</f>
        <v>4089.6863913099996</v>
      </c>
      <c r="I19" s="36">
        <f>SUMIFS(СВЦЭМ!$C$39:$C$782,СВЦЭМ!$A$39:$A$782,$A19,СВЦЭМ!$B$39:$B$782,I$11)+'СЕТ СН'!$F$12+СВЦЭМ!$D$10+'СЕТ СН'!$F$5-'СЕТ СН'!$F$20</f>
        <v>3975.2302556599998</v>
      </c>
      <c r="J19" s="36">
        <f>SUMIFS(СВЦЭМ!$C$39:$C$782,СВЦЭМ!$A$39:$A$782,$A19,СВЦЭМ!$B$39:$B$782,J$11)+'СЕТ СН'!$F$12+СВЦЭМ!$D$10+'СЕТ СН'!$F$5-'СЕТ СН'!$F$20</f>
        <v>3885.4308758500001</v>
      </c>
      <c r="K19" s="36">
        <f>SUMIFS(СВЦЭМ!$C$39:$C$782,СВЦЭМ!$A$39:$A$782,$A19,СВЦЭМ!$B$39:$B$782,K$11)+'СЕТ СН'!$F$12+СВЦЭМ!$D$10+'СЕТ СН'!$F$5-'СЕТ СН'!$F$20</f>
        <v>3891.2621302500002</v>
      </c>
      <c r="L19" s="36">
        <f>SUMIFS(СВЦЭМ!$C$39:$C$782,СВЦЭМ!$A$39:$A$782,$A19,СВЦЭМ!$B$39:$B$782,L$11)+'СЕТ СН'!$F$12+СВЦЭМ!$D$10+'СЕТ СН'!$F$5-'СЕТ СН'!$F$20</f>
        <v>3918.4248214299996</v>
      </c>
      <c r="M19" s="36">
        <f>SUMIFS(СВЦЭМ!$C$39:$C$782,СВЦЭМ!$A$39:$A$782,$A19,СВЦЭМ!$B$39:$B$782,M$11)+'СЕТ СН'!$F$12+СВЦЭМ!$D$10+'СЕТ СН'!$F$5-'СЕТ СН'!$F$20</f>
        <v>3933.0481284199996</v>
      </c>
      <c r="N19" s="36">
        <f>SUMIFS(СВЦЭМ!$C$39:$C$782,СВЦЭМ!$A$39:$A$782,$A19,СВЦЭМ!$B$39:$B$782,N$11)+'СЕТ СН'!$F$12+СВЦЭМ!$D$10+'СЕТ СН'!$F$5-'СЕТ СН'!$F$20</f>
        <v>3930.2516404199996</v>
      </c>
      <c r="O19" s="36">
        <f>SUMIFS(СВЦЭМ!$C$39:$C$782,СВЦЭМ!$A$39:$A$782,$A19,СВЦЭМ!$B$39:$B$782,O$11)+'СЕТ СН'!$F$12+СВЦЭМ!$D$10+'СЕТ СН'!$F$5-'СЕТ СН'!$F$20</f>
        <v>3914.1178036299998</v>
      </c>
      <c r="P19" s="36">
        <f>SUMIFS(СВЦЭМ!$C$39:$C$782,СВЦЭМ!$A$39:$A$782,$A19,СВЦЭМ!$B$39:$B$782,P$11)+'СЕТ СН'!$F$12+СВЦЭМ!$D$10+'СЕТ СН'!$F$5-'СЕТ СН'!$F$20</f>
        <v>3920.91973315</v>
      </c>
      <c r="Q19" s="36">
        <f>SUMIFS(СВЦЭМ!$C$39:$C$782,СВЦЭМ!$A$39:$A$782,$A19,СВЦЭМ!$B$39:$B$782,Q$11)+'СЕТ СН'!$F$12+СВЦЭМ!$D$10+'СЕТ СН'!$F$5-'СЕТ СН'!$F$20</f>
        <v>3934.8159135400001</v>
      </c>
      <c r="R19" s="36">
        <f>SUMIFS(СВЦЭМ!$C$39:$C$782,СВЦЭМ!$A$39:$A$782,$A19,СВЦЭМ!$B$39:$B$782,R$11)+'СЕТ СН'!$F$12+СВЦЭМ!$D$10+'СЕТ СН'!$F$5-'СЕТ СН'!$F$20</f>
        <v>3935.2682819599995</v>
      </c>
      <c r="S19" s="36">
        <f>SUMIFS(СВЦЭМ!$C$39:$C$782,СВЦЭМ!$A$39:$A$782,$A19,СВЦЭМ!$B$39:$B$782,S$11)+'СЕТ СН'!$F$12+СВЦЭМ!$D$10+'СЕТ СН'!$F$5-'СЕТ СН'!$F$20</f>
        <v>3932.9271829899999</v>
      </c>
      <c r="T19" s="36">
        <f>SUMIFS(СВЦЭМ!$C$39:$C$782,СВЦЭМ!$A$39:$A$782,$A19,СВЦЭМ!$B$39:$B$782,T$11)+'СЕТ СН'!$F$12+СВЦЭМ!$D$10+'СЕТ СН'!$F$5-'СЕТ СН'!$F$20</f>
        <v>3931.4137455499999</v>
      </c>
      <c r="U19" s="36">
        <f>SUMIFS(СВЦЭМ!$C$39:$C$782,СВЦЭМ!$A$39:$A$782,$A19,СВЦЭМ!$B$39:$B$782,U$11)+'СЕТ СН'!$F$12+СВЦЭМ!$D$10+'СЕТ СН'!$F$5-'СЕТ СН'!$F$20</f>
        <v>3916.6604683300002</v>
      </c>
      <c r="V19" s="36">
        <f>SUMIFS(СВЦЭМ!$C$39:$C$782,СВЦЭМ!$A$39:$A$782,$A19,СВЦЭМ!$B$39:$B$782,V$11)+'СЕТ СН'!$F$12+СВЦЭМ!$D$10+'СЕТ СН'!$F$5-'СЕТ СН'!$F$20</f>
        <v>3925.4683480899998</v>
      </c>
      <c r="W19" s="36">
        <f>SUMIFS(СВЦЭМ!$C$39:$C$782,СВЦЭМ!$A$39:$A$782,$A19,СВЦЭМ!$B$39:$B$782,W$11)+'СЕТ СН'!$F$12+СВЦЭМ!$D$10+'СЕТ СН'!$F$5-'СЕТ СН'!$F$20</f>
        <v>3918.9903522999998</v>
      </c>
      <c r="X19" s="36">
        <f>SUMIFS(СВЦЭМ!$C$39:$C$782,СВЦЭМ!$A$39:$A$782,$A19,СВЦЭМ!$B$39:$B$782,X$11)+'СЕТ СН'!$F$12+СВЦЭМ!$D$10+'СЕТ СН'!$F$5-'СЕТ СН'!$F$20</f>
        <v>3891.1245352899996</v>
      </c>
      <c r="Y19" s="36">
        <f>SUMIFS(СВЦЭМ!$C$39:$C$782,СВЦЭМ!$A$39:$A$782,$A19,СВЦЭМ!$B$39:$B$782,Y$11)+'СЕТ СН'!$F$12+СВЦЭМ!$D$10+'СЕТ СН'!$F$5-'СЕТ СН'!$F$20</f>
        <v>3927.3607871999998</v>
      </c>
    </row>
    <row r="20" spans="1:25" ht="15.75" x14ac:dyDescent="0.2">
      <c r="A20" s="35">
        <f t="shared" si="0"/>
        <v>44813</v>
      </c>
      <c r="B20" s="36">
        <f>SUMIFS(СВЦЭМ!$C$39:$C$782,СВЦЭМ!$A$39:$A$782,$A20,СВЦЭМ!$B$39:$B$782,B$11)+'СЕТ СН'!$F$12+СВЦЭМ!$D$10+'СЕТ СН'!$F$5-'СЕТ СН'!$F$20</f>
        <v>4011.28927079</v>
      </c>
      <c r="C20" s="36">
        <f>SUMIFS(СВЦЭМ!$C$39:$C$782,СВЦЭМ!$A$39:$A$782,$A20,СВЦЭМ!$B$39:$B$782,C$11)+'СЕТ СН'!$F$12+СВЦЭМ!$D$10+'СЕТ СН'!$F$5-'СЕТ СН'!$F$20</f>
        <v>4065.5745748899999</v>
      </c>
      <c r="D20" s="36">
        <f>SUMIFS(СВЦЭМ!$C$39:$C$782,СВЦЭМ!$A$39:$A$782,$A20,СВЦЭМ!$B$39:$B$782,D$11)+'СЕТ СН'!$F$12+СВЦЭМ!$D$10+'СЕТ СН'!$F$5-'СЕТ СН'!$F$20</f>
        <v>4136.3265869799998</v>
      </c>
      <c r="E20" s="36">
        <f>SUMIFS(СВЦЭМ!$C$39:$C$782,СВЦЭМ!$A$39:$A$782,$A20,СВЦЭМ!$B$39:$B$782,E$11)+'СЕТ СН'!$F$12+СВЦЭМ!$D$10+'СЕТ СН'!$F$5-'СЕТ СН'!$F$20</f>
        <v>4158.9938038599994</v>
      </c>
      <c r="F20" s="36">
        <f>SUMIFS(СВЦЭМ!$C$39:$C$782,СВЦЭМ!$A$39:$A$782,$A20,СВЦЭМ!$B$39:$B$782,F$11)+'СЕТ СН'!$F$12+СВЦЭМ!$D$10+'СЕТ СН'!$F$5-'СЕТ СН'!$F$20</f>
        <v>4157.8351401999998</v>
      </c>
      <c r="G20" s="36">
        <f>SUMIFS(СВЦЭМ!$C$39:$C$782,СВЦЭМ!$A$39:$A$782,$A20,СВЦЭМ!$B$39:$B$782,G$11)+'СЕТ СН'!$F$12+СВЦЭМ!$D$10+'СЕТ СН'!$F$5-'СЕТ СН'!$F$20</f>
        <v>4125.5554022799997</v>
      </c>
      <c r="H20" s="36">
        <f>SUMIFS(СВЦЭМ!$C$39:$C$782,СВЦЭМ!$A$39:$A$782,$A20,СВЦЭМ!$B$39:$B$782,H$11)+'СЕТ СН'!$F$12+СВЦЭМ!$D$10+'СЕТ СН'!$F$5-'СЕТ СН'!$F$20</f>
        <v>4043.0164377199999</v>
      </c>
      <c r="I20" s="36">
        <f>SUMIFS(СВЦЭМ!$C$39:$C$782,СВЦЭМ!$A$39:$A$782,$A20,СВЦЭМ!$B$39:$B$782,I$11)+'СЕТ СН'!$F$12+СВЦЭМ!$D$10+'СЕТ СН'!$F$5-'СЕТ СН'!$F$20</f>
        <v>3979.2473499299999</v>
      </c>
      <c r="J20" s="36">
        <f>SUMIFS(СВЦЭМ!$C$39:$C$782,СВЦЭМ!$A$39:$A$782,$A20,СВЦЭМ!$B$39:$B$782,J$11)+'СЕТ СН'!$F$12+СВЦЭМ!$D$10+'СЕТ СН'!$F$5-'СЕТ СН'!$F$20</f>
        <v>3910.85841858</v>
      </c>
      <c r="K20" s="36">
        <f>SUMIFS(СВЦЭМ!$C$39:$C$782,СВЦЭМ!$A$39:$A$782,$A20,СВЦЭМ!$B$39:$B$782,K$11)+'СЕТ СН'!$F$12+СВЦЭМ!$D$10+'СЕТ СН'!$F$5-'СЕТ СН'!$F$20</f>
        <v>3863.3558321700002</v>
      </c>
      <c r="L20" s="36">
        <f>SUMIFS(СВЦЭМ!$C$39:$C$782,СВЦЭМ!$A$39:$A$782,$A20,СВЦЭМ!$B$39:$B$782,L$11)+'СЕТ СН'!$F$12+СВЦЭМ!$D$10+'СЕТ СН'!$F$5-'СЕТ СН'!$F$20</f>
        <v>3843.00588221</v>
      </c>
      <c r="M20" s="36">
        <f>SUMIFS(СВЦЭМ!$C$39:$C$782,СВЦЭМ!$A$39:$A$782,$A20,СВЦЭМ!$B$39:$B$782,M$11)+'СЕТ СН'!$F$12+СВЦЭМ!$D$10+'СЕТ СН'!$F$5-'СЕТ СН'!$F$20</f>
        <v>3820.8048463</v>
      </c>
      <c r="N20" s="36">
        <f>SUMIFS(СВЦЭМ!$C$39:$C$782,СВЦЭМ!$A$39:$A$782,$A20,СВЦЭМ!$B$39:$B$782,N$11)+'СЕТ СН'!$F$12+СВЦЭМ!$D$10+'СЕТ СН'!$F$5-'СЕТ СН'!$F$20</f>
        <v>3801.1758605</v>
      </c>
      <c r="O20" s="36">
        <f>SUMIFS(СВЦЭМ!$C$39:$C$782,СВЦЭМ!$A$39:$A$782,$A20,СВЦЭМ!$B$39:$B$782,O$11)+'СЕТ СН'!$F$12+СВЦЭМ!$D$10+'СЕТ СН'!$F$5-'СЕТ СН'!$F$20</f>
        <v>3800.1676558899999</v>
      </c>
      <c r="P20" s="36">
        <f>SUMIFS(СВЦЭМ!$C$39:$C$782,СВЦЭМ!$A$39:$A$782,$A20,СВЦЭМ!$B$39:$B$782,P$11)+'СЕТ СН'!$F$12+СВЦЭМ!$D$10+'СЕТ СН'!$F$5-'СЕТ СН'!$F$20</f>
        <v>3832.7391664699999</v>
      </c>
      <c r="Q20" s="36">
        <f>SUMIFS(СВЦЭМ!$C$39:$C$782,СВЦЭМ!$A$39:$A$782,$A20,СВЦЭМ!$B$39:$B$782,Q$11)+'СЕТ СН'!$F$12+СВЦЭМ!$D$10+'СЕТ СН'!$F$5-'СЕТ СН'!$F$20</f>
        <v>3840.87464611</v>
      </c>
      <c r="R20" s="36">
        <f>SUMIFS(СВЦЭМ!$C$39:$C$782,СВЦЭМ!$A$39:$A$782,$A20,СВЦЭМ!$B$39:$B$782,R$11)+'СЕТ СН'!$F$12+СВЦЭМ!$D$10+'СЕТ СН'!$F$5-'СЕТ СН'!$F$20</f>
        <v>3860.08155498</v>
      </c>
      <c r="S20" s="36">
        <f>SUMIFS(СВЦЭМ!$C$39:$C$782,СВЦЭМ!$A$39:$A$782,$A20,СВЦЭМ!$B$39:$B$782,S$11)+'СЕТ СН'!$F$12+СВЦЭМ!$D$10+'СЕТ СН'!$F$5-'СЕТ СН'!$F$20</f>
        <v>3823.1276885099996</v>
      </c>
      <c r="T20" s="36">
        <f>SUMIFS(СВЦЭМ!$C$39:$C$782,СВЦЭМ!$A$39:$A$782,$A20,СВЦЭМ!$B$39:$B$782,T$11)+'СЕТ СН'!$F$12+СВЦЭМ!$D$10+'СЕТ СН'!$F$5-'СЕТ СН'!$F$20</f>
        <v>3821.8337347399997</v>
      </c>
      <c r="U20" s="36">
        <f>SUMIFS(СВЦЭМ!$C$39:$C$782,СВЦЭМ!$A$39:$A$782,$A20,СВЦЭМ!$B$39:$B$782,U$11)+'СЕТ СН'!$F$12+СВЦЭМ!$D$10+'СЕТ СН'!$F$5-'СЕТ СН'!$F$20</f>
        <v>3803.6773721599998</v>
      </c>
      <c r="V20" s="36">
        <f>SUMIFS(СВЦЭМ!$C$39:$C$782,СВЦЭМ!$A$39:$A$782,$A20,СВЦЭМ!$B$39:$B$782,V$11)+'СЕТ СН'!$F$12+СВЦЭМ!$D$10+'СЕТ СН'!$F$5-'СЕТ СН'!$F$20</f>
        <v>3784.9834146200001</v>
      </c>
      <c r="W20" s="36">
        <f>SUMIFS(СВЦЭМ!$C$39:$C$782,СВЦЭМ!$A$39:$A$782,$A20,СВЦЭМ!$B$39:$B$782,W$11)+'СЕТ СН'!$F$12+СВЦЭМ!$D$10+'СЕТ СН'!$F$5-'СЕТ СН'!$F$20</f>
        <v>3780.81829053</v>
      </c>
      <c r="X20" s="36">
        <f>SUMIFS(СВЦЭМ!$C$39:$C$782,СВЦЭМ!$A$39:$A$782,$A20,СВЦЭМ!$B$39:$B$782,X$11)+'СЕТ СН'!$F$12+СВЦЭМ!$D$10+'СЕТ СН'!$F$5-'СЕТ СН'!$F$20</f>
        <v>3807.2757399799998</v>
      </c>
      <c r="Y20" s="36">
        <f>SUMIFS(СВЦЭМ!$C$39:$C$782,СВЦЭМ!$A$39:$A$782,$A20,СВЦЭМ!$B$39:$B$782,Y$11)+'СЕТ СН'!$F$12+СВЦЭМ!$D$10+'СЕТ СН'!$F$5-'СЕТ СН'!$F$20</f>
        <v>3889.5262858799997</v>
      </c>
    </row>
    <row r="21" spans="1:25" ht="15.75" x14ac:dyDescent="0.2">
      <c r="A21" s="35">
        <f t="shared" si="0"/>
        <v>44814</v>
      </c>
      <c r="B21" s="36">
        <f>SUMIFS(СВЦЭМ!$C$39:$C$782,СВЦЭМ!$A$39:$A$782,$A21,СВЦЭМ!$B$39:$B$782,B$11)+'СЕТ СН'!$F$12+СВЦЭМ!$D$10+'СЕТ СН'!$F$5-'СЕТ СН'!$F$20</f>
        <v>3932.5262243699999</v>
      </c>
      <c r="C21" s="36">
        <f>SUMIFS(СВЦЭМ!$C$39:$C$782,СВЦЭМ!$A$39:$A$782,$A21,СВЦЭМ!$B$39:$B$782,C$11)+'СЕТ СН'!$F$12+СВЦЭМ!$D$10+'СЕТ СН'!$F$5-'СЕТ СН'!$F$20</f>
        <v>3988.7145598500001</v>
      </c>
      <c r="D21" s="36">
        <f>SUMIFS(СВЦЭМ!$C$39:$C$782,СВЦЭМ!$A$39:$A$782,$A21,СВЦЭМ!$B$39:$B$782,D$11)+'СЕТ СН'!$F$12+СВЦЭМ!$D$10+'СЕТ СН'!$F$5-'СЕТ СН'!$F$20</f>
        <v>4032.1246305599998</v>
      </c>
      <c r="E21" s="36">
        <f>SUMIFS(СВЦЭМ!$C$39:$C$782,СВЦЭМ!$A$39:$A$782,$A21,СВЦЭМ!$B$39:$B$782,E$11)+'СЕТ СН'!$F$12+СВЦЭМ!$D$10+'СЕТ СН'!$F$5-'СЕТ СН'!$F$20</f>
        <v>4044.7743195699995</v>
      </c>
      <c r="F21" s="36">
        <f>SUMIFS(СВЦЭМ!$C$39:$C$782,СВЦЭМ!$A$39:$A$782,$A21,СВЦЭМ!$B$39:$B$782,F$11)+'СЕТ СН'!$F$12+СВЦЭМ!$D$10+'СЕТ СН'!$F$5-'СЕТ СН'!$F$20</f>
        <v>4064.2927548399998</v>
      </c>
      <c r="G21" s="36">
        <f>SUMIFS(СВЦЭМ!$C$39:$C$782,СВЦЭМ!$A$39:$A$782,$A21,СВЦЭМ!$B$39:$B$782,G$11)+'СЕТ СН'!$F$12+СВЦЭМ!$D$10+'СЕТ СН'!$F$5-'СЕТ СН'!$F$20</f>
        <v>4049.68648269</v>
      </c>
      <c r="H21" s="36">
        <f>SUMIFS(СВЦЭМ!$C$39:$C$782,СВЦЭМ!$A$39:$A$782,$A21,СВЦЭМ!$B$39:$B$782,H$11)+'СЕТ СН'!$F$12+СВЦЭМ!$D$10+'СЕТ СН'!$F$5-'СЕТ СН'!$F$20</f>
        <v>4013.3920465699998</v>
      </c>
      <c r="I21" s="36">
        <f>SUMIFS(СВЦЭМ!$C$39:$C$782,СВЦЭМ!$A$39:$A$782,$A21,СВЦЭМ!$B$39:$B$782,I$11)+'СЕТ СН'!$F$12+СВЦЭМ!$D$10+'СЕТ СН'!$F$5-'СЕТ СН'!$F$20</f>
        <v>3947.3950833600002</v>
      </c>
      <c r="J21" s="36">
        <f>SUMIFS(СВЦЭМ!$C$39:$C$782,СВЦЭМ!$A$39:$A$782,$A21,СВЦЭМ!$B$39:$B$782,J$11)+'СЕТ СН'!$F$12+СВЦЭМ!$D$10+'СЕТ СН'!$F$5-'СЕТ СН'!$F$20</f>
        <v>3858.7798697399999</v>
      </c>
      <c r="K21" s="36">
        <f>SUMIFS(СВЦЭМ!$C$39:$C$782,СВЦЭМ!$A$39:$A$782,$A21,СВЦЭМ!$B$39:$B$782,K$11)+'СЕТ СН'!$F$12+СВЦЭМ!$D$10+'СЕТ СН'!$F$5-'СЕТ СН'!$F$20</f>
        <v>3819.0562467599998</v>
      </c>
      <c r="L21" s="36">
        <f>SUMIFS(СВЦЭМ!$C$39:$C$782,СВЦЭМ!$A$39:$A$782,$A21,СВЦЭМ!$B$39:$B$782,L$11)+'СЕТ СН'!$F$12+СВЦЭМ!$D$10+'СЕТ СН'!$F$5-'СЕТ СН'!$F$20</f>
        <v>3802.4684753799997</v>
      </c>
      <c r="M21" s="36">
        <f>SUMIFS(СВЦЭМ!$C$39:$C$782,СВЦЭМ!$A$39:$A$782,$A21,СВЦЭМ!$B$39:$B$782,M$11)+'СЕТ СН'!$F$12+СВЦЭМ!$D$10+'СЕТ СН'!$F$5-'СЕТ СН'!$F$20</f>
        <v>3807.57514257</v>
      </c>
      <c r="N21" s="36">
        <f>SUMIFS(СВЦЭМ!$C$39:$C$782,СВЦЭМ!$A$39:$A$782,$A21,СВЦЭМ!$B$39:$B$782,N$11)+'СЕТ СН'!$F$12+СВЦЭМ!$D$10+'СЕТ СН'!$F$5-'СЕТ СН'!$F$20</f>
        <v>3820.4080061199998</v>
      </c>
      <c r="O21" s="36">
        <f>SUMIFS(СВЦЭМ!$C$39:$C$782,СВЦЭМ!$A$39:$A$782,$A21,СВЦЭМ!$B$39:$B$782,O$11)+'СЕТ СН'!$F$12+СВЦЭМ!$D$10+'СЕТ СН'!$F$5-'СЕТ СН'!$F$20</f>
        <v>3837.57859826</v>
      </c>
      <c r="P21" s="36">
        <f>SUMIFS(СВЦЭМ!$C$39:$C$782,СВЦЭМ!$A$39:$A$782,$A21,СВЦЭМ!$B$39:$B$782,P$11)+'СЕТ СН'!$F$12+СВЦЭМ!$D$10+'СЕТ СН'!$F$5-'СЕТ СН'!$F$20</f>
        <v>3845.6966088299996</v>
      </c>
      <c r="Q21" s="36">
        <f>SUMIFS(СВЦЭМ!$C$39:$C$782,СВЦЭМ!$A$39:$A$782,$A21,СВЦЭМ!$B$39:$B$782,Q$11)+'СЕТ СН'!$F$12+СВЦЭМ!$D$10+'СЕТ СН'!$F$5-'СЕТ СН'!$F$20</f>
        <v>3855.75068852</v>
      </c>
      <c r="R21" s="36">
        <f>SUMIFS(СВЦЭМ!$C$39:$C$782,СВЦЭМ!$A$39:$A$782,$A21,СВЦЭМ!$B$39:$B$782,R$11)+'СЕТ СН'!$F$12+СВЦЭМ!$D$10+'СЕТ СН'!$F$5-'СЕТ СН'!$F$20</f>
        <v>3835.9064011199998</v>
      </c>
      <c r="S21" s="36">
        <f>SUMIFS(СВЦЭМ!$C$39:$C$782,СВЦЭМ!$A$39:$A$782,$A21,СВЦЭМ!$B$39:$B$782,S$11)+'СЕТ СН'!$F$12+СВЦЭМ!$D$10+'СЕТ СН'!$F$5-'СЕТ СН'!$F$20</f>
        <v>3794.6716822499998</v>
      </c>
      <c r="T21" s="36">
        <f>SUMIFS(СВЦЭМ!$C$39:$C$782,СВЦЭМ!$A$39:$A$782,$A21,СВЦЭМ!$B$39:$B$782,T$11)+'СЕТ СН'!$F$12+СВЦЭМ!$D$10+'СЕТ СН'!$F$5-'СЕТ СН'!$F$20</f>
        <v>3785.1609377300001</v>
      </c>
      <c r="U21" s="36">
        <f>SUMIFS(СВЦЭМ!$C$39:$C$782,СВЦЭМ!$A$39:$A$782,$A21,СВЦЭМ!$B$39:$B$782,U$11)+'СЕТ СН'!$F$12+СВЦЭМ!$D$10+'СЕТ СН'!$F$5-'СЕТ СН'!$F$20</f>
        <v>3802.54974468</v>
      </c>
      <c r="V21" s="36">
        <f>SUMIFS(СВЦЭМ!$C$39:$C$782,СВЦЭМ!$A$39:$A$782,$A21,СВЦЭМ!$B$39:$B$782,V$11)+'СЕТ СН'!$F$12+СВЦЭМ!$D$10+'СЕТ СН'!$F$5-'СЕТ СН'!$F$20</f>
        <v>3799.4333444599997</v>
      </c>
      <c r="W21" s="36">
        <f>SUMIFS(СВЦЭМ!$C$39:$C$782,СВЦЭМ!$A$39:$A$782,$A21,СВЦЭМ!$B$39:$B$782,W$11)+'СЕТ СН'!$F$12+СВЦЭМ!$D$10+'СЕТ СН'!$F$5-'СЕТ СН'!$F$20</f>
        <v>3808.2630766100001</v>
      </c>
      <c r="X21" s="36">
        <f>SUMIFS(СВЦЭМ!$C$39:$C$782,СВЦЭМ!$A$39:$A$782,$A21,СВЦЭМ!$B$39:$B$782,X$11)+'СЕТ СН'!$F$12+СВЦЭМ!$D$10+'СЕТ СН'!$F$5-'СЕТ СН'!$F$20</f>
        <v>3876.5487342500001</v>
      </c>
      <c r="Y21" s="36">
        <f>SUMIFS(СВЦЭМ!$C$39:$C$782,СВЦЭМ!$A$39:$A$782,$A21,СВЦЭМ!$B$39:$B$782,Y$11)+'СЕТ СН'!$F$12+СВЦЭМ!$D$10+'СЕТ СН'!$F$5-'СЕТ СН'!$F$20</f>
        <v>3926.2885609499999</v>
      </c>
    </row>
    <row r="22" spans="1:25" ht="15.75" x14ac:dyDescent="0.2">
      <c r="A22" s="35">
        <f t="shared" si="0"/>
        <v>44815</v>
      </c>
      <c r="B22" s="36">
        <f>SUMIFS(СВЦЭМ!$C$39:$C$782,СВЦЭМ!$A$39:$A$782,$A22,СВЦЭМ!$B$39:$B$782,B$11)+'СЕТ СН'!$F$12+СВЦЭМ!$D$10+'СЕТ СН'!$F$5-'СЕТ СН'!$F$20</f>
        <v>3942.4547660600001</v>
      </c>
      <c r="C22" s="36">
        <f>SUMIFS(СВЦЭМ!$C$39:$C$782,СВЦЭМ!$A$39:$A$782,$A22,СВЦЭМ!$B$39:$B$782,C$11)+'СЕТ СН'!$F$12+СВЦЭМ!$D$10+'СЕТ СН'!$F$5-'СЕТ СН'!$F$20</f>
        <v>3987.3273375499998</v>
      </c>
      <c r="D22" s="36">
        <f>SUMIFS(СВЦЭМ!$C$39:$C$782,СВЦЭМ!$A$39:$A$782,$A22,СВЦЭМ!$B$39:$B$782,D$11)+'СЕТ СН'!$F$12+СВЦЭМ!$D$10+'СЕТ СН'!$F$5-'СЕТ СН'!$F$20</f>
        <v>4020.4422940099998</v>
      </c>
      <c r="E22" s="36">
        <f>SUMIFS(СВЦЭМ!$C$39:$C$782,СВЦЭМ!$A$39:$A$782,$A22,СВЦЭМ!$B$39:$B$782,E$11)+'СЕТ СН'!$F$12+СВЦЭМ!$D$10+'СЕТ СН'!$F$5-'СЕТ СН'!$F$20</f>
        <v>4022.8085677199997</v>
      </c>
      <c r="F22" s="36">
        <f>SUMIFS(СВЦЭМ!$C$39:$C$782,СВЦЭМ!$A$39:$A$782,$A22,СВЦЭМ!$B$39:$B$782,F$11)+'СЕТ СН'!$F$12+СВЦЭМ!$D$10+'СЕТ СН'!$F$5-'СЕТ СН'!$F$20</f>
        <v>4012.5988264199996</v>
      </c>
      <c r="G22" s="36">
        <f>SUMIFS(СВЦЭМ!$C$39:$C$782,СВЦЭМ!$A$39:$A$782,$A22,СВЦЭМ!$B$39:$B$782,G$11)+'СЕТ СН'!$F$12+СВЦЭМ!$D$10+'СЕТ СН'!$F$5-'СЕТ СН'!$F$20</f>
        <v>4002.1452839799999</v>
      </c>
      <c r="H22" s="36">
        <f>SUMIFS(СВЦЭМ!$C$39:$C$782,СВЦЭМ!$A$39:$A$782,$A22,СВЦЭМ!$B$39:$B$782,H$11)+'СЕТ СН'!$F$12+СВЦЭМ!$D$10+'СЕТ СН'!$F$5-'СЕТ СН'!$F$20</f>
        <v>3978.7263550799998</v>
      </c>
      <c r="I22" s="36">
        <f>SUMIFS(СВЦЭМ!$C$39:$C$782,СВЦЭМ!$A$39:$A$782,$A22,СВЦЭМ!$B$39:$B$782,I$11)+'СЕТ СН'!$F$12+СВЦЭМ!$D$10+'СЕТ СН'!$F$5-'СЕТ СН'!$F$20</f>
        <v>3911.2325827699997</v>
      </c>
      <c r="J22" s="36">
        <f>SUMIFS(СВЦЭМ!$C$39:$C$782,СВЦЭМ!$A$39:$A$782,$A22,СВЦЭМ!$B$39:$B$782,J$11)+'СЕТ СН'!$F$12+СВЦЭМ!$D$10+'СЕТ СН'!$F$5-'СЕТ СН'!$F$20</f>
        <v>3826.9372452399998</v>
      </c>
      <c r="K22" s="36">
        <f>SUMIFS(СВЦЭМ!$C$39:$C$782,СВЦЭМ!$A$39:$A$782,$A22,СВЦЭМ!$B$39:$B$782,K$11)+'СЕТ СН'!$F$12+СВЦЭМ!$D$10+'СЕТ СН'!$F$5-'СЕТ СН'!$F$20</f>
        <v>3776.9303664999998</v>
      </c>
      <c r="L22" s="36">
        <f>SUMIFS(СВЦЭМ!$C$39:$C$782,СВЦЭМ!$A$39:$A$782,$A22,СВЦЭМ!$B$39:$B$782,L$11)+'СЕТ СН'!$F$12+СВЦЭМ!$D$10+'СЕТ СН'!$F$5-'СЕТ СН'!$F$20</f>
        <v>3746.0735111699996</v>
      </c>
      <c r="M22" s="36">
        <f>SUMIFS(СВЦЭМ!$C$39:$C$782,СВЦЭМ!$A$39:$A$782,$A22,СВЦЭМ!$B$39:$B$782,M$11)+'СЕТ СН'!$F$12+СВЦЭМ!$D$10+'СЕТ СН'!$F$5-'СЕТ СН'!$F$20</f>
        <v>3761.8355563299997</v>
      </c>
      <c r="N22" s="36">
        <f>SUMIFS(СВЦЭМ!$C$39:$C$782,СВЦЭМ!$A$39:$A$782,$A22,СВЦЭМ!$B$39:$B$782,N$11)+'СЕТ СН'!$F$12+СВЦЭМ!$D$10+'СЕТ СН'!$F$5-'СЕТ СН'!$F$20</f>
        <v>3764.3927820899999</v>
      </c>
      <c r="O22" s="36">
        <f>SUMIFS(СВЦЭМ!$C$39:$C$782,СВЦЭМ!$A$39:$A$782,$A22,СВЦЭМ!$B$39:$B$782,O$11)+'СЕТ СН'!$F$12+СВЦЭМ!$D$10+'СЕТ СН'!$F$5-'СЕТ СН'!$F$20</f>
        <v>3770.8246299499997</v>
      </c>
      <c r="P22" s="36">
        <f>SUMIFS(СВЦЭМ!$C$39:$C$782,СВЦЭМ!$A$39:$A$782,$A22,СВЦЭМ!$B$39:$B$782,P$11)+'СЕТ СН'!$F$12+СВЦЭМ!$D$10+'СЕТ СН'!$F$5-'СЕТ СН'!$F$20</f>
        <v>3799.5972256599998</v>
      </c>
      <c r="Q22" s="36">
        <f>SUMIFS(СВЦЭМ!$C$39:$C$782,СВЦЭМ!$A$39:$A$782,$A22,СВЦЭМ!$B$39:$B$782,Q$11)+'СЕТ СН'!$F$12+СВЦЭМ!$D$10+'СЕТ СН'!$F$5-'СЕТ СН'!$F$20</f>
        <v>3803.9102617799999</v>
      </c>
      <c r="R22" s="36">
        <f>SUMIFS(СВЦЭМ!$C$39:$C$782,СВЦЭМ!$A$39:$A$782,$A22,СВЦЭМ!$B$39:$B$782,R$11)+'СЕТ СН'!$F$12+СВЦЭМ!$D$10+'СЕТ СН'!$F$5-'СЕТ СН'!$F$20</f>
        <v>3779.8147595599999</v>
      </c>
      <c r="S22" s="36">
        <f>SUMIFS(СВЦЭМ!$C$39:$C$782,СВЦЭМ!$A$39:$A$782,$A22,СВЦЭМ!$B$39:$B$782,S$11)+'СЕТ СН'!$F$12+СВЦЭМ!$D$10+'СЕТ СН'!$F$5-'СЕТ СН'!$F$20</f>
        <v>3769.6591876499997</v>
      </c>
      <c r="T22" s="36">
        <f>SUMIFS(СВЦЭМ!$C$39:$C$782,СВЦЭМ!$A$39:$A$782,$A22,СВЦЭМ!$B$39:$B$782,T$11)+'СЕТ СН'!$F$12+СВЦЭМ!$D$10+'СЕТ СН'!$F$5-'СЕТ СН'!$F$20</f>
        <v>3755.2339246199999</v>
      </c>
      <c r="U22" s="36">
        <f>SUMIFS(СВЦЭМ!$C$39:$C$782,СВЦЭМ!$A$39:$A$782,$A22,СВЦЭМ!$B$39:$B$782,U$11)+'СЕТ СН'!$F$12+СВЦЭМ!$D$10+'СЕТ СН'!$F$5-'СЕТ СН'!$F$20</f>
        <v>3741.0382059799999</v>
      </c>
      <c r="V22" s="36">
        <f>SUMIFS(СВЦЭМ!$C$39:$C$782,СВЦЭМ!$A$39:$A$782,$A22,СВЦЭМ!$B$39:$B$782,V$11)+'СЕТ СН'!$F$12+СВЦЭМ!$D$10+'СЕТ СН'!$F$5-'СЕТ СН'!$F$20</f>
        <v>3745.8854679899996</v>
      </c>
      <c r="W22" s="36">
        <f>SUMIFS(СВЦЭМ!$C$39:$C$782,СВЦЭМ!$A$39:$A$782,$A22,СВЦЭМ!$B$39:$B$782,W$11)+'СЕТ СН'!$F$12+СВЦЭМ!$D$10+'СЕТ СН'!$F$5-'СЕТ СН'!$F$20</f>
        <v>3771.6525588699997</v>
      </c>
      <c r="X22" s="36">
        <f>SUMIFS(СВЦЭМ!$C$39:$C$782,СВЦЭМ!$A$39:$A$782,$A22,СВЦЭМ!$B$39:$B$782,X$11)+'СЕТ СН'!$F$12+СВЦЭМ!$D$10+'СЕТ СН'!$F$5-'СЕТ СН'!$F$20</f>
        <v>3832.9096970599999</v>
      </c>
      <c r="Y22" s="36">
        <f>SUMIFS(СВЦЭМ!$C$39:$C$782,СВЦЭМ!$A$39:$A$782,$A22,СВЦЭМ!$B$39:$B$782,Y$11)+'СЕТ СН'!$F$12+СВЦЭМ!$D$10+'СЕТ СН'!$F$5-'СЕТ СН'!$F$20</f>
        <v>3906.5015647099999</v>
      </c>
    </row>
    <row r="23" spans="1:25" ht="15.75" x14ac:dyDescent="0.2">
      <c r="A23" s="35">
        <f t="shared" si="0"/>
        <v>44816</v>
      </c>
      <c r="B23" s="36">
        <f>SUMIFS(СВЦЭМ!$C$39:$C$782,СВЦЭМ!$A$39:$A$782,$A23,СВЦЭМ!$B$39:$B$782,B$11)+'СЕТ СН'!$F$12+СВЦЭМ!$D$10+'СЕТ СН'!$F$5-'СЕТ СН'!$F$20</f>
        <v>3970.6018853199998</v>
      </c>
      <c r="C23" s="36">
        <f>SUMIFS(СВЦЭМ!$C$39:$C$782,СВЦЭМ!$A$39:$A$782,$A23,СВЦЭМ!$B$39:$B$782,C$11)+'СЕТ СН'!$F$12+СВЦЭМ!$D$10+'СЕТ СН'!$F$5-'СЕТ СН'!$F$20</f>
        <v>4001.9854503299998</v>
      </c>
      <c r="D23" s="36">
        <f>SUMIFS(СВЦЭМ!$C$39:$C$782,СВЦЭМ!$A$39:$A$782,$A23,СВЦЭМ!$B$39:$B$782,D$11)+'СЕТ СН'!$F$12+СВЦЭМ!$D$10+'СЕТ СН'!$F$5-'СЕТ СН'!$F$20</f>
        <v>4017.4843606499999</v>
      </c>
      <c r="E23" s="36">
        <f>SUMIFS(СВЦЭМ!$C$39:$C$782,СВЦЭМ!$A$39:$A$782,$A23,СВЦЭМ!$B$39:$B$782,E$11)+'СЕТ СН'!$F$12+СВЦЭМ!$D$10+'СЕТ СН'!$F$5-'СЕТ СН'!$F$20</f>
        <v>4023.7578904399998</v>
      </c>
      <c r="F23" s="36">
        <f>SUMIFS(СВЦЭМ!$C$39:$C$782,СВЦЭМ!$A$39:$A$782,$A23,СВЦЭМ!$B$39:$B$782,F$11)+'СЕТ СН'!$F$12+СВЦЭМ!$D$10+'СЕТ СН'!$F$5-'СЕТ СН'!$F$20</f>
        <v>4007.2999481999996</v>
      </c>
      <c r="G23" s="36">
        <f>SUMIFS(СВЦЭМ!$C$39:$C$782,СВЦЭМ!$A$39:$A$782,$A23,СВЦЭМ!$B$39:$B$782,G$11)+'СЕТ СН'!$F$12+СВЦЭМ!$D$10+'СЕТ СН'!$F$5-'СЕТ СН'!$F$20</f>
        <v>3977.3280002299998</v>
      </c>
      <c r="H23" s="36">
        <f>SUMIFS(СВЦЭМ!$C$39:$C$782,СВЦЭМ!$A$39:$A$782,$A23,СВЦЭМ!$B$39:$B$782,H$11)+'СЕТ СН'!$F$12+СВЦЭМ!$D$10+'СЕТ СН'!$F$5-'СЕТ СН'!$F$20</f>
        <v>3936.21236176</v>
      </c>
      <c r="I23" s="36">
        <f>SUMIFS(СВЦЭМ!$C$39:$C$782,СВЦЭМ!$A$39:$A$782,$A23,СВЦЭМ!$B$39:$B$782,I$11)+'СЕТ СН'!$F$12+СВЦЭМ!$D$10+'СЕТ СН'!$F$5-'СЕТ СН'!$F$20</f>
        <v>3841.8620803999997</v>
      </c>
      <c r="J23" s="36">
        <f>SUMIFS(СВЦЭМ!$C$39:$C$782,СВЦЭМ!$A$39:$A$782,$A23,СВЦЭМ!$B$39:$B$782,J$11)+'СЕТ СН'!$F$12+СВЦЭМ!$D$10+'СЕТ СН'!$F$5-'СЕТ СН'!$F$20</f>
        <v>3828.4632861800001</v>
      </c>
      <c r="K23" s="36">
        <f>SUMIFS(СВЦЭМ!$C$39:$C$782,СВЦЭМ!$A$39:$A$782,$A23,СВЦЭМ!$B$39:$B$782,K$11)+'СЕТ СН'!$F$12+СВЦЭМ!$D$10+'СЕТ СН'!$F$5-'СЕТ СН'!$F$20</f>
        <v>3794.4098276799996</v>
      </c>
      <c r="L23" s="36">
        <f>SUMIFS(СВЦЭМ!$C$39:$C$782,СВЦЭМ!$A$39:$A$782,$A23,СВЦЭМ!$B$39:$B$782,L$11)+'СЕТ СН'!$F$12+СВЦЭМ!$D$10+'СЕТ СН'!$F$5-'СЕТ СН'!$F$20</f>
        <v>3794.6139795599997</v>
      </c>
      <c r="M23" s="36">
        <f>SUMIFS(СВЦЭМ!$C$39:$C$782,СВЦЭМ!$A$39:$A$782,$A23,СВЦЭМ!$B$39:$B$782,M$11)+'СЕТ СН'!$F$12+СВЦЭМ!$D$10+'СЕТ СН'!$F$5-'СЕТ СН'!$F$20</f>
        <v>3818.7675715400001</v>
      </c>
      <c r="N23" s="36">
        <f>SUMIFS(СВЦЭМ!$C$39:$C$782,СВЦЭМ!$A$39:$A$782,$A23,СВЦЭМ!$B$39:$B$782,N$11)+'СЕТ СН'!$F$12+СВЦЭМ!$D$10+'СЕТ СН'!$F$5-'СЕТ СН'!$F$20</f>
        <v>3810.4394543999997</v>
      </c>
      <c r="O23" s="36">
        <f>SUMIFS(СВЦЭМ!$C$39:$C$782,СВЦЭМ!$A$39:$A$782,$A23,СВЦЭМ!$B$39:$B$782,O$11)+'СЕТ СН'!$F$12+СВЦЭМ!$D$10+'СЕТ СН'!$F$5-'СЕТ СН'!$F$20</f>
        <v>3810.1091431999998</v>
      </c>
      <c r="P23" s="36">
        <f>SUMIFS(СВЦЭМ!$C$39:$C$782,СВЦЭМ!$A$39:$A$782,$A23,СВЦЭМ!$B$39:$B$782,P$11)+'СЕТ СН'!$F$12+СВЦЭМ!$D$10+'СЕТ СН'!$F$5-'СЕТ СН'!$F$20</f>
        <v>3827.91101643</v>
      </c>
      <c r="Q23" s="36">
        <f>SUMIFS(СВЦЭМ!$C$39:$C$782,СВЦЭМ!$A$39:$A$782,$A23,СВЦЭМ!$B$39:$B$782,Q$11)+'СЕТ СН'!$F$12+СВЦЭМ!$D$10+'СЕТ СН'!$F$5-'СЕТ СН'!$F$20</f>
        <v>3819.5458231299999</v>
      </c>
      <c r="R23" s="36">
        <f>SUMIFS(СВЦЭМ!$C$39:$C$782,СВЦЭМ!$A$39:$A$782,$A23,СВЦЭМ!$B$39:$B$782,R$11)+'СЕТ СН'!$F$12+СВЦЭМ!$D$10+'СЕТ СН'!$F$5-'СЕТ СН'!$F$20</f>
        <v>3806.3801848499998</v>
      </c>
      <c r="S23" s="36">
        <f>SUMIFS(СВЦЭМ!$C$39:$C$782,СВЦЭМ!$A$39:$A$782,$A23,СВЦЭМ!$B$39:$B$782,S$11)+'СЕТ СН'!$F$12+СВЦЭМ!$D$10+'СЕТ СН'!$F$5-'СЕТ СН'!$F$20</f>
        <v>3783.2185363899998</v>
      </c>
      <c r="T23" s="36">
        <f>SUMIFS(СВЦЭМ!$C$39:$C$782,СВЦЭМ!$A$39:$A$782,$A23,СВЦЭМ!$B$39:$B$782,T$11)+'СЕТ СН'!$F$12+СВЦЭМ!$D$10+'СЕТ СН'!$F$5-'СЕТ СН'!$F$20</f>
        <v>3844.3312937000001</v>
      </c>
      <c r="U23" s="36">
        <f>SUMIFS(СВЦЭМ!$C$39:$C$782,СВЦЭМ!$A$39:$A$782,$A23,СВЦЭМ!$B$39:$B$782,U$11)+'СЕТ СН'!$F$12+СВЦЭМ!$D$10+'СЕТ СН'!$F$5-'СЕТ СН'!$F$20</f>
        <v>3853.3486477899996</v>
      </c>
      <c r="V23" s="36">
        <f>SUMIFS(СВЦЭМ!$C$39:$C$782,СВЦЭМ!$A$39:$A$782,$A23,СВЦЭМ!$B$39:$B$782,V$11)+'СЕТ СН'!$F$12+СВЦЭМ!$D$10+'СЕТ СН'!$F$5-'СЕТ СН'!$F$20</f>
        <v>3882.8085627999999</v>
      </c>
      <c r="W23" s="36">
        <f>SUMIFS(СВЦЭМ!$C$39:$C$782,СВЦЭМ!$A$39:$A$782,$A23,СВЦЭМ!$B$39:$B$782,W$11)+'СЕТ СН'!$F$12+СВЦЭМ!$D$10+'СЕТ СН'!$F$5-'СЕТ СН'!$F$20</f>
        <v>3863.6848327299999</v>
      </c>
      <c r="X23" s="36">
        <f>SUMIFS(СВЦЭМ!$C$39:$C$782,СВЦЭМ!$A$39:$A$782,$A23,СВЦЭМ!$B$39:$B$782,X$11)+'СЕТ СН'!$F$12+СВЦЭМ!$D$10+'СЕТ СН'!$F$5-'СЕТ СН'!$F$20</f>
        <v>3855.0262385599999</v>
      </c>
      <c r="Y23" s="36">
        <f>SUMIFS(СВЦЭМ!$C$39:$C$782,СВЦЭМ!$A$39:$A$782,$A23,СВЦЭМ!$B$39:$B$782,Y$11)+'СЕТ СН'!$F$12+СВЦЭМ!$D$10+'СЕТ СН'!$F$5-'СЕТ СН'!$F$20</f>
        <v>3894.1731293599996</v>
      </c>
    </row>
    <row r="24" spans="1:25" ht="15.75" x14ac:dyDescent="0.2">
      <c r="A24" s="35">
        <f t="shared" si="0"/>
        <v>44817</v>
      </c>
      <c r="B24" s="36">
        <f>SUMIFS(СВЦЭМ!$C$39:$C$782,СВЦЭМ!$A$39:$A$782,$A24,СВЦЭМ!$B$39:$B$782,B$11)+'СЕТ СН'!$F$12+СВЦЭМ!$D$10+'СЕТ СН'!$F$5-'СЕТ СН'!$F$20</f>
        <v>3952.8332290099997</v>
      </c>
      <c r="C24" s="36">
        <f>SUMIFS(СВЦЭМ!$C$39:$C$782,СВЦЭМ!$A$39:$A$782,$A24,СВЦЭМ!$B$39:$B$782,C$11)+'СЕТ СН'!$F$12+СВЦЭМ!$D$10+'СЕТ СН'!$F$5-'СЕТ СН'!$F$20</f>
        <v>4002.6496682199995</v>
      </c>
      <c r="D24" s="36">
        <f>SUMIFS(СВЦЭМ!$C$39:$C$782,СВЦЭМ!$A$39:$A$782,$A24,СВЦЭМ!$B$39:$B$782,D$11)+'СЕТ СН'!$F$12+СВЦЭМ!$D$10+'СЕТ СН'!$F$5-'СЕТ СН'!$F$20</f>
        <v>4027.8061983399998</v>
      </c>
      <c r="E24" s="36">
        <f>SUMIFS(СВЦЭМ!$C$39:$C$782,СВЦЭМ!$A$39:$A$782,$A24,СВЦЭМ!$B$39:$B$782,E$11)+'СЕТ СН'!$F$12+СВЦЭМ!$D$10+'СЕТ СН'!$F$5-'СЕТ СН'!$F$20</f>
        <v>4035.9543208999999</v>
      </c>
      <c r="F24" s="36">
        <f>SUMIFS(СВЦЭМ!$C$39:$C$782,СВЦЭМ!$A$39:$A$782,$A24,СВЦЭМ!$B$39:$B$782,F$11)+'СЕТ СН'!$F$12+СВЦЭМ!$D$10+'СЕТ СН'!$F$5-'СЕТ СН'!$F$20</f>
        <v>4026.2535021499998</v>
      </c>
      <c r="G24" s="36">
        <f>SUMIFS(СВЦЭМ!$C$39:$C$782,СВЦЭМ!$A$39:$A$782,$A24,СВЦЭМ!$B$39:$B$782,G$11)+'СЕТ СН'!$F$12+СВЦЭМ!$D$10+'СЕТ СН'!$F$5-'СЕТ СН'!$F$20</f>
        <v>4001.1671854699998</v>
      </c>
      <c r="H24" s="36">
        <f>SUMIFS(СВЦЭМ!$C$39:$C$782,СВЦЭМ!$A$39:$A$782,$A24,СВЦЭМ!$B$39:$B$782,H$11)+'СЕТ СН'!$F$12+СВЦЭМ!$D$10+'СЕТ СН'!$F$5-'СЕТ СН'!$F$20</f>
        <v>3927.9917722199998</v>
      </c>
      <c r="I24" s="36">
        <f>SUMIFS(СВЦЭМ!$C$39:$C$782,СВЦЭМ!$A$39:$A$782,$A24,СВЦЭМ!$B$39:$B$782,I$11)+'СЕТ СН'!$F$12+СВЦЭМ!$D$10+'СЕТ СН'!$F$5-'СЕТ СН'!$F$20</f>
        <v>3857.1345986099996</v>
      </c>
      <c r="J24" s="36">
        <f>SUMIFS(СВЦЭМ!$C$39:$C$782,СВЦЭМ!$A$39:$A$782,$A24,СВЦЭМ!$B$39:$B$782,J$11)+'СЕТ СН'!$F$12+СВЦЭМ!$D$10+'СЕТ СН'!$F$5-'СЕТ СН'!$F$20</f>
        <v>3827.6162848499998</v>
      </c>
      <c r="K24" s="36">
        <f>SUMIFS(СВЦЭМ!$C$39:$C$782,СВЦЭМ!$A$39:$A$782,$A24,СВЦЭМ!$B$39:$B$782,K$11)+'СЕТ СН'!$F$12+СВЦЭМ!$D$10+'СЕТ СН'!$F$5-'СЕТ СН'!$F$20</f>
        <v>3836.6186458399998</v>
      </c>
      <c r="L24" s="36">
        <f>SUMIFS(СВЦЭМ!$C$39:$C$782,СВЦЭМ!$A$39:$A$782,$A24,СВЦЭМ!$B$39:$B$782,L$11)+'СЕТ СН'!$F$12+СВЦЭМ!$D$10+'СЕТ СН'!$F$5-'СЕТ СН'!$F$20</f>
        <v>3846.9886569599998</v>
      </c>
      <c r="M24" s="36">
        <f>SUMIFS(СВЦЭМ!$C$39:$C$782,СВЦЭМ!$A$39:$A$782,$A24,СВЦЭМ!$B$39:$B$782,M$11)+'СЕТ СН'!$F$12+СВЦЭМ!$D$10+'СЕТ СН'!$F$5-'СЕТ СН'!$F$20</f>
        <v>3855.9039108299999</v>
      </c>
      <c r="N24" s="36">
        <f>SUMIFS(СВЦЭМ!$C$39:$C$782,СВЦЭМ!$A$39:$A$782,$A24,СВЦЭМ!$B$39:$B$782,N$11)+'СЕТ СН'!$F$12+СВЦЭМ!$D$10+'СЕТ СН'!$F$5-'СЕТ СН'!$F$20</f>
        <v>3798.9019037600001</v>
      </c>
      <c r="O24" s="36">
        <f>SUMIFS(СВЦЭМ!$C$39:$C$782,СВЦЭМ!$A$39:$A$782,$A24,СВЦЭМ!$B$39:$B$782,O$11)+'СЕТ СН'!$F$12+СВЦЭМ!$D$10+'СЕТ СН'!$F$5-'СЕТ СН'!$F$20</f>
        <v>3812.1061590599998</v>
      </c>
      <c r="P24" s="36">
        <f>SUMIFS(СВЦЭМ!$C$39:$C$782,СВЦЭМ!$A$39:$A$782,$A24,СВЦЭМ!$B$39:$B$782,P$11)+'СЕТ СН'!$F$12+СВЦЭМ!$D$10+'СЕТ СН'!$F$5-'СЕТ СН'!$F$20</f>
        <v>3825.7029708099999</v>
      </c>
      <c r="Q24" s="36">
        <f>SUMIFS(СВЦЭМ!$C$39:$C$782,СВЦЭМ!$A$39:$A$782,$A24,СВЦЭМ!$B$39:$B$782,Q$11)+'СЕТ СН'!$F$12+СВЦЭМ!$D$10+'СЕТ СН'!$F$5-'СЕТ СН'!$F$20</f>
        <v>3818.2419906799996</v>
      </c>
      <c r="R24" s="36">
        <f>SUMIFS(СВЦЭМ!$C$39:$C$782,СВЦЭМ!$A$39:$A$782,$A24,СВЦЭМ!$B$39:$B$782,R$11)+'СЕТ СН'!$F$12+СВЦЭМ!$D$10+'СЕТ СН'!$F$5-'СЕТ СН'!$F$20</f>
        <v>3833.89537501</v>
      </c>
      <c r="S24" s="36">
        <f>SUMIFS(СВЦЭМ!$C$39:$C$782,СВЦЭМ!$A$39:$A$782,$A24,СВЦЭМ!$B$39:$B$782,S$11)+'СЕТ СН'!$F$12+СВЦЭМ!$D$10+'СЕТ СН'!$F$5-'СЕТ СН'!$F$20</f>
        <v>3826.6273187699999</v>
      </c>
      <c r="T24" s="36">
        <f>SUMIFS(СВЦЭМ!$C$39:$C$782,СВЦЭМ!$A$39:$A$782,$A24,СВЦЭМ!$B$39:$B$782,T$11)+'СЕТ СН'!$F$12+СВЦЭМ!$D$10+'СЕТ СН'!$F$5-'СЕТ СН'!$F$20</f>
        <v>3853.60911966</v>
      </c>
      <c r="U24" s="36">
        <f>SUMIFS(СВЦЭМ!$C$39:$C$782,СВЦЭМ!$A$39:$A$782,$A24,СВЦЭМ!$B$39:$B$782,U$11)+'СЕТ СН'!$F$12+СВЦЭМ!$D$10+'СЕТ СН'!$F$5-'СЕТ СН'!$F$20</f>
        <v>3872.6506481400002</v>
      </c>
      <c r="V24" s="36">
        <f>SUMIFS(СВЦЭМ!$C$39:$C$782,СВЦЭМ!$A$39:$A$782,$A24,СВЦЭМ!$B$39:$B$782,V$11)+'СЕТ СН'!$F$12+СВЦЭМ!$D$10+'СЕТ СН'!$F$5-'СЕТ СН'!$F$20</f>
        <v>3900.4681373599997</v>
      </c>
      <c r="W24" s="36">
        <f>SUMIFS(СВЦЭМ!$C$39:$C$782,СВЦЭМ!$A$39:$A$782,$A24,СВЦЭМ!$B$39:$B$782,W$11)+'СЕТ СН'!$F$12+СВЦЭМ!$D$10+'СЕТ СН'!$F$5-'СЕТ СН'!$F$20</f>
        <v>3880.1577845100001</v>
      </c>
      <c r="X24" s="36">
        <f>SUMIFS(СВЦЭМ!$C$39:$C$782,СВЦЭМ!$A$39:$A$782,$A24,СВЦЭМ!$B$39:$B$782,X$11)+'СЕТ СН'!$F$12+СВЦЭМ!$D$10+'СЕТ СН'!$F$5-'СЕТ СН'!$F$20</f>
        <v>3852.7164073999998</v>
      </c>
      <c r="Y24" s="36">
        <f>SUMIFS(СВЦЭМ!$C$39:$C$782,СВЦЭМ!$A$39:$A$782,$A24,СВЦЭМ!$B$39:$B$782,Y$11)+'СЕТ СН'!$F$12+СВЦЭМ!$D$10+'СЕТ СН'!$F$5-'СЕТ СН'!$F$20</f>
        <v>3912.6803452300001</v>
      </c>
    </row>
    <row r="25" spans="1:25" ht="15.75" x14ac:dyDescent="0.2">
      <c r="A25" s="35">
        <f t="shared" si="0"/>
        <v>44818</v>
      </c>
      <c r="B25" s="36">
        <f>SUMIFS(СВЦЭМ!$C$39:$C$782,СВЦЭМ!$A$39:$A$782,$A25,СВЦЭМ!$B$39:$B$782,B$11)+'СЕТ СН'!$F$12+СВЦЭМ!$D$10+'СЕТ СН'!$F$5-'СЕТ СН'!$F$20</f>
        <v>3927.1618991899995</v>
      </c>
      <c r="C25" s="36">
        <f>SUMIFS(СВЦЭМ!$C$39:$C$782,СВЦЭМ!$A$39:$A$782,$A25,СВЦЭМ!$B$39:$B$782,C$11)+'СЕТ СН'!$F$12+СВЦЭМ!$D$10+'СЕТ СН'!$F$5-'СЕТ СН'!$F$20</f>
        <v>3984.0105560499996</v>
      </c>
      <c r="D25" s="36">
        <f>SUMIFS(СВЦЭМ!$C$39:$C$782,СВЦЭМ!$A$39:$A$782,$A25,СВЦЭМ!$B$39:$B$782,D$11)+'СЕТ СН'!$F$12+СВЦЭМ!$D$10+'СЕТ СН'!$F$5-'СЕТ СН'!$F$20</f>
        <v>4007.4052332900001</v>
      </c>
      <c r="E25" s="36">
        <f>SUMIFS(СВЦЭМ!$C$39:$C$782,СВЦЭМ!$A$39:$A$782,$A25,СВЦЭМ!$B$39:$B$782,E$11)+'СЕТ СН'!$F$12+СВЦЭМ!$D$10+'СЕТ СН'!$F$5-'СЕТ СН'!$F$20</f>
        <v>4016.3750359799997</v>
      </c>
      <c r="F25" s="36">
        <f>SUMIFS(СВЦЭМ!$C$39:$C$782,СВЦЭМ!$A$39:$A$782,$A25,СВЦЭМ!$B$39:$B$782,F$11)+'СЕТ СН'!$F$12+СВЦЭМ!$D$10+'СЕТ СН'!$F$5-'СЕТ СН'!$F$20</f>
        <v>4012.8485355599996</v>
      </c>
      <c r="G25" s="36">
        <f>SUMIFS(СВЦЭМ!$C$39:$C$782,СВЦЭМ!$A$39:$A$782,$A25,СВЦЭМ!$B$39:$B$782,G$11)+'СЕТ СН'!$F$12+СВЦЭМ!$D$10+'СЕТ СН'!$F$5-'СЕТ СН'!$F$20</f>
        <v>4004.8043264199996</v>
      </c>
      <c r="H25" s="36">
        <f>SUMIFS(СВЦЭМ!$C$39:$C$782,СВЦЭМ!$A$39:$A$782,$A25,СВЦЭМ!$B$39:$B$782,H$11)+'СЕТ СН'!$F$12+СВЦЭМ!$D$10+'СЕТ СН'!$F$5-'СЕТ СН'!$F$20</f>
        <v>3930.7055463799998</v>
      </c>
      <c r="I25" s="36">
        <f>SUMIFS(СВЦЭМ!$C$39:$C$782,СВЦЭМ!$A$39:$A$782,$A25,СВЦЭМ!$B$39:$B$782,I$11)+'СЕТ СН'!$F$12+СВЦЭМ!$D$10+'СЕТ СН'!$F$5-'СЕТ СН'!$F$20</f>
        <v>3851.8083110799998</v>
      </c>
      <c r="J25" s="36">
        <f>SUMIFS(СВЦЭМ!$C$39:$C$782,СВЦЭМ!$A$39:$A$782,$A25,СВЦЭМ!$B$39:$B$782,J$11)+'СЕТ СН'!$F$12+СВЦЭМ!$D$10+'СЕТ СН'!$F$5-'СЕТ СН'!$F$20</f>
        <v>3814.8489474499997</v>
      </c>
      <c r="K25" s="36">
        <f>SUMIFS(СВЦЭМ!$C$39:$C$782,СВЦЭМ!$A$39:$A$782,$A25,СВЦЭМ!$B$39:$B$782,K$11)+'СЕТ СН'!$F$12+СВЦЭМ!$D$10+'СЕТ СН'!$F$5-'СЕТ СН'!$F$20</f>
        <v>3812.6046351</v>
      </c>
      <c r="L25" s="36">
        <f>SUMIFS(СВЦЭМ!$C$39:$C$782,СВЦЭМ!$A$39:$A$782,$A25,СВЦЭМ!$B$39:$B$782,L$11)+'СЕТ СН'!$F$12+СВЦЭМ!$D$10+'СЕТ СН'!$F$5-'СЕТ СН'!$F$20</f>
        <v>3831.4641558099997</v>
      </c>
      <c r="M25" s="36">
        <f>SUMIFS(СВЦЭМ!$C$39:$C$782,СВЦЭМ!$A$39:$A$782,$A25,СВЦЭМ!$B$39:$B$782,M$11)+'СЕТ СН'!$F$12+СВЦЭМ!$D$10+'СЕТ СН'!$F$5-'СЕТ СН'!$F$20</f>
        <v>3841.3349280899997</v>
      </c>
      <c r="N25" s="36">
        <f>SUMIFS(СВЦЭМ!$C$39:$C$782,СВЦЭМ!$A$39:$A$782,$A25,СВЦЭМ!$B$39:$B$782,N$11)+'СЕТ СН'!$F$12+СВЦЭМ!$D$10+'СЕТ СН'!$F$5-'СЕТ СН'!$F$20</f>
        <v>3779.9730165699998</v>
      </c>
      <c r="O25" s="36">
        <f>SUMIFS(СВЦЭМ!$C$39:$C$782,СВЦЭМ!$A$39:$A$782,$A25,СВЦЭМ!$B$39:$B$782,O$11)+'СЕТ СН'!$F$12+СВЦЭМ!$D$10+'СЕТ СН'!$F$5-'СЕТ СН'!$F$20</f>
        <v>3778.6190701699998</v>
      </c>
      <c r="P25" s="36">
        <f>SUMIFS(СВЦЭМ!$C$39:$C$782,СВЦЭМ!$A$39:$A$782,$A25,СВЦЭМ!$B$39:$B$782,P$11)+'СЕТ СН'!$F$12+СВЦЭМ!$D$10+'СЕТ СН'!$F$5-'СЕТ СН'!$F$20</f>
        <v>3779.64897526</v>
      </c>
      <c r="Q25" s="36">
        <f>SUMIFS(СВЦЭМ!$C$39:$C$782,СВЦЭМ!$A$39:$A$782,$A25,СВЦЭМ!$B$39:$B$782,Q$11)+'СЕТ СН'!$F$12+СВЦЭМ!$D$10+'СЕТ СН'!$F$5-'СЕТ СН'!$F$20</f>
        <v>3816.8469451199999</v>
      </c>
      <c r="R25" s="36">
        <f>SUMIFS(СВЦЭМ!$C$39:$C$782,СВЦЭМ!$A$39:$A$782,$A25,СВЦЭМ!$B$39:$B$782,R$11)+'СЕТ СН'!$F$12+СВЦЭМ!$D$10+'СЕТ СН'!$F$5-'СЕТ СН'!$F$20</f>
        <v>3841.6781346299999</v>
      </c>
      <c r="S25" s="36">
        <f>SUMIFS(СВЦЭМ!$C$39:$C$782,СВЦЭМ!$A$39:$A$782,$A25,СВЦЭМ!$B$39:$B$782,S$11)+'СЕТ СН'!$F$12+СВЦЭМ!$D$10+'СЕТ СН'!$F$5-'СЕТ СН'!$F$20</f>
        <v>3839.7548539700001</v>
      </c>
      <c r="T25" s="36">
        <f>SUMIFS(СВЦЭМ!$C$39:$C$782,СВЦЭМ!$A$39:$A$782,$A25,СВЦЭМ!$B$39:$B$782,T$11)+'СЕТ СН'!$F$12+СВЦЭМ!$D$10+'СЕТ СН'!$F$5-'СЕТ СН'!$F$20</f>
        <v>3876.5488340900001</v>
      </c>
      <c r="U25" s="36">
        <f>SUMIFS(СВЦЭМ!$C$39:$C$782,СВЦЭМ!$A$39:$A$782,$A25,СВЦЭМ!$B$39:$B$782,U$11)+'СЕТ СН'!$F$12+СВЦЭМ!$D$10+'СЕТ СН'!$F$5-'СЕТ СН'!$F$20</f>
        <v>3895.2680857699997</v>
      </c>
      <c r="V25" s="36">
        <f>SUMIFS(СВЦЭМ!$C$39:$C$782,СВЦЭМ!$A$39:$A$782,$A25,СВЦЭМ!$B$39:$B$782,V$11)+'СЕТ СН'!$F$12+СВЦЭМ!$D$10+'СЕТ СН'!$F$5-'СЕТ СН'!$F$20</f>
        <v>3903.3950664599997</v>
      </c>
      <c r="W25" s="36">
        <f>SUMIFS(СВЦЭМ!$C$39:$C$782,СВЦЭМ!$A$39:$A$782,$A25,СВЦЭМ!$B$39:$B$782,W$11)+'СЕТ СН'!$F$12+СВЦЭМ!$D$10+'СЕТ СН'!$F$5-'СЕТ СН'!$F$20</f>
        <v>3884.0263132099999</v>
      </c>
      <c r="X25" s="36">
        <f>SUMIFS(СВЦЭМ!$C$39:$C$782,СВЦЭМ!$A$39:$A$782,$A25,СВЦЭМ!$B$39:$B$782,X$11)+'СЕТ СН'!$F$12+СВЦЭМ!$D$10+'СЕТ СН'!$F$5-'СЕТ СН'!$F$20</f>
        <v>3852.0777557799997</v>
      </c>
      <c r="Y25" s="36">
        <f>SUMIFS(СВЦЭМ!$C$39:$C$782,СВЦЭМ!$A$39:$A$782,$A25,СВЦЭМ!$B$39:$B$782,Y$11)+'СЕТ СН'!$F$12+СВЦЭМ!$D$10+'СЕТ СН'!$F$5-'СЕТ СН'!$F$20</f>
        <v>3915.4945793299999</v>
      </c>
    </row>
    <row r="26" spans="1:25" ht="15.75" x14ac:dyDescent="0.2">
      <c r="A26" s="35">
        <f t="shared" si="0"/>
        <v>44819</v>
      </c>
      <c r="B26" s="36">
        <f>SUMIFS(СВЦЭМ!$C$39:$C$782,СВЦЭМ!$A$39:$A$782,$A26,СВЦЭМ!$B$39:$B$782,B$11)+'СЕТ СН'!$F$12+СВЦЭМ!$D$10+'СЕТ СН'!$F$5-'СЕТ СН'!$F$20</f>
        <v>3973.2599917099997</v>
      </c>
      <c r="C26" s="36">
        <f>SUMIFS(СВЦЭМ!$C$39:$C$782,СВЦЭМ!$A$39:$A$782,$A26,СВЦЭМ!$B$39:$B$782,C$11)+'СЕТ СН'!$F$12+СВЦЭМ!$D$10+'СЕТ СН'!$F$5-'СЕТ СН'!$F$20</f>
        <v>4038.6424813399999</v>
      </c>
      <c r="D26" s="36">
        <f>SUMIFS(СВЦЭМ!$C$39:$C$782,СВЦЭМ!$A$39:$A$782,$A26,СВЦЭМ!$B$39:$B$782,D$11)+'СЕТ СН'!$F$12+СВЦЭМ!$D$10+'СЕТ СН'!$F$5-'СЕТ СН'!$F$20</f>
        <v>4066.6096095799999</v>
      </c>
      <c r="E26" s="36">
        <f>SUMIFS(СВЦЭМ!$C$39:$C$782,СВЦЭМ!$A$39:$A$782,$A26,СВЦЭМ!$B$39:$B$782,E$11)+'СЕТ СН'!$F$12+СВЦЭМ!$D$10+'СЕТ СН'!$F$5-'СЕТ СН'!$F$20</f>
        <v>4072.3528322100001</v>
      </c>
      <c r="F26" s="36">
        <f>SUMIFS(СВЦЭМ!$C$39:$C$782,СВЦЭМ!$A$39:$A$782,$A26,СВЦЭМ!$B$39:$B$782,F$11)+'СЕТ СН'!$F$12+СВЦЭМ!$D$10+'СЕТ СН'!$F$5-'СЕТ СН'!$F$20</f>
        <v>4084.3492498699998</v>
      </c>
      <c r="G26" s="36">
        <f>SUMIFS(СВЦЭМ!$C$39:$C$782,СВЦЭМ!$A$39:$A$782,$A26,СВЦЭМ!$B$39:$B$782,G$11)+'СЕТ СН'!$F$12+СВЦЭМ!$D$10+'СЕТ СН'!$F$5-'СЕТ СН'!$F$20</f>
        <v>4059.4534173100001</v>
      </c>
      <c r="H26" s="36">
        <f>SUMIFS(СВЦЭМ!$C$39:$C$782,СВЦЭМ!$A$39:$A$782,$A26,СВЦЭМ!$B$39:$B$782,H$11)+'СЕТ СН'!$F$12+СВЦЭМ!$D$10+'СЕТ СН'!$F$5-'СЕТ СН'!$F$20</f>
        <v>3997.6428052199999</v>
      </c>
      <c r="I26" s="36">
        <f>SUMIFS(СВЦЭМ!$C$39:$C$782,СВЦЭМ!$A$39:$A$782,$A26,СВЦЭМ!$B$39:$B$782,I$11)+'СЕТ СН'!$F$12+СВЦЭМ!$D$10+'СЕТ СН'!$F$5-'СЕТ СН'!$F$20</f>
        <v>3895.4640073299997</v>
      </c>
      <c r="J26" s="36">
        <f>SUMIFS(СВЦЭМ!$C$39:$C$782,СВЦЭМ!$A$39:$A$782,$A26,СВЦЭМ!$B$39:$B$782,J$11)+'СЕТ СН'!$F$12+СВЦЭМ!$D$10+'СЕТ СН'!$F$5-'СЕТ СН'!$F$20</f>
        <v>3904.1550335000002</v>
      </c>
      <c r="K26" s="36">
        <f>SUMIFS(СВЦЭМ!$C$39:$C$782,СВЦЭМ!$A$39:$A$782,$A26,СВЦЭМ!$B$39:$B$782,K$11)+'СЕТ СН'!$F$12+СВЦЭМ!$D$10+'СЕТ СН'!$F$5-'СЕТ СН'!$F$20</f>
        <v>3895.1658560699998</v>
      </c>
      <c r="L26" s="36">
        <f>SUMIFS(СВЦЭМ!$C$39:$C$782,СВЦЭМ!$A$39:$A$782,$A26,СВЦЭМ!$B$39:$B$782,L$11)+'СЕТ СН'!$F$12+СВЦЭМ!$D$10+'СЕТ СН'!$F$5-'СЕТ СН'!$F$20</f>
        <v>3892.9002593799996</v>
      </c>
      <c r="M26" s="36">
        <f>SUMIFS(СВЦЭМ!$C$39:$C$782,СВЦЭМ!$A$39:$A$782,$A26,СВЦЭМ!$B$39:$B$782,M$11)+'СЕТ СН'!$F$12+СВЦЭМ!$D$10+'СЕТ СН'!$F$5-'СЕТ СН'!$F$20</f>
        <v>3896.7753879000002</v>
      </c>
      <c r="N26" s="36">
        <f>SUMIFS(СВЦЭМ!$C$39:$C$782,СВЦЭМ!$A$39:$A$782,$A26,СВЦЭМ!$B$39:$B$782,N$11)+'СЕТ СН'!$F$12+СВЦЭМ!$D$10+'СЕТ СН'!$F$5-'СЕТ СН'!$F$20</f>
        <v>3839.0354862999998</v>
      </c>
      <c r="O26" s="36">
        <f>SUMIFS(СВЦЭМ!$C$39:$C$782,СВЦЭМ!$A$39:$A$782,$A26,СВЦЭМ!$B$39:$B$782,O$11)+'СЕТ СН'!$F$12+СВЦЭМ!$D$10+'СЕТ СН'!$F$5-'СЕТ СН'!$F$20</f>
        <v>3851.4707313299996</v>
      </c>
      <c r="P26" s="36">
        <f>SUMIFS(СВЦЭМ!$C$39:$C$782,СВЦЭМ!$A$39:$A$782,$A26,СВЦЭМ!$B$39:$B$782,P$11)+'СЕТ СН'!$F$12+СВЦЭМ!$D$10+'СЕТ СН'!$F$5-'СЕТ СН'!$F$20</f>
        <v>3855.6469686</v>
      </c>
      <c r="Q26" s="36">
        <f>SUMIFS(СВЦЭМ!$C$39:$C$782,СВЦЭМ!$A$39:$A$782,$A26,СВЦЭМ!$B$39:$B$782,Q$11)+'СЕТ СН'!$F$12+СВЦЭМ!$D$10+'СЕТ СН'!$F$5-'СЕТ СН'!$F$20</f>
        <v>3862.6615641799999</v>
      </c>
      <c r="R26" s="36">
        <f>SUMIFS(СВЦЭМ!$C$39:$C$782,СВЦЭМ!$A$39:$A$782,$A26,СВЦЭМ!$B$39:$B$782,R$11)+'СЕТ СН'!$F$12+СВЦЭМ!$D$10+'СЕТ СН'!$F$5-'СЕТ СН'!$F$20</f>
        <v>3889.0388286500001</v>
      </c>
      <c r="S26" s="36">
        <f>SUMIFS(СВЦЭМ!$C$39:$C$782,СВЦЭМ!$A$39:$A$782,$A26,СВЦЭМ!$B$39:$B$782,S$11)+'СЕТ СН'!$F$12+СВЦЭМ!$D$10+'СЕТ СН'!$F$5-'СЕТ СН'!$F$20</f>
        <v>3868.9808335600001</v>
      </c>
      <c r="T26" s="36">
        <f>SUMIFS(СВЦЭМ!$C$39:$C$782,СВЦЭМ!$A$39:$A$782,$A26,СВЦЭМ!$B$39:$B$782,T$11)+'СЕТ СН'!$F$12+СВЦЭМ!$D$10+'СЕТ СН'!$F$5-'СЕТ СН'!$F$20</f>
        <v>3897.5209355500001</v>
      </c>
      <c r="U26" s="36">
        <f>SUMIFS(СВЦЭМ!$C$39:$C$782,СВЦЭМ!$A$39:$A$782,$A26,СВЦЭМ!$B$39:$B$782,U$11)+'СЕТ СН'!$F$12+СВЦЭМ!$D$10+'СЕТ СН'!$F$5-'СЕТ СН'!$F$20</f>
        <v>3913.2777363199998</v>
      </c>
      <c r="V26" s="36">
        <f>SUMIFS(СВЦЭМ!$C$39:$C$782,СВЦЭМ!$A$39:$A$782,$A26,СВЦЭМ!$B$39:$B$782,V$11)+'СЕТ СН'!$F$12+СВЦЭМ!$D$10+'СЕТ СН'!$F$5-'СЕТ СН'!$F$20</f>
        <v>3947.6314001299997</v>
      </c>
      <c r="W26" s="36">
        <f>SUMIFS(СВЦЭМ!$C$39:$C$782,СВЦЭМ!$A$39:$A$782,$A26,СВЦЭМ!$B$39:$B$782,W$11)+'СЕТ СН'!$F$12+СВЦЭМ!$D$10+'СЕТ СН'!$F$5-'СЕТ СН'!$F$20</f>
        <v>3916.5007518100001</v>
      </c>
      <c r="X26" s="36">
        <f>SUMIFS(СВЦЭМ!$C$39:$C$782,СВЦЭМ!$A$39:$A$782,$A26,СВЦЭМ!$B$39:$B$782,X$11)+'СЕТ СН'!$F$12+СВЦЭМ!$D$10+'СЕТ СН'!$F$5-'СЕТ СН'!$F$20</f>
        <v>3870.9977710200001</v>
      </c>
      <c r="Y26" s="36">
        <f>SUMIFS(СВЦЭМ!$C$39:$C$782,СВЦЭМ!$A$39:$A$782,$A26,СВЦЭМ!$B$39:$B$782,Y$11)+'СЕТ СН'!$F$12+СВЦЭМ!$D$10+'СЕТ СН'!$F$5-'СЕТ СН'!$F$20</f>
        <v>3967.5093045099998</v>
      </c>
    </row>
    <row r="27" spans="1:25" ht="15.75" x14ac:dyDescent="0.2">
      <c r="A27" s="35">
        <f t="shared" si="0"/>
        <v>44820</v>
      </c>
      <c r="B27" s="36">
        <f>SUMIFS(СВЦЭМ!$C$39:$C$782,СВЦЭМ!$A$39:$A$782,$A27,СВЦЭМ!$B$39:$B$782,B$11)+'СЕТ СН'!$F$12+СВЦЭМ!$D$10+'СЕТ СН'!$F$5-'СЕТ СН'!$F$20</f>
        <v>3982.8416345400001</v>
      </c>
      <c r="C27" s="36">
        <f>SUMIFS(СВЦЭМ!$C$39:$C$782,СВЦЭМ!$A$39:$A$782,$A27,СВЦЭМ!$B$39:$B$782,C$11)+'СЕТ СН'!$F$12+СВЦЭМ!$D$10+'СЕТ СН'!$F$5-'СЕТ СН'!$F$20</f>
        <v>4049.5162151199997</v>
      </c>
      <c r="D27" s="36">
        <f>SUMIFS(СВЦЭМ!$C$39:$C$782,СВЦЭМ!$A$39:$A$782,$A27,СВЦЭМ!$B$39:$B$782,D$11)+'СЕТ СН'!$F$12+СВЦЭМ!$D$10+'СЕТ СН'!$F$5-'СЕТ СН'!$F$20</f>
        <v>4087.5681242999999</v>
      </c>
      <c r="E27" s="36">
        <f>SUMIFS(СВЦЭМ!$C$39:$C$782,СВЦЭМ!$A$39:$A$782,$A27,СВЦЭМ!$B$39:$B$782,E$11)+'СЕТ СН'!$F$12+СВЦЭМ!$D$10+'СЕТ СН'!$F$5-'СЕТ СН'!$F$20</f>
        <v>4095.2179140899998</v>
      </c>
      <c r="F27" s="36">
        <f>SUMIFS(СВЦЭМ!$C$39:$C$782,СВЦЭМ!$A$39:$A$782,$A27,СВЦЭМ!$B$39:$B$782,F$11)+'СЕТ СН'!$F$12+СВЦЭМ!$D$10+'СЕТ СН'!$F$5-'СЕТ СН'!$F$20</f>
        <v>4077.5745266499998</v>
      </c>
      <c r="G27" s="36">
        <f>SUMIFS(СВЦЭМ!$C$39:$C$782,СВЦЭМ!$A$39:$A$782,$A27,СВЦЭМ!$B$39:$B$782,G$11)+'СЕТ СН'!$F$12+СВЦЭМ!$D$10+'СЕТ СН'!$F$5-'СЕТ СН'!$F$20</f>
        <v>4055.5393595099999</v>
      </c>
      <c r="H27" s="36">
        <f>SUMIFS(СВЦЭМ!$C$39:$C$782,СВЦЭМ!$A$39:$A$782,$A27,СВЦЭМ!$B$39:$B$782,H$11)+'СЕТ СН'!$F$12+СВЦЭМ!$D$10+'СЕТ СН'!$F$5-'СЕТ СН'!$F$20</f>
        <v>3982.0134596499997</v>
      </c>
      <c r="I27" s="36">
        <f>SUMIFS(СВЦЭМ!$C$39:$C$782,СВЦЭМ!$A$39:$A$782,$A27,СВЦЭМ!$B$39:$B$782,I$11)+'СЕТ СН'!$F$12+СВЦЭМ!$D$10+'СЕТ СН'!$F$5-'СЕТ СН'!$F$20</f>
        <v>3883.6171571699997</v>
      </c>
      <c r="J27" s="36">
        <f>SUMIFS(СВЦЭМ!$C$39:$C$782,СВЦЭМ!$A$39:$A$782,$A27,СВЦЭМ!$B$39:$B$782,J$11)+'СЕТ СН'!$F$12+СВЦЭМ!$D$10+'СЕТ СН'!$F$5-'СЕТ СН'!$F$20</f>
        <v>3883.3119333200002</v>
      </c>
      <c r="K27" s="36">
        <f>SUMIFS(СВЦЭМ!$C$39:$C$782,СВЦЭМ!$A$39:$A$782,$A27,СВЦЭМ!$B$39:$B$782,K$11)+'СЕТ СН'!$F$12+СВЦЭМ!$D$10+'СЕТ СН'!$F$5-'СЕТ СН'!$F$20</f>
        <v>3808.7700626799997</v>
      </c>
      <c r="L27" s="36">
        <f>SUMIFS(СВЦЭМ!$C$39:$C$782,СВЦЭМ!$A$39:$A$782,$A27,СВЦЭМ!$B$39:$B$782,L$11)+'СЕТ СН'!$F$12+СВЦЭМ!$D$10+'СЕТ СН'!$F$5-'СЕТ СН'!$F$20</f>
        <v>3826.0161003200001</v>
      </c>
      <c r="M27" s="36">
        <f>SUMIFS(СВЦЭМ!$C$39:$C$782,СВЦЭМ!$A$39:$A$782,$A27,СВЦЭМ!$B$39:$B$782,M$11)+'СЕТ СН'!$F$12+СВЦЭМ!$D$10+'СЕТ СН'!$F$5-'СЕТ СН'!$F$20</f>
        <v>3839.5172599399998</v>
      </c>
      <c r="N27" s="36">
        <f>SUMIFS(СВЦЭМ!$C$39:$C$782,СВЦЭМ!$A$39:$A$782,$A27,СВЦЭМ!$B$39:$B$782,N$11)+'СЕТ СН'!$F$12+СВЦЭМ!$D$10+'СЕТ СН'!$F$5-'СЕТ СН'!$F$20</f>
        <v>3857.3437396899999</v>
      </c>
      <c r="O27" s="36">
        <f>SUMIFS(СВЦЭМ!$C$39:$C$782,СВЦЭМ!$A$39:$A$782,$A27,СВЦЭМ!$B$39:$B$782,O$11)+'СЕТ СН'!$F$12+СВЦЭМ!$D$10+'СЕТ СН'!$F$5-'СЕТ СН'!$F$20</f>
        <v>3856.2648820699997</v>
      </c>
      <c r="P27" s="36">
        <f>SUMIFS(СВЦЭМ!$C$39:$C$782,СВЦЭМ!$A$39:$A$782,$A27,СВЦЭМ!$B$39:$B$782,P$11)+'СЕТ СН'!$F$12+СВЦЭМ!$D$10+'СЕТ СН'!$F$5-'СЕТ СН'!$F$20</f>
        <v>3864.7905948299999</v>
      </c>
      <c r="Q27" s="36">
        <f>SUMIFS(СВЦЭМ!$C$39:$C$782,СВЦЭМ!$A$39:$A$782,$A27,СВЦЭМ!$B$39:$B$782,Q$11)+'СЕТ СН'!$F$12+СВЦЭМ!$D$10+'СЕТ СН'!$F$5-'СЕТ СН'!$F$20</f>
        <v>3866.2280509399998</v>
      </c>
      <c r="R27" s="36">
        <f>SUMIFS(СВЦЭМ!$C$39:$C$782,СВЦЭМ!$A$39:$A$782,$A27,СВЦЭМ!$B$39:$B$782,R$11)+'СЕТ СН'!$F$12+СВЦЭМ!$D$10+'СЕТ СН'!$F$5-'СЕТ СН'!$F$20</f>
        <v>3877.65148434</v>
      </c>
      <c r="S27" s="36">
        <f>SUMIFS(СВЦЭМ!$C$39:$C$782,СВЦЭМ!$A$39:$A$782,$A27,СВЦЭМ!$B$39:$B$782,S$11)+'СЕТ СН'!$F$12+СВЦЭМ!$D$10+'СЕТ СН'!$F$5-'СЕТ СН'!$F$20</f>
        <v>3859.4796453099998</v>
      </c>
      <c r="T27" s="36">
        <f>SUMIFS(СВЦЭМ!$C$39:$C$782,СВЦЭМ!$A$39:$A$782,$A27,СВЦЭМ!$B$39:$B$782,T$11)+'СЕТ СН'!$F$12+СВЦЭМ!$D$10+'СЕТ СН'!$F$5-'СЕТ СН'!$F$20</f>
        <v>3901.9447120599998</v>
      </c>
      <c r="U27" s="36">
        <f>SUMIFS(СВЦЭМ!$C$39:$C$782,СВЦЭМ!$A$39:$A$782,$A27,СВЦЭМ!$B$39:$B$782,U$11)+'СЕТ СН'!$F$12+СВЦЭМ!$D$10+'СЕТ СН'!$F$5-'СЕТ СН'!$F$20</f>
        <v>3905.9157479799997</v>
      </c>
      <c r="V27" s="36">
        <f>SUMIFS(СВЦЭМ!$C$39:$C$782,СВЦЭМ!$A$39:$A$782,$A27,СВЦЭМ!$B$39:$B$782,V$11)+'СЕТ СН'!$F$12+СВЦЭМ!$D$10+'СЕТ СН'!$F$5-'СЕТ СН'!$F$20</f>
        <v>3930.64618513</v>
      </c>
      <c r="W27" s="36">
        <f>SUMIFS(СВЦЭМ!$C$39:$C$782,СВЦЭМ!$A$39:$A$782,$A27,СВЦЭМ!$B$39:$B$782,W$11)+'СЕТ СН'!$F$12+СВЦЭМ!$D$10+'СЕТ СН'!$F$5-'СЕТ СН'!$F$20</f>
        <v>3896.5495637699996</v>
      </c>
      <c r="X27" s="36">
        <f>SUMIFS(СВЦЭМ!$C$39:$C$782,СВЦЭМ!$A$39:$A$782,$A27,СВЦЭМ!$B$39:$B$782,X$11)+'СЕТ СН'!$F$12+СВЦЭМ!$D$10+'СЕТ СН'!$F$5-'СЕТ СН'!$F$20</f>
        <v>3910.4590254699997</v>
      </c>
      <c r="Y27" s="36">
        <f>SUMIFS(СВЦЭМ!$C$39:$C$782,СВЦЭМ!$A$39:$A$782,$A27,СВЦЭМ!$B$39:$B$782,Y$11)+'СЕТ СН'!$F$12+СВЦЭМ!$D$10+'СЕТ СН'!$F$5-'СЕТ СН'!$F$20</f>
        <v>3935.6247233099998</v>
      </c>
    </row>
    <row r="28" spans="1:25" ht="15.75" x14ac:dyDescent="0.2">
      <c r="A28" s="35">
        <f t="shared" si="0"/>
        <v>44821</v>
      </c>
      <c r="B28" s="36">
        <f>SUMIFS(СВЦЭМ!$C$39:$C$782,СВЦЭМ!$A$39:$A$782,$A28,СВЦЭМ!$B$39:$B$782,B$11)+'СЕТ СН'!$F$12+СВЦЭМ!$D$10+'СЕТ СН'!$F$5-'СЕТ СН'!$F$20</f>
        <v>3949.4209362000001</v>
      </c>
      <c r="C28" s="36">
        <f>SUMIFS(СВЦЭМ!$C$39:$C$782,СВЦЭМ!$A$39:$A$782,$A28,СВЦЭМ!$B$39:$B$782,C$11)+'СЕТ СН'!$F$12+СВЦЭМ!$D$10+'СЕТ СН'!$F$5-'СЕТ СН'!$F$20</f>
        <v>3988.48087158</v>
      </c>
      <c r="D28" s="36">
        <f>SUMIFS(СВЦЭМ!$C$39:$C$782,СВЦЭМ!$A$39:$A$782,$A28,СВЦЭМ!$B$39:$B$782,D$11)+'СЕТ СН'!$F$12+СВЦЭМ!$D$10+'СЕТ СН'!$F$5-'СЕТ СН'!$F$20</f>
        <v>4023.5833492399997</v>
      </c>
      <c r="E28" s="36">
        <f>SUMIFS(СВЦЭМ!$C$39:$C$782,СВЦЭМ!$A$39:$A$782,$A28,СВЦЭМ!$B$39:$B$782,E$11)+'СЕТ СН'!$F$12+СВЦЭМ!$D$10+'СЕТ СН'!$F$5-'СЕТ СН'!$F$20</f>
        <v>4034.2082497299998</v>
      </c>
      <c r="F28" s="36">
        <f>SUMIFS(СВЦЭМ!$C$39:$C$782,СВЦЭМ!$A$39:$A$782,$A28,СВЦЭМ!$B$39:$B$782,F$11)+'СЕТ СН'!$F$12+СВЦЭМ!$D$10+'СЕТ СН'!$F$5-'СЕТ СН'!$F$20</f>
        <v>4038.5556967799998</v>
      </c>
      <c r="G28" s="36">
        <f>SUMIFS(СВЦЭМ!$C$39:$C$782,СВЦЭМ!$A$39:$A$782,$A28,СВЦЭМ!$B$39:$B$782,G$11)+'СЕТ СН'!$F$12+СВЦЭМ!$D$10+'СЕТ СН'!$F$5-'СЕТ СН'!$F$20</f>
        <v>4022.1639783299997</v>
      </c>
      <c r="H28" s="36">
        <f>SUMIFS(СВЦЭМ!$C$39:$C$782,СВЦЭМ!$A$39:$A$782,$A28,СВЦЭМ!$B$39:$B$782,H$11)+'СЕТ СН'!$F$12+СВЦЭМ!$D$10+'СЕТ СН'!$F$5-'СЕТ СН'!$F$20</f>
        <v>3983.7330720099999</v>
      </c>
      <c r="I28" s="36">
        <f>SUMIFS(СВЦЭМ!$C$39:$C$782,СВЦЭМ!$A$39:$A$782,$A28,СВЦЭМ!$B$39:$B$782,I$11)+'СЕТ СН'!$F$12+СВЦЭМ!$D$10+'СЕТ СН'!$F$5-'СЕТ СН'!$F$20</f>
        <v>3917.1106589800002</v>
      </c>
      <c r="J28" s="36">
        <f>SUMIFS(СВЦЭМ!$C$39:$C$782,СВЦЭМ!$A$39:$A$782,$A28,СВЦЭМ!$B$39:$B$782,J$11)+'СЕТ СН'!$F$12+СВЦЭМ!$D$10+'СЕТ СН'!$F$5-'СЕТ СН'!$F$20</f>
        <v>3832.6272182099997</v>
      </c>
      <c r="K28" s="36">
        <f>SUMIFS(СВЦЭМ!$C$39:$C$782,СВЦЭМ!$A$39:$A$782,$A28,СВЦЭМ!$B$39:$B$782,K$11)+'СЕТ СН'!$F$12+СВЦЭМ!$D$10+'СЕТ СН'!$F$5-'СЕТ СН'!$F$20</f>
        <v>3788.27245739</v>
      </c>
      <c r="L28" s="36">
        <f>SUMIFS(СВЦЭМ!$C$39:$C$782,СВЦЭМ!$A$39:$A$782,$A28,СВЦЭМ!$B$39:$B$782,L$11)+'СЕТ СН'!$F$12+СВЦЭМ!$D$10+'СЕТ СН'!$F$5-'СЕТ СН'!$F$20</f>
        <v>3767.3283539099998</v>
      </c>
      <c r="M28" s="36">
        <f>SUMIFS(СВЦЭМ!$C$39:$C$782,СВЦЭМ!$A$39:$A$782,$A28,СВЦЭМ!$B$39:$B$782,M$11)+'СЕТ СН'!$F$12+СВЦЭМ!$D$10+'СЕТ СН'!$F$5-'СЕТ СН'!$F$20</f>
        <v>3779.3350428999997</v>
      </c>
      <c r="N28" s="36">
        <f>SUMIFS(СВЦЭМ!$C$39:$C$782,СВЦЭМ!$A$39:$A$782,$A28,СВЦЭМ!$B$39:$B$782,N$11)+'СЕТ СН'!$F$12+СВЦЭМ!$D$10+'СЕТ СН'!$F$5-'СЕТ СН'!$F$20</f>
        <v>3807.18650553</v>
      </c>
      <c r="O28" s="36">
        <f>SUMIFS(СВЦЭМ!$C$39:$C$782,СВЦЭМ!$A$39:$A$782,$A28,СВЦЭМ!$B$39:$B$782,O$11)+'СЕТ СН'!$F$12+СВЦЭМ!$D$10+'СЕТ СН'!$F$5-'СЕТ СН'!$F$20</f>
        <v>3807.86439664</v>
      </c>
      <c r="P28" s="36">
        <f>SUMIFS(СВЦЭМ!$C$39:$C$782,СВЦЭМ!$A$39:$A$782,$A28,СВЦЭМ!$B$39:$B$782,P$11)+'СЕТ СН'!$F$12+СВЦЭМ!$D$10+'СЕТ СН'!$F$5-'СЕТ СН'!$F$20</f>
        <v>3807.9283249699997</v>
      </c>
      <c r="Q28" s="36">
        <f>SUMIFS(СВЦЭМ!$C$39:$C$782,СВЦЭМ!$A$39:$A$782,$A28,СВЦЭМ!$B$39:$B$782,Q$11)+'СЕТ СН'!$F$12+СВЦЭМ!$D$10+'СЕТ СН'!$F$5-'СЕТ СН'!$F$20</f>
        <v>3813.5655617799998</v>
      </c>
      <c r="R28" s="36">
        <f>SUMIFS(СВЦЭМ!$C$39:$C$782,СВЦЭМ!$A$39:$A$782,$A28,СВЦЭМ!$B$39:$B$782,R$11)+'СЕТ СН'!$F$12+СВЦЭМ!$D$10+'СЕТ СН'!$F$5-'СЕТ СН'!$F$20</f>
        <v>3819.8629820799997</v>
      </c>
      <c r="S28" s="36">
        <f>SUMIFS(СВЦЭМ!$C$39:$C$782,СВЦЭМ!$A$39:$A$782,$A28,СВЦЭМ!$B$39:$B$782,S$11)+'СЕТ СН'!$F$12+СВЦЭМ!$D$10+'СЕТ СН'!$F$5-'СЕТ СН'!$F$20</f>
        <v>3818.8458019999998</v>
      </c>
      <c r="T28" s="36">
        <f>SUMIFS(СВЦЭМ!$C$39:$C$782,СВЦЭМ!$A$39:$A$782,$A28,СВЦЭМ!$B$39:$B$782,T$11)+'СЕТ СН'!$F$12+СВЦЭМ!$D$10+'СЕТ СН'!$F$5-'СЕТ СН'!$F$20</f>
        <v>3858.4532745199999</v>
      </c>
      <c r="U28" s="36">
        <f>SUMIFS(СВЦЭМ!$C$39:$C$782,СВЦЭМ!$A$39:$A$782,$A28,СВЦЭМ!$B$39:$B$782,U$11)+'СЕТ СН'!$F$12+СВЦЭМ!$D$10+'СЕТ СН'!$F$5-'СЕТ СН'!$F$20</f>
        <v>3902.1592417000002</v>
      </c>
      <c r="V28" s="36">
        <f>SUMIFS(СВЦЭМ!$C$39:$C$782,СВЦЭМ!$A$39:$A$782,$A28,СВЦЭМ!$B$39:$B$782,V$11)+'СЕТ СН'!$F$12+СВЦЭМ!$D$10+'СЕТ СН'!$F$5-'СЕТ СН'!$F$20</f>
        <v>3917.12945588</v>
      </c>
      <c r="W28" s="36">
        <f>SUMIFS(СВЦЭМ!$C$39:$C$782,СВЦЭМ!$A$39:$A$782,$A28,СВЦЭМ!$B$39:$B$782,W$11)+'СЕТ СН'!$F$12+СВЦЭМ!$D$10+'СЕТ СН'!$F$5-'СЕТ СН'!$F$20</f>
        <v>3909.8392104599998</v>
      </c>
      <c r="X28" s="36">
        <f>SUMIFS(СВЦЭМ!$C$39:$C$782,СВЦЭМ!$A$39:$A$782,$A28,СВЦЭМ!$B$39:$B$782,X$11)+'СЕТ СН'!$F$12+СВЦЭМ!$D$10+'СЕТ СН'!$F$5-'СЕТ СН'!$F$20</f>
        <v>3946.0892776599999</v>
      </c>
      <c r="Y28" s="36">
        <f>SUMIFS(СВЦЭМ!$C$39:$C$782,СВЦЭМ!$A$39:$A$782,$A28,СВЦЭМ!$B$39:$B$782,Y$11)+'СЕТ СН'!$F$12+СВЦЭМ!$D$10+'СЕТ СН'!$F$5-'СЕТ СН'!$F$20</f>
        <v>3885.1150112099995</v>
      </c>
    </row>
    <row r="29" spans="1:25" ht="15.75" x14ac:dyDescent="0.2">
      <c r="A29" s="35">
        <f t="shared" si="0"/>
        <v>44822</v>
      </c>
      <c r="B29" s="36">
        <f>SUMIFS(СВЦЭМ!$C$39:$C$782,СВЦЭМ!$A$39:$A$782,$A29,СВЦЭМ!$B$39:$B$782,B$11)+'СЕТ СН'!$F$12+СВЦЭМ!$D$10+'СЕТ СН'!$F$5-'СЕТ СН'!$F$20</f>
        <v>3934.8067023699996</v>
      </c>
      <c r="C29" s="36">
        <f>SUMIFS(СВЦЭМ!$C$39:$C$782,СВЦЭМ!$A$39:$A$782,$A29,СВЦЭМ!$B$39:$B$782,C$11)+'СЕТ СН'!$F$12+СВЦЭМ!$D$10+'СЕТ СН'!$F$5-'СЕТ СН'!$F$20</f>
        <v>3957.70226951</v>
      </c>
      <c r="D29" s="36">
        <f>SUMIFS(СВЦЭМ!$C$39:$C$782,СВЦЭМ!$A$39:$A$782,$A29,СВЦЭМ!$B$39:$B$782,D$11)+'СЕТ СН'!$F$12+СВЦЭМ!$D$10+'СЕТ СН'!$F$5-'СЕТ СН'!$F$20</f>
        <v>4002.6731880299999</v>
      </c>
      <c r="E29" s="36">
        <f>SUMIFS(СВЦЭМ!$C$39:$C$782,СВЦЭМ!$A$39:$A$782,$A29,СВЦЭМ!$B$39:$B$782,E$11)+'СЕТ СН'!$F$12+СВЦЭМ!$D$10+'СЕТ СН'!$F$5-'СЕТ СН'!$F$20</f>
        <v>3950.1979246800001</v>
      </c>
      <c r="F29" s="36">
        <f>SUMIFS(СВЦЭМ!$C$39:$C$782,СВЦЭМ!$A$39:$A$782,$A29,СВЦЭМ!$B$39:$B$782,F$11)+'СЕТ СН'!$F$12+СВЦЭМ!$D$10+'СЕТ СН'!$F$5-'СЕТ СН'!$F$20</f>
        <v>3950.5801725599999</v>
      </c>
      <c r="G29" s="36">
        <f>SUMIFS(СВЦЭМ!$C$39:$C$782,СВЦЭМ!$A$39:$A$782,$A29,СВЦЭМ!$B$39:$B$782,G$11)+'СЕТ СН'!$F$12+СВЦЭМ!$D$10+'СЕТ СН'!$F$5-'СЕТ СН'!$F$20</f>
        <v>3924.7690568299995</v>
      </c>
      <c r="H29" s="36">
        <f>SUMIFS(СВЦЭМ!$C$39:$C$782,СВЦЭМ!$A$39:$A$782,$A29,СВЦЭМ!$B$39:$B$782,H$11)+'СЕТ СН'!$F$12+СВЦЭМ!$D$10+'СЕТ СН'!$F$5-'СЕТ СН'!$F$20</f>
        <v>3897.5971315400002</v>
      </c>
      <c r="I29" s="36">
        <f>SUMIFS(СВЦЭМ!$C$39:$C$782,СВЦЭМ!$A$39:$A$782,$A29,СВЦЭМ!$B$39:$B$782,I$11)+'СЕТ СН'!$F$12+СВЦЭМ!$D$10+'СЕТ СН'!$F$5-'СЕТ СН'!$F$20</f>
        <v>3783.1937416799997</v>
      </c>
      <c r="J29" s="36">
        <f>SUMIFS(СВЦЭМ!$C$39:$C$782,СВЦЭМ!$A$39:$A$782,$A29,СВЦЭМ!$B$39:$B$782,J$11)+'СЕТ СН'!$F$12+СВЦЭМ!$D$10+'СЕТ СН'!$F$5-'СЕТ СН'!$F$20</f>
        <v>3693.75389283</v>
      </c>
      <c r="K29" s="36">
        <f>SUMIFS(СВЦЭМ!$C$39:$C$782,СВЦЭМ!$A$39:$A$782,$A29,СВЦЭМ!$B$39:$B$782,K$11)+'СЕТ СН'!$F$12+СВЦЭМ!$D$10+'СЕТ СН'!$F$5-'СЕТ СН'!$F$20</f>
        <v>3649.8387875899998</v>
      </c>
      <c r="L29" s="36">
        <f>SUMIFS(СВЦЭМ!$C$39:$C$782,СВЦЭМ!$A$39:$A$782,$A29,СВЦЭМ!$B$39:$B$782,L$11)+'СЕТ СН'!$F$12+СВЦЭМ!$D$10+'СЕТ СН'!$F$5-'СЕТ СН'!$F$20</f>
        <v>3581.2366552200001</v>
      </c>
      <c r="M29" s="36">
        <f>SUMIFS(СВЦЭМ!$C$39:$C$782,СВЦЭМ!$A$39:$A$782,$A29,СВЦЭМ!$B$39:$B$782,M$11)+'СЕТ СН'!$F$12+СВЦЭМ!$D$10+'СЕТ СН'!$F$5-'СЕТ СН'!$F$20</f>
        <v>3660.4132037099998</v>
      </c>
      <c r="N29" s="36">
        <f>SUMIFS(СВЦЭМ!$C$39:$C$782,СВЦЭМ!$A$39:$A$782,$A29,СВЦЭМ!$B$39:$B$782,N$11)+'СЕТ СН'!$F$12+СВЦЭМ!$D$10+'СЕТ СН'!$F$5-'СЕТ СН'!$F$20</f>
        <v>3769.62011717</v>
      </c>
      <c r="O29" s="36">
        <f>SUMIFS(СВЦЭМ!$C$39:$C$782,СВЦЭМ!$A$39:$A$782,$A29,СВЦЭМ!$B$39:$B$782,O$11)+'СЕТ СН'!$F$12+СВЦЭМ!$D$10+'СЕТ СН'!$F$5-'СЕТ СН'!$F$20</f>
        <v>3844.3382009299999</v>
      </c>
      <c r="P29" s="36">
        <f>SUMIFS(СВЦЭМ!$C$39:$C$782,СВЦЭМ!$A$39:$A$782,$A29,СВЦЭМ!$B$39:$B$782,P$11)+'СЕТ СН'!$F$12+СВЦЭМ!$D$10+'СЕТ СН'!$F$5-'СЕТ СН'!$F$20</f>
        <v>3838.3008643999997</v>
      </c>
      <c r="Q29" s="36">
        <f>SUMIFS(СВЦЭМ!$C$39:$C$782,СВЦЭМ!$A$39:$A$782,$A29,СВЦЭМ!$B$39:$B$782,Q$11)+'СЕТ СН'!$F$12+СВЦЭМ!$D$10+'СЕТ СН'!$F$5-'СЕТ СН'!$F$20</f>
        <v>3837.8396158599999</v>
      </c>
      <c r="R29" s="36">
        <f>SUMIFS(СВЦЭМ!$C$39:$C$782,СВЦЭМ!$A$39:$A$782,$A29,СВЦЭМ!$B$39:$B$782,R$11)+'СЕТ СН'!$F$12+СВЦЭМ!$D$10+'СЕТ СН'!$F$5-'СЕТ СН'!$F$20</f>
        <v>3732.8363700999998</v>
      </c>
      <c r="S29" s="36">
        <f>SUMIFS(СВЦЭМ!$C$39:$C$782,СВЦЭМ!$A$39:$A$782,$A29,СВЦЭМ!$B$39:$B$782,S$11)+'СЕТ СН'!$F$12+СВЦЭМ!$D$10+'СЕТ СН'!$F$5-'СЕТ СН'!$F$20</f>
        <v>3691.1432417199999</v>
      </c>
      <c r="T29" s="36">
        <f>SUMIFS(СВЦЭМ!$C$39:$C$782,СВЦЭМ!$A$39:$A$782,$A29,СВЦЭМ!$B$39:$B$782,T$11)+'СЕТ СН'!$F$12+СВЦЭМ!$D$10+'СЕТ СН'!$F$5-'СЕТ СН'!$F$20</f>
        <v>3618.8297653899999</v>
      </c>
      <c r="U29" s="36">
        <f>SUMIFS(СВЦЭМ!$C$39:$C$782,СВЦЭМ!$A$39:$A$782,$A29,СВЦЭМ!$B$39:$B$782,U$11)+'СЕТ СН'!$F$12+СВЦЭМ!$D$10+'СЕТ СН'!$F$5-'СЕТ СН'!$F$20</f>
        <v>3624.6610005299999</v>
      </c>
      <c r="V29" s="36">
        <f>SUMIFS(СВЦЭМ!$C$39:$C$782,СВЦЭМ!$A$39:$A$782,$A29,СВЦЭМ!$B$39:$B$782,V$11)+'СЕТ СН'!$F$12+СВЦЭМ!$D$10+'СЕТ СН'!$F$5-'СЕТ СН'!$F$20</f>
        <v>3639.7441368499999</v>
      </c>
      <c r="W29" s="36">
        <f>SUMIFS(СВЦЭМ!$C$39:$C$782,СВЦЭМ!$A$39:$A$782,$A29,СВЦЭМ!$B$39:$B$782,W$11)+'СЕТ СН'!$F$12+СВЦЭМ!$D$10+'СЕТ СН'!$F$5-'СЕТ СН'!$F$20</f>
        <v>3635.5580915199998</v>
      </c>
      <c r="X29" s="36">
        <f>SUMIFS(СВЦЭМ!$C$39:$C$782,СВЦЭМ!$A$39:$A$782,$A29,СВЦЭМ!$B$39:$B$782,X$11)+'СЕТ СН'!$F$12+СВЦЭМ!$D$10+'СЕТ СН'!$F$5-'СЕТ СН'!$F$20</f>
        <v>3644.7828726799999</v>
      </c>
      <c r="Y29" s="36">
        <f>SUMIFS(СВЦЭМ!$C$39:$C$782,СВЦЭМ!$A$39:$A$782,$A29,СВЦЭМ!$B$39:$B$782,Y$11)+'СЕТ СН'!$F$12+СВЦЭМ!$D$10+'СЕТ СН'!$F$5-'СЕТ СН'!$F$20</f>
        <v>3620.2933756299999</v>
      </c>
    </row>
    <row r="30" spans="1:25" ht="15.75" x14ac:dyDescent="0.2">
      <c r="A30" s="35">
        <f t="shared" si="0"/>
        <v>44823</v>
      </c>
      <c r="B30" s="36">
        <f>SUMIFS(СВЦЭМ!$C$39:$C$782,СВЦЭМ!$A$39:$A$782,$A30,СВЦЭМ!$B$39:$B$782,B$11)+'СЕТ СН'!$F$12+СВЦЭМ!$D$10+'СЕТ СН'!$F$5-'СЕТ СН'!$F$20</f>
        <v>3828.83601658</v>
      </c>
      <c r="C30" s="36">
        <f>SUMIFS(СВЦЭМ!$C$39:$C$782,СВЦЭМ!$A$39:$A$782,$A30,СВЦЭМ!$B$39:$B$782,C$11)+'СЕТ СН'!$F$12+СВЦЭМ!$D$10+'СЕТ СН'!$F$5-'СЕТ СН'!$F$20</f>
        <v>3882.4764375899995</v>
      </c>
      <c r="D30" s="36">
        <f>SUMIFS(СВЦЭМ!$C$39:$C$782,СВЦЭМ!$A$39:$A$782,$A30,СВЦЭМ!$B$39:$B$782,D$11)+'СЕТ СН'!$F$12+СВЦЭМ!$D$10+'СЕТ СН'!$F$5-'СЕТ СН'!$F$20</f>
        <v>4059.1501714099995</v>
      </c>
      <c r="E30" s="36">
        <f>SUMIFS(СВЦЭМ!$C$39:$C$782,СВЦЭМ!$A$39:$A$782,$A30,СВЦЭМ!$B$39:$B$782,E$11)+'СЕТ СН'!$F$12+СВЦЭМ!$D$10+'СЕТ СН'!$F$5-'СЕТ СН'!$F$20</f>
        <v>4001.2845625499999</v>
      </c>
      <c r="F30" s="36">
        <f>SUMIFS(СВЦЭМ!$C$39:$C$782,СВЦЭМ!$A$39:$A$782,$A30,СВЦЭМ!$B$39:$B$782,F$11)+'СЕТ СН'!$F$12+СВЦЭМ!$D$10+'СЕТ СН'!$F$5-'СЕТ СН'!$F$20</f>
        <v>3934.0639614699999</v>
      </c>
      <c r="G30" s="36">
        <f>SUMIFS(СВЦЭМ!$C$39:$C$782,СВЦЭМ!$A$39:$A$782,$A30,СВЦЭМ!$B$39:$B$782,G$11)+'СЕТ СН'!$F$12+СВЦЭМ!$D$10+'СЕТ СН'!$F$5-'СЕТ СН'!$F$20</f>
        <v>3910.2968519099995</v>
      </c>
      <c r="H30" s="36">
        <f>SUMIFS(СВЦЭМ!$C$39:$C$782,СВЦЭМ!$A$39:$A$782,$A30,СВЦЭМ!$B$39:$B$782,H$11)+'СЕТ СН'!$F$12+СВЦЭМ!$D$10+'СЕТ СН'!$F$5-'СЕТ СН'!$F$20</f>
        <v>3863.3156819799997</v>
      </c>
      <c r="I30" s="36">
        <f>SUMIFS(СВЦЭМ!$C$39:$C$782,СВЦЭМ!$A$39:$A$782,$A30,СВЦЭМ!$B$39:$B$782,I$11)+'СЕТ СН'!$F$12+СВЦЭМ!$D$10+'СЕТ СН'!$F$5-'СЕТ СН'!$F$20</f>
        <v>3813.9641016400001</v>
      </c>
      <c r="J30" s="36">
        <f>SUMIFS(СВЦЭМ!$C$39:$C$782,СВЦЭМ!$A$39:$A$782,$A30,СВЦЭМ!$B$39:$B$782,J$11)+'СЕТ СН'!$F$12+СВЦЭМ!$D$10+'СЕТ СН'!$F$5-'СЕТ СН'!$F$20</f>
        <v>3797.60301553</v>
      </c>
      <c r="K30" s="36">
        <f>SUMIFS(СВЦЭМ!$C$39:$C$782,СВЦЭМ!$A$39:$A$782,$A30,СВЦЭМ!$B$39:$B$782,K$11)+'СЕТ СН'!$F$12+СВЦЭМ!$D$10+'СЕТ СН'!$F$5-'СЕТ СН'!$F$20</f>
        <v>3745.83386974</v>
      </c>
      <c r="L30" s="36">
        <f>SUMIFS(СВЦЭМ!$C$39:$C$782,СВЦЭМ!$A$39:$A$782,$A30,СВЦЭМ!$B$39:$B$782,L$11)+'СЕТ СН'!$F$12+СВЦЭМ!$D$10+'СЕТ СН'!$F$5-'СЕТ СН'!$F$20</f>
        <v>3725.9579108299999</v>
      </c>
      <c r="M30" s="36">
        <f>SUMIFS(СВЦЭМ!$C$39:$C$782,СВЦЭМ!$A$39:$A$782,$A30,СВЦЭМ!$B$39:$B$782,M$11)+'СЕТ СН'!$F$12+СВЦЭМ!$D$10+'СЕТ СН'!$F$5-'СЕТ СН'!$F$20</f>
        <v>3742.2003279</v>
      </c>
      <c r="N30" s="36">
        <f>SUMIFS(СВЦЭМ!$C$39:$C$782,СВЦЭМ!$A$39:$A$782,$A30,СВЦЭМ!$B$39:$B$782,N$11)+'СЕТ СН'!$F$12+СВЦЭМ!$D$10+'СЕТ СН'!$F$5-'СЕТ СН'!$F$20</f>
        <v>3754.2737372499996</v>
      </c>
      <c r="O30" s="36">
        <f>SUMIFS(СВЦЭМ!$C$39:$C$782,СВЦЭМ!$A$39:$A$782,$A30,СВЦЭМ!$B$39:$B$782,O$11)+'СЕТ СН'!$F$12+СВЦЭМ!$D$10+'СЕТ СН'!$F$5-'СЕТ СН'!$F$20</f>
        <v>3748.9698233700001</v>
      </c>
      <c r="P30" s="36">
        <f>SUMIFS(СВЦЭМ!$C$39:$C$782,СВЦЭМ!$A$39:$A$782,$A30,СВЦЭМ!$B$39:$B$782,P$11)+'СЕТ СН'!$F$12+СВЦЭМ!$D$10+'СЕТ СН'!$F$5-'СЕТ СН'!$F$20</f>
        <v>3762.7508772799997</v>
      </c>
      <c r="Q30" s="36">
        <f>SUMIFS(СВЦЭМ!$C$39:$C$782,СВЦЭМ!$A$39:$A$782,$A30,СВЦЭМ!$B$39:$B$782,Q$11)+'СЕТ СН'!$F$12+СВЦЭМ!$D$10+'СЕТ СН'!$F$5-'СЕТ СН'!$F$20</f>
        <v>3760.03134632</v>
      </c>
      <c r="R30" s="36">
        <f>SUMIFS(СВЦЭМ!$C$39:$C$782,СВЦЭМ!$A$39:$A$782,$A30,СВЦЭМ!$B$39:$B$782,R$11)+'СЕТ СН'!$F$12+СВЦЭМ!$D$10+'СЕТ СН'!$F$5-'СЕТ СН'!$F$20</f>
        <v>3768.9571793999999</v>
      </c>
      <c r="S30" s="36">
        <f>SUMIFS(СВЦЭМ!$C$39:$C$782,СВЦЭМ!$A$39:$A$782,$A30,СВЦЭМ!$B$39:$B$782,S$11)+'СЕТ СН'!$F$12+СВЦЭМ!$D$10+'СЕТ СН'!$F$5-'СЕТ СН'!$F$20</f>
        <v>3769.56399057</v>
      </c>
      <c r="T30" s="36">
        <f>SUMIFS(СВЦЭМ!$C$39:$C$782,СВЦЭМ!$A$39:$A$782,$A30,СВЦЭМ!$B$39:$B$782,T$11)+'СЕТ СН'!$F$12+СВЦЭМ!$D$10+'СЕТ СН'!$F$5-'СЕТ СН'!$F$20</f>
        <v>3727.2747368199998</v>
      </c>
      <c r="U30" s="36">
        <f>SUMIFS(СВЦЭМ!$C$39:$C$782,СВЦЭМ!$A$39:$A$782,$A30,СВЦЭМ!$B$39:$B$782,U$11)+'СЕТ СН'!$F$12+СВЦЭМ!$D$10+'СЕТ СН'!$F$5-'СЕТ СН'!$F$20</f>
        <v>3694.6509613899998</v>
      </c>
      <c r="V30" s="36">
        <f>SUMIFS(СВЦЭМ!$C$39:$C$782,СВЦЭМ!$A$39:$A$782,$A30,СВЦЭМ!$B$39:$B$782,V$11)+'СЕТ СН'!$F$12+СВЦЭМ!$D$10+'СЕТ СН'!$F$5-'СЕТ СН'!$F$20</f>
        <v>3708.3159944599997</v>
      </c>
      <c r="W30" s="36">
        <f>SUMIFS(СВЦЭМ!$C$39:$C$782,СВЦЭМ!$A$39:$A$782,$A30,СВЦЭМ!$B$39:$B$782,W$11)+'СЕТ СН'!$F$12+СВЦЭМ!$D$10+'СЕТ СН'!$F$5-'СЕТ СН'!$F$20</f>
        <v>3730.0245665499997</v>
      </c>
      <c r="X30" s="36">
        <f>SUMIFS(СВЦЭМ!$C$39:$C$782,СВЦЭМ!$A$39:$A$782,$A30,СВЦЭМ!$B$39:$B$782,X$11)+'СЕТ СН'!$F$12+СВЦЭМ!$D$10+'СЕТ СН'!$F$5-'СЕТ СН'!$F$20</f>
        <v>3794.4760866299998</v>
      </c>
      <c r="Y30" s="36">
        <f>SUMIFS(СВЦЭМ!$C$39:$C$782,СВЦЭМ!$A$39:$A$782,$A30,СВЦЭМ!$B$39:$B$782,Y$11)+'СЕТ СН'!$F$12+СВЦЭМ!$D$10+'СЕТ СН'!$F$5-'СЕТ СН'!$F$20</f>
        <v>3839.5781618000001</v>
      </c>
    </row>
    <row r="31" spans="1:25" ht="15.75" x14ac:dyDescent="0.2">
      <c r="A31" s="35">
        <f t="shared" si="0"/>
        <v>44824</v>
      </c>
      <c r="B31" s="36">
        <f>SUMIFS(СВЦЭМ!$C$39:$C$782,СВЦЭМ!$A$39:$A$782,$A31,СВЦЭМ!$B$39:$B$782,B$11)+'СЕТ СН'!$F$12+СВЦЭМ!$D$10+'СЕТ СН'!$F$5-'СЕТ СН'!$F$20</f>
        <v>3839.8838430799997</v>
      </c>
      <c r="C31" s="36">
        <f>SUMIFS(СВЦЭМ!$C$39:$C$782,СВЦЭМ!$A$39:$A$782,$A31,СВЦЭМ!$B$39:$B$782,C$11)+'СЕТ СН'!$F$12+СВЦЭМ!$D$10+'СЕТ СН'!$F$5-'СЕТ СН'!$F$20</f>
        <v>3891.47979287</v>
      </c>
      <c r="D31" s="36">
        <f>SUMIFS(СВЦЭМ!$C$39:$C$782,СВЦЭМ!$A$39:$A$782,$A31,СВЦЭМ!$B$39:$B$782,D$11)+'СЕТ СН'!$F$12+СВЦЭМ!$D$10+'СЕТ СН'!$F$5-'СЕТ СН'!$F$20</f>
        <v>3919.0497765399996</v>
      </c>
      <c r="E31" s="36">
        <f>SUMIFS(СВЦЭМ!$C$39:$C$782,СВЦЭМ!$A$39:$A$782,$A31,СВЦЭМ!$B$39:$B$782,E$11)+'СЕТ СН'!$F$12+СВЦЭМ!$D$10+'СЕТ СН'!$F$5-'СЕТ СН'!$F$20</f>
        <v>3932.4230008999998</v>
      </c>
      <c r="F31" s="36">
        <f>SUMIFS(СВЦЭМ!$C$39:$C$782,СВЦЭМ!$A$39:$A$782,$A31,СВЦЭМ!$B$39:$B$782,F$11)+'СЕТ СН'!$F$12+СВЦЭМ!$D$10+'СЕТ СН'!$F$5-'СЕТ СН'!$F$20</f>
        <v>3935.9906435299999</v>
      </c>
      <c r="G31" s="36">
        <f>SUMIFS(СВЦЭМ!$C$39:$C$782,СВЦЭМ!$A$39:$A$782,$A31,СВЦЭМ!$B$39:$B$782,G$11)+'СЕТ СН'!$F$12+СВЦЭМ!$D$10+'СЕТ СН'!$F$5-'СЕТ СН'!$F$20</f>
        <v>3921.1211292099997</v>
      </c>
      <c r="H31" s="36">
        <f>SUMIFS(СВЦЭМ!$C$39:$C$782,СВЦЭМ!$A$39:$A$782,$A31,СВЦЭМ!$B$39:$B$782,H$11)+'СЕТ СН'!$F$12+СВЦЭМ!$D$10+'СЕТ СН'!$F$5-'СЕТ СН'!$F$20</f>
        <v>3843.7406684099997</v>
      </c>
      <c r="I31" s="36">
        <f>SUMIFS(СВЦЭМ!$C$39:$C$782,СВЦЭМ!$A$39:$A$782,$A31,СВЦЭМ!$B$39:$B$782,I$11)+'СЕТ СН'!$F$12+СВЦЭМ!$D$10+'СЕТ СН'!$F$5-'СЕТ СН'!$F$20</f>
        <v>3774.1068693799998</v>
      </c>
      <c r="J31" s="36">
        <f>SUMIFS(СВЦЭМ!$C$39:$C$782,СВЦЭМ!$A$39:$A$782,$A31,СВЦЭМ!$B$39:$B$782,J$11)+'СЕТ СН'!$F$12+СВЦЭМ!$D$10+'СЕТ СН'!$F$5-'СЕТ СН'!$F$20</f>
        <v>3751.1108980899999</v>
      </c>
      <c r="K31" s="36">
        <f>SUMIFS(СВЦЭМ!$C$39:$C$782,СВЦЭМ!$A$39:$A$782,$A31,СВЦЭМ!$B$39:$B$782,K$11)+'СЕТ СН'!$F$12+СВЦЭМ!$D$10+'СЕТ СН'!$F$5-'СЕТ СН'!$F$20</f>
        <v>3844.8512993199997</v>
      </c>
      <c r="L31" s="36">
        <f>SUMIFS(СВЦЭМ!$C$39:$C$782,СВЦЭМ!$A$39:$A$782,$A31,СВЦЭМ!$B$39:$B$782,L$11)+'СЕТ СН'!$F$12+СВЦЭМ!$D$10+'СЕТ СН'!$F$5-'СЕТ СН'!$F$20</f>
        <v>3865.19403629</v>
      </c>
      <c r="M31" s="36">
        <f>SUMIFS(СВЦЭМ!$C$39:$C$782,СВЦЭМ!$A$39:$A$782,$A31,СВЦЭМ!$B$39:$B$782,M$11)+'СЕТ СН'!$F$12+СВЦЭМ!$D$10+'СЕТ СН'!$F$5-'СЕТ СН'!$F$20</f>
        <v>3796.4642092999998</v>
      </c>
      <c r="N31" s="36">
        <f>SUMIFS(СВЦЭМ!$C$39:$C$782,СВЦЭМ!$A$39:$A$782,$A31,СВЦЭМ!$B$39:$B$782,N$11)+'СЕТ СН'!$F$12+СВЦЭМ!$D$10+'СЕТ СН'!$F$5-'СЕТ СН'!$F$20</f>
        <v>3750.1415541299998</v>
      </c>
      <c r="O31" s="36">
        <f>SUMIFS(СВЦЭМ!$C$39:$C$782,СВЦЭМ!$A$39:$A$782,$A31,СВЦЭМ!$B$39:$B$782,O$11)+'СЕТ СН'!$F$12+СВЦЭМ!$D$10+'СЕТ СН'!$F$5-'СЕТ СН'!$F$20</f>
        <v>3701.3832517000001</v>
      </c>
      <c r="P31" s="36">
        <f>SUMIFS(СВЦЭМ!$C$39:$C$782,СВЦЭМ!$A$39:$A$782,$A31,СВЦЭМ!$B$39:$B$782,P$11)+'СЕТ СН'!$F$12+СВЦЭМ!$D$10+'СЕТ СН'!$F$5-'СЕТ СН'!$F$20</f>
        <v>3711.4266887399999</v>
      </c>
      <c r="Q31" s="36">
        <f>SUMIFS(СВЦЭМ!$C$39:$C$782,СВЦЭМ!$A$39:$A$782,$A31,СВЦЭМ!$B$39:$B$782,Q$11)+'СЕТ СН'!$F$12+СВЦЭМ!$D$10+'СЕТ СН'!$F$5-'СЕТ СН'!$F$20</f>
        <v>3726.4758593699999</v>
      </c>
      <c r="R31" s="36">
        <f>SUMIFS(СВЦЭМ!$C$39:$C$782,СВЦЭМ!$A$39:$A$782,$A31,СВЦЭМ!$B$39:$B$782,R$11)+'СЕТ СН'!$F$12+СВЦЭМ!$D$10+'СЕТ СН'!$F$5-'СЕТ СН'!$F$20</f>
        <v>3727.8472167</v>
      </c>
      <c r="S31" s="36">
        <f>SUMIFS(СВЦЭМ!$C$39:$C$782,СВЦЭМ!$A$39:$A$782,$A31,СВЦЭМ!$B$39:$B$782,S$11)+'СЕТ СН'!$F$12+СВЦЭМ!$D$10+'СЕТ СН'!$F$5-'СЕТ СН'!$F$20</f>
        <v>3721.66151386</v>
      </c>
      <c r="T31" s="36">
        <f>SUMIFS(СВЦЭМ!$C$39:$C$782,СВЦЭМ!$A$39:$A$782,$A31,СВЦЭМ!$B$39:$B$782,T$11)+'СЕТ СН'!$F$12+СВЦЭМ!$D$10+'СЕТ СН'!$F$5-'СЕТ СН'!$F$20</f>
        <v>3823.0252772899998</v>
      </c>
      <c r="U31" s="36">
        <f>SUMIFS(СВЦЭМ!$C$39:$C$782,СВЦЭМ!$A$39:$A$782,$A31,СВЦЭМ!$B$39:$B$782,U$11)+'СЕТ СН'!$F$12+СВЦЭМ!$D$10+'СЕТ СН'!$F$5-'СЕТ СН'!$F$20</f>
        <v>3867.0859903099999</v>
      </c>
      <c r="V31" s="36">
        <f>SUMIFS(СВЦЭМ!$C$39:$C$782,СВЦЭМ!$A$39:$A$782,$A31,СВЦЭМ!$B$39:$B$782,V$11)+'СЕТ СН'!$F$12+СВЦЭМ!$D$10+'СЕТ СН'!$F$5-'СЕТ СН'!$F$20</f>
        <v>3903.5457530399999</v>
      </c>
      <c r="W31" s="36">
        <f>SUMIFS(СВЦЭМ!$C$39:$C$782,СВЦЭМ!$A$39:$A$782,$A31,СВЦЭМ!$B$39:$B$782,W$11)+'СЕТ СН'!$F$12+СВЦЭМ!$D$10+'СЕТ СН'!$F$5-'СЕТ СН'!$F$20</f>
        <v>3887.1501508399997</v>
      </c>
      <c r="X31" s="36">
        <f>SUMIFS(СВЦЭМ!$C$39:$C$782,СВЦЭМ!$A$39:$A$782,$A31,СВЦЭМ!$B$39:$B$782,X$11)+'СЕТ СН'!$F$12+СВЦЭМ!$D$10+'СЕТ СН'!$F$5-'СЕТ СН'!$F$20</f>
        <v>3825.2707455599998</v>
      </c>
      <c r="Y31" s="36">
        <f>SUMIFS(СВЦЭМ!$C$39:$C$782,СВЦЭМ!$A$39:$A$782,$A31,СВЦЭМ!$B$39:$B$782,Y$11)+'СЕТ СН'!$F$12+СВЦЭМ!$D$10+'СЕТ СН'!$F$5-'СЕТ СН'!$F$20</f>
        <v>3755.2442670800001</v>
      </c>
    </row>
    <row r="32" spans="1:25" ht="15.75" x14ac:dyDescent="0.2">
      <c r="A32" s="35">
        <f t="shared" si="0"/>
        <v>44825</v>
      </c>
      <c r="B32" s="36">
        <f>SUMIFS(СВЦЭМ!$C$39:$C$782,СВЦЭМ!$A$39:$A$782,$A32,СВЦЭМ!$B$39:$B$782,B$11)+'СЕТ СН'!$F$12+СВЦЭМ!$D$10+'СЕТ СН'!$F$5-'СЕТ СН'!$F$20</f>
        <v>3863.4379926000001</v>
      </c>
      <c r="C32" s="36">
        <f>SUMIFS(СВЦЭМ!$C$39:$C$782,СВЦЭМ!$A$39:$A$782,$A32,СВЦЭМ!$B$39:$B$782,C$11)+'СЕТ СН'!$F$12+СВЦЭМ!$D$10+'СЕТ СН'!$F$5-'СЕТ СН'!$F$20</f>
        <v>3895.32660743</v>
      </c>
      <c r="D32" s="36">
        <f>SUMIFS(СВЦЭМ!$C$39:$C$782,СВЦЭМ!$A$39:$A$782,$A32,СВЦЭМ!$B$39:$B$782,D$11)+'СЕТ СН'!$F$12+СВЦЭМ!$D$10+'СЕТ СН'!$F$5-'СЕТ СН'!$F$20</f>
        <v>3911.8770569799999</v>
      </c>
      <c r="E32" s="36">
        <f>SUMIFS(СВЦЭМ!$C$39:$C$782,СВЦЭМ!$A$39:$A$782,$A32,СВЦЭМ!$B$39:$B$782,E$11)+'СЕТ СН'!$F$12+СВЦЭМ!$D$10+'СЕТ СН'!$F$5-'СЕТ СН'!$F$20</f>
        <v>3862.3579631100001</v>
      </c>
      <c r="F32" s="36">
        <f>SUMIFS(СВЦЭМ!$C$39:$C$782,СВЦЭМ!$A$39:$A$782,$A32,СВЦЭМ!$B$39:$B$782,F$11)+'СЕТ СН'!$F$12+СВЦЭМ!$D$10+'СЕТ СН'!$F$5-'СЕТ СН'!$F$20</f>
        <v>3840.83190522</v>
      </c>
      <c r="G32" s="36">
        <f>SUMIFS(СВЦЭМ!$C$39:$C$782,СВЦЭМ!$A$39:$A$782,$A32,СВЦЭМ!$B$39:$B$782,G$11)+'СЕТ СН'!$F$12+СВЦЭМ!$D$10+'СЕТ СН'!$F$5-'СЕТ СН'!$F$20</f>
        <v>3819.21057974</v>
      </c>
      <c r="H32" s="36">
        <f>SUMIFS(СВЦЭМ!$C$39:$C$782,СВЦЭМ!$A$39:$A$782,$A32,СВЦЭМ!$B$39:$B$782,H$11)+'СЕТ СН'!$F$12+СВЦЭМ!$D$10+'СЕТ СН'!$F$5-'СЕТ СН'!$F$20</f>
        <v>3747.5438399899999</v>
      </c>
      <c r="I32" s="36">
        <f>SUMIFS(СВЦЭМ!$C$39:$C$782,СВЦЭМ!$A$39:$A$782,$A32,СВЦЭМ!$B$39:$B$782,I$11)+'СЕТ СН'!$F$12+СВЦЭМ!$D$10+'СЕТ СН'!$F$5-'СЕТ СН'!$F$20</f>
        <v>3589.0822015499998</v>
      </c>
      <c r="J32" s="36">
        <f>SUMIFS(СВЦЭМ!$C$39:$C$782,СВЦЭМ!$A$39:$A$782,$A32,СВЦЭМ!$B$39:$B$782,J$11)+'СЕТ СН'!$F$12+СВЦЭМ!$D$10+'СЕТ СН'!$F$5-'СЕТ СН'!$F$20</f>
        <v>3528.8923428899998</v>
      </c>
      <c r="K32" s="36">
        <f>SUMIFS(СВЦЭМ!$C$39:$C$782,СВЦЭМ!$A$39:$A$782,$A32,СВЦЭМ!$B$39:$B$782,K$11)+'СЕТ СН'!$F$12+СВЦЭМ!$D$10+'СЕТ СН'!$F$5-'СЕТ СН'!$F$20</f>
        <v>3717.0452021000001</v>
      </c>
      <c r="L32" s="36">
        <f>SUMIFS(СВЦЭМ!$C$39:$C$782,СВЦЭМ!$A$39:$A$782,$A32,СВЦЭМ!$B$39:$B$782,L$11)+'СЕТ СН'!$F$12+СВЦЭМ!$D$10+'СЕТ СН'!$F$5-'СЕТ СН'!$F$20</f>
        <v>3717.93073942</v>
      </c>
      <c r="M32" s="36">
        <f>SUMIFS(СВЦЭМ!$C$39:$C$782,СВЦЭМ!$A$39:$A$782,$A32,СВЦЭМ!$B$39:$B$782,M$11)+'СЕТ СН'!$F$12+СВЦЭМ!$D$10+'СЕТ СН'!$F$5-'СЕТ СН'!$F$20</f>
        <v>3672.6166489699999</v>
      </c>
      <c r="N32" s="36">
        <f>SUMIFS(СВЦЭМ!$C$39:$C$782,СВЦЭМ!$A$39:$A$782,$A32,СВЦЭМ!$B$39:$B$782,N$11)+'СЕТ СН'!$F$12+СВЦЭМ!$D$10+'СЕТ СН'!$F$5-'СЕТ СН'!$F$20</f>
        <v>3726.2018176299998</v>
      </c>
      <c r="O32" s="36">
        <f>SUMIFS(СВЦЭМ!$C$39:$C$782,СВЦЭМ!$A$39:$A$782,$A32,СВЦЭМ!$B$39:$B$782,O$11)+'СЕТ СН'!$F$12+СВЦЭМ!$D$10+'СЕТ СН'!$F$5-'СЕТ СН'!$F$20</f>
        <v>3717.1055534500001</v>
      </c>
      <c r="P32" s="36">
        <f>SUMIFS(СВЦЭМ!$C$39:$C$782,СВЦЭМ!$A$39:$A$782,$A32,СВЦЭМ!$B$39:$B$782,P$11)+'СЕТ СН'!$F$12+СВЦЭМ!$D$10+'СЕТ СН'!$F$5-'СЕТ СН'!$F$20</f>
        <v>3721.4318143999999</v>
      </c>
      <c r="Q32" s="36">
        <f>SUMIFS(СВЦЭМ!$C$39:$C$782,СВЦЭМ!$A$39:$A$782,$A32,СВЦЭМ!$B$39:$B$782,Q$11)+'СЕТ СН'!$F$12+СВЦЭМ!$D$10+'СЕТ СН'!$F$5-'СЕТ СН'!$F$20</f>
        <v>3736.79208922</v>
      </c>
      <c r="R32" s="36">
        <f>SUMIFS(СВЦЭМ!$C$39:$C$782,СВЦЭМ!$A$39:$A$782,$A32,СВЦЭМ!$B$39:$B$782,R$11)+'СЕТ СН'!$F$12+СВЦЭМ!$D$10+'СЕТ СН'!$F$5-'СЕТ СН'!$F$20</f>
        <v>3671.6337291099999</v>
      </c>
      <c r="S32" s="36">
        <f>SUMIFS(СВЦЭМ!$C$39:$C$782,СВЦЭМ!$A$39:$A$782,$A32,СВЦЭМ!$B$39:$B$782,S$11)+'СЕТ СН'!$F$12+СВЦЭМ!$D$10+'СЕТ СН'!$F$5-'СЕТ СН'!$F$20</f>
        <v>3719.14703852</v>
      </c>
      <c r="T32" s="36">
        <f>SUMIFS(СВЦЭМ!$C$39:$C$782,СВЦЭМ!$A$39:$A$782,$A32,СВЦЭМ!$B$39:$B$782,T$11)+'СЕТ СН'!$F$12+СВЦЭМ!$D$10+'СЕТ СН'!$F$5-'СЕТ СН'!$F$20</f>
        <v>3686.0932813899999</v>
      </c>
      <c r="U32" s="36">
        <f>SUMIFS(СВЦЭМ!$C$39:$C$782,СВЦЭМ!$A$39:$A$782,$A32,СВЦЭМ!$B$39:$B$782,U$11)+'СЕТ СН'!$F$12+СВЦЭМ!$D$10+'СЕТ СН'!$F$5-'СЕТ СН'!$F$20</f>
        <v>3654.4669556700001</v>
      </c>
      <c r="V32" s="36">
        <f>SUMIFS(СВЦЭМ!$C$39:$C$782,СВЦЭМ!$A$39:$A$782,$A32,СВЦЭМ!$B$39:$B$782,V$11)+'СЕТ СН'!$F$12+СВЦЭМ!$D$10+'СЕТ СН'!$F$5-'СЕТ СН'!$F$20</f>
        <v>3668.3760017699997</v>
      </c>
      <c r="W32" s="36">
        <f>SUMIFS(СВЦЭМ!$C$39:$C$782,СВЦЭМ!$A$39:$A$782,$A32,СВЦЭМ!$B$39:$B$782,W$11)+'СЕТ СН'!$F$12+СВЦЭМ!$D$10+'СЕТ СН'!$F$5-'СЕТ СН'!$F$20</f>
        <v>3661.0082455900001</v>
      </c>
      <c r="X32" s="36">
        <f>SUMIFS(СВЦЭМ!$C$39:$C$782,СВЦЭМ!$A$39:$A$782,$A32,СВЦЭМ!$B$39:$B$782,X$11)+'СЕТ СН'!$F$12+СВЦЭМ!$D$10+'СЕТ СН'!$F$5-'СЕТ СН'!$F$20</f>
        <v>3642.8453308600001</v>
      </c>
      <c r="Y32" s="36">
        <f>SUMIFS(СВЦЭМ!$C$39:$C$782,СВЦЭМ!$A$39:$A$782,$A32,СВЦЭМ!$B$39:$B$782,Y$11)+'СЕТ СН'!$F$12+СВЦЭМ!$D$10+'СЕТ СН'!$F$5-'СЕТ СН'!$F$20</f>
        <v>3580.1270138599998</v>
      </c>
    </row>
    <row r="33" spans="1:25" ht="15.75" x14ac:dyDescent="0.2">
      <c r="A33" s="35">
        <f t="shared" si="0"/>
        <v>44826</v>
      </c>
      <c r="B33" s="36">
        <f>SUMIFS(СВЦЭМ!$C$39:$C$782,СВЦЭМ!$A$39:$A$782,$A33,СВЦЭМ!$B$39:$B$782,B$11)+'СЕТ СН'!$F$12+СВЦЭМ!$D$10+'СЕТ СН'!$F$5-'СЕТ СН'!$F$20</f>
        <v>3822.9751321799999</v>
      </c>
      <c r="C33" s="36">
        <f>SUMIFS(СВЦЭМ!$C$39:$C$782,СВЦЭМ!$A$39:$A$782,$A33,СВЦЭМ!$B$39:$B$782,C$11)+'СЕТ СН'!$F$12+СВЦЭМ!$D$10+'СЕТ СН'!$F$5-'СЕТ СН'!$F$20</f>
        <v>3837.65831282</v>
      </c>
      <c r="D33" s="36">
        <f>SUMIFS(СВЦЭМ!$C$39:$C$782,СВЦЭМ!$A$39:$A$782,$A33,СВЦЭМ!$B$39:$B$782,D$11)+'СЕТ СН'!$F$12+СВЦЭМ!$D$10+'СЕТ СН'!$F$5-'СЕТ СН'!$F$20</f>
        <v>3866.2507070399997</v>
      </c>
      <c r="E33" s="36">
        <f>SUMIFS(СВЦЭМ!$C$39:$C$782,СВЦЭМ!$A$39:$A$782,$A33,СВЦЭМ!$B$39:$B$782,E$11)+'СЕТ СН'!$F$12+СВЦЭМ!$D$10+'СЕТ СН'!$F$5-'СЕТ СН'!$F$20</f>
        <v>3871.7490992599996</v>
      </c>
      <c r="F33" s="36">
        <f>SUMIFS(СВЦЭМ!$C$39:$C$782,СВЦЭМ!$A$39:$A$782,$A33,СВЦЭМ!$B$39:$B$782,F$11)+'СЕТ СН'!$F$12+СВЦЭМ!$D$10+'СЕТ СН'!$F$5-'СЕТ СН'!$F$20</f>
        <v>3859.7709035399998</v>
      </c>
      <c r="G33" s="36">
        <f>SUMIFS(СВЦЭМ!$C$39:$C$782,СВЦЭМ!$A$39:$A$782,$A33,СВЦЭМ!$B$39:$B$782,G$11)+'СЕТ СН'!$F$12+СВЦЭМ!$D$10+'СЕТ СН'!$F$5-'СЕТ СН'!$F$20</f>
        <v>3834.1763487099997</v>
      </c>
      <c r="H33" s="36">
        <f>SUMIFS(СВЦЭМ!$C$39:$C$782,СВЦЭМ!$A$39:$A$782,$A33,СВЦЭМ!$B$39:$B$782,H$11)+'СЕТ СН'!$F$12+СВЦЭМ!$D$10+'СЕТ СН'!$F$5-'СЕТ СН'!$F$20</f>
        <v>3763.7282342399999</v>
      </c>
      <c r="I33" s="36">
        <f>SUMIFS(СВЦЭМ!$C$39:$C$782,СВЦЭМ!$A$39:$A$782,$A33,СВЦЭМ!$B$39:$B$782,I$11)+'СЕТ СН'!$F$12+СВЦЭМ!$D$10+'СЕТ СН'!$F$5-'СЕТ СН'!$F$20</f>
        <v>3699.1317553099998</v>
      </c>
      <c r="J33" s="36">
        <f>SUMIFS(СВЦЭМ!$C$39:$C$782,СВЦЭМ!$A$39:$A$782,$A33,СВЦЭМ!$B$39:$B$782,J$11)+'СЕТ СН'!$F$12+СВЦЭМ!$D$10+'СЕТ СН'!$F$5-'СЕТ СН'!$F$20</f>
        <v>3677.5621044899999</v>
      </c>
      <c r="K33" s="36">
        <f>SUMIFS(СВЦЭМ!$C$39:$C$782,СВЦЭМ!$A$39:$A$782,$A33,СВЦЭМ!$B$39:$B$782,K$11)+'СЕТ СН'!$F$12+СВЦЭМ!$D$10+'СЕТ СН'!$F$5-'СЕТ СН'!$F$20</f>
        <v>3650.6332355499999</v>
      </c>
      <c r="L33" s="36">
        <f>SUMIFS(СВЦЭМ!$C$39:$C$782,СВЦЭМ!$A$39:$A$782,$A33,СВЦЭМ!$B$39:$B$782,L$11)+'СЕТ СН'!$F$12+СВЦЭМ!$D$10+'СЕТ СН'!$F$5-'СЕТ СН'!$F$20</f>
        <v>3655.6150033099998</v>
      </c>
      <c r="M33" s="36">
        <f>SUMIFS(СВЦЭМ!$C$39:$C$782,СВЦЭМ!$A$39:$A$782,$A33,СВЦЭМ!$B$39:$B$782,M$11)+'СЕТ СН'!$F$12+СВЦЭМ!$D$10+'СЕТ СН'!$F$5-'СЕТ СН'!$F$20</f>
        <v>3670.8869903899999</v>
      </c>
      <c r="N33" s="36">
        <f>SUMIFS(СВЦЭМ!$C$39:$C$782,СВЦЭМ!$A$39:$A$782,$A33,СВЦЭМ!$B$39:$B$782,N$11)+'СЕТ СН'!$F$12+СВЦЭМ!$D$10+'СЕТ СН'!$F$5-'СЕТ СН'!$F$20</f>
        <v>3681.9471748999999</v>
      </c>
      <c r="O33" s="36">
        <f>SUMIFS(СВЦЭМ!$C$39:$C$782,СВЦЭМ!$A$39:$A$782,$A33,СВЦЭМ!$B$39:$B$782,O$11)+'СЕТ СН'!$F$12+СВЦЭМ!$D$10+'СЕТ СН'!$F$5-'СЕТ СН'!$F$20</f>
        <v>3692.6941754499999</v>
      </c>
      <c r="P33" s="36">
        <f>SUMIFS(СВЦЭМ!$C$39:$C$782,СВЦЭМ!$A$39:$A$782,$A33,СВЦЭМ!$B$39:$B$782,P$11)+'СЕТ СН'!$F$12+СВЦЭМ!$D$10+'СЕТ СН'!$F$5-'СЕТ СН'!$F$20</f>
        <v>3702.5044613199998</v>
      </c>
      <c r="Q33" s="36">
        <f>SUMIFS(СВЦЭМ!$C$39:$C$782,СВЦЭМ!$A$39:$A$782,$A33,СВЦЭМ!$B$39:$B$782,Q$11)+'СЕТ СН'!$F$12+СВЦЭМ!$D$10+'СЕТ СН'!$F$5-'СЕТ СН'!$F$20</f>
        <v>3702.2132424399997</v>
      </c>
      <c r="R33" s="36">
        <f>SUMIFS(СВЦЭМ!$C$39:$C$782,СВЦЭМ!$A$39:$A$782,$A33,СВЦЭМ!$B$39:$B$782,R$11)+'СЕТ СН'!$F$12+СВЦЭМ!$D$10+'СЕТ СН'!$F$5-'СЕТ СН'!$F$20</f>
        <v>3728.8799602499998</v>
      </c>
      <c r="S33" s="36">
        <f>SUMIFS(СВЦЭМ!$C$39:$C$782,СВЦЭМ!$A$39:$A$782,$A33,СВЦЭМ!$B$39:$B$782,S$11)+'СЕТ СН'!$F$12+СВЦЭМ!$D$10+'СЕТ СН'!$F$5-'СЕТ СН'!$F$20</f>
        <v>3704.8652782999998</v>
      </c>
      <c r="T33" s="36">
        <f>SUMIFS(СВЦЭМ!$C$39:$C$782,СВЦЭМ!$A$39:$A$782,$A33,СВЦЭМ!$B$39:$B$782,T$11)+'СЕТ СН'!$F$12+СВЦЭМ!$D$10+'СЕТ СН'!$F$5-'СЕТ СН'!$F$20</f>
        <v>3657.7523048599996</v>
      </c>
      <c r="U33" s="36">
        <f>SUMIFS(СВЦЭМ!$C$39:$C$782,СВЦЭМ!$A$39:$A$782,$A33,СВЦЭМ!$B$39:$B$782,U$11)+'СЕТ СН'!$F$12+СВЦЭМ!$D$10+'СЕТ СН'!$F$5-'СЕТ СН'!$F$20</f>
        <v>3689.3814264399998</v>
      </c>
      <c r="V33" s="36">
        <f>SUMIFS(СВЦЭМ!$C$39:$C$782,СВЦЭМ!$A$39:$A$782,$A33,СВЦЭМ!$B$39:$B$782,V$11)+'СЕТ СН'!$F$12+СВЦЭМ!$D$10+'СЕТ СН'!$F$5-'СЕТ СН'!$F$20</f>
        <v>3698.9084855699998</v>
      </c>
      <c r="W33" s="36">
        <f>SUMIFS(СВЦЭМ!$C$39:$C$782,СВЦЭМ!$A$39:$A$782,$A33,СВЦЭМ!$B$39:$B$782,W$11)+'СЕТ СН'!$F$12+СВЦЭМ!$D$10+'СЕТ СН'!$F$5-'СЕТ СН'!$F$20</f>
        <v>3732.5471611599996</v>
      </c>
      <c r="X33" s="36">
        <f>SUMIFS(СВЦЭМ!$C$39:$C$782,СВЦЭМ!$A$39:$A$782,$A33,СВЦЭМ!$B$39:$B$782,X$11)+'СЕТ СН'!$F$12+СВЦЭМ!$D$10+'СЕТ СН'!$F$5-'СЕТ СН'!$F$20</f>
        <v>3787.6197290099999</v>
      </c>
      <c r="Y33" s="36">
        <f>SUMIFS(СВЦЭМ!$C$39:$C$782,СВЦЭМ!$A$39:$A$782,$A33,СВЦЭМ!$B$39:$B$782,Y$11)+'СЕТ СН'!$F$12+СВЦЭМ!$D$10+'СЕТ СН'!$F$5-'СЕТ СН'!$F$20</f>
        <v>3788.3493929699998</v>
      </c>
    </row>
    <row r="34" spans="1:25" ht="15.75" x14ac:dyDescent="0.2">
      <c r="A34" s="35">
        <f t="shared" si="0"/>
        <v>44827</v>
      </c>
      <c r="B34" s="36">
        <f>SUMIFS(СВЦЭМ!$C$39:$C$782,СВЦЭМ!$A$39:$A$782,$A34,СВЦЭМ!$B$39:$B$782,B$11)+'СЕТ СН'!$F$12+СВЦЭМ!$D$10+'СЕТ СН'!$F$5-'СЕТ СН'!$F$20</f>
        <v>3934.3368070299998</v>
      </c>
      <c r="C34" s="36">
        <f>SUMIFS(СВЦЭМ!$C$39:$C$782,СВЦЭМ!$A$39:$A$782,$A34,СВЦЭМ!$B$39:$B$782,C$11)+'СЕТ СН'!$F$12+СВЦЭМ!$D$10+'СЕТ СН'!$F$5-'СЕТ СН'!$F$20</f>
        <v>3871.7732053700001</v>
      </c>
      <c r="D34" s="36">
        <f>SUMIFS(СВЦЭМ!$C$39:$C$782,СВЦЭМ!$A$39:$A$782,$A34,СВЦЭМ!$B$39:$B$782,D$11)+'СЕТ СН'!$F$12+СВЦЭМ!$D$10+'СЕТ СН'!$F$5-'СЕТ СН'!$F$20</f>
        <v>3850.9397595699998</v>
      </c>
      <c r="E34" s="36">
        <f>SUMIFS(СВЦЭМ!$C$39:$C$782,СВЦЭМ!$A$39:$A$782,$A34,СВЦЭМ!$B$39:$B$782,E$11)+'СЕТ СН'!$F$12+СВЦЭМ!$D$10+'СЕТ СН'!$F$5-'СЕТ СН'!$F$20</f>
        <v>3862.8505212700002</v>
      </c>
      <c r="F34" s="36">
        <f>SUMIFS(СВЦЭМ!$C$39:$C$782,СВЦЭМ!$A$39:$A$782,$A34,СВЦЭМ!$B$39:$B$782,F$11)+'СЕТ СН'!$F$12+СВЦЭМ!$D$10+'СЕТ СН'!$F$5-'СЕТ СН'!$F$20</f>
        <v>3859.8664211699997</v>
      </c>
      <c r="G34" s="36">
        <f>SUMIFS(СВЦЭМ!$C$39:$C$782,СВЦЭМ!$A$39:$A$782,$A34,СВЦЭМ!$B$39:$B$782,G$11)+'СЕТ СН'!$F$12+СВЦЭМ!$D$10+'СЕТ СН'!$F$5-'СЕТ СН'!$F$20</f>
        <v>3846.3378735799997</v>
      </c>
      <c r="H34" s="36">
        <f>SUMIFS(СВЦЭМ!$C$39:$C$782,СВЦЭМ!$A$39:$A$782,$A34,СВЦЭМ!$B$39:$B$782,H$11)+'СЕТ СН'!$F$12+СВЦЭМ!$D$10+'СЕТ СН'!$F$5-'СЕТ СН'!$F$20</f>
        <v>3758.3530018699998</v>
      </c>
      <c r="I34" s="36">
        <f>SUMIFS(СВЦЭМ!$C$39:$C$782,СВЦЭМ!$A$39:$A$782,$A34,СВЦЭМ!$B$39:$B$782,I$11)+'СЕТ СН'!$F$12+СВЦЭМ!$D$10+'СЕТ СН'!$F$5-'СЕТ СН'!$F$20</f>
        <v>3703.22147219</v>
      </c>
      <c r="J34" s="36">
        <f>SUMIFS(СВЦЭМ!$C$39:$C$782,СВЦЭМ!$A$39:$A$782,$A34,СВЦЭМ!$B$39:$B$782,J$11)+'СЕТ СН'!$F$12+СВЦЭМ!$D$10+'СЕТ СН'!$F$5-'СЕТ СН'!$F$20</f>
        <v>3779.8137595999997</v>
      </c>
      <c r="K34" s="36">
        <f>SUMIFS(СВЦЭМ!$C$39:$C$782,СВЦЭМ!$A$39:$A$782,$A34,СВЦЭМ!$B$39:$B$782,K$11)+'СЕТ СН'!$F$12+СВЦЭМ!$D$10+'СЕТ СН'!$F$5-'СЕТ СН'!$F$20</f>
        <v>3685.4720196999997</v>
      </c>
      <c r="L34" s="36">
        <f>SUMIFS(СВЦЭМ!$C$39:$C$782,СВЦЭМ!$A$39:$A$782,$A34,СВЦЭМ!$B$39:$B$782,L$11)+'СЕТ СН'!$F$12+СВЦЭМ!$D$10+'СЕТ СН'!$F$5-'СЕТ СН'!$F$20</f>
        <v>3706.2623916100001</v>
      </c>
      <c r="M34" s="36">
        <f>SUMIFS(СВЦЭМ!$C$39:$C$782,СВЦЭМ!$A$39:$A$782,$A34,СВЦЭМ!$B$39:$B$782,M$11)+'СЕТ СН'!$F$12+СВЦЭМ!$D$10+'СЕТ СН'!$F$5-'СЕТ СН'!$F$20</f>
        <v>3716.18924333</v>
      </c>
      <c r="N34" s="36">
        <f>SUMIFS(СВЦЭМ!$C$39:$C$782,СВЦЭМ!$A$39:$A$782,$A34,СВЦЭМ!$B$39:$B$782,N$11)+'СЕТ СН'!$F$12+СВЦЭМ!$D$10+'СЕТ СН'!$F$5-'СЕТ СН'!$F$20</f>
        <v>3710.6195722299999</v>
      </c>
      <c r="O34" s="36">
        <f>SUMIFS(СВЦЭМ!$C$39:$C$782,СВЦЭМ!$A$39:$A$782,$A34,СВЦЭМ!$B$39:$B$782,O$11)+'СЕТ СН'!$F$12+СВЦЭМ!$D$10+'СЕТ СН'!$F$5-'СЕТ СН'!$F$20</f>
        <v>3693.6561025999999</v>
      </c>
      <c r="P34" s="36">
        <f>SUMIFS(СВЦЭМ!$C$39:$C$782,СВЦЭМ!$A$39:$A$782,$A34,СВЦЭМ!$B$39:$B$782,P$11)+'СЕТ СН'!$F$12+СВЦЭМ!$D$10+'СЕТ СН'!$F$5-'СЕТ СН'!$F$20</f>
        <v>3699.8877812799997</v>
      </c>
      <c r="Q34" s="36">
        <f>SUMIFS(СВЦЭМ!$C$39:$C$782,СВЦЭМ!$A$39:$A$782,$A34,СВЦЭМ!$B$39:$B$782,Q$11)+'СЕТ СН'!$F$12+СВЦЭМ!$D$10+'СЕТ СН'!$F$5-'СЕТ СН'!$F$20</f>
        <v>3710.97943747</v>
      </c>
      <c r="R34" s="36">
        <f>SUMIFS(СВЦЭМ!$C$39:$C$782,СВЦЭМ!$A$39:$A$782,$A34,СВЦЭМ!$B$39:$B$782,R$11)+'СЕТ СН'!$F$12+СВЦЭМ!$D$10+'СЕТ СН'!$F$5-'СЕТ СН'!$F$20</f>
        <v>3716.8919026899998</v>
      </c>
      <c r="S34" s="36">
        <f>SUMIFS(СВЦЭМ!$C$39:$C$782,СВЦЭМ!$A$39:$A$782,$A34,СВЦЭМ!$B$39:$B$782,S$11)+'СЕТ СН'!$F$12+СВЦЭМ!$D$10+'СЕТ СН'!$F$5-'СЕТ СН'!$F$20</f>
        <v>3708.7036388099996</v>
      </c>
      <c r="T34" s="36">
        <f>SUMIFS(СВЦЭМ!$C$39:$C$782,СВЦЭМ!$A$39:$A$782,$A34,СВЦЭМ!$B$39:$B$782,T$11)+'СЕТ СН'!$F$12+СВЦЭМ!$D$10+'СЕТ СН'!$F$5-'СЕТ СН'!$F$20</f>
        <v>3692.1471032199997</v>
      </c>
      <c r="U34" s="36">
        <f>SUMIFS(СВЦЭМ!$C$39:$C$782,СВЦЭМ!$A$39:$A$782,$A34,СВЦЭМ!$B$39:$B$782,U$11)+'СЕТ СН'!$F$12+СВЦЭМ!$D$10+'СЕТ СН'!$F$5-'СЕТ СН'!$F$20</f>
        <v>3672.1264107500001</v>
      </c>
      <c r="V34" s="36">
        <f>SUMIFS(СВЦЭМ!$C$39:$C$782,СВЦЭМ!$A$39:$A$782,$A34,СВЦЭМ!$B$39:$B$782,V$11)+'СЕТ СН'!$F$12+СВЦЭМ!$D$10+'СЕТ СН'!$F$5-'СЕТ СН'!$F$20</f>
        <v>3708.9378977699998</v>
      </c>
      <c r="W34" s="36">
        <f>SUMIFS(СВЦЭМ!$C$39:$C$782,СВЦЭМ!$A$39:$A$782,$A34,СВЦЭМ!$B$39:$B$782,W$11)+'СЕТ СН'!$F$12+СВЦЭМ!$D$10+'СЕТ СН'!$F$5-'СЕТ СН'!$F$20</f>
        <v>3684.4881652699996</v>
      </c>
      <c r="X34" s="36">
        <f>SUMIFS(СВЦЭМ!$C$39:$C$782,СВЦЭМ!$A$39:$A$782,$A34,СВЦЭМ!$B$39:$B$782,X$11)+'СЕТ СН'!$F$12+СВЦЭМ!$D$10+'СЕТ СН'!$F$5-'СЕТ СН'!$F$20</f>
        <v>3798.0219440199999</v>
      </c>
      <c r="Y34" s="36">
        <f>SUMIFS(СВЦЭМ!$C$39:$C$782,СВЦЭМ!$A$39:$A$782,$A34,СВЦЭМ!$B$39:$B$782,Y$11)+'СЕТ СН'!$F$12+СВЦЭМ!$D$10+'СЕТ СН'!$F$5-'СЕТ СН'!$F$20</f>
        <v>3797.74979863</v>
      </c>
    </row>
    <row r="35" spans="1:25" ht="15.75" x14ac:dyDescent="0.2">
      <c r="A35" s="35">
        <f t="shared" si="0"/>
        <v>44828</v>
      </c>
      <c r="B35" s="36">
        <f>SUMIFS(СВЦЭМ!$C$39:$C$782,СВЦЭМ!$A$39:$A$782,$A35,СВЦЭМ!$B$39:$B$782,B$11)+'СЕТ СН'!$F$12+СВЦЭМ!$D$10+'СЕТ СН'!$F$5-'СЕТ СН'!$F$20</f>
        <v>3836.3628890499999</v>
      </c>
      <c r="C35" s="36">
        <f>SUMIFS(СВЦЭМ!$C$39:$C$782,СВЦЭМ!$A$39:$A$782,$A35,СВЦЭМ!$B$39:$B$782,C$11)+'СЕТ СН'!$F$12+СВЦЭМ!$D$10+'СЕТ СН'!$F$5-'СЕТ СН'!$F$20</f>
        <v>3878.7820305099995</v>
      </c>
      <c r="D35" s="36">
        <f>SUMIFS(СВЦЭМ!$C$39:$C$782,СВЦЭМ!$A$39:$A$782,$A35,СВЦЭМ!$B$39:$B$782,D$11)+'СЕТ СН'!$F$12+СВЦЭМ!$D$10+'СЕТ СН'!$F$5-'СЕТ СН'!$F$20</f>
        <v>3888.3832195099999</v>
      </c>
      <c r="E35" s="36">
        <f>SUMIFS(СВЦЭМ!$C$39:$C$782,СВЦЭМ!$A$39:$A$782,$A35,СВЦЭМ!$B$39:$B$782,E$11)+'СЕТ СН'!$F$12+СВЦЭМ!$D$10+'СЕТ СН'!$F$5-'СЕТ СН'!$F$20</f>
        <v>3857.5714457899999</v>
      </c>
      <c r="F35" s="36">
        <f>SUMIFS(СВЦЭМ!$C$39:$C$782,СВЦЭМ!$A$39:$A$782,$A35,СВЦЭМ!$B$39:$B$782,F$11)+'СЕТ СН'!$F$12+СВЦЭМ!$D$10+'СЕТ СН'!$F$5-'СЕТ СН'!$F$20</f>
        <v>3797.2652900200001</v>
      </c>
      <c r="G35" s="36">
        <f>SUMIFS(СВЦЭМ!$C$39:$C$782,СВЦЭМ!$A$39:$A$782,$A35,СВЦЭМ!$B$39:$B$782,G$11)+'СЕТ СН'!$F$12+СВЦЭМ!$D$10+'СЕТ СН'!$F$5-'СЕТ СН'!$F$20</f>
        <v>3798.11203742</v>
      </c>
      <c r="H35" s="36">
        <f>SUMIFS(СВЦЭМ!$C$39:$C$782,СВЦЭМ!$A$39:$A$782,$A35,СВЦЭМ!$B$39:$B$782,H$11)+'СЕТ СН'!$F$12+СВЦЭМ!$D$10+'СЕТ СН'!$F$5-'СЕТ СН'!$F$20</f>
        <v>3809.0188919499997</v>
      </c>
      <c r="I35" s="36">
        <f>SUMIFS(СВЦЭМ!$C$39:$C$782,СВЦЭМ!$A$39:$A$782,$A35,СВЦЭМ!$B$39:$B$782,I$11)+'СЕТ СН'!$F$12+СВЦЭМ!$D$10+'СЕТ СН'!$F$5-'СЕТ СН'!$F$20</f>
        <v>3773.1064667800001</v>
      </c>
      <c r="J35" s="36">
        <f>SUMIFS(СВЦЭМ!$C$39:$C$782,СВЦЭМ!$A$39:$A$782,$A35,СВЦЭМ!$B$39:$B$782,J$11)+'СЕТ СН'!$F$12+СВЦЭМ!$D$10+'СЕТ СН'!$F$5-'СЕТ СН'!$F$20</f>
        <v>3855.570166</v>
      </c>
      <c r="K35" s="36">
        <f>SUMIFS(СВЦЭМ!$C$39:$C$782,СВЦЭМ!$A$39:$A$782,$A35,СВЦЭМ!$B$39:$B$782,K$11)+'СЕТ СН'!$F$12+СВЦЭМ!$D$10+'СЕТ СН'!$F$5-'СЕТ СН'!$F$20</f>
        <v>3907.9767898700002</v>
      </c>
      <c r="L35" s="36">
        <f>SUMIFS(СВЦЭМ!$C$39:$C$782,СВЦЭМ!$A$39:$A$782,$A35,СВЦЭМ!$B$39:$B$782,L$11)+'СЕТ СН'!$F$12+СВЦЭМ!$D$10+'СЕТ СН'!$F$5-'СЕТ СН'!$F$20</f>
        <v>3931.9312793099998</v>
      </c>
      <c r="M35" s="36">
        <f>SUMIFS(СВЦЭМ!$C$39:$C$782,СВЦЭМ!$A$39:$A$782,$A35,СВЦЭМ!$B$39:$B$782,M$11)+'СЕТ СН'!$F$12+СВЦЭМ!$D$10+'СЕТ СН'!$F$5-'СЕТ СН'!$F$20</f>
        <v>3806.9602787699996</v>
      </c>
      <c r="N35" s="36">
        <f>SUMIFS(СВЦЭМ!$C$39:$C$782,СВЦЭМ!$A$39:$A$782,$A35,СВЦЭМ!$B$39:$B$782,N$11)+'СЕТ СН'!$F$12+СВЦЭМ!$D$10+'СЕТ СН'!$F$5-'СЕТ СН'!$F$20</f>
        <v>3766.99272935</v>
      </c>
      <c r="O35" s="36">
        <f>SUMIFS(СВЦЭМ!$C$39:$C$782,СВЦЭМ!$A$39:$A$782,$A35,СВЦЭМ!$B$39:$B$782,O$11)+'СЕТ СН'!$F$12+СВЦЭМ!$D$10+'СЕТ СН'!$F$5-'СЕТ СН'!$F$20</f>
        <v>3765.8102658099997</v>
      </c>
      <c r="P35" s="36">
        <f>SUMIFS(СВЦЭМ!$C$39:$C$782,СВЦЭМ!$A$39:$A$782,$A35,СВЦЭМ!$B$39:$B$782,P$11)+'СЕТ СН'!$F$12+СВЦЭМ!$D$10+'СЕТ СН'!$F$5-'СЕТ СН'!$F$20</f>
        <v>3772.2734761299998</v>
      </c>
      <c r="Q35" s="36">
        <f>SUMIFS(СВЦЭМ!$C$39:$C$782,СВЦЭМ!$A$39:$A$782,$A35,СВЦЭМ!$B$39:$B$782,Q$11)+'СЕТ СН'!$F$12+СВЦЭМ!$D$10+'СЕТ СН'!$F$5-'СЕТ СН'!$F$20</f>
        <v>3776.9144770899998</v>
      </c>
      <c r="R35" s="36">
        <f>SUMIFS(СВЦЭМ!$C$39:$C$782,СВЦЭМ!$A$39:$A$782,$A35,СВЦЭМ!$B$39:$B$782,R$11)+'СЕТ СН'!$F$12+СВЦЭМ!$D$10+'СЕТ СН'!$F$5-'СЕТ СН'!$F$20</f>
        <v>3770.33460285</v>
      </c>
      <c r="S35" s="36">
        <f>SUMIFS(СВЦЭМ!$C$39:$C$782,СВЦЭМ!$A$39:$A$782,$A35,СВЦЭМ!$B$39:$B$782,S$11)+'СЕТ СН'!$F$12+СВЦЭМ!$D$10+'СЕТ СН'!$F$5-'СЕТ СН'!$F$20</f>
        <v>3761.0375402699997</v>
      </c>
      <c r="T35" s="36">
        <f>SUMIFS(СВЦЭМ!$C$39:$C$782,СВЦЭМ!$A$39:$A$782,$A35,СВЦЭМ!$B$39:$B$782,T$11)+'СЕТ СН'!$F$12+СВЦЭМ!$D$10+'СЕТ СН'!$F$5-'СЕТ СН'!$F$20</f>
        <v>3778.3249858899999</v>
      </c>
      <c r="U35" s="36">
        <f>SUMIFS(СВЦЭМ!$C$39:$C$782,СВЦЭМ!$A$39:$A$782,$A35,СВЦЭМ!$B$39:$B$782,U$11)+'СЕТ СН'!$F$12+СВЦЭМ!$D$10+'СЕТ СН'!$F$5-'СЕТ СН'!$F$20</f>
        <v>3811.5499835399996</v>
      </c>
      <c r="V35" s="36">
        <f>SUMIFS(СВЦЭМ!$C$39:$C$782,СВЦЭМ!$A$39:$A$782,$A35,СВЦЭМ!$B$39:$B$782,V$11)+'СЕТ СН'!$F$12+СВЦЭМ!$D$10+'СЕТ СН'!$F$5-'СЕТ СН'!$F$20</f>
        <v>3806.7853800599996</v>
      </c>
      <c r="W35" s="36">
        <f>SUMIFS(СВЦЭМ!$C$39:$C$782,СВЦЭМ!$A$39:$A$782,$A35,СВЦЭМ!$B$39:$B$782,W$11)+'СЕТ СН'!$F$12+СВЦЭМ!$D$10+'СЕТ СН'!$F$5-'СЕТ СН'!$F$20</f>
        <v>3791.7031321899999</v>
      </c>
      <c r="X35" s="36">
        <f>SUMIFS(СВЦЭМ!$C$39:$C$782,СВЦЭМ!$A$39:$A$782,$A35,СВЦЭМ!$B$39:$B$782,X$11)+'СЕТ СН'!$F$12+СВЦЭМ!$D$10+'СЕТ СН'!$F$5-'СЕТ СН'!$F$20</f>
        <v>3855.5513541599998</v>
      </c>
      <c r="Y35" s="36">
        <f>SUMIFS(СВЦЭМ!$C$39:$C$782,СВЦЭМ!$A$39:$A$782,$A35,СВЦЭМ!$B$39:$B$782,Y$11)+'СЕТ СН'!$F$12+СВЦЭМ!$D$10+'СЕТ СН'!$F$5-'СЕТ СН'!$F$20</f>
        <v>3869.4312705299999</v>
      </c>
    </row>
    <row r="36" spans="1:25" ht="15.75" x14ac:dyDescent="0.2">
      <c r="A36" s="35">
        <f t="shared" si="0"/>
        <v>44829</v>
      </c>
      <c r="B36" s="36">
        <f>SUMIFS(СВЦЭМ!$C$39:$C$782,СВЦЭМ!$A$39:$A$782,$A36,СВЦЭМ!$B$39:$B$782,B$11)+'СЕТ СН'!$F$12+СВЦЭМ!$D$10+'СЕТ СН'!$F$5-'СЕТ СН'!$F$20</f>
        <v>3933.4047331299998</v>
      </c>
      <c r="C36" s="36">
        <f>SUMIFS(СВЦЭМ!$C$39:$C$782,СВЦЭМ!$A$39:$A$782,$A36,СВЦЭМ!$B$39:$B$782,C$11)+'СЕТ СН'!$F$12+СВЦЭМ!$D$10+'СЕТ СН'!$F$5-'СЕТ СН'!$F$20</f>
        <v>3954.7494116299999</v>
      </c>
      <c r="D36" s="36">
        <f>SUMIFS(СВЦЭМ!$C$39:$C$782,СВЦЭМ!$A$39:$A$782,$A36,СВЦЭМ!$B$39:$B$782,D$11)+'СЕТ СН'!$F$12+СВЦЭМ!$D$10+'СЕТ СН'!$F$5-'СЕТ СН'!$F$20</f>
        <v>3960.5820675300001</v>
      </c>
      <c r="E36" s="36">
        <f>SUMIFS(СВЦЭМ!$C$39:$C$782,СВЦЭМ!$A$39:$A$782,$A36,СВЦЭМ!$B$39:$B$782,E$11)+'СЕТ СН'!$F$12+СВЦЭМ!$D$10+'СЕТ СН'!$F$5-'СЕТ СН'!$F$20</f>
        <v>3975.7674101899997</v>
      </c>
      <c r="F36" s="36">
        <f>SUMIFS(СВЦЭМ!$C$39:$C$782,СВЦЭМ!$A$39:$A$782,$A36,СВЦЭМ!$B$39:$B$782,F$11)+'СЕТ СН'!$F$12+СВЦЭМ!$D$10+'СЕТ СН'!$F$5-'СЕТ СН'!$F$20</f>
        <v>3977.1693667599998</v>
      </c>
      <c r="G36" s="36">
        <f>SUMIFS(СВЦЭМ!$C$39:$C$782,СВЦЭМ!$A$39:$A$782,$A36,СВЦЭМ!$B$39:$B$782,G$11)+'СЕТ СН'!$F$12+СВЦЭМ!$D$10+'СЕТ СН'!$F$5-'СЕТ СН'!$F$20</f>
        <v>3948.2428388199996</v>
      </c>
      <c r="H36" s="36">
        <f>SUMIFS(СВЦЭМ!$C$39:$C$782,СВЦЭМ!$A$39:$A$782,$A36,СВЦЭМ!$B$39:$B$782,H$11)+'СЕТ СН'!$F$12+СВЦЭМ!$D$10+'СЕТ СН'!$F$5-'СЕТ СН'!$F$20</f>
        <v>3918.2746801399999</v>
      </c>
      <c r="I36" s="36">
        <f>SUMIFS(СВЦЭМ!$C$39:$C$782,СВЦЭМ!$A$39:$A$782,$A36,СВЦЭМ!$B$39:$B$782,I$11)+'СЕТ СН'!$F$12+СВЦЭМ!$D$10+'СЕТ СН'!$F$5-'СЕТ СН'!$F$20</f>
        <v>3891.27227339</v>
      </c>
      <c r="J36" s="36">
        <f>SUMIFS(СВЦЭМ!$C$39:$C$782,СВЦЭМ!$A$39:$A$782,$A36,СВЦЭМ!$B$39:$B$782,J$11)+'СЕТ СН'!$F$12+СВЦЭМ!$D$10+'СЕТ СН'!$F$5-'СЕТ СН'!$F$20</f>
        <v>3982.4028887499999</v>
      </c>
      <c r="K36" s="36">
        <f>SUMIFS(СВЦЭМ!$C$39:$C$782,СВЦЭМ!$A$39:$A$782,$A36,СВЦЭМ!$B$39:$B$782,K$11)+'СЕТ СН'!$F$12+СВЦЭМ!$D$10+'СЕТ СН'!$F$5-'СЕТ СН'!$F$20</f>
        <v>3993.2883486999999</v>
      </c>
      <c r="L36" s="36">
        <f>SUMIFS(СВЦЭМ!$C$39:$C$782,СВЦЭМ!$A$39:$A$782,$A36,СВЦЭМ!$B$39:$B$782,L$11)+'СЕТ СН'!$F$12+СВЦЭМ!$D$10+'СЕТ СН'!$F$5-'СЕТ СН'!$F$20</f>
        <v>3920.05264807</v>
      </c>
      <c r="M36" s="36">
        <f>SUMIFS(СВЦЭМ!$C$39:$C$782,СВЦЭМ!$A$39:$A$782,$A36,СВЦЭМ!$B$39:$B$782,M$11)+'СЕТ СН'!$F$12+СВЦЭМ!$D$10+'СЕТ СН'!$F$5-'СЕТ СН'!$F$20</f>
        <v>3909.3209626199996</v>
      </c>
      <c r="N36" s="36">
        <f>SUMIFS(СВЦЭМ!$C$39:$C$782,СВЦЭМ!$A$39:$A$782,$A36,СВЦЭМ!$B$39:$B$782,N$11)+'СЕТ СН'!$F$12+СВЦЭМ!$D$10+'СЕТ СН'!$F$5-'СЕТ СН'!$F$20</f>
        <v>3926.2369182399998</v>
      </c>
      <c r="O36" s="36">
        <f>SUMIFS(СВЦЭМ!$C$39:$C$782,СВЦЭМ!$A$39:$A$782,$A36,СВЦЭМ!$B$39:$B$782,O$11)+'СЕТ СН'!$F$12+СВЦЭМ!$D$10+'СЕТ СН'!$F$5-'СЕТ СН'!$F$20</f>
        <v>3910.7710437999995</v>
      </c>
      <c r="P36" s="36">
        <f>SUMIFS(СВЦЭМ!$C$39:$C$782,СВЦЭМ!$A$39:$A$782,$A36,СВЦЭМ!$B$39:$B$782,P$11)+'СЕТ СН'!$F$12+СВЦЭМ!$D$10+'СЕТ СН'!$F$5-'СЕТ СН'!$F$20</f>
        <v>3911.2973242600001</v>
      </c>
      <c r="Q36" s="36">
        <f>SUMIFS(СВЦЭМ!$C$39:$C$782,СВЦЭМ!$A$39:$A$782,$A36,СВЦЭМ!$B$39:$B$782,Q$11)+'СЕТ СН'!$F$12+СВЦЭМ!$D$10+'СЕТ СН'!$F$5-'СЕТ СН'!$F$20</f>
        <v>3905.8797502299994</v>
      </c>
      <c r="R36" s="36">
        <f>SUMIFS(СВЦЭМ!$C$39:$C$782,СВЦЭМ!$A$39:$A$782,$A36,СВЦЭМ!$B$39:$B$782,R$11)+'СЕТ СН'!$F$12+СВЦЭМ!$D$10+'СЕТ СН'!$F$5-'СЕТ СН'!$F$20</f>
        <v>3879.3189989699995</v>
      </c>
      <c r="S36" s="36">
        <f>SUMIFS(СВЦЭМ!$C$39:$C$782,СВЦЭМ!$A$39:$A$782,$A36,СВЦЭМ!$B$39:$B$782,S$11)+'СЕТ СН'!$F$12+СВЦЭМ!$D$10+'СЕТ СН'!$F$5-'СЕТ СН'!$F$20</f>
        <v>3862.6567286999998</v>
      </c>
      <c r="T36" s="36">
        <f>SUMIFS(СВЦЭМ!$C$39:$C$782,СВЦЭМ!$A$39:$A$782,$A36,СВЦЭМ!$B$39:$B$782,T$11)+'СЕТ СН'!$F$12+СВЦЭМ!$D$10+'СЕТ СН'!$F$5-'СЕТ СН'!$F$20</f>
        <v>3949.8086082199998</v>
      </c>
      <c r="U36" s="36">
        <f>SUMIFS(СВЦЭМ!$C$39:$C$782,СВЦЭМ!$A$39:$A$782,$A36,СВЦЭМ!$B$39:$B$782,U$11)+'СЕТ СН'!$F$12+СВЦЭМ!$D$10+'СЕТ СН'!$F$5-'СЕТ СН'!$F$20</f>
        <v>3965.8114586699999</v>
      </c>
      <c r="V36" s="36">
        <f>SUMIFS(СВЦЭМ!$C$39:$C$782,СВЦЭМ!$A$39:$A$782,$A36,СВЦЭМ!$B$39:$B$782,V$11)+'СЕТ СН'!$F$12+СВЦЭМ!$D$10+'СЕТ СН'!$F$5-'СЕТ СН'!$F$20</f>
        <v>3973.1847747799998</v>
      </c>
      <c r="W36" s="36">
        <f>SUMIFS(СВЦЭМ!$C$39:$C$782,СВЦЭМ!$A$39:$A$782,$A36,СВЦЭМ!$B$39:$B$782,W$11)+'СЕТ СН'!$F$12+СВЦЭМ!$D$10+'СЕТ СН'!$F$5-'СЕТ СН'!$F$20</f>
        <v>3962.1655602299998</v>
      </c>
      <c r="X36" s="36">
        <f>SUMIFS(СВЦЭМ!$C$39:$C$782,СВЦЭМ!$A$39:$A$782,$A36,СВЦЭМ!$B$39:$B$782,X$11)+'СЕТ СН'!$F$12+СВЦЭМ!$D$10+'СЕТ СН'!$F$5-'СЕТ СН'!$F$20</f>
        <v>3999.61177907</v>
      </c>
      <c r="Y36" s="36">
        <f>SUMIFS(СВЦЭМ!$C$39:$C$782,СВЦЭМ!$A$39:$A$782,$A36,СВЦЭМ!$B$39:$B$782,Y$11)+'СЕТ СН'!$F$12+СВЦЭМ!$D$10+'СЕТ СН'!$F$5-'СЕТ СН'!$F$20</f>
        <v>3963.25977943</v>
      </c>
    </row>
    <row r="37" spans="1:25" ht="15.75" x14ac:dyDescent="0.2">
      <c r="A37" s="35">
        <f t="shared" si="0"/>
        <v>44830</v>
      </c>
      <c r="B37" s="36">
        <f>SUMIFS(СВЦЭМ!$C$39:$C$782,СВЦЭМ!$A$39:$A$782,$A37,СВЦЭМ!$B$39:$B$782,B$11)+'СЕТ СН'!$F$12+СВЦЭМ!$D$10+'СЕТ СН'!$F$5-'СЕТ СН'!$F$20</f>
        <v>3929.8016510699999</v>
      </c>
      <c r="C37" s="36">
        <f>SUMIFS(СВЦЭМ!$C$39:$C$782,СВЦЭМ!$A$39:$A$782,$A37,СВЦЭМ!$B$39:$B$782,C$11)+'СЕТ СН'!$F$12+СВЦЭМ!$D$10+'СЕТ СН'!$F$5-'СЕТ СН'!$F$20</f>
        <v>3905.0252873299996</v>
      </c>
      <c r="D37" s="36">
        <f>SUMIFS(СВЦЭМ!$C$39:$C$782,СВЦЭМ!$A$39:$A$782,$A37,СВЦЭМ!$B$39:$B$782,D$11)+'СЕТ СН'!$F$12+СВЦЭМ!$D$10+'СЕТ СН'!$F$5-'СЕТ СН'!$F$20</f>
        <v>3899.7866905000001</v>
      </c>
      <c r="E37" s="36">
        <f>SUMIFS(СВЦЭМ!$C$39:$C$782,СВЦЭМ!$A$39:$A$782,$A37,СВЦЭМ!$B$39:$B$782,E$11)+'СЕТ СН'!$F$12+СВЦЭМ!$D$10+'СЕТ СН'!$F$5-'СЕТ СН'!$F$20</f>
        <v>4000.4820146399998</v>
      </c>
      <c r="F37" s="36">
        <f>SUMIFS(СВЦЭМ!$C$39:$C$782,СВЦЭМ!$A$39:$A$782,$A37,СВЦЭМ!$B$39:$B$782,F$11)+'СЕТ СН'!$F$12+СВЦЭМ!$D$10+'СЕТ СН'!$F$5-'СЕТ СН'!$F$20</f>
        <v>4006.5798145099998</v>
      </c>
      <c r="G37" s="36">
        <f>SUMIFS(СВЦЭМ!$C$39:$C$782,СВЦЭМ!$A$39:$A$782,$A37,СВЦЭМ!$B$39:$B$782,G$11)+'СЕТ СН'!$F$12+СВЦЭМ!$D$10+'СЕТ СН'!$F$5-'СЕТ СН'!$F$20</f>
        <v>3878.30519086</v>
      </c>
      <c r="H37" s="36">
        <f>SUMIFS(СВЦЭМ!$C$39:$C$782,СВЦЭМ!$A$39:$A$782,$A37,СВЦЭМ!$B$39:$B$782,H$11)+'СЕТ СН'!$F$12+СВЦЭМ!$D$10+'СЕТ СН'!$F$5-'СЕТ СН'!$F$20</f>
        <v>3815.6716289999999</v>
      </c>
      <c r="I37" s="36">
        <f>SUMIFS(СВЦЭМ!$C$39:$C$782,СВЦЭМ!$A$39:$A$782,$A37,СВЦЭМ!$B$39:$B$782,I$11)+'СЕТ СН'!$F$12+СВЦЭМ!$D$10+'СЕТ СН'!$F$5-'СЕТ СН'!$F$20</f>
        <v>3887.6104622399998</v>
      </c>
      <c r="J37" s="36">
        <f>SUMIFS(СВЦЭМ!$C$39:$C$782,СВЦЭМ!$A$39:$A$782,$A37,СВЦЭМ!$B$39:$B$782,J$11)+'СЕТ СН'!$F$12+СВЦЭМ!$D$10+'СЕТ СН'!$F$5-'СЕТ СН'!$F$20</f>
        <v>4024.9874844899996</v>
      </c>
      <c r="K37" s="36">
        <f>SUMIFS(СВЦЭМ!$C$39:$C$782,СВЦЭМ!$A$39:$A$782,$A37,СВЦЭМ!$B$39:$B$782,K$11)+'СЕТ СН'!$F$12+СВЦЭМ!$D$10+'СЕТ СН'!$F$5-'СЕТ СН'!$F$20</f>
        <v>3902.0799969</v>
      </c>
      <c r="L37" s="36">
        <f>SUMIFS(СВЦЭМ!$C$39:$C$782,СВЦЭМ!$A$39:$A$782,$A37,СВЦЭМ!$B$39:$B$782,L$11)+'СЕТ СН'!$F$12+СВЦЭМ!$D$10+'СЕТ СН'!$F$5-'СЕТ СН'!$F$20</f>
        <v>3891.3017735100002</v>
      </c>
      <c r="M37" s="36">
        <f>SUMIFS(СВЦЭМ!$C$39:$C$782,СВЦЭМ!$A$39:$A$782,$A37,СВЦЭМ!$B$39:$B$782,M$11)+'СЕТ СН'!$F$12+СВЦЭМ!$D$10+'СЕТ СН'!$F$5-'СЕТ СН'!$F$20</f>
        <v>3755.1114006799999</v>
      </c>
      <c r="N37" s="36">
        <f>SUMIFS(СВЦЭМ!$C$39:$C$782,СВЦЭМ!$A$39:$A$782,$A37,СВЦЭМ!$B$39:$B$782,N$11)+'СЕТ СН'!$F$12+СВЦЭМ!$D$10+'СЕТ СН'!$F$5-'СЕТ СН'!$F$20</f>
        <v>3742.81287333</v>
      </c>
      <c r="O37" s="36">
        <f>SUMIFS(СВЦЭМ!$C$39:$C$782,СВЦЭМ!$A$39:$A$782,$A37,СВЦЭМ!$B$39:$B$782,O$11)+'СЕТ СН'!$F$12+СВЦЭМ!$D$10+'СЕТ СН'!$F$5-'СЕТ СН'!$F$20</f>
        <v>3756.1177602600001</v>
      </c>
      <c r="P37" s="36">
        <f>SUMIFS(СВЦЭМ!$C$39:$C$782,СВЦЭМ!$A$39:$A$782,$A37,СВЦЭМ!$B$39:$B$782,P$11)+'СЕТ СН'!$F$12+СВЦЭМ!$D$10+'СЕТ СН'!$F$5-'СЕТ СН'!$F$20</f>
        <v>3774.9814520299997</v>
      </c>
      <c r="Q37" s="36">
        <f>SUMIFS(СВЦЭМ!$C$39:$C$782,СВЦЭМ!$A$39:$A$782,$A37,СВЦЭМ!$B$39:$B$782,Q$11)+'СЕТ СН'!$F$12+СВЦЭМ!$D$10+'СЕТ СН'!$F$5-'СЕТ СН'!$F$20</f>
        <v>3813.8225070999997</v>
      </c>
      <c r="R37" s="36">
        <f>SUMIFS(СВЦЭМ!$C$39:$C$782,СВЦЭМ!$A$39:$A$782,$A37,СВЦЭМ!$B$39:$B$782,R$11)+'СЕТ СН'!$F$12+СВЦЭМ!$D$10+'СЕТ СН'!$F$5-'СЕТ СН'!$F$20</f>
        <v>3841.8130919799996</v>
      </c>
      <c r="S37" s="36">
        <f>SUMIFS(СВЦЭМ!$C$39:$C$782,СВЦЭМ!$A$39:$A$782,$A37,СВЦЭМ!$B$39:$B$782,S$11)+'СЕТ СН'!$F$12+СВЦЭМ!$D$10+'СЕТ СН'!$F$5-'СЕТ СН'!$F$20</f>
        <v>3828.4534589799996</v>
      </c>
      <c r="T37" s="36">
        <f>SUMIFS(СВЦЭМ!$C$39:$C$782,СВЦЭМ!$A$39:$A$782,$A37,СВЦЭМ!$B$39:$B$782,T$11)+'СЕТ СН'!$F$12+СВЦЭМ!$D$10+'СЕТ СН'!$F$5-'СЕТ СН'!$F$20</f>
        <v>3949.8147771599997</v>
      </c>
      <c r="U37" s="36">
        <f>SUMIFS(СВЦЭМ!$C$39:$C$782,СВЦЭМ!$A$39:$A$782,$A37,СВЦЭМ!$B$39:$B$782,U$11)+'СЕТ СН'!$F$12+СВЦЭМ!$D$10+'СЕТ СН'!$F$5-'СЕТ СН'!$F$20</f>
        <v>3993.45484571</v>
      </c>
      <c r="V37" s="36">
        <f>SUMIFS(СВЦЭМ!$C$39:$C$782,СВЦЭМ!$A$39:$A$782,$A37,СВЦЭМ!$B$39:$B$782,V$11)+'СЕТ СН'!$F$12+СВЦЭМ!$D$10+'СЕТ СН'!$F$5-'СЕТ СН'!$F$20</f>
        <v>3997.5838850399996</v>
      </c>
      <c r="W37" s="36">
        <f>SUMIFS(СВЦЭМ!$C$39:$C$782,СВЦЭМ!$A$39:$A$782,$A37,СВЦЭМ!$B$39:$B$782,W$11)+'СЕТ СН'!$F$12+СВЦЭМ!$D$10+'СЕТ СН'!$F$5-'СЕТ СН'!$F$20</f>
        <v>3981.3576963999999</v>
      </c>
      <c r="X37" s="36">
        <f>SUMIFS(СВЦЭМ!$C$39:$C$782,СВЦЭМ!$A$39:$A$782,$A37,СВЦЭМ!$B$39:$B$782,X$11)+'СЕТ СН'!$F$12+СВЦЭМ!$D$10+'СЕТ СН'!$F$5-'СЕТ СН'!$F$20</f>
        <v>3924.2133889099996</v>
      </c>
      <c r="Y37" s="36">
        <f>SUMIFS(СВЦЭМ!$C$39:$C$782,СВЦЭМ!$A$39:$A$782,$A37,СВЦЭМ!$B$39:$B$782,Y$11)+'СЕТ СН'!$F$12+СВЦЭМ!$D$10+'СЕТ СН'!$F$5-'СЕТ СН'!$F$20</f>
        <v>3996.7176524400002</v>
      </c>
    </row>
    <row r="38" spans="1:25" ht="15.75" x14ac:dyDescent="0.2">
      <c r="A38" s="35">
        <f t="shared" si="0"/>
        <v>44831</v>
      </c>
      <c r="B38" s="36">
        <f>SUMIFS(СВЦЭМ!$C$39:$C$782,СВЦЭМ!$A$39:$A$782,$A38,СВЦЭМ!$B$39:$B$782,B$11)+'СЕТ СН'!$F$12+СВЦЭМ!$D$10+'СЕТ СН'!$F$5-'СЕТ СН'!$F$20</f>
        <v>3970.5226206099996</v>
      </c>
      <c r="C38" s="36">
        <f>SUMIFS(СВЦЭМ!$C$39:$C$782,СВЦЭМ!$A$39:$A$782,$A38,СВЦЭМ!$B$39:$B$782,C$11)+'СЕТ СН'!$F$12+СВЦЭМ!$D$10+'СЕТ СН'!$F$5-'СЕТ СН'!$F$20</f>
        <v>4000.39089771</v>
      </c>
      <c r="D38" s="36">
        <f>SUMIFS(СВЦЭМ!$C$39:$C$782,СВЦЭМ!$A$39:$A$782,$A38,СВЦЭМ!$B$39:$B$782,D$11)+'СЕТ СН'!$F$12+СВЦЭМ!$D$10+'СЕТ СН'!$F$5-'СЕТ СН'!$F$20</f>
        <v>4002.9918050400001</v>
      </c>
      <c r="E38" s="36">
        <f>SUMIFS(СВЦЭМ!$C$39:$C$782,СВЦЭМ!$A$39:$A$782,$A38,СВЦЭМ!$B$39:$B$782,E$11)+'СЕТ СН'!$F$12+СВЦЭМ!$D$10+'СЕТ СН'!$F$5-'СЕТ СН'!$F$20</f>
        <v>4051.5552334799995</v>
      </c>
      <c r="F38" s="36">
        <f>SUMIFS(СВЦЭМ!$C$39:$C$782,СВЦЭМ!$A$39:$A$782,$A38,СВЦЭМ!$B$39:$B$782,F$11)+'СЕТ СН'!$F$12+СВЦЭМ!$D$10+'СЕТ СН'!$F$5-'СЕТ СН'!$F$20</f>
        <v>4051.55359417</v>
      </c>
      <c r="G38" s="36">
        <f>SUMIFS(СВЦЭМ!$C$39:$C$782,СВЦЭМ!$A$39:$A$782,$A38,СВЦЭМ!$B$39:$B$782,G$11)+'СЕТ СН'!$F$12+СВЦЭМ!$D$10+'СЕТ СН'!$F$5-'СЕТ СН'!$F$20</f>
        <v>3972.0495943899996</v>
      </c>
      <c r="H38" s="36">
        <f>SUMIFS(СВЦЭМ!$C$39:$C$782,СВЦЭМ!$A$39:$A$782,$A38,СВЦЭМ!$B$39:$B$782,H$11)+'СЕТ СН'!$F$12+СВЦЭМ!$D$10+'СЕТ СН'!$F$5-'СЕТ СН'!$F$20</f>
        <v>3897.2115248399996</v>
      </c>
      <c r="I38" s="36">
        <f>SUMIFS(СВЦЭМ!$C$39:$C$782,СВЦЭМ!$A$39:$A$782,$A38,СВЦЭМ!$B$39:$B$782,I$11)+'СЕТ СН'!$F$12+СВЦЭМ!$D$10+'СЕТ СН'!$F$5-'СЕТ СН'!$F$20</f>
        <v>3935.94500333</v>
      </c>
      <c r="J38" s="36">
        <f>SUMIFS(СВЦЭМ!$C$39:$C$782,СВЦЭМ!$A$39:$A$782,$A38,СВЦЭМ!$B$39:$B$782,J$11)+'СЕТ СН'!$F$12+СВЦЭМ!$D$10+'СЕТ СН'!$F$5-'СЕТ СН'!$F$20</f>
        <v>3948.5312629999999</v>
      </c>
      <c r="K38" s="36">
        <f>SUMIFS(СВЦЭМ!$C$39:$C$782,СВЦЭМ!$A$39:$A$782,$A38,СВЦЭМ!$B$39:$B$782,K$11)+'СЕТ СН'!$F$12+СВЦЭМ!$D$10+'СЕТ СН'!$F$5-'СЕТ СН'!$F$20</f>
        <v>3946.0145021999997</v>
      </c>
      <c r="L38" s="36">
        <f>SUMIFS(СВЦЭМ!$C$39:$C$782,СВЦЭМ!$A$39:$A$782,$A38,СВЦЭМ!$B$39:$B$782,L$11)+'СЕТ СН'!$F$12+СВЦЭМ!$D$10+'СЕТ СН'!$F$5-'СЕТ СН'!$F$20</f>
        <v>3914.0842187399999</v>
      </c>
      <c r="M38" s="36">
        <f>SUMIFS(СВЦЭМ!$C$39:$C$782,СВЦЭМ!$A$39:$A$782,$A38,СВЦЭМ!$B$39:$B$782,M$11)+'СЕТ СН'!$F$12+СВЦЭМ!$D$10+'СЕТ СН'!$F$5-'СЕТ СН'!$F$20</f>
        <v>3806.29269239</v>
      </c>
      <c r="N38" s="36">
        <f>SUMIFS(СВЦЭМ!$C$39:$C$782,СВЦЭМ!$A$39:$A$782,$A38,СВЦЭМ!$B$39:$B$782,N$11)+'СЕТ СН'!$F$12+СВЦЭМ!$D$10+'СЕТ СН'!$F$5-'СЕТ СН'!$F$20</f>
        <v>3811.3836164999998</v>
      </c>
      <c r="O38" s="36">
        <f>SUMIFS(СВЦЭМ!$C$39:$C$782,СВЦЭМ!$A$39:$A$782,$A38,СВЦЭМ!$B$39:$B$782,O$11)+'СЕТ СН'!$F$12+СВЦЭМ!$D$10+'СЕТ СН'!$F$5-'СЕТ СН'!$F$20</f>
        <v>3820.8614338299999</v>
      </c>
      <c r="P38" s="36">
        <f>SUMIFS(СВЦЭМ!$C$39:$C$782,СВЦЭМ!$A$39:$A$782,$A38,СВЦЭМ!$B$39:$B$782,P$11)+'СЕТ СН'!$F$12+СВЦЭМ!$D$10+'СЕТ СН'!$F$5-'СЕТ СН'!$F$20</f>
        <v>3830.83851856</v>
      </c>
      <c r="Q38" s="36">
        <f>SUMIFS(СВЦЭМ!$C$39:$C$782,СВЦЭМ!$A$39:$A$782,$A38,СВЦЭМ!$B$39:$B$782,Q$11)+'СЕТ СН'!$F$12+СВЦЭМ!$D$10+'СЕТ СН'!$F$5-'СЕТ СН'!$F$20</f>
        <v>3821.1561797899999</v>
      </c>
      <c r="R38" s="36">
        <f>SUMIFS(СВЦЭМ!$C$39:$C$782,СВЦЭМ!$A$39:$A$782,$A38,СВЦЭМ!$B$39:$B$782,R$11)+'СЕТ СН'!$F$12+СВЦЭМ!$D$10+'СЕТ СН'!$F$5-'СЕТ СН'!$F$20</f>
        <v>3832.8926552299999</v>
      </c>
      <c r="S38" s="36">
        <f>SUMIFS(СВЦЭМ!$C$39:$C$782,СВЦЭМ!$A$39:$A$782,$A38,СВЦЭМ!$B$39:$B$782,S$11)+'СЕТ СН'!$F$12+СВЦЭМ!$D$10+'СЕТ СН'!$F$5-'СЕТ СН'!$F$20</f>
        <v>3830.1965853299998</v>
      </c>
      <c r="T38" s="36">
        <f>SUMIFS(СВЦЭМ!$C$39:$C$782,СВЦЭМ!$A$39:$A$782,$A38,СВЦЭМ!$B$39:$B$782,T$11)+'СЕТ СН'!$F$12+СВЦЭМ!$D$10+'СЕТ СН'!$F$5-'СЕТ СН'!$F$20</f>
        <v>4006.5971633999998</v>
      </c>
      <c r="U38" s="36">
        <f>SUMIFS(СВЦЭМ!$C$39:$C$782,СВЦЭМ!$A$39:$A$782,$A38,СВЦЭМ!$B$39:$B$782,U$11)+'СЕТ СН'!$F$12+СВЦЭМ!$D$10+'СЕТ СН'!$F$5-'СЕТ СН'!$F$20</f>
        <v>4001.2287252599999</v>
      </c>
      <c r="V38" s="36">
        <f>SUMIFS(СВЦЭМ!$C$39:$C$782,СВЦЭМ!$A$39:$A$782,$A38,СВЦЭМ!$B$39:$B$782,V$11)+'СЕТ СН'!$F$12+СВЦЭМ!$D$10+'СЕТ СН'!$F$5-'СЕТ СН'!$F$20</f>
        <v>4012.5870244399998</v>
      </c>
      <c r="W38" s="36">
        <f>SUMIFS(СВЦЭМ!$C$39:$C$782,СВЦЭМ!$A$39:$A$782,$A38,СВЦЭМ!$B$39:$B$782,W$11)+'СЕТ СН'!$F$12+СВЦЭМ!$D$10+'СЕТ СН'!$F$5-'СЕТ СН'!$F$20</f>
        <v>4022.4826424899998</v>
      </c>
      <c r="X38" s="36">
        <f>SUMIFS(СВЦЭМ!$C$39:$C$782,СВЦЭМ!$A$39:$A$782,$A38,СВЦЭМ!$B$39:$B$782,X$11)+'СЕТ СН'!$F$12+СВЦЭМ!$D$10+'СЕТ СН'!$F$5-'СЕТ СН'!$F$20</f>
        <v>3957.5118472200002</v>
      </c>
      <c r="Y38" s="36">
        <f>SUMIFS(СВЦЭМ!$C$39:$C$782,СВЦЭМ!$A$39:$A$782,$A38,СВЦЭМ!$B$39:$B$782,Y$11)+'СЕТ СН'!$F$12+СВЦЭМ!$D$10+'СЕТ СН'!$F$5-'СЕТ СН'!$F$20</f>
        <v>3986.0938486899995</v>
      </c>
    </row>
    <row r="39" spans="1:25" ht="15.75" x14ac:dyDescent="0.2">
      <c r="A39" s="35">
        <f t="shared" si="0"/>
        <v>44832</v>
      </c>
      <c r="B39" s="36">
        <f>SUMIFS(СВЦЭМ!$C$39:$C$782,СВЦЭМ!$A$39:$A$782,$A39,СВЦЭМ!$B$39:$B$782,B$11)+'СЕТ СН'!$F$12+СВЦЭМ!$D$10+'СЕТ СН'!$F$5-'СЕТ СН'!$F$20</f>
        <v>3989.7415580899997</v>
      </c>
      <c r="C39" s="36">
        <f>SUMIFS(СВЦЭМ!$C$39:$C$782,СВЦЭМ!$A$39:$A$782,$A39,СВЦЭМ!$B$39:$B$782,C$11)+'СЕТ СН'!$F$12+СВЦЭМ!$D$10+'СЕТ СН'!$F$5-'СЕТ СН'!$F$20</f>
        <v>3990.5231189099995</v>
      </c>
      <c r="D39" s="36">
        <f>SUMIFS(СВЦЭМ!$C$39:$C$782,СВЦЭМ!$A$39:$A$782,$A39,СВЦЭМ!$B$39:$B$782,D$11)+'СЕТ СН'!$F$12+СВЦЭМ!$D$10+'СЕТ СН'!$F$5-'СЕТ СН'!$F$20</f>
        <v>4036.9878737899999</v>
      </c>
      <c r="E39" s="36">
        <f>SUMIFS(СВЦЭМ!$C$39:$C$782,СВЦЭМ!$A$39:$A$782,$A39,СВЦЭМ!$B$39:$B$782,E$11)+'СЕТ СН'!$F$12+СВЦЭМ!$D$10+'СЕТ СН'!$F$5-'СЕТ СН'!$F$20</f>
        <v>4031.54266508</v>
      </c>
      <c r="F39" s="36">
        <f>SUMIFS(СВЦЭМ!$C$39:$C$782,СВЦЭМ!$A$39:$A$782,$A39,СВЦЭМ!$B$39:$B$782,F$11)+'СЕТ СН'!$F$12+СВЦЭМ!$D$10+'СЕТ СН'!$F$5-'СЕТ СН'!$F$20</f>
        <v>4044.0038543800001</v>
      </c>
      <c r="G39" s="36">
        <f>SUMIFS(СВЦЭМ!$C$39:$C$782,СВЦЭМ!$A$39:$A$782,$A39,СВЦЭМ!$B$39:$B$782,G$11)+'СЕТ СН'!$F$12+СВЦЭМ!$D$10+'СЕТ СН'!$F$5-'СЕТ СН'!$F$20</f>
        <v>4034.2621582399997</v>
      </c>
      <c r="H39" s="36">
        <f>SUMIFS(СВЦЭМ!$C$39:$C$782,СВЦЭМ!$A$39:$A$782,$A39,СВЦЭМ!$B$39:$B$782,H$11)+'СЕТ СН'!$F$12+СВЦЭМ!$D$10+'СЕТ СН'!$F$5-'СЕТ СН'!$F$20</f>
        <v>4050.6182082599998</v>
      </c>
      <c r="I39" s="36">
        <f>SUMIFS(СВЦЭМ!$C$39:$C$782,СВЦЭМ!$A$39:$A$782,$A39,СВЦЭМ!$B$39:$B$782,I$11)+'СЕТ СН'!$F$12+СВЦЭМ!$D$10+'СЕТ СН'!$F$5-'СЕТ СН'!$F$20</f>
        <v>3977.1256886299998</v>
      </c>
      <c r="J39" s="36">
        <f>SUMIFS(СВЦЭМ!$C$39:$C$782,СВЦЭМ!$A$39:$A$782,$A39,СВЦЭМ!$B$39:$B$782,J$11)+'СЕТ СН'!$F$12+СВЦЭМ!$D$10+'СЕТ СН'!$F$5-'СЕТ СН'!$F$20</f>
        <v>3953.2889205499996</v>
      </c>
      <c r="K39" s="36">
        <f>SUMIFS(СВЦЭМ!$C$39:$C$782,СВЦЭМ!$A$39:$A$782,$A39,СВЦЭМ!$B$39:$B$782,K$11)+'СЕТ СН'!$F$12+СВЦЭМ!$D$10+'СЕТ СН'!$F$5-'СЕТ СН'!$F$20</f>
        <v>3945.69988706</v>
      </c>
      <c r="L39" s="36">
        <f>SUMIFS(СВЦЭМ!$C$39:$C$782,СВЦЭМ!$A$39:$A$782,$A39,СВЦЭМ!$B$39:$B$782,L$11)+'СЕТ СН'!$F$12+СВЦЭМ!$D$10+'СЕТ СН'!$F$5-'СЕТ СН'!$F$20</f>
        <v>3949.73010686</v>
      </c>
      <c r="M39" s="36">
        <f>SUMIFS(СВЦЭМ!$C$39:$C$782,СВЦЭМ!$A$39:$A$782,$A39,СВЦЭМ!$B$39:$B$782,M$11)+'СЕТ СН'!$F$12+СВЦЭМ!$D$10+'СЕТ СН'!$F$5-'СЕТ СН'!$F$20</f>
        <v>3901.93676959</v>
      </c>
      <c r="N39" s="36">
        <f>SUMIFS(СВЦЭМ!$C$39:$C$782,СВЦЭМ!$A$39:$A$782,$A39,СВЦЭМ!$B$39:$B$782,N$11)+'СЕТ СН'!$F$12+СВЦЭМ!$D$10+'СЕТ СН'!$F$5-'СЕТ СН'!$F$20</f>
        <v>3898.7586621399996</v>
      </c>
      <c r="O39" s="36">
        <f>SUMIFS(СВЦЭМ!$C$39:$C$782,СВЦЭМ!$A$39:$A$782,$A39,СВЦЭМ!$B$39:$B$782,O$11)+'СЕТ СН'!$F$12+СВЦЭМ!$D$10+'СЕТ СН'!$F$5-'СЕТ СН'!$F$20</f>
        <v>3907.2907507999998</v>
      </c>
      <c r="P39" s="36">
        <f>SUMIFS(СВЦЭМ!$C$39:$C$782,СВЦЭМ!$A$39:$A$782,$A39,СВЦЭМ!$B$39:$B$782,P$11)+'СЕТ СН'!$F$12+СВЦЭМ!$D$10+'СЕТ СН'!$F$5-'СЕТ СН'!$F$20</f>
        <v>3924.7434507999997</v>
      </c>
      <c r="Q39" s="36">
        <f>SUMIFS(СВЦЭМ!$C$39:$C$782,СВЦЭМ!$A$39:$A$782,$A39,СВЦЭМ!$B$39:$B$782,Q$11)+'СЕТ СН'!$F$12+СВЦЭМ!$D$10+'СЕТ СН'!$F$5-'СЕТ СН'!$F$20</f>
        <v>3939.5608506499998</v>
      </c>
      <c r="R39" s="36">
        <f>SUMIFS(СВЦЭМ!$C$39:$C$782,СВЦЭМ!$A$39:$A$782,$A39,СВЦЭМ!$B$39:$B$782,R$11)+'СЕТ СН'!$F$12+СВЦЭМ!$D$10+'СЕТ СН'!$F$5-'СЕТ СН'!$F$20</f>
        <v>3953.4585427100001</v>
      </c>
      <c r="S39" s="36">
        <f>SUMIFS(СВЦЭМ!$C$39:$C$782,СВЦЭМ!$A$39:$A$782,$A39,СВЦЭМ!$B$39:$B$782,S$11)+'СЕТ СН'!$F$12+СВЦЭМ!$D$10+'СЕТ СН'!$F$5-'СЕТ СН'!$F$20</f>
        <v>3929.9335588399999</v>
      </c>
      <c r="T39" s="36">
        <f>SUMIFS(СВЦЭМ!$C$39:$C$782,СВЦЭМ!$A$39:$A$782,$A39,СВЦЭМ!$B$39:$B$782,T$11)+'СЕТ СН'!$F$12+СВЦЭМ!$D$10+'СЕТ СН'!$F$5-'СЕТ СН'!$F$20</f>
        <v>3978.8033657899996</v>
      </c>
      <c r="U39" s="36">
        <f>SUMIFS(СВЦЭМ!$C$39:$C$782,СВЦЭМ!$A$39:$A$782,$A39,СВЦЭМ!$B$39:$B$782,U$11)+'СЕТ СН'!$F$12+СВЦЭМ!$D$10+'СЕТ СН'!$F$5-'СЕТ СН'!$F$20</f>
        <v>3918.3153318899999</v>
      </c>
      <c r="V39" s="36">
        <f>SUMIFS(СВЦЭМ!$C$39:$C$782,СВЦЭМ!$A$39:$A$782,$A39,СВЦЭМ!$B$39:$B$782,V$11)+'СЕТ СН'!$F$12+СВЦЭМ!$D$10+'СЕТ СН'!$F$5-'СЕТ СН'!$F$20</f>
        <v>3869.5079307899996</v>
      </c>
      <c r="W39" s="36">
        <f>SUMIFS(СВЦЭМ!$C$39:$C$782,СВЦЭМ!$A$39:$A$782,$A39,СВЦЭМ!$B$39:$B$782,W$11)+'СЕТ СН'!$F$12+СВЦЭМ!$D$10+'СЕТ СН'!$F$5-'СЕТ СН'!$F$20</f>
        <v>3887.3189127599999</v>
      </c>
      <c r="X39" s="36">
        <f>SUMIFS(СВЦЭМ!$C$39:$C$782,СВЦЭМ!$A$39:$A$782,$A39,СВЦЭМ!$B$39:$B$782,X$11)+'СЕТ СН'!$F$12+СВЦЭМ!$D$10+'СЕТ СН'!$F$5-'СЕТ СН'!$F$20</f>
        <v>3953.4893816899998</v>
      </c>
      <c r="Y39" s="36">
        <f>SUMIFS(СВЦЭМ!$C$39:$C$782,СВЦЭМ!$A$39:$A$782,$A39,СВЦЭМ!$B$39:$B$782,Y$11)+'СЕТ СН'!$F$12+СВЦЭМ!$D$10+'СЕТ СН'!$F$5-'СЕТ СН'!$F$20</f>
        <v>3984.0131120199999</v>
      </c>
    </row>
    <row r="40" spans="1:25" ht="15.75" x14ac:dyDescent="0.2">
      <c r="A40" s="35">
        <f t="shared" si="0"/>
        <v>44833</v>
      </c>
      <c r="B40" s="36">
        <f>SUMIFS(СВЦЭМ!$C$39:$C$782,СВЦЭМ!$A$39:$A$782,$A40,СВЦЭМ!$B$39:$B$782,B$11)+'СЕТ СН'!$F$12+СВЦЭМ!$D$10+'СЕТ СН'!$F$5-'СЕТ СН'!$F$20</f>
        <v>4167.39825028</v>
      </c>
      <c r="C40" s="36">
        <f>SUMIFS(СВЦЭМ!$C$39:$C$782,СВЦЭМ!$A$39:$A$782,$A40,СВЦЭМ!$B$39:$B$782,C$11)+'СЕТ СН'!$F$12+СВЦЭМ!$D$10+'СЕТ СН'!$F$5-'СЕТ СН'!$F$20</f>
        <v>4198.6950543200001</v>
      </c>
      <c r="D40" s="36">
        <f>SUMIFS(СВЦЭМ!$C$39:$C$782,СВЦЭМ!$A$39:$A$782,$A40,СВЦЭМ!$B$39:$B$782,D$11)+'СЕТ СН'!$F$12+СВЦЭМ!$D$10+'СЕТ СН'!$F$5-'СЕТ СН'!$F$20</f>
        <v>4222.0144945499997</v>
      </c>
      <c r="E40" s="36">
        <f>SUMIFS(СВЦЭМ!$C$39:$C$782,СВЦЭМ!$A$39:$A$782,$A40,СВЦЭМ!$B$39:$B$782,E$11)+'СЕТ СН'!$F$12+СВЦЭМ!$D$10+'СЕТ СН'!$F$5-'СЕТ СН'!$F$20</f>
        <v>4225.2395400699997</v>
      </c>
      <c r="F40" s="36">
        <f>SUMIFS(СВЦЭМ!$C$39:$C$782,СВЦЭМ!$A$39:$A$782,$A40,СВЦЭМ!$B$39:$B$782,F$11)+'СЕТ СН'!$F$12+СВЦЭМ!$D$10+'СЕТ СН'!$F$5-'СЕТ СН'!$F$20</f>
        <v>4200.51779566</v>
      </c>
      <c r="G40" s="36">
        <f>SUMIFS(СВЦЭМ!$C$39:$C$782,СВЦЭМ!$A$39:$A$782,$A40,СВЦЭМ!$B$39:$B$782,G$11)+'СЕТ СН'!$F$12+СВЦЭМ!$D$10+'СЕТ СН'!$F$5-'СЕТ СН'!$F$20</f>
        <v>4151.3024044699996</v>
      </c>
      <c r="H40" s="36">
        <f>SUMIFS(СВЦЭМ!$C$39:$C$782,СВЦЭМ!$A$39:$A$782,$A40,СВЦЭМ!$B$39:$B$782,H$11)+'СЕТ СН'!$F$12+СВЦЭМ!$D$10+'СЕТ СН'!$F$5-'СЕТ СН'!$F$20</f>
        <v>4028.7180920000001</v>
      </c>
      <c r="I40" s="36">
        <f>SUMIFS(СВЦЭМ!$C$39:$C$782,СВЦЭМ!$A$39:$A$782,$A40,СВЦЭМ!$B$39:$B$782,I$11)+'СЕТ СН'!$F$12+СВЦЭМ!$D$10+'СЕТ СН'!$F$5-'СЕТ СН'!$F$20</f>
        <v>3980.4818167200001</v>
      </c>
      <c r="J40" s="36">
        <f>SUMIFS(СВЦЭМ!$C$39:$C$782,СВЦЭМ!$A$39:$A$782,$A40,СВЦЭМ!$B$39:$B$782,J$11)+'СЕТ СН'!$F$12+СВЦЭМ!$D$10+'СЕТ СН'!$F$5-'СЕТ СН'!$F$20</f>
        <v>3968.7076630699999</v>
      </c>
      <c r="K40" s="36">
        <f>SUMIFS(СВЦЭМ!$C$39:$C$782,СВЦЭМ!$A$39:$A$782,$A40,СВЦЭМ!$B$39:$B$782,K$11)+'СЕТ СН'!$F$12+СВЦЭМ!$D$10+'СЕТ СН'!$F$5-'СЕТ СН'!$F$20</f>
        <v>3942.4894870899998</v>
      </c>
      <c r="L40" s="36">
        <f>SUMIFS(СВЦЭМ!$C$39:$C$782,СВЦЭМ!$A$39:$A$782,$A40,СВЦЭМ!$B$39:$B$782,L$11)+'СЕТ СН'!$F$12+СВЦЭМ!$D$10+'СЕТ СН'!$F$5-'СЕТ СН'!$F$20</f>
        <v>3964.7718975399998</v>
      </c>
      <c r="M40" s="36">
        <f>SUMIFS(СВЦЭМ!$C$39:$C$782,СВЦЭМ!$A$39:$A$782,$A40,СВЦЭМ!$B$39:$B$782,M$11)+'СЕТ СН'!$F$12+СВЦЭМ!$D$10+'СЕТ СН'!$F$5-'СЕТ СН'!$F$20</f>
        <v>3972.3530336799995</v>
      </c>
      <c r="N40" s="36">
        <f>SUMIFS(СВЦЭМ!$C$39:$C$782,СВЦЭМ!$A$39:$A$782,$A40,СВЦЭМ!$B$39:$B$782,N$11)+'СЕТ СН'!$F$12+СВЦЭМ!$D$10+'СЕТ СН'!$F$5-'СЕТ СН'!$F$20</f>
        <v>3976.6297135699997</v>
      </c>
      <c r="O40" s="36">
        <f>SUMIFS(СВЦЭМ!$C$39:$C$782,СВЦЭМ!$A$39:$A$782,$A40,СВЦЭМ!$B$39:$B$782,O$11)+'СЕТ СН'!$F$12+СВЦЭМ!$D$10+'СЕТ СН'!$F$5-'СЕТ СН'!$F$20</f>
        <v>3983.7598433499998</v>
      </c>
      <c r="P40" s="36">
        <f>SUMIFS(СВЦЭМ!$C$39:$C$782,СВЦЭМ!$A$39:$A$782,$A40,СВЦЭМ!$B$39:$B$782,P$11)+'СЕТ СН'!$F$12+СВЦЭМ!$D$10+'СЕТ СН'!$F$5-'СЕТ СН'!$F$20</f>
        <v>4007.2295882299995</v>
      </c>
      <c r="Q40" s="36">
        <f>SUMIFS(СВЦЭМ!$C$39:$C$782,СВЦЭМ!$A$39:$A$782,$A40,СВЦЭМ!$B$39:$B$782,Q$11)+'СЕТ СН'!$F$12+СВЦЭМ!$D$10+'СЕТ СН'!$F$5-'СЕТ СН'!$F$20</f>
        <v>4002.9783916199999</v>
      </c>
      <c r="R40" s="36">
        <f>SUMIFS(СВЦЭМ!$C$39:$C$782,СВЦЭМ!$A$39:$A$782,$A40,СВЦЭМ!$B$39:$B$782,R$11)+'СЕТ СН'!$F$12+СВЦЭМ!$D$10+'СЕТ СН'!$F$5-'СЕТ СН'!$F$20</f>
        <v>3982.2461156999998</v>
      </c>
      <c r="S40" s="36">
        <f>SUMIFS(СВЦЭМ!$C$39:$C$782,СВЦЭМ!$A$39:$A$782,$A40,СВЦЭМ!$B$39:$B$782,S$11)+'СЕТ СН'!$F$12+СВЦЭМ!$D$10+'СЕТ СН'!$F$5-'СЕТ СН'!$F$20</f>
        <v>3973.3126334299996</v>
      </c>
      <c r="T40" s="36">
        <f>SUMIFS(СВЦЭМ!$C$39:$C$782,СВЦЭМ!$A$39:$A$782,$A40,СВЦЭМ!$B$39:$B$782,T$11)+'СЕТ СН'!$F$12+СВЦЭМ!$D$10+'СЕТ СН'!$F$5-'СЕТ СН'!$F$20</f>
        <v>3945.9524070099997</v>
      </c>
      <c r="U40" s="36">
        <f>SUMIFS(СВЦЭМ!$C$39:$C$782,СВЦЭМ!$A$39:$A$782,$A40,СВЦЭМ!$B$39:$B$782,U$11)+'СЕТ СН'!$F$12+СВЦЭМ!$D$10+'СЕТ СН'!$F$5-'СЕТ СН'!$F$20</f>
        <v>3967.91023374</v>
      </c>
      <c r="V40" s="36">
        <f>SUMIFS(СВЦЭМ!$C$39:$C$782,СВЦЭМ!$A$39:$A$782,$A40,СВЦЭМ!$B$39:$B$782,V$11)+'СЕТ СН'!$F$12+СВЦЭМ!$D$10+'СЕТ СН'!$F$5-'СЕТ СН'!$F$20</f>
        <v>3937.3417492199997</v>
      </c>
      <c r="W40" s="36">
        <f>SUMIFS(СВЦЭМ!$C$39:$C$782,СВЦЭМ!$A$39:$A$782,$A40,СВЦЭМ!$B$39:$B$782,W$11)+'СЕТ СН'!$F$12+СВЦЭМ!$D$10+'СЕТ СН'!$F$5-'СЕТ СН'!$F$20</f>
        <v>4063.4810724099998</v>
      </c>
      <c r="X40" s="36">
        <f>SUMIFS(СВЦЭМ!$C$39:$C$782,СВЦЭМ!$A$39:$A$782,$A40,СВЦЭМ!$B$39:$B$782,X$11)+'СЕТ СН'!$F$12+СВЦЭМ!$D$10+'СЕТ СН'!$F$5-'СЕТ СН'!$F$20</f>
        <v>4036.0955419399997</v>
      </c>
      <c r="Y40" s="36">
        <f>SUMIFS(СВЦЭМ!$C$39:$C$782,СВЦЭМ!$A$39:$A$782,$A40,СВЦЭМ!$B$39:$B$782,Y$11)+'СЕТ СН'!$F$12+СВЦЭМ!$D$10+'СЕТ СН'!$F$5-'СЕТ СН'!$F$20</f>
        <v>4026.6757142199999</v>
      </c>
    </row>
    <row r="41" spans="1:25" ht="15.75" x14ac:dyDescent="0.2">
      <c r="A41" s="35">
        <f t="shared" si="0"/>
        <v>44834</v>
      </c>
      <c r="B41" s="36">
        <f>SUMIFS(СВЦЭМ!$C$39:$C$782,СВЦЭМ!$A$39:$A$782,$A41,СВЦЭМ!$B$39:$B$782,B$11)+'СЕТ СН'!$F$12+СВЦЭМ!$D$10+'СЕТ СН'!$F$5-'СЕТ СН'!$F$20</f>
        <v>4045.8715915899998</v>
      </c>
      <c r="C41" s="36">
        <f>SUMIFS(СВЦЭМ!$C$39:$C$782,СВЦЭМ!$A$39:$A$782,$A41,СВЦЭМ!$B$39:$B$782,C$11)+'СЕТ СН'!$F$12+СВЦЭМ!$D$10+'СЕТ СН'!$F$5-'СЕТ СН'!$F$20</f>
        <v>4092.5955873499997</v>
      </c>
      <c r="D41" s="36">
        <f>SUMIFS(СВЦЭМ!$C$39:$C$782,СВЦЭМ!$A$39:$A$782,$A41,СВЦЭМ!$B$39:$B$782,D$11)+'СЕТ СН'!$F$12+СВЦЭМ!$D$10+'СЕТ СН'!$F$5-'СЕТ СН'!$F$20</f>
        <v>4059.9979986299995</v>
      </c>
      <c r="E41" s="36">
        <f>SUMIFS(СВЦЭМ!$C$39:$C$782,СВЦЭМ!$A$39:$A$782,$A41,СВЦЭМ!$B$39:$B$782,E$11)+'СЕТ СН'!$F$12+СВЦЭМ!$D$10+'СЕТ СН'!$F$5-'СЕТ СН'!$F$20</f>
        <v>4043.5865464099998</v>
      </c>
      <c r="F41" s="36">
        <f>SUMIFS(СВЦЭМ!$C$39:$C$782,СВЦЭМ!$A$39:$A$782,$A41,СВЦЭМ!$B$39:$B$782,F$11)+'СЕТ СН'!$F$12+СВЦЭМ!$D$10+'СЕТ СН'!$F$5-'СЕТ СН'!$F$20</f>
        <v>4014.5690937599998</v>
      </c>
      <c r="G41" s="36">
        <f>SUMIFS(СВЦЭМ!$C$39:$C$782,СВЦЭМ!$A$39:$A$782,$A41,СВЦЭМ!$B$39:$B$782,G$11)+'СЕТ СН'!$F$12+СВЦЭМ!$D$10+'СЕТ СН'!$F$5-'СЕТ СН'!$F$20</f>
        <v>4000.5900595399999</v>
      </c>
      <c r="H41" s="36">
        <f>SUMIFS(СВЦЭМ!$C$39:$C$782,СВЦЭМ!$A$39:$A$782,$A41,СВЦЭМ!$B$39:$B$782,H$11)+'СЕТ СН'!$F$12+СВЦЭМ!$D$10+'СЕТ СН'!$F$5-'СЕТ СН'!$F$20</f>
        <v>3956.2590854099999</v>
      </c>
      <c r="I41" s="36">
        <f>SUMIFS(СВЦЭМ!$C$39:$C$782,СВЦЭМ!$A$39:$A$782,$A41,СВЦЭМ!$B$39:$B$782,I$11)+'СЕТ СН'!$F$12+СВЦЭМ!$D$10+'СЕТ СН'!$F$5-'СЕТ СН'!$F$20</f>
        <v>3923.7788441499997</v>
      </c>
      <c r="J41" s="36">
        <f>SUMIFS(СВЦЭМ!$C$39:$C$782,СВЦЭМ!$A$39:$A$782,$A41,СВЦЭМ!$B$39:$B$782,J$11)+'СЕТ СН'!$F$12+СВЦЭМ!$D$10+'СЕТ СН'!$F$5-'СЕТ СН'!$F$20</f>
        <v>3893.0107323799998</v>
      </c>
      <c r="K41" s="36">
        <f>SUMIFS(СВЦЭМ!$C$39:$C$782,СВЦЭМ!$A$39:$A$782,$A41,СВЦЭМ!$B$39:$B$782,K$11)+'СЕТ СН'!$F$12+СВЦЭМ!$D$10+'СЕТ СН'!$F$5-'СЕТ СН'!$F$20</f>
        <v>3885.4929838899998</v>
      </c>
      <c r="L41" s="36">
        <f>SUMIFS(СВЦЭМ!$C$39:$C$782,СВЦЭМ!$A$39:$A$782,$A41,СВЦЭМ!$B$39:$B$782,L$11)+'СЕТ СН'!$F$12+СВЦЭМ!$D$10+'СЕТ СН'!$F$5-'СЕТ СН'!$F$20</f>
        <v>3898.27089849</v>
      </c>
      <c r="M41" s="36">
        <f>SUMIFS(СВЦЭМ!$C$39:$C$782,СВЦЭМ!$A$39:$A$782,$A41,СВЦЭМ!$B$39:$B$782,M$11)+'СЕТ СН'!$F$12+СВЦЭМ!$D$10+'СЕТ СН'!$F$5-'СЕТ СН'!$F$20</f>
        <v>3916.2406253099998</v>
      </c>
      <c r="N41" s="36">
        <f>SUMIFS(СВЦЭМ!$C$39:$C$782,СВЦЭМ!$A$39:$A$782,$A41,СВЦЭМ!$B$39:$B$782,N$11)+'СЕТ СН'!$F$12+СВЦЭМ!$D$10+'СЕТ СН'!$F$5-'СЕТ СН'!$F$20</f>
        <v>3931.1986810899998</v>
      </c>
      <c r="O41" s="36">
        <f>SUMIFS(СВЦЭМ!$C$39:$C$782,СВЦЭМ!$A$39:$A$782,$A41,СВЦЭМ!$B$39:$B$782,O$11)+'СЕТ СН'!$F$12+СВЦЭМ!$D$10+'СЕТ СН'!$F$5-'СЕТ СН'!$F$20</f>
        <v>3942.0628870399996</v>
      </c>
      <c r="P41" s="36">
        <f>SUMIFS(СВЦЭМ!$C$39:$C$782,СВЦЭМ!$A$39:$A$782,$A41,СВЦЭМ!$B$39:$B$782,P$11)+'СЕТ СН'!$F$12+СВЦЭМ!$D$10+'СЕТ СН'!$F$5-'СЕТ СН'!$F$20</f>
        <v>3961.3330194800001</v>
      </c>
      <c r="Q41" s="36">
        <f>SUMIFS(СВЦЭМ!$C$39:$C$782,СВЦЭМ!$A$39:$A$782,$A41,СВЦЭМ!$B$39:$B$782,Q$11)+'СЕТ СН'!$F$12+СВЦЭМ!$D$10+'СЕТ СН'!$F$5-'СЕТ СН'!$F$20</f>
        <v>3963.2478282399998</v>
      </c>
      <c r="R41" s="36">
        <f>SUMIFS(СВЦЭМ!$C$39:$C$782,СВЦЭМ!$A$39:$A$782,$A41,СВЦЭМ!$B$39:$B$782,R$11)+'СЕТ СН'!$F$12+СВЦЭМ!$D$10+'СЕТ СН'!$F$5-'СЕТ СН'!$F$20</f>
        <v>3941.6853655599998</v>
      </c>
      <c r="S41" s="36">
        <f>SUMIFS(СВЦЭМ!$C$39:$C$782,СВЦЭМ!$A$39:$A$782,$A41,СВЦЭМ!$B$39:$B$782,S$11)+'СЕТ СН'!$F$12+СВЦЭМ!$D$10+'СЕТ СН'!$F$5-'СЕТ СН'!$F$20</f>
        <v>3904.7666307299996</v>
      </c>
      <c r="T41" s="36">
        <f>SUMIFS(СВЦЭМ!$C$39:$C$782,СВЦЭМ!$A$39:$A$782,$A41,СВЦЭМ!$B$39:$B$782,T$11)+'СЕТ СН'!$F$12+СВЦЭМ!$D$10+'СЕТ СН'!$F$5-'СЕТ СН'!$F$20</f>
        <v>3881.9012407999999</v>
      </c>
      <c r="U41" s="36">
        <f>SUMIFS(СВЦЭМ!$C$39:$C$782,СВЦЭМ!$A$39:$A$782,$A41,СВЦЭМ!$B$39:$B$782,U$11)+'СЕТ СН'!$F$12+СВЦЭМ!$D$10+'СЕТ СН'!$F$5-'СЕТ СН'!$F$20</f>
        <v>3857.6175511399997</v>
      </c>
      <c r="V41" s="36">
        <f>SUMIFS(СВЦЭМ!$C$39:$C$782,СВЦЭМ!$A$39:$A$782,$A41,СВЦЭМ!$B$39:$B$782,V$11)+'СЕТ СН'!$F$12+СВЦЭМ!$D$10+'СЕТ СН'!$F$5-'СЕТ СН'!$F$20</f>
        <v>3871.51048102</v>
      </c>
      <c r="W41" s="36">
        <f>SUMIFS(СВЦЭМ!$C$39:$C$782,СВЦЭМ!$A$39:$A$782,$A41,СВЦЭМ!$B$39:$B$782,W$11)+'СЕТ СН'!$F$12+СВЦЭМ!$D$10+'СЕТ СН'!$F$5-'СЕТ СН'!$F$20</f>
        <v>3953.3415207399999</v>
      </c>
      <c r="X41" s="36">
        <f>SUMIFS(СВЦЭМ!$C$39:$C$782,СВЦЭМ!$A$39:$A$782,$A41,СВЦЭМ!$B$39:$B$782,X$11)+'СЕТ СН'!$F$12+СВЦЭМ!$D$10+'СЕТ СН'!$F$5-'СЕТ СН'!$F$20</f>
        <v>3999.5550215699996</v>
      </c>
      <c r="Y41" s="36">
        <f>SUMIFS(СВЦЭМ!$C$39:$C$782,СВЦЭМ!$A$39:$A$782,$A41,СВЦЭМ!$B$39:$B$782,Y$11)+'СЕТ СН'!$F$12+СВЦЭМ!$D$10+'СЕТ СН'!$F$5-'СЕТ СН'!$F$20</f>
        <v>4007.5694913500001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01.09.2022</v>
      </c>
      <c r="B48" s="36">
        <f>SUMIFS(СВЦЭМ!$C$39:$C$782,СВЦЭМ!$A$39:$A$782,$A48,СВЦЭМ!$B$39:$B$782,B$47)+'СЕТ СН'!$G$12+СВЦЭМ!$D$10+'СЕТ СН'!$G$5-'СЕТ СН'!$G$20</f>
        <v>4142.3431622999997</v>
      </c>
      <c r="C48" s="36">
        <f>SUMIFS(СВЦЭМ!$C$39:$C$782,СВЦЭМ!$A$39:$A$782,$A48,СВЦЭМ!$B$39:$B$782,C$47)+'СЕТ СН'!$G$12+СВЦЭМ!$D$10+'СЕТ СН'!$G$5-'СЕТ СН'!$G$20</f>
        <v>4194.5070146400003</v>
      </c>
      <c r="D48" s="36">
        <f>SUMIFS(СВЦЭМ!$C$39:$C$782,СВЦЭМ!$A$39:$A$782,$A48,СВЦЭМ!$B$39:$B$782,D$47)+'СЕТ СН'!$G$12+СВЦЭМ!$D$10+'СЕТ СН'!$G$5-'СЕТ СН'!$G$20</f>
        <v>4236.5453363100005</v>
      </c>
      <c r="E48" s="36">
        <f>SUMIFS(СВЦЭМ!$C$39:$C$782,СВЦЭМ!$A$39:$A$782,$A48,СВЦЭМ!$B$39:$B$782,E$47)+'СЕТ СН'!$G$12+СВЦЭМ!$D$10+'СЕТ СН'!$G$5-'СЕТ СН'!$G$20</f>
        <v>4243.6022167700003</v>
      </c>
      <c r="F48" s="36">
        <f>SUMIFS(СВЦЭМ!$C$39:$C$782,СВЦЭМ!$A$39:$A$782,$A48,СВЦЭМ!$B$39:$B$782,F$47)+'СЕТ СН'!$G$12+СВЦЭМ!$D$10+'СЕТ СН'!$G$5-'СЕТ СН'!$G$20</f>
        <v>4249.6975328400003</v>
      </c>
      <c r="G48" s="36">
        <f>SUMIFS(СВЦЭМ!$C$39:$C$782,СВЦЭМ!$A$39:$A$782,$A48,СВЦЭМ!$B$39:$B$782,G$47)+'СЕТ СН'!$G$12+СВЦЭМ!$D$10+'СЕТ СН'!$G$5-'СЕТ СН'!$G$20</f>
        <v>4236.8966994299999</v>
      </c>
      <c r="H48" s="36">
        <f>SUMIFS(СВЦЭМ!$C$39:$C$782,СВЦЭМ!$A$39:$A$782,$A48,СВЦЭМ!$B$39:$B$782,H$47)+'СЕТ СН'!$G$12+СВЦЭМ!$D$10+'СЕТ СН'!$G$5-'СЕТ СН'!$G$20</f>
        <v>4183.8927068600005</v>
      </c>
      <c r="I48" s="36">
        <f>SUMIFS(СВЦЭМ!$C$39:$C$782,СВЦЭМ!$A$39:$A$782,$A48,СВЦЭМ!$B$39:$B$782,I$47)+'СЕТ СН'!$G$12+СВЦЭМ!$D$10+'СЕТ СН'!$G$5-'СЕТ СН'!$G$20</f>
        <v>4099.0964782299998</v>
      </c>
      <c r="J48" s="36">
        <f>SUMIFS(СВЦЭМ!$C$39:$C$782,СВЦЭМ!$A$39:$A$782,$A48,СВЦЭМ!$B$39:$B$782,J$47)+'СЕТ СН'!$G$12+СВЦЭМ!$D$10+'СЕТ СН'!$G$5-'СЕТ СН'!$G$20</f>
        <v>4070.1083301500003</v>
      </c>
      <c r="K48" s="36">
        <f>SUMIFS(СВЦЭМ!$C$39:$C$782,СВЦЭМ!$A$39:$A$782,$A48,СВЦЭМ!$B$39:$B$782,K$47)+'СЕТ СН'!$G$12+СВЦЭМ!$D$10+'СЕТ СН'!$G$5-'СЕТ СН'!$G$20</f>
        <v>4098.6404261000007</v>
      </c>
      <c r="L48" s="36">
        <f>SUMIFS(СВЦЭМ!$C$39:$C$782,СВЦЭМ!$A$39:$A$782,$A48,СВЦЭМ!$B$39:$B$782,L$47)+'СЕТ СН'!$G$12+СВЦЭМ!$D$10+'СЕТ СН'!$G$5-'СЕТ СН'!$G$20</f>
        <v>4055.0510318000001</v>
      </c>
      <c r="M48" s="36">
        <f>SUMIFS(СВЦЭМ!$C$39:$C$782,СВЦЭМ!$A$39:$A$782,$A48,СВЦЭМ!$B$39:$B$782,M$47)+'СЕТ СН'!$G$12+СВЦЭМ!$D$10+'СЕТ СН'!$G$5-'СЕТ СН'!$G$20</f>
        <v>4023.1655089800001</v>
      </c>
      <c r="N48" s="36">
        <f>SUMIFS(СВЦЭМ!$C$39:$C$782,СВЦЭМ!$A$39:$A$782,$A48,СВЦЭМ!$B$39:$B$782,N$47)+'СЕТ СН'!$G$12+СВЦЭМ!$D$10+'СЕТ СН'!$G$5-'СЕТ СН'!$G$20</f>
        <v>4038.3131211300001</v>
      </c>
      <c r="O48" s="36">
        <f>SUMIFS(СВЦЭМ!$C$39:$C$782,СВЦЭМ!$A$39:$A$782,$A48,СВЦЭМ!$B$39:$B$782,O$47)+'СЕТ СН'!$G$12+СВЦЭМ!$D$10+'СЕТ СН'!$G$5-'СЕТ СН'!$G$20</f>
        <v>4041.6914122000003</v>
      </c>
      <c r="P48" s="36">
        <f>SUMIFS(СВЦЭМ!$C$39:$C$782,СВЦЭМ!$A$39:$A$782,$A48,СВЦЭМ!$B$39:$B$782,P$47)+'СЕТ СН'!$G$12+СВЦЭМ!$D$10+'СЕТ СН'!$G$5-'СЕТ СН'!$G$20</f>
        <v>4047.6234483400003</v>
      </c>
      <c r="Q48" s="36">
        <f>SUMIFS(СВЦЭМ!$C$39:$C$782,СВЦЭМ!$A$39:$A$782,$A48,СВЦЭМ!$B$39:$B$782,Q$47)+'СЕТ СН'!$G$12+СВЦЭМ!$D$10+'СЕТ СН'!$G$5-'СЕТ СН'!$G$20</f>
        <v>4054.7618894300003</v>
      </c>
      <c r="R48" s="36">
        <f>SUMIFS(СВЦЭМ!$C$39:$C$782,СВЦЭМ!$A$39:$A$782,$A48,СВЦЭМ!$B$39:$B$782,R$47)+'СЕТ СН'!$G$12+СВЦЭМ!$D$10+'СЕТ СН'!$G$5-'СЕТ СН'!$G$20</f>
        <v>4039.1579152200002</v>
      </c>
      <c r="S48" s="36">
        <f>SUMIFS(СВЦЭМ!$C$39:$C$782,СВЦЭМ!$A$39:$A$782,$A48,СВЦЭМ!$B$39:$B$782,S$47)+'СЕТ СН'!$G$12+СВЦЭМ!$D$10+'СЕТ СН'!$G$5-'СЕТ СН'!$G$20</f>
        <v>4048.0628815600003</v>
      </c>
      <c r="T48" s="36">
        <f>SUMIFS(СВЦЭМ!$C$39:$C$782,СВЦЭМ!$A$39:$A$782,$A48,СВЦЭМ!$B$39:$B$782,T$47)+'СЕТ СН'!$G$12+СВЦЭМ!$D$10+'СЕТ СН'!$G$5-'СЕТ СН'!$G$20</f>
        <v>4204.5069259299999</v>
      </c>
      <c r="U48" s="36">
        <f>SUMIFS(СВЦЭМ!$C$39:$C$782,СВЦЭМ!$A$39:$A$782,$A48,СВЦЭМ!$B$39:$B$782,U$47)+'СЕТ СН'!$G$12+СВЦЭМ!$D$10+'СЕТ СН'!$G$5-'СЕТ СН'!$G$20</f>
        <v>4216.7408015500005</v>
      </c>
      <c r="V48" s="36">
        <f>SUMIFS(СВЦЭМ!$C$39:$C$782,СВЦЭМ!$A$39:$A$782,$A48,СВЦЭМ!$B$39:$B$782,V$47)+'СЕТ СН'!$G$12+СВЦЭМ!$D$10+'СЕТ СН'!$G$5-'СЕТ СН'!$G$20</f>
        <v>4230.6726283200005</v>
      </c>
      <c r="W48" s="36">
        <f>SUMIFS(СВЦЭМ!$C$39:$C$782,СВЦЭМ!$A$39:$A$782,$A48,СВЦЭМ!$B$39:$B$782,W$47)+'СЕТ СН'!$G$12+СВЦЭМ!$D$10+'СЕТ СН'!$G$5-'СЕТ СН'!$G$20</f>
        <v>4230.4928431099997</v>
      </c>
      <c r="X48" s="36">
        <f>SUMIFS(СВЦЭМ!$C$39:$C$782,СВЦЭМ!$A$39:$A$782,$A48,СВЦЭМ!$B$39:$B$782,X$47)+'СЕТ СН'!$G$12+СВЦЭМ!$D$10+'СЕТ СН'!$G$5-'СЕТ СН'!$G$20</f>
        <v>4191.90606002</v>
      </c>
      <c r="Y48" s="36">
        <f>SUMIFS(СВЦЭМ!$C$39:$C$782,СВЦЭМ!$A$39:$A$782,$A48,СВЦЭМ!$B$39:$B$782,Y$47)+'СЕТ СН'!$G$12+СВЦЭМ!$D$10+'СЕТ СН'!$G$5-'СЕТ СН'!$G$20</f>
        <v>4144.67829944</v>
      </c>
    </row>
    <row r="49" spans="1:25" ht="15.75" x14ac:dyDescent="0.2">
      <c r="A49" s="35">
        <f>A48+1</f>
        <v>44806</v>
      </c>
      <c r="B49" s="36">
        <f>SUMIFS(СВЦЭМ!$C$39:$C$782,СВЦЭМ!$A$39:$A$782,$A49,СВЦЭМ!$B$39:$B$782,B$47)+'СЕТ СН'!$G$12+СВЦЭМ!$D$10+'СЕТ СН'!$G$5-'СЕТ СН'!$G$20</f>
        <v>4143.08751536</v>
      </c>
      <c r="C49" s="36">
        <f>SUMIFS(СВЦЭМ!$C$39:$C$782,СВЦЭМ!$A$39:$A$782,$A49,СВЦЭМ!$B$39:$B$782,C$47)+'СЕТ СН'!$G$12+СВЦЭМ!$D$10+'СЕТ СН'!$G$5-'СЕТ СН'!$G$20</f>
        <v>4205.9491016000002</v>
      </c>
      <c r="D49" s="36">
        <f>SUMIFS(СВЦЭМ!$C$39:$C$782,СВЦЭМ!$A$39:$A$782,$A49,СВЦЭМ!$B$39:$B$782,D$47)+'СЕТ СН'!$G$12+СВЦЭМ!$D$10+'СЕТ СН'!$G$5-'СЕТ СН'!$G$20</f>
        <v>4244.0296232199998</v>
      </c>
      <c r="E49" s="36">
        <f>SUMIFS(СВЦЭМ!$C$39:$C$782,СВЦЭМ!$A$39:$A$782,$A49,СВЦЭМ!$B$39:$B$782,E$47)+'СЕТ СН'!$G$12+СВЦЭМ!$D$10+'СЕТ СН'!$G$5-'СЕТ СН'!$G$20</f>
        <v>4256.3727465800002</v>
      </c>
      <c r="F49" s="36">
        <f>SUMIFS(СВЦЭМ!$C$39:$C$782,СВЦЭМ!$A$39:$A$782,$A49,СВЦЭМ!$B$39:$B$782,F$47)+'СЕТ СН'!$G$12+СВЦЭМ!$D$10+'СЕТ СН'!$G$5-'СЕТ СН'!$G$20</f>
        <v>4259.37225089</v>
      </c>
      <c r="G49" s="36">
        <f>SUMIFS(СВЦЭМ!$C$39:$C$782,СВЦЭМ!$A$39:$A$782,$A49,СВЦЭМ!$B$39:$B$782,G$47)+'СЕТ СН'!$G$12+СВЦЭМ!$D$10+'СЕТ СН'!$G$5-'СЕТ СН'!$G$20</f>
        <v>4247.6289678499998</v>
      </c>
      <c r="H49" s="36">
        <f>SUMIFS(СВЦЭМ!$C$39:$C$782,СВЦЭМ!$A$39:$A$782,$A49,СВЦЭМ!$B$39:$B$782,H$47)+'СЕТ СН'!$G$12+СВЦЭМ!$D$10+'СЕТ СН'!$G$5-'СЕТ СН'!$G$20</f>
        <v>4192.3061098500002</v>
      </c>
      <c r="I49" s="36">
        <f>SUMIFS(СВЦЭМ!$C$39:$C$782,СВЦЭМ!$A$39:$A$782,$A49,СВЦЭМ!$B$39:$B$782,I$47)+'СЕТ СН'!$G$12+СВЦЭМ!$D$10+'СЕТ СН'!$G$5-'СЕТ СН'!$G$20</f>
        <v>4108.3033178900005</v>
      </c>
      <c r="J49" s="36">
        <f>SUMIFS(СВЦЭМ!$C$39:$C$782,СВЦЭМ!$A$39:$A$782,$A49,СВЦЭМ!$B$39:$B$782,J$47)+'СЕТ СН'!$G$12+СВЦЭМ!$D$10+'СЕТ СН'!$G$5-'СЕТ СН'!$G$20</f>
        <v>4030.9287096200001</v>
      </c>
      <c r="K49" s="36">
        <f>SUMIFS(СВЦЭМ!$C$39:$C$782,СВЦЭМ!$A$39:$A$782,$A49,СВЦЭМ!$B$39:$B$782,K$47)+'СЕТ СН'!$G$12+СВЦЭМ!$D$10+'СЕТ СН'!$G$5-'СЕТ СН'!$G$20</f>
        <v>4064.75622492</v>
      </c>
      <c r="L49" s="36">
        <f>SUMIFS(СВЦЭМ!$C$39:$C$782,СВЦЭМ!$A$39:$A$782,$A49,СВЦЭМ!$B$39:$B$782,L$47)+'СЕТ СН'!$G$12+СВЦЭМ!$D$10+'СЕТ СН'!$G$5-'СЕТ СН'!$G$20</f>
        <v>4058.7234806000001</v>
      </c>
      <c r="M49" s="36">
        <f>SUMIFS(СВЦЭМ!$C$39:$C$782,СВЦЭМ!$A$39:$A$782,$A49,СВЦЭМ!$B$39:$B$782,M$47)+'СЕТ СН'!$G$12+СВЦЭМ!$D$10+'СЕТ СН'!$G$5-'СЕТ СН'!$G$20</f>
        <v>4003.4298663500003</v>
      </c>
      <c r="N49" s="36">
        <f>SUMIFS(СВЦЭМ!$C$39:$C$782,СВЦЭМ!$A$39:$A$782,$A49,СВЦЭМ!$B$39:$B$782,N$47)+'СЕТ СН'!$G$12+СВЦЭМ!$D$10+'СЕТ СН'!$G$5-'СЕТ СН'!$G$20</f>
        <v>4014.2601161299999</v>
      </c>
      <c r="O49" s="36">
        <f>SUMIFS(СВЦЭМ!$C$39:$C$782,СВЦЭМ!$A$39:$A$782,$A49,СВЦЭМ!$B$39:$B$782,O$47)+'СЕТ СН'!$G$12+СВЦЭМ!$D$10+'СЕТ СН'!$G$5-'СЕТ СН'!$G$20</f>
        <v>4016.6322171500001</v>
      </c>
      <c r="P49" s="36">
        <f>SUMIFS(СВЦЭМ!$C$39:$C$782,СВЦЭМ!$A$39:$A$782,$A49,СВЦЭМ!$B$39:$B$782,P$47)+'СЕТ СН'!$G$12+СВЦЭМ!$D$10+'СЕТ СН'!$G$5-'СЕТ СН'!$G$20</f>
        <v>4021.1481719600001</v>
      </c>
      <c r="Q49" s="36">
        <f>SUMIFS(СВЦЭМ!$C$39:$C$782,СВЦЭМ!$A$39:$A$782,$A49,СВЦЭМ!$B$39:$B$782,Q$47)+'СЕТ СН'!$G$12+СВЦЭМ!$D$10+'СЕТ СН'!$G$5-'СЕТ СН'!$G$20</f>
        <v>4026.6784751800001</v>
      </c>
      <c r="R49" s="36">
        <f>SUMIFS(СВЦЭМ!$C$39:$C$782,СВЦЭМ!$A$39:$A$782,$A49,СВЦЭМ!$B$39:$B$782,R$47)+'СЕТ СН'!$G$12+СВЦЭМ!$D$10+'СЕТ СН'!$G$5-'СЕТ СН'!$G$20</f>
        <v>4026.9727792500003</v>
      </c>
      <c r="S49" s="36">
        <f>SUMIFS(СВЦЭМ!$C$39:$C$782,СВЦЭМ!$A$39:$A$782,$A49,СВЦЭМ!$B$39:$B$782,S$47)+'СЕТ СН'!$G$12+СВЦЭМ!$D$10+'СЕТ СН'!$G$5-'СЕТ СН'!$G$20</f>
        <v>4031.90463077</v>
      </c>
      <c r="T49" s="36">
        <f>SUMIFS(СВЦЭМ!$C$39:$C$782,СВЦЭМ!$A$39:$A$782,$A49,СВЦЭМ!$B$39:$B$782,T$47)+'СЕТ СН'!$G$12+СВЦЭМ!$D$10+'СЕТ СН'!$G$5-'СЕТ СН'!$G$20</f>
        <v>4174.7984063000004</v>
      </c>
      <c r="U49" s="36">
        <f>SUMIFS(СВЦЭМ!$C$39:$C$782,СВЦЭМ!$A$39:$A$782,$A49,СВЦЭМ!$B$39:$B$782,U$47)+'СЕТ СН'!$G$12+СВЦЭМ!$D$10+'СЕТ СН'!$G$5-'СЕТ СН'!$G$20</f>
        <v>4177.3146611700004</v>
      </c>
      <c r="V49" s="36">
        <f>SUMIFS(СВЦЭМ!$C$39:$C$782,СВЦЭМ!$A$39:$A$782,$A49,СВЦЭМ!$B$39:$B$782,V$47)+'СЕТ СН'!$G$12+СВЦЭМ!$D$10+'СЕТ СН'!$G$5-'СЕТ СН'!$G$20</f>
        <v>4206.9421998799999</v>
      </c>
      <c r="W49" s="36">
        <f>SUMIFS(СВЦЭМ!$C$39:$C$782,СВЦЭМ!$A$39:$A$782,$A49,СВЦЭМ!$B$39:$B$782,W$47)+'СЕТ СН'!$G$12+СВЦЭМ!$D$10+'СЕТ СН'!$G$5-'СЕТ СН'!$G$20</f>
        <v>4207.7191304300004</v>
      </c>
      <c r="X49" s="36">
        <f>SUMIFS(СВЦЭМ!$C$39:$C$782,СВЦЭМ!$A$39:$A$782,$A49,СВЦЭМ!$B$39:$B$782,X$47)+'СЕТ СН'!$G$12+СВЦЭМ!$D$10+'СЕТ СН'!$G$5-'СЕТ СН'!$G$20</f>
        <v>4151.5569081100002</v>
      </c>
      <c r="Y49" s="36">
        <f>SUMIFS(СВЦЭМ!$C$39:$C$782,СВЦЭМ!$A$39:$A$782,$A49,СВЦЭМ!$B$39:$B$782,Y$47)+'СЕТ СН'!$G$12+СВЦЭМ!$D$10+'СЕТ СН'!$G$5-'СЕТ СН'!$G$20</f>
        <v>4111.2210425900003</v>
      </c>
    </row>
    <row r="50" spans="1:25" ht="15.75" x14ac:dyDescent="0.2">
      <c r="A50" s="35">
        <f t="shared" ref="A50:A77" si="1">A49+1</f>
        <v>44807</v>
      </c>
      <c r="B50" s="36">
        <f>SUMIFS(СВЦЭМ!$C$39:$C$782,СВЦЭМ!$A$39:$A$782,$A50,СВЦЭМ!$B$39:$B$782,B$47)+'СЕТ СН'!$G$12+СВЦЭМ!$D$10+'СЕТ СН'!$G$5-'СЕТ СН'!$G$20</f>
        <v>4106.8123778600002</v>
      </c>
      <c r="C50" s="36">
        <f>SUMIFS(СВЦЭМ!$C$39:$C$782,СВЦЭМ!$A$39:$A$782,$A50,СВЦЭМ!$B$39:$B$782,C$47)+'СЕТ СН'!$G$12+СВЦЭМ!$D$10+'СЕТ СН'!$G$5-'СЕТ СН'!$G$20</f>
        <v>4160.6290012500003</v>
      </c>
      <c r="D50" s="36">
        <f>SUMIFS(СВЦЭМ!$C$39:$C$782,СВЦЭМ!$A$39:$A$782,$A50,СВЦЭМ!$B$39:$B$782,D$47)+'СЕТ СН'!$G$12+СВЦЭМ!$D$10+'СЕТ СН'!$G$5-'СЕТ СН'!$G$20</f>
        <v>4184.0863554200005</v>
      </c>
      <c r="E50" s="36">
        <f>SUMIFS(СВЦЭМ!$C$39:$C$782,СВЦЭМ!$A$39:$A$782,$A50,СВЦЭМ!$B$39:$B$782,E$47)+'СЕТ СН'!$G$12+СВЦЭМ!$D$10+'СЕТ СН'!$G$5-'СЕТ СН'!$G$20</f>
        <v>4199.6473145700002</v>
      </c>
      <c r="F50" s="36">
        <f>SUMIFS(СВЦЭМ!$C$39:$C$782,СВЦЭМ!$A$39:$A$782,$A50,СВЦЭМ!$B$39:$B$782,F$47)+'СЕТ СН'!$G$12+СВЦЭМ!$D$10+'СЕТ СН'!$G$5-'СЕТ СН'!$G$20</f>
        <v>4215.72094535</v>
      </c>
      <c r="G50" s="36">
        <f>SUMIFS(СВЦЭМ!$C$39:$C$782,СВЦЭМ!$A$39:$A$782,$A50,СВЦЭМ!$B$39:$B$782,G$47)+'СЕТ СН'!$G$12+СВЦЭМ!$D$10+'СЕТ СН'!$G$5-'СЕТ СН'!$G$20</f>
        <v>4209.40995191</v>
      </c>
      <c r="H50" s="36">
        <f>SUMIFS(СВЦЭМ!$C$39:$C$782,СВЦЭМ!$A$39:$A$782,$A50,СВЦЭМ!$B$39:$B$782,H$47)+'СЕТ СН'!$G$12+СВЦЭМ!$D$10+'СЕТ СН'!$G$5-'СЕТ СН'!$G$20</f>
        <v>4183.1167773699999</v>
      </c>
      <c r="I50" s="36">
        <f>SUMIFS(СВЦЭМ!$C$39:$C$782,СВЦЭМ!$A$39:$A$782,$A50,СВЦЭМ!$B$39:$B$782,I$47)+'СЕТ СН'!$G$12+СВЦЭМ!$D$10+'СЕТ СН'!$G$5-'СЕТ СН'!$G$20</f>
        <v>4131.9042065800004</v>
      </c>
      <c r="J50" s="36">
        <f>SUMIFS(СВЦЭМ!$C$39:$C$782,СВЦЭМ!$A$39:$A$782,$A50,СВЦЭМ!$B$39:$B$782,J$47)+'СЕТ СН'!$G$12+СВЦЭМ!$D$10+'СЕТ СН'!$G$5-'СЕТ СН'!$G$20</f>
        <v>4084.1187906000005</v>
      </c>
      <c r="K50" s="36">
        <f>SUMIFS(СВЦЭМ!$C$39:$C$782,СВЦЭМ!$A$39:$A$782,$A50,СВЦЭМ!$B$39:$B$782,K$47)+'СЕТ СН'!$G$12+СВЦЭМ!$D$10+'СЕТ СН'!$G$5-'СЕТ СН'!$G$20</f>
        <v>5409.4324279400007</v>
      </c>
      <c r="L50" s="36">
        <f>SUMIFS(СВЦЭМ!$C$39:$C$782,СВЦЭМ!$A$39:$A$782,$A50,СВЦЭМ!$B$39:$B$782,L$47)+'СЕТ СН'!$G$12+СВЦЭМ!$D$10+'СЕТ СН'!$G$5-'СЕТ СН'!$G$20</f>
        <v>16887.77998988</v>
      </c>
      <c r="M50" s="36">
        <f>SUMIFS(СВЦЭМ!$C$39:$C$782,СВЦЭМ!$A$39:$A$782,$A50,СВЦЭМ!$B$39:$B$782,M$47)+'СЕТ СН'!$G$12+СВЦЭМ!$D$10+'СЕТ СН'!$G$5-'СЕТ СН'!$G$20</f>
        <v>3929.2075337400001</v>
      </c>
      <c r="N50" s="36">
        <f>SUMIFS(СВЦЭМ!$C$39:$C$782,СВЦЭМ!$A$39:$A$782,$A50,СВЦЭМ!$B$39:$B$782,N$47)+'СЕТ СН'!$G$12+СВЦЭМ!$D$10+'СЕТ СН'!$G$5-'СЕТ СН'!$G$20</f>
        <v>3944.0697804900001</v>
      </c>
      <c r="O50" s="36">
        <f>SUMIFS(СВЦЭМ!$C$39:$C$782,СВЦЭМ!$A$39:$A$782,$A50,СВЦЭМ!$B$39:$B$782,O$47)+'СЕТ СН'!$G$12+СВЦЭМ!$D$10+'СЕТ СН'!$G$5-'СЕТ СН'!$G$20</f>
        <v>3976.7950957800003</v>
      </c>
      <c r="P50" s="36">
        <f>SUMIFS(СВЦЭМ!$C$39:$C$782,СВЦЭМ!$A$39:$A$782,$A50,СВЦЭМ!$B$39:$B$782,P$47)+'СЕТ СН'!$G$12+СВЦЭМ!$D$10+'СЕТ СН'!$G$5-'СЕТ СН'!$G$20</f>
        <v>4002.8726381200004</v>
      </c>
      <c r="Q50" s="36">
        <f>SUMIFS(СВЦЭМ!$C$39:$C$782,СВЦЭМ!$A$39:$A$782,$A50,СВЦЭМ!$B$39:$B$782,Q$47)+'СЕТ СН'!$G$12+СВЦЭМ!$D$10+'СЕТ СН'!$G$5-'СЕТ СН'!$G$20</f>
        <v>4007.6678351200003</v>
      </c>
      <c r="R50" s="36">
        <f>SUMIFS(СВЦЭМ!$C$39:$C$782,СВЦЭМ!$A$39:$A$782,$A50,СВЦЭМ!$B$39:$B$782,R$47)+'СЕТ СН'!$G$12+СВЦЭМ!$D$10+'СЕТ СН'!$G$5-'СЕТ СН'!$G$20</f>
        <v>4004.2699660500002</v>
      </c>
      <c r="S50" s="36">
        <f>SUMIFS(СВЦЭМ!$C$39:$C$782,СВЦЭМ!$A$39:$A$782,$A50,СВЦЭМ!$B$39:$B$782,S$47)+'СЕТ СН'!$G$12+СВЦЭМ!$D$10+'СЕТ СН'!$G$5-'СЕТ СН'!$G$20</f>
        <v>4009.2778531200001</v>
      </c>
      <c r="T50" s="36">
        <f>SUMIFS(СВЦЭМ!$C$39:$C$782,СВЦЭМ!$A$39:$A$782,$A50,СВЦЭМ!$B$39:$B$782,T$47)+'СЕТ СН'!$G$12+СВЦЭМ!$D$10+'СЕТ СН'!$G$5-'СЕТ СН'!$G$20</f>
        <v>3984.3760399400003</v>
      </c>
      <c r="U50" s="36">
        <f>SUMIFS(СВЦЭМ!$C$39:$C$782,СВЦЭМ!$A$39:$A$782,$A50,СВЦЭМ!$B$39:$B$782,U$47)+'СЕТ СН'!$G$12+СВЦЭМ!$D$10+'СЕТ СН'!$G$5-'СЕТ СН'!$G$20</f>
        <v>3981.8656248800003</v>
      </c>
      <c r="V50" s="36">
        <f>SUMIFS(СВЦЭМ!$C$39:$C$782,СВЦЭМ!$A$39:$A$782,$A50,СВЦЭМ!$B$39:$B$782,V$47)+'СЕТ СН'!$G$12+СВЦЭМ!$D$10+'СЕТ СН'!$G$5-'СЕТ СН'!$G$20</f>
        <v>3977.0184709800001</v>
      </c>
      <c r="W50" s="36">
        <f>SUMIFS(СВЦЭМ!$C$39:$C$782,СВЦЭМ!$A$39:$A$782,$A50,СВЦЭМ!$B$39:$B$782,W$47)+'СЕТ СН'!$G$12+СВЦЭМ!$D$10+'СЕТ СН'!$G$5-'СЕТ СН'!$G$20</f>
        <v>3976.0719784100002</v>
      </c>
      <c r="X50" s="36">
        <f>SUMIFS(СВЦЭМ!$C$39:$C$782,СВЦЭМ!$A$39:$A$782,$A50,СВЦЭМ!$B$39:$B$782,X$47)+'СЕТ СН'!$G$12+СВЦЭМ!$D$10+'СЕТ СН'!$G$5-'СЕТ СН'!$G$20</f>
        <v>4066.3377576299999</v>
      </c>
      <c r="Y50" s="36">
        <f>SUMIFS(СВЦЭМ!$C$39:$C$782,СВЦЭМ!$A$39:$A$782,$A50,СВЦЭМ!$B$39:$B$782,Y$47)+'СЕТ СН'!$G$12+СВЦЭМ!$D$10+'СЕТ СН'!$G$5-'СЕТ СН'!$G$20</f>
        <v>4132.4275319300004</v>
      </c>
    </row>
    <row r="51" spans="1:25" ht="15.75" x14ac:dyDescent="0.2">
      <c r="A51" s="35">
        <f t="shared" si="1"/>
        <v>44808</v>
      </c>
      <c r="B51" s="36">
        <f>SUMIFS(СВЦЭМ!$C$39:$C$782,СВЦЭМ!$A$39:$A$782,$A51,СВЦЭМ!$B$39:$B$782,B$47)+'СЕТ СН'!$G$12+СВЦЭМ!$D$10+'СЕТ СН'!$G$5-'СЕТ СН'!$G$20</f>
        <v>4097.4228782200007</v>
      </c>
      <c r="C51" s="36">
        <f>SUMIFS(СВЦЭМ!$C$39:$C$782,СВЦЭМ!$A$39:$A$782,$A51,СВЦЭМ!$B$39:$B$782,C$47)+'СЕТ СН'!$G$12+СВЦЭМ!$D$10+'СЕТ СН'!$G$5-'СЕТ СН'!$G$20</f>
        <v>4163.0068149500003</v>
      </c>
      <c r="D51" s="36">
        <f>SUMIFS(СВЦЭМ!$C$39:$C$782,СВЦЭМ!$A$39:$A$782,$A51,СВЦЭМ!$B$39:$B$782,D$47)+'СЕТ СН'!$G$12+СВЦЭМ!$D$10+'СЕТ СН'!$G$5-'СЕТ СН'!$G$20</f>
        <v>4118.03243363</v>
      </c>
      <c r="E51" s="36">
        <f>SUMIFS(СВЦЭМ!$C$39:$C$782,СВЦЭМ!$A$39:$A$782,$A51,СВЦЭМ!$B$39:$B$782,E$47)+'СЕТ СН'!$G$12+СВЦЭМ!$D$10+'СЕТ СН'!$G$5-'СЕТ СН'!$G$20</f>
        <v>4133.6941079400003</v>
      </c>
      <c r="F51" s="36">
        <f>SUMIFS(СВЦЭМ!$C$39:$C$782,СВЦЭМ!$A$39:$A$782,$A51,СВЦЭМ!$B$39:$B$782,F$47)+'СЕТ СН'!$G$12+СВЦЭМ!$D$10+'СЕТ СН'!$G$5-'СЕТ СН'!$G$20</f>
        <v>4138.0979501500005</v>
      </c>
      <c r="G51" s="36">
        <f>SUMIFS(СВЦЭМ!$C$39:$C$782,СВЦЭМ!$A$39:$A$782,$A51,СВЦЭМ!$B$39:$B$782,G$47)+'СЕТ СН'!$G$12+СВЦЭМ!$D$10+'СЕТ СН'!$G$5-'СЕТ СН'!$G$20</f>
        <v>4129.8804202400006</v>
      </c>
      <c r="H51" s="36">
        <f>SUMIFS(СВЦЭМ!$C$39:$C$782,СВЦЭМ!$A$39:$A$782,$A51,СВЦЭМ!$B$39:$B$782,H$47)+'СЕТ СН'!$G$12+СВЦЭМ!$D$10+'СЕТ СН'!$G$5-'СЕТ СН'!$G$20</f>
        <v>4108.3857029299998</v>
      </c>
      <c r="I51" s="36">
        <f>SUMIFS(СВЦЭМ!$C$39:$C$782,СВЦЭМ!$A$39:$A$782,$A51,СВЦЭМ!$B$39:$B$782,I$47)+'СЕТ СН'!$G$12+СВЦЭМ!$D$10+'СЕТ СН'!$G$5-'СЕТ СН'!$G$20</f>
        <v>4062.0296480500001</v>
      </c>
      <c r="J51" s="36">
        <f>SUMIFS(СВЦЭМ!$C$39:$C$782,СВЦЭМ!$A$39:$A$782,$A51,СВЦЭМ!$B$39:$B$782,J$47)+'СЕТ СН'!$G$12+СВЦЭМ!$D$10+'СЕТ СН'!$G$5-'СЕТ СН'!$G$20</f>
        <v>4018.6236053299999</v>
      </c>
      <c r="K51" s="36">
        <f>SUMIFS(СВЦЭМ!$C$39:$C$782,СВЦЭМ!$A$39:$A$782,$A51,СВЦЭМ!$B$39:$B$782,K$47)+'СЕТ СН'!$G$12+СВЦЭМ!$D$10+'СЕТ СН'!$G$5-'СЕТ СН'!$G$20</f>
        <v>4064.7851891300002</v>
      </c>
      <c r="L51" s="36">
        <f>SUMIFS(СВЦЭМ!$C$39:$C$782,СВЦЭМ!$A$39:$A$782,$A51,СВЦЭМ!$B$39:$B$782,L$47)+'СЕТ СН'!$G$12+СВЦЭМ!$D$10+'СЕТ СН'!$G$5-'СЕТ СН'!$G$20</f>
        <v>4064.3802963000003</v>
      </c>
      <c r="M51" s="36">
        <f>SUMIFS(СВЦЭМ!$C$39:$C$782,СВЦЭМ!$A$39:$A$782,$A51,СВЦЭМ!$B$39:$B$782,M$47)+'СЕТ СН'!$G$12+СВЦЭМ!$D$10+'СЕТ СН'!$G$5-'СЕТ СН'!$G$20</f>
        <v>4075.7300542800003</v>
      </c>
      <c r="N51" s="36">
        <f>SUMIFS(СВЦЭМ!$C$39:$C$782,СВЦЭМ!$A$39:$A$782,$A51,СВЦЭМ!$B$39:$B$782,N$47)+'СЕТ СН'!$G$12+СВЦЭМ!$D$10+'СЕТ СН'!$G$5-'СЕТ СН'!$G$20</f>
        <v>4058.82073296</v>
      </c>
      <c r="O51" s="36">
        <f>SUMIFS(СВЦЭМ!$C$39:$C$782,СВЦЭМ!$A$39:$A$782,$A51,СВЦЭМ!$B$39:$B$782,O$47)+'СЕТ СН'!$G$12+СВЦЭМ!$D$10+'СЕТ СН'!$G$5-'СЕТ СН'!$G$20</f>
        <v>4053.9941844300001</v>
      </c>
      <c r="P51" s="36">
        <f>SUMIFS(СВЦЭМ!$C$39:$C$782,СВЦЭМ!$A$39:$A$782,$A51,СВЦЭМ!$B$39:$B$782,P$47)+'СЕТ СН'!$G$12+СВЦЭМ!$D$10+'СЕТ СН'!$G$5-'СЕТ СН'!$G$20</f>
        <v>4070.5816224300002</v>
      </c>
      <c r="Q51" s="36">
        <f>SUMIFS(СВЦЭМ!$C$39:$C$782,СВЦЭМ!$A$39:$A$782,$A51,СВЦЭМ!$B$39:$B$782,Q$47)+'СЕТ СН'!$G$12+СВЦЭМ!$D$10+'СЕТ СН'!$G$5-'СЕТ СН'!$G$20</f>
        <v>4086.56563104</v>
      </c>
      <c r="R51" s="36">
        <f>SUMIFS(СВЦЭМ!$C$39:$C$782,СВЦЭМ!$A$39:$A$782,$A51,СВЦЭМ!$B$39:$B$782,R$47)+'СЕТ СН'!$G$12+СВЦЭМ!$D$10+'СЕТ СН'!$G$5-'СЕТ СН'!$G$20</f>
        <v>4076.3520361700002</v>
      </c>
      <c r="S51" s="36">
        <f>SUMIFS(СВЦЭМ!$C$39:$C$782,СВЦЭМ!$A$39:$A$782,$A51,СВЦЭМ!$B$39:$B$782,S$47)+'СЕТ СН'!$G$12+СВЦЭМ!$D$10+'СЕТ СН'!$G$5-'СЕТ СН'!$G$20</f>
        <v>4063.83915359</v>
      </c>
      <c r="T51" s="36">
        <f>SUMIFS(СВЦЭМ!$C$39:$C$782,СВЦЭМ!$A$39:$A$782,$A51,СВЦЭМ!$B$39:$B$782,T$47)+'СЕТ СН'!$G$12+СВЦЭМ!$D$10+'СЕТ СН'!$G$5-'СЕТ СН'!$G$20</f>
        <v>4059.1109740100001</v>
      </c>
      <c r="U51" s="36">
        <f>SUMIFS(СВЦЭМ!$C$39:$C$782,СВЦЭМ!$A$39:$A$782,$A51,СВЦЭМ!$B$39:$B$782,U$47)+'СЕТ СН'!$G$12+СВЦЭМ!$D$10+'СЕТ СН'!$G$5-'СЕТ СН'!$G$20</f>
        <v>4058.3021793800003</v>
      </c>
      <c r="V51" s="36">
        <f>SUMIFS(СВЦЭМ!$C$39:$C$782,СВЦЭМ!$A$39:$A$782,$A51,СВЦЭМ!$B$39:$B$782,V$47)+'СЕТ СН'!$G$12+СВЦЭМ!$D$10+'СЕТ СН'!$G$5-'СЕТ СН'!$G$20</f>
        <v>4077.1147876700002</v>
      </c>
      <c r="W51" s="36">
        <f>SUMIFS(СВЦЭМ!$C$39:$C$782,СВЦЭМ!$A$39:$A$782,$A51,СВЦЭМ!$B$39:$B$782,W$47)+'СЕТ СН'!$G$12+СВЦЭМ!$D$10+'СЕТ СН'!$G$5-'СЕТ СН'!$G$20</f>
        <v>4064.8801905500004</v>
      </c>
      <c r="X51" s="36">
        <f>SUMIFS(СВЦЭМ!$C$39:$C$782,СВЦЭМ!$A$39:$A$782,$A51,СВЦЭМ!$B$39:$B$782,X$47)+'СЕТ СН'!$G$12+СВЦЭМ!$D$10+'СЕТ СН'!$G$5-'СЕТ СН'!$G$20</f>
        <v>4092.3774639400003</v>
      </c>
      <c r="Y51" s="36">
        <f>SUMIFS(СВЦЭМ!$C$39:$C$782,СВЦЭМ!$A$39:$A$782,$A51,СВЦЭМ!$B$39:$B$782,Y$47)+'СЕТ СН'!$G$12+СВЦЭМ!$D$10+'СЕТ СН'!$G$5-'СЕТ СН'!$G$20</f>
        <v>4169.4230189999998</v>
      </c>
    </row>
    <row r="52" spans="1:25" ht="15.75" x14ac:dyDescent="0.2">
      <c r="A52" s="35">
        <f t="shared" si="1"/>
        <v>44809</v>
      </c>
      <c r="B52" s="36">
        <f>SUMIFS(СВЦЭМ!$C$39:$C$782,СВЦЭМ!$A$39:$A$782,$A52,СВЦЭМ!$B$39:$B$782,B$47)+'СЕТ СН'!$G$12+СВЦЭМ!$D$10+'СЕТ СН'!$G$5-'СЕТ СН'!$G$20</f>
        <v>4182.0714039699997</v>
      </c>
      <c r="C52" s="36">
        <f>SUMIFS(СВЦЭМ!$C$39:$C$782,СВЦЭМ!$A$39:$A$782,$A52,СВЦЭМ!$B$39:$B$782,C$47)+'СЕТ СН'!$G$12+СВЦЭМ!$D$10+'СЕТ СН'!$G$5-'СЕТ СН'!$G$20</f>
        <v>4150.7126596600001</v>
      </c>
      <c r="D52" s="36">
        <f>SUMIFS(СВЦЭМ!$C$39:$C$782,СВЦЭМ!$A$39:$A$782,$A52,СВЦЭМ!$B$39:$B$782,D$47)+'СЕТ СН'!$G$12+СВЦЭМ!$D$10+'СЕТ СН'!$G$5-'СЕТ СН'!$G$20</f>
        <v>5478.4557504200002</v>
      </c>
      <c r="E52" s="36">
        <f>SUMIFS(СВЦЭМ!$C$39:$C$782,СВЦЭМ!$A$39:$A$782,$A52,СВЦЭМ!$B$39:$B$782,E$47)+'СЕТ СН'!$G$12+СВЦЭМ!$D$10+'СЕТ СН'!$G$5-'СЕТ СН'!$G$20</f>
        <v>4282.6939573099999</v>
      </c>
      <c r="F52" s="36">
        <f>SUMIFS(СВЦЭМ!$C$39:$C$782,СВЦЭМ!$A$39:$A$782,$A52,СВЦЭМ!$B$39:$B$782,F$47)+'СЕТ СН'!$G$12+СВЦЭМ!$D$10+'СЕТ СН'!$G$5-'СЕТ СН'!$G$20</f>
        <v>4267.4948248800001</v>
      </c>
      <c r="G52" s="36">
        <f>SUMIFS(СВЦЭМ!$C$39:$C$782,СВЦЭМ!$A$39:$A$782,$A52,СВЦЭМ!$B$39:$B$782,G$47)+'СЕТ СН'!$G$12+СВЦЭМ!$D$10+'СЕТ СН'!$G$5-'СЕТ СН'!$G$20</f>
        <v>4240.1651849400005</v>
      </c>
      <c r="H52" s="36">
        <f>SUMIFS(СВЦЭМ!$C$39:$C$782,СВЦЭМ!$A$39:$A$782,$A52,СВЦЭМ!$B$39:$B$782,H$47)+'СЕТ СН'!$G$12+СВЦЭМ!$D$10+'СЕТ СН'!$G$5-'СЕТ СН'!$G$20</f>
        <v>4189.3422561400002</v>
      </c>
      <c r="I52" s="36">
        <f>SUMIFS(СВЦЭМ!$C$39:$C$782,СВЦЭМ!$A$39:$A$782,$A52,СВЦЭМ!$B$39:$B$782,I$47)+'СЕТ СН'!$G$12+СВЦЭМ!$D$10+'СЕТ СН'!$G$5-'СЕТ СН'!$G$20</f>
        <v>4098.9739785800002</v>
      </c>
      <c r="J52" s="36">
        <f>SUMIFS(СВЦЭМ!$C$39:$C$782,СВЦЭМ!$A$39:$A$782,$A52,СВЦЭМ!$B$39:$B$782,J$47)+'СЕТ СН'!$G$12+СВЦЭМ!$D$10+'СЕТ СН'!$G$5-'СЕТ СН'!$G$20</f>
        <v>4064.7555514200003</v>
      </c>
      <c r="K52" s="36">
        <f>SUMIFS(СВЦЭМ!$C$39:$C$782,СВЦЭМ!$A$39:$A$782,$A52,СВЦЭМ!$B$39:$B$782,K$47)+'СЕТ СН'!$G$12+СВЦЭМ!$D$10+'СЕТ СН'!$G$5-'СЕТ СН'!$G$20</f>
        <v>4112.4173488000006</v>
      </c>
      <c r="L52" s="36">
        <f>SUMIFS(СВЦЭМ!$C$39:$C$782,СВЦЭМ!$A$39:$A$782,$A52,СВЦЭМ!$B$39:$B$782,L$47)+'СЕТ СН'!$G$12+СВЦЭМ!$D$10+'СЕТ СН'!$G$5-'СЕТ СН'!$G$20</f>
        <v>4148.5502501600004</v>
      </c>
      <c r="M52" s="36">
        <f>SUMIFS(СВЦЭМ!$C$39:$C$782,СВЦЭМ!$A$39:$A$782,$A52,СВЦЭМ!$B$39:$B$782,M$47)+'СЕТ СН'!$G$12+СВЦЭМ!$D$10+'СЕТ СН'!$G$5-'СЕТ СН'!$G$20</f>
        <v>4150.1372691900006</v>
      </c>
      <c r="N52" s="36">
        <f>SUMIFS(СВЦЭМ!$C$39:$C$782,СВЦЭМ!$A$39:$A$782,$A52,СВЦЭМ!$B$39:$B$782,N$47)+'СЕТ СН'!$G$12+СВЦЭМ!$D$10+'СЕТ СН'!$G$5-'СЕТ СН'!$G$20</f>
        <v>4144.2236136500005</v>
      </c>
      <c r="O52" s="36">
        <f>SUMIFS(СВЦЭМ!$C$39:$C$782,СВЦЭМ!$A$39:$A$782,$A52,СВЦЭМ!$B$39:$B$782,O$47)+'СЕТ СН'!$G$12+СВЦЭМ!$D$10+'СЕТ СН'!$G$5-'СЕТ СН'!$G$20</f>
        <v>4149.8202472499997</v>
      </c>
      <c r="P52" s="36">
        <f>SUMIFS(СВЦЭМ!$C$39:$C$782,СВЦЭМ!$A$39:$A$782,$A52,СВЦЭМ!$B$39:$B$782,P$47)+'СЕТ СН'!$G$12+СВЦЭМ!$D$10+'СЕТ СН'!$G$5-'СЕТ СН'!$G$20</f>
        <v>4149.2457494800001</v>
      </c>
      <c r="Q52" s="36">
        <f>SUMIFS(СВЦЭМ!$C$39:$C$782,СВЦЭМ!$A$39:$A$782,$A52,СВЦЭМ!$B$39:$B$782,Q$47)+'СЕТ СН'!$G$12+СВЦЭМ!$D$10+'СЕТ СН'!$G$5-'СЕТ СН'!$G$20</f>
        <v>4142.7988908500001</v>
      </c>
      <c r="R52" s="36">
        <f>SUMIFS(СВЦЭМ!$C$39:$C$782,СВЦЭМ!$A$39:$A$782,$A52,СВЦЭМ!$B$39:$B$782,R$47)+'СЕТ СН'!$G$12+СВЦЭМ!$D$10+'СЕТ СН'!$G$5-'СЕТ СН'!$G$20</f>
        <v>4140.12171502</v>
      </c>
      <c r="S52" s="36">
        <f>SUMIFS(СВЦЭМ!$C$39:$C$782,СВЦЭМ!$A$39:$A$782,$A52,СВЦЭМ!$B$39:$B$782,S$47)+'СЕТ СН'!$G$12+СВЦЭМ!$D$10+'СЕТ СН'!$G$5-'СЕТ СН'!$G$20</f>
        <v>4123.7154015599999</v>
      </c>
      <c r="T52" s="36">
        <f>SUMIFS(СВЦЭМ!$C$39:$C$782,СВЦЭМ!$A$39:$A$782,$A52,СВЦЭМ!$B$39:$B$782,T$47)+'СЕТ СН'!$G$12+СВЦЭМ!$D$10+'СЕТ СН'!$G$5-'СЕТ СН'!$G$20</f>
        <v>4172.0656993800003</v>
      </c>
      <c r="U52" s="36">
        <f>SUMIFS(СВЦЭМ!$C$39:$C$782,СВЦЭМ!$A$39:$A$782,$A52,СВЦЭМ!$B$39:$B$782,U$47)+'СЕТ СН'!$G$12+СВЦЭМ!$D$10+'СЕТ СН'!$G$5-'СЕТ СН'!$G$20</f>
        <v>4186.63092228</v>
      </c>
      <c r="V52" s="36">
        <f>SUMIFS(СВЦЭМ!$C$39:$C$782,СВЦЭМ!$A$39:$A$782,$A52,СВЦЭМ!$B$39:$B$782,V$47)+'СЕТ СН'!$G$12+СВЦЭМ!$D$10+'СЕТ СН'!$G$5-'СЕТ СН'!$G$20</f>
        <v>4208.6282832699999</v>
      </c>
      <c r="W52" s="36">
        <f>SUMIFS(СВЦЭМ!$C$39:$C$782,СВЦЭМ!$A$39:$A$782,$A52,СВЦЭМ!$B$39:$B$782,W$47)+'СЕТ СН'!$G$12+СВЦЭМ!$D$10+'СЕТ СН'!$G$5-'СЕТ СН'!$G$20</f>
        <v>4203.1366663899998</v>
      </c>
      <c r="X52" s="36">
        <f>SUMIFS(СВЦЭМ!$C$39:$C$782,СВЦЭМ!$A$39:$A$782,$A52,СВЦЭМ!$B$39:$B$782,X$47)+'СЕТ СН'!$G$12+СВЦЭМ!$D$10+'СЕТ СН'!$G$5-'СЕТ СН'!$G$20</f>
        <v>4127.9597125999999</v>
      </c>
      <c r="Y52" s="36">
        <f>SUMIFS(СВЦЭМ!$C$39:$C$782,СВЦЭМ!$A$39:$A$782,$A52,СВЦЭМ!$B$39:$B$782,Y$47)+'СЕТ СН'!$G$12+СВЦЭМ!$D$10+'СЕТ СН'!$G$5-'СЕТ СН'!$G$20</f>
        <v>4087.1403851000005</v>
      </c>
    </row>
    <row r="53" spans="1:25" ht="15.75" x14ac:dyDescent="0.2">
      <c r="A53" s="35">
        <f t="shared" si="1"/>
        <v>44810</v>
      </c>
      <c r="B53" s="36">
        <f>SUMIFS(СВЦЭМ!$C$39:$C$782,СВЦЭМ!$A$39:$A$782,$A53,СВЦЭМ!$B$39:$B$782,B$47)+'СЕТ СН'!$G$12+СВЦЭМ!$D$10+'СЕТ СН'!$G$5-'СЕТ СН'!$G$20</f>
        <v>4158.8018266300005</v>
      </c>
      <c r="C53" s="36">
        <f>SUMIFS(СВЦЭМ!$C$39:$C$782,СВЦЭМ!$A$39:$A$782,$A53,СВЦЭМ!$B$39:$B$782,C$47)+'СЕТ СН'!$G$12+СВЦЭМ!$D$10+'СЕТ СН'!$G$5-'СЕТ СН'!$G$20</f>
        <v>4222.7151256400002</v>
      </c>
      <c r="D53" s="36">
        <f>SUMIFS(СВЦЭМ!$C$39:$C$782,СВЦЭМ!$A$39:$A$782,$A53,СВЦЭМ!$B$39:$B$782,D$47)+'СЕТ СН'!$G$12+СВЦЭМ!$D$10+'СЕТ СН'!$G$5-'СЕТ СН'!$G$20</f>
        <v>4260.3313423700001</v>
      </c>
      <c r="E53" s="36">
        <f>SUMIFS(СВЦЭМ!$C$39:$C$782,СВЦЭМ!$A$39:$A$782,$A53,СВЦЭМ!$B$39:$B$782,E$47)+'СЕТ СН'!$G$12+СВЦЭМ!$D$10+'СЕТ СН'!$G$5-'СЕТ СН'!$G$20</f>
        <v>4273.2956853800006</v>
      </c>
      <c r="F53" s="36">
        <f>SUMIFS(СВЦЭМ!$C$39:$C$782,СВЦЭМ!$A$39:$A$782,$A53,СВЦЭМ!$B$39:$B$782,F$47)+'СЕТ СН'!$G$12+СВЦЭМ!$D$10+'СЕТ СН'!$G$5-'СЕТ СН'!$G$20</f>
        <v>4272.6208367500003</v>
      </c>
      <c r="G53" s="36">
        <f>SUMIFS(СВЦЭМ!$C$39:$C$782,СВЦЭМ!$A$39:$A$782,$A53,СВЦЭМ!$B$39:$B$782,G$47)+'СЕТ СН'!$G$12+СВЦЭМ!$D$10+'СЕТ СН'!$G$5-'СЕТ СН'!$G$20</f>
        <v>4269.62361246</v>
      </c>
      <c r="H53" s="36">
        <f>SUMIFS(СВЦЭМ!$C$39:$C$782,СВЦЭМ!$A$39:$A$782,$A53,СВЦЭМ!$B$39:$B$782,H$47)+'СЕТ СН'!$G$12+СВЦЭМ!$D$10+'СЕТ СН'!$G$5-'СЕТ СН'!$G$20</f>
        <v>4190.2034789999998</v>
      </c>
      <c r="I53" s="36">
        <f>SUMIFS(СВЦЭМ!$C$39:$C$782,СВЦЭМ!$A$39:$A$782,$A53,СВЦЭМ!$B$39:$B$782,I$47)+'СЕТ СН'!$G$12+СВЦЭМ!$D$10+'СЕТ СН'!$G$5-'СЕТ СН'!$G$20</f>
        <v>4104.9845505000003</v>
      </c>
      <c r="J53" s="36">
        <f>SUMIFS(СВЦЭМ!$C$39:$C$782,СВЦЭМ!$A$39:$A$782,$A53,СВЦЭМ!$B$39:$B$782,J$47)+'СЕТ СН'!$G$12+СВЦЭМ!$D$10+'СЕТ СН'!$G$5-'СЕТ СН'!$G$20</f>
        <v>4086.0545338300003</v>
      </c>
      <c r="K53" s="36">
        <f>SUMIFS(СВЦЭМ!$C$39:$C$782,СВЦЭМ!$A$39:$A$782,$A53,СВЦЭМ!$B$39:$B$782,K$47)+'СЕТ СН'!$G$12+СВЦЭМ!$D$10+'СЕТ СН'!$G$5-'СЕТ СН'!$G$20</f>
        <v>4076.7063948300001</v>
      </c>
      <c r="L53" s="36">
        <f>SUMIFS(СВЦЭМ!$C$39:$C$782,СВЦЭМ!$A$39:$A$782,$A53,СВЦЭМ!$B$39:$B$782,L$47)+'СЕТ СН'!$G$12+СВЦЭМ!$D$10+'СЕТ СН'!$G$5-'СЕТ СН'!$G$20</f>
        <v>4146.8054549099998</v>
      </c>
      <c r="M53" s="36">
        <f>SUMIFS(СВЦЭМ!$C$39:$C$782,СВЦЭМ!$A$39:$A$782,$A53,СВЦЭМ!$B$39:$B$782,M$47)+'СЕТ СН'!$G$12+СВЦЭМ!$D$10+'СЕТ СН'!$G$5-'СЕТ СН'!$G$20</f>
        <v>4135.05831803</v>
      </c>
      <c r="N53" s="36">
        <f>SUMIFS(СВЦЭМ!$C$39:$C$782,СВЦЭМ!$A$39:$A$782,$A53,СВЦЭМ!$B$39:$B$782,N$47)+'СЕТ СН'!$G$12+СВЦЭМ!$D$10+'СЕТ СН'!$G$5-'СЕТ СН'!$G$20</f>
        <v>4152.39684502</v>
      </c>
      <c r="O53" s="36">
        <f>SUMIFS(СВЦЭМ!$C$39:$C$782,СВЦЭМ!$A$39:$A$782,$A53,СВЦЭМ!$B$39:$B$782,O$47)+'СЕТ СН'!$G$12+СВЦЭМ!$D$10+'СЕТ СН'!$G$5-'СЕТ СН'!$G$20</f>
        <v>4155.6181685299998</v>
      </c>
      <c r="P53" s="36">
        <f>SUMIFS(СВЦЭМ!$C$39:$C$782,СВЦЭМ!$A$39:$A$782,$A53,СВЦЭМ!$B$39:$B$782,P$47)+'СЕТ СН'!$G$12+СВЦЭМ!$D$10+'СЕТ СН'!$G$5-'СЕТ СН'!$G$20</f>
        <v>4148.9178112500003</v>
      </c>
      <c r="Q53" s="36">
        <f>SUMIFS(СВЦЭМ!$C$39:$C$782,СВЦЭМ!$A$39:$A$782,$A53,СВЦЭМ!$B$39:$B$782,Q$47)+'СЕТ СН'!$G$12+СВЦЭМ!$D$10+'СЕТ СН'!$G$5-'СЕТ СН'!$G$20</f>
        <v>4150.54865806</v>
      </c>
      <c r="R53" s="36">
        <f>SUMIFS(СВЦЭМ!$C$39:$C$782,СВЦЭМ!$A$39:$A$782,$A53,СВЦЭМ!$B$39:$B$782,R$47)+'СЕТ СН'!$G$12+СВЦЭМ!$D$10+'СЕТ СН'!$G$5-'СЕТ СН'!$G$20</f>
        <v>4143.7334249000005</v>
      </c>
      <c r="S53" s="36">
        <f>SUMIFS(СВЦЭМ!$C$39:$C$782,СВЦЭМ!$A$39:$A$782,$A53,СВЦЭМ!$B$39:$B$782,S$47)+'СЕТ СН'!$G$12+СВЦЭМ!$D$10+'СЕТ СН'!$G$5-'СЕТ СН'!$G$20</f>
        <v>4217.6764080800003</v>
      </c>
      <c r="T53" s="36">
        <f>SUMIFS(СВЦЭМ!$C$39:$C$782,СВЦЭМ!$A$39:$A$782,$A53,СВЦЭМ!$B$39:$B$782,T$47)+'СЕТ СН'!$G$12+СВЦЭМ!$D$10+'СЕТ СН'!$G$5-'СЕТ СН'!$G$20</f>
        <v>4185.9808040500002</v>
      </c>
      <c r="U53" s="36">
        <f>SUMIFS(СВЦЭМ!$C$39:$C$782,СВЦЭМ!$A$39:$A$782,$A53,СВЦЭМ!$B$39:$B$782,U$47)+'СЕТ СН'!$G$12+СВЦЭМ!$D$10+'СЕТ СН'!$G$5-'СЕТ СН'!$G$20</f>
        <v>4190.3140794800001</v>
      </c>
      <c r="V53" s="36">
        <f>SUMIFS(СВЦЭМ!$C$39:$C$782,СВЦЭМ!$A$39:$A$782,$A53,СВЦЭМ!$B$39:$B$782,V$47)+'СЕТ СН'!$G$12+СВЦЭМ!$D$10+'СЕТ СН'!$G$5-'СЕТ СН'!$G$20</f>
        <v>4225.4668724700005</v>
      </c>
      <c r="W53" s="36">
        <f>SUMIFS(СВЦЭМ!$C$39:$C$782,СВЦЭМ!$A$39:$A$782,$A53,СВЦЭМ!$B$39:$B$782,W$47)+'СЕТ СН'!$G$12+СВЦЭМ!$D$10+'СЕТ СН'!$G$5-'СЕТ СН'!$G$20</f>
        <v>4215.6810572900004</v>
      </c>
      <c r="X53" s="36">
        <f>SUMIFS(СВЦЭМ!$C$39:$C$782,СВЦЭМ!$A$39:$A$782,$A53,СВЦЭМ!$B$39:$B$782,X$47)+'СЕТ СН'!$G$12+СВЦЭМ!$D$10+'СЕТ СН'!$G$5-'СЕТ СН'!$G$20</f>
        <v>4173.7305213400005</v>
      </c>
      <c r="Y53" s="36">
        <f>SUMIFS(СВЦЭМ!$C$39:$C$782,СВЦЭМ!$A$39:$A$782,$A53,СВЦЭМ!$B$39:$B$782,Y$47)+'СЕТ СН'!$G$12+СВЦЭМ!$D$10+'СЕТ СН'!$G$5-'СЕТ СН'!$G$20</f>
        <v>4179.2109579300004</v>
      </c>
    </row>
    <row r="54" spans="1:25" ht="15.75" x14ac:dyDescent="0.2">
      <c r="A54" s="35">
        <f t="shared" si="1"/>
        <v>44811</v>
      </c>
      <c r="B54" s="36">
        <f>SUMIFS(СВЦЭМ!$C$39:$C$782,СВЦЭМ!$A$39:$A$782,$A54,СВЦЭМ!$B$39:$B$782,B$47)+'СЕТ СН'!$G$12+СВЦЭМ!$D$10+'СЕТ СН'!$G$5-'СЕТ СН'!$G$20</f>
        <v>4272.72516722</v>
      </c>
      <c r="C54" s="36">
        <f>SUMIFS(СВЦЭМ!$C$39:$C$782,СВЦЭМ!$A$39:$A$782,$A54,СВЦЭМ!$B$39:$B$782,C$47)+'СЕТ СН'!$G$12+СВЦЭМ!$D$10+'СЕТ СН'!$G$5-'СЕТ СН'!$G$20</f>
        <v>4346.6030883000003</v>
      </c>
      <c r="D54" s="36">
        <f>SUMIFS(СВЦЭМ!$C$39:$C$782,СВЦЭМ!$A$39:$A$782,$A54,СВЦЭМ!$B$39:$B$782,D$47)+'СЕТ СН'!$G$12+СВЦЭМ!$D$10+'СЕТ СН'!$G$5-'СЕТ СН'!$G$20</f>
        <v>4390.4176359399999</v>
      </c>
      <c r="E54" s="36">
        <f>SUMIFS(СВЦЭМ!$C$39:$C$782,СВЦЭМ!$A$39:$A$782,$A54,СВЦЭМ!$B$39:$B$782,E$47)+'СЕТ СН'!$G$12+СВЦЭМ!$D$10+'СЕТ СН'!$G$5-'СЕТ СН'!$G$20</f>
        <v>4410.4577732100006</v>
      </c>
      <c r="F54" s="36">
        <f>SUMIFS(СВЦЭМ!$C$39:$C$782,СВЦЭМ!$A$39:$A$782,$A54,СВЦЭМ!$B$39:$B$782,F$47)+'СЕТ СН'!$G$12+СВЦЭМ!$D$10+'СЕТ СН'!$G$5-'СЕТ СН'!$G$20</f>
        <v>4394.1724682200002</v>
      </c>
      <c r="G54" s="36">
        <f>SUMIFS(СВЦЭМ!$C$39:$C$782,СВЦЭМ!$A$39:$A$782,$A54,СВЦЭМ!$B$39:$B$782,G$47)+'СЕТ СН'!$G$12+СВЦЭМ!$D$10+'СЕТ СН'!$G$5-'СЕТ СН'!$G$20</f>
        <v>4399.0946174300007</v>
      </c>
      <c r="H54" s="36">
        <f>SUMIFS(СВЦЭМ!$C$39:$C$782,СВЦЭМ!$A$39:$A$782,$A54,СВЦЭМ!$B$39:$B$782,H$47)+'СЕТ СН'!$G$12+СВЦЭМ!$D$10+'СЕТ СН'!$G$5-'СЕТ СН'!$G$20</f>
        <v>4326.5422828000001</v>
      </c>
      <c r="I54" s="36">
        <f>SUMIFS(СВЦЭМ!$C$39:$C$782,СВЦЭМ!$A$39:$A$782,$A54,СВЦЭМ!$B$39:$B$782,I$47)+'СЕТ СН'!$G$12+СВЦЭМ!$D$10+'СЕТ СН'!$G$5-'СЕТ СН'!$G$20</f>
        <v>4212.6711448599999</v>
      </c>
      <c r="J54" s="36">
        <f>SUMIFS(СВЦЭМ!$C$39:$C$782,СВЦЭМ!$A$39:$A$782,$A54,СВЦЭМ!$B$39:$B$782,J$47)+'СЕТ СН'!$G$12+СВЦЭМ!$D$10+'СЕТ СН'!$G$5-'СЕТ СН'!$G$20</f>
        <v>4188.1448126499999</v>
      </c>
      <c r="K54" s="36">
        <f>SUMIFS(СВЦЭМ!$C$39:$C$782,СВЦЭМ!$A$39:$A$782,$A54,СВЦЭМ!$B$39:$B$782,K$47)+'СЕТ СН'!$G$12+СВЦЭМ!$D$10+'СЕТ СН'!$G$5-'СЕТ СН'!$G$20</f>
        <v>4140.8159092900005</v>
      </c>
      <c r="L54" s="36">
        <f>SUMIFS(СВЦЭМ!$C$39:$C$782,СВЦЭМ!$A$39:$A$782,$A54,СВЦЭМ!$B$39:$B$782,L$47)+'СЕТ СН'!$G$12+СВЦЭМ!$D$10+'СЕТ СН'!$G$5-'СЕТ СН'!$G$20</f>
        <v>4197.0758830200002</v>
      </c>
      <c r="M54" s="36">
        <f>SUMIFS(СВЦЭМ!$C$39:$C$782,СВЦЭМ!$A$39:$A$782,$A54,СВЦЭМ!$B$39:$B$782,M$47)+'СЕТ СН'!$G$12+СВЦЭМ!$D$10+'СЕТ СН'!$G$5-'СЕТ СН'!$G$20</f>
        <v>4141.9623031299998</v>
      </c>
      <c r="N54" s="36">
        <f>SUMIFS(СВЦЭМ!$C$39:$C$782,СВЦЭМ!$A$39:$A$782,$A54,СВЦЭМ!$B$39:$B$782,N$47)+'СЕТ СН'!$G$12+СВЦЭМ!$D$10+'СЕТ СН'!$G$5-'СЕТ СН'!$G$20</f>
        <v>4123.20883245</v>
      </c>
      <c r="O54" s="36">
        <f>SUMIFS(СВЦЭМ!$C$39:$C$782,СВЦЭМ!$A$39:$A$782,$A54,СВЦЭМ!$B$39:$B$782,O$47)+'СЕТ СН'!$G$12+СВЦЭМ!$D$10+'СЕТ СН'!$G$5-'СЕТ СН'!$G$20</f>
        <v>4112.0298432999998</v>
      </c>
      <c r="P54" s="36">
        <f>SUMIFS(СВЦЭМ!$C$39:$C$782,СВЦЭМ!$A$39:$A$782,$A54,СВЦЭМ!$B$39:$B$782,P$47)+'СЕТ СН'!$G$12+СВЦЭМ!$D$10+'СЕТ СН'!$G$5-'СЕТ СН'!$G$20</f>
        <v>4131.4219939000004</v>
      </c>
      <c r="Q54" s="36">
        <f>SUMIFS(СВЦЭМ!$C$39:$C$782,СВЦЭМ!$A$39:$A$782,$A54,СВЦЭМ!$B$39:$B$782,Q$47)+'СЕТ СН'!$G$12+СВЦЭМ!$D$10+'СЕТ СН'!$G$5-'СЕТ СН'!$G$20</f>
        <v>4122.0861510000004</v>
      </c>
      <c r="R54" s="36">
        <f>SUMIFS(СВЦЭМ!$C$39:$C$782,СВЦЭМ!$A$39:$A$782,$A54,СВЦЭМ!$B$39:$B$782,R$47)+'СЕТ СН'!$G$12+СВЦЭМ!$D$10+'СЕТ СН'!$G$5-'СЕТ СН'!$G$20</f>
        <v>4132.1059636500004</v>
      </c>
      <c r="S54" s="36">
        <f>SUMIFS(СВЦЭМ!$C$39:$C$782,СВЦЭМ!$A$39:$A$782,$A54,СВЦЭМ!$B$39:$B$782,S$47)+'СЕТ СН'!$G$12+СВЦЭМ!$D$10+'СЕТ СН'!$G$5-'СЕТ СН'!$G$20</f>
        <v>4132.8687454800001</v>
      </c>
      <c r="T54" s="36">
        <f>SUMIFS(СВЦЭМ!$C$39:$C$782,СВЦЭМ!$A$39:$A$782,$A54,СВЦЭМ!$B$39:$B$782,T$47)+'СЕТ СН'!$G$12+СВЦЭМ!$D$10+'СЕТ СН'!$G$5-'СЕТ СН'!$G$20</f>
        <v>4133.0753556999998</v>
      </c>
      <c r="U54" s="36">
        <f>SUMIFS(СВЦЭМ!$C$39:$C$782,СВЦЭМ!$A$39:$A$782,$A54,СВЦЭМ!$B$39:$B$782,U$47)+'СЕТ СН'!$G$12+СВЦЭМ!$D$10+'СЕТ СН'!$G$5-'СЕТ СН'!$G$20</f>
        <v>4135.3617701500007</v>
      </c>
      <c r="V54" s="36">
        <f>SUMIFS(СВЦЭМ!$C$39:$C$782,СВЦЭМ!$A$39:$A$782,$A54,СВЦЭМ!$B$39:$B$782,V$47)+'СЕТ СН'!$G$12+СВЦЭМ!$D$10+'СЕТ СН'!$G$5-'СЕТ СН'!$G$20</f>
        <v>4152.1495698400004</v>
      </c>
      <c r="W54" s="36">
        <f>SUMIFS(СВЦЭМ!$C$39:$C$782,СВЦЭМ!$A$39:$A$782,$A54,СВЦЭМ!$B$39:$B$782,W$47)+'СЕТ СН'!$G$12+СВЦЭМ!$D$10+'СЕТ СН'!$G$5-'СЕТ СН'!$G$20</f>
        <v>4146.2296000100005</v>
      </c>
      <c r="X54" s="36">
        <f>SUMIFS(СВЦЭМ!$C$39:$C$782,СВЦЭМ!$A$39:$A$782,$A54,СВЦЭМ!$B$39:$B$782,X$47)+'СЕТ СН'!$G$12+СВЦЭМ!$D$10+'СЕТ СН'!$G$5-'СЕТ СН'!$G$20</f>
        <v>4308.2031994999998</v>
      </c>
      <c r="Y54" s="36">
        <f>SUMIFS(СВЦЭМ!$C$39:$C$782,СВЦЭМ!$A$39:$A$782,$A54,СВЦЭМ!$B$39:$B$782,Y$47)+'СЕТ СН'!$G$12+СВЦЭМ!$D$10+'СЕТ СН'!$G$5-'СЕТ СН'!$G$20</f>
        <v>4188.5722324799999</v>
      </c>
    </row>
    <row r="55" spans="1:25" ht="15.75" x14ac:dyDescent="0.2">
      <c r="A55" s="35">
        <f t="shared" si="1"/>
        <v>44812</v>
      </c>
      <c r="B55" s="36">
        <f>SUMIFS(СВЦЭМ!$C$39:$C$782,СВЦЭМ!$A$39:$A$782,$A55,СВЦЭМ!$B$39:$B$782,B$47)+'СЕТ СН'!$G$12+СВЦЭМ!$D$10+'СЕТ СН'!$G$5-'СЕТ СН'!$G$20</f>
        <v>4294.2026514200006</v>
      </c>
      <c r="C55" s="36">
        <f>SUMIFS(СВЦЭМ!$C$39:$C$782,СВЦЭМ!$A$39:$A$782,$A55,СВЦЭМ!$B$39:$B$782,C$47)+'СЕТ СН'!$G$12+СВЦЭМ!$D$10+'СЕТ СН'!$G$5-'СЕТ СН'!$G$20</f>
        <v>4376.44007143</v>
      </c>
      <c r="D55" s="36">
        <f>SUMIFS(СВЦЭМ!$C$39:$C$782,СВЦЭМ!$A$39:$A$782,$A55,СВЦЭМ!$B$39:$B$782,D$47)+'СЕТ СН'!$G$12+СВЦЭМ!$D$10+'СЕТ СН'!$G$5-'СЕТ СН'!$G$20</f>
        <v>4441.9353962100004</v>
      </c>
      <c r="E55" s="36">
        <f>SUMIFS(СВЦЭМ!$C$39:$C$782,СВЦЭМ!$A$39:$A$782,$A55,СВЦЭМ!$B$39:$B$782,E$47)+'СЕТ СН'!$G$12+СВЦЭМ!$D$10+'СЕТ СН'!$G$5-'СЕТ СН'!$G$20</f>
        <v>4401.00970246</v>
      </c>
      <c r="F55" s="36">
        <f>SUMIFS(СВЦЭМ!$C$39:$C$782,СВЦЭМ!$A$39:$A$782,$A55,СВЦЭМ!$B$39:$B$782,F$47)+'СЕТ СН'!$G$12+СВЦЭМ!$D$10+'СЕТ СН'!$G$5-'СЕТ СН'!$G$20</f>
        <v>4419.2504981800002</v>
      </c>
      <c r="G55" s="36">
        <f>SUMIFS(СВЦЭМ!$C$39:$C$782,СВЦЭМ!$A$39:$A$782,$A55,СВЦЭМ!$B$39:$B$782,G$47)+'СЕТ СН'!$G$12+СВЦЭМ!$D$10+'СЕТ СН'!$G$5-'СЕТ СН'!$G$20</f>
        <v>4388.9847135300006</v>
      </c>
      <c r="H55" s="36">
        <f>SUMIFS(СВЦЭМ!$C$39:$C$782,СВЦЭМ!$A$39:$A$782,$A55,СВЦЭМ!$B$39:$B$782,H$47)+'СЕТ СН'!$G$12+СВЦЭМ!$D$10+'СЕТ СН'!$G$5-'СЕТ СН'!$G$20</f>
        <v>4322.5563913100004</v>
      </c>
      <c r="I55" s="36">
        <f>SUMIFS(СВЦЭМ!$C$39:$C$782,СВЦЭМ!$A$39:$A$782,$A55,СВЦЭМ!$B$39:$B$782,I$47)+'СЕТ СН'!$G$12+СВЦЭМ!$D$10+'СЕТ СН'!$G$5-'СЕТ СН'!$G$20</f>
        <v>4208.1002556599997</v>
      </c>
      <c r="J55" s="36">
        <f>SUMIFS(СВЦЭМ!$C$39:$C$782,СВЦЭМ!$A$39:$A$782,$A55,СВЦЭМ!$B$39:$B$782,J$47)+'СЕТ СН'!$G$12+СВЦЭМ!$D$10+'СЕТ СН'!$G$5-'СЕТ СН'!$G$20</f>
        <v>4118.30087585</v>
      </c>
      <c r="K55" s="36">
        <f>SUMIFS(СВЦЭМ!$C$39:$C$782,СВЦЭМ!$A$39:$A$782,$A55,СВЦЭМ!$B$39:$B$782,K$47)+'СЕТ СН'!$G$12+СВЦЭМ!$D$10+'СЕТ СН'!$G$5-'СЕТ СН'!$G$20</f>
        <v>4124.13213025</v>
      </c>
      <c r="L55" s="36">
        <f>SUMIFS(СВЦЭМ!$C$39:$C$782,СВЦЭМ!$A$39:$A$782,$A55,СВЦЭМ!$B$39:$B$782,L$47)+'СЕТ СН'!$G$12+СВЦЭМ!$D$10+'СЕТ СН'!$G$5-'СЕТ СН'!$G$20</f>
        <v>4151.2948214300004</v>
      </c>
      <c r="M55" s="36">
        <f>SUMIFS(СВЦЭМ!$C$39:$C$782,СВЦЭМ!$A$39:$A$782,$A55,СВЦЭМ!$B$39:$B$782,M$47)+'СЕТ СН'!$G$12+СВЦЭМ!$D$10+'СЕТ СН'!$G$5-'СЕТ СН'!$G$20</f>
        <v>4165.9181284200004</v>
      </c>
      <c r="N55" s="36">
        <f>SUMIFS(СВЦЭМ!$C$39:$C$782,СВЦЭМ!$A$39:$A$782,$A55,СВЦЭМ!$B$39:$B$782,N$47)+'СЕТ СН'!$G$12+СВЦЭМ!$D$10+'СЕТ СН'!$G$5-'СЕТ СН'!$G$20</f>
        <v>4163.1216404200004</v>
      </c>
      <c r="O55" s="36">
        <f>SUMIFS(СВЦЭМ!$C$39:$C$782,СВЦЭМ!$A$39:$A$782,$A55,СВЦЭМ!$B$39:$B$782,O$47)+'СЕТ СН'!$G$12+СВЦЭМ!$D$10+'СЕТ СН'!$G$5-'СЕТ СН'!$G$20</f>
        <v>4146.9878036299997</v>
      </c>
      <c r="P55" s="36">
        <f>SUMIFS(СВЦЭМ!$C$39:$C$782,СВЦЭМ!$A$39:$A$782,$A55,СВЦЭМ!$B$39:$B$782,P$47)+'СЕТ СН'!$G$12+СВЦЭМ!$D$10+'СЕТ СН'!$G$5-'СЕТ СН'!$G$20</f>
        <v>4153.7897331499998</v>
      </c>
      <c r="Q55" s="36">
        <f>SUMIFS(СВЦЭМ!$C$39:$C$782,СВЦЭМ!$A$39:$A$782,$A55,СВЦЭМ!$B$39:$B$782,Q$47)+'СЕТ СН'!$G$12+СВЦЭМ!$D$10+'СЕТ СН'!$G$5-'СЕТ СН'!$G$20</f>
        <v>4167.68591354</v>
      </c>
      <c r="R55" s="36">
        <f>SUMIFS(СВЦЭМ!$C$39:$C$782,СВЦЭМ!$A$39:$A$782,$A55,СВЦЭМ!$B$39:$B$782,R$47)+'СЕТ СН'!$G$12+СВЦЭМ!$D$10+'СЕТ СН'!$G$5-'СЕТ СН'!$G$20</f>
        <v>4168.1382819600003</v>
      </c>
      <c r="S55" s="36">
        <f>SUMIFS(СВЦЭМ!$C$39:$C$782,СВЦЭМ!$A$39:$A$782,$A55,СВЦЭМ!$B$39:$B$782,S$47)+'СЕТ СН'!$G$12+СВЦЭМ!$D$10+'СЕТ СН'!$G$5-'СЕТ СН'!$G$20</f>
        <v>4165.7971829899998</v>
      </c>
      <c r="T55" s="36">
        <f>SUMIFS(СВЦЭМ!$C$39:$C$782,СВЦЭМ!$A$39:$A$782,$A55,СВЦЭМ!$B$39:$B$782,T$47)+'СЕТ СН'!$G$12+СВЦЭМ!$D$10+'СЕТ СН'!$G$5-'СЕТ СН'!$G$20</f>
        <v>4164.2837455500003</v>
      </c>
      <c r="U55" s="36">
        <f>SUMIFS(СВЦЭМ!$C$39:$C$782,СВЦЭМ!$A$39:$A$782,$A55,СВЦЭМ!$B$39:$B$782,U$47)+'СЕТ СН'!$G$12+СВЦЭМ!$D$10+'СЕТ СН'!$G$5-'СЕТ СН'!$G$20</f>
        <v>4149.5304683300001</v>
      </c>
      <c r="V55" s="36">
        <f>SUMIFS(СВЦЭМ!$C$39:$C$782,СВЦЭМ!$A$39:$A$782,$A55,СВЦЭМ!$B$39:$B$782,V$47)+'СЕТ СН'!$G$12+СВЦЭМ!$D$10+'СЕТ СН'!$G$5-'СЕТ СН'!$G$20</f>
        <v>4158.3383480900002</v>
      </c>
      <c r="W55" s="36">
        <f>SUMIFS(СВЦЭМ!$C$39:$C$782,СВЦЭМ!$A$39:$A$782,$A55,СВЦЭМ!$B$39:$B$782,W$47)+'СЕТ СН'!$G$12+СВЦЭМ!$D$10+'СЕТ СН'!$G$5-'СЕТ СН'!$G$20</f>
        <v>4151.8603523000002</v>
      </c>
      <c r="X55" s="36">
        <f>SUMIFS(СВЦЭМ!$C$39:$C$782,СВЦЭМ!$A$39:$A$782,$A55,СВЦЭМ!$B$39:$B$782,X$47)+'СЕТ СН'!$G$12+СВЦЭМ!$D$10+'СЕТ СН'!$G$5-'СЕТ СН'!$G$20</f>
        <v>4123.9945352900004</v>
      </c>
      <c r="Y55" s="36">
        <f>SUMIFS(СВЦЭМ!$C$39:$C$782,СВЦЭМ!$A$39:$A$782,$A55,СВЦЭМ!$B$39:$B$782,Y$47)+'СЕТ СН'!$G$12+СВЦЭМ!$D$10+'СЕТ СН'!$G$5-'СЕТ СН'!$G$20</f>
        <v>4160.2307872000001</v>
      </c>
    </row>
    <row r="56" spans="1:25" ht="15.75" x14ac:dyDescent="0.2">
      <c r="A56" s="35">
        <f t="shared" si="1"/>
        <v>44813</v>
      </c>
      <c r="B56" s="36">
        <f>SUMIFS(СВЦЭМ!$C$39:$C$782,СВЦЭМ!$A$39:$A$782,$A56,СВЦЭМ!$B$39:$B$782,B$47)+'СЕТ СН'!$G$12+СВЦЭМ!$D$10+'СЕТ СН'!$G$5-'СЕТ СН'!$G$20</f>
        <v>4244.1592707899999</v>
      </c>
      <c r="C56" s="36">
        <f>SUMIFS(СВЦЭМ!$C$39:$C$782,СВЦЭМ!$A$39:$A$782,$A56,СВЦЭМ!$B$39:$B$782,C$47)+'СЕТ СН'!$G$12+СВЦЭМ!$D$10+'СЕТ СН'!$G$5-'СЕТ СН'!$G$20</f>
        <v>4298.4445748899998</v>
      </c>
      <c r="D56" s="36">
        <f>SUMIFS(СВЦЭМ!$C$39:$C$782,СВЦЭМ!$A$39:$A$782,$A56,СВЦЭМ!$B$39:$B$782,D$47)+'СЕТ СН'!$G$12+СВЦЭМ!$D$10+'СЕТ СН'!$G$5-'СЕТ СН'!$G$20</f>
        <v>4369.1965869800006</v>
      </c>
      <c r="E56" s="36">
        <f>SUMIFS(СВЦЭМ!$C$39:$C$782,СВЦЭМ!$A$39:$A$782,$A56,СВЦЭМ!$B$39:$B$782,E$47)+'СЕТ СН'!$G$12+СВЦЭМ!$D$10+'СЕТ СН'!$G$5-'СЕТ СН'!$G$20</f>
        <v>4391.8638038600002</v>
      </c>
      <c r="F56" s="36">
        <f>SUMIFS(СВЦЭМ!$C$39:$C$782,СВЦЭМ!$A$39:$A$782,$A56,СВЦЭМ!$B$39:$B$782,F$47)+'СЕТ СН'!$G$12+СВЦЭМ!$D$10+'СЕТ СН'!$G$5-'СЕТ СН'!$G$20</f>
        <v>4390.7051401999997</v>
      </c>
      <c r="G56" s="36">
        <f>SUMIFS(СВЦЭМ!$C$39:$C$782,СВЦЭМ!$A$39:$A$782,$A56,СВЦЭМ!$B$39:$B$782,G$47)+'СЕТ СН'!$G$12+СВЦЭМ!$D$10+'СЕТ СН'!$G$5-'СЕТ СН'!$G$20</f>
        <v>4358.4254022799996</v>
      </c>
      <c r="H56" s="36">
        <f>SUMIFS(СВЦЭМ!$C$39:$C$782,СВЦЭМ!$A$39:$A$782,$A56,СВЦЭМ!$B$39:$B$782,H$47)+'СЕТ СН'!$G$12+СВЦЭМ!$D$10+'СЕТ СН'!$G$5-'СЕТ СН'!$G$20</f>
        <v>4275.8864377200007</v>
      </c>
      <c r="I56" s="36">
        <f>SUMIFS(СВЦЭМ!$C$39:$C$782,СВЦЭМ!$A$39:$A$782,$A56,СВЦЭМ!$B$39:$B$782,I$47)+'СЕТ СН'!$G$12+СВЦЭМ!$D$10+'СЕТ СН'!$G$5-'СЕТ СН'!$G$20</f>
        <v>4212.1173499300003</v>
      </c>
      <c r="J56" s="36">
        <f>SUMIFS(СВЦЭМ!$C$39:$C$782,СВЦЭМ!$A$39:$A$782,$A56,СВЦЭМ!$B$39:$B$782,J$47)+'СЕТ СН'!$G$12+СВЦЭМ!$D$10+'СЕТ СН'!$G$5-'СЕТ СН'!$G$20</f>
        <v>4143.7284185799999</v>
      </c>
      <c r="K56" s="36">
        <f>SUMIFS(СВЦЭМ!$C$39:$C$782,СВЦЭМ!$A$39:$A$782,$A56,СВЦЭМ!$B$39:$B$782,K$47)+'СЕТ СН'!$G$12+СВЦЭМ!$D$10+'СЕТ СН'!$G$5-'СЕТ СН'!$G$20</f>
        <v>4096.2258321700001</v>
      </c>
      <c r="L56" s="36">
        <f>SUMIFS(СВЦЭМ!$C$39:$C$782,СВЦЭМ!$A$39:$A$782,$A56,СВЦЭМ!$B$39:$B$782,L$47)+'СЕТ СН'!$G$12+СВЦЭМ!$D$10+'СЕТ СН'!$G$5-'СЕТ СН'!$G$20</f>
        <v>4075.8758822100003</v>
      </c>
      <c r="M56" s="36">
        <f>SUMIFS(СВЦЭМ!$C$39:$C$782,СВЦЭМ!$A$39:$A$782,$A56,СВЦЭМ!$B$39:$B$782,M$47)+'СЕТ СН'!$G$12+СВЦЭМ!$D$10+'СЕТ СН'!$G$5-'СЕТ СН'!$G$20</f>
        <v>4053.6748463000004</v>
      </c>
      <c r="N56" s="36">
        <f>SUMIFS(СВЦЭМ!$C$39:$C$782,СВЦЭМ!$A$39:$A$782,$A56,СВЦЭМ!$B$39:$B$782,N$47)+'СЕТ СН'!$G$12+СВЦЭМ!$D$10+'СЕТ СН'!$G$5-'СЕТ СН'!$G$20</f>
        <v>4034.0458605000003</v>
      </c>
      <c r="O56" s="36">
        <f>SUMIFS(СВЦЭМ!$C$39:$C$782,СВЦЭМ!$A$39:$A$782,$A56,СВЦЭМ!$B$39:$B$782,O$47)+'СЕТ СН'!$G$12+СВЦЭМ!$D$10+'СЕТ СН'!$G$5-'СЕТ СН'!$G$20</f>
        <v>4033.0376558900002</v>
      </c>
      <c r="P56" s="36">
        <f>SUMIFS(СВЦЭМ!$C$39:$C$782,СВЦЭМ!$A$39:$A$782,$A56,СВЦЭМ!$B$39:$B$782,P$47)+'СЕТ СН'!$G$12+СВЦЭМ!$D$10+'СЕТ СН'!$G$5-'СЕТ СН'!$G$20</f>
        <v>4065.6091664700002</v>
      </c>
      <c r="Q56" s="36">
        <f>SUMIFS(СВЦЭМ!$C$39:$C$782,СВЦЭМ!$A$39:$A$782,$A56,СВЦЭМ!$B$39:$B$782,Q$47)+'СЕТ СН'!$G$12+СВЦЭМ!$D$10+'СЕТ СН'!$G$5-'СЕТ СН'!$G$20</f>
        <v>4073.7446461100003</v>
      </c>
      <c r="R56" s="36">
        <f>SUMIFS(СВЦЭМ!$C$39:$C$782,СВЦЭМ!$A$39:$A$782,$A56,СВЦЭМ!$B$39:$B$782,R$47)+'СЕТ СН'!$G$12+СВЦЭМ!$D$10+'СЕТ СН'!$G$5-'СЕТ СН'!$G$20</f>
        <v>4092.9515549800003</v>
      </c>
      <c r="S56" s="36">
        <f>SUMIFS(СВЦЭМ!$C$39:$C$782,СВЦЭМ!$A$39:$A$782,$A56,СВЦЭМ!$B$39:$B$782,S$47)+'СЕТ СН'!$G$12+СВЦЭМ!$D$10+'СЕТ СН'!$G$5-'СЕТ СН'!$G$20</f>
        <v>4055.9976885100004</v>
      </c>
      <c r="T56" s="36">
        <f>SUMIFS(СВЦЭМ!$C$39:$C$782,СВЦЭМ!$A$39:$A$782,$A56,СВЦЭМ!$B$39:$B$782,T$47)+'СЕТ СН'!$G$12+СВЦЭМ!$D$10+'СЕТ СН'!$G$5-'СЕТ СН'!$G$20</f>
        <v>4054.7037347400001</v>
      </c>
      <c r="U56" s="36">
        <f>SUMIFS(СВЦЭМ!$C$39:$C$782,СВЦЭМ!$A$39:$A$782,$A56,СВЦЭМ!$B$39:$B$782,U$47)+'СЕТ СН'!$G$12+СВЦЭМ!$D$10+'СЕТ СН'!$G$5-'СЕТ СН'!$G$20</f>
        <v>4036.5473721600001</v>
      </c>
      <c r="V56" s="36">
        <f>SUMIFS(СВЦЭМ!$C$39:$C$782,СВЦЭМ!$A$39:$A$782,$A56,СВЦЭМ!$B$39:$B$782,V$47)+'СЕТ СН'!$G$12+СВЦЭМ!$D$10+'СЕТ СН'!$G$5-'СЕТ СН'!$G$20</f>
        <v>4017.85341462</v>
      </c>
      <c r="W56" s="36">
        <f>SUMIFS(СВЦЭМ!$C$39:$C$782,СВЦЭМ!$A$39:$A$782,$A56,СВЦЭМ!$B$39:$B$782,W$47)+'СЕТ СН'!$G$12+СВЦЭМ!$D$10+'СЕТ СН'!$G$5-'СЕТ СН'!$G$20</f>
        <v>4013.6882905299999</v>
      </c>
      <c r="X56" s="36">
        <f>SUMIFS(СВЦЭМ!$C$39:$C$782,СВЦЭМ!$A$39:$A$782,$A56,СВЦЭМ!$B$39:$B$782,X$47)+'СЕТ СН'!$G$12+СВЦЭМ!$D$10+'СЕТ СН'!$G$5-'СЕТ СН'!$G$20</f>
        <v>4040.1457399800001</v>
      </c>
      <c r="Y56" s="36">
        <f>SUMIFS(СВЦЭМ!$C$39:$C$782,СВЦЭМ!$A$39:$A$782,$A56,СВЦЭМ!$B$39:$B$782,Y$47)+'СЕТ СН'!$G$12+СВЦЭМ!$D$10+'СЕТ СН'!$G$5-'СЕТ СН'!$G$20</f>
        <v>4122.3962858800005</v>
      </c>
    </row>
    <row r="57" spans="1:25" ht="15.75" x14ac:dyDescent="0.2">
      <c r="A57" s="35">
        <f t="shared" si="1"/>
        <v>44814</v>
      </c>
      <c r="B57" s="36">
        <f>SUMIFS(СВЦЭМ!$C$39:$C$782,СВЦЭМ!$A$39:$A$782,$A57,СВЦЭМ!$B$39:$B$782,B$47)+'СЕТ СН'!$G$12+СВЦЭМ!$D$10+'СЕТ СН'!$G$5-'СЕТ СН'!$G$20</f>
        <v>4165.3962243700007</v>
      </c>
      <c r="C57" s="36">
        <f>SUMIFS(СВЦЭМ!$C$39:$C$782,СВЦЭМ!$A$39:$A$782,$A57,СВЦЭМ!$B$39:$B$782,C$47)+'СЕТ СН'!$G$12+СВЦЭМ!$D$10+'СЕТ СН'!$G$5-'СЕТ СН'!$G$20</f>
        <v>4221.58455985</v>
      </c>
      <c r="D57" s="36">
        <f>SUMIFS(СВЦЭМ!$C$39:$C$782,СВЦЭМ!$A$39:$A$782,$A57,СВЦЭМ!$B$39:$B$782,D$47)+'СЕТ СН'!$G$12+СВЦЭМ!$D$10+'СЕТ СН'!$G$5-'СЕТ СН'!$G$20</f>
        <v>4264.9946305600006</v>
      </c>
      <c r="E57" s="36">
        <f>SUMIFS(СВЦЭМ!$C$39:$C$782,СВЦЭМ!$A$39:$A$782,$A57,СВЦЭМ!$B$39:$B$782,E$47)+'СЕТ СН'!$G$12+СВЦЭМ!$D$10+'СЕТ СН'!$G$5-'СЕТ СН'!$G$20</f>
        <v>4277.6443195700003</v>
      </c>
      <c r="F57" s="36">
        <f>SUMIFS(СВЦЭМ!$C$39:$C$782,СВЦЭМ!$A$39:$A$782,$A57,СВЦЭМ!$B$39:$B$782,F$47)+'СЕТ СН'!$G$12+СВЦЭМ!$D$10+'СЕТ СН'!$G$5-'СЕТ СН'!$G$20</f>
        <v>4297.1627548400002</v>
      </c>
      <c r="G57" s="36">
        <f>SUMIFS(СВЦЭМ!$C$39:$C$782,СВЦЭМ!$A$39:$A$782,$A57,СВЦЭМ!$B$39:$B$782,G$47)+'СЕТ СН'!$G$12+СВЦЭМ!$D$10+'СЕТ СН'!$G$5-'СЕТ СН'!$G$20</f>
        <v>4282.5564826899999</v>
      </c>
      <c r="H57" s="36">
        <f>SUMIFS(СВЦЭМ!$C$39:$C$782,СВЦЭМ!$A$39:$A$782,$A57,СВЦЭМ!$B$39:$B$782,H$47)+'СЕТ СН'!$G$12+СВЦЭМ!$D$10+'СЕТ СН'!$G$5-'СЕТ СН'!$G$20</f>
        <v>4246.2620465700002</v>
      </c>
      <c r="I57" s="36">
        <f>SUMIFS(СВЦЭМ!$C$39:$C$782,СВЦЭМ!$A$39:$A$782,$A57,СВЦЭМ!$B$39:$B$782,I$47)+'СЕТ СН'!$G$12+СВЦЭМ!$D$10+'СЕТ СН'!$G$5-'СЕТ СН'!$G$20</f>
        <v>4180.2650833600001</v>
      </c>
      <c r="J57" s="36">
        <f>SUMIFS(СВЦЭМ!$C$39:$C$782,СВЦЭМ!$A$39:$A$782,$A57,СВЦЭМ!$B$39:$B$782,J$47)+'СЕТ СН'!$G$12+СВЦЭМ!$D$10+'СЕТ СН'!$G$5-'СЕТ СН'!$G$20</f>
        <v>4091.6498697400002</v>
      </c>
      <c r="K57" s="36">
        <f>SUMIFS(СВЦЭМ!$C$39:$C$782,СВЦЭМ!$A$39:$A$782,$A57,СВЦЭМ!$B$39:$B$782,K$47)+'СЕТ СН'!$G$12+СВЦЭМ!$D$10+'СЕТ СН'!$G$5-'СЕТ СН'!$G$20</f>
        <v>4051.9262467600001</v>
      </c>
      <c r="L57" s="36">
        <f>SUMIFS(СВЦЭМ!$C$39:$C$782,СВЦЭМ!$A$39:$A$782,$A57,СВЦЭМ!$B$39:$B$782,L$47)+'СЕТ СН'!$G$12+СВЦЭМ!$D$10+'СЕТ СН'!$G$5-'СЕТ СН'!$G$20</f>
        <v>4035.3384753800001</v>
      </c>
      <c r="M57" s="36">
        <f>SUMIFS(СВЦЭМ!$C$39:$C$782,СВЦЭМ!$A$39:$A$782,$A57,СВЦЭМ!$B$39:$B$782,M$47)+'СЕТ СН'!$G$12+СВЦЭМ!$D$10+'СЕТ СН'!$G$5-'СЕТ СН'!$G$20</f>
        <v>4040.4451425699999</v>
      </c>
      <c r="N57" s="36">
        <f>SUMIFS(СВЦЭМ!$C$39:$C$782,СВЦЭМ!$A$39:$A$782,$A57,СВЦЭМ!$B$39:$B$782,N$47)+'СЕТ СН'!$G$12+СВЦЭМ!$D$10+'СЕТ СН'!$G$5-'СЕТ СН'!$G$20</f>
        <v>4053.2780061200001</v>
      </c>
      <c r="O57" s="36">
        <f>SUMIFS(СВЦЭМ!$C$39:$C$782,СВЦЭМ!$A$39:$A$782,$A57,СВЦЭМ!$B$39:$B$782,O$47)+'СЕТ СН'!$G$12+СВЦЭМ!$D$10+'СЕТ СН'!$G$5-'СЕТ СН'!$G$20</f>
        <v>4070.4485982599999</v>
      </c>
      <c r="P57" s="36">
        <f>SUMIFS(СВЦЭМ!$C$39:$C$782,СВЦЭМ!$A$39:$A$782,$A57,СВЦЭМ!$B$39:$B$782,P$47)+'СЕТ СН'!$G$12+СВЦЭМ!$D$10+'СЕТ СН'!$G$5-'СЕТ СН'!$G$20</f>
        <v>4078.5666088300004</v>
      </c>
      <c r="Q57" s="36">
        <f>SUMIFS(СВЦЭМ!$C$39:$C$782,СВЦЭМ!$A$39:$A$782,$A57,СВЦЭМ!$B$39:$B$782,Q$47)+'СЕТ СН'!$G$12+СВЦЭМ!$D$10+'СЕТ СН'!$G$5-'СЕТ СН'!$G$20</f>
        <v>4088.6206885199999</v>
      </c>
      <c r="R57" s="36">
        <f>SUMIFS(СВЦЭМ!$C$39:$C$782,СВЦЭМ!$A$39:$A$782,$A57,СВЦЭМ!$B$39:$B$782,R$47)+'СЕТ СН'!$G$12+СВЦЭМ!$D$10+'СЕТ СН'!$G$5-'СЕТ СН'!$G$20</f>
        <v>4068.7764011200002</v>
      </c>
      <c r="S57" s="36">
        <f>SUMIFS(СВЦЭМ!$C$39:$C$782,СВЦЭМ!$A$39:$A$782,$A57,СВЦЭМ!$B$39:$B$782,S$47)+'СЕТ СН'!$G$12+СВЦЭМ!$D$10+'СЕТ СН'!$G$5-'СЕТ СН'!$G$20</f>
        <v>4027.5416822500001</v>
      </c>
      <c r="T57" s="36">
        <f>SUMIFS(СВЦЭМ!$C$39:$C$782,СВЦЭМ!$A$39:$A$782,$A57,СВЦЭМ!$B$39:$B$782,T$47)+'СЕТ СН'!$G$12+СВЦЭМ!$D$10+'СЕТ СН'!$G$5-'СЕТ СН'!$G$20</f>
        <v>4018.03093773</v>
      </c>
      <c r="U57" s="36">
        <f>SUMIFS(СВЦЭМ!$C$39:$C$782,СВЦЭМ!$A$39:$A$782,$A57,СВЦЭМ!$B$39:$B$782,U$47)+'СЕТ СН'!$G$12+СВЦЭМ!$D$10+'СЕТ СН'!$G$5-'СЕТ СН'!$G$20</f>
        <v>4035.4197446800003</v>
      </c>
      <c r="V57" s="36">
        <f>SUMIFS(СВЦЭМ!$C$39:$C$782,СВЦЭМ!$A$39:$A$782,$A57,СВЦЭМ!$B$39:$B$782,V$47)+'СЕТ СН'!$G$12+СВЦЭМ!$D$10+'СЕТ СН'!$G$5-'СЕТ СН'!$G$20</f>
        <v>4032.3033444600001</v>
      </c>
      <c r="W57" s="36">
        <f>SUMIFS(СВЦЭМ!$C$39:$C$782,СВЦЭМ!$A$39:$A$782,$A57,СВЦЭМ!$B$39:$B$782,W$47)+'СЕТ СН'!$G$12+СВЦЭМ!$D$10+'СЕТ СН'!$G$5-'СЕТ СН'!$G$20</f>
        <v>4041.13307661</v>
      </c>
      <c r="X57" s="36">
        <f>SUMIFS(СВЦЭМ!$C$39:$C$782,СВЦЭМ!$A$39:$A$782,$A57,СВЦЭМ!$B$39:$B$782,X$47)+'СЕТ СН'!$G$12+СВЦЭМ!$D$10+'СЕТ СН'!$G$5-'СЕТ СН'!$G$20</f>
        <v>4109.4187342499999</v>
      </c>
      <c r="Y57" s="36">
        <f>SUMIFS(СВЦЭМ!$C$39:$C$782,СВЦЭМ!$A$39:$A$782,$A57,СВЦЭМ!$B$39:$B$782,Y$47)+'СЕТ СН'!$G$12+СВЦЭМ!$D$10+'СЕТ СН'!$G$5-'СЕТ СН'!$G$20</f>
        <v>4159.1585609499998</v>
      </c>
    </row>
    <row r="58" spans="1:25" ht="15.75" x14ac:dyDescent="0.2">
      <c r="A58" s="35">
        <f t="shared" si="1"/>
        <v>44815</v>
      </c>
      <c r="B58" s="36">
        <f>SUMIFS(СВЦЭМ!$C$39:$C$782,СВЦЭМ!$A$39:$A$782,$A58,СВЦЭМ!$B$39:$B$782,B$47)+'СЕТ СН'!$G$12+СВЦЭМ!$D$10+'СЕТ СН'!$G$5-'СЕТ СН'!$G$20</f>
        <v>4175.32476606</v>
      </c>
      <c r="C58" s="36">
        <f>SUMIFS(СВЦЭМ!$C$39:$C$782,СВЦЭМ!$A$39:$A$782,$A58,СВЦЭМ!$B$39:$B$782,C$47)+'СЕТ СН'!$G$12+СВЦЭМ!$D$10+'СЕТ СН'!$G$5-'СЕТ СН'!$G$20</f>
        <v>4220.1973375500002</v>
      </c>
      <c r="D58" s="36">
        <f>SUMIFS(СВЦЭМ!$C$39:$C$782,СВЦЭМ!$A$39:$A$782,$A58,СВЦЭМ!$B$39:$B$782,D$47)+'СЕТ СН'!$G$12+СВЦЭМ!$D$10+'СЕТ СН'!$G$5-'СЕТ СН'!$G$20</f>
        <v>4253.3122940100002</v>
      </c>
      <c r="E58" s="36">
        <f>SUMIFS(СВЦЭМ!$C$39:$C$782,СВЦЭМ!$A$39:$A$782,$A58,СВЦЭМ!$B$39:$B$782,E$47)+'СЕТ СН'!$G$12+СВЦЭМ!$D$10+'СЕТ СН'!$G$5-'СЕТ СН'!$G$20</f>
        <v>4255.6785677200005</v>
      </c>
      <c r="F58" s="36">
        <f>SUMIFS(СВЦЭМ!$C$39:$C$782,СВЦЭМ!$A$39:$A$782,$A58,СВЦЭМ!$B$39:$B$782,F$47)+'СЕТ СН'!$G$12+СВЦЭМ!$D$10+'СЕТ СН'!$G$5-'СЕТ СН'!$G$20</f>
        <v>4245.4688264200004</v>
      </c>
      <c r="G58" s="36">
        <f>SUMIFS(СВЦЭМ!$C$39:$C$782,СВЦЭМ!$A$39:$A$782,$A58,СВЦЭМ!$B$39:$B$782,G$47)+'СЕТ СН'!$G$12+СВЦЭМ!$D$10+'СЕТ СН'!$G$5-'СЕТ СН'!$G$20</f>
        <v>4235.0152839800003</v>
      </c>
      <c r="H58" s="36">
        <f>SUMIFS(СВЦЭМ!$C$39:$C$782,СВЦЭМ!$A$39:$A$782,$A58,СВЦЭМ!$B$39:$B$782,H$47)+'СЕТ СН'!$G$12+СВЦЭМ!$D$10+'СЕТ СН'!$G$5-'СЕТ СН'!$G$20</f>
        <v>4211.5963550800006</v>
      </c>
      <c r="I58" s="36">
        <f>SUMIFS(СВЦЭМ!$C$39:$C$782,СВЦЭМ!$A$39:$A$782,$A58,СВЦЭМ!$B$39:$B$782,I$47)+'СЕТ СН'!$G$12+СВЦЭМ!$D$10+'СЕТ СН'!$G$5-'СЕТ СН'!$G$20</f>
        <v>4144.1025827700005</v>
      </c>
      <c r="J58" s="36">
        <f>SUMIFS(СВЦЭМ!$C$39:$C$782,СВЦЭМ!$A$39:$A$782,$A58,СВЦЭМ!$B$39:$B$782,J$47)+'СЕТ СН'!$G$12+СВЦЭМ!$D$10+'СЕТ СН'!$G$5-'СЕТ СН'!$G$20</f>
        <v>4059.8072452400002</v>
      </c>
      <c r="K58" s="36">
        <f>SUMIFS(СВЦЭМ!$C$39:$C$782,СВЦЭМ!$A$39:$A$782,$A58,СВЦЭМ!$B$39:$B$782,K$47)+'СЕТ СН'!$G$12+СВЦЭМ!$D$10+'СЕТ СН'!$G$5-'СЕТ СН'!$G$20</f>
        <v>4009.8003665000001</v>
      </c>
      <c r="L58" s="36">
        <f>SUMIFS(СВЦЭМ!$C$39:$C$782,СВЦЭМ!$A$39:$A$782,$A58,СВЦЭМ!$B$39:$B$782,L$47)+'СЕТ СН'!$G$12+СВЦЭМ!$D$10+'СЕТ СН'!$G$5-'СЕТ СН'!$G$20</f>
        <v>3978.9435111700004</v>
      </c>
      <c r="M58" s="36">
        <f>SUMIFS(СВЦЭМ!$C$39:$C$782,СВЦЭМ!$A$39:$A$782,$A58,СВЦЭМ!$B$39:$B$782,M$47)+'СЕТ СН'!$G$12+СВЦЭМ!$D$10+'СЕТ СН'!$G$5-'СЕТ СН'!$G$20</f>
        <v>3994.70555633</v>
      </c>
      <c r="N58" s="36">
        <f>SUMIFS(СВЦЭМ!$C$39:$C$782,СВЦЭМ!$A$39:$A$782,$A58,СВЦЭМ!$B$39:$B$782,N$47)+'СЕТ СН'!$G$12+СВЦЭМ!$D$10+'СЕТ СН'!$G$5-'СЕТ СН'!$G$20</f>
        <v>3997.2627820900002</v>
      </c>
      <c r="O58" s="36">
        <f>SUMIFS(СВЦЭМ!$C$39:$C$782,СВЦЭМ!$A$39:$A$782,$A58,СВЦЭМ!$B$39:$B$782,O$47)+'СЕТ СН'!$G$12+СВЦЭМ!$D$10+'СЕТ СН'!$G$5-'СЕТ СН'!$G$20</f>
        <v>4003.69462995</v>
      </c>
      <c r="P58" s="36">
        <f>SUMIFS(СВЦЭМ!$C$39:$C$782,СВЦЭМ!$A$39:$A$782,$A58,СВЦЭМ!$B$39:$B$782,P$47)+'СЕТ СН'!$G$12+СВЦЭМ!$D$10+'СЕТ СН'!$G$5-'СЕТ СН'!$G$20</f>
        <v>4032.4672256600002</v>
      </c>
      <c r="Q58" s="36">
        <f>SUMIFS(СВЦЭМ!$C$39:$C$782,СВЦЭМ!$A$39:$A$782,$A58,СВЦЭМ!$B$39:$B$782,Q$47)+'СЕТ СН'!$G$12+СВЦЭМ!$D$10+'СЕТ СН'!$G$5-'СЕТ СН'!$G$20</f>
        <v>4036.7802617800003</v>
      </c>
      <c r="R58" s="36">
        <f>SUMIFS(СВЦЭМ!$C$39:$C$782,СВЦЭМ!$A$39:$A$782,$A58,СВЦЭМ!$B$39:$B$782,R$47)+'СЕТ СН'!$G$12+СВЦЭМ!$D$10+'СЕТ СН'!$G$5-'СЕТ СН'!$G$20</f>
        <v>4012.6847595600002</v>
      </c>
      <c r="S58" s="36">
        <f>SUMIFS(СВЦЭМ!$C$39:$C$782,СВЦЭМ!$A$39:$A$782,$A58,СВЦЭМ!$B$39:$B$782,S$47)+'СЕТ СН'!$G$12+СВЦЭМ!$D$10+'СЕТ СН'!$G$5-'СЕТ СН'!$G$20</f>
        <v>4002.52918765</v>
      </c>
      <c r="T58" s="36">
        <f>SUMIFS(СВЦЭМ!$C$39:$C$782,СВЦЭМ!$A$39:$A$782,$A58,СВЦЭМ!$B$39:$B$782,T$47)+'СЕТ СН'!$G$12+СВЦЭМ!$D$10+'СЕТ СН'!$G$5-'СЕТ СН'!$G$20</f>
        <v>3988.1039246200003</v>
      </c>
      <c r="U58" s="36">
        <f>SUMIFS(СВЦЭМ!$C$39:$C$782,СВЦЭМ!$A$39:$A$782,$A58,СВЦЭМ!$B$39:$B$782,U$47)+'СЕТ СН'!$G$12+СВЦЭМ!$D$10+'СЕТ СН'!$G$5-'СЕТ СН'!$G$20</f>
        <v>3973.9082059800003</v>
      </c>
      <c r="V58" s="36">
        <f>SUMIFS(СВЦЭМ!$C$39:$C$782,СВЦЭМ!$A$39:$A$782,$A58,СВЦЭМ!$B$39:$B$782,V$47)+'СЕТ СН'!$G$12+СВЦЭМ!$D$10+'СЕТ СН'!$G$5-'СЕТ СН'!$G$20</f>
        <v>3978.7554679900004</v>
      </c>
      <c r="W58" s="36">
        <f>SUMIFS(СВЦЭМ!$C$39:$C$782,СВЦЭМ!$A$39:$A$782,$A58,СВЦЭМ!$B$39:$B$782,W$47)+'СЕТ СН'!$G$12+СВЦЭМ!$D$10+'СЕТ СН'!$G$5-'СЕТ СН'!$G$20</f>
        <v>4004.5225588700005</v>
      </c>
      <c r="X58" s="36">
        <f>SUMIFS(СВЦЭМ!$C$39:$C$782,СВЦЭМ!$A$39:$A$782,$A58,СВЦЭМ!$B$39:$B$782,X$47)+'СЕТ СН'!$G$12+СВЦЭМ!$D$10+'СЕТ СН'!$G$5-'СЕТ СН'!$G$20</f>
        <v>4065.7796970600002</v>
      </c>
      <c r="Y58" s="36">
        <f>SUMIFS(СВЦЭМ!$C$39:$C$782,СВЦЭМ!$A$39:$A$782,$A58,СВЦЭМ!$B$39:$B$782,Y$47)+'СЕТ СН'!$G$12+СВЦЭМ!$D$10+'СЕТ СН'!$G$5-'СЕТ СН'!$G$20</f>
        <v>4139.3715647099998</v>
      </c>
    </row>
    <row r="59" spans="1:25" ht="15.75" x14ac:dyDescent="0.2">
      <c r="A59" s="35">
        <f t="shared" si="1"/>
        <v>44816</v>
      </c>
      <c r="B59" s="36">
        <f>SUMIFS(СВЦЭМ!$C$39:$C$782,СВЦЭМ!$A$39:$A$782,$A59,СВЦЭМ!$B$39:$B$782,B$47)+'СЕТ СН'!$G$12+СВЦЭМ!$D$10+'СЕТ СН'!$G$5-'СЕТ СН'!$G$20</f>
        <v>4203.4718853200002</v>
      </c>
      <c r="C59" s="36">
        <f>SUMIFS(СВЦЭМ!$C$39:$C$782,СВЦЭМ!$A$39:$A$782,$A59,СВЦЭМ!$B$39:$B$782,C$47)+'СЕТ СН'!$G$12+СВЦЭМ!$D$10+'СЕТ СН'!$G$5-'СЕТ СН'!$G$20</f>
        <v>4234.8554503300002</v>
      </c>
      <c r="D59" s="36">
        <f>SUMIFS(СВЦЭМ!$C$39:$C$782,СВЦЭМ!$A$39:$A$782,$A59,СВЦЭМ!$B$39:$B$782,D$47)+'СЕТ СН'!$G$12+СВЦЭМ!$D$10+'СЕТ СН'!$G$5-'СЕТ СН'!$G$20</f>
        <v>4250.3543606500007</v>
      </c>
      <c r="E59" s="36">
        <f>SUMIFS(СВЦЭМ!$C$39:$C$782,СВЦЭМ!$A$39:$A$782,$A59,СВЦЭМ!$B$39:$B$782,E$47)+'СЕТ СН'!$G$12+СВЦЭМ!$D$10+'СЕТ СН'!$G$5-'СЕТ СН'!$G$20</f>
        <v>4256.6278904400006</v>
      </c>
      <c r="F59" s="36">
        <f>SUMIFS(СВЦЭМ!$C$39:$C$782,СВЦЭМ!$A$39:$A$782,$A59,СВЦЭМ!$B$39:$B$782,F$47)+'СЕТ СН'!$G$12+СВЦЭМ!$D$10+'СЕТ СН'!$G$5-'СЕТ СН'!$G$20</f>
        <v>4240.1699482000004</v>
      </c>
      <c r="G59" s="36">
        <f>SUMIFS(СВЦЭМ!$C$39:$C$782,СВЦЭМ!$A$39:$A$782,$A59,СВЦЭМ!$B$39:$B$782,G$47)+'СЕТ СН'!$G$12+СВЦЭМ!$D$10+'СЕТ СН'!$G$5-'СЕТ СН'!$G$20</f>
        <v>4210.1980002300006</v>
      </c>
      <c r="H59" s="36">
        <f>SUMIFS(СВЦЭМ!$C$39:$C$782,СВЦЭМ!$A$39:$A$782,$A59,СВЦЭМ!$B$39:$B$782,H$47)+'СЕТ СН'!$G$12+СВЦЭМ!$D$10+'СЕТ СН'!$G$5-'СЕТ СН'!$G$20</f>
        <v>4169.0823617599999</v>
      </c>
      <c r="I59" s="36">
        <f>SUMIFS(СВЦЭМ!$C$39:$C$782,СВЦЭМ!$A$39:$A$782,$A59,СВЦЭМ!$B$39:$B$782,I$47)+'СЕТ СН'!$G$12+СВЦЭМ!$D$10+'СЕТ СН'!$G$5-'СЕТ СН'!$G$20</f>
        <v>4074.7320804000001</v>
      </c>
      <c r="J59" s="36">
        <f>SUMIFS(СВЦЭМ!$C$39:$C$782,СВЦЭМ!$A$39:$A$782,$A59,СВЦЭМ!$B$39:$B$782,J$47)+'СЕТ СН'!$G$12+СВЦЭМ!$D$10+'СЕТ СН'!$G$5-'СЕТ СН'!$G$20</f>
        <v>4061.33328618</v>
      </c>
      <c r="K59" s="36">
        <f>SUMIFS(СВЦЭМ!$C$39:$C$782,СВЦЭМ!$A$39:$A$782,$A59,СВЦЭМ!$B$39:$B$782,K$47)+'СЕТ СН'!$G$12+СВЦЭМ!$D$10+'СЕТ СН'!$G$5-'СЕТ СН'!$G$20</f>
        <v>4027.2798276800004</v>
      </c>
      <c r="L59" s="36">
        <f>SUMIFS(СВЦЭМ!$C$39:$C$782,СВЦЭМ!$A$39:$A$782,$A59,СВЦЭМ!$B$39:$B$782,L$47)+'СЕТ СН'!$G$12+СВЦЭМ!$D$10+'СЕТ СН'!$G$5-'СЕТ СН'!$G$20</f>
        <v>4027.4839795600001</v>
      </c>
      <c r="M59" s="36">
        <f>SUMIFS(СВЦЭМ!$C$39:$C$782,СВЦЭМ!$A$39:$A$782,$A59,СВЦЭМ!$B$39:$B$782,M$47)+'СЕТ СН'!$G$12+СВЦЭМ!$D$10+'СЕТ СН'!$G$5-'СЕТ СН'!$G$20</f>
        <v>4051.63757154</v>
      </c>
      <c r="N59" s="36">
        <f>SUMIFS(СВЦЭМ!$C$39:$C$782,СВЦЭМ!$A$39:$A$782,$A59,СВЦЭМ!$B$39:$B$782,N$47)+'СЕТ СН'!$G$12+СВЦЭМ!$D$10+'СЕТ СН'!$G$5-'СЕТ СН'!$G$20</f>
        <v>4043.3094544</v>
      </c>
      <c r="O59" s="36">
        <f>SUMIFS(СВЦЭМ!$C$39:$C$782,СВЦЭМ!$A$39:$A$782,$A59,СВЦЭМ!$B$39:$B$782,O$47)+'СЕТ СН'!$G$12+СВЦЭМ!$D$10+'СЕТ СН'!$G$5-'СЕТ СН'!$G$20</f>
        <v>4042.9791432000002</v>
      </c>
      <c r="P59" s="36">
        <f>SUMIFS(СВЦЭМ!$C$39:$C$782,СВЦЭМ!$A$39:$A$782,$A59,СВЦЭМ!$B$39:$B$782,P$47)+'СЕТ СН'!$G$12+СВЦЭМ!$D$10+'СЕТ СН'!$G$5-'СЕТ СН'!$G$20</f>
        <v>4060.7810164299999</v>
      </c>
      <c r="Q59" s="36">
        <f>SUMIFS(СВЦЭМ!$C$39:$C$782,СВЦЭМ!$A$39:$A$782,$A59,СВЦЭМ!$B$39:$B$782,Q$47)+'СЕТ СН'!$G$12+СВЦЭМ!$D$10+'СЕТ СН'!$G$5-'СЕТ СН'!$G$20</f>
        <v>4052.4158231300003</v>
      </c>
      <c r="R59" s="36">
        <f>SUMIFS(СВЦЭМ!$C$39:$C$782,СВЦЭМ!$A$39:$A$782,$A59,СВЦЭМ!$B$39:$B$782,R$47)+'СЕТ СН'!$G$12+СВЦЭМ!$D$10+'СЕТ СН'!$G$5-'СЕТ СН'!$G$20</f>
        <v>4039.2501848500001</v>
      </c>
      <c r="S59" s="36">
        <f>SUMIFS(СВЦЭМ!$C$39:$C$782,СВЦЭМ!$A$39:$A$782,$A59,СВЦЭМ!$B$39:$B$782,S$47)+'СЕТ СН'!$G$12+СВЦЭМ!$D$10+'СЕТ СН'!$G$5-'СЕТ СН'!$G$20</f>
        <v>4016.0885363900002</v>
      </c>
      <c r="T59" s="36">
        <f>SUMIFS(СВЦЭМ!$C$39:$C$782,СВЦЭМ!$A$39:$A$782,$A59,СВЦЭМ!$B$39:$B$782,T$47)+'СЕТ СН'!$G$12+СВЦЭМ!$D$10+'СЕТ СН'!$G$5-'СЕТ СН'!$G$20</f>
        <v>4077.2012937</v>
      </c>
      <c r="U59" s="36">
        <f>SUMIFS(СВЦЭМ!$C$39:$C$782,СВЦЭМ!$A$39:$A$782,$A59,СВЦЭМ!$B$39:$B$782,U$47)+'СЕТ СН'!$G$12+СВЦЭМ!$D$10+'СЕТ СН'!$G$5-'СЕТ СН'!$G$20</f>
        <v>4086.2186477900004</v>
      </c>
      <c r="V59" s="36">
        <f>SUMIFS(СВЦЭМ!$C$39:$C$782,СВЦЭМ!$A$39:$A$782,$A59,СВЦЭМ!$B$39:$B$782,V$47)+'СЕТ СН'!$G$12+СВЦЭМ!$D$10+'СЕТ СН'!$G$5-'СЕТ СН'!$G$20</f>
        <v>4115.6785627999998</v>
      </c>
      <c r="W59" s="36">
        <f>SUMIFS(СВЦЭМ!$C$39:$C$782,СВЦЭМ!$A$39:$A$782,$A59,СВЦЭМ!$B$39:$B$782,W$47)+'СЕТ СН'!$G$12+СВЦЭМ!$D$10+'СЕТ СН'!$G$5-'СЕТ СН'!$G$20</f>
        <v>4096.5548327300003</v>
      </c>
      <c r="X59" s="36">
        <f>SUMIFS(СВЦЭМ!$C$39:$C$782,СВЦЭМ!$A$39:$A$782,$A59,СВЦЭМ!$B$39:$B$782,X$47)+'СЕТ СН'!$G$12+СВЦЭМ!$D$10+'СЕТ СН'!$G$5-'СЕТ СН'!$G$20</f>
        <v>4087.8962385600003</v>
      </c>
      <c r="Y59" s="36">
        <f>SUMIFS(СВЦЭМ!$C$39:$C$782,СВЦЭМ!$A$39:$A$782,$A59,СВЦЭМ!$B$39:$B$782,Y$47)+'СЕТ СН'!$G$12+СВЦЭМ!$D$10+'СЕТ СН'!$G$5-'СЕТ СН'!$G$20</f>
        <v>4127.0431293600004</v>
      </c>
    </row>
    <row r="60" spans="1:25" ht="15.75" x14ac:dyDescent="0.2">
      <c r="A60" s="35">
        <f t="shared" si="1"/>
        <v>44817</v>
      </c>
      <c r="B60" s="36">
        <f>SUMIFS(СВЦЭМ!$C$39:$C$782,СВЦЭМ!$A$39:$A$782,$A60,СВЦЭМ!$B$39:$B$782,B$47)+'СЕТ СН'!$G$12+СВЦЭМ!$D$10+'СЕТ СН'!$G$5-'СЕТ СН'!$G$20</f>
        <v>4185.7032290099996</v>
      </c>
      <c r="C60" s="36">
        <f>SUMIFS(СВЦЭМ!$C$39:$C$782,СВЦЭМ!$A$39:$A$782,$A60,СВЦЭМ!$B$39:$B$782,C$47)+'СЕТ СН'!$G$12+СВЦЭМ!$D$10+'СЕТ СН'!$G$5-'СЕТ СН'!$G$20</f>
        <v>4235.5196682200003</v>
      </c>
      <c r="D60" s="36">
        <f>SUMIFS(СВЦЭМ!$C$39:$C$782,СВЦЭМ!$A$39:$A$782,$A60,СВЦЭМ!$B$39:$B$782,D$47)+'СЕТ СН'!$G$12+СВЦЭМ!$D$10+'СЕТ СН'!$G$5-'СЕТ СН'!$G$20</f>
        <v>4260.6761983400002</v>
      </c>
      <c r="E60" s="36">
        <f>SUMIFS(СВЦЭМ!$C$39:$C$782,СВЦЭМ!$A$39:$A$782,$A60,СВЦЭМ!$B$39:$B$782,E$47)+'СЕТ СН'!$G$12+СВЦЭМ!$D$10+'СЕТ СН'!$G$5-'СЕТ СН'!$G$20</f>
        <v>4268.8243209000002</v>
      </c>
      <c r="F60" s="36">
        <f>SUMIFS(СВЦЭМ!$C$39:$C$782,СВЦЭМ!$A$39:$A$782,$A60,СВЦЭМ!$B$39:$B$782,F$47)+'СЕТ СН'!$G$12+СВЦЭМ!$D$10+'СЕТ СН'!$G$5-'СЕТ СН'!$G$20</f>
        <v>4259.1235021499997</v>
      </c>
      <c r="G60" s="36">
        <f>SUMIFS(СВЦЭМ!$C$39:$C$782,СВЦЭМ!$A$39:$A$782,$A60,СВЦЭМ!$B$39:$B$782,G$47)+'СЕТ СН'!$G$12+СВЦЭМ!$D$10+'СЕТ СН'!$G$5-'СЕТ СН'!$G$20</f>
        <v>4234.0371854700006</v>
      </c>
      <c r="H60" s="36">
        <f>SUMIFS(СВЦЭМ!$C$39:$C$782,СВЦЭМ!$A$39:$A$782,$A60,СВЦЭМ!$B$39:$B$782,H$47)+'СЕТ СН'!$G$12+СВЦЭМ!$D$10+'СЕТ СН'!$G$5-'СЕТ СН'!$G$20</f>
        <v>4160.8617722199997</v>
      </c>
      <c r="I60" s="36">
        <f>SUMIFS(СВЦЭМ!$C$39:$C$782,СВЦЭМ!$A$39:$A$782,$A60,СВЦЭМ!$B$39:$B$782,I$47)+'СЕТ СН'!$G$12+СВЦЭМ!$D$10+'СЕТ СН'!$G$5-'СЕТ СН'!$G$20</f>
        <v>4090.0045986100004</v>
      </c>
      <c r="J60" s="36">
        <f>SUMIFS(СВЦЭМ!$C$39:$C$782,СВЦЭМ!$A$39:$A$782,$A60,СВЦЭМ!$B$39:$B$782,J$47)+'СЕТ СН'!$G$12+СВЦЭМ!$D$10+'СЕТ СН'!$G$5-'СЕТ СН'!$G$20</f>
        <v>4060.4862848500002</v>
      </c>
      <c r="K60" s="36">
        <f>SUMIFS(СВЦЭМ!$C$39:$C$782,СВЦЭМ!$A$39:$A$782,$A60,СВЦЭМ!$B$39:$B$782,K$47)+'СЕТ СН'!$G$12+СВЦЭМ!$D$10+'СЕТ СН'!$G$5-'СЕТ СН'!$G$20</f>
        <v>4069.4886458400001</v>
      </c>
      <c r="L60" s="36">
        <f>SUMIFS(СВЦЭМ!$C$39:$C$782,СВЦЭМ!$A$39:$A$782,$A60,СВЦЭМ!$B$39:$B$782,L$47)+'СЕТ СН'!$G$12+СВЦЭМ!$D$10+'СЕТ СН'!$G$5-'СЕТ СН'!$G$20</f>
        <v>4079.8586569600002</v>
      </c>
      <c r="M60" s="36">
        <f>SUMIFS(СВЦЭМ!$C$39:$C$782,СВЦЭМ!$A$39:$A$782,$A60,СВЦЭМ!$B$39:$B$782,M$47)+'СЕТ СН'!$G$12+СВЦЭМ!$D$10+'СЕТ СН'!$G$5-'СЕТ СН'!$G$20</f>
        <v>4088.7739108300002</v>
      </c>
      <c r="N60" s="36">
        <f>SUMIFS(СВЦЭМ!$C$39:$C$782,СВЦЭМ!$A$39:$A$782,$A60,СВЦЭМ!$B$39:$B$782,N$47)+'СЕТ СН'!$G$12+СВЦЭМ!$D$10+'СЕТ СН'!$G$5-'СЕТ СН'!$G$20</f>
        <v>4031.77190376</v>
      </c>
      <c r="O60" s="36">
        <f>SUMIFS(СВЦЭМ!$C$39:$C$782,СВЦЭМ!$A$39:$A$782,$A60,СВЦЭМ!$B$39:$B$782,O$47)+'СЕТ СН'!$G$12+СВЦЭМ!$D$10+'СЕТ СН'!$G$5-'СЕТ СН'!$G$20</f>
        <v>4044.9761590600001</v>
      </c>
      <c r="P60" s="36">
        <f>SUMIFS(СВЦЭМ!$C$39:$C$782,СВЦЭМ!$A$39:$A$782,$A60,СВЦЭМ!$B$39:$B$782,P$47)+'СЕТ СН'!$G$12+СВЦЭМ!$D$10+'СЕТ СН'!$G$5-'СЕТ СН'!$G$20</f>
        <v>4058.5729708100002</v>
      </c>
      <c r="Q60" s="36">
        <f>SUMIFS(СВЦЭМ!$C$39:$C$782,СВЦЭМ!$A$39:$A$782,$A60,СВЦЭМ!$B$39:$B$782,Q$47)+'СЕТ СН'!$G$12+СВЦЭМ!$D$10+'СЕТ СН'!$G$5-'СЕТ СН'!$G$20</f>
        <v>4051.1119906800004</v>
      </c>
      <c r="R60" s="36">
        <f>SUMIFS(СВЦЭМ!$C$39:$C$782,СВЦЭМ!$A$39:$A$782,$A60,СВЦЭМ!$B$39:$B$782,R$47)+'СЕТ СН'!$G$12+СВЦЭМ!$D$10+'СЕТ СН'!$G$5-'СЕТ СН'!$G$20</f>
        <v>4066.7653750100003</v>
      </c>
      <c r="S60" s="36">
        <f>SUMIFS(СВЦЭМ!$C$39:$C$782,СВЦЭМ!$A$39:$A$782,$A60,СВЦЭМ!$B$39:$B$782,S$47)+'СЕТ СН'!$G$12+СВЦЭМ!$D$10+'СЕТ СН'!$G$5-'СЕТ СН'!$G$20</f>
        <v>4059.4973187700002</v>
      </c>
      <c r="T60" s="36">
        <f>SUMIFS(СВЦЭМ!$C$39:$C$782,СВЦЭМ!$A$39:$A$782,$A60,СВЦЭМ!$B$39:$B$782,T$47)+'СЕТ СН'!$G$12+СВЦЭМ!$D$10+'СЕТ СН'!$G$5-'СЕТ СН'!$G$20</f>
        <v>4086.4791196599999</v>
      </c>
      <c r="U60" s="36">
        <f>SUMIFS(СВЦЭМ!$C$39:$C$782,СВЦЭМ!$A$39:$A$782,$A60,СВЦЭМ!$B$39:$B$782,U$47)+'СЕТ СН'!$G$12+СВЦЭМ!$D$10+'СЕТ СН'!$G$5-'СЕТ СН'!$G$20</f>
        <v>4105.52064814</v>
      </c>
      <c r="V60" s="36">
        <f>SUMIFS(СВЦЭМ!$C$39:$C$782,СВЦЭМ!$A$39:$A$782,$A60,СВЦЭМ!$B$39:$B$782,V$47)+'СЕТ СН'!$G$12+СВЦЭМ!$D$10+'СЕТ СН'!$G$5-'СЕТ СН'!$G$20</f>
        <v>4133.3381373600005</v>
      </c>
      <c r="W60" s="36">
        <f>SUMIFS(СВЦЭМ!$C$39:$C$782,СВЦЭМ!$A$39:$A$782,$A60,СВЦЭМ!$B$39:$B$782,W$47)+'СЕТ СН'!$G$12+СВЦЭМ!$D$10+'СЕТ СН'!$G$5-'СЕТ СН'!$G$20</f>
        <v>4113.0277845099999</v>
      </c>
      <c r="X60" s="36">
        <f>SUMIFS(СВЦЭМ!$C$39:$C$782,СВЦЭМ!$A$39:$A$782,$A60,СВЦЭМ!$B$39:$B$782,X$47)+'СЕТ СН'!$G$12+СВЦЭМ!$D$10+'СЕТ СН'!$G$5-'СЕТ СН'!$G$20</f>
        <v>4085.5864074000001</v>
      </c>
      <c r="Y60" s="36">
        <f>SUMIFS(СВЦЭМ!$C$39:$C$782,СВЦЭМ!$A$39:$A$782,$A60,СВЦЭМ!$B$39:$B$782,Y$47)+'СЕТ СН'!$G$12+СВЦЭМ!$D$10+'СЕТ СН'!$G$5-'СЕТ СН'!$G$20</f>
        <v>4145.5503452299999</v>
      </c>
    </row>
    <row r="61" spans="1:25" ht="15.75" x14ac:dyDescent="0.2">
      <c r="A61" s="35">
        <f t="shared" si="1"/>
        <v>44818</v>
      </c>
      <c r="B61" s="36">
        <f>SUMIFS(СВЦЭМ!$C$39:$C$782,СВЦЭМ!$A$39:$A$782,$A61,СВЦЭМ!$B$39:$B$782,B$47)+'СЕТ СН'!$G$12+СВЦЭМ!$D$10+'СЕТ СН'!$G$5-'СЕТ СН'!$G$20</f>
        <v>4160.0318991900003</v>
      </c>
      <c r="C61" s="36">
        <f>SUMIFS(СВЦЭМ!$C$39:$C$782,СВЦЭМ!$A$39:$A$782,$A61,СВЦЭМ!$B$39:$B$782,C$47)+'СЕТ СН'!$G$12+СВЦЭМ!$D$10+'СЕТ СН'!$G$5-'СЕТ СН'!$G$20</f>
        <v>4216.8805560500005</v>
      </c>
      <c r="D61" s="36">
        <f>SUMIFS(СВЦЭМ!$C$39:$C$782,СВЦЭМ!$A$39:$A$782,$A61,СВЦЭМ!$B$39:$B$782,D$47)+'СЕТ СН'!$G$12+СВЦЭМ!$D$10+'СЕТ СН'!$G$5-'СЕТ СН'!$G$20</f>
        <v>4240.27523329</v>
      </c>
      <c r="E61" s="36">
        <f>SUMIFS(СВЦЭМ!$C$39:$C$782,СВЦЭМ!$A$39:$A$782,$A61,СВЦЭМ!$B$39:$B$782,E$47)+'СЕТ СН'!$G$12+СВЦЭМ!$D$10+'СЕТ СН'!$G$5-'СЕТ СН'!$G$20</f>
        <v>4249.2450359800005</v>
      </c>
      <c r="F61" s="36">
        <f>SUMIFS(СВЦЭМ!$C$39:$C$782,СВЦЭМ!$A$39:$A$782,$A61,СВЦЭМ!$B$39:$B$782,F$47)+'СЕТ СН'!$G$12+СВЦЭМ!$D$10+'СЕТ СН'!$G$5-'СЕТ СН'!$G$20</f>
        <v>4245.7185355600004</v>
      </c>
      <c r="G61" s="36">
        <f>SUMIFS(СВЦЭМ!$C$39:$C$782,СВЦЭМ!$A$39:$A$782,$A61,СВЦЭМ!$B$39:$B$782,G$47)+'СЕТ СН'!$G$12+СВЦЭМ!$D$10+'СЕТ СН'!$G$5-'СЕТ СН'!$G$20</f>
        <v>4237.6743264200004</v>
      </c>
      <c r="H61" s="36">
        <f>SUMIFS(СВЦЭМ!$C$39:$C$782,СВЦЭМ!$A$39:$A$782,$A61,СВЦЭМ!$B$39:$B$782,H$47)+'СЕТ СН'!$G$12+СВЦЭМ!$D$10+'СЕТ СН'!$G$5-'СЕТ СН'!$G$20</f>
        <v>4163.5755463799997</v>
      </c>
      <c r="I61" s="36">
        <f>SUMIFS(СВЦЭМ!$C$39:$C$782,СВЦЭМ!$A$39:$A$782,$A61,СВЦЭМ!$B$39:$B$782,I$47)+'СЕТ СН'!$G$12+СВЦЭМ!$D$10+'СЕТ СН'!$G$5-'СЕТ СН'!$G$20</f>
        <v>4084.6783110800002</v>
      </c>
      <c r="J61" s="36">
        <f>SUMIFS(СВЦЭМ!$C$39:$C$782,СВЦЭМ!$A$39:$A$782,$A61,СВЦЭМ!$B$39:$B$782,J$47)+'СЕТ СН'!$G$12+СВЦЭМ!$D$10+'СЕТ СН'!$G$5-'СЕТ СН'!$G$20</f>
        <v>4047.7189474500001</v>
      </c>
      <c r="K61" s="36">
        <f>SUMIFS(СВЦЭМ!$C$39:$C$782,СВЦЭМ!$A$39:$A$782,$A61,СВЦЭМ!$B$39:$B$782,K$47)+'СЕТ СН'!$G$12+СВЦЭМ!$D$10+'СЕТ СН'!$G$5-'СЕТ СН'!$G$20</f>
        <v>4045.4746351000003</v>
      </c>
      <c r="L61" s="36">
        <f>SUMIFS(СВЦЭМ!$C$39:$C$782,СВЦЭМ!$A$39:$A$782,$A61,СВЦЭМ!$B$39:$B$782,L$47)+'СЕТ СН'!$G$12+СВЦЭМ!$D$10+'СЕТ СН'!$G$5-'СЕТ СН'!$G$20</f>
        <v>4064.3341558100001</v>
      </c>
      <c r="M61" s="36">
        <f>SUMIFS(СВЦЭМ!$C$39:$C$782,СВЦЭМ!$A$39:$A$782,$A61,СВЦЭМ!$B$39:$B$782,M$47)+'СЕТ СН'!$G$12+СВЦЭМ!$D$10+'СЕТ СН'!$G$5-'СЕТ СН'!$G$20</f>
        <v>4074.2049280900001</v>
      </c>
      <c r="N61" s="36">
        <f>SUMIFS(СВЦЭМ!$C$39:$C$782,СВЦЭМ!$A$39:$A$782,$A61,СВЦЭМ!$B$39:$B$782,N$47)+'СЕТ СН'!$G$12+СВЦЭМ!$D$10+'СЕТ СН'!$G$5-'СЕТ СН'!$G$20</f>
        <v>4012.8430165700001</v>
      </c>
      <c r="O61" s="36">
        <f>SUMIFS(СВЦЭМ!$C$39:$C$782,СВЦЭМ!$A$39:$A$782,$A61,СВЦЭМ!$B$39:$B$782,O$47)+'СЕТ СН'!$G$12+СВЦЭМ!$D$10+'СЕТ СН'!$G$5-'СЕТ СН'!$G$20</f>
        <v>4011.4890701700001</v>
      </c>
      <c r="P61" s="36">
        <f>SUMIFS(СВЦЭМ!$C$39:$C$782,СВЦЭМ!$A$39:$A$782,$A61,СВЦЭМ!$B$39:$B$782,P$47)+'СЕТ СН'!$G$12+СВЦЭМ!$D$10+'СЕТ СН'!$G$5-'СЕТ СН'!$G$20</f>
        <v>4012.5189752599999</v>
      </c>
      <c r="Q61" s="36">
        <f>SUMIFS(СВЦЭМ!$C$39:$C$782,СВЦЭМ!$A$39:$A$782,$A61,СВЦЭМ!$B$39:$B$782,Q$47)+'СЕТ СН'!$G$12+СВЦЭМ!$D$10+'СЕТ СН'!$G$5-'СЕТ СН'!$G$20</f>
        <v>4049.7169451200002</v>
      </c>
      <c r="R61" s="36">
        <f>SUMIFS(СВЦЭМ!$C$39:$C$782,СВЦЭМ!$A$39:$A$782,$A61,СВЦЭМ!$B$39:$B$782,R$47)+'СЕТ СН'!$G$12+СВЦЭМ!$D$10+'СЕТ СН'!$G$5-'СЕТ СН'!$G$20</f>
        <v>4074.5481346300003</v>
      </c>
      <c r="S61" s="36">
        <f>SUMIFS(СВЦЭМ!$C$39:$C$782,СВЦЭМ!$A$39:$A$782,$A61,СВЦЭМ!$B$39:$B$782,S$47)+'СЕТ СН'!$G$12+СВЦЭМ!$D$10+'СЕТ СН'!$G$5-'СЕТ СН'!$G$20</f>
        <v>4072.62485397</v>
      </c>
      <c r="T61" s="36">
        <f>SUMIFS(СВЦЭМ!$C$39:$C$782,СВЦЭМ!$A$39:$A$782,$A61,СВЦЭМ!$B$39:$B$782,T$47)+'СЕТ СН'!$G$12+СВЦЭМ!$D$10+'СЕТ СН'!$G$5-'СЕТ СН'!$G$20</f>
        <v>4109.41883409</v>
      </c>
      <c r="U61" s="36">
        <f>SUMIFS(СВЦЭМ!$C$39:$C$782,СВЦЭМ!$A$39:$A$782,$A61,СВЦЭМ!$B$39:$B$782,U$47)+'СЕТ СН'!$G$12+СВЦЭМ!$D$10+'СЕТ СН'!$G$5-'СЕТ СН'!$G$20</f>
        <v>4128.1380857700005</v>
      </c>
      <c r="V61" s="36">
        <f>SUMIFS(СВЦЭМ!$C$39:$C$782,СВЦЭМ!$A$39:$A$782,$A61,СВЦЭМ!$B$39:$B$782,V$47)+'СЕТ СН'!$G$12+СВЦЭМ!$D$10+'СЕТ СН'!$G$5-'СЕТ СН'!$G$20</f>
        <v>4136.2650664600005</v>
      </c>
      <c r="W61" s="36">
        <f>SUMIFS(СВЦЭМ!$C$39:$C$782,СВЦЭМ!$A$39:$A$782,$A61,СВЦЭМ!$B$39:$B$782,W$47)+'СЕТ СН'!$G$12+СВЦЭМ!$D$10+'СЕТ СН'!$G$5-'СЕТ СН'!$G$20</f>
        <v>4116.8963132099998</v>
      </c>
      <c r="X61" s="36">
        <f>SUMIFS(СВЦЭМ!$C$39:$C$782,СВЦЭМ!$A$39:$A$782,$A61,СВЦЭМ!$B$39:$B$782,X$47)+'СЕТ СН'!$G$12+СВЦЭМ!$D$10+'СЕТ СН'!$G$5-'СЕТ СН'!$G$20</f>
        <v>4084.9477557800001</v>
      </c>
      <c r="Y61" s="36">
        <f>SUMIFS(СВЦЭМ!$C$39:$C$782,СВЦЭМ!$A$39:$A$782,$A61,СВЦЭМ!$B$39:$B$782,Y$47)+'СЕТ СН'!$G$12+СВЦЭМ!$D$10+'СЕТ СН'!$G$5-'СЕТ СН'!$G$20</f>
        <v>4148.3645793300002</v>
      </c>
    </row>
    <row r="62" spans="1:25" ht="15.75" x14ac:dyDescent="0.2">
      <c r="A62" s="35">
        <f t="shared" si="1"/>
        <v>44819</v>
      </c>
      <c r="B62" s="36">
        <f>SUMIFS(СВЦЭМ!$C$39:$C$782,СВЦЭМ!$A$39:$A$782,$A62,СВЦЭМ!$B$39:$B$782,B$47)+'СЕТ СН'!$G$12+СВЦЭМ!$D$10+'СЕТ СН'!$G$5-'СЕТ СН'!$G$20</f>
        <v>4206.1299917100005</v>
      </c>
      <c r="C62" s="36">
        <f>SUMIFS(СВЦЭМ!$C$39:$C$782,СВЦЭМ!$A$39:$A$782,$A62,СВЦЭМ!$B$39:$B$782,C$47)+'СЕТ СН'!$G$12+СВЦЭМ!$D$10+'СЕТ СН'!$G$5-'СЕТ СН'!$G$20</f>
        <v>4271.5124813399998</v>
      </c>
      <c r="D62" s="36">
        <f>SUMIFS(СВЦЭМ!$C$39:$C$782,СВЦЭМ!$A$39:$A$782,$A62,СВЦЭМ!$B$39:$B$782,D$47)+'СЕТ СН'!$G$12+СВЦЭМ!$D$10+'СЕТ СН'!$G$5-'СЕТ СН'!$G$20</f>
        <v>4299.4796095800002</v>
      </c>
      <c r="E62" s="36">
        <f>SUMIFS(СВЦЭМ!$C$39:$C$782,СВЦЭМ!$A$39:$A$782,$A62,СВЦЭМ!$B$39:$B$782,E$47)+'СЕТ СН'!$G$12+СВЦЭМ!$D$10+'СЕТ СН'!$G$5-'СЕТ СН'!$G$20</f>
        <v>4305.22283221</v>
      </c>
      <c r="F62" s="36">
        <f>SUMIFS(СВЦЭМ!$C$39:$C$782,СВЦЭМ!$A$39:$A$782,$A62,СВЦЭМ!$B$39:$B$782,F$47)+'СЕТ СН'!$G$12+СВЦЭМ!$D$10+'СЕТ СН'!$G$5-'СЕТ СН'!$G$20</f>
        <v>4317.2192498700006</v>
      </c>
      <c r="G62" s="36">
        <f>SUMIFS(СВЦЭМ!$C$39:$C$782,СВЦЭМ!$A$39:$A$782,$A62,СВЦЭМ!$B$39:$B$782,G$47)+'СЕТ СН'!$G$12+СВЦЭМ!$D$10+'СЕТ СН'!$G$5-'СЕТ СН'!$G$20</f>
        <v>4292.32341731</v>
      </c>
      <c r="H62" s="36">
        <f>SUMIFS(СВЦЭМ!$C$39:$C$782,СВЦЭМ!$A$39:$A$782,$A62,СВЦЭМ!$B$39:$B$782,H$47)+'СЕТ СН'!$G$12+СВЦЭМ!$D$10+'СЕТ СН'!$G$5-'СЕТ СН'!$G$20</f>
        <v>4230.5128052199998</v>
      </c>
      <c r="I62" s="36">
        <f>SUMIFS(СВЦЭМ!$C$39:$C$782,СВЦЭМ!$A$39:$A$782,$A62,СВЦЭМ!$B$39:$B$782,I$47)+'СЕТ СН'!$G$12+СВЦЭМ!$D$10+'СЕТ СН'!$G$5-'СЕТ СН'!$G$20</f>
        <v>4128.3340073300005</v>
      </c>
      <c r="J62" s="36">
        <f>SUMIFS(СВЦЭМ!$C$39:$C$782,СВЦЭМ!$A$39:$A$782,$A62,СВЦЭМ!$B$39:$B$782,J$47)+'СЕТ СН'!$G$12+СВЦЭМ!$D$10+'СЕТ СН'!$G$5-'СЕТ СН'!$G$20</f>
        <v>4137.0250335000001</v>
      </c>
      <c r="K62" s="36">
        <f>SUMIFS(СВЦЭМ!$C$39:$C$782,СВЦЭМ!$A$39:$A$782,$A62,СВЦЭМ!$B$39:$B$782,K$47)+'СЕТ СН'!$G$12+СВЦЭМ!$D$10+'СЕТ СН'!$G$5-'СЕТ СН'!$G$20</f>
        <v>4128.0358560700006</v>
      </c>
      <c r="L62" s="36">
        <f>SUMIFS(СВЦЭМ!$C$39:$C$782,СВЦЭМ!$A$39:$A$782,$A62,СВЦЭМ!$B$39:$B$782,L$47)+'СЕТ СН'!$G$12+СВЦЭМ!$D$10+'СЕТ СН'!$G$5-'СЕТ СН'!$G$20</f>
        <v>4125.7702593800004</v>
      </c>
      <c r="M62" s="36">
        <f>SUMIFS(СВЦЭМ!$C$39:$C$782,СВЦЭМ!$A$39:$A$782,$A62,СВЦЭМ!$B$39:$B$782,M$47)+'СЕТ СН'!$G$12+СВЦЭМ!$D$10+'СЕТ СН'!$G$5-'СЕТ СН'!$G$20</f>
        <v>4129.6453879000001</v>
      </c>
      <c r="N62" s="36">
        <f>SUMIFS(СВЦЭМ!$C$39:$C$782,СВЦЭМ!$A$39:$A$782,$A62,СВЦЭМ!$B$39:$B$782,N$47)+'СЕТ СН'!$G$12+СВЦЭМ!$D$10+'СЕТ СН'!$G$5-'СЕТ СН'!$G$20</f>
        <v>4071.9054863000001</v>
      </c>
      <c r="O62" s="36">
        <f>SUMIFS(СВЦЭМ!$C$39:$C$782,СВЦЭМ!$A$39:$A$782,$A62,СВЦЭМ!$B$39:$B$782,O$47)+'СЕТ СН'!$G$12+СВЦЭМ!$D$10+'СЕТ СН'!$G$5-'СЕТ СН'!$G$20</f>
        <v>4084.3407313300004</v>
      </c>
      <c r="P62" s="36">
        <f>SUMIFS(СВЦЭМ!$C$39:$C$782,СВЦЭМ!$A$39:$A$782,$A62,СВЦЭМ!$B$39:$B$782,P$47)+'СЕТ СН'!$G$12+СВЦЭМ!$D$10+'СЕТ СН'!$G$5-'СЕТ СН'!$G$20</f>
        <v>4088.5169685999999</v>
      </c>
      <c r="Q62" s="36">
        <f>SUMIFS(СВЦЭМ!$C$39:$C$782,СВЦЭМ!$A$39:$A$782,$A62,СВЦЭМ!$B$39:$B$782,Q$47)+'СЕТ СН'!$G$12+СВЦЭМ!$D$10+'СЕТ СН'!$G$5-'СЕТ СН'!$G$20</f>
        <v>4095.5315641800003</v>
      </c>
      <c r="R62" s="36">
        <f>SUMIFS(СВЦЭМ!$C$39:$C$782,СВЦЭМ!$A$39:$A$782,$A62,СВЦЭМ!$B$39:$B$782,R$47)+'СЕТ СН'!$G$12+СВЦЭМ!$D$10+'СЕТ СН'!$G$5-'СЕТ СН'!$G$20</f>
        <v>4121.90882865</v>
      </c>
      <c r="S62" s="36">
        <f>SUMIFS(СВЦЭМ!$C$39:$C$782,СВЦЭМ!$A$39:$A$782,$A62,СВЦЭМ!$B$39:$B$782,S$47)+'СЕТ СН'!$G$12+СВЦЭМ!$D$10+'СЕТ СН'!$G$5-'СЕТ СН'!$G$20</f>
        <v>4101.85083356</v>
      </c>
      <c r="T62" s="36">
        <f>SUMIFS(СВЦЭМ!$C$39:$C$782,СВЦЭМ!$A$39:$A$782,$A62,СВЦЭМ!$B$39:$B$782,T$47)+'СЕТ СН'!$G$12+СВЦЭМ!$D$10+'СЕТ СН'!$G$5-'СЕТ СН'!$G$20</f>
        <v>4130.39093555</v>
      </c>
      <c r="U62" s="36">
        <f>SUMIFS(СВЦЭМ!$C$39:$C$782,СВЦЭМ!$A$39:$A$782,$A62,СВЦЭМ!$B$39:$B$782,U$47)+'СЕТ СН'!$G$12+СВЦЭМ!$D$10+'СЕТ СН'!$G$5-'СЕТ СН'!$G$20</f>
        <v>4146.1477363200001</v>
      </c>
      <c r="V62" s="36">
        <f>SUMIFS(СВЦЭМ!$C$39:$C$782,СВЦЭМ!$A$39:$A$782,$A62,СВЦЭМ!$B$39:$B$782,V$47)+'СЕТ СН'!$G$12+СВЦЭМ!$D$10+'СЕТ СН'!$G$5-'СЕТ СН'!$G$20</f>
        <v>4180.5014001300005</v>
      </c>
      <c r="W62" s="36">
        <f>SUMIFS(СВЦЭМ!$C$39:$C$782,СВЦЭМ!$A$39:$A$782,$A62,СВЦЭМ!$B$39:$B$782,W$47)+'СЕТ СН'!$G$12+СВЦЭМ!$D$10+'СЕТ СН'!$G$5-'СЕТ СН'!$G$20</f>
        <v>4149.37075181</v>
      </c>
      <c r="X62" s="36">
        <f>SUMIFS(СВЦЭМ!$C$39:$C$782,СВЦЭМ!$A$39:$A$782,$A62,СВЦЭМ!$B$39:$B$782,X$47)+'СЕТ СН'!$G$12+СВЦЭМ!$D$10+'СЕТ СН'!$G$5-'СЕТ СН'!$G$20</f>
        <v>4103.86777102</v>
      </c>
      <c r="Y62" s="36">
        <f>SUMIFS(СВЦЭМ!$C$39:$C$782,СВЦЭМ!$A$39:$A$782,$A62,СВЦЭМ!$B$39:$B$782,Y$47)+'СЕТ СН'!$G$12+СВЦЭМ!$D$10+'СЕТ СН'!$G$5-'СЕТ СН'!$G$20</f>
        <v>4200.3793045100001</v>
      </c>
    </row>
    <row r="63" spans="1:25" ht="15.75" x14ac:dyDescent="0.2">
      <c r="A63" s="35">
        <f t="shared" si="1"/>
        <v>44820</v>
      </c>
      <c r="B63" s="36">
        <f>SUMIFS(СВЦЭМ!$C$39:$C$782,СВЦЭМ!$A$39:$A$782,$A63,СВЦЭМ!$B$39:$B$782,B$47)+'СЕТ СН'!$G$12+СВЦЭМ!$D$10+'СЕТ СН'!$G$5-'СЕТ СН'!$G$20</f>
        <v>4215.71163454</v>
      </c>
      <c r="C63" s="36">
        <f>SUMIFS(СВЦЭМ!$C$39:$C$782,СВЦЭМ!$A$39:$A$782,$A63,СВЦЭМ!$B$39:$B$782,C$47)+'СЕТ СН'!$G$12+СВЦЭМ!$D$10+'СЕТ СН'!$G$5-'СЕТ СН'!$G$20</f>
        <v>4282.3862151200001</v>
      </c>
      <c r="D63" s="36">
        <f>SUMIFS(СВЦЭМ!$C$39:$C$782,СВЦЭМ!$A$39:$A$782,$A63,СВЦЭМ!$B$39:$B$782,D$47)+'СЕТ СН'!$G$12+СВЦЭМ!$D$10+'СЕТ СН'!$G$5-'СЕТ СН'!$G$20</f>
        <v>4320.4381243000007</v>
      </c>
      <c r="E63" s="36">
        <f>SUMIFS(СВЦЭМ!$C$39:$C$782,СВЦЭМ!$A$39:$A$782,$A63,СВЦЭМ!$B$39:$B$782,E$47)+'СЕТ СН'!$G$12+СВЦЭМ!$D$10+'СЕТ СН'!$G$5-'СЕТ СН'!$G$20</f>
        <v>4328.0879140899997</v>
      </c>
      <c r="F63" s="36">
        <f>SUMIFS(СВЦЭМ!$C$39:$C$782,СВЦЭМ!$A$39:$A$782,$A63,СВЦЭМ!$B$39:$B$782,F$47)+'СЕТ СН'!$G$12+СВЦЭМ!$D$10+'СЕТ СН'!$G$5-'СЕТ СН'!$G$20</f>
        <v>4310.4445266500006</v>
      </c>
      <c r="G63" s="36">
        <f>SUMIFS(СВЦЭМ!$C$39:$C$782,СВЦЭМ!$A$39:$A$782,$A63,СВЦЭМ!$B$39:$B$782,G$47)+'СЕТ СН'!$G$12+СВЦЭМ!$D$10+'СЕТ СН'!$G$5-'СЕТ СН'!$G$20</f>
        <v>4288.4093595100003</v>
      </c>
      <c r="H63" s="36">
        <f>SUMIFS(СВЦЭМ!$C$39:$C$782,СВЦЭМ!$A$39:$A$782,$A63,СВЦЭМ!$B$39:$B$782,H$47)+'СЕТ СН'!$G$12+СВЦЭМ!$D$10+'СЕТ СН'!$G$5-'СЕТ СН'!$G$20</f>
        <v>4214.8834596500001</v>
      </c>
      <c r="I63" s="36">
        <f>SUMIFS(СВЦЭМ!$C$39:$C$782,СВЦЭМ!$A$39:$A$782,$A63,СВЦЭМ!$B$39:$B$782,I$47)+'СЕТ СН'!$G$12+СВЦЭМ!$D$10+'СЕТ СН'!$G$5-'СЕТ СН'!$G$20</f>
        <v>4116.4871571700005</v>
      </c>
      <c r="J63" s="36">
        <f>SUMIFS(СВЦЭМ!$C$39:$C$782,СВЦЭМ!$A$39:$A$782,$A63,СВЦЭМ!$B$39:$B$782,J$47)+'СЕТ СН'!$G$12+СВЦЭМ!$D$10+'СЕТ СН'!$G$5-'СЕТ СН'!$G$20</f>
        <v>4116.1819333200001</v>
      </c>
      <c r="K63" s="36">
        <f>SUMIFS(СВЦЭМ!$C$39:$C$782,СВЦЭМ!$A$39:$A$782,$A63,СВЦЭМ!$B$39:$B$782,K$47)+'СЕТ СН'!$G$12+СВЦЭМ!$D$10+'СЕТ СН'!$G$5-'СЕТ СН'!$G$20</f>
        <v>4041.64006268</v>
      </c>
      <c r="L63" s="36">
        <f>SUMIFS(СВЦЭМ!$C$39:$C$782,СВЦЭМ!$A$39:$A$782,$A63,СВЦЭМ!$B$39:$B$782,L$47)+'СЕТ СН'!$G$12+СВЦЭМ!$D$10+'СЕТ СН'!$G$5-'СЕТ СН'!$G$20</f>
        <v>4058.88610032</v>
      </c>
      <c r="M63" s="36">
        <f>SUMIFS(СВЦЭМ!$C$39:$C$782,СВЦЭМ!$A$39:$A$782,$A63,СВЦЭМ!$B$39:$B$782,M$47)+'СЕТ СН'!$G$12+СВЦЭМ!$D$10+'СЕТ СН'!$G$5-'СЕТ СН'!$G$20</f>
        <v>4072.3872599400001</v>
      </c>
      <c r="N63" s="36">
        <f>SUMIFS(СВЦЭМ!$C$39:$C$782,СВЦЭМ!$A$39:$A$782,$A63,СВЦЭМ!$B$39:$B$782,N$47)+'СЕТ СН'!$G$12+СВЦЭМ!$D$10+'СЕТ СН'!$G$5-'СЕТ СН'!$G$20</f>
        <v>4090.2137396900002</v>
      </c>
      <c r="O63" s="36">
        <f>SUMIFS(СВЦЭМ!$C$39:$C$782,СВЦЭМ!$A$39:$A$782,$A63,СВЦЭМ!$B$39:$B$782,O$47)+'СЕТ СН'!$G$12+СВЦЭМ!$D$10+'СЕТ СН'!$G$5-'СЕТ СН'!$G$20</f>
        <v>4089.1348820700005</v>
      </c>
      <c r="P63" s="36">
        <f>SUMIFS(СВЦЭМ!$C$39:$C$782,СВЦЭМ!$A$39:$A$782,$A63,СВЦЭМ!$B$39:$B$782,P$47)+'СЕТ СН'!$G$12+СВЦЭМ!$D$10+'СЕТ СН'!$G$5-'СЕТ СН'!$G$20</f>
        <v>4097.6605948300003</v>
      </c>
      <c r="Q63" s="36">
        <f>SUMIFS(СВЦЭМ!$C$39:$C$782,СВЦЭМ!$A$39:$A$782,$A63,СВЦЭМ!$B$39:$B$782,Q$47)+'СЕТ СН'!$G$12+СВЦЭМ!$D$10+'СЕТ СН'!$G$5-'СЕТ СН'!$G$20</f>
        <v>4099.0980509400006</v>
      </c>
      <c r="R63" s="36">
        <f>SUMIFS(СВЦЭМ!$C$39:$C$782,СВЦЭМ!$A$39:$A$782,$A63,СВЦЭМ!$B$39:$B$782,R$47)+'СЕТ СН'!$G$12+СВЦЭМ!$D$10+'СЕТ СН'!$G$5-'СЕТ СН'!$G$20</f>
        <v>4110.5214843399999</v>
      </c>
      <c r="S63" s="36">
        <f>SUMIFS(СВЦЭМ!$C$39:$C$782,СВЦЭМ!$A$39:$A$782,$A63,СВЦЭМ!$B$39:$B$782,S$47)+'СЕТ СН'!$G$12+СВЦЭМ!$D$10+'СЕТ СН'!$G$5-'СЕТ СН'!$G$20</f>
        <v>4092.3496453100001</v>
      </c>
      <c r="T63" s="36">
        <f>SUMIFS(СВЦЭМ!$C$39:$C$782,СВЦЭМ!$A$39:$A$782,$A63,СВЦЭМ!$B$39:$B$782,T$47)+'СЕТ СН'!$G$12+СВЦЭМ!$D$10+'СЕТ СН'!$G$5-'СЕТ СН'!$G$20</f>
        <v>4134.8147120600006</v>
      </c>
      <c r="U63" s="36">
        <f>SUMIFS(СВЦЭМ!$C$39:$C$782,СВЦЭМ!$A$39:$A$782,$A63,СВЦЭМ!$B$39:$B$782,U$47)+'СЕТ СН'!$G$12+СВЦЭМ!$D$10+'СЕТ СН'!$G$5-'СЕТ СН'!$G$20</f>
        <v>4138.7857479800005</v>
      </c>
      <c r="V63" s="36">
        <f>SUMIFS(СВЦЭМ!$C$39:$C$782,СВЦЭМ!$A$39:$A$782,$A63,СВЦЭМ!$B$39:$B$782,V$47)+'СЕТ СН'!$G$12+СВЦЭМ!$D$10+'СЕТ СН'!$G$5-'СЕТ СН'!$G$20</f>
        <v>4163.5161851299999</v>
      </c>
      <c r="W63" s="36">
        <f>SUMIFS(СВЦЭМ!$C$39:$C$782,СВЦЭМ!$A$39:$A$782,$A63,СВЦЭМ!$B$39:$B$782,W$47)+'СЕТ СН'!$G$12+СВЦЭМ!$D$10+'СЕТ СН'!$G$5-'СЕТ СН'!$G$20</f>
        <v>4129.4195637700004</v>
      </c>
      <c r="X63" s="36">
        <f>SUMIFS(СВЦЭМ!$C$39:$C$782,СВЦЭМ!$A$39:$A$782,$A63,СВЦЭМ!$B$39:$B$782,X$47)+'СЕТ СН'!$G$12+СВЦЭМ!$D$10+'СЕТ СН'!$G$5-'СЕТ СН'!$G$20</f>
        <v>4143.3290254700005</v>
      </c>
      <c r="Y63" s="36">
        <f>SUMIFS(СВЦЭМ!$C$39:$C$782,СВЦЭМ!$A$39:$A$782,$A63,СВЦЭМ!$B$39:$B$782,Y$47)+'СЕТ СН'!$G$12+СВЦЭМ!$D$10+'СЕТ СН'!$G$5-'СЕТ СН'!$G$20</f>
        <v>4168.4947233100002</v>
      </c>
    </row>
    <row r="64" spans="1:25" ht="15.75" x14ac:dyDescent="0.2">
      <c r="A64" s="35">
        <f t="shared" si="1"/>
        <v>44821</v>
      </c>
      <c r="B64" s="36">
        <f>SUMIFS(СВЦЭМ!$C$39:$C$782,СВЦЭМ!$A$39:$A$782,$A64,СВЦЭМ!$B$39:$B$782,B$47)+'СЕТ СН'!$G$12+СВЦЭМ!$D$10+'СЕТ СН'!$G$5-'СЕТ СН'!$G$20</f>
        <v>4182.2909362</v>
      </c>
      <c r="C64" s="36">
        <f>SUMIFS(СВЦЭМ!$C$39:$C$782,СВЦЭМ!$A$39:$A$782,$A64,СВЦЭМ!$B$39:$B$782,C$47)+'СЕТ СН'!$G$12+СВЦЭМ!$D$10+'СЕТ СН'!$G$5-'СЕТ СН'!$G$20</f>
        <v>4221.3508715799999</v>
      </c>
      <c r="D64" s="36">
        <f>SUMIFS(СВЦЭМ!$C$39:$C$782,СВЦЭМ!$A$39:$A$782,$A64,СВЦЭМ!$B$39:$B$782,D$47)+'СЕТ СН'!$G$12+СВЦЭМ!$D$10+'СЕТ СН'!$G$5-'СЕТ СН'!$G$20</f>
        <v>4256.4533492400005</v>
      </c>
      <c r="E64" s="36">
        <f>SUMIFS(СВЦЭМ!$C$39:$C$782,СВЦЭМ!$A$39:$A$782,$A64,СВЦЭМ!$B$39:$B$782,E$47)+'СЕТ СН'!$G$12+СВЦЭМ!$D$10+'СЕТ СН'!$G$5-'СЕТ СН'!$G$20</f>
        <v>4267.0782497300006</v>
      </c>
      <c r="F64" s="36">
        <f>SUMIFS(СВЦЭМ!$C$39:$C$782,СВЦЭМ!$A$39:$A$782,$A64,СВЦЭМ!$B$39:$B$782,F$47)+'СЕТ СН'!$G$12+СВЦЭМ!$D$10+'СЕТ СН'!$G$5-'СЕТ СН'!$G$20</f>
        <v>4271.4256967800002</v>
      </c>
      <c r="G64" s="36">
        <f>SUMIFS(СВЦЭМ!$C$39:$C$782,СВЦЭМ!$A$39:$A$782,$A64,СВЦЭМ!$B$39:$B$782,G$47)+'СЕТ СН'!$G$12+СВЦЭМ!$D$10+'СЕТ СН'!$G$5-'СЕТ СН'!$G$20</f>
        <v>4255.0339783300005</v>
      </c>
      <c r="H64" s="36">
        <f>SUMIFS(СВЦЭМ!$C$39:$C$782,СВЦЭМ!$A$39:$A$782,$A64,СВЦЭМ!$B$39:$B$782,H$47)+'СЕТ СН'!$G$12+СВЦЭМ!$D$10+'СЕТ СН'!$G$5-'СЕТ СН'!$G$20</f>
        <v>4216.6030720100007</v>
      </c>
      <c r="I64" s="36">
        <f>SUMIFS(СВЦЭМ!$C$39:$C$782,СВЦЭМ!$A$39:$A$782,$A64,СВЦЭМ!$B$39:$B$782,I$47)+'СЕТ СН'!$G$12+СВЦЭМ!$D$10+'СЕТ СН'!$G$5-'СЕТ СН'!$G$20</f>
        <v>4149.98065898</v>
      </c>
      <c r="J64" s="36">
        <f>SUMIFS(СВЦЭМ!$C$39:$C$782,СВЦЭМ!$A$39:$A$782,$A64,СВЦЭМ!$B$39:$B$782,J$47)+'СЕТ СН'!$G$12+СВЦЭМ!$D$10+'СЕТ СН'!$G$5-'СЕТ СН'!$G$20</f>
        <v>4065.49721821</v>
      </c>
      <c r="K64" s="36">
        <f>SUMIFS(СВЦЭМ!$C$39:$C$782,СВЦЭМ!$A$39:$A$782,$A64,СВЦЭМ!$B$39:$B$782,K$47)+'СЕТ СН'!$G$12+СВЦЭМ!$D$10+'СЕТ СН'!$G$5-'СЕТ СН'!$G$20</f>
        <v>4021.1424573900003</v>
      </c>
      <c r="L64" s="36">
        <f>SUMIFS(СВЦЭМ!$C$39:$C$782,СВЦЭМ!$A$39:$A$782,$A64,СВЦЭМ!$B$39:$B$782,L$47)+'СЕТ СН'!$G$12+СВЦЭМ!$D$10+'СЕТ СН'!$G$5-'СЕТ СН'!$G$20</f>
        <v>4000.1983539100002</v>
      </c>
      <c r="M64" s="36">
        <f>SUMIFS(СВЦЭМ!$C$39:$C$782,СВЦЭМ!$A$39:$A$782,$A64,СВЦЭМ!$B$39:$B$782,M$47)+'СЕТ СН'!$G$12+СВЦЭМ!$D$10+'СЕТ СН'!$G$5-'СЕТ СН'!$G$20</f>
        <v>4012.2050429000001</v>
      </c>
      <c r="N64" s="36">
        <f>SUMIFS(СВЦЭМ!$C$39:$C$782,СВЦЭМ!$A$39:$A$782,$A64,СВЦЭМ!$B$39:$B$782,N$47)+'СЕТ СН'!$G$12+СВЦЭМ!$D$10+'СЕТ СН'!$G$5-'СЕТ СН'!$G$20</f>
        <v>4040.0565055300003</v>
      </c>
      <c r="O64" s="36">
        <f>SUMIFS(СВЦЭМ!$C$39:$C$782,СВЦЭМ!$A$39:$A$782,$A64,СВЦЭМ!$B$39:$B$782,O$47)+'СЕТ СН'!$G$12+СВЦЭМ!$D$10+'СЕТ СН'!$G$5-'СЕТ СН'!$G$20</f>
        <v>4040.7343966400003</v>
      </c>
      <c r="P64" s="36">
        <f>SUMIFS(СВЦЭМ!$C$39:$C$782,СВЦЭМ!$A$39:$A$782,$A64,СВЦЭМ!$B$39:$B$782,P$47)+'СЕТ СН'!$G$12+СВЦЭМ!$D$10+'СЕТ СН'!$G$5-'СЕТ СН'!$G$20</f>
        <v>4040.7983249700001</v>
      </c>
      <c r="Q64" s="36">
        <f>SUMIFS(СВЦЭМ!$C$39:$C$782,СВЦЭМ!$A$39:$A$782,$A64,СВЦЭМ!$B$39:$B$782,Q$47)+'СЕТ СН'!$G$12+СВЦЭМ!$D$10+'СЕТ СН'!$G$5-'СЕТ СН'!$G$20</f>
        <v>4046.4355617800002</v>
      </c>
      <c r="R64" s="36">
        <f>SUMIFS(СВЦЭМ!$C$39:$C$782,СВЦЭМ!$A$39:$A$782,$A64,СВЦЭМ!$B$39:$B$782,R$47)+'СЕТ СН'!$G$12+СВЦЭМ!$D$10+'СЕТ СН'!$G$5-'СЕТ СН'!$G$20</f>
        <v>4052.7329820800001</v>
      </c>
      <c r="S64" s="36">
        <f>SUMIFS(СВЦЭМ!$C$39:$C$782,СВЦЭМ!$A$39:$A$782,$A64,СВЦЭМ!$B$39:$B$782,S$47)+'СЕТ СН'!$G$12+СВЦЭМ!$D$10+'СЕТ СН'!$G$5-'СЕТ СН'!$G$20</f>
        <v>4051.7158020000002</v>
      </c>
      <c r="T64" s="36">
        <f>SUMIFS(СВЦЭМ!$C$39:$C$782,СВЦЭМ!$A$39:$A$782,$A64,СВЦЭМ!$B$39:$B$782,T$47)+'СЕТ СН'!$G$12+СВЦЭМ!$D$10+'СЕТ СН'!$G$5-'СЕТ СН'!$G$20</f>
        <v>4091.3232745200003</v>
      </c>
      <c r="U64" s="36">
        <f>SUMIFS(СВЦЭМ!$C$39:$C$782,СВЦЭМ!$A$39:$A$782,$A64,СВЦЭМ!$B$39:$B$782,U$47)+'СЕТ СН'!$G$12+СВЦЭМ!$D$10+'СЕТ СН'!$G$5-'СЕТ СН'!$G$20</f>
        <v>4135.0292417000001</v>
      </c>
      <c r="V64" s="36">
        <f>SUMIFS(СВЦЭМ!$C$39:$C$782,СВЦЭМ!$A$39:$A$782,$A64,СВЦЭМ!$B$39:$B$782,V$47)+'СЕТ СН'!$G$12+СВЦЭМ!$D$10+'СЕТ СН'!$G$5-'СЕТ СН'!$G$20</f>
        <v>4149.9994558799999</v>
      </c>
      <c r="W64" s="36">
        <f>SUMIFS(СВЦЭМ!$C$39:$C$782,СВЦЭМ!$A$39:$A$782,$A64,СВЦЭМ!$B$39:$B$782,W$47)+'СЕТ СН'!$G$12+СВЦЭМ!$D$10+'СЕТ СН'!$G$5-'СЕТ СН'!$G$20</f>
        <v>4142.7092104600006</v>
      </c>
      <c r="X64" s="36">
        <f>SUMIFS(СВЦЭМ!$C$39:$C$782,СВЦЭМ!$A$39:$A$782,$A64,СВЦЭМ!$B$39:$B$782,X$47)+'СЕТ СН'!$G$12+СВЦЭМ!$D$10+'СЕТ СН'!$G$5-'СЕТ СН'!$G$20</f>
        <v>4178.9592776600002</v>
      </c>
      <c r="Y64" s="36">
        <f>SUMIFS(СВЦЭМ!$C$39:$C$782,СВЦЭМ!$A$39:$A$782,$A64,СВЦЭМ!$B$39:$B$782,Y$47)+'СЕТ СН'!$G$12+СВЦЭМ!$D$10+'СЕТ СН'!$G$5-'СЕТ СН'!$G$20</f>
        <v>4117.9850112100003</v>
      </c>
    </row>
    <row r="65" spans="1:27" ht="15.75" x14ac:dyDescent="0.2">
      <c r="A65" s="35">
        <f t="shared" si="1"/>
        <v>44822</v>
      </c>
      <c r="B65" s="36">
        <f>SUMIFS(СВЦЭМ!$C$39:$C$782,СВЦЭМ!$A$39:$A$782,$A65,СВЦЭМ!$B$39:$B$782,B$47)+'СЕТ СН'!$G$12+СВЦЭМ!$D$10+'СЕТ СН'!$G$5-'СЕТ СН'!$G$20</f>
        <v>4167.6767023700004</v>
      </c>
      <c r="C65" s="36">
        <f>SUMIFS(СВЦЭМ!$C$39:$C$782,СВЦЭМ!$A$39:$A$782,$A65,СВЦЭМ!$B$39:$B$782,C$47)+'СЕТ СН'!$G$12+СВЦЭМ!$D$10+'СЕТ СН'!$G$5-'СЕТ СН'!$G$20</f>
        <v>4190.5722695100003</v>
      </c>
      <c r="D65" s="36">
        <f>SUMIFS(СВЦЭМ!$C$39:$C$782,СВЦЭМ!$A$39:$A$782,$A65,СВЦЭМ!$B$39:$B$782,D$47)+'СЕТ СН'!$G$12+СВЦЭМ!$D$10+'СЕТ СН'!$G$5-'СЕТ СН'!$G$20</f>
        <v>4235.5431880300002</v>
      </c>
      <c r="E65" s="36">
        <f>SUMIFS(СВЦЭМ!$C$39:$C$782,СВЦЭМ!$A$39:$A$782,$A65,СВЦЭМ!$B$39:$B$782,E$47)+'СЕТ СН'!$G$12+СВЦЭМ!$D$10+'СЕТ СН'!$G$5-'СЕТ СН'!$G$20</f>
        <v>4183.06792468</v>
      </c>
      <c r="F65" s="36">
        <f>SUMIFS(СВЦЭМ!$C$39:$C$782,СВЦЭМ!$A$39:$A$782,$A65,СВЦЭМ!$B$39:$B$782,F$47)+'СЕТ СН'!$G$12+СВЦЭМ!$D$10+'СЕТ СН'!$G$5-'СЕТ СН'!$G$20</f>
        <v>4183.4501725600003</v>
      </c>
      <c r="G65" s="36">
        <f>SUMIFS(СВЦЭМ!$C$39:$C$782,СВЦЭМ!$A$39:$A$782,$A65,СВЦЭМ!$B$39:$B$782,G$47)+'СЕТ СН'!$G$12+СВЦЭМ!$D$10+'СЕТ СН'!$G$5-'СЕТ СН'!$G$20</f>
        <v>4157.6390568300003</v>
      </c>
      <c r="H65" s="36">
        <f>SUMIFS(СВЦЭМ!$C$39:$C$782,СВЦЭМ!$A$39:$A$782,$A65,СВЦЭМ!$B$39:$B$782,H$47)+'СЕТ СН'!$G$12+СВЦЭМ!$D$10+'СЕТ СН'!$G$5-'СЕТ СН'!$G$20</f>
        <v>4130.4671315400001</v>
      </c>
      <c r="I65" s="36">
        <f>SUMIFS(СВЦЭМ!$C$39:$C$782,СВЦЭМ!$A$39:$A$782,$A65,СВЦЭМ!$B$39:$B$782,I$47)+'СЕТ СН'!$G$12+СВЦЭМ!$D$10+'СЕТ СН'!$G$5-'СЕТ СН'!$G$20</f>
        <v>4016.06374168</v>
      </c>
      <c r="J65" s="36">
        <f>SUMIFS(СВЦЭМ!$C$39:$C$782,СВЦЭМ!$A$39:$A$782,$A65,СВЦЭМ!$B$39:$B$782,J$47)+'СЕТ СН'!$G$12+СВЦЭМ!$D$10+'СЕТ СН'!$G$5-'СЕТ СН'!$G$20</f>
        <v>3926.6238928299999</v>
      </c>
      <c r="K65" s="36">
        <f>SUMIFS(СВЦЭМ!$C$39:$C$782,СВЦЭМ!$A$39:$A$782,$A65,СВЦЭМ!$B$39:$B$782,K$47)+'СЕТ СН'!$G$12+СВЦЭМ!$D$10+'СЕТ СН'!$G$5-'СЕТ СН'!$G$20</f>
        <v>3882.7087875900002</v>
      </c>
      <c r="L65" s="36">
        <f>SUMIFS(СВЦЭМ!$C$39:$C$782,СВЦЭМ!$A$39:$A$782,$A65,СВЦЭМ!$B$39:$B$782,L$47)+'СЕТ СН'!$G$12+СВЦЭМ!$D$10+'СЕТ СН'!$G$5-'СЕТ СН'!$G$20</f>
        <v>3814.10665522</v>
      </c>
      <c r="M65" s="36">
        <f>SUMIFS(СВЦЭМ!$C$39:$C$782,СВЦЭМ!$A$39:$A$782,$A65,СВЦЭМ!$B$39:$B$782,M$47)+'СЕТ СН'!$G$12+СВЦЭМ!$D$10+'СЕТ СН'!$G$5-'СЕТ СН'!$G$20</f>
        <v>3893.2832037100002</v>
      </c>
      <c r="N65" s="36">
        <f>SUMIFS(СВЦЭМ!$C$39:$C$782,СВЦЭМ!$A$39:$A$782,$A65,СВЦЭМ!$B$39:$B$782,N$47)+'СЕТ СН'!$G$12+СВЦЭМ!$D$10+'СЕТ СН'!$G$5-'СЕТ СН'!$G$20</f>
        <v>4002.4901171700003</v>
      </c>
      <c r="O65" s="36">
        <f>SUMIFS(СВЦЭМ!$C$39:$C$782,СВЦЭМ!$A$39:$A$782,$A65,СВЦЭМ!$B$39:$B$782,O$47)+'СЕТ СН'!$G$12+СВЦЭМ!$D$10+'СЕТ СН'!$G$5-'СЕТ СН'!$G$20</f>
        <v>4077.2082009300002</v>
      </c>
      <c r="P65" s="36">
        <f>SUMIFS(СВЦЭМ!$C$39:$C$782,СВЦЭМ!$A$39:$A$782,$A65,СВЦЭМ!$B$39:$B$782,P$47)+'СЕТ СН'!$G$12+СВЦЭМ!$D$10+'СЕТ СН'!$G$5-'СЕТ СН'!$G$20</f>
        <v>4071.1708644</v>
      </c>
      <c r="Q65" s="36">
        <f>SUMIFS(СВЦЭМ!$C$39:$C$782,СВЦЭМ!$A$39:$A$782,$A65,СВЦЭМ!$B$39:$B$782,Q$47)+'СЕТ СН'!$G$12+СВЦЭМ!$D$10+'СЕТ СН'!$G$5-'СЕТ СН'!$G$20</f>
        <v>4070.7096158600002</v>
      </c>
      <c r="R65" s="36">
        <f>SUMIFS(СВЦЭМ!$C$39:$C$782,СВЦЭМ!$A$39:$A$782,$A65,СВЦЭМ!$B$39:$B$782,R$47)+'СЕТ СН'!$G$12+СВЦЭМ!$D$10+'СЕТ СН'!$G$5-'СЕТ СН'!$G$20</f>
        <v>3965.7063701000002</v>
      </c>
      <c r="S65" s="36">
        <f>SUMIFS(СВЦЭМ!$C$39:$C$782,СВЦЭМ!$A$39:$A$782,$A65,СВЦЭМ!$B$39:$B$782,S$47)+'СЕТ СН'!$G$12+СВЦЭМ!$D$10+'СЕТ СН'!$G$5-'СЕТ СН'!$G$20</f>
        <v>3924.0132417200002</v>
      </c>
      <c r="T65" s="36">
        <f>SUMIFS(СВЦЭМ!$C$39:$C$782,СВЦЭМ!$A$39:$A$782,$A65,СВЦЭМ!$B$39:$B$782,T$47)+'СЕТ СН'!$G$12+СВЦЭМ!$D$10+'СЕТ СН'!$G$5-'СЕТ СН'!$G$20</f>
        <v>3851.6997653900003</v>
      </c>
      <c r="U65" s="36">
        <f>SUMIFS(СВЦЭМ!$C$39:$C$782,СВЦЭМ!$A$39:$A$782,$A65,СВЦЭМ!$B$39:$B$782,U$47)+'СЕТ СН'!$G$12+СВЦЭМ!$D$10+'СЕТ СН'!$G$5-'СЕТ СН'!$G$20</f>
        <v>3857.5310005300003</v>
      </c>
      <c r="V65" s="36">
        <f>SUMIFS(СВЦЭМ!$C$39:$C$782,СВЦЭМ!$A$39:$A$782,$A65,СВЦЭМ!$B$39:$B$782,V$47)+'СЕТ СН'!$G$12+СВЦЭМ!$D$10+'СЕТ СН'!$G$5-'СЕТ СН'!$G$20</f>
        <v>3872.6141368500002</v>
      </c>
      <c r="W65" s="36">
        <f>SUMIFS(СВЦЭМ!$C$39:$C$782,СВЦЭМ!$A$39:$A$782,$A65,СВЦЭМ!$B$39:$B$782,W$47)+'СЕТ СН'!$G$12+СВЦЭМ!$D$10+'СЕТ СН'!$G$5-'СЕТ СН'!$G$20</f>
        <v>3868.4280915200002</v>
      </c>
      <c r="X65" s="36">
        <f>SUMIFS(СВЦЭМ!$C$39:$C$782,СВЦЭМ!$A$39:$A$782,$A65,СВЦЭМ!$B$39:$B$782,X$47)+'СЕТ СН'!$G$12+СВЦЭМ!$D$10+'СЕТ СН'!$G$5-'СЕТ СН'!$G$20</f>
        <v>3877.6528726800002</v>
      </c>
      <c r="Y65" s="36">
        <f>SUMIFS(СВЦЭМ!$C$39:$C$782,СВЦЭМ!$A$39:$A$782,$A65,СВЦЭМ!$B$39:$B$782,Y$47)+'СЕТ СН'!$G$12+СВЦЭМ!$D$10+'СЕТ СН'!$G$5-'СЕТ СН'!$G$20</f>
        <v>3853.1633756300002</v>
      </c>
    </row>
    <row r="66" spans="1:27" ht="15.75" x14ac:dyDescent="0.2">
      <c r="A66" s="35">
        <f t="shared" si="1"/>
        <v>44823</v>
      </c>
      <c r="B66" s="36">
        <f>SUMIFS(СВЦЭМ!$C$39:$C$782,СВЦЭМ!$A$39:$A$782,$A66,СВЦЭМ!$B$39:$B$782,B$47)+'СЕТ СН'!$G$12+СВЦЭМ!$D$10+'СЕТ СН'!$G$5-'СЕТ СН'!$G$20</f>
        <v>4061.7060165800003</v>
      </c>
      <c r="C66" s="36">
        <f>SUMIFS(СВЦЭМ!$C$39:$C$782,СВЦЭМ!$A$39:$A$782,$A66,СВЦЭМ!$B$39:$B$782,C$47)+'СЕТ СН'!$G$12+СВЦЭМ!$D$10+'СЕТ СН'!$G$5-'СЕТ СН'!$G$20</f>
        <v>4115.3464375900003</v>
      </c>
      <c r="D66" s="36">
        <f>SUMIFS(СВЦЭМ!$C$39:$C$782,СВЦЭМ!$A$39:$A$782,$A66,СВЦЭМ!$B$39:$B$782,D$47)+'СЕТ СН'!$G$12+СВЦЭМ!$D$10+'СЕТ СН'!$G$5-'СЕТ СН'!$G$20</f>
        <v>4292.0201714100003</v>
      </c>
      <c r="E66" s="36">
        <f>SUMIFS(СВЦЭМ!$C$39:$C$782,СВЦЭМ!$A$39:$A$782,$A66,СВЦЭМ!$B$39:$B$782,E$47)+'СЕТ СН'!$G$12+СВЦЭМ!$D$10+'СЕТ СН'!$G$5-'СЕТ СН'!$G$20</f>
        <v>4234.1545625500003</v>
      </c>
      <c r="F66" s="36">
        <f>SUMIFS(СВЦЭМ!$C$39:$C$782,СВЦЭМ!$A$39:$A$782,$A66,СВЦЭМ!$B$39:$B$782,F$47)+'СЕТ СН'!$G$12+СВЦЭМ!$D$10+'СЕТ СН'!$G$5-'СЕТ СН'!$G$20</f>
        <v>4166.9339614700002</v>
      </c>
      <c r="G66" s="36">
        <f>SUMIFS(СВЦЭМ!$C$39:$C$782,СВЦЭМ!$A$39:$A$782,$A66,СВЦЭМ!$B$39:$B$782,G$47)+'СЕТ СН'!$G$12+СВЦЭМ!$D$10+'СЕТ СН'!$G$5-'СЕТ СН'!$G$20</f>
        <v>4143.1668519100003</v>
      </c>
      <c r="H66" s="36">
        <f>SUMIFS(СВЦЭМ!$C$39:$C$782,СВЦЭМ!$A$39:$A$782,$A66,СВЦЭМ!$B$39:$B$782,H$47)+'СЕТ СН'!$G$12+СВЦЭМ!$D$10+'СЕТ СН'!$G$5-'СЕТ СН'!$G$20</f>
        <v>4096.1856819800005</v>
      </c>
      <c r="I66" s="36">
        <f>SUMIFS(СВЦЭМ!$C$39:$C$782,СВЦЭМ!$A$39:$A$782,$A66,СВЦЭМ!$B$39:$B$782,I$47)+'СЕТ СН'!$G$12+СВЦЭМ!$D$10+'СЕТ СН'!$G$5-'СЕТ СН'!$G$20</f>
        <v>4046.83410164</v>
      </c>
      <c r="J66" s="36">
        <f>SUMIFS(СВЦЭМ!$C$39:$C$782,СВЦЭМ!$A$39:$A$782,$A66,СВЦЭМ!$B$39:$B$782,J$47)+'СЕТ СН'!$G$12+СВЦЭМ!$D$10+'СЕТ СН'!$G$5-'СЕТ СН'!$G$20</f>
        <v>4030.4730155300003</v>
      </c>
      <c r="K66" s="36">
        <f>SUMIFS(СВЦЭМ!$C$39:$C$782,СВЦЭМ!$A$39:$A$782,$A66,СВЦЭМ!$B$39:$B$782,K$47)+'СЕТ СН'!$G$12+СВЦЭМ!$D$10+'СЕТ СН'!$G$5-'СЕТ СН'!$G$20</f>
        <v>3978.7038697400003</v>
      </c>
      <c r="L66" s="36">
        <f>SUMIFS(СВЦЭМ!$C$39:$C$782,СВЦЭМ!$A$39:$A$782,$A66,СВЦЭМ!$B$39:$B$782,L$47)+'СЕТ СН'!$G$12+СВЦЭМ!$D$10+'СЕТ СН'!$G$5-'СЕТ СН'!$G$20</f>
        <v>3958.8279108300003</v>
      </c>
      <c r="M66" s="36">
        <f>SUMIFS(СВЦЭМ!$C$39:$C$782,СВЦЭМ!$A$39:$A$782,$A66,СВЦЭМ!$B$39:$B$782,M$47)+'СЕТ СН'!$G$12+СВЦЭМ!$D$10+'СЕТ СН'!$G$5-'СЕТ СН'!$G$20</f>
        <v>3975.0703278999999</v>
      </c>
      <c r="N66" s="36">
        <f>SUMIFS(СВЦЭМ!$C$39:$C$782,СВЦЭМ!$A$39:$A$782,$A66,СВЦЭМ!$B$39:$B$782,N$47)+'СЕТ СН'!$G$12+СВЦЭМ!$D$10+'СЕТ СН'!$G$5-'СЕТ СН'!$G$20</f>
        <v>3987.1437372500004</v>
      </c>
      <c r="O66" s="36">
        <f>SUMIFS(СВЦЭМ!$C$39:$C$782,СВЦЭМ!$A$39:$A$782,$A66,СВЦЭМ!$B$39:$B$782,O$47)+'СЕТ СН'!$G$12+СВЦЭМ!$D$10+'СЕТ СН'!$G$5-'СЕТ СН'!$G$20</f>
        <v>3981.83982337</v>
      </c>
      <c r="P66" s="36">
        <f>SUMIFS(СВЦЭМ!$C$39:$C$782,СВЦЭМ!$A$39:$A$782,$A66,СВЦЭМ!$B$39:$B$782,P$47)+'СЕТ СН'!$G$12+СВЦЭМ!$D$10+'СЕТ СН'!$G$5-'СЕТ СН'!$G$20</f>
        <v>3995.6208772800001</v>
      </c>
      <c r="Q66" s="36">
        <f>SUMIFS(СВЦЭМ!$C$39:$C$782,СВЦЭМ!$A$39:$A$782,$A66,СВЦЭМ!$B$39:$B$782,Q$47)+'СЕТ СН'!$G$12+СВЦЭМ!$D$10+'СЕТ СН'!$G$5-'СЕТ СН'!$G$20</f>
        <v>3992.9013463199999</v>
      </c>
      <c r="R66" s="36">
        <f>SUMIFS(СВЦЭМ!$C$39:$C$782,СВЦЭМ!$A$39:$A$782,$A66,СВЦЭМ!$B$39:$B$782,R$47)+'СЕТ СН'!$G$12+СВЦЭМ!$D$10+'СЕТ СН'!$G$5-'СЕТ СН'!$G$20</f>
        <v>4001.8271794000002</v>
      </c>
      <c r="S66" s="36">
        <f>SUMIFS(СВЦЭМ!$C$39:$C$782,СВЦЭМ!$A$39:$A$782,$A66,СВЦЭМ!$B$39:$B$782,S$47)+'СЕТ СН'!$G$12+СВЦЭМ!$D$10+'СЕТ СН'!$G$5-'СЕТ СН'!$G$20</f>
        <v>4002.4339905700003</v>
      </c>
      <c r="T66" s="36">
        <f>SUMIFS(СВЦЭМ!$C$39:$C$782,СВЦЭМ!$A$39:$A$782,$A66,СВЦЭМ!$B$39:$B$782,T$47)+'СЕТ СН'!$G$12+СВЦЭМ!$D$10+'СЕТ СН'!$G$5-'СЕТ СН'!$G$20</f>
        <v>3960.1447368200002</v>
      </c>
      <c r="U66" s="36">
        <f>SUMIFS(СВЦЭМ!$C$39:$C$782,СВЦЭМ!$A$39:$A$782,$A66,СВЦЭМ!$B$39:$B$782,U$47)+'СЕТ СН'!$G$12+СВЦЭМ!$D$10+'СЕТ СН'!$G$5-'СЕТ СН'!$G$20</f>
        <v>3927.5209613900001</v>
      </c>
      <c r="V66" s="36">
        <f>SUMIFS(СВЦЭМ!$C$39:$C$782,СВЦЭМ!$A$39:$A$782,$A66,СВЦЭМ!$B$39:$B$782,V$47)+'СЕТ СН'!$G$12+СВЦЭМ!$D$10+'СЕТ СН'!$G$5-'СЕТ СН'!$G$20</f>
        <v>3941.1859944600001</v>
      </c>
      <c r="W66" s="36">
        <f>SUMIFS(СВЦЭМ!$C$39:$C$782,СВЦЭМ!$A$39:$A$782,$A66,СВЦЭМ!$B$39:$B$782,W$47)+'СЕТ СН'!$G$12+СВЦЭМ!$D$10+'СЕТ СН'!$G$5-'СЕТ СН'!$G$20</f>
        <v>3962.89456655</v>
      </c>
      <c r="X66" s="36">
        <f>SUMIFS(СВЦЭМ!$C$39:$C$782,СВЦЭМ!$A$39:$A$782,$A66,СВЦЭМ!$B$39:$B$782,X$47)+'СЕТ СН'!$G$12+СВЦЭМ!$D$10+'СЕТ СН'!$G$5-'СЕТ СН'!$G$20</f>
        <v>4027.3460866300002</v>
      </c>
      <c r="Y66" s="36">
        <f>SUMIFS(СВЦЭМ!$C$39:$C$782,СВЦЭМ!$A$39:$A$782,$A66,СВЦЭМ!$B$39:$B$782,Y$47)+'СЕТ СН'!$G$12+СВЦЭМ!$D$10+'СЕТ СН'!$G$5-'СЕТ СН'!$G$20</f>
        <v>4072.4481618</v>
      </c>
    </row>
    <row r="67" spans="1:27" ht="15.75" x14ac:dyDescent="0.2">
      <c r="A67" s="35">
        <f t="shared" si="1"/>
        <v>44824</v>
      </c>
      <c r="B67" s="36">
        <f>SUMIFS(СВЦЭМ!$C$39:$C$782,СВЦЭМ!$A$39:$A$782,$A67,СВЦЭМ!$B$39:$B$782,B$47)+'СЕТ СН'!$G$12+СВЦЭМ!$D$10+'СЕТ СН'!$G$5-'СЕТ СН'!$G$20</f>
        <v>4072.75384308</v>
      </c>
      <c r="C67" s="36">
        <f>SUMIFS(СВЦЭМ!$C$39:$C$782,СВЦЭМ!$A$39:$A$782,$A67,СВЦЭМ!$B$39:$B$782,C$47)+'СЕТ СН'!$G$12+СВЦЭМ!$D$10+'СЕТ СН'!$G$5-'СЕТ СН'!$G$20</f>
        <v>4124.3497928699999</v>
      </c>
      <c r="D67" s="36">
        <f>SUMIFS(СВЦЭМ!$C$39:$C$782,СВЦЭМ!$A$39:$A$782,$A67,СВЦЭМ!$B$39:$B$782,D$47)+'СЕТ СН'!$G$12+СВЦЭМ!$D$10+'СЕТ СН'!$G$5-'СЕТ СН'!$G$20</f>
        <v>4151.9197765400004</v>
      </c>
      <c r="E67" s="36">
        <f>SUMIFS(СВЦЭМ!$C$39:$C$782,СВЦЭМ!$A$39:$A$782,$A67,СВЦЭМ!$B$39:$B$782,E$47)+'СЕТ СН'!$G$12+СВЦЭМ!$D$10+'СЕТ СН'!$G$5-'СЕТ СН'!$G$20</f>
        <v>4165.2930009000002</v>
      </c>
      <c r="F67" s="36">
        <f>SUMIFS(СВЦЭМ!$C$39:$C$782,СВЦЭМ!$A$39:$A$782,$A67,СВЦЭМ!$B$39:$B$782,F$47)+'СЕТ СН'!$G$12+СВЦЭМ!$D$10+'СЕТ СН'!$G$5-'СЕТ СН'!$G$20</f>
        <v>4168.8606435300007</v>
      </c>
      <c r="G67" s="36">
        <f>SUMIFS(СВЦЭМ!$C$39:$C$782,СВЦЭМ!$A$39:$A$782,$A67,СВЦЭМ!$B$39:$B$782,G$47)+'СЕТ СН'!$G$12+СВЦЭМ!$D$10+'СЕТ СН'!$G$5-'СЕТ СН'!$G$20</f>
        <v>4153.9911292100005</v>
      </c>
      <c r="H67" s="36">
        <f>SUMIFS(СВЦЭМ!$C$39:$C$782,СВЦЭМ!$A$39:$A$782,$A67,СВЦЭМ!$B$39:$B$782,H$47)+'СЕТ СН'!$G$12+СВЦЭМ!$D$10+'СЕТ СН'!$G$5-'СЕТ СН'!$G$20</f>
        <v>4076.61066841</v>
      </c>
      <c r="I67" s="36">
        <f>SUMIFS(СВЦЭМ!$C$39:$C$782,СВЦЭМ!$A$39:$A$782,$A67,СВЦЭМ!$B$39:$B$782,I$47)+'СЕТ СН'!$G$12+СВЦЭМ!$D$10+'СЕТ СН'!$G$5-'СЕТ СН'!$G$20</f>
        <v>4006.9768693800002</v>
      </c>
      <c r="J67" s="36">
        <f>SUMIFS(СВЦЭМ!$C$39:$C$782,СВЦЭМ!$A$39:$A$782,$A67,СВЦЭМ!$B$39:$B$782,J$47)+'СЕТ СН'!$G$12+СВЦЭМ!$D$10+'СЕТ СН'!$G$5-'СЕТ СН'!$G$20</f>
        <v>3983.9808980900002</v>
      </c>
      <c r="K67" s="36">
        <f>SUMIFS(СВЦЭМ!$C$39:$C$782,СВЦЭМ!$A$39:$A$782,$A67,СВЦЭМ!$B$39:$B$782,K$47)+'СЕТ СН'!$G$12+СВЦЭМ!$D$10+'СЕТ СН'!$G$5-'СЕТ СН'!$G$20</f>
        <v>4077.7212993200001</v>
      </c>
      <c r="L67" s="36">
        <f>SUMIFS(СВЦЭМ!$C$39:$C$782,СВЦЭМ!$A$39:$A$782,$A67,СВЦЭМ!$B$39:$B$782,L$47)+'СЕТ СН'!$G$12+СВЦЭМ!$D$10+'СЕТ СН'!$G$5-'СЕТ СН'!$G$20</f>
        <v>4098.0640362900003</v>
      </c>
      <c r="M67" s="36">
        <f>SUMIFS(СВЦЭМ!$C$39:$C$782,СВЦЭМ!$A$39:$A$782,$A67,СВЦЭМ!$B$39:$B$782,M$47)+'СЕТ СН'!$G$12+СВЦЭМ!$D$10+'СЕТ СН'!$G$5-'СЕТ СН'!$G$20</f>
        <v>4029.3342093000001</v>
      </c>
      <c r="N67" s="36">
        <f>SUMIFS(СВЦЭМ!$C$39:$C$782,СВЦЭМ!$A$39:$A$782,$A67,СВЦЭМ!$B$39:$B$782,N$47)+'СЕТ СН'!$G$12+СВЦЭМ!$D$10+'СЕТ СН'!$G$5-'СЕТ СН'!$G$20</f>
        <v>3983.0115541300001</v>
      </c>
      <c r="O67" s="36">
        <f>SUMIFS(СВЦЭМ!$C$39:$C$782,СВЦЭМ!$A$39:$A$782,$A67,СВЦЭМ!$B$39:$B$782,O$47)+'СЕТ СН'!$G$12+СВЦЭМ!$D$10+'СЕТ СН'!$G$5-'СЕТ СН'!$G$20</f>
        <v>3934.2532517</v>
      </c>
      <c r="P67" s="36">
        <f>SUMIFS(СВЦЭМ!$C$39:$C$782,СВЦЭМ!$A$39:$A$782,$A67,СВЦЭМ!$B$39:$B$782,P$47)+'СЕТ СН'!$G$12+СВЦЭМ!$D$10+'СЕТ СН'!$G$5-'СЕТ СН'!$G$20</f>
        <v>3944.2966887400003</v>
      </c>
      <c r="Q67" s="36">
        <f>SUMIFS(СВЦЭМ!$C$39:$C$782,СВЦЭМ!$A$39:$A$782,$A67,СВЦЭМ!$B$39:$B$782,Q$47)+'СЕТ СН'!$G$12+СВЦЭМ!$D$10+'СЕТ СН'!$G$5-'СЕТ СН'!$G$20</f>
        <v>3959.3458593700002</v>
      </c>
      <c r="R67" s="36">
        <f>SUMIFS(СВЦЭМ!$C$39:$C$782,СВЦЭМ!$A$39:$A$782,$A67,СВЦЭМ!$B$39:$B$782,R$47)+'СЕТ СН'!$G$12+СВЦЭМ!$D$10+'СЕТ СН'!$G$5-'СЕТ СН'!$G$20</f>
        <v>3960.7172167000003</v>
      </c>
      <c r="S67" s="36">
        <f>SUMIFS(СВЦЭМ!$C$39:$C$782,СВЦЭМ!$A$39:$A$782,$A67,СВЦЭМ!$B$39:$B$782,S$47)+'СЕТ СН'!$G$12+СВЦЭМ!$D$10+'СЕТ СН'!$G$5-'СЕТ СН'!$G$20</f>
        <v>3954.5315138599999</v>
      </c>
      <c r="T67" s="36">
        <f>SUMIFS(СВЦЭМ!$C$39:$C$782,СВЦЭМ!$A$39:$A$782,$A67,СВЦЭМ!$B$39:$B$782,T$47)+'СЕТ СН'!$G$12+СВЦЭМ!$D$10+'СЕТ СН'!$G$5-'СЕТ СН'!$G$20</f>
        <v>4055.8952772900002</v>
      </c>
      <c r="U67" s="36">
        <f>SUMIFS(СВЦЭМ!$C$39:$C$782,СВЦЭМ!$A$39:$A$782,$A67,СВЦЭМ!$B$39:$B$782,U$47)+'СЕТ СН'!$G$12+СВЦЭМ!$D$10+'СЕТ СН'!$G$5-'СЕТ СН'!$G$20</f>
        <v>4099.9559903099998</v>
      </c>
      <c r="V67" s="36">
        <f>SUMIFS(СВЦЭМ!$C$39:$C$782,СВЦЭМ!$A$39:$A$782,$A67,СВЦЭМ!$B$39:$B$782,V$47)+'СЕТ СН'!$G$12+СВЦЭМ!$D$10+'СЕТ СН'!$G$5-'СЕТ СН'!$G$20</f>
        <v>4136.4157530399998</v>
      </c>
      <c r="W67" s="36">
        <f>SUMIFS(СВЦЭМ!$C$39:$C$782,СВЦЭМ!$A$39:$A$782,$A67,СВЦЭМ!$B$39:$B$782,W$47)+'СЕТ СН'!$G$12+СВЦЭМ!$D$10+'СЕТ СН'!$G$5-'СЕТ СН'!$G$20</f>
        <v>4120.0201508400005</v>
      </c>
      <c r="X67" s="36">
        <f>SUMIFS(СВЦЭМ!$C$39:$C$782,СВЦЭМ!$A$39:$A$782,$A67,СВЦЭМ!$B$39:$B$782,X$47)+'СЕТ СН'!$G$12+СВЦЭМ!$D$10+'СЕТ СН'!$G$5-'СЕТ СН'!$G$20</f>
        <v>4058.1407455600001</v>
      </c>
      <c r="Y67" s="36">
        <f>SUMIFS(СВЦЭМ!$C$39:$C$782,СВЦЭМ!$A$39:$A$782,$A67,СВЦЭМ!$B$39:$B$782,Y$47)+'СЕТ СН'!$G$12+СВЦЭМ!$D$10+'СЕТ СН'!$G$5-'СЕТ СН'!$G$20</f>
        <v>3988.11426708</v>
      </c>
    </row>
    <row r="68" spans="1:27" ht="15.75" x14ac:dyDescent="0.2">
      <c r="A68" s="35">
        <f t="shared" si="1"/>
        <v>44825</v>
      </c>
      <c r="B68" s="36">
        <f>SUMIFS(СВЦЭМ!$C$39:$C$782,СВЦЭМ!$A$39:$A$782,$A68,СВЦЭМ!$B$39:$B$782,B$47)+'СЕТ СН'!$G$12+СВЦЭМ!$D$10+'СЕТ СН'!$G$5-'СЕТ СН'!$G$20</f>
        <v>4096.3079926</v>
      </c>
      <c r="C68" s="36">
        <f>SUMIFS(СВЦЭМ!$C$39:$C$782,СВЦЭМ!$A$39:$A$782,$A68,СВЦЭМ!$B$39:$B$782,C$47)+'СЕТ СН'!$G$12+СВЦЭМ!$D$10+'СЕТ СН'!$G$5-'СЕТ СН'!$G$20</f>
        <v>4128.1966074299999</v>
      </c>
      <c r="D68" s="36">
        <f>SUMIFS(СВЦЭМ!$C$39:$C$782,СВЦЭМ!$A$39:$A$782,$A68,СВЦЭМ!$B$39:$B$782,D$47)+'СЕТ СН'!$G$12+СВЦЭМ!$D$10+'СЕТ СН'!$G$5-'СЕТ СН'!$G$20</f>
        <v>4144.7470569799998</v>
      </c>
      <c r="E68" s="36">
        <f>SUMIFS(СВЦЭМ!$C$39:$C$782,СВЦЭМ!$A$39:$A$782,$A68,СВЦЭМ!$B$39:$B$782,E$47)+'СЕТ СН'!$G$12+СВЦЭМ!$D$10+'СЕТ СН'!$G$5-'СЕТ СН'!$G$20</f>
        <v>4095.22796311</v>
      </c>
      <c r="F68" s="36">
        <f>SUMIFS(СВЦЭМ!$C$39:$C$782,СВЦЭМ!$A$39:$A$782,$A68,СВЦЭМ!$B$39:$B$782,F$47)+'СЕТ СН'!$G$12+СВЦЭМ!$D$10+'СЕТ СН'!$G$5-'СЕТ СН'!$G$20</f>
        <v>4073.7019052200003</v>
      </c>
      <c r="G68" s="36">
        <f>SUMIFS(СВЦЭМ!$C$39:$C$782,СВЦЭМ!$A$39:$A$782,$A68,СВЦЭМ!$B$39:$B$782,G$47)+'СЕТ СН'!$G$12+СВЦЭМ!$D$10+'СЕТ СН'!$G$5-'СЕТ СН'!$G$20</f>
        <v>4052.0805797400003</v>
      </c>
      <c r="H68" s="36">
        <f>SUMIFS(СВЦЭМ!$C$39:$C$782,СВЦЭМ!$A$39:$A$782,$A68,СВЦЭМ!$B$39:$B$782,H$47)+'СЕТ СН'!$G$12+СВЦЭМ!$D$10+'СЕТ СН'!$G$5-'СЕТ СН'!$G$20</f>
        <v>3980.4138399900003</v>
      </c>
      <c r="I68" s="36">
        <f>SUMIFS(СВЦЭМ!$C$39:$C$782,СВЦЭМ!$A$39:$A$782,$A68,СВЦЭМ!$B$39:$B$782,I$47)+'СЕТ СН'!$G$12+СВЦЭМ!$D$10+'СЕТ СН'!$G$5-'СЕТ СН'!$G$20</f>
        <v>3821.9522015500002</v>
      </c>
      <c r="J68" s="36">
        <f>SUMIFS(СВЦЭМ!$C$39:$C$782,СВЦЭМ!$A$39:$A$782,$A68,СВЦЭМ!$B$39:$B$782,J$47)+'СЕТ СН'!$G$12+СВЦЭМ!$D$10+'СЕТ СН'!$G$5-'СЕТ СН'!$G$20</f>
        <v>3761.7623428900001</v>
      </c>
      <c r="K68" s="36">
        <f>SUMIFS(СВЦЭМ!$C$39:$C$782,СВЦЭМ!$A$39:$A$782,$A68,СВЦЭМ!$B$39:$B$782,K$47)+'СЕТ СН'!$G$12+СВЦЭМ!$D$10+'СЕТ СН'!$G$5-'СЕТ СН'!$G$20</f>
        <v>3949.9152021</v>
      </c>
      <c r="L68" s="36">
        <f>SUMIFS(СВЦЭМ!$C$39:$C$782,СВЦЭМ!$A$39:$A$782,$A68,СВЦЭМ!$B$39:$B$782,L$47)+'СЕТ СН'!$G$12+СВЦЭМ!$D$10+'СЕТ СН'!$G$5-'СЕТ СН'!$G$20</f>
        <v>3950.8007394200004</v>
      </c>
      <c r="M68" s="36">
        <f>SUMIFS(СВЦЭМ!$C$39:$C$782,СВЦЭМ!$A$39:$A$782,$A68,СВЦЭМ!$B$39:$B$782,M$47)+'СЕТ СН'!$G$12+СВЦЭМ!$D$10+'СЕТ СН'!$G$5-'СЕТ СН'!$G$20</f>
        <v>3905.4866489700003</v>
      </c>
      <c r="N68" s="36">
        <f>SUMIFS(СВЦЭМ!$C$39:$C$782,СВЦЭМ!$A$39:$A$782,$A68,СВЦЭМ!$B$39:$B$782,N$47)+'СЕТ СН'!$G$12+СВЦЭМ!$D$10+'СЕТ СН'!$G$5-'СЕТ СН'!$G$20</f>
        <v>3959.0718176300002</v>
      </c>
      <c r="O68" s="36">
        <f>SUMIFS(СВЦЭМ!$C$39:$C$782,СВЦЭМ!$A$39:$A$782,$A68,СВЦЭМ!$B$39:$B$782,O$47)+'СЕТ СН'!$G$12+СВЦЭМ!$D$10+'СЕТ СН'!$G$5-'СЕТ СН'!$G$20</f>
        <v>3949.97555345</v>
      </c>
      <c r="P68" s="36">
        <f>SUMIFS(СВЦЭМ!$C$39:$C$782,СВЦЭМ!$A$39:$A$782,$A68,СВЦЭМ!$B$39:$B$782,P$47)+'СЕТ СН'!$G$12+СВЦЭМ!$D$10+'СЕТ СН'!$G$5-'СЕТ СН'!$G$20</f>
        <v>3954.3018144000002</v>
      </c>
      <c r="Q68" s="36">
        <f>SUMIFS(СВЦЭМ!$C$39:$C$782,СВЦЭМ!$A$39:$A$782,$A68,СВЦЭМ!$B$39:$B$782,Q$47)+'СЕТ СН'!$G$12+СВЦЭМ!$D$10+'СЕТ СН'!$G$5-'СЕТ СН'!$G$20</f>
        <v>3969.6620892200003</v>
      </c>
      <c r="R68" s="36">
        <f>SUMIFS(СВЦЭМ!$C$39:$C$782,СВЦЭМ!$A$39:$A$782,$A68,СВЦЭМ!$B$39:$B$782,R$47)+'СЕТ СН'!$G$12+СВЦЭМ!$D$10+'СЕТ СН'!$G$5-'СЕТ СН'!$G$20</f>
        <v>3904.5037291100002</v>
      </c>
      <c r="S68" s="36">
        <f>SUMIFS(СВЦЭМ!$C$39:$C$782,СВЦЭМ!$A$39:$A$782,$A68,СВЦЭМ!$B$39:$B$782,S$47)+'СЕТ СН'!$G$12+СВЦЭМ!$D$10+'СЕТ СН'!$G$5-'СЕТ СН'!$G$20</f>
        <v>3952.0170385199999</v>
      </c>
      <c r="T68" s="36">
        <f>SUMIFS(СВЦЭМ!$C$39:$C$782,СВЦЭМ!$A$39:$A$782,$A68,СВЦЭМ!$B$39:$B$782,T$47)+'СЕТ СН'!$G$12+СВЦЭМ!$D$10+'СЕТ СН'!$G$5-'СЕТ СН'!$G$20</f>
        <v>3918.9632813900002</v>
      </c>
      <c r="U68" s="36">
        <f>SUMIFS(СВЦЭМ!$C$39:$C$782,СВЦЭМ!$A$39:$A$782,$A68,СВЦЭМ!$B$39:$B$782,U$47)+'СЕТ СН'!$G$12+СВЦЭМ!$D$10+'СЕТ СН'!$G$5-'СЕТ СН'!$G$20</f>
        <v>3887.33695567</v>
      </c>
      <c r="V68" s="36">
        <f>SUMIFS(СВЦЭМ!$C$39:$C$782,СВЦЭМ!$A$39:$A$782,$A68,СВЦЭМ!$B$39:$B$782,V$47)+'СЕТ СН'!$G$12+СВЦЭМ!$D$10+'СЕТ СН'!$G$5-'СЕТ СН'!$G$20</f>
        <v>3901.24600177</v>
      </c>
      <c r="W68" s="36">
        <f>SUMIFS(СВЦЭМ!$C$39:$C$782,СВЦЭМ!$A$39:$A$782,$A68,СВЦЭМ!$B$39:$B$782,W$47)+'СЕТ СН'!$G$12+СВЦЭМ!$D$10+'СЕТ СН'!$G$5-'СЕТ СН'!$G$20</f>
        <v>3893.87824559</v>
      </c>
      <c r="X68" s="36">
        <f>SUMIFS(СВЦЭМ!$C$39:$C$782,СВЦЭМ!$A$39:$A$782,$A68,СВЦЭМ!$B$39:$B$782,X$47)+'СЕТ СН'!$G$12+СВЦЭМ!$D$10+'СЕТ СН'!$G$5-'СЕТ СН'!$G$20</f>
        <v>3875.71533086</v>
      </c>
      <c r="Y68" s="36">
        <f>SUMIFS(СВЦЭМ!$C$39:$C$782,СВЦЭМ!$A$39:$A$782,$A68,СВЦЭМ!$B$39:$B$782,Y$47)+'СЕТ СН'!$G$12+СВЦЭМ!$D$10+'СЕТ СН'!$G$5-'СЕТ СН'!$G$20</f>
        <v>3812.9970138600002</v>
      </c>
    </row>
    <row r="69" spans="1:27" ht="15.75" x14ac:dyDescent="0.2">
      <c r="A69" s="35">
        <f t="shared" si="1"/>
        <v>44826</v>
      </c>
      <c r="B69" s="36">
        <f>SUMIFS(СВЦЭМ!$C$39:$C$782,СВЦЭМ!$A$39:$A$782,$A69,СВЦЭМ!$B$39:$B$782,B$47)+'СЕТ СН'!$G$12+СВЦЭМ!$D$10+'СЕТ СН'!$G$5-'СЕТ СН'!$G$20</f>
        <v>4055.8451321800003</v>
      </c>
      <c r="C69" s="36">
        <f>SUMIFS(СВЦЭМ!$C$39:$C$782,СВЦЭМ!$A$39:$A$782,$A69,СВЦЭМ!$B$39:$B$782,C$47)+'СЕТ СН'!$G$12+СВЦЭМ!$D$10+'СЕТ СН'!$G$5-'СЕТ СН'!$G$20</f>
        <v>4070.5283128200003</v>
      </c>
      <c r="D69" s="36">
        <f>SUMIFS(СВЦЭМ!$C$39:$C$782,СВЦЭМ!$A$39:$A$782,$A69,СВЦЭМ!$B$39:$B$782,D$47)+'СЕТ СН'!$G$12+СВЦЭМ!$D$10+'СЕТ СН'!$G$5-'СЕТ СН'!$G$20</f>
        <v>4099.1207070400005</v>
      </c>
      <c r="E69" s="36">
        <f>SUMIFS(СВЦЭМ!$C$39:$C$782,СВЦЭМ!$A$39:$A$782,$A69,СВЦЭМ!$B$39:$B$782,E$47)+'СЕТ СН'!$G$12+СВЦЭМ!$D$10+'СЕТ СН'!$G$5-'СЕТ СН'!$G$20</f>
        <v>4104.6190992600004</v>
      </c>
      <c r="F69" s="36">
        <f>SUMIFS(СВЦЭМ!$C$39:$C$782,СВЦЭМ!$A$39:$A$782,$A69,СВЦЭМ!$B$39:$B$782,F$47)+'СЕТ СН'!$G$12+СВЦЭМ!$D$10+'СЕТ СН'!$G$5-'СЕТ СН'!$G$20</f>
        <v>4092.6409035400002</v>
      </c>
      <c r="G69" s="36">
        <f>SUMIFS(СВЦЭМ!$C$39:$C$782,СВЦЭМ!$A$39:$A$782,$A69,СВЦЭМ!$B$39:$B$782,G$47)+'СЕТ СН'!$G$12+СВЦЭМ!$D$10+'СЕТ СН'!$G$5-'СЕТ СН'!$G$20</f>
        <v>4067.0463487100001</v>
      </c>
      <c r="H69" s="36">
        <f>SUMIFS(СВЦЭМ!$C$39:$C$782,СВЦЭМ!$A$39:$A$782,$A69,СВЦЭМ!$B$39:$B$782,H$47)+'СЕТ СН'!$G$12+СВЦЭМ!$D$10+'СЕТ СН'!$G$5-'СЕТ СН'!$G$20</f>
        <v>3996.5982342400002</v>
      </c>
      <c r="I69" s="36">
        <f>SUMIFS(СВЦЭМ!$C$39:$C$782,СВЦЭМ!$A$39:$A$782,$A69,СВЦЭМ!$B$39:$B$782,I$47)+'СЕТ СН'!$G$12+СВЦЭМ!$D$10+'СЕТ СН'!$G$5-'СЕТ СН'!$G$20</f>
        <v>3932.0017553100001</v>
      </c>
      <c r="J69" s="36">
        <f>SUMIFS(СВЦЭМ!$C$39:$C$782,СВЦЭМ!$A$39:$A$782,$A69,СВЦЭМ!$B$39:$B$782,J$47)+'СЕТ СН'!$G$12+СВЦЭМ!$D$10+'СЕТ СН'!$G$5-'СЕТ СН'!$G$20</f>
        <v>3910.4321044900003</v>
      </c>
      <c r="K69" s="36">
        <f>SUMIFS(СВЦЭМ!$C$39:$C$782,СВЦЭМ!$A$39:$A$782,$A69,СВЦЭМ!$B$39:$B$782,K$47)+'СЕТ СН'!$G$12+СВЦЭМ!$D$10+'СЕТ СН'!$G$5-'СЕТ СН'!$G$20</f>
        <v>3883.5032355500002</v>
      </c>
      <c r="L69" s="36">
        <f>SUMIFS(СВЦЭМ!$C$39:$C$782,СВЦЭМ!$A$39:$A$782,$A69,СВЦЭМ!$B$39:$B$782,L$47)+'СЕТ СН'!$G$12+СВЦЭМ!$D$10+'СЕТ СН'!$G$5-'СЕТ СН'!$G$20</f>
        <v>3888.4850033100001</v>
      </c>
      <c r="M69" s="36">
        <f>SUMIFS(СВЦЭМ!$C$39:$C$782,СВЦЭМ!$A$39:$A$782,$A69,СВЦЭМ!$B$39:$B$782,M$47)+'СЕТ СН'!$G$12+СВЦЭМ!$D$10+'СЕТ СН'!$G$5-'СЕТ СН'!$G$20</f>
        <v>3903.7569903900003</v>
      </c>
      <c r="N69" s="36">
        <f>SUMIFS(СВЦЭМ!$C$39:$C$782,СВЦЭМ!$A$39:$A$782,$A69,СВЦЭМ!$B$39:$B$782,N$47)+'СЕТ СН'!$G$12+СВЦЭМ!$D$10+'СЕТ СН'!$G$5-'СЕТ СН'!$G$20</f>
        <v>3914.8171749000003</v>
      </c>
      <c r="O69" s="36">
        <f>SUMIFS(СВЦЭМ!$C$39:$C$782,СВЦЭМ!$A$39:$A$782,$A69,СВЦЭМ!$B$39:$B$782,O$47)+'СЕТ СН'!$G$12+СВЦЭМ!$D$10+'СЕТ СН'!$G$5-'СЕТ СН'!$G$20</f>
        <v>3925.5641754500002</v>
      </c>
      <c r="P69" s="36">
        <f>SUMIFS(СВЦЭМ!$C$39:$C$782,СВЦЭМ!$A$39:$A$782,$A69,СВЦЭМ!$B$39:$B$782,P$47)+'СЕТ СН'!$G$12+СВЦЭМ!$D$10+'СЕТ СН'!$G$5-'СЕТ СН'!$G$20</f>
        <v>3935.3744613200001</v>
      </c>
      <c r="Q69" s="36">
        <f>SUMIFS(СВЦЭМ!$C$39:$C$782,СВЦЭМ!$A$39:$A$782,$A69,СВЦЭМ!$B$39:$B$782,Q$47)+'СЕТ СН'!$G$12+СВЦЭМ!$D$10+'СЕТ СН'!$G$5-'СЕТ СН'!$G$20</f>
        <v>3935.08324244</v>
      </c>
      <c r="R69" s="36">
        <f>SUMIFS(СВЦЭМ!$C$39:$C$782,СВЦЭМ!$A$39:$A$782,$A69,СВЦЭМ!$B$39:$B$782,R$47)+'СЕТ СН'!$G$12+СВЦЭМ!$D$10+'СЕТ СН'!$G$5-'СЕТ СН'!$G$20</f>
        <v>3961.7499602500002</v>
      </c>
      <c r="S69" s="36">
        <f>SUMIFS(СВЦЭМ!$C$39:$C$782,СВЦЭМ!$A$39:$A$782,$A69,СВЦЭМ!$B$39:$B$782,S$47)+'СЕТ СН'!$G$12+СВЦЭМ!$D$10+'СЕТ СН'!$G$5-'СЕТ СН'!$G$20</f>
        <v>3937.7352783000001</v>
      </c>
      <c r="T69" s="36">
        <f>SUMIFS(СВЦЭМ!$C$39:$C$782,СВЦЭМ!$A$39:$A$782,$A69,СВЦЭМ!$B$39:$B$782,T$47)+'СЕТ СН'!$G$12+СВЦЭМ!$D$10+'СЕТ СН'!$G$5-'СЕТ СН'!$G$20</f>
        <v>3890.6223048600004</v>
      </c>
      <c r="U69" s="36">
        <f>SUMIFS(СВЦЭМ!$C$39:$C$782,СВЦЭМ!$A$39:$A$782,$A69,СВЦЭМ!$B$39:$B$782,U$47)+'СЕТ СН'!$G$12+СВЦЭМ!$D$10+'СЕТ СН'!$G$5-'СЕТ СН'!$G$20</f>
        <v>3922.2514264400002</v>
      </c>
      <c r="V69" s="36">
        <f>SUMIFS(СВЦЭМ!$C$39:$C$782,СВЦЭМ!$A$39:$A$782,$A69,СВЦЭМ!$B$39:$B$782,V$47)+'СЕТ СН'!$G$12+СВЦЭМ!$D$10+'СЕТ СН'!$G$5-'СЕТ СН'!$G$20</f>
        <v>3931.7784855700002</v>
      </c>
      <c r="W69" s="36">
        <f>SUMIFS(СВЦЭМ!$C$39:$C$782,СВЦЭМ!$A$39:$A$782,$A69,СВЦЭМ!$B$39:$B$782,W$47)+'СЕТ СН'!$G$12+СВЦЭМ!$D$10+'СЕТ СН'!$G$5-'СЕТ СН'!$G$20</f>
        <v>3965.4171611600004</v>
      </c>
      <c r="X69" s="36">
        <f>SUMIFS(СВЦЭМ!$C$39:$C$782,СВЦЭМ!$A$39:$A$782,$A69,СВЦЭМ!$B$39:$B$782,X$47)+'СЕТ СН'!$G$12+СВЦЭМ!$D$10+'СЕТ СН'!$G$5-'СЕТ СН'!$G$20</f>
        <v>4020.4897290100002</v>
      </c>
      <c r="Y69" s="36">
        <f>SUMIFS(СВЦЭМ!$C$39:$C$782,СВЦЭМ!$A$39:$A$782,$A69,СВЦЭМ!$B$39:$B$782,Y$47)+'СЕТ СН'!$G$12+СВЦЭМ!$D$10+'СЕТ СН'!$G$5-'СЕТ СН'!$G$20</f>
        <v>4021.2193929700002</v>
      </c>
    </row>
    <row r="70" spans="1:27" ht="15.75" x14ac:dyDescent="0.2">
      <c r="A70" s="35">
        <f t="shared" si="1"/>
        <v>44827</v>
      </c>
      <c r="B70" s="36">
        <f>SUMIFS(СВЦЭМ!$C$39:$C$782,СВЦЭМ!$A$39:$A$782,$A70,СВЦЭМ!$B$39:$B$782,B$47)+'СЕТ СН'!$G$12+СВЦЭМ!$D$10+'СЕТ СН'!$G$5-'СЕТ СН'!$G$20</f>
        <v>4167.2068070300002</v>
      </c>
      <c r="C70" s="36">
        <f>SUMIFS(СВЦЭМ!$C$39:$C$782,СВЦЭМ!$A$39:$A$782,$A70,СВЦЭМ!$B$39:$B$782,C$47)+'СЕТ СН'!$G$12+СВЦЭМ!$D$10+'СЕТ СН'!$G$5-'СЕТ СН'!$G$20</f>
        <v>4104.64320537</v>
      </c>
      <c r="D70" s="36">
        <f>SUMIFS(СВЦЭМ!$C$39:$C$782,СВЦЭМ!$A$39:$A$782,$A70,СВЦЭМ!$B$39:$B$782,D$47)+'СЕТ СН'!$G$12+СВЦЭМ!$D$10+'СЕТ СН'!$G$5-'СЕТ СН'!$G$20</f>
        <v>4083.8097595700001</v>
      </c>
      <c r="E70" s="36">
        <f>SUMIFS(СВЦЭМ!$C$39:$C$782,СВЦЭМ!$A$39:$A$782,$A70,СВЦЭМ!$B$39:$B$782,E$47)+'СЕТ СН'!$G$12+СВЦЭМ!$D$10+'СЕТ СН'!$G$5-'СЕТ СН'!$G$20</f>
        <v>4095.7205212700001</v>
      </c>
      <c r="F70" s="36">
        <f>SUMIFS(СВЦЭМ!$C$39:$C$782,СВЦЭМ!$A$39:$A$782,$A70,СВЦЭМ!$B$39:$B$782,F$47)+'СЕТ СН'!$G$12+СВЦЭМ!$D$10+'СЕТ СН'!$G$5-'СЕТ СН'!$G$20</f>
        <v>4092.7364211700001</v>
      </c>
      <c r="G70" s="36">
        <f>SUMIFS(СВЦЭМ!$C$39:$C$782,СВЦЭМ!$A$39:$A$782,$A70,СВЦЭМ!$B$39:$B$782,G$47)+'СЕТ СН'!$G$12+СВЦЭМ!$D$10+'СЕТ СН'!$G$5-'СЕТ СН'!$G$20</f>
        <v>4079.2078735800001</v>
      </c>
      <c r="H70" s="36">
        <f>SUMIFS(СВЦЭМ!$C$39:$C$782,СВЦЭМ!$A$39:$A$782,$A70,СВЦЭМ!$B$39:$B$782,H$47)+'СЕТ СН'!$G$12+СВЦЭМ!$D$10+'СЕТ СН'!$G$5-'СЕТ СН'!$G$20</f>
        <v>3991.2230018700002</v>
      </c>
      <c r="I70" s="36">
        <f>SUMIFS(СВЦЭМ!$C$39:$C$782,СВЦЭМ!$A$39:$A$782,$A70,СВЦЭМ!$B$39:$B$782,I$47)+'СЕТ СН'!$G$12+СВЦЭМ!$D$10+'СЕТ СН'!$G$5-'СЕТ СН'!$G$20</f>
        <v>3936.0914721900003</v>
      </c>
      <c r="J70" s="36">
        <f>SUMIFS(СВЦЭМ!$C$39:$C$782,СВЦЭМ!$A$39:$A$782,$A70,СВЦЭМ!$B$39:$B$782,J$47)+'СЕТ СН'!$G$12+СВЦЭМ!$D$10+'СЕТ СН'!$G$5-'СЕТ СН'!$G$20</f>
        <v>4012.6837596</v>
      </c>
      <c r="K70" s="36">
        <f>SUMIFS(СВЦЭМ!$C$39:$C$782,СВЦЭМ!$A$39:$A$782,$A70,СВЦЭМ!$B$39:$B$782,K$47)+'СЕТ СН'!$G$12+СВЦЭМ!$D$10+'СЕТ СН'!$G$5-'СЕТ СН'!$G$20</f>
        <v>3918.3420197</v>
      </c>
      <c r="L70" s="36">
        <f>SUMIFS(СВЦЭМ!$C$39:$C$782,СВЦЭМ!$A$39:$A$782,$A70,СВЦЭМ!$B$39:$B$782,L$47)+'СЕТ СН'!$G$12+СВЦЭМ!$D$10+'СЕТ СН'!$G$5-'СЕТ СН'!$G$20</f>
        <v>3939.13239161</v>
      </c>
      <c r="M70" s="36">
        <f>SUMIFS(СВЦЭМ!$C$39:$C$782,СВЦЭМ!$A$39:$A$782,$A70,СВЦЭМ!$B$39:$B$782,M$47)+'СЕТ СН'!$G$12+СВЦЭМ!$D$10+'СЕТ СН'!$G$5-'СЕТ СН'!$G$20</f>
        <v>3949.0592433300003</v>
      </c>
      <c r="N70" s="36">
        <f>SUMIFS(СВЦЭМ!$C$39:$C$782,СВЦЭМ!$A$39:$A$782,$A70,СВЦЭМ!$B$39:$B$782,N$47)+'СЕТ СН'!$G$12+СВЦЭМ!$D$10+'СЕТ СН'!$G$5-'СЕТ СН'!$G$20</f>
        <v>3943.4895722300002</v>
      </c>
      <c r="O70" s="36">
        <f>SUMIFS(СВЦЭМ!$C$39:$C$782,СВЦЭМ!$A$39:$A$782,$A70,СВЦЭМ!$B$39:$B$782,O$47)+'СЕТ СН'!$G$12+СВЦЭМ!$D$10+'СЕТ СН'!$G$5-'СЕТ СН'!$G$20</f>
        <v>3926.5261026000003</v>
      </c>
      <c r="P70" s="36">
        <f>SUMIFS(СВЦЭМ!$C$39:$C$782,СВЦЭМ!$A$39:$A$782,$A70,СВЦЭМ!$B$39:$B$782,P$47)+'СЕТ СН'!$G$12+СВЦЭМ!$D$10+'СЕТ СН'!$G$5-'СЕТ СН'!$G$20</f>
        <v>3932.75778128</v>
      </c>
      <c r="Q70" s="36">
        <f>SUMIFS(СВЦЭМ!$C$39:$C$782,СВЦЭМ!$A$39:$A$782,$A70,СВЦЭМ!$B$39:$B$782,Q$47)+'СЕТ СН'!$G$12+СВЦЭМ!$D$10+'СЕТ СН'!$G$5-'СЕТ СН'!$G$20</f>
        <v>3943.8494374700003</v>
      </c>
      <c r="R70" s="36">
        <f>SUMIFS(СВЦЭМ!$C$39:$C$782,СВЦЭМ!$A$39:$A$782,$A70,СВЦЭМ!$B$39:$B$782,R$47)+'СЕТ СН'!$G$12+СВЦЭМ!$D$10+'СЕТ СН'!$G$5-'СЕТ СН'!$G$20</f>
        <v>3949.7619026900002</v>
      </c>
      <c r="S70" s="36">
        <f>SUMIFS(СВЦЭМ!$C$39:$C$782,СВЦЭМ!$A$39:$A$782,$A70,СВЦЭМ!$B$39:$B$782,S$47)+'СЕТ СН'!$G$12+СВЦЭМ!$D$10+'СЕТ СН'!$G$5-'СЕТ СН'!$G$20</f>
        <v>3941.5736388100004</v>
      </c>
      <c r="T70" s="36">
        <f>SUMIFS(СВЦЭМ!$C$39:$C$782,СВЦЭМ!$A$39:$A$782,$A70,СВЦЭМ!$B$39:$B$782,T$47)+'СЕТ СН'!$G$12+СВЦЭМ!$D$10+'СЕТ СН'!$G$5-'СЕТ СН'!$G$20</f>
        <v>3925.0171032200001</v>
      </c>
      <c r="U70" s="36">
        <f>SUMIFS(СВЦЭМ!$C$39:$C$782,СВЦЭМ!$A$39:$A$782,$A70,СВЦЭМ!$B$39:$B$782,U$47)+'СЕТ СН'!$G$12+СВЦЭМ!$D$10+'СЕТ СН'!$G$5-'СЕТ СН'!$G$20</f>
        <v>3904.99641075</v>
      </c>
      <c r="V70" s="36">
        <f>SUMIFS(СВЦЭМ!$C$39:$C$782,СВЦЭМ!$A$39:$A$782,$A70,СВЦЭМ!$B$39:$B$782,V$47)+'СЕТ СН'!$G$12+СВЦЭМ!$D$10+'СЕТ СН'!$G$5-'СЕТ СН'!$G$20</f>
        <v>3941.8078977700002</v>
      </c>
      <c r="W70" s="36">
        <f>SUMIFS(СВЦЭМ!$C$39:$C$782,СВЦЭМ!$A$39:$A$782,$A70,СВЦЭМ!$B$39:$B$782,W$47)+'СЕТ СН'!$G$12+СВЦЭМ!$D$10+'СЕТ СН'!$G$5-'СЕТ СН'!$G$20</f>
        <v>3917.3581652700004</v>
      </c>
      <c r="X70" s="36">
        <f>SUMIFS(СВЦЭМ!$C$39:$C$782,СВЦЭМ!$A$39:$A$782,$A70,СВЦЭМ!$B$39:$B$782,X$47)+'СЕТ СН'!$G$12+СВЦЭМ!$D$10+'СЕТ СН'!$G$5-'СЕТ СН'!$G$20</f>
        <v>4030.8919440200002</v>
      </c>
      <c r="Y70" s="36">
        <f>SUMIFS(СВЦЭМ!$C$39:$C$782,СВЦЭМ!$A$39:$A$782,$A70,СВЦЭМ!$B$39:$B$782,Y$47)+'СЕТ СН'!$G$12+СВЦЭМ!$D$10+'СЕТ СН'!$G$5-'СЕТ СН'!$G$20</f>
        <v>4030.6197986300003</v>
      </c>
    </row>
    <row r="71" spans="1:27" ht="15.75" x14ac:dyDescent="0.2">
      <c r="A71" s="35">
        <f t="shared" si="1"/>
        <v>44828</v>
      </c>
      <c r="B71" s="36">
        <f>SUMIFS(СВЦЭМ!$C$39:$C$782,СВЦЭМ!$A$39:$A$782,$A71,СВЦЭМ!$B$39:$B$782,B$47)+'СЕТ СН'!$G$12+СВЦЭМ!$D$10+'СЕТ СН'!$G$5-'СЕТ СН'!$G$20</f>
        <v>4069.2328890500003</v>
      </c>
      <c r="C71" s="36">
        <f>SUMIFS(СВЦЭМ!$C$39:$C$782,СВЦЭМ!$A$39:$A$782,$A71,СВЦЭМ!$B$39:$B$782,C$47)+'СЕТ СН'!$G$12+СВЦЭМ!$D$10+'СЕТ СН'!$G$5-'СЕТ СН'!$G$20</f>
        <v>4111.6520305100003</v>
      </c>
      <c r="D71" s="36">
        <f>SUMIFS(СВЦЭМ!$C$39:$C$782,СВЦЭМ!$A$39:$A$782,$A71,СВЦЭМ!$B$39:$B$782,D$47)+'СЕТ СН'!$G$12+СВЦЭМ!$D$10+'СЕТ СН'!$G$5-'СЕТ СН'!$G$20</f>
        <v>4121.2532195100002</v>
      </c>
      <c r="E71" s="36">
        <f>SUMIFS(СВЦЭМ!$C$39:$C$782,СВЦЭМ!$A$39:$A$782,$A71,СВЦЭМ!$B$39:$B$782,E$47)+'СЕТ СН'!$G$12+СВЦЭМ!$D$10+'СЕТ СН'!$G$5-'СЕТ СН'!$G$20</f>
        <v>4090.4414457900002</v>
      </c>
      <c r="F71" s="36">
        <f>SUMIFS(СВЦЭМ!$C$39:$C$782,СВЦЭМ!$A$39:$A$782,$A71,СВЦЭМ!$B$39:$B$782,F$47)+'СЕТ СН'!$G$12+СВЦЭМ!$D$10+'СЕТ СН'!$G$5-'СЕТ СН'!$G$20</f>
        <v>4030.13529002</v>
      </c>
      <c r="G71" s="36">
        <f>SUMIFS(СВЦЭМ!$C$39:$C$782,СВЦЭМ!$A$39:$A$782,$A71,СВЦЭМ!$B$39:$B$782,G$47)+'СЕТ СН'!$G$12+СВЦЭМ!$D$10+'СЕТ СН'!$G$5-'СЕТ СН'!$G$20</f>
        <v>4030.9820374200003</v>
      </c>
      <c r="H71" s="36">
        <f>SUMIFS(СВЦЭМ!$C$39:$C$782,СВЦЭМ!$A$39:$A$782,$A71,СВЦЭМ!$B$39:$B$782,H$47)+'СЕТ СН'!$G$12+СВЦЭМ!$D$10+'СЕТ СН'!$G$5-'СЕТ СН'!$G$20</f>
        <v>4041.88889195</v>
      </c>
      <c r="I71" s="36">
        <f>SUMIFS(СВЦЭМ!$C$39:$C$782,СВЦЭМ!$A$39:$A$782,$A71,СВЦЭМ!$B$39:$B$782,I$47)+'СЕТ СН'!$G$12+СВЦЭМ!$D$10+'СЕТ СН'!$G$5-'СЕТ СН'!$G$20</f>
        <v>4005.97646678</v>
      </c>
      <c r="J71" s="36">
        <f>SUMIFS(СВЦЭМ!$C$39:$C$782,СВЦЭМ!$A$39:$A$782,$A71,СВЦЭМ!$B$39:$B$782,J$47)+'СЕТ СН'!$G$12+СВЦЭМ!$D$10+'СЕТ СН'!$G$5-'СЕТ СН'!$G$20</f>
        <v>4088.4401660000003</v>
      </c>
      <c r="K71" s="36">
        <f>SUMIFS(СВЦЭМ!$C$39:$C$782,СВЦЭМ!$A$39:$A$782,$A71,СВЦЭМ!$B$39:$B$782,K$47)+'СЕТ СН'!$G$12+СВЦЭМ!$D$10+'СЕТ СН'!$G$5-'СЕТ СН'!$G$20</f>
        <v>4140.8467898700001</v>
      </c>
      <c r="L71" s="36">
        <f>SUMIFS(СВЦЭМ!$C$39:$C$782,СВЦЭМ!$A$39:$A$782,$A71,СВЦЭМ!$B$39:$B$782,L$47)+'СЕТ СН'!$G$12+СВЦЭМ!$D$10+'СЕТ СН'!$G$5-'СЕТ СН'!$G$20</f>
        <v>4164.8012793100006</v>
      </c>
      <c r="M71" s="36">
        <f>SUMIFS(СВЦЭМ!$C$39:$C$782,СВЦЭМ!$A$39:$A$782,$A71,СВЦЭМ!$B$39:$B$782,M$47)+'СЕТ СН'!$G$12+СВЦЭМ!$D$10+'СЕТ СН'!$G$5-'СЕТ СН'!$G$20</f>
        <v>4039.8302787700004</v>
      </c>
      <c r="N71" s="36">
        <f>SUMIFS(СВЦЭМ!$C$39:$C$782,СВЦЭМ!$A$39:$A$782,$A71,СВЦЭМ!$B$39:$B$782,N$47)+'СЕТ СН'!$G$12+СВЦЭМ!$D$10+'СЕТ СН'!$G$5-'СЕТ СН'!$G$20</f>
        <v>3999.8627293500003</v>
      </c>
      <c r="O71" s="36">
        <f>SUMIFS(СВЦЭМ!$C$39:$C$782,СВЦЭМ!$A$39:$A$782,$A71,СВЦЭМ!$B$39:$B$782,O$47)+'СЕТ СН'!$G$12+СВЦЭМ!$D$10+'СЕТ СН'!$G$5-'СЕТ СН'!$G$20</f>
        <v>3998.68026581</v>
      </c>
      <c r="P71" s="36">
        <f>SUMIFS(СВЦЭМ!$C$39:$C$782,СВЦЭМ!$A$39:$A$782,$A71,СВЦЭМ!$B$39:$B$782,P$47)+'СЕТ СН'!$G$12+СВЦЭМ!$D$10+'СЕТ СН'!$G$5-'СЕТ СН'!$G$20</f>
        <v>4005.1434761300002</v>
      </c>
      <c r="Q71" s="36">
        <f>SUMIFS(СВЦЭМ!$C$39:$C$782,СВЦЭМ!$A$39:$A$782,$A71,СВЦЭМ!$B$39:$B$782,Q$47)+'СЕТ СН'!$G$12+СВЦЭМ!$D$10+'СЕТ СН'!$G$5-'СЕТ СН'!$G$20</f>
        <v>4009.7844770900001</v>
      </c>
      <c r="R71" s="36">
        <f>SUMIFS(СВЦЭМ!$C$39:$C$782,СВЦЭМ!$A$39:$A$782,$A71,СВЦЭМ!$B$39:$B$782,R$47)+'СЕТ СН'!$G$12+СВЦЭМ!$D$10+'СЕТ СН'!$G$5-'СЕТ СН'!$G$20</f>
        <v>4003.2046028499999</v>
      </c>
      <c r="S71" s="36">
        <f>SUMIFS(СВЦЭМ!$C$39:$C$782,СВЦЭМ!$A$39:$A$782,$A71,СВЦЭМ!$B$39:$B$782,S$47)+'СЕТ СН'!$G$12+СВЦЭМ!$D$10+'СЕТ СН'!$G$5-'СЕТ СН'!$G$20</f>
        <v>3993.90754027</v>
      </c>
      <c r="T71" s="36">
        <f>SUMIFS(СВЦЭМ!$C$39:$C$782,СВЦЭМ!$A$39:$A$782,$A71,СВЦЭМ!$B$39:$B$782,T$47)+'СЕТ СН'!$G$12+СВЦЭМ!$D$10+'СЕТ СН'!$G$5-'СЕТ СН'!$G$20</f>
        <v>4011.1949858900002</v>
      </c>
      <c r="U71" s="36">
        <f>SUMIFS(СВЦЭМ!$C$39:$C$782,СВЦЭМ!$A$39:$A$782,$A71,СВЦЭМ!$B$39:$B$782,U$47)+'СЕТ СН'!$G$12+СВЦЭМ!$D$10+'СЕТ СН'!$G$5-'СЕТ СН'!$G$20</f>
        <v>4044.4199835400004</v>
      </c>
      <c r="V71" s="36">
        <f>SUMIFS(СВЦЭМ!$C$39:$C$782,СВЦЭМ!$A$39:$A$782,$A71,СВЦЭМ!$B$39:$B$782,V$47)+'СЕТ СН'!$G$12+СВЦЭМ!$D$10+'СЕТ СН'!$G$5-'СЕТ СН'!$G$20</f>
        <v>4039.6553800600004</v>
      </c>
      <c r="W71" s="36">
        <f>SUMIFS(СВЦЭМ!$C$39:$C$782,СВЦЭМ!$A$39:$A$782,$A71,СВЦЭМ!$B$39:$B$782,W$47)+'СЕТ СН'!$G$12+СВЦЭМ!$D$10+'СЕТ СН'!$G$5-'СЕТ СН'!$G$20</f>
        <v>4024.5731321900003</v>
      </c>
      <c r="X71" s="36">
        <f>SUMIFS(СВЦЭМ!$C$39:$C$782,СВЦЭМ!$A$39:$A$782,$A71,СВЦЭМ!$B$39:$B$782,X$47)+'СЕТ СН'!$G$12+СВЦЭМ!$D$10+'СЕТ СН'!$G$5-'СЕТ СН'!$G$20</f>
        <v>4088.4213541600002</v>
      </c>
      <c r="Y71" s="36">
        <f>SUMIFS(СВЦЭМ!$C$39:$C$782,СВЦЭМ!$A$39:$A$782,$A71,СВЦЭМ!$B$39:$B$782,Y$47)+'СЕТ СН'!$G$12+СВЦЭМ!$D$10+'СЕТ СН'!$G$5-'СЕТ СН'!$G$20</f>
        <v>4102.3012705300007</v>
      </c>
    </row>
    <row r="72" spans="1:27" ht="15.75" x14ac:dyDescent="0.2">
      <c r="A72" s="35">
        <f t="shared" si="1"/>
        <v>44829</v>
      </c>
      <c r="B72" s="36">
        <f>SUMIFS(СВЦЭМ!$C$39:$C$782,СВЦЭМ!$A$39:$A$782,$A72,СВЦЭМ!$B$39:$B$782,B$47)+'СЕТ СН'!$G$12+СВЦЭМ!$D$10+'СЕТ СН'!$G$5-'СЕТ СН'!$G$20</f>
        <v>4166.2747331299997</v>
      </c>
      <c r="C72" s="36">
        <f>SUMIFS(СВЦЭМ!$C$39:$C$782,СВЦЭМ!$A$39:$A$782,$A72,СВЦЭМ!$B$39:$B$782,C$47)+'СЕТ СН'!$G$12+СВЦЭМ!$D$10+'СЕТ СН'!$G$5-'СЕТ СН'!$G$20</f>
        <v>4187.6194116300003</v>
      </c>
      <c r="D72" s="36">
        <f>SUMIFS(СВЦЭМ!$C$39:$C$782,СВЦЭМ!$A$39:$A$782,$A72,СВЦЭМ!$B$39:$B$782,D$47)+'СЕТ СН'!$G$12+СВЦЭМ!$D$10+'СЕТ СН'!$G$5-'СЕТ СН'!$G$20</f>
        <v>4193.45206753</v>
      </c>
      <c r="E72" s="36">
        <f>SUMIFS(СВЦЭМ!$C$39:$C$782,СВЦЭМ!$A$39:$A$782,$A72,СВЦЭМ!$B$39:$B$782,E$47)+'СЕТ СН'!$G$12+СВЦЭМ!$D$10+'СЕТ СН'!$G$5-'СЕТ СН'!$G$20</f>
        <v>4208.6374101900001</v>
      </c>
      <c r="F72" s="36">
        <f>SUMIFS(СВЦЭМ!$C$39:$C$782,СВЦЭМ!$A$39:$A$782,$A72,СВЦЭМ!$B$39:$B$782,F$47)+'СЕТ СН'!$G$12+СВЦЭМ!$D$10+'СЕТ СН'!$G$5-'СЕТ СН'!$G$20</f>
        <v>4210.0393667600001</v>
      </c>
      <c r="G72" s="36">
        <f>SUMIFS(СВЦЭМ!$C$39:$C$782,СВЦЭМ!$A$39:$A$782,$A72,СВЦЭМ!$B$39:$B$782,G$47)+'СЕТ СН'!$G$12+СВЦЭМ!$D$10+'СЕТ СН'!$G$5-'СЕТ СН'!$G$20</f>
        <v>4181.1128388200004</v>
      </c>
      <c r="H72" s="36">
        <f>SUMIFS(СВЦЭМ!$C$39:$C$782,СВЦЭМ!$A$39:$A$782,$A72,СВЦЭМ!$B$39:$B$782,H$47)+'СЕТ СН'!$G$12+СВЦЭМ!$D$10+'СЕТ СН'!$G$5-'СЕТ СН'!$G$20</f>
        <v>4151.1446801399998</v>
      </c>
      <c r="I72" s="36">
        <f>SUMIFS(СВЦЭМ!$C$39:$C$782,СВЦЭМ!$A$39:$A$782,$A72,СВЦЭМ!$B$39:$B$782,I$47)+'СЕТ СН'!$G$12+СВЦЭМ!$D$10+'СЕТ СН'!$G$5-'СЕТ СН'!$G$20</f>
        <v>4124.1422733899999</v>
      </c>
      <c r="J72" s="36">
        <f>SUMIFS(СВЦЭМ!$C$39:$C$782,СВЦЭМ!$A$39:$A$782,$A72,СВЦЭМ!$B$39:$B$782,J$47)+'СЕТ СН'!$G$12+СВЦЭМ!$D$10+'СЕТ СН'!$G$5-'СЕТ СН'!$G$20</f>
        <v>4215.2728887499998</v>
      </c>
      <c r="K72" s="36">
        <f>SUMIFS(СВЦЭМ!$C$39:$C$782,СВЦЭМ!$A$39:$A$782,$A72,СВЦЭМ!$B$39:$B$782,K$47)+'СЕТ СН'!$G$12+СВЦЭМ!$D$10+'СЕТ СН'!$G$5-'СЕТ СН'!$G$20</f>
        <v>4226.1583487000007</v>
      </c>
      <c r="L72" s="36">
        <f>SUMIFS(СВЦЭМ!$C$39:$C$782,СВЦЭМ!$A$39:$A$782,$A72,СВЦЭМ!$B$39:$B$782,L$47)+'СЕТ СН'!$G$12+СВЦЭМ!$D$10+'СЕТ СН'!$G$5-'СЕТ СН'!$G$20</f>
        <v>4152.9226480699999</v>
      </c>
      <c r="M72" s="36">
        <f>SUMIFS(СВЦЭМ!$C$39:$C$782,СВЦЭМ!$A$39:$A$782,$A72,СВЦЭМ!$B$39:$B$782,M$47)+'СЕТ СН'!$G$12+СВЦЭМ!$D$10+'СЕТ СН'!$G$5-'СЕТ СН'!$G$20</f>
        <v>4142.1909626200004</v>
      </c>
      <c r="N72" s="36">
        <f>SUMIFS(СВЦЭМ!$C$39:$C$782,СВЦЭМ!$A$39:$A$782,$A72,СВЦЭМ!$B$39:$B$782,N$47)+'СЕТ СН'!$G$12+СВЦЭМ!$D$10+'СЕТ СН'!$G$5-'СЕТ СН'!$G$20</f>
        <v>4159.1069182400006</v>
      </c>
      <c r="O72" s="36">
        <f>SUMIFS(СВЦЭМ!$C$39:$C$782,СВЦЭМ!$A$39:$A$782,$A72,СВЦЭМ!$B$39:$B$782,O$47)+'СЕТ СН'!$G$12+СВЦЭМ!$D$10+'СЕТ СН'!$G$5-'СЕТ СН'!$G$20</f>
        <v>4143.6410438000003</v>
      </c>
      <c r="P72" s="36">
        <f>SUMIFS(СВЦЭМ!$C$39:$C$782,СВЦЭМ!$A$39:$A$782,$A72,СВЦЭМ!$B$39:$B$782,P$47)+'СЕТ СН'!$G$12+СВЦЭМ!$D$10+'СЕТ СН'!$G$5-'СЕТ СН'!$G$20</f>
        <v>4144.16732426</v>
      </c>
      <c r="Q72" s="36">
        <f>SUMIFS(СВЦЭМ!$C$39:$C$782,СВЦЭМ!$A$39:$A$782,$A72,СВЦЭМ!$B$39:$B$782,Q$47)+'СЕТ СН'!$G$12+СВЦЭМ!$D$10+'СЕТ СН'!$G$5-'СЕТ СН'!$G$20</f>
        <v>4138.7497502300002</v>
      </c>
      <c r="R72" s="36">
        <f>SUMIFS(СВЦЭМ!$C$39:$C$782,СВЦЭМ!$A$39:$A$782,$A72,СВЦЭМ!$B$39:$B$782,R$47)+'СЕТ СН'!$G$12+СВЦЭМ!$D$10+'СЕТ СН'!$G$5-'СЕТ СН'!$G$20</f>
        <v>4112.1889989700003</v>
      </c>
      <c r="S72" s="36">
        <f>SUMIFS(СВЦЭМ!$C$39:$C$782,СВЦЭМ!$A$39:$A$782,$A72,СВЦЭМ!$B$39:$B$782,S$47)+'СЕТ СН'!$G$12+СВЦЭМ!$D$10+'СЕТ СН'!$G$5-'СЕТ СН'!$G$20</f>
        <v>4095.5267287000001</v>
      </c>
      <c r="T72" s="36">
        <f>SUMIFS(СВЦЭМ!$C$39:$C$782,СВЦЭМ!$A$39:$A$782,$A72,СВЦЭМ!$B$39:$B$782,T$47)+'СЕТ СН'!$G$12+СВЦЭМ!$D$10+'СЕТ СН'!$G$5-'СЕТ СН'!$G$20</f>
        <v>4182.6786082199997</v>
      </c>
      <c r="U72" s="36">
        <f>SUMIFS(СВЦЭМ!$C$39:$C$782,СВЦЭМ!$A$39:$A$782,$A72,СВЦЭМ!$B$39:$B$782,U$47)+'СЕТ СН'!$G$12+СВЦЭМ!$D$10+'СЕТ СН'!$G$5-'СЕТ СН'!$G$20</f>
        <v>4198.6814586700002</v>
      </c>
      <c r="V72" s="36">
        <f>SUMIFS(СВЦЭМ!$C$39:$C$782,СВЦЭМ!$A$39:$A$782,$A72,СВЦЭМ!$B$39:$B$782,V$47)+'СЕТ СН'!$G$12+СВЦЭМ!$D$10+'СЕТ СН'!$G$5-'СЕТ СН'!$G$20</f>
        <v>4206.0547747800001</v>
      </c>
      <c r="W72" s="36">
        <f>SUMIFS(СВЦЭМ!$C$39:$C$782,СВЦЭМ!$A$39:$A$782,$A72,СВЦЭМ!$B$39:$B$782,W$47)+'СЕТ СН'!$G$12+СВЦЭМ!$D$10+'СЕТ СН'!$G$5-'СЕТ СН'!$G$20</f>
        <v>4195.0355602300006</v>
      </c>
      <c r="X72" s="36">
        <f>SUMIFS(СВЦЭМ!$C$39:$C$782,СВЦЭМ!$A$39:$A$782,$A72,СВЦЭМ!$B$39:$B$782,X$47)+'СЕТ СН'!$G$12+СВЦЭМ!$D$10+'СЕТ СН'!$G$5-'СЕТ СН'!$G$20</f>
        <v>4232.4817790699999</v>
      </c>
      <c r="Y72" s="36">
        <f>SUMIFS(СВЦЭМ!$C$39:$C$782,СВЦЭМ!$A$39:$A$782,$A72,СВЦЭМ!$B$39:$B$782,Y$47)+'СЕТ СН'!$G$12+СВЦЭМ!$D$10+'СЕТ СН'!$G$5-'СЕТ СН'!$G$20</f>
        <v>4196.1297794299999</v>
      </c>
    </row>
    <row r="73" spans="1:27" ht="15.75" x14ac:dyDescent="0.2">
      <c r="A73" s="35">
        <f t="shared" si="1"/>
        <v>44830</v>
      </c>
      <c r="B73" s="36">
        <f>SUMIFS(СВЦЭМ!$C$39:$C$782,СВЦЭМ!$A$39:$A$782,$A73,СВЦЭМ!$B$39:$B$782,B$47)+'СЕТ СН'!$G$12+СВЦЭМ!$D$10+'СЕТ СН'!$G$5-'СЕТ СН'!$G$20</f>
        <v>4162.6716510700007</v>
      </c>
      <c r="C73" s="36">
        <f>SUMIFS(СВЦЭМ!$C$39:$C$782,СВЦЭМ!$A$39:$A$782,$A73,СВЦЭМ!$B$39:$B$782,C$47)+'СЕТ СН'!$G$12+СВЦЭМ!$D$10+'СЕТ СН'!$G$5-'СЕТ СН'!$G$20</f>
        <v>4137.8952873300004</v>
      </c>
      <c r="D73" s="36">
        <f>SUMIFS(СВЦЭМ!$C$39:$C$782,СВЦЭМ!$A$39:$A$782,$A73,СВЦЭМ!$B$39:$B$782,D$47)+'СЕТ СН'!$G$12+СВЦЭМ!$D$10+'СЕТ СН'!$G$5-'СЕТ СН'!$G$20</f>
        <v>4132.6566905</v>
      </c>
      <c r="E73" s="36">
        <f>SUMIFS(СВЦЭМ!$C$39:$C$782,СВЦЭМ!$A$39:$A$782,$A73,СВЦЭМ!$B$39:$B$782,E$47)+'СЕТ СН'!$G$12+СВЦЭМ!$D$10+'СЕТ СН'!$G$5-'СЕТ СН'!$G$20</f>
        <v>4233.3520146400006</v>
      </c>
      <c r="F73" s="36">
        <f>SUMIFS(СВЦЭМ!$C$39:$C$782,СВЦЭМ!$A$39:$A$782,$A73,СВЦЭМ!$B$39:$B$782,F$47)+'СЕТ СН'!$G$12+СВЦЭМ!$D$10+'СЕТ СН'!$G$5-'СЕТ СН'!$G$20</f>
        <v>4239.4498145100006</v>
      </c>
      <c r="G73" s="36">
        <f>SUMIFS(СВЦЭМ!$C$39:$C$782,СВЦЭМ!$A$39:$A$782,$A73,СВЦЭМ!$B$39:$B$782,G$47)+'СЕТ СН'!$G$12+СВЦЭМ!$D$10+'СЕТ СН'!$G$5-'СЕТ СН'!$G$20</f>
        <v>4111.1751908599999</v>
      </c>
      <c r="H73" s="36">
        <f>SUMIFS(СВЦЭМ!$C$39:$C$782,СВЦЭМ!$A$39:$A$782,$A73,СВЦЭМ!$B$39:$B$782,H$47)+'СЕТ СН'!$G$12+СВЦЭМ!$D$10+'СЕТ СН'!$G$5-'СЕТ СН'!$G$20</f>
        <v>4048.5416290000003</v>
      </c>
      <c r="I73" s="36">
        <f>SUMIFS(СВЦЭМ!$C$39:$C$782,СВЦЭМ!$A$39:$A$782,$A73,СВЦЭМ!$B$39:$B$782,I$47)+'СЕТ СН'!$G$12+СВЦЭМ!$D$10+'СЕТ СН'!$G$5-'СЕТ СН'!$G$20</f>
        <v>4120.4804622400006</v>
      </c>
      <c r="J73" s="36">
        <f>SUMIFS(СВЦЭМ!$C$39:$C$782,СВЦЭМ!$A$39:$A$782,$A73,СВЦЭМ!$B$39:$B$782,J$47)+'СЕТ СН'!$G$12+СВЦЭМ!$D$10+'СЕТ СН'!$G$5-'СЕТ СН'!$G$20</f>
        <v>4257.8574844900004</v>
      </c>
      <c r="K73" s="36">
        <f>SUMIFS(СВЦЭМ!$C$39:$C$782,СВЦЭМ!$A$39:$A$782,$A73,СВЦЭМ!$B$39:$B$782,K$47)+'СЕТ СН'!$G$12+СВЦЭМ!$D$10+'СЕТ СН'!$G$5-'СЕТ СН'!$G$20</f>
        <v>4134.9499968999999</v>
      </c>
      <c r="L73" s="36">
        <f>SUMIFS(СВЦЭМ!$C$39:$C$782,СВЦЭМ!$A$39:$A$782,$A73,СВЦЭМ!$B$39:$B$782,L$47)+'СЕТ СН'!$G$12+СВЦЭМ!$D$10+'СЕТ СН'!$G$5-'СЕТ СН'!$G$20</f>
        <v>4124.1717735100001</v>
      </c>
      <c r="M73" s="36">
        <f>SUMIFS(СВЦЭМ!$C$39:$C$782,СВЦЭМ!$A$39:$A$782,$A73,СВЦЭМ!$B$39:$B$782,M$47)+'СЕТ СН'!$G$12+СВЦЭМ!$D$10+'СЕТ СН'!$G$5-'СЕТ СН'!$G$20</f>
        <v>3987.9814006800002</v>
      </c>
      <c r="N73" s="36">
        <f>SUMIFS(СВЦЭМ!$C$39:$C$782,СВЦЭМ!$A$39:$A$782,$A73,СВЦЭМ!$B$39:$B$782,N$47)+'СЕТ СН'!$G$12+СВЦЭМ!$D$10+'СЕТ СН'!$G$5-'СЕТ СН'!$G$20</f>
        <v>3975.6828733300003</v>
      </c>
      <c r="O73" s="36">
        <f>SUMIFS(СВЦЭМ!$C$39:$C$782,СВЦЭМ!$A$39:$A$782,$A73,СВЦЭМ!$B$39:$B$782,O$47)+'СЕТ СН'!$G$12+СВЦЭМ!$D$10+'СЕТ СН'!$G$5-'СЕТ СН'!$G$20</f>
        <v>3988.98776026</v>
      </c>
      <c r="P73" s="36">
        <f>SUMIFS(СВЦЭМ!$C$39:$C$782,СВЦЭМ!$A$39:$A$782,$A73,СВЦЭМ!$B$39:$B$782,P$47)+'СЕТ СН'!$G$12+СВЦЭМ!$D$10+'СЕТ СН'!$G$5-'СЕТ СН'!$G$20</f>
        <v>4007.85145203</v>
      </c>
      <c r="Q73" s="36">
        <f>SUMIFS(СВЦЭМ!$C$39:$C$782,СВЦЭМ!$A$39:$A$782,$A73,СВЦЭМ!$B$39:$B$782,Q$47)+'СЕТ СН'!$G$12+СВЦЭМ!$D$10+'СЕТ СН'!$G$5-'СЕТ СН'!$G$20</f>
        <v>4046.6925071000001</v>
      </c>
      <c r="R73" s="36">
        <f>SUMIFS(СВЦЭМ!$C$39:$C$782,СВЦЭМ!$A$39:$A$782,$A73,СВЦЭМ!$B$39:$B$782,R$47)+'СЕТ СН'!$G$12+СВЦЭМ!$D$10+'СЕТ СН'!$G$5-'СЕТ СН'!$G$20</f>
        <v>4074.6830919800004</v>
      </c>
      <c r="S73" s="36">
        <f>SUMIFS(СВЦЭМ!$C$39:$C$782,СВЦЭМ!$A$39:$A$782,$A73,СВЦЭМ!$B$39:$B$782,S$47)+'СЕТ СН'!$G$12+СВЦЭМ!$D$10+'СЕТ СН'!$G$5-'СЕТ СН'!$G$20</f>
        <v>4061.3234589800004</v>
      </c>
      <c r="T73" s="36">
        <f>SUMIFS(СВЦЭМ!$C$39:$C$782,СВЦЭМ!$A$39:$A$782,$A73,СВЦЭМ!$B$39:$B$782,T$47)+'СЕТ СН'!$G$12+СВЦЭМ!$D$10+'СЕТ СН'!$G$5-'СЕТ СН'!$G$20</f>
        <v>4182.6847771600005</v>
      </c>
      <c r="U73" s="36">
        <f>SUMIFS(СВЦЭМ!$C$39:$C$782,СВЦЭМ!$A$39:$A$782,$A73,СВЦЭМ!$B$39:$B$782,U$47)+'СЕТ СН'!$G$12+СВЦЭМ!$D$10+'СЕТ СН'!$G$5-'СЕТ СН'!$G$20</f>
        <v>4226.3248457099999</v>
      </c>
      <c r="V73" s="36">
        <f>SUMIFS(СВЦЭМ!$C$39:$C$782,СВЦЭМ!$A$39:$A$782,$A73,СВЦЭМ!$B$39:$B$782,V$47)+'СЕТ СН'!$G$12+СВЦЭМ!$D$10+'СЕТ СН'!$G$5-'СЕТ СН'!$G$20</f>
        <v>4230.4538850400004</v>
      </c>
      <c r="W73" s="36">
        <f>SUMIFS(СВЦЭМ!$C$39:$C$782,СВЦЭМ!$A$39:$A$782,$A73,СВЦЭМ!$B$39:$B$782,W$47)+'СЕТ СН'!$G$12+СВЦЭМ!$D$10+'СЕТ СН'!$G$5-'СЕТ СН'!$G$20</f>
        <v>4214.2276964000002</v>
      </c>
      <c r="X73" s="36">
        <f>SUMIFS(СВЦЭМ!$C$39:$C$782,СВЦЭМ!$A$39:$A$782,$A73,СВЦЭМ!$B$39:$B$782,X$47)+'СЕТ СН'!$G$12+СВЦЭМ!$D$10+'СЕТ СН'!$G$5-'СЕТ СН'!$G$20</f>
        <v>4157.0833889100004</v>
      </c>
      <c r="Y73" s="36">
        <f>SUMIFS(СВЦЭМ!$C$39:$C$782,СВЦЭМ!$A$39:$A$782,$A73,СВЦЭМ!$B$39:$B$782,Y$47)+'СЕТ СН'!$G$12+СВЦЭМ!$D$10+'СЕТ СН'!$G$5-'СЕТ СН'!$G$20</f>
        <v>4229.5876524400001</v>
      </c>
    </row>
    <row r="74" spans="1:27" ht="15.75" x14ac:dyDescent="0.2">
      <c r="A74" s="35">
        <f t="shared" si="1"/>
        <v>44831</v>
      </c>
      <c r="B74" s="36">
        <f>SUMIFS(СВЦЭМ!$C$39:$C$782,СВЦЭМ!$A$39:$A$782,$A74,СВЦЭМ!$B$39:$B$782,B$47)+'СЕТ СН'!$G$12+СВЦЭМ!$D$10+'СЕТ СН'!$G$5-'СЕТ СН'!$G$20</f>
        <v>4203.3926206100004</v>
      </c>
      <c r="C74" s="36">
        <f>SUMIFS(СВЦЭМ!$C$39:$C$782,СВЦЭМ!$A$39:$A$782,$A74,СВЦЭМ!$B$39:$B$782,C$47)+'СЕТ СН'!$G$12+СВЦЭМ!$D$10+'СЕТ СН'!$G$5-'СЕТ СН'!$G$20</f>
        <v>4233.2608977099999</v>
      </c>
      <c r="D74" s="36">
        <f>SUMIFS(СВЦЭМ!$C$39:$C$782,СВЦЭМ!$A$39:$A$782,$A74,СВЦЭМ!$B$39:$B$782,D$47)+'СЕТ СН'!$G$12+СВЦЭМ!$D$10+'СЕТ СН'!$G$5-'СЕТ СН'!$G$20</f>
        <v>4235.86180504</v>
      </c>
      <c r="E74" s="36">
        <f>SUMIFS(СВЦЭМ!$C$39:$C$782,СВЦЭМ!$A$39:$A$782,$A74,СВЦЭМ!$B$39:$B$782,E$47)+'СЕТ СН'!$G$12+СВЦЭМ!$D$10+'СЕТ СН'!$G$5-'СЕТ СН'!$G$20</f>
        <v>4284.4252334800003</v>
      </c>
      <c r="F74" s="36">
        <f>SUMIFS(СВЦЭМ!$C$39:$C$782,СВЦЭМ!$A$39:$A$782,$A74,СВЦЭМ!$B$39:$B$782,F$47)+'СЕТ СН'!$G$12+СВЦЭМ!$D$10+'СЕТ СН'!$G$5-'СЕТ СН'!$G$20</f>
        <v>4284.4235941699999</v>
      </c>
      <c r="G74" s="36">
        <f>SUMIFS(СВЦЭМ!$C$39:$C$782,СВЦЭМ!$A$39:$A$782,$A74,СВЦЭМ!$B$39:$B$782,G$47)+'СЕТ СН'!$G$12+СВЦЭМ!$D$10+'СЕТ СН'!$G$5-'СЕТ СН'!$G$20</f>
        <v>4204.9195943900004</v>
      </c>
      <c r="H74" s="36">
        <f>SUMIFS(СВЦЭМ!$C$39:$C$782,СВЦЭМ!$A$39:$A$782,$A74,СВЦЭМ!$B$39:$B$782,H$47)+'СЕТ СН'!$G$12+СВЦЭМ!$D$10+'СЕТ СН'!$G$5-'СЕТ СН'!$G$20</f>
        <v>4130.0815248400004</v>
      </c>
      <c r="I74" s="36">
        <f>SUMIFS(СВЦЭМ!$C$39:$C$782,СВЦЭМ!$A$39:$A$782,$A74,СВЦЭМ!$B$39:$B$782,I$47)+'СЕТ СН'!$G$12+СВЦЭМ!$D$10+'СЕТ СН'!$G$5-'СЕТ СН'!$G$20</f>
        <v>4168.8150033299999</v>
      </c>
      <c r="J74" s="36">
        <f>SUMIFS(СВЦЭМ!$C$39:$C$782,СВЦЭМ!$A$39:$A$782,$A74,СВЦЭМ!$B$39:$B$782,J$47)+'СЕТ СН'!$G$12+СВЦЭМ!$D$10+'СЕТ СН'!$G$5-'СЕТ СН'!$G$20</f>
        <v>4181.4012629999997</v>
      </c>
      <c r="K74" s="36">
        <f>SUMIFS(СВЦЭМ!$C$39:$C$782,СВЦЭМ!$A$39:$A$782,$A74,СВЦЭМ!$B$39:$B$782,K$47)+'СЕТ СН'!$G$12+СВЦЭМ!$D$10+'СЕТ СН'!$G$5-'СЕТ СН'!$G$20</f>
        <v>4178.8845022000005</v>
      </c>
      <c r="L74" s="36">
        <f>SUMIFS(СВЦЭМ!$C$39:$C$782,СВЦЭМ!$A$39:$A$782,$A74,СВЦЭМ!$B$39:$B$782,L$47)+'СЕТ СН'!$G$12+СВЦЭМ!$D$10+'СЕТ СН'!$G$5-'СЕТ СН'!$G$20</f>
        <v>4146.9542187400002</v>
      </c>
      <c r="M74" s="36">
        <f>SUMIFS(СВЦЭМ!$C$39:$C$782,СВЦЭМ!$A$39:$A$782,$A74,СВЦЭМ!$B$39:$B$782,M$47)+'СЕТ СН'!$G$12+СВЦЭМ!$D$10+'СЕТ СН'!$G$5-'СЕТ СН'!$G$20</f>
        <v>4039.1626923900003</v>
      </c>
      <c r="N74" s="36">
        <f>SUMIFS(СВЦЭМ!$C$39:$C$782,СВЦЭМ!$A$39:$A$782,$A74,СВЦЭМ!$B$39:$B$782,N$47)+'СЕТ СН'!$G$12+СВЦЭМ!$D$10+'СЕТ СН'!$G$5-'СЕТ СН'!$G$20</f>
        <v>4044.2536165000001</v>
      </c>
      <c r="O74" s="36">
        <f>SUMIFS(СВЦЭМ!$C$39:$C$782,СВЦЭМ!$A$39:$A$782,$A74,СВЦЭМ!$B$39:$B$782,O$47)+'СЕТ СН'!$G$12+СВЦЭМ!$D$10+'СЕТ СН'!$G$5-'СЕТ СН'!$G$20</f>
        <v>4053.7314338300002</v>
      </c>
      <c r="P74" s="36">
        <f>SUMIFS(СВЦЭМ!$C$39:$C$782,СВЦЭМ!$A$39:$A$782,$A74,СВЦЭМ!$B$39:$B$782,P$47)+'СЕТ СН'!$G$12+СВЦЭМ!$D$10+'СЕТ СН'!$G$5-'СЕТ СН'!$G$20</f>
        <v>4063.7085185599999</v>
      </c>
      <c r="Q74" s="36">
        <f>SUMIFS(СВЦЭМ!$C$39:$C$782,СВЦЭМ!$A$39:$A$782,$A74,СВЦЭМ!$B$39:$B$782,Q$47)+'СЕТ СН'!$G$12+СВЦЭМ!$D$10+'СЕТ СН'!$G$5-'СЕТ СН'!$G$20</f>
        <v>4054.0261797900002</v>
      </c>
      <c r="R74" s="36">
        <f>SUMIFS(СВЦЭМ!$C$39:$C$782,СВЦЭМ!$A$39:$A$782,$A74,СВЦЭМ!$B$39:$B$782,R$47)+'СЕТ СН'!$G$12+СВЦЭМ!$D$10+'СЕТ СН'!$G$5-'СЕТ СН'!$G$20</f>
        <v>4065.7626552300003</v>
      </c>
      <c r="S74" s="36">
        <f>SUMIFS(СВЦЭМ!$C$39:$C$782,СВЦЭМ!$A$39:$A$782,$A74,СВЦЭМ!$B$39:$B$782,S$47)+'СЕТ СН'!$G$12+СВЦЭМ!$D$10+'СЕТ СН'!$G$5-'СЕТ СН'!$G$20</f>
        <v>4063.0665853300002</v>
      </c>
      <c r="T74" s="36">
        <f>SUMIFS(СВЦЭМ!$C$39:$C$782,СВЦЭМ!$A$39:$A$782,$A74,СВЦЭМ!$B$39:$B$782,T$47)+'СЕТ СН'!$G$12+СВЦЭМ!$D$10+'СЕТ СН'!$G$5-'СЕТ СН'!$G$20</f>
        <v>4239.4671634000006</v>
      </c>
      <c r="U74" s="36">
        <f>SUMIFS(СВЦЭМ!$C$39:$C$782,СВЦЭМ!$A$39:$A$782,$A74,СВЦЭМ!$B$39:$B$782,U$47)+'СЕТ СН'!$G$12+СВЦЭМ!$D$10+'СЕТ СН'!$G$5-'СЕТ СН'!$G$20</f>
        <v>4234.0987252600007</v>
      </c>
      <c r="V74" s="36">
        <f>SUMIFS(СВЦЭМ!$C$39:$C$782,СВЦЭМ!$A$39:$A$782,$A74,СВЦЭМ!$B$39:$B$782,V$47)+'СЕТ СН'!$G$12+СВЦЭМ!$D$10+'СЕТ СН'!$G$5-'СЕТ СН'!$G$20</f>
        <v>4245.4570244400002</v>
      </c>
      <c r="W74" s="36">
        <f>SUMIFS(СВЦЭМ!$C$39:$C$782,СВЦЭМ!$A$39:$A$782,$A74,СВЦЭМ!$B$39:$B$782,W$47)+'СЕТ СН'!$G$12+СВЦЭМ!$D$10+'СЕТ СН'!$G$5-'СЕТ СН'!$G$20</f>
        <v>4255.3526424900001</v>
      </c>
      <c r="X74" s="36">
        <f>SUMIFS(СВЦЭМ!$C$39:$C$782,СВЦЭМ!$A$39:$A$782,$A74,СВЦЭМ!$B$39:$B$782,X$47)+'СЕТ СН'!$G$12+СВЦЭМ!$D$10+'СЕТ СН'!$G$5-'СЕТ СН'!$G$20</f>
        <v>4190.3818472200001</v>
      </c>
      <c r="Y74" s="36">
        <f>SUMIFS(СВЦЭМ!$C$39:$C$782,СВЦЭМ!$A$39:$A$782,$A74,СВЦЭМ!$B$39:$B$782,Y$47)+'СЕТ СН'!$G$12+СВЦЭМ!$D$10+'СЕТ СН'!$G$5-'СЕТ СН'!$G$20</f>
        <v>4218.9638486900003</v>
      </c>
    </row>
    <row r="75" spans="1:27" ht="15.75" x14ac:dyDescent="0.2">
      <c r="A75" s="35">
        <f t="shared" si="1"/>
        <v>44832</v>
      </c>
      <c r="B75" s="36">
        <f>SUMIFS(СВЦЭМ!$C$39:$C$782,СВЦЭМ!$A$39:$A$782,$A75,СВЦЭМ!$B$39:$B$782,B$47)+'СЕТ СН'!$G$12+СВЦЭМ!$D$10+'СЕТ СН'!$G$5-'СЕТ СН'!$G$20</f>
        <v>4222.6115580900005</v>
      </c>
      <c r="C75" s="36">
        <f>SUMIFS(СВЦЭМ!$C$39:$C$782,СВЦЭМ!$A$39:$A$782,$A75,СВЦЭМ!$B$39:$B$782,C$47)+'СЕТ СН'!$G$12+СВЦЭМ!$D$10+'СЕТ СН'!$G$5-'СЕТ СН'!$G$20</f>
        <v>4223.3931189100003</v>
      </c>
      <c r="D75" s="36">
        <f>SUMIFS(СВЦЭМ!$C$39:$C$782,СВЦЭМ!$A$39:$A$782,$A75,СВЦЭМ!$B$39:$B$782,D$47)+'СЕТ СН'!$G$12+СВЦЭМ!$D$10+'СЕТ СН'!$G$5-'СЕТ СН'!$G$20</f>
        <v>4269.8578737900007</v>
      </c>
      <c r="E75" s="36">
        <f>SUMIFS(СВЦЭМ!$C$39:$C$782,СВЦЭМ!$A$39:$A$782,$A75,СВЦЭМ!$B$39:$B$782,E$47)+'СЕТ СН'!$G$12+СВЦЭМ!$D$10+'СЕТ СН'!$G$5-'СЕТ СН'!$G$20</f>
        <v>4264.4126650799999</v>
      </c>
      <c r="F75" s="36">
        <f>SUMIFS(СВЦЭМ!$C$39:$C$782,СВЦЭМ!$A$39:$A$782,$A75,СВЦЭМ!$B$39:$B$782,F$47)+'СЕТ СН'!$G$12+СВЦЭМ!$D$10+'СЕТ СН'!$G$5-'СЕТ СН'!$G$20</f>
        <v>4276.87385438</v>
      </c>
      <c r="G75" s="36">
        <f>SUMIFS(СВЦЭМ!$C$39:$C$782,СВЦЭМ!$A$39:$A$782,$A75,СВЦЭМ!$B$39:$B$782,G$47)+'СЕТ СН'!$G$12+СВЦЭМ!$D$10+'СЕТ СН'!$G$5-'СЕТ СН'!$G$20</f>
        <v>4267.1321582399996</v>
      </c>
      <c r="H75" s="36">
        <f>SUMIFS(СВЦЭМ!$C$39:$C$782,СВЦЭМ!$A$39:$A$782,$A75,СВЦЭМ!$B$39:$B$782,H$47)+'СЕТ СН'!$G$12+СВЦЭМ!$D$10+'СЕТ СН'!$G$5-'СЕТ СН'!$G$20</f>
        <v>4283.4882082599997</v>
      </c>
      <c r="I75" s="36">
        <f>SUMIFS(СВЦЭМ!$C$39:$C$782,СВЦЭМ!$A$39:$A$782,$A75,СВЦЭМ!$B$39:$B$782,I$47)+'СЕТ СН'!$G$12+СВЦЭМ!$D$10+'СЕТ СН'!$G$5-'СЕТ СН'!$G$20</f>
        <v>4209.9956886300006</v>
      </c>
      <c r="J75" s="36">
        <f>SUMIFS(СВЦЭМ!$C$39:$C$782,СВЦЭМ!$A$39:$A$782,$A75,СВЦЭМ!$B$39:$B$782,J$47)+'СЕТ СН'!$G$12+СВЦЭМ!$D$10+'СЕТ СН'!$G$5-'СЕТ СН'!$G$20</f>
        <v>4186.1589205500004</v>
      </c>
      <c r="K75" s="36">
        <f>SUMIFS(СВЦЭМ!$C$39:$C$782,СВЦЭМ!$A$39:$A$782,$A75,СВЦЭМ!$B$39:$B$782,K$47)+'СЕТ СН'!$G$12+СВЦЭМ!$D$10+'СЕТ СН'!$G$5-'СЕТ СН'!$G$20</f>
        <v>4178.5698870599999</v>
      </c>
      <c r="L75" s="36">
        <f>SUMIFS(СВЦЭМ!$C$39:$C$782,СВЦЭМ!$A$39:$A$782,$A75,СВЦЭМ!$B$39:$B$782,L$47)+'СЕТ СН'!$G$12+СВЦЭМ!$D$10+'СЕТ СН'!$G$5-'СЕТ СН'!$G$20</f>
        <v>4182.6001068599999</v>
      </c>
      <c r="M75" s="36">
        <f>SUMIFS(СВЦЭМ!$C$39:$C$782,СВЦЭМ!$A$39:$A$782,$A75,СВЦЭМ!$B$39:$B$782,M$47)+'СЕТ СН'!$G$12+СВЦЭМ!$D$10+'СЕТ СН'!$G$5-'СЕТ СН'!$G$20</f>
        <v>4134.8067695899999</v>
      </c>
      <c r="N75" s="36">
        <f>SUMIFS(СВЦЭМ!$C$39:$C$782,СВЦЭМ!$A$39:$A$782,$A75,СВЦЭМ!$B$39:$B$782,N$47)+'СЕТ СН'!$G$12+СВЦЭМ!$D$10+'СЕТ СН'!$G$5-'СЕТ СН'!$G$20</f>
        <v>4131.6286621400004</v>
      </c>
      <c r="O75" s="36">
        <f>SUMIFS(СВЦЭМ!$C$39:$C$782,СВЦЭМ!$A$39:$A$782,$A75,СВЦЭМ!$B$39:$B$782,O$47)+'СЕТ СН'!$G$12+СВЦЭМ!$D$10+'СЕТ СН'!$G$5-'СЕТ СН'!$G$20</f>
        <v>4140.1607507999997</v>
      </c>
      <c r="P75" s="36">
        <f>SUMIFS(СВЦЭМ!$C$39:$C$782,СВЦЭМ!$A$39:$A$782,$A75,СВЦЭМ!$B$39:$B$782,P$47)+'СЕТ СН'!$G$12+СВЦЭМ!$D$10+'СЕТ СН'!$G$5-'СЕТ СН'!$G$20</f>
        <v>4157.6134508000005</v>
      </c>
      <c r="Q75" s="36">
        <f>SUMIFS(СВЦЭМ!$C$39:$C$782,СВЦЭМ!$A$39:$A$782,$A75,СВЦЭМ!$B$39:$B$782,Q$47)+'СЕТ СН'!$G$12+СВЦЭМ!$D$10+'СЕТ СН'!$G$5-'СЕТ СН'!$G$20</f>
        <v>4172.4308506500001</v>
      </c>
      <c r="R75" s="36">
        <f>SUMIFS(СВЦЭМ!$C$39:$C$782,СВЦЭМ!$A$39:$A$782,$A75,СВЦЭМ!$B$39:$B$782,R$47)+'СЕТ СН'!$G$12+СВЦЭМ!$D$10+'СЕТ СН'!$G$5-'СЕТ СН'!$G$20</f>
        <v>4186.32854271</v>
      </c>
      <c r="S75" s="36">
        <f>SUMIFS(СВЦЭМ!$C$39:$C$782,СВЦЭМ!$A$39:$A$782,$A75,СВЦЭМ!$B$39:$B$782,S$47)+'СЕТ СН'!$G$12+СВЦЭМ!$D$10+'СЕТ СН'!$G$5-'СЕТ СН'!$G$20</f>
        <v>4162.8035588399998</v>
      </c>
      <c r="T75" s="36">
        <f>SUMIFS(СВЦЭМ!$C$39:$C$782,СВЦЭМ!$A$39:$A$782,$A75,СВЦЭМ!$B$39:$B$782,T$47)+'СЕТ СН'!$G$12+СВЦЭМ!$D$10+'СЕТ СН'!$G$5-'СЕТ СН'!$G$20</f>
        <v>4211.6733657900004</v>
      </c>
      <c r="U75" s="36">
        <f>SUMIFS(СВЦЭМ!$C$39:$C$782,СВЦЭМ!$A$39:$A$782,$A75,СВЦЭМ!$B$39:$B$782,U$47)+'СЕТ СН'!$G$12+СВЦЭМ!$D$10+'СЕТ СН'!$G$5-'СЕТ СН'!$G$20</f>
        <v>4151.1853318900003</v>
      </c>
      <c r="V75" s="36">
        <f>SUMIFS(СВЦЭМ!$C$39:$C$782,СВЦЭМ!$A$39:$A$782,$A75,СВЦЭМ!$B$39:$B$782,V$47)+'СЕТ СН'!$G$12+СВЦЭМ!$D$10+'СЕТ СН'!$G$5-'СЕТ СН'!$G$20</f>
        <v>4102.3779307900004</v>
      </c>
      <c r="W75" s="36">
        <f>SUMIFS(СВЦЭМ!$C$39:$C$782,СВЦЭМ!$A$39:$A$782,$A75,СВЦЭМ!$B$39:$B$782,W$47)+'СЕТ СН'!$G$12+СВЦЭМ!$D$10+'СЕТ СН'!$G$5-'СЕТ СН'!$G$20</f>
        <v>4120.1889127600007</v>
      </c>
      <c r="X75" s="36">
        <f>SUMIFS(СВЦЭМ!$C$39:$C$782,СВЦЭМ!$A$39:$A$782,$A75,СВЦЭМ!$B$39:$B$782,X$47)+'СЕТ СН'!$G$12+СВЦЭМ!$D$10+'СЕТ СН'!$G$5-'СЕТ СН'!$G$20</f>
        <v>4186.3593816900002</v>
      </c>
      <c r="Y75" s="36">
        <f>SUMIFS(СВЦЭМ!$C$39:$C$782,СВЦЭМ!$A$39:$A$782,$A75,СВЦЭМ!$B$39:$B$782,Y$47)+'СЕТ СН'!$G$12+СВЦЭМ!$D$10+'СЕТ СН'!$G$5-'СЕТ СН'!$G$20</f>
        <v>4216.8831120200002</v>
      </c>
    </row>
    <row r="76" spans="1:27" ht="15.75" x14ac:dyDescent="0.2">
      <c r="A76" s="35">
        <f t="shared" si="1"/>
        <v>44833</v>
      </c>
      <c r="B76" s="36">
        <f>SUMIFS(СВЦЭМ!$C$39:$C$782,СВЦЭМ!$A$39:$A$782,$A76,СВЦЭМ!$B$39:$B$782,B$47)+'СЕТ СН'!$G$12+СВЦЭМ!$D$10+'СЕТ СН'!$G$5-'СЕТ СН'!$G$20</f>
        <v>4400.2682502799998</v>
      </c>
      <c r="C76" s="36">
        <f>SUMIFS(СВЦЭМ!$C$39:$C$782,СВЦЭМ!$A$39:$A$782,$A76,СВЦЭМ!$B$39:$B$782,C$47)+'СЕТ СН'!$G$12+СВЦЭМ!$D$10+'СЕТ СН'!$G$5-'СЕТ СН'!$G$20</f>
        <v>4431.5650543199999</v>
      </c>
      <c r="D76" s="36">
        <f>SUMIFS(СВЦЭМ!$C$39:$C$782,СВЦЭМ!$A$39:$A$782,$A76,СВЦЭМ!$B$39:$B$782,D$47)+'СЕТ СН'!$G$12+СВЦЭМ!$D$10+'СЕТ СН'!$G$5-'СЕТ СН'!$G$20</f>
        <v>4454.8844945500005</v>
      </c>
      <c r="E76" s="36">
        <f>SUMIFS(СВЦЭМ!$C$39:$C$782,СВЦЭМ!$A$39:$A$782,$A76,СВЦЭМ!$B$39:$B$782,E$47)+'СЕТ СН'!$G$12+СВЦЭМ!$D$10+'СЕТ СН'!$G$5-'СЕТ СН'!$G$20</f>
        <v>4458.1095400699996</v>
      </c>
      <c r="F76" s="36">
        <f>SUMIFS(СВЦЭМ!$C$39:$C$782,СВЦЭМ!$A$39:$A$782,$A76,СВЦЭМ!$B$39:$B$782,F$47)+'СЕТ СН'!$G$12+СВЦЭМ!$D$10+'СЕТ СН'!$G$5-'СЕТ СН'!$G$20</f>
        <v>4433.3877956599999</v>
      </c>
      <c r="G76" s="36">
        <f>SUMIFS(СВЦЭМ!$C$39:$C$782,СВЦЭМ!$A$39:$A$782,$A76,СВЦЭМ!$B$39:$B$782,G$47)+'СЕТ СН'!$G$12+СВЦЭМ!$D$10+'СЕТ СН'!$G$5-'СЕТ СН'!$G$20</f>
        <v>4384.1724044700004</v>
      </c>
      <c r="H76" s="36">
        <f>SUMIFS(СВЦЭМ!$C$39:$C$782,СВЦЭМ!$A$39:$A$782,$A76,СВЦЭМ!$B$39:$B$782,H$47)+'СЕТ СН'!$G$12+СВЦЭМ!$D$10+'СЕТ СН'!$G$5-'СЕТ СН'!$G$20</f>
        <v>4261.588092</v>
      </c>
      <c r="I76" s="36">
        <f>SUMIFS(СВЦЭМ!$C$39:$C$782,СВЦЭМ!$A$39:$A$782,$A76,СВЦЭМ!$B$39:$B$782,I$47)+'СЕТ СН'!$G$12+СВЦЭМ!$D$10+'СЕТ СН'!$G$5-'СЕТ СН'!$G$20</f>
        <v>4213.35181672</v>
      </c>
      <c r="J76" s="36">
        <f>SUMIFS(СВЦЭМ!$C$39:$C$782,СВЦЭМ!$A$39:$A$782,$A76,СВЦЭМ!$B$39:$B$782,J$47)+'СЕТ СН'!$G$12+СВЦЭМ!$D$10+'СЕТ СН'!$G$5-'СЕТ СН'!$G$20</f>
        <v>4201.5776630700002</v>
      </c>
      <c r="K76" s="36">
        <f>SUMIFS(СВЦЭМ!$C$39:$C$782,СВЦЭМ!$A$39:$A$782,$A76,СВЦЭМ!$B$39:$B$782,K$47)+'СЕТ СН'!$G$12+СВЦЭМ!$D$10+'СЕТ СН'!$G$5-'СЕТ СН'!$G$20</f>
        <v>4175.3594870899997</v>
      </c>
      <c r="L76" s="36">
        <f>SUMIFS(СВЦЭМ!$C$39:$C$782,СВЦЭМ!$A$39:$A$782,$A76,СВЦЭМ!$B$39:$B$782,L$47)+'СЕТ СН'!$G$12+СВЦЭМ!$D$10+'СЕТ СН'!$G$5-'СЕТ СН'!$G$20</f>
        <v>4197.6418975400002</v>
      </c>
      <c r="M76" s="36">
        <f>SUMIFS(СВЦЭМ!$C$39:$C$782,СВЦЭМ!$A$39:$A$782,$A76,СВЦЭМ!$B$39:$B$782,M$47)+'СЕТ СН'!$G$12+СВЦЭМ!$D$10+'СЕТ СН'!$G$5-'СЕТ СН'!$G$20</f>
        <v>4205.2230336800003</v>
      </c>
      <c r="N76" s="36">
        <f>SUMIFS(СВЦЭМ!$C$39:$C$782,СВЦЭМ!$A$39:$A$782,$A76,СВЦЭМ!$B$39:$B$782,N$47)+'СЕТ СН'!$G$12+СВЦЭМ!$D$10+'СЕТ СН'!$G$5-'СЕТ СН'!$G$20</f>
        <v>4209.4997135700005</v>
      </c>
      <c r="O76" s="36">
        <f>SUMIFS(СВЦЭМ!$C$39:$C$782,СВЦЭМ!$A$39:$A$782,$A76,СВЦЭМ!$B$39:$B$782,O$47)+'СЕТ СН'!$G$12+СВЦЭМ!$D$10+'СЕТ СН'!$G$5-'СЕТ СН'!$G$20</f>
        <v>4216.6298433499996</v>
      </c>
      <c r="P76" s="36">
        <f>SUMIFS(СВЦЭМ!$C$39:$C$782,СВЦЭМ!$A$39:$A$782,$A76,СВЦЭМ!$B$39:$B$782,P$47)+'СЕТ СН'!$G$12+СВЦЭМ!$D$10+'СЕТ СН'!$G$5-'СЕТ СН'!$G$20</f>
        <v>4240.0995882300003</v>
      </c>
      <c r="Q76" s="36">
        <f>SUMIFS(СВЦЭМ!$C$39:$C$782,СВЦЭМ!$A$39:$A$782,$A76,СВЦЭМ!$B$39:$B$782,Q$47)+'СЕТ СН'!$G$12+СВЦЭМ!$D$10+'СЕТ СН'!$G$5-'СЕТ СН'!$G$20</f>
        <v>4235.8483916200003</v>
      </c>
      <c r="R76" s="36">
        <f>SUMIFS(СВЦЭМ!$C$39:$C$782,СВЦЭМ!$A$39:$A$782,$A76,СВЦЭМ!$B$39:$B$782,R$47)+'СЕТ СН'!$G$12+СВЦЭМ!$D$10+'СЕТ СН'!$G$5-'СЕТ СН'!$G$20</f>
        <v>4215.1161157000006</v>
      </c>
      <c r="S76" s="36">
        <f>SUMIFS(СВЦЭМ!$C$39:$C$782,СВЦЭМ!$A$39:$A$782,$A76,СВЦЭМ!$B$39:$B$782,S$47)+'СЕТ СН'!$G$12+СВЦЭМ!$D$10+'СЕТ СН'!$G$5-'СЕТ СН'!$G$20</f>
        <v>4206.1826334300004</v>
      </c>
      <c r="T76" s="36">
        <f>SUMIFS(СВЦЭМ!$C$39:$C$782,СВЦЭМ!$A$39:$A$782,$A76,СВЦЭМ!$B$39:$B$782,T$47)+'СЕТ СН'!$G$12+СВЦЭМ!$D$10+'СЕТ СН'!$G$5-'СЕТ СН'!$G$20</f>
        <v>4178.8224070100005</v>
      </c>
      <c r="U76" s="36">
        <f>SUMIFS(СВЦЭМ!$C$39:$C$782,СВЦЭМ!$A$39:$A$782,$A76,СВЦЭМ!$B$39:$B$782,U$47)+'СЕТ СН'!$G$12+СВЦЭМ!$D$10+'СЕТ СН'!$G$5-'СЕТ СН'!$G$20</f>
        <v>4200.7802337399999</v>
      </c>
      <c r="V76" s="36">
        <f>SUMIFS(СВЦЭМ!$C$39:$C$782,СВЦЭМ!$A$39:$A$782,$A76,СВЦЭМ!$B$39:$B$782,V$47)+'СЕТ СН'!$G$12+СВЦЭМ!$D$10+'СЕТ СН'!$G$5-'СЕТ СН'!$G$20</f>
        <v>4170.2117492200005</v>
      </c>
      <c r="W76" s="36">
        <f>SUMIFS(СВЦЭМ!$C$39:$C$782,СВЦЭМ!$A$39:$A$782,$A76,СВЦЭМ!$B$39:$B$782,W$47)+'СЕТ СН'!$G$12+СВЦЭМ!$D$10+'СЕТ СН'!$G$5-'СЕТ СН'!$G$20</f>
        <v>4296.3510724099997</v>
      </c>
      <c r="X76" s="36">
        <f>SUMIFS(СВЦЭМ!$C$39:$C$782,СВЦЭМ!$A$39:$A$782,$A76,СВЦЭМ!$B$39:$B$782,X$47)+'СЕТ СН'!$G$12+СВЦЭМ!$D$10+'СЕТ СН'!$G$5-'СЕТ СН'!$G$20</f>
        <v>4268.9655419400005</v>
      </c>
      <c r="Y76" s="36">
        <f>SUMIFS(СВЦЭМ!$C$39:$C$782,СВЦЭМ!$A$39:$A$782,$A76,СВЦЭМ!$B$39:$B$782,Y$47)+'СЕТ СН'!$G$12+СВЦЭМ!$D$10+'СЕТ СН'!$G$5-'СЕТ СН'!$G$20</f>
        <v>4259.5457142200003</v>
      </c>
    </row>
    <row r="77" spans="1:27" ht="15.75" x14ac:dyDescent="0.2">
      <c r="A77" s="35">
        <f t="shared" si="1"/>
        <v>44834</v>
      </c>
      <c r="B77" s="36">
        <f>SUMIFS(СВЦЭМ!$C$39:$C$782,СВЦЭМ!$A$39:$A$782,$A77,СВЦЭМ!$B$39:$B$782,B$47)+'СЕТ СН'!$G$12+СВЦЭМ!$D$10+'СЕТ СН'!$G$5-'СЕТ СН'!$G$20</f>
        <v>4278.7415915900001</v>
      </c>
      <c r="C77" s="36">
        <f>SUMIFS(СВЦЭМ!$C$39:$C$782,СВЦЭМ!$A$39:$A$782,$A77,СВЦЭМ!$B$39:$B$782,C$47)+'СЕТ СН'!$G$12+СВЦЭМ!$D$10+'СЕТ СН'!$G$5-'СЕТ СН'!$G$20</f>
        <v>4325.4655873499996</v>
      </c>
      <c r="D77" s="36">
        <f>SUMIFS(СВЦЭМ!$C$39:$C$782,СВЦЭМ!$A$39:$A$782,$A77,СВЦЭМ!$B$39:$B$782,D$47)+'СЕТ СН'!$G$12+СВЦЭМ!$D$10+'СЕТ СН'!$G$5-'СЕТ СН'!$G$20</f>
        <v>4292.8679986300003</v>
      </c>
      <c r="E77" s="36">
        <f>SUMIFS(СВЦЭМ!$C$39:$C$782,СВЦЭМ!$A$39:$A$782,$A77,СВЦЭМ!$B$39:$B$782,E$47)+'СЕТ СН'!$G$12+СВЦЭМ!$D$10+'СЕТ СН'!$G$5-'СЕТ СН'!$G$20</f>
        <v>4276.4565464099996</v>
      </c>
      <c r="F77" s="36">
        <f>SUMIFS(СВЦЭМ!$C$39:$C$782,СВЦЭМ!$A$39:$A$782,$A77,СВЦЭМ!$B$39:$B$782,F$47)+'СЕТ СН'!$G$12+СВЦЭМ!$D$10+'СЕТ СН'!$G$5-'СЕТ СН'!$G$20</f>
        <v>4247.4390937600001</v>
      </c>
      <c r="G77" s="36">
        <f>SUMIFS(СВЦЭМ!$C$39:$C$782,СВЦЭМ!$A$39:$A$782,$A77,СВЦЭМ!$B$39:$B$782,G$47)+'СЕТ СН'!$G$12+СВЦЭМ!$D$10+'СЕТ СН'!$G$5-'СЕТ СН'!$G$20</f>
        <v>4233.4600595400007</v>
      </c>
      <c r="H77" s="36">
        <f>SUMIFS(СВЦЭМ!$C$39:$C$782,СВЦЭМ!$A$39:$A$782,$A77,СВЦЭМ!$B$39:$B$782,H$47)+'СЕТ СН'!$G$12+СВЦЭМ!$D$10+'СЕТ СН'!$G$5-'СЕТ СН'!$G$20</f>
        <v>4189.1290854100007</v>
      </c>
      <c r="I77" s="36">
        <f>SUMIFS(СВЦЭМ!$C$39:$C$782,СВЦЭМ!$A$39:$A$782,$A77,СВЦЭМ!$B$39:$B$782,I$47)+'СЕТ СН'!$G$12+СВЦЭМ!$D$10+'СЕТ СН'!$G$5-'СЕТ СН'!$G$20</f>
        <v>4156.6488441500005</v>
      </c>
      <c r="J77" s="36">
        <f>SUMIFS(СВЦЭМ!$C$39:$C$782,СВЦЭМ!$A$39:$A$782,$A77,СВЦЭМ!$B$39:$B$782,J$47)+'СЕТ СН'!$G$12+СВЦЭМ!$D$10+'СЕТ СН'!$G$5-'СЕТ СН'!$G$20</f>
        <v>4125.8807323800002</v>
      </c>
      <c r="K77" s="36">
        <f>SUMIFS(СВЦЭМ!$C$39:$C$782,СВЦЭМ!$A$39:$A$782,$A77,СВЦЭМ!$B$39:$B$782,K$47)+'СЕТ СН'!$G$12+СВЦЭМ!$D$10+'СЕТ СН'!$G$5-'СЕТ СН'!$G$20</f>
        <v>4118.3629838900006</v>
      </c>
      <c r="L77" s="36">
        <f>SUMIFS(СВЦЭМ!$C$39:$C$782,СВЦЭМ!$A$39:$A$782,$A77,СВЦЭМ!$B$39:$B$782,L$47)+'СЕТ СН'!$G$12+СВЦЭМ!$D$10+'СЕТ СН'!$G$5-'СЕТ СН'!$G$20</f>
        <v>4131.1408984899999</v>
      </c>
      <c r="M77" s="36">
        <f>SUMIFS(СВЦЭМ!$C$39:$C$782,СВЦЭМ!$A$39:$A$782,$A77,СВЦЭМ!$B$39:$B$782,M$47)+'СЕТ СН'!$G$12+СВЦЭМ!$D$10+'СЕТ СН'!$G$5-'СЕТ СН'!$G$20</f>
        <v>4149.1106253100006</v>
      </c>
      <c r="N77" s="36">
        <f>SUMIFS(СВЦЭМ!$C$39:$C$782,СВЦЭМ!$A$39:$A$782,$A77,СВЦЭМ!$B$39:$B$782,N$47)+'СЕТ СН'!$G$12+СВЦЭМ!$D$10+'СЕТ СН'!$G$5-'СЕТ СН'!$G$20</f>
        <v>4164.0686810900006</v>
      </c>
      <c r="O77" s="36">
        <f>SUMIFS(СВЦЭМ!$C$39:$C$782,СВЦЭМ!$A$39:$A$782,$A77,СВЦЭМ!$B$39:$B$782,O$47)+'СЕТ СН'!$G$12+СВЦЭМ!$D$10+'СЕТ СН'!$G$5-'СЕТ СН'!$G$20</f>
        <v>4174.9328870400004</v>
      </c>
      <c r="P77" s="36">
        <f>SUMIFS(СВЦЭМ!$C$39:$C$782,СВЦЭМ!$A$39:$A$782,$A77,СВЦЭМ!$B$39:$B$782,P$47)+'СЕТ СН'!$G$12+СВЦЭМ!$D$10+'СЕТ СН'!$G$5-'СЕТ СН'!$G$20</f>
        <v>4194.20301948</v>
      </c>
      <c r="Q77" s="36">
        <f>SUMIFS(СВЦЭМ!$C$39:$C$782,СВЦЭМ!$A$39:$A$782,$A77,СВЦЭМ!$B$39:$B$782,Q$47)+'СЕТ СН'!$G$12+СВЦЭМ!$D$10+'СЕТ СН'!$G$5-'СЕТ СН'!$G$20</f>
        <v>4196.1178282399997</v>
      </c>
      <c r="R77" s="36">
        <f>SUMIFS(СВЦЭМ!$C$39:$C$782,СВЦЭМ!$A$39:$A$782,$A77,СВЦЭМ!$B$39:$B$782,R$47)+'СЕТ СН'!$G$12+СВЦЭМ!$D$10+'СЕТ СН'!$G$5-'СЕТ СН'!$G$20</f>
        <v>4174.5553655599997</v>
      </c>
      <c r="S77" s="36">
        <f>SUMIFS(СВЦЭМ!$C$39:$C$782,СВЦЭМ!$A$39:$A$782,$A77,СВЦЭМ!$B$39:$B$782,S$47)+'СЕТ СН'!$G$12+СВЦЭМ!$D$10+'СЕТ СН'!$G$5-'СЕТ СН'!$G$20</f>
        <v>4137.6366307300004</v>
      </c>
      <c r="T77" s="36">
        <f>SUMIFS(СВЦЭМ!$C$39:$C$782,СВЦЭМ!$A$39:$A$782,$A77,СВЦЭМ!$B$39:$B$782,T$47)+'СЕТ СН'!$G$12+СВЦЭМ!$D$10+'СЕТ СН'!$G$5-'СЕТ СН'!$G$20</f>
        <v>4114.7712408000007</v>
      </c>
      <c r="U77" s="36">
        <f>SUMIFS(СВЦЭМ!$C$39:$C$782,СВЦЭМ!$A$39:$A$782,$A77,СВЦЭМ!$B$39:$B$782,U$47)+'СЕТ СН'!$G$12+СВЦЭМ!$D$10+'СЕТ СН'!$G$5-'СЕТ СН'!$G$20</f>
        <v>4090.4875511400001</v>
      </c>
      <c r="V77" s="36">
        <f>SUMIFS(СВЦЭМ!$C$39:$C$782,СВЦЭМ!$A$39:$A$782,$A77,СВЦЭМ!$B$39:$B$782,V$47)+'СЕТ СН'!$G$12+СВЦЭМ!$D$10+'СЕТ СН'!$G$5-'СЕТ СН'!$G$20</f>
        <v>4104.3804810199999</v>
      </c>
      <c r="W77" s="36">
        <f>SUMIFS(СВЦЭМ!$C$39:$C$782,СВЦЭМ!$A$39:$A$782,$A77,СВЦЭМ!$B$39:$B$782,W$47)+'СЕТ СН'!$G$12+СВЦЭМ!$D$10+'СЕТ СН'!$G$5-'СЕТ СН'!$G$20</f>
        <v>4186.2115207400002</v>
      </c>
      <c r="X77" s="36">
        <f>SUMIFS(СВЦЭМ!$C$39:$C$782,СВЦЭМ!$A$39:$A$782,$A77,СВЦЭМ!$B$39:$B$782,X$47)+'СЕТ СН'!$G$12+СВЦЭМ!$D$10+'СЕТ СН'!$G$5-'СЕТ СН'!$G$20</f>
        <v>4232.4250215700004</v>
      </c>
      <c r="Y77" s="36">
        <f>SUMIFS(СВЦЭМ!$C$39:$C$782,СВЦЭМ!$A$39:$A$782,$A77,СВЦЭМ!$B$39:$B$782,Y$47)+'СЕТ СН'!$G$12+СВЦЭМ!$D$10+'СЕТ СН'!$G$5-'СЕТ СН'!$G$20</f>
        <v>4240.43949135</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01.09.2022</v>
      </c>
      <c r="B84" s="36">
        <f>SUMIFS(СВЦЭМ!$C$39:$C$782,СВЦЭМ!$A$39:$A$782,$A84,СВЦЭМ!$B$39:$B$782,B$83)+'СЕТ СН'!$H$12+СВЦЭМ!$D$10+'СЕТ СН'!$H$5-'СЕТ СН'!$H$20</f>
        <v>4223.1131623000001</v>
      </c>
      <c r="C84" s="36">
        <f>SUMIFS(СВЦЭМ!$C$39:$C$782,СВЦЭМ!$A$39:$A$782,$A84,СВЦЭМ!$B$39:$B$782,C$83)+'СЕТ СН'!$H$12+СВЦЭМ!$D$10+'СЕТ СН'!$H$5-'СЕТ СН'!$H$20</f>
        <v>4275.2770146399998</v>
      </c>
      <c r="D84" s="36">
        <f>SUMIFS(СВЦЭМ!$C$39:$C$782,СВЦЭМ!$A$39:$A$782,$A84,СВЦЭМ!$B$39:$B$782,D$83)+'СЕТ СН'!$H$12+СВЦЭМ!$D$10+'СЕТ СН'!$H$5-'СЕТ СН'!$H$20</f>
        <v>4317.31533631</v>
      </c>
      <c r="E84" s="36">
        <f>SUMIFS(СВЦЭМ!$C$39:$C$782,СВЦЭМ!$A$39:$A$782,$A84,СВЦЭМ!$B$39:$B$782,E$83)+'СЕТ СН'!$H$12+СВЦЭМ!$D$10+'СЕТ СН'!$H$5-'СЕТ СН'!$H$20</f>
        <v>4324.3722167699998</v>
      </c>
      <c r="F84" s="36">
        <f>SUMIFS(СВЦЭМ!$C$39:$C$782,СВЦЭМ!$A$39:$A$782,$A84,СВЦЭМ!$B$39:$B$782,F$83)+'СЕТ СН'!$H$12+СВЦЭМ!$D$10+'СЕТ СН'!$H$5-'СЕТ СН'!$H$20</f>
        <v>4330.4675328399999</v>
      </c>
      <c r="G84" s="36">
        <f>SUMIFS(СВЦЭМ!$C$39:$C$782,СВЦЭМ!$A$39:$A$782,$A84,СВЦЭМ!$B$39:$B$782,G$83)+'СЕТ СН'!$H$12+СВЦЭМ!$D$10+'СЕТ СН'!$H$5-'СЕТ СН'!$H$20</f>
        <v>4317.6666994300003</v>
      </c>
      <c r="H84" s="36">
        <f>SUMIFS(СВЦЭМ!$C$39:$C$782,СВЦЭМ!$A$39:$A$782,$A84,СВЦЭМ!$B$39:$B$782,H$83)+'СЕТ СН'!$H$12+СВЦЭМ!$D$10+'СЕТ СН'!$H$5-'СЕТ СН'!$H$20</f>
        <v>4264.6627068600001</v>
      </c>
      <c r="I84" s="36">
        <f>SUMIFS(СВЦЭМ!$C$39:$C$782,СВЦЭМ!$A$39:$A$782,$A84,СВЦЭМ!$B$39:$B$782,I$83)+'СЕТ СН'!$H$12+СВЦЭМ!$D$10+'СЕТ СН'!$H$5-'СЕТ СН'!$H$20</f>
        <v>4179.8664782300002</v>
      </c>
      <c r="J84" s="36">
        <f>SUMIFS(СВЦЭМ!$C$39:$C$782,СВЦЭМ!$A$39:$A$782,$A84,СВЦЭМ!$B$39:$B$782,J$83)+'СЕТ СН'!$H$12+СВЦЭМ!$D$10+'СЕТ СН'!$H$5-'СЕТ СН'!$H$20</f>
        <v>4150.8783301499998</v>
      </c>
      <c r="K84" s="36">
        <f>SUMIFS(СВЦЭМ!$C$39:$C$782,СВЦЭМ!$A$39:$A$782,$A84,СВЦЭМ!$B$39:$B$782,K$83)+'СЕТ СН'!$H$12+СВЦЭМ!$D$10+'СЕТ СН'!$H$5-'СЕТ СН'!$H$20</f>
        <v>4179.4104261000002</v>
      </c>
      <c r="L84" s="36">
        <f>SUMIFS(СВЦЭМ!$C$39:$C$782,СВЦЭМ!$A$39:$A$782,$A84,СВЦЭМ!$B$39:$B$782,L$83)+'СЕТ СН'!$H$12+СВЦЭМ!$D$10+'СЕТ СН'!$H$5-'СЕТ СН'!$H$20</f>
        <v>4135.8210318000001</v>
      </c>
      <c r="M84" s="36">
        <f>SUMIFS(СВЦЭМ!$C$39:$C$782,СВЦЭМ!$A$39:$A$782,$A84,СВЦЭМ!$B$39:$B$782,M$83)+'СЕТ СН'!$H$12+СВЦЭМ!$D$10+'СЕТ СН'!$H$5-'СЕТ СН'!$H$20</f>
        <v>4103.9355089800001</v>
      </c>
      <c r="N84" s="36">
        <f>SUMIFS(СВЦЭМ!$C$39:$C$782,СВЦЭМ!$A$39:$A$782,$A84,СВЦЭМ!$B$39:$B$782,N$83)+'СЕТ СН'!$H$12+СВЦЭМ!$D$10+'СЕТ СН'!$H$5-'СЕТ СН'!$H$20</f>
        <v>4119.0831211300001</v>
      </c>
      <c r="O84" s="36">
        <f>SUMIFS(СВЦЭМ!$C$39:$C$782,СВЦЭМ!$A$39:$A$782,$A84,СВЦЭМ!$B$39:$B$782,O$83)+'СЕТ СН'!$H$12+СВЦЭМ!$D$10+'СЕТ СН'!$H$5-'СЕТ СН'!$H$20</f>
        <v>4122.4614122000003</v>
      </c>
      <c r="P84" s="36">
        <f>SUMIFS(СВЦЭМ!$C$39:$C$782,СВЦЭМ!$A$39:$A$782,$A84,СВЦЭМ!$B$39:$B$782,P$83)+'СЕТ СН'!$H$12+СВЦЭМ!$D$10+'СЕТ СН'!$H$5-'СЕТ СН'!$H$20</f>
        <v>4128.3934483399998</v>
      </c>
      <c r="Q84" s="36">
        <f>SUMIFS(СВЦЭМ!$C$39:$C$782,СВЦЭМ!$A$39:$A$782,$A84,СВЦЭМ!$B$39:$B$782,Q$83)+'СЕТ СН'!$H$12+СВЦЭМ!$D$10+'СЕТ СН'!$H$5-'СЕТ СН'!$H$20</f>
        <v>4135.5318894299999</v>
      </c>
      <c r="R84" s="36">
        <f>SUMIFS(СВЦЭМ!$C$39:$C$782,СВЦЭМ!$A$39:$A$782,$A84,СВЦЭМ!$B$39:$B$782,R$83)+'СЕТ СН'!$H$12+СВЦЭМ!$D$10+'СЕТ СН'!$H$5-'СЕТ СН'!$H$20</f>
        <v>4119.9279152199997</v>
      </c>
      <c r="S84" s="36">
        <f>SUMIFS(СВЦЭМ!$C$39:$C$782,СВЦЭМ!$A$39:$A$782,$A84,СВЦЭМ!$B$39:$B$782,S$83)+'СЕТ СН'!$H$12+СВЦЭМ!$D$10+'СЕТ СН'!$H$5-'СЕТ СН'!$H$20</f>
        <v>4128.8328815599998</v>
      </c>
      <c r="T84" s="36">
        <f>SUMIFS(СВЦЭМ!$C$39:$C$782,СВЦЭМ!$A$39:$A$782,$A84,СВЦЭМ!$B$39:$B$782,T$83)+'СЕТ СН'!$H$12+СВЦЭМ!$D$10+'СЕТ СН'!$H$5-'СЕТ СН'!$H$20</f>
        <v>4285.2769259300003</v>
      </c>
      <c r="U84" s="36">
        <f>SUMIFS(СВЦЭМ!$C$39:$C$782,СВЦЭМ!$A$39:$A$782,$A84,СВЦЭМ!$B$39:$B$782,U$83)+'СЕТ СН'!$H$12+СВЦЭМ!$D$10+'СЕТ СН'!$H$5-'СЕТ СН'!$H$20</f>
        <v>4297.51080155</v>
      </c>
      <c r="V84" s="36">
        <f>SUMIFS(СВЦЭМ!$C$39:$C$782,СВЦЭМ!$A$39:$A$782,$A84,СВЦЭМ!$B$39:$B$782,V$83)+'СЕТ СН'!$H$12+СВЦЭМ!$D$10+'СЕТ СН'!$H$5-'СЕТ СН'!$H$20</f>
        <v>4311.44262832</v>
      </c>
      <c r="W84" s="36">
        <f>SUMIFS(СВЦЭМ!$C$39:$C$782,СВЦЭМ!$A$39:$A$782,$A84,СВЦЭМ!$B$39:$B$782,W$83)+'СЕТ СН'!$H$12+СВЦЭМ!$D$10+'СЕТ СН'!$H$5-'СЕТ СН'!$H$20</f>
        <v>4311.2628431100002</v>
      </c>
      <c r="X84" s="36">
        <f>SUMIFS(СВЦЭМ!$C$39:$C$782,СВЦЭМ!$A$39:$A$782,$A84,СВЦЭМ!$B$39:$B$782,X$83)+'СЕТ СН'!$H$12+СВЦЭМ!$D$10+'СЕТ СН'!$H$5-'СЕТ СН'!$H$20</f>
        <v>4272.6760600200005</v>
      </c>
      <c r="Y84" s="36">
        <f>SUMIFS(СВЦЭМ!$C$39:$C$782,СВЦЭМ!$A$39:$A$782,$A84,СВЦЭМ!$B$39:$B$782,Y$83)+'СЕТ СН'!$H$12+СВЦЭМ!$D$10+'СЕТ СН'!$H$5-'СЕТ СН'!$H$20</f>
        <v>4225.4482994400005</v>
      </c>
    </row>
    <row r="85" spans="1:25" ht="15.75" x14ac:dyDescent="0.2">
      <c r="A85" s="35">
        <f>A84+1</f>
        <v>44806</v>
      </c>
      <c r="B85" s="36">
        <f>SUMIFS(СВЦЭМ!$C$39:$C$782,СВЦЭМ!$A$39:$A$782,$A85,СВЦЭМ!$B$39:$B$782,B$83)+'СЕТ СН'!$H$12+СВЦЭМ!$D$10+'СЕТ СН'!$H$5-'СЕТ СН'!$H$20</f>
        <v>4223.8575153600004</v>
      </c>
      <c r="C85" s="36">
        <f>SUMIFS(СВЦЭМ!$C$39:$C$782,СВЦЭМ!$A$39:$A$782,$A85,СВЦЭМ!$B$39:$B$782,C$83)+'СЕТ СН'!$H$12+СВЦЭМ!$D$10+'СЕТ СН'!$H$5-'СЕТ СН'!$H$20</f>
        <v>4286.7191015999997</v>
      </c>
      <c r="D85" s="36">
        <f>SUMIFS(СВЦЭМ!$C$39:$C$782,СВЦЭМ!$A$39:$A$782,$A85,СВЦЭМ!$B$39:$B$782,D$83)+'СЕТ СН'!$H$12+СВЦЭМ!$D$10+'СЕТ СН'!$H$5-'СЕТ СН'!$H$20</f>
        <v>4324.7996232200003</v>
      </c>
      <c r="E85" s="36">
        <f>SUMIFS(СВЦЭМ!$C$39:$C$782,СВЦЭМ!$A$39:$A$782,$A85,СВЦЭМ!$B$39:$B$782,E$83)+'СЕТ СН'!$H$12+СВЦЭМ!$D$10+'СЕТ СН'!$H$5-'СЕТ СН'!$H$20</f>
        <v>4337.1427465800007</v>
      </c>
      <c r="F85" s="36">
        <f>SUMIFS(СВЦЭМ!$C$39:$C$782,СВЦЭМ!$A$39:$A$782,$A85,СВЦЭМ!$B$39:$B$782,F$83)+'СЕТ СН'!$H$12+СВЦЭМ!$D$10+'СЕТ СН'!$H$5-'СЕТ СН'!$H$20</f>
        <v>4340.1422508900005</v>
      </c>
      <c r="G85" s="36">
        <f>SUMIFS(СВЦЭМ!$C$39:$C$782,СВЦЭМ!$A$39:$A$782,$A85,СВЦЭМ!$B$39:$B$782,G$83)+'СЕТ СН'!$H$12+СВЦЭМ!$D$10+'СЕТ СН'!$H$5-'СЕТ СН'!$H$20</f>
        <v>4328.3989678500002</v>
      </c>
      <c r="H85" s="36">
        <f>SUMIFS(СВЦЭМ!$C$39:$C$782,СВЦЭМ!$A$39:$A$782,$A85,СВЦЭМ!$B$39:$B$782,H$83)+'СЕТ СН'!$H$12+СВЦЭМ!$D$10+'СЕТ СН'!$H$5-'СЕТ СН'!$H$20</f>
        <v>4273.0761098500006</v>
      </c>
      <c r="I85" s="36">
        <f>SUMIFS(СВЦЭМ!$C$39:$C$782,СВЦЭМ!$A$39:$A$782,$A85,СВЦЭМ!$B$39:$B$782,I$83)+'СЕТ СН'!$H$12+СВЦЭМ!$D$10+'СЕТ СН'!$H$5-'СЕТ СН'!$H$20</f>
        <v>4189.07331789</v>
      </c>
      <c r="J85" s="36">
        <f>SUMIFS(СВЦЭМ!$C$39:$C$782,СВЦЭМ!$A$39:$A$782,$A85,СВЦЭМ!$B$39:$B$782,J$83)+'СЕТ СН'!$H$12+СВЦЭМ!$D$10+'СЕТ СН'!$H$5-'СЕТ СН'!$H$20</f>
        <v>4111.69870962</v>
      </c>
      <c r="K85" s="36">
        <f>SUMIFS(СВЦЭМ!$C$39:$C$782,СВЦЭМ!$A$39:$A$782,$A85,СВЦЭМ!$B$39:$B$782,K$83)+'СЕТ СН'!$H$12+СВЦЭМ!$D$10+'СЕТ СН'!$H$5-'СЕТ СН'!$H$20</f>
        <v>4145.5262249200005</v>
      </c>
      <c r="L85" s="36">
        <f>SUMIFS(СВЦЭМ!$C$39:$C$782,СВЦЭМ!$A$39:$A$782,$A85,СВЦЭМ!$B$39:$B$782,L$83)+'СЕТ СН'!$H$12+СВЦЭМ!$D$10+'СЕТ СН'!$H$5-'СЕТ СН'!$H$20</f>
        <v>4139.4934806000001</v>
      </c>
      <c r="M85" s="36">
        <f>SUMIFS(СВЦЭМ!$C$39:$C$782,СВЦЭМ!$A$39:$A$782,$A85,СВЦЭМ!$B$39:$B$782,M$83)+'СЕТ СН'!$H$12+СВЦЭМ!$D$10+'СЕТ СН'!$H$5-'СЕТ СН'!$H$20</f>
        <v>4084.1998663500003</v>
      </c>
      <c r="N85" s="36">
        <f>SUMIFS(СВЦЭМ!$C$39:$C$782,СВЦЭМ!$A$39:$A$782,$A85,СВЦЭМ!$B$39:$B$782,N$83)+'СЕТ СН'!$H$12+СВЦЭМ!$D$10+'СЕТ СН'!$H$5-'СЕТ СН'!$H$20</f>
        <v>4095.0301161300004</v>
      </c>
      <c r="O85" s="36">
        <f>SUMIFS(СВЦЭМ!$C$39:$C$782,СВЦЭМ!$A$39:$A$782,$A85,СВЦЭМ!$B$39:$B$782,O$83)+'СЕТ СН'!$H$12+СВЦЭМ!$D$10+'СЕТ СН'!$H$5-'СЕТ СН'!$H$20</f>
        <v>4097.4022171500001</v>
      </c>
      <c r="P85" s="36">
        <f>SUMIFS(СВЦЭМ!$C$39:$C$782,СВЦЭМ!$A$39:$A$782,$A85,СВЦЭМ!$B$39:$B$782,P$83)+'СЕТ СН'!$H$12+СВЦЭМ!$D$10+'СЕТ СН'!$H$5-'СЕТ СН'!$H$20</f>
        <v>4101.9181719600001</v>
      </c>
      <c r="Q85" s="36">
        <f>SUMIFS(СВЦЭМ!$C$39:$C$782,СВЦЭМ!$A$39:$A$782,$A85,СВЦЭМ!$B$39:$B$782,Q$83)+'СЕТ СН'!$H$12+СВЦЭМ!$D$10+'СЕТ СН'!$H$5-'СЕТ СН'!$H$20</f>
        <v>4107.4484751800001</v>
      </c>
      <c r="R85" s="36">
        <f>SUMIFS(СВЦЭМ!$C$39:$C$782,СВЦЭМ!$A$39:$A$782,$A85,СВЦЭМ!$B$39:$B$782,R$83)+'СЕТ СН'!$H$12+СВЦЭМ!$D$10+'СЕТ СН'!$H$5-'СЕТ СН'!$H$20</f>
        <v>4107.7427792500002</v>
      </c>
      <c r="S85" s="36">
        <f>SUMIFS(СВЦЭМ!$C$39:$C$782,СВЦЭМ!$A$39:$A$782,$A85,СВЦЭМ!$B$39:$B$782,S$83)+'СЕТ СН'!$H$12+СВЦЭМ!$D$10+'СЕТ СН'!$H$5-'СЕТ СН'!$H$20</f>
        <v>4112.6746307700005</v>
      </c>
      <c r="T85" s="36">
        <f>SUMIFS(СВЦЭМ!$C$39:$C$782,СВЦЭМ!$A$39:$A$782,$A85,СВЦЭМ!$B$39:$B$782,T$83)+'СЕТ СН'!$H$12+СВЦЭМ!$D$10+'СЕТ СН'!$H$5-'СЕТ СН'!$H$20</f>
        <v>4255.5684062999999</v>
      </c>
      <c r="U85" s="36">
        <f>SUMIFS(СВЦЭМ!$C$39:$C$782,СВЦЭМ!$A$39:$A$782,$A85,СВЦЭМ!$B$39:$B$782,U$83)+'СЕТ СН'!$H$12+СВЦЭМ!$D$10+'СЕТ СН'!$H$5-'СЕТ СН'!$H$20</f>
        <v>4258.0846611699999</v>
      </c>
      <c r="V85" s="36">
        <f>SUMIFS(СВЦЭМ!$C$39:$C$782,СВЦЭМ!$A$39:$A$782,$A85,СВЦЭМ!$B$39:$B$782,V$83)+'СЕТ СН'!$H$12+СВЦЭМ!$D$10+'СЕТ СН'!$H$5-'СЕТ СН'!$H$20</f>
        <v>4287.7121998800003</v>
      </c>
      <c r="W85" s="36">
        <f>SUMIFS(СВЦЭМ!$C$39:$C$782,СВЦЭМ!$A$39:$A$782,$A85,СВЦЭМ!$B$39:$B$782,W$83)+'СЕТ СН'!$H$12+СВЦЭМ!$D$10+'СЕТ СН'!$H$5-'СЕТ СН'!$H$20</f>
        <v>4288.4891304299999</v>
      </c>
      <c r="X85" s="36">
        <f>SUMIFS(СВЦЭМ!$C$39:$C$782,СВЦЭМ!$A$39:$A$782,$A85,СВЦЭМ!$B$39:$B$782,X$83)+'СЕТ СН'!$H$12+СВЦЭМ!$D$10+'СЕТ СН'!$H$5-'СЕТ СН'!$H$20</f>
        <v>4232.3269081100007</v>
      </c>
      <c r="Y85" s="36">
        <f>SUMIFS(СВЦЭМ!$C$39:$C$782,СВЦЭМ!$A$39:$A$782,$A85,СВЦЭМ!$B$39:$B$782,Y$83)+'СЕТ СН'!$H$12+СВЦЭМ!$D$10+'СЕТ СН'!$H$5-'СЕТ СН'!$H$20</f>
        <v>4191.9910425899998</v>
      </c>
    </row>
    <row r="86" spans="1:25" ht="15.75" x14ac:dyDescent="0.2">
      <c r="A86" s="35">
        <f t="shared" ref="A86:A113" si="2">A85+1</f>
        <v>44807</v>
      </c>
      <c r="B86" s="36">
        <f>SUMIFS(СВЦЭМ!$C$39:$C$782,СВЦЭМ!$A$39:$A$782,$A86,СВЦЭМ!$B$39:$B$782,B$83)+'СЕТ СН'!$H$12+СВЦЭМ!$D$10+'СЕТ СН'!$H$5-'СЕТ СН'!$H$20</f>
        <v>4187.5823778600006</v>
      </c>
      <c r="C86" s="36">
        <f>SUMIFS(СВЦЭМ!$C$39:$C$782,СВЦЭМ!$A$39:$A$782,$A86,СВЦЭМ!$B$39:$B$782,C$83)+'СЕТ СН'!$H$12+СВЦЭМ!$D$10+'СЕТ СН'!$H$5-'СЕТ СН'!$H$20</f>
        <v>4241.3990012499999</v>
      </c>
      <c r="D86" s="36">
        <f>SUMIFS(СВЦЭМ!$C$39:$C$782,СВЦЭМ!$A$39:$A$782,$A86,СВЦЭМ!$B$39:$B$782,D$83)+'СЕТ СН'!$H$12+СВЦЭМ!$D$10+'СЕТ СН'!$H$5-'СЕТ СН'!$H$20</f>
        <v>4264.85635542</v>
      </c>
      <c r="E86" s="36">
        <f>SUMIFS(СВЦЭМ!$C$39:$C$782,СВЦЭМ!$A$39:$A$782,$A86,СВЦЭМ!$B$39:$B$782,E$83)+'СЕТ СН'!$H$12+СВЦЭМ!$D$10+'СЕТ СН'!$H$5-'СЕТ СН'!$H$20</f>
        <v>4280.4173145700006</v>
      </c>
      <c r="F86" s="36">
        <f>SUMIFS(СВЦЭМ!$C$39:$C$782,СВЦЭМ!$A$39:$A$782,$A86,СВЦЭМ!$B$39:$B$782,F$83)+'СЕТ СН'!$H$12+СВЦЭМ!$D$10+'СЕТ СН'!$H$5-'СЕТ СН'!$H$20</f>
        <v>4296.4909453500004</v>
      </c>
      <c r="G86" s="36">
        <f>SUMIFS(СВЦЭМ!$C$39:$C$782,СВЦЭМ!$A$39:$A$782,$A86,СВЦЭМ!$B$39:$B$782,G$83)+'СЕТ СН'!$H$12+СВЦЭМ!$D$10+'СЕТ СН'!$H$5-'СЕТ СН'!$H$20</f>
        <v>4290.1799519100005</v>
      </c>
      <c r="H86" s="36">
        <f>SUMIFS(СВЦЭМ!$C$39:$C$782,СВЦЭМ!$A$39:$A$782,$A86,СВЦЭМ!$B$39:$B$782,H$83)+'СЕТ СН'!$H$12+СВЦЭМ!$D$10+'СЕТ СН'!$H$5-'СЕТ СН'!$H$20</f>
        <v>4263.8867773700003</v>
      </c>
      <c r="I86" s="36">
        <f>SUMIFS(СВЦЭМ!$C$39:$C$782,СВЦЭМ!$A$39:$A$782,$A86,СВЦЭМ!$B$39:$B$782,I$83)+'СЕТ СН'!$H$12+СВЦЭМ!$D$10+'СЕТ СН'!$H$5-'СЕТ СН'!$H$20</f>
        <v>4212.6742065799999</v>
      </c>
      <c r="J86" s="36">
        <f>SUMIFS(СВЦЭМ!$C$39:$C$782,СВЦЭМ!$A$39:$A$782,$A86,СВЦЭМ!$B$39:$B$782,J$83)+'СЕТ СН'!$H$12+СВЦЭМ!$D$10+'СЕТ СН'!$H$5-'СЕТ СН'!$H$20</f>
        <v>4164.8887906</v>
      </c>
      <c r="K86" s="36">
        <f>SUMIFS(СВЦЭМ!$C$39:$C$782,СВЦЭМ!$A$39:$A$782,$A86,СВЦЭМ!$B$39:$B$782,K$83)+'СЕТ СН'!$H$12+СВЦЭМ!$D$10+'СЕТ СН'!$H$5-'СЕТ СН'!$H$20</f>
        <v>5490.2024279400002</v>
      </c>
      <c r="L86" s="36">
        <f>SUMIFS(СВЦЭМ!$C$39:$C$782,СВЦЭМ!$A$39:$A$782,$A86,СВЦЭМ!$B$39:$B$782,L$83)+'СЕТ СН'!$H$12+СВЦЭМ!$D$10+'СЕТ СН'!$H$5-'СЕТ СН'!$H$20</f>
        <v>16968.549989880001</v>
      </c>
      <c r="M86" s="36">
        <f>SUMIFS(СВЦЭМ!$C$39:$C$782,СВЦЭМ!$A$39:$A$782,$A86,СВЦЭМ!$B$39:$B$782,M$83)+'СЕТ СН'!$H$12+СВЦЭМ!$D$10+'СЕТ СН'!$H$5-'СЕТ СН'!$H$20</f>
        <v>4009.9775337400001</v>
      </c>
      <c r="N86" s="36">
        <f>SUMIFS(СВЦЭМ!$C$39:$C$782,СВЦЭМ!$A$39:$A$782,$A86,СВЦЭМ!$B$39:$B$782,N$83)+'СЕТ СН'!$H$12+СВЦЭМ!$D$10+'СЕТ СН'!$H$5-'СЕТ СН'!$H$20</f>
        <v>4024.8397804900001</v>
      </c>
      <c r="O86" s="36">
        <f>SUMIFS(СВЦЭМ!$C$39:$C$782,СВЦЭМ!$A$39:$A$782,$A86,СВЦЭМ!$B$39:$B$782,O$83)+'СЕТ СН'!$H$12+СВЦЭМ!$D$10+'СЕТ СН'!$H$5-'СЕТ СН'!$H$20</f>
        <v>4057.5650957800003</v>
      </c>
      <c r="P86" s="36">
        <f>SUMIFS(СВЦЭМ!$C$39:$C$782,СВЦЭМ!$A$39:$A$782,$A86,СВЦЭМ!$B$39:$B$782,P$83)+'СЕТ СН'!$H$12+СВЦЭМ!$D$10+'СЕТ СН'!$H$5-'СЕТ СН'!$H$20</f>
        <v>4083.6426381199999</v>
      </c>
      <c r="Q86" s="36">
        <f>SUMIFS(СВЦЭМ!$C$39:$C$782,СВЦЭМ!$A$39:$A$782,$A86,СВЦЭМ!$B$39:$B$782,Q$83)+'СЕТ СН'!$H$12+СВЦЭМ!$D$10+'СЕТ СН'!$H$5-'СЕТ СН'!$H$20</f>
        <v>4088.4378351200003</v>
      </c>
      <c r="R86" s="36">
        <f>SUMIFS(СВЦЭМ!$C$39:$C$782,СВЦЭМ!$A$39:$A$782,$A86,СВЦЭМ!$B$39:$B$782,R$83)+'СЕТ СН'!$H$12+СВЦЭМ!$D$10+'СЕТ СН'!$H$5-'СЕТ СН'!$H$20</f>
        <v>4085.0399660500002</v>
      </c>
      <c r="S86" s="36">
        <f>SUMIFS(СВЦЭМ!$C$39:$C$782,СВЦЭМ!$A$39:$A$782,$A86,СВЦЭМ!$B$39:$B$782,S$83)+'СЕТ СН'!$H$12+СВЦЭМ!$D$10+'СЕТ СН'!$H$5-'СЕТ СН'!$H$20</f>
        <v>4090.0478531200001</v>
      </c>
      <c r="T86" s="36">
        <f>SUMIFS(СВЦЭМ!$C$39:$C$782,СВЦЭМ!$A$39:$A$782,$A86,СВЦЭМ!$B$39:$B$782,T$83)+'СЕТ СН'!$H$12+СВЦЭМ!$D$10+'СЕТ СН'!$H$5-'СЕТ СН'!$H$20</f>
        <v>4065.1460399400003</v>
      </c>
      <c r="U86" s="36">
        <f>SUMIFS(СВЦЭМ!$C$39:$C$782,СВЦЭМ!$A$39:$A$782,$A86,СВЦЭМ!$B$39:$B$782,U$83)+'СЕТ СН'!$H$12+СВЦЭМ!$D$10+'СЕТ СН'!$H$5-'СЕТ СН'!$H$20</f>
        <v>4062.6356248800003</v>
      </c>
      <c r="V86" s="36">
        <f>SUMIFS(СВЦЭМ!$C$39:$C$782,СВЦЭМ!$A$39:$A$782,$A86,СВЦЭМ!$B$39:$B$782,V$83)+'СЕТ СН'!$H$12+СВЦЭМ!$D$10+'СЕТ СН'!$H$5-'СЕТ СН'!$H$20</f>
        <v>4057.7884709800001</v>
      </c>
      <c r="W86" s="36">
        <f>SUMIFS(СВЦЭМ!$C$39:$C$782,СВЦЭМ!$A$39:$A$782,$A86,СВЦЭМ!$B$39:$B$782,W$83)+'СЕТ СН'!$H$12+СВЦЭМ!$D$10+'СЕТ СН'!$H$5-'СЕТ СН'!$H$20</f>
        <v>4056.8419784100001</v>
      </c>
      <c r="X86" s="36">
        <f>SUMIFS(СВЦЭМ!$C$39:$C$782,СВЦЭМ!$A$39:$A$782,$A86,СВЦЭМ!$B$39:$B$782,X$83)+'СЕТ СН'!$H$12+СВЦЭМ!$D$10+'СЕТ СН'!$H$5-'СЕТ СН'!$H$20</f>
        <v>4147.1077576300004</v>
      </c>
      <c r="Y86" s="36">
        <f>SUMIFS(СВЦЭМ!$C$39:$C$782,СВЦЭМ!$A$39:$A$782,$A86,СВЦЭМ!$B$39:$B$782,Y$83)+'СЕТ СН'!$H$12+СВЦЭМ!$D$10+'СЕТ СН'!$H$5-'СЕТ СН'!$H$20</f>
        <v>4213.19753193</v>
      </c>
    </row>
    <row r="87" spans="1:25" ht="15.75" x14ac:dyDescent="0.2">
      <c r="A87" s="35">
        <f t="shared" si="2"/>
        <v>44808</v>
      </c>
      <c r="B87" s="36">
        <f>SUMIFS(СВЦЭМ!$C$39:$C$782,СВЦЭМ!$A$39:$A$782,$A87,СВЦЭМ!$B$39:$B$782,B$83)+'СЕТ СН'!$H$12+СВЦЭМ!$D$10+'СЕТ СН'!$H$5-'СЕТ СН'!$H$20</f>
        <v>4178.1928782200002</v>
      </c>
      <c r="C87" s="36">
        <f>SUMIFS(СВЦЭМ!$C$39:$C$782,СВЦЭМ!$A$39:$A$782,$A87,СВЦЭМ!$B$39:$B$782,C$83)+'СЕТ СН'!$H$12+СВЦЭМ!$D$10+'СЕТ СН'!$H$5-'СЕТ СН'!$H$20</f>
        <v>4243.7768149500007</v>
      </c>
      <c r="D87" s="36">
        <f>SUMIFS(СВЦЭМ!$C$39:$C$782,СВЦЭМ!$A$39:$A$782,$A87,СВЦЭМ!$B$39:$B$782,D$83)+'СЕТ СН'!$H$12+СВЦЭМ!$D$10+'СЕТ СН'!$H$5-'СЕТ СН'!$H$20</f>
        <v>4198.8024336300005</v>
      </c>
      <c r="E87" s="36">
        <f>SUMIFS(СВЦЭМ!$C$39:$C$782,СВЦЭМ!$A$39:$A$782,$A87,СВЦЭМ!$B$39:$B$782,E$83)+'СЕТ СН'!$H$12+СВЦЭМ!$D$10+'СЕТ СН'!$H$5-'СЕТ СН'!$H$20</f>
        <v>4214.4641079399998</v>
      </c>
      <c r="F87" s="36">
        <f>SUMIFS(СВЦЭМ!$C$39:$C$782,СВЦЭМ!$A$39:$A$782,$A87,СВЦЭМ!$B$39:$B$782,F$83)+'СЕТ СН'!$H$12+СВЦЭМ!$D$10+'СЕТ СН'!$H$5-'СЕТ СН'!$H$20</f>
        <v>4218.8679501500001</v>
      </c>
      <c r="G87" s="36">
        <f>SUMIFS(СВЦЭМ!$C$39:$C$782,СВЦЭМ!$A$39:$A$782,$A87,СВЦЭМ!$B$39:$B$782,G$83)+'СЕТ СН'!$H$12+СВЦЭМ!$D$10+'СЕТ СН'!$H$5-'СЕТ СН'!$H$20</f>
        <v>4210.6504202400001</v>
      </c>
      <c r="H87" s="36">
        <f>SUMIFS(СВЦЭМ!$C$39:$C$782,СВЦЭМ!$A$39:$A$782,$A87,СВЦЭМ!$B$39:$B$782,H$83)+'СЕТ СН'!$H$12+СВЦЭМ!$D$10+'СЕТ СН'!$H$5-'СЕТ СН'!$H$20</f>
        <v>4189.1557029300002</v>
      </c>
      <c r="I87" s="36">
        <f>SUMIFS(СВЦЭМ!$C$39:$C$782,СВЦЭМ!$A$39:$A$782,$A87,СВЦЭМ!$B$39:$B$782,I$83)+'СЕТ СН'!$H$12+СВЦЭМ!$D$10+'СЕТ СН'!$H$5-'СЕТ СН'!$H$20</f>
        <v>4142.7996480500005</v>
      </c>
      <c r="J87" s="36">
        <f>SUMIFS(СВЦЭМ!$C$39:$C$782,СВЦЭМ!$A$39:$A$782,$A87,СВЦЭМ!$B$39:$B$782,J$83)+'СЕТ СН'!$H$12+СВЦЭМ!$D$10+'СЕТ СН'!$H$5-'СЕТ СН'!$H$20</f>
        <v>4099.3936053300004</v>
      </c>
      <c r="K87" s="36">
        <f>SUMIFS(СВЦЭМ!$C$39:$C$782,СВЦЭМ!$A$39:$A$782,$A87,СВЦЭМ!$B$39:$B$782,K$83)+'СЕТ СН'!$H$12+СВЦЭМ!$D$10+'СЕТ СН'!$H$5-'СЕТ СН'!$H$20</f>
        <v>4145.5551891300001</v>
      </c>
      <c r="L87" s="36">
        <f>SUMIFS(СВЦЭМ!$C$39:$C$782,СВЦЭМ!$A$39:$A$782,$A87,СВЦЭМ!$B$39:$B$782,L$83)+'СЕТ СН'!$H$12+СВЦЭМ!$D$10+'СЕТ СН'!$H$5-'СЕТ СН'!$H$20</f>
        <v>4145.1502963000003</v>
      </c>
      <c r="M87" s="36">
        <f>SUMIFS(СВЦЭМ!$C$39:$C$782,СВЦЭМ!$A$39:$A$782,$A87,СВЦЭМ!$B$39:$B$782,M$83)+'СЕТ СН'!$H$12+СВЦЭМ!$D$10+'СЕТ СН'!$H$5-'СЕТ СН'!$H$20</f>
        <v>4156.5000542799999</v>
      </c>
      <c r="N87" s="36">
        <f>SUMIFS(СВЦЭМ!$C$39:$C$782,СВЦЭМ!$A$39:$A$782,$A87,СВЦЭМ!$B$39:$B$782,N$83)+'СЕТ СН'!$H$12+СВЦЭМ!$D$10+'СЕТ СН'!$H$5-'СЕТ СН'!$H$20</f>
        <v>4139.5907329600004</v>
      </c>
      <c r="O87" s="36">
        <f>SUMIFS(СВЦЭМ!$C$39:$C$782,СВЦЭМ!$A$39:$A$782,$A87,СВЦЭМ!$B$39:$B$782,O$83)+'СЕТ СН'!$H$12+СВЦЭМ!$D$10+'СЕТ СН'!$H$5-'СЕТ СН'!$H$20</f>
        <v>4134.7641844299997</v>
      </c>
      <c r="P87" s="36">
        <f>SUMIFS(СВЦЭМ!$C$39:$C$782,СВЦЭМ!$A$39:$A$782,$A87,СВЦЭМ!$B$39:$B$782,P$83)+'СЕТ СН'!$H$12+СВЦЭМ!$D$10+'СЕТ СН'!$H$5-'СЕТ СН'!$H$20</f>
        <v>4151.3516224300001</v>
      </c>
      <c r="Q87" s="36">
        <f>SUMIFS(СВЦЭМ!$C$39:$C$782,СВЦЭМ!$A$39:$A$782,$A87,СВЦЭМ!$B$39:$B$782,Q$83)+'СЕТ СН'!$H$12+СВЦЭМ!$D$10+'СЕТ СН'!$H$5-'СЕТ СН'!$H$20</f>
        <v>4167.3356310400004</v>
      </c>
      <c r="R87" s="36">
        <f>SUMIFS(СВЦЭМ!$C$39:$C$782,СВЦЭМ!$A$39:$A$782,$A87,СВЦЭМ!$B$39:$B$782,R$83)+'СЕТ СН'!$H$12+СВЦЭМ!$D$10+'СЕТ СН'!$H$5-'СЕТ СН'!$H$20</f>
        <v>4157.1220361699998</v>
      </c>
      <c r="S87" s="36">
        <f>SUMIFS(СВЦЭМ!$C$39:$C$782,СВЦЭМ!$A$39:$A$782,$A87,СВЦЭМ!$B$39:$B$782,S$83)+'СЕТ СН'!$H$12+СВЦЭМ!$D$10+'СЕТ СН'!$H$5-'СЕТ СН'!$H$20</f>
        <v>4144.6091535900005</v>
      </c>
      <c r="T87" s="36">
        <f>SUMIFS(СВЦЭМ!$C$39:$C$782,СВЦЭМ!$A$39:$A$782,$A87,СВЦЭМ!$B$39:$B$782,T$83)+'СЕТ СН'!$H$12+СВЦЭМ!$D$10+'СЕТ СН'!$H$5-'СЕТ СН'!$H$20</f>
        <v>4139.8809740100005</v>
      </c>
      <c r="U87" s="36">
        <f>SUMIFS(СВЦЭМ!$C$39:$C$782,СВЦЭМ!$A$39:$A$782,$A87,СВЦЭМ!$B$39:$B$782,U$83)+'СЕТ СН'!$H$12+СВЦЭМ!$D$10+'СЕТ СН'!$H$5-'СЕТ СН'!$H$20</f>
        <v>4139.0721793800003</v>
      </c>
      <c r="V87" s="36">
        <f>SUMIFS(СВЦЭМ!$C$39:$C$782,СВЦЭМ!$A$39:$A$782,$A87,СВЦЭМ!$B$39:$B$782,V$83)+'СЕТ СН'!$H$12+СВЦЭМ!$D$10+'СЕТ СН'!$H$5-'СЕТ СН'!$H$20</f>
        <v>4157.8847876700002</v>
      </c>
      <c r="W87" s="36">
        <f>SUMIFS(СВЦЭМ!$C$39:$C$782,СВЦЭМ!$A$39:$A$782,$A87,СВЦЭМ!$B$39:$B$782,W$83)+'СЕТ СН'!$H$12+СВЦЭМ!$D$10+'СЕТ СН'!$H$5-'СЕТ СН'!$H$20</f>
        <v>4145.6501905499999</v>
      </c>
      <c r="X87" s="36">
        <f>SUMIFS(СВЦЭМ!$C$39:$C$782,СВЦЭМ!$A$39:$A$782,$A87,СВЦЭМ!$B$39:$B$782,X$83)+'СЕТ СН'!$H$12+СВЦЭМ!$D$10+'СЕТ СН'!$H$5-'СЕТ СН'!$H$20</f>
        <v>4173.1474639400003</v>
      </c>
      <c r="Y87" s="36">
        <f>SUMIFS(СВЦЭМ!$C$39:$C$782,СВЦЭМ!$A$39:$A$782,$A87,СВЦЭМ!$B$39:$B$782,Y$83)+'СЕТ СН'!$H$12+СВЦЭМ!$D$10+'СЕТ СН'!$H$5-'СЕТ СН'!$H$20</f>
        <v>4250.1930190000003</v>
      </c>
    </row>
    <row r="88" spans="1:25" ht="15.75" x14ac:dyDescent="0.2">
      <c r="A88" s="35">
        <f t="shared" si="2"/>
        <v>44809</v>
      </c>
      <c r="B88" s="36">
        <f>SUMIFS(СВЦЭМ!$C$39:$C$782,СВЦЭМ!$A$39:$A$782,$A88,СВЦЭМ!$B$39:$B$782,B$83)+'СЕТ СН'!$H$12+СВЦЭМ!$D$10+'СЕТ СН'!$H$5-'СЕТ СН'!$H$20</f>
        <v>4262.8414039700001</v>
      </c>
      <c r="C88" s="36">
        <f>SUMIFS(СВЦЭМ!$C$39:$C$782,СВЦЭМ!$A$39:$A$782,$A88,СВЦЭМ!$B$39:$B$782,C$83)+'СЕТ СН'!$H$12+СВЦЭМ!$D$10+'СЕТ СН'!$H$5-'СЕТ СН'!$H$20</f>
        <v>4231.4826596600005</v>
      </c>
      <c r="D88" s="36">
        <f>SUMIFS(СВЦЭМ!$C$39:$C$782,СВЦЭМ!$A$39:$A$782,$A88,СВЦЭМ!$B$39:$B$782,D$83)+'СЕТ СН'!$H$12+СВЦЭМ!$D$10+'СЕТ СН'!$H$5-'СЕТ СН'!$H$20</f>
        <v>5559.2257504200006</v>
      </c>
      <c r="E88" s="36">
        <f>SUMIFS(СВЦЭМ!$C$39:$C$782,СВЦЭМ!$A$39:$A$782,$A88,СВЦЭМ!$B$39:$B$782,E$83)+'СЕТ СН'!$H$12+СВЦЭМ!$D$10+'СЕТ СН'!$H$5-'СЕТ СН'!$H$20</f>
        <v>4363.4639573100003</v>
      </c>
      <c r="F88" s="36">
        <f>SUMIFS(СВЦЭМ!$C$39:$C$782,СВЦЭМ!$A$39:$A$782,$A88,СВЦЭМ!$B$39:$B$782,F$83)+'СЕТ СН'!$H$12+СВЦЭМ!$D$10+'СЕТ СН'!$H$5-'СЕТ СН'!$H$20</f>
        <v>4348.2648248799997</v>
      </c>
      <c r="G88" s="36">
        <f>SUMIFS(СВЦЭМ!$C$39:$C$782,СВЦЭМ!$A$39:$A$782,$A88,СВЦЭМ!$B$39:$B$782,G$83)+'СЕТ СН'!$H$12+СВЦЭМ!$D$10+'СЕТ СН'!$H$5-'СЕТ СН'!$H$20</f>
        <v>4320.93518494</v>
      </c>
      <c r="H88" s="36">
        <f>SUMIFS(СВЦЭМ!$C$39:$C$782,СВЦЭМ!$A$39:$A$782,$A88,СВЦЭМ!$B$39:$B$782,H$83)+'СЕТ СН'!$H$12+СВЦЭМ!$D$10+'СЕТ СН'!$H$5-'СЕТ СН'!$H$20</f>
        <v>4270.1122561400007</v>
      </c>
      <c r="I88" s="36">
        <f>SUMIFS(СВЦЭМ!$C$39:$C$782,СВЦЭМ!$A$39:$A$782,$A88,СВЦЭМ!$B$39:$B$782,I$83)+'СЕТ СН'!$H$12+СВЦЭМ!$D$10+'СЕТ СН'!$H$5-'СЕТ СН'!$H$20</f>
        <v>4179.7439785799997</v>
      </c>
      <c r="J88" s="36">
        <f>SUMIFS(СВЦЭМ!$C$39:$C$782,СВЦЭМ!$A$39:$A$782,$A88,СВЦЭМ!$B$39:$B$782,J$83)+'СЕТ СН'!$H$12+СВЦЭМ!$D$10+'СЕТ СН'!$H$5-'СЕТ СН'!$H$20</f>
        <v>4145.5255514199998</v>
      </c>
      <c r="K88" s="36">
        <f>SUMIFS(СВЦЭМ!$C$39:$C$782,СВЦЭМ!$A$39:$A$782,$A88,СВЦЭМ!$B$39:$B$782,K$83)+'СЕТ СН'!$H$12+СВЦЭМ!$D$10+'СЕТ СН'!$H$5-'СЕТ СН'!$H$20</f>
        <v>4193.1873488000001</v>
      </c>
      <c r="L88" s="36">
        <f>SUMIFS(СВЦЭМ!$C$39:$C$782,СВЦЭМ!$A$39:$A$782,$A88,СВЦЭМ!$B$39:$B$782,L$83)+'СЕТ СН'!$H$12+СВЦЭМ!$D$10+'СЕТ СН'!$H$5-'СЕТ СН'!$H$20</f>
        <v>4229.3202501599999</v>
      </c>
      <c r="M88" s="36">
        <f>SUMIFS(СВЦЭМ!$C$39:$C$782,СВЦЭМ!$A$39:$A$782,$A88,СВЦЭМ!$B$39:$B$782,M$83)+'СЕТ СН'!$H$12+СВЦЭМ!$D$10+'СЕТ СН'!$H$5-'СЕТ СН'!$H$20</f>
        <v>4230.9072691900001</v>
      </c>
      <c r="N88" s="36">
        <f>SUMIFS(СВЦЭМ!$C$39:$C$782,СВЦЭМ!$A$39:$A$782,$A88,СВЦЭМ!$B$39:$B$782,N$83)+'СЕТ СН'!$H$12+СВЦЭМ!$D$10+'СЕТ СН'!$H$5-'СЕТ СН'!$H$20</f>
        <v>4224.99361365</v>
      </c>
      <c r="O88" s="36">
        <f>SUMIFS(СВЦЭМ!$C$39:$C$782,СВЦЭМ!$A$39:$A$782,$A88,СВЦЭМ!$B$39:$B$782,O$83)+'СЕТ СН'!$H$12+СВЦЭМ!$D$10+'СЕТ СН'!$H$5-'СЕТ СН'!$H$20</f>
        <v>4230.5902472500002</v>
      </c>
      <c r="P88" s="36">
        <f>SUMIFS(СВЦЭМ!$C$39:$C$782,СВЦЭМ!$A$39:$A$782,$A88,СВЦЭМ!$B$39:$B$782,P$83)+'СЕТ СН'!$H$12+СВЦЭМ!$D$10+'СЕТ СН'!$H$5-'СЕТ СН'!$H$20</f>
        <v>4230.0157494800005</v>
      </c>
      <c r="Q88" s="36">
        <f>SUMIFS(СВЦЭМ!$C$39:$C$782,СВЦЭМ!$A$39:$A$782,$A88,СВЦЭМ!$B$39:$B$782,Q$83)+'СЕТ СН'!$H$12+СВЦЭМ!$D$10+'СЕТ СН'!$H$5-'СЕТ СН'!$H$20</f>
        <v>4223.5688908499997</v>
      </c>
      <c r="R88" s="36">
        <f>SUMIFS(СВЦЭМ!$C$39:$C$782,СВЦЭМ!$A$39:$A$782,$A88,СВЦЭМ!$B$39:$B$782,R$83)+'СЕТ СН'!$H$12+СВЦЭМ!$D$10+'СЕТ СН'!$H$5-'СЕТ СН'!$H$20</f>
        <v>4220.8917150200004</v>
      </c>
      <c r="S88" s="36">
        <f>SUMIFS(СВЦЭМ!$C$39:$C$782,СВЦЭМ!$A$39:$A$782,$A88,СВЦЭМ!$B$39:$B$782,S$83)+'СЕТ СН'!$H$12+СВЦЭМ!$D$10+'СЕТ СН'!$H$5-'СЕТ СН'!$H$20</f>
        <v>4204.4854015600004</v>
      </c>
      <c r="T88" s="36">
        <f>SUMIFS(СВЦЭМ!$C$39:$C$782,СВЦЭМ!$A$39:$A$782,$A88,СВЦЭМ!$B$39:$B$782,T$83)+'СЕТ СН'!$H$12+СВЦЭМ!$D$10+'СЕТ СН'!$H$5-'СЕТ СН'!$H$20</f>
        <v>4252.8356993800007</v>
      </c>
      <c r="U88" s="36">
        <f>SUMIFS(СВЦЭМ!$C$39:$C$782,СВЦЭМ!$A$39:$A$782,$A88,СВЦЭМ!$B$39:$B$782,U$83)+'СЕТ СН'!$H$12+СВЦЭМ!$D$10+'СЕТ СН'!$H$5-'СЕТ СН'!$H$20</f>
        <v>4267.4009222800005</v>
      </c>
      <c r="V88" s="36">
        <f>SUMIFS(СВЦЭМ!$C$39:$C$782,СВЦЭМ!$A$39:$A$782,$A88,СВЦЭМ!$B$39:$B$782,V$83)+'СЕТ СН'!$H$12+СВЦЭМ!$D$10+'СЕТ СН'!$H$5-'СЕТ СН'!$H$20</f>
        <v>4289.3982832700003</v>
      </c>
      <c r="W88" s="36">
        <f>SUMIFS(СВЦЭМ!$C$39:$C$782,СВЦЭМ!$A$39:$A$782,$A88,СВЦЭМ!$B$39:$B$782,W$83)+'СЕТ СН'!$H$12+СВЦЭМ!$D$10+'СЕТ СН'!$H$5-'СЕТ СН'!$H$20</f>
        <v>4283.9066663900003</v>
      </c>
      <c r="X88" s="36">
        <f>SUMIFS(СВЦЭМ!$C$39:$C$782,СВЦЭМ!$A$39:$A$782,$A88,СВЦЭМ!$B$39:$B$782,X$83)+'СЕТ СН'!$H$12+СВЦЭМ!$D$10+'СЕТ СН'!$H$5-'СЕТ СН'!$H$20</f>
        <v>4208.7297126000003</v>
      </c>
      <c r="Y88" s="36">
        <f>SUMIFS(СВЦЭМ!$C$39:$C$782,СВЦЭМ!$A$39:$A$782,$A88,СВЦЭМ!$B$39:$B$782,Y$83)+'СЕТ СН'!$H$12+СВЦЭМ!$D$10+'СЕТ СН'!$H$5-'СЕТ СН'!$H$20</f>
        <v>4167.9103851</v>
      </c>
    </row>
    <row r="89" spans="1:25" ht="15.75" x14ac:dyDescent="0.2">
      <c r="A89" s="35">
        <f t="shared" si="2"/>
        <v>44810</v>
      </c>
      <c r="B89" s="36">
        <f>SUMIFS(СВЦЭМ!$C$39:$C$782,СВЦЭМ!$A$39:$A$782,$A89,СВЦЭМ!$B$39:$B$782,B$83)+'СЕТ СН'!$H$12+СВЦЭМ!$D$10+'СЕТ СН'!$H$5-'СЕТ СН'!$H$20</f>
        <v>4239.57182663</v>
      </c>
      <c r="C89" s="36">
        <f>SUMIFS(СВЦЭМ!$C$39:$C$782,СВЦЭМ!$A$39:$A$782,$A89,СВЦЭМ!$B$39:$B$782,C$83)+'СЕТ СН'!$H$12+СВЦЭМ!$D$10+'СЕТ СН'!$H$5-'СЕТ СН'!$H$20</f>
        <v>4303.4851256399998</v>
      </c>
      <c r="D89" s="36">
        <f>SUMIFS(СВЦЭМ!$C$39:$C$782,СВЦЭМ!$A$39:$A$782,$A89,СВЦЭМ!$B$39:$B$782,D$83)+'СЕТ СН'!$H$12+СВЦЭМ!$D$10+'СЕТ СН'!$H$5-'СЕТ СН'!$H$20</f>
        <v>4341.1013423700006</v>
      </c>
      <c r="E89" s="36">
        <f>SUMIFS(СВЦЭМ!$C$39:$C$782,СВЦЭМ!$A$39:$A$782,$A89,СВЦЭМ!$B$39:$B$782,E$83)+'СЕТ СН'!$H$12+СВЦЭМ!$D$10+'СЕТ СН'!$H$5-'СЕТ СН'!$H$20</f>
        <v>4354.0656853800001</v>
      </c>
      <c r="F89" s="36">
        <f>SUMIFS(СВЦЭМ!$C$39:$C$782,СВЦЭМ!$A$39:$A$782,$A89,СВЦЭМ!$B$39:$B$782,F$83)+'СЕТ СН'!$H$12+СВЦЭМ!$D$10+'СЕТ СН'!$H$5-'СЕТ СН'!$H$20</f>
        <v>4353.3908367499998</v>
      </c>
      <c r="G89" s="36">
        <f>SUMIFS(СВЦЭМ!$C$39:$C$782,СВЦЭМ!$A$39:$A$782,$A89,СВЦЭМ!$B$39:$B$782,G$83)+'СЕТ СН'!$H$12+СВЦЭМ!$D$10+'СЕТ СН'!$H$5-'СЕТ СН'!$H$20</f>
        <v>4350.3936124600004</v>
      </c>
      <c r="H89" s="36">
        <f>SUMIFS(СВЦЭМ!$C$39:$C$782,СВЦЭМ!$A$39:$A$782,$A89,СВЦЭМ!$B$39:$B$782,H$83)+'СЕТ СН'!$H$12+СВЦЭМ!$D$10+'СЕТ СН'!$H$5-'СЕТ СН'!$H$20</f>
        <v>4270.9734790000002</v>
      </c>
      <c r="I89" s="36">
        <f>SUMIFS(СВЦЭМ!$C$39:$C$782,СВЦЭМ!$A$39:$A$782,$A89,СВЦЭМ!$B$39:$B$782,I$83)+'СЕТ СН'!$H$12+СВЦЭМ!$D$10+'СЕТ СН'!$H$5-'СЕТ СН'!$H$20</f>
        <v>4185.7545504999998</v>
      </c>
      <c r="J89" s="36">
        <f>SUMIFS(СВЦЭМ!$C$39:$C$782,СВЦЭМ!$A$39:$A$782,$A89,СВЦЭМ!$B$39:$B$782,J$83)+'СЕТ СН'!$H$12+СВЦЭМ!$D$10+'СЕТ СН'!$H$5-'СЕТ СН'!$H$20</f>
        <v>4166.8245338300003</v>
      </c>
      <c r="K89" s="36">
        <f>SUMIFS(СВЦЭМ!$C$39:$C$782,СВЦЭМ!$A$39:$A$782,$A89,СВЦЭМ!$B$39:$B$782,K$83)+'СЕТ СН'!$H$12+СВЦЭМ!$D$10+'СЕТ СН'!$H$5-'СЕТ СН'!$H$20</f>
        <v>4157.4763948300006</v>
      </c>
      <c r="L89" s="36">
        <f>SUMIFS(СВЦЭМ!$C$39:$C$782,СВЦЭМ!$A$39:$A$782,$A89,СВЦЭМ!$B$39:$B$782,L$83)+'СЕТ СН'!$H$12+СВЦЭМ!$D$10+'СЕТ СН'!$H$5-'СЕТ СН'!$H$20</f>
        <v>4227.5754549100002</v>
      </c>
      <c r="M89" s="36">
        <f>SUMIFS(СВЦЭМ!$C$39:$C$782,СВЦЭМ!$A$39:$A$782,$A89,СВЦЭМ!$B$39:$B$782,M$83)+'СЕТ СН'!$H$12+СВЦЭМ!$D$10+'СЕТ СН'!$H$5-'СЕТ СН'!$H$20</f>
        <v>4215.8283180300004</v>
      </c>
      <c r="N89" s="36">
        <f>SUMIFS(СВЦЭМ!$C$39:$C$782,СВЦЭМ!$A$39:$A$782,$A89,СВЦЭМ!$B$39:$B$782,N$83)+'СЕТ СН'!$H$12+СВЦЭМ!$D$10+'СЕТ СН'!$H$5-'СЕТ СН'!$H$20</f>
        <v>4233.1668450200004</v>
      </c>
      <c r="O89" s="36">
        <f>SUMIFS(СВЦЭМ!$C$39:$C$782,СВЦЭМ!$A$39:$A$782,$A89,СВЦЭМ!$B$39:$B$782,O$83)+'СЕТ СН'!$H$12+СВЦЭМ!$D$10+'СЕТ СН'!$H$5-'СЕТ СН'!$H$20</f>
        <v>4236.3881685300003</v>
      </c>
      <c r="P89" s="36">
        <f>SUMIFS(СВЦЭМ!$C$39:$C$782,СВЦЭМ!$A$39:$A$782,$A89,СВЦЭМ!$B$39:$B$782,P$83)+'СЕТ СН'!$H$12+СВЦЭМ!$D$10+'СЕТ СН'!$H$5-'СЕТ СН'!$H$20</f>
        <v>4229.6878112499999</v>
      </c>
      <c r="Q89" s="36">
        <f>SUMIFS(СВЦЭМ!$C$39:$C$782,СВЦЭМ!$A$39:$A$782,$A89,СВЦЭМ!$B$39:$B$782,Q$83)+'СЕТ СН'!$H$12+СВЦЭМ!$D$10+'СЕТ СН'!$H$5-'СЕТ СН'!$H$20</f>
        <v>4231.3186580600004</v>
      </c>
      <c r="R89" s="36">
        <f>SUMIFS(СВЦЭМ!$C$39:$C$782,СВЦЭМ!$A$39:$A$782,$A89,СВЦЭМ!$B$39:$B$782,R$83)+'СЕТ СН'!$H$12+СВЦЭМ!$D$10+'СЕТ СН'!$H$5-'СЕТ СН'!$H$20</f>
        <v>4224.5034249</v>
      </c>
      <c r="S89" s="36">
        <f>SUMIFS(СВЦЭМ!$C$39:$C$782,СВЦЭМ!$A$39:$A$782,$A89,СВЦЭМ!$B$39:$B$782,S$83)+'СЕТ СН'!$H$12+СВЦЭМ!$D$10+'СЕТ СН'!$H$5-'СЕТ СН'!$H$20</f>
        <v>4298.4464080799999</v>
      </c>
      <c r="T89" s="36">
        <f>SUMIFS(СВЦЭМ!$C$39:$C$782,СВЦЭМ!$A$39:$A$782,$A89,СВЦЭМ!$B$39:$B$782,T$83)+'СЕТ СН'!$H$12+СВЦЭМ!$D$10+'СЕТ СН'!$H$5-'СЕТ СН'!$H$20</f>
        <v>4266.7508040499997</v>
      </c>
      <c r="U89" s="36">
        <f>SUMIFS(СВЦЭМ!$C$39:$C$782,СВЦЭМ!$A$39:$A$782,$A89,СВЦЭМ!$B$39:$B$782,U$83)+'СЕТ СН'!$H$12+СВЦЭМ!$D$10+'СЕТ СН'!$H$5-'СЕТ СН'!$H$20</f>
        <v>4271.0840794800006</v>
      </c>
      <c r="V89" s="36">
        <f>SUMIFS(СВЦЭМ!$C$39:$C$782,СВЦЭМ!$A$39:$A$782,$A89,СВЦЭМ!$B$39:$B$782,V$83)+'СЕТ СН'!$H$12+СВЦЭМ!$D$10+'СЕТ СН'!$H$5-'СЕТ СН'!$H$20</f>
        <v>4306.23687247</v>
      </c>
      <c r="W89" s="36">
        <f>SUMIFS(СВЦЭМ!$C$39:$C$782,СВЦЭМ!$A$39:$A$782,$A89,СВЦЭМ!$B$39:$B$782,W$83)+'СЕТ СН'!$H$12+СВЦЭМ!$D$10+'СЕТ СН'!$H$5-'СЕТ СН'!$H$20</f>
        <v>4296.4510572899999</v>
      </c>
      <c r="X89" s="36">
        <f>SUMIFS(СВЦЭМ!$C$39:$C$782,СВЦЭМ!$A$39:$A$782,$A89,СВЦЭМ!$B$39:$B$782,X$83)+'СЕТ СН'!$H$12+СВЦЭМ!$D$10+'СЕТ СН'!$H$5-'СЕТ СН'!$H$20</f>
        <v>4254.50052134</v>
      </c>
      <c r="Y89" s="36">
        <f>SUMIFS(СВЦЭМ!$C$39:$C$782,СВЦЭМ!$A$39:$A$782,$A89,СВЦЭМ!$B$39:$B$782,Y$83)+'СЕТ СН'!$H$12+СВЦЭМ!$D$10+'СЕТ СН'!$H$5-'СЕТ СН'!$H$20</f>
        <v>4259.9809579299999</v>
      </c>
    </row>
    <row r="90" spans="1:25" ht="15.75" x14ac:dyDescent="0.2">
      <c r="A90" s="35">
        <f t="shared" si="2"/>
        <v>44811</v>
      </c>
      <c r="B90" s="36">
        <f>SUMIFS(СВЦЭМ!$C$39:$C$782,СВЦЭМ!$A$39:$A$782,$A90,СВЦЭМ!$B$39:$B$782,B$83)+'СЕТ СН'!$H$12+СВЦЭМ!$D$10+'СЕТ СН'!$H$5-'СЕТ СН'!$H$20</f>
        <v>4353.4951672200004</v>
      </c>
      <c r="C90" s="36">
        <f>SUMIFS(СВЦЭМ!$C$39:$C$782,СВЦЭМ!$A$39:$A$782,$A90,СВЦЭМ!$B$39:$B$782,C$83)+'СЕТ СН'!$H$12+СВЦЭМ!$D$10+'СЕТ СН'!$H$5-'СЕТ СН'!$H$20</f>
        <v>4427.3730882999998</v>
      </c>
      <c r="D90" s="36">
        <f>SUMIFS(СВЦЭМ!$C$39:$C$782,СВЦЭМ!$A$39:$A$782,$A90,СВЦЭМ!$B$39:$B$782,D$83)+'СЕТ СН'!$H$12+СВЦЭМ!$D$10+'СЕТ СН'!$H$5-'СЕТ СН'!$H$20</f>
        <v>4471.1876359400003</v>
      </c>
      <c r="E90" s="36">
        <f>SUMIFS(СВЦЭМ!$C$39:$C$782,СВЦЭМ!$A$39:$A$782,$A90,СВЦЭМ!$B$39:$B$782,E$83)+'СЕТ СН'!$H$12+СВЦЭМ!$D$10+'СЕТ СН'!$H$5-'СЕТ СН'!$H$20</f>
        <v>4491.2277732100001</v>
      </c>
      <c r="F90" s="36">
        <f>SUMIFS(СВЦЭМ!$C$39:$C$782,СВЦЭМ!$A$39:$A$782,$A90,СВЦЭМ!$B$39:$B$782,F$83)+'СЕТ СН'!$H$12+СВЦЭМ!$D$10+'СЕТ СН'!$H$5-'СЕТ СН'!$H$20</f>
        <v>4474.9424682200006</v>
      </c>
      <c r="G90" s="36">
        <f>SUMIFS(СВЦЭМ!$C$39:$C$782,СВЦЭМ!$A$39:$A$782,$A90,СВЦЭМ!$B$39:$B$782,G$83)+'СЕТ СН'!$H$12+СВЦЭМ!$D$10+'СЕТ СН'!$H$5-'СЕТ СН'!$H$20</f>
        <v>4479.8646174300002</v>
      </c>
      <c r="H90" s="36">
        <f>SUMIFS(СВЦЭМ!$C$39:$C$782,СВЦЭМ!$A$39:$A$782,$A90,СВЦЭМ!$B$39:$B$782,H$83)+'СЕТ СН'!$H$12+СВЦЭМ!$D$10+'СЕТ СН'!$H$5-'СЕТ СН'!$H$20</f>
        <v>4407.3122828000005</v>
      </c>
      <c r="I90" s="36">
        <f>SUMIFS(СВЦЭМ!$C$39:$C$782,СВЦЭМ!$A$39:$A$782,$A90,СВЦЭМ!$B$39:$B$782,I$83)+'СЕТ СН'!$H$12+СВЦЭМ!$D$10+'СЕТ СН'!$H$5-'СЕТ СН'!$H$20</f>
        <v>4293.4411448600003</v>
      </c>
      <c r="J90" s="36">
        <f>SUMIFS(СВЦЭМ!$C$39:$C$782,СВЦЭМ!$A$39:$A$782,$A90,СВЦЭМ!$B$39:$B$782,J$83)+'СЕТ СН'!$H$12+СВЦЭМ!$D$10+'СЕТ СН'!$H$5-'СЕТ СН'!$H$20</f>
        <v>4268.9148126500004</v>
      </c>
      <c r="K90" s="36">
        <f>SUMIFS(СВЦЭМ!$C$39:$C$782,СВЦЭМ!$A$39:$A$782,$A90,СВЦЭМ!$B$39:$B$782,K$83)+'СЕТ СН'!$H$12+СВЦЭМ!$D$10+'СЕТ СН'!$H$5-'СЕТ СН'!$H$20</f>
        <v>4221.58590929</v>
      </c>
      <c r="L90" s="36">
        <f>SUMIFS(СВЦЭМ!$C$39:$C$782,СВЦЭМ!$A$39:$A$782,$A90,СВЦЭМ!$B$39:$B$782,L$83)+'СЕТ СН'!$H$12+СВЦЭМ!$D$10+'СЕТ СН'!$H$5-'СЕТ СН'!$H$20</f>
        <v>4277.8458830199997</v>
      </c>
      <c r="M90" s="36">
        <f>SUMIFS(СВЦЭМ!$C$39:$C$782,СВЦЭМ!$A$39:$A$782,$A90,СВЦЭМ!$B$39:$B$782,M$83)+'СЕТ СН'!$H$12+СВЦЭМ!$D$10+'СЕТ СН'!$H$5-'СЕТ СН'!$H$20</f>
        <v>4222.7323031300002</v>
      </c>
      <c r="N90" s="36">
        <f>SUMIFS(СВЦЭМ!$C$39:$C$782,СВЦЭМ!$A$39:$A$782,$A90,СВЦЭМ!$B$39:$B$782,N$83)+'СЕТ СН'!$H$12+СВЦЭМ!$D$10+'СЕТ СН'!$H$5-'СЕТ СН'!$H$20</f>
        <v>4203.9788324500005</v>
      </c>
      <c r="O90" s="36">
        <f>SUMIFS(СВЦЭМ!$C$39:$C$782,СВЦЭМ!$A$39:$A$782,$A90,СВЦЭМ!$B$39:$B$782,O$83)+'СЕТ СН'!$H$12+СВЦЭМ!$D$10+'СЕТ СН'!$H$5-'СЕТ СН'!$H$20</f>
        <v>4192.7998433000002</v>
      </c>
      <c r="P90" s="36">
        <f>SUMIFS(СВЦЭМ!$C$39:$C$782,СВЦЭМ!$A$39:$A$782,$A90,СВЦЭМ!$B$39:$B$782,P$83)+'СЕТ СН'!$H$12+СВЦЭМ!$D$10+'СЕТ СН'!$H$5-'СЕТ СН'!$H$20</f>
        <v>4212.1919938999999</v>
      </c>
      <c r="Q90" s="36">
        <f>SUMIFS(СВЦЭМ!$C$39:$C$782,СВЦЭМ!$A$39:$A$782,$A90,СВЦЭМ!$B$39:$B$782,Q$83)+'СЕТ СН'!$H$12+СВЦЭМ!$D$10+'СЕТ СН'!$H$5-'СЕТ СН'!$H$20</f>
        <v>4202.856151</v>
      </c>
      <c r="R90" s="36">
        <f>SUMIFS(СВЦЭМ!$C$39:$C$782,СВЦЭМ!$A$39:$A$782,$A90,СВЦЭМ!$B$39:$B$782,R$83)+'СЕТ СН'!$H$12+СВЦЭМ!$D$10+'СЕТ СН'!$H$5-'СЕТ СН'!$H$20</f>
        <v>4212.8759636499999</v>
      </c>
      <c r="S90" s="36">
        <f>SUMIFS(СВЦЭМ!$C$39:$C$782,СВЦЭМ!$A$39:$A$782,$A90,СВЦЭМ!$B$39:$B$782,S$83)+'СЕТ СН'!$H$12+СВЦЭМ!$D$10+'СЕТ СН'!$H$5-'СЕТ СН'!$H$20</f>
        <v>4213.6387454800006</v>
      </c>
      <c r="T90" s="36">
        <f>SUMIFS(СВЦЭМ!$C$39:$C$782,СВЦЭМ!$A$39:$A$782,$A90,СВЦЭМ!$B$39:$B$782,T$83)+'СЕТ СН'!$H$12+СВЦЭМ!$D$10+'СЕТ СН'!$H$5-'СЕТ СН'!$H$20</f>
        <v>4213.8453557000003</v>
      </c>
      <c r="U90" s="36">
        <f>SUMIFS(СВЦЭМ!$C$39:$C$782,СВЦЭМ!$A$39:$A$782,$A90,СВЦЭМ!$B$39:$B$782,U$83)+'СЕТ СН'!$H$12+СВЦЭМ!$D$10+'СЕТ СН'!$H$5-'СЕТ СН'!$H$20</f>
        <v>4216.1317701500002</v>
      </c>
      <c r="V90" s="36">
        <f>SUMIFS(СВЦЭМ!$C$39:$C$782,СВЦЭМ!$A$39:$A$782,$A90,СВЦЭМ!$B$39:$B$782,V$83)+'СЕТ СН'!$H$12+СВЦЭМ!$D$10+'СЕТ СН'!$H$5-'СЕТ СН'!$H$20</f>
        <v>4232.9195698399999</v>
      </c>
      <c r="W90" s="36">
        <f>SUMIFS(СВЦЭМ!$C$39:$C$782,СВЦЭМ!$A$39:$A$782,$A90,СВЦЭМ!$B$39:$B$782,W$83)+'СЕТ СН'!$H$12+СВЦЭМ!$D$10+'СЕТ СН'!$H$5-'СЕТ СН'!$H$20</f>
        <v>4226.99960001</v>
      </c>
      <c r="X90" s="36">
        <f>SUMIFS(СВЦЭМ!$C$39:$C$782,СВЦЭМ!$A$39:$A$782,$A90,СВЦЭМ!$B$39:$B$782,X$83)+'СЕТ СН'!$H$12+СВЦЭМ!$D$10+'СЕТ СН'!$H$5-'СЕТ СН'!$H$20</f>
        <v>4388.9731995000002</v>
      </c>
      <c r="Y90" s="36">
        <f>SUMIFS(СВЦЭМ!$C$39:$C$782,СВЦЭМ!$A$39:$A$782,$A90,СВЦЭМ!$B$39:$B$782,Y$83)+'СЕТ СН'!$H$12+СВЦЭМ!$D$10+'СЕТ СН'!$H$5-'СЕТ СН'!$H$20</f>
        <v>4269.3422324800003</v>
      </c>
    </row>
    <row r="91" spans="1:25" ht="15.75" x14ac:dyDescent="0.2">
      <c r="A91" s="35">
        <f t="shared" si="2"/>
        <v>44812</v>
      </c>
      <c r="B91" s="36">
        <f>SUMIFS(СВЦЭМ!$C$39:$C$782,СВЦЭМ!$A$39:$A$782,$A91,СВЦЭМ!$B$39:$B$782,B$83)+'СЕТ СН'!$H$12+СВЦЭМ!$D$10+'СЕТ СН'!$H$5-'СЕТ СН'!$H$20</f>
        <v>4374.9726514200001</v>
      </c>
      <c r="C91" s="36">
        <f>SUMIFS(СВЦЭМ!$C$39:$C$782,СВЦЭМ!$A$39:$A$782,$A91,СВЦЭМ!$B$39:$B$782,C$83)+'СЕТ СН'!$H$12+СВЦЭМ!$D$10+'СЕТ СН'!$H$5-'СЕТ СН'!$H$20</f>
        <v>4457.2100714300004</v>
      </c>
      <c r="D91" s="36">
        <f>SUMIFS(СВЦЭМ!$C$39:$C$782,СВЦЭМ!$A$39:$A$782,$A91,СВЦЭМ!$B$39:$B$782,D$83)+'СЕТ СН'!$H$12+СВЦЭМ!$D$10+'СЕТ СН'!$H$5-'СЕТ СН'!$H$20</f>
        <v>4522.7053962099999</v>
      </c>
      <c r="E91" s="36">
        <f>SUMIFS(СВЦЭМ!$C$39:$C$782,СВЦЭМ!$A$39:$A$782,$A91,СВЦЭМ!$B$39:$B$782,E$83)+'СЕТ СН'!$H$12+СВЦЭМ!$D$10+'СЕТ СН'!$H$5-'СЕТ СН'!$H$20</f>
        <v>4481.7797024600004</v>
      </c>
      <c r="F91" s="36">
        <f>SUMIFS(СВЦЭМ!$C$39:$C$782,СВЦЭМ!$A$39:$A$782,$A91,СВЦЭМ!$B$39:$B$782,F$83)+'СЕТ СН'!$H$12+СВЦЭМ!$D$10+'СЕТ СН'!$H$5-'СЕТ СН'!$H$20</f>
        <v>4500.0204981799998</v>
      </c>
      <c r="G91" s="36">
        <f>SUMIFS(СВЦЭМ!$C$39:$C$782,СВЦЭМ!$A$39:$A$782,$A91,СВЦЭМ!$B$39:$B$782,G$83)+'СЕТ СН'!$H$12+СВЦЭМ!$D$10+'СЕТ СН'!$H$5-'СЕТ СН'!$H$20</f>
        <v>4469.7547135300001</v>
      </c>
      <c r="H91" s="36">
        <f>SUMIFS(СВЦЭМ!$C$39:$C$782,СВЦЭМ!$A$39:$A$782,$A91,СВЦЭМ!$B$39:$B$782,H$83)+'СЕТ СН'!$H$12+СВЦЭМ!$D$10+'СЕТ СН'!$H$5-'СЕТ СН'!$H$20</f>
        <v>4403.32639131</v>
      </c>
      <c r="I91" s="36">
        <f>SUMIFS(СВЦЭМ!$C$39:$C$782,СВЦЭМ!$A$39:$A$782,$A91,СВЦЭМ!$B$39:$B$782,I$83)+'СЕТ СН'!$H$12+СВЦЭМ!$D$10+'СЕТ СН'!$H$5-'СЕТ СН'!$H$20</f>
        <v>4288.8702556600001</v>
      </c>
      <c r="J91" s="36">
        <f>SUMIFS(СВЦЭМ!$C$39:$C$782,СВЦЭМ!$A$39:$A$782,$A91,СВЦЭМ!$B$39:$B$782,J$83)+'СЕТ СН'!$H$12+СВЦЭМ!$D$10+'СЕТ СН'!$H$5-'СЕТ СН'!$H$20</f>
        <v>4199.0708758500004</v>
      </c>
      <c r="K91" s="36">
        <f>SUMIFS(СВЦЭМ!$C$39:$C$782,СВЦЭМ!$A$39:$A$782,$A91,СВЦЭМ!$B$39:$B$782,K$83)+'СЕТ СН'!$H$12+СВЦЭМ!$D$10+'СЕТ СН'!$H$5-'СЕТ СН'!$H$20</f>
        <v>4204.9021302500005</v>
      </c>
      <c r="L91" s="36">
        <f>SUMIFS(СВЦЭМ!$C$39:$C$782,СВЦЭМ!$A$39:$A$782,$A91,СВЦЭМ!$B$39:$B$782,L$83)+'СЕТ СН'!$H$12+СВЦЭМ!$D$10+'СЕТ СН'!$H$5-'СЕТ СН'!$H$20</f>
        <v>4232.0648214299999</v>
      </c>
      <c r="M91" s="36">
        <f>SUMIFS(СВЦЭМ!$C$39:$C$782,СВЦЭМ!$A$39:$A$782,$A91,СВЦЭМ!$B$39:$B$782,M$83)+'СЕТ СН'!$H$12+СВЦЭМ!$D$10+'СЕТ СН'!$H$5-'СЕТ СН'!$H$20</f>
        <v>4246.6881284199999</v>
      </c>
      <c r="N91" s="36">
        <f>SUMIFS(СВЦЭМ!$C$39:$C$782,СВЦЭМ!$A$39:$A$782,$A91,СВЦЭМ!$B$39:$B$782,N$83)+'СЕТ СН'!$H$12+СВЦЭМ!$D$10+'СЕТ СН'!$H$5-'СЕТ СН'!$H$20</f>
        <v>4243.8916404199999</v>
      </c>
      <c r="O91" s="36">
        <f>SUMIFS(СВЦЭМ!$C$39:$C$782,СВЦЭМ!$A$39:$A$782,$A91,СВЦЭМ!$B$39:$B$782,O$83)+'СЕТ СН'!$H$12+СВЦЭМ!$D$10+'СЕТ СН'!$H$5-'СЕТ СН'!$H$20</f>
        <v>4227.7578036300001</v>
      </c>
      <c r="P91" s="36">
        <f>SUMIFS(СВЦЭМ!$C$39:$C$782,СВЦЭМ!$A$39:$A$782,$A91,СВЦЭМ!$B$39:$B$782,P$83)+'СЕТ СН'!$H$12+СВЦЭМ!$D$10+'СЕТ СН'!$H$5-'СЕТ СН'!$H$20</f>
        <v>4234.5597331500003</v>
      </c>
      <c r="Q91" s="36">
        <f>SUMIFS(СВЦЭМ!$C$39:$C$782,СВЦЭМ!$A$39:$A$782,$A91,СВЦЭМ!$B$39:$B$782,Q$83)+'СЕТ СН'!$H$12+СВЦЭМ!$D$10+'СЕТ СН'!$H$5-'СЕТ СН'!$H$20</f>
        <v>4248.4559135400004</v>
      </c>
      <c r="R91" s="36">
        <f>SUMIFS(СВЦЭМ!$C$39:$C$782,СВЦЭМ!$A$39:$A$782,$A91,СВЦЭМ!$B$39:$B$782,R$83)+'СЕТ СН'!$H$12+СВЦЭМ!$D$10+'СЕТ СН'!$H$5-'СЕТ СН'!$H$20</f>
        <v>4248.9082819599998</v>
      </c>
      <c r="S91" s="36">
        <f>SUMIFS(СВЦЭМ!$C$39:$C$782,СВЦЭМ!$A$39:$A$782,$A91,СВЦЭМ!$B$39:$B$782,S$83)+'СЕТ СН'!$H$12+СВЦЭМ!$D$10+'СЕТ СН'!$H$5-'СЕТ СН'!$H$20</f>
        <v>4246.5671829900002</v>
      </c>
      <c r="T91" s="36">
        <f>SUMIFS(СВЦЭМ!$C$39:$C$782,СВЦЭМ!$A$39:$A$782,$A91,СВЦЭМ!$B$39:$B$782,T$83)+'СЕТ СН'!$H$12+СВЦЭМ!$D$10+'СЕТ СН'!$H$5-'СЕТ СН'!$H$20</f>
        <v>4245.0537455499998</v>
      </c>
      <c r="U91" s="36">
        <f>SUMIFS(СВЦЭМ!$C$39:$C$782,СВЦЭМ!$A$39:$A$782,$A91,СВЦЭМ!$B$39:$B$782,U$83)+'СЕТ СН'!$H$12+СВЦЭМ!$D$10+'СЕТ СН'!$H$5-'СЕТ СН'!$H$20</f>
        <v>4230.3004683300005</v>
      </c>
      <c r="V91" s="36">
        <f>SUMIFS(СВЦЭМ!$C$39:$C$782,СВЦЭМ!$A$39:$A$782,$A91,СВЦЭМ!$B$39:$B$782,V$83)+'СЕТ СН'!$H$12+СВЦЭМ!$D$10+'СЕТ СН'!$H$5-'СЕТ СН'!$H$20</f>
        <v>4239.1083480899997</v>
      </c>
      <c r="W91" s="36">
        <f>SUMIFS(СВЦЭМ!$C$39:$C$782,СВЦЭМ!$A$39:$A$782,$A91,СВЦЭМ!$B$39:$B$782,W$83)+'СЕТ СН'!$H$12+СВЦЭМ!$D$10+'СЕТ СН'!$H$5-'СЕТ СН'!$H$20</f>
        <v>4232.6303523000006</v>
      </c>
      <c r="X91" s="36">
        <f>SUMIFS(СВЦЭМ!$C$39:$C$782,СВЦЭМ!$A$39:$A$782,$A91,СВЦЭМ!$B$39:$B$782,X$83)+'СЕТ СН'!$H$12+СВЦЭМ!$D$10+'СЕТ СН'!$H$5-'СЕТ СН'!$H$20</f>
        <v>4204.7645352899999</v>
      </c>
      <c r="Y91" s="36">
        <f>SUMIFS(СВЦЭМ!$C$39:$C$782,СВЦЭМ!$A$39:$A$782,$A91,СВЦЭМ!$B$39:$B$782,Y$83)+'СЕТ СН'!$H$12+СВЦЭМ!$D$10+'СЕТ СН'!$H$5-'СЕТ СН'!$H$20</f>
        <v>4241.0007872000006</v>
      </c>
    </row>
    <row r="92" spans="1:25" ht="15.75" x14ac:dyDescent="0.2">
      <c r="A92" s="35">
        <f t="shared" si="2"/>
        <v>44813</v>
      </c>
      <c r="B92" s="36">
        <f>SUMIFS(СВЦЭМ!$C$39:$C$782,СВЦЭМ!$A$39:$A$782,$A92,СВЦЭМ!$B$39:$B$782,B$83)+'СЕТ СН'!$H$12+СВЦЭМ!$D$10+'СЕТ СН'!$H$5-'СЕТ СН'!$H$20</f>
        <v>4324.9292707900004</v>
      </c>
      <c r="C92" s="36">
        <f>SUMIFS(СВЦЭМ!$C$39:$C$782,СВЦЭМ!$A$39:$A$782,$A92,СВЦЭМ!$B$39:$B$782,C$83)+'СЕТ СН'!$H$12+СВЦЭМ!$D$10+'СЕТ СН'!$H$5-'СЕТ СН'!$H$20</f>
        <v>4379.2145748900002</v>
      </c>
      <c r="D92" s="36">
        <f>SUMIFS(СВЦЭМ!$C$39:$C$782,СВЦЭМ!$A$39:$A$782,$A92,СВЦЭМ!$B$39:$B$782,D$83)+'СЕТ СН'!$H$12+СВЦЭМ!$D$10+'СЕТ СН'!$H$5-'СЕТ СН'!$H$20</f>
        <v>4449.9665869800001</v>
      </c>
      <c r="E92" s="36">
        <f>SUMIFS(СВЦЭМ!$C$39:$C$782,СВЦЭМ!$A$39:$A$782,$A92,СВЦЭМ!$B$39:$B$782,E$83)+'СЕТ СН'!$H$12+СВЦЭМ!$D$10+'СЕТ СН'!$H$5-'СЕТ СН'!$H$20</f>
        <v>4472.6338038600006</v>
      </c>
      <c r="F92" s="36">
        <f>SUMIFS(СВЦЭМ!$C$39:$C$782,СВЦЭМ!$A$39:$A$782,$A92,СВЦЭМ!$B$39:$B$782,F$83)+'СЕТ СН'!$H$12+СВЦЭМ!$D$10+'СЕТ СН'!$H$5-'СЕТ СН'!$H$20</f>
        <v>4471.4751402000002</v>
      </c>
      <c r="G92" s="36">
        <f>SUMIFS(СВЦЭМ!$C$39:$C$782,СВЦЭМ!$A$39:$A$782,$A92,СВЦЭМ!$B$39:$B$782,G$83)+'СЕТ СН'!$H$12+СВЦЭМ!$D$10+'СЕТ СН'!$H$5-'СЕТ СН'!$H$20</f>
        <v>4439.1954022800001</v>
      </c>
      <c r="H92" s="36">
        <f>SUMIFS(СВЦЭМ!$C$39:$C$782,СВЦЭМ!$A$39:$A$782,$A92,СВЦЭМ!$B$39:$B$782,H$83)+'СЕТ СН'!$H$12+СВЦЭМ!$D$10+'СЕТ СН'!$H$5-'СЕТ СН'!$H$20</f>
        <v>4356.6564377200002</v>
      </c>
      <c r="I92" s="36">
        <f>SUMIFS(СВЦЭМ!$C$39:$C$782,СВЦЭМ!$A$39:$A$782,$A92,СВЦЭМ!$B$39:$B$782,I$83)+'СЕТ СН'!$H$12+СВЦЭМ!$D$10+'СЕТ СН'!$H$5-'СЕТ СН'!$H$20</f>
        <v>4292.8873499300007</v>
      </c>
      <c r="J92" s="36">
        <f>SUMIFS(СВЦЭМ!$C$39:$C$782,СВЦЭМ!$A$39:$A$782,$A92,СВЦЭМ!$B$39:$B$782,J$83)+'СЕТ СН'!$H$12+СВЦЭМ!$D$10+'СЕТ СН'!$H$5-'СЕТ СН'!$H$20</f>
        <v>4224.4984185800004</v>
      </c>
      <c r="K92" s="36">
        <f>SUMIFS(СВЦЭМ!$C$39:$C$782,СВЦЭМ!$A$39:$A$782,$A92,СВЦЭМ!$B$39:$B$782,K$83)+'СЕТ СН'!$H$12+СВЦЭМ!$D$10+'СЕТ СН'!$H$5-'СЕТ СН'!$H$20</f>
        <v>4176.9958321700005</v>
      </c>
      <c r="L92" s="36">
        <f>SUMIFS(СВЦЭМ!$C$39:$C$782,СВЦЭМ!$A$39:$A$782,$A92,СВЦЭМ!$B$39:$B$782,L$83)+'СЕТ СН'!$H$12+СВЦЭМ!$D$10+'СЕТ СН'!$H$5-'СЕТ СН'!$H$20</f>
        <v>4156.6458822100003</v>
      </c>
      <c r="M92" s="36">
        <f>SUMIFS(СВЦЭМ!$C$39:$C$782,СВЦЭМ!$A$39:$A$782,$A92,СВЦЭМ!$B$39:$B$782,M$83)+'СЕТ СН'!$H$12+СВЦЭМ!$D$10+'СЕТ СН'!$H$5-'СЕТ СН'!$H$20</f>
        <v>4134.4448462999999</v>
      </c>
      <c r="N92" s="36">
        <f>SUMIFS(СВЦЭМ!$C$39:$C$782,СВЦЭМ!$A$39:$A$782,$A92,СВЦЭМ!$B$39:$B$782,N$83)+'СЕТ СН'!$H$12+СВЦЭМ!$D$10+'СЕТ СН'!$H$5-'СЕТ СН'!$H$20</f>
        <v>4114.8158604999999</v>
      </c>
      <c r="O92" s="36">
        <f>SUMIFS(СВЦЭМ!$C$39:$C$782,СВЦЭМ!$A$39:$A$782,$A92,СВЦЭМ!$B$39:$B$782,O$83)+'СЕТ СН'!$H$12+СВЦЭМ!$D$10+'СЕТ СН'!$H$5-'СЕТ СН'!$H$20</f>
        <v>4113.8076558900002</v>
      </c>
      <c r="P92" s="36">
        <f>SUMIFS(СВЦЭМ!$C$39:$C$782,СВЦЭМ!$A$39:$A$782,$A92,СВЦЭМ!$B$39:$B$782,P$83)+'СЕТ СН'!$H$12+СВЦЭМ!$D$10+'СЕТ СН'!$H$5-'СЕТ СН'!$H$20</f>
        <v>4146.3791664700002</v>
      </c>
      <c r="Q92" s="36">
        <f>SUMIFS(СВЦЭМ!$C$39:$C$782,СВЦЭМ!$A$39:$A$782,$A92,СВЦЭМ!$B$39:$B$782,Q$83)+'СЕТ СН'!$H$12+СВЦЭМ!$D$10+'СЕТ СН'!$H$5-'СЕТ СН'!$H$20</f>
        <v>4154.5146461100003</v>
      </c>
      <c r="R92" s="36">
        <f>SUMIFS(СВЦЭМ!$C$39:$C$782,СВЦЭМ!$A$39:$A$782,$A92,СВЦЭМ!$B$39:$B$782,R$83)+'СЕТ СН'!$H$12+СВЦЭМ!$D$10+'СЕТ СН'!$H$5-'СЕТ СН'!$H$20</f>
        <v>4173.7215549800003</v>
      </c>
      <c r="S92" s="36">
        <f>SUMIFS(СВЦЭМ!$C$39:$C$782,СВЦЭМ!$A$39:$A$782,$A92,СВЦЭМ!$B$39:$B$782,S$83)+'СЕТ СН'!$H$12+СВЦЭМ!$D$10+'СЕТ СН'!$H$5-'СЕТ СН'!$H$20</f>
        <v>4136.76768851</v>
      </c>
      <c r="T92" s="36">
        <f>SUMIFS(СВЦЭМ!$C$39:$C$782,СВЦЭМ!$A$39:$A$782,$A92,СВЦЭМ!$B$39:$B$782,T$83)+'СЕТ СН'!$H$12+СВЦЭМ!$D$10+'СЕТ СН'!$H$5-'СЕТ СН'!$H$20</f>
        <v>4135.4737347400005</v>
      </c>
      <c r="U92" s="36">
        <f>SUMIFS(СВЦЭМ!$C$39:$C$782,СВЦЭМ!$A$39:$A$782,$A92,СВЦЭМ!$B$39:$B$782,U$83)+'СЕТ СН'!$H$12+СВЦЭМ!$D$10+'СЕТ СН'!$H$5-'СЕТ СН'!$H$20</f>
        <v>4117.3173721600006</v>
      </c>
      <c r="V92" s="36">
        <f>SUMIFS(СВЦЭМ!$C$39:$C$782,СВЦЭМ!$A$39:$A$782,$A92,СВЦЭМ!$B$39:$B$782,V$83)+'СЕТ СН'!$H$12+СВЦЭМ!$D$10+'СЕТ СН'!$H$5-'СЕТ СН'!$H$20</f>
        <v>4098.6234146200004</v>
      </c>
      <c r="W92" s="36">
        <f>SUMIFS(СВЦЭМ!$C$39:$C$782,СВЦЭМ!$A$39:$A$782,$A92,СВЦЭМ!$B$39:$B$782,W$83)+'СЕТ СН'!$H$12+СВЦЭМ!$D$10+'СЕТ СН'!$H$5-'СЕТ СН'!$H$20</f>
        <v>4094.4582905300003</v>
      </c>
      <c r="X92" s="36">
        <f>SUMIFS(СВЦЭМ!$C$39:$C$782,СВЦЭМ!$A$39:$A$782,$A92,СВЦЭМ!$B$39:$B$782,X$83)+'СЕТ СН'!$H$12+СВЦЭМ!$D$10+'СЕТ СН'!$H$5-'СЕТ СН'!$H$20</f>
        <v>4120.9157399800006</v>
      </c>
      <c r="Y92" s="36">
        <f>SUMIFS(СВЦЭМ!$C$39:$C$782,СВЦЭМ!$A$39:$A$782,$A92,СВЦЭМ!$B$39:$B$782,Y$83)+'СЕТ СН'!$H$12+СВЦЭМ!$D$10+'СЕТ СН'!$H$5-'СЕТ СН'!$H$20</f>
        <v>4203.16628588</v>
      </c>
    </row>
    <row r="93" spans="1:25" ht="15.75" x14ac:dyDescent="0.2">
      <c r="A93" s="35">
        <f t="shared" si="2"/>
        <v>44814</v>
      </c>
      <c r="B93" s="36">
        <f>SUMIFS(СВЦЭМ!$C$39:$C$782,СВЦЭМ!$A$39:$A$782,$A93,СВЦЭМ!$B$39:$B$782,B$83)+'СЕТ СН'!$H$12+СВЦЭМ!$D$10+'СЕТ СН'!$H$5-'СЕТ СН'!$H$20</f>
        <v>4246.1662243700002</v>
      </c>
      <c r="C93" s="36">
        <f>SUMIFS(СВЦЭМ!$C$39:$C$782,СВЦЭМ!$A$39:$A$782,$A93,СВЦЭМ!$B$39:$B$782,C$83)+'СЕТ СН'!$H$12+СВЦЭМ!$D$10+'СЕТ СН'!$H$5-'СЕТ СН'!$H$20</f>
        <v>4302.3545598500004</v>
      </c>
      <c r="D93" s="36">
        <f>SUMIFS(СВЦЭМ!$C$39:$C$782,СВЦЭМ!$A$39:$A$782,$A93,СВЦЭМ!$B$39:$B$782,D$83)+'СЕТ СН'!$H$12+СВЦЭМ!$D$10+'СЕТ СН'!$H$5-'СЕТ СН'!$H$20</f>
        <v>4345.7646305600001</v>
      </c>
      <c r="E93" s="36">
        <f>SUMIFS(СВЦЭМ!$C$39:$C$782,СВЦЭМ!$A$39:$A$782,$A93,СВЦЭМ!$B$39:$B$782,E$83)+'СЕТ СН'!$H$12+СВЦЭМ!$D$10+'СЕТ СН'!$H$5-'СЕТ СН'!$H$20</f>
        <v>4358.4143195699999</v>
      </c>
      <c r="F93" s="36">
        <f>SUMIFS(СВЦЭМ!$C$39:$C$782,СВЦЭМ!$A$39:$A$782,$A93,СВЦЭМ!$B$39:$B$782,F$83)+'СЕТ СН'!$H$12+СВЦЭМ!$D$10+'СЕТ СН'!$H$5-'СЕТ СН'!$H$20</f>
        <v>4377.9327548399997</v>
      </c>
      <c r="G93" s="36">
        <f>SUMIFS(СВЦЭМ!$C$39:$C$782,СВЦЭМ!$A$39:$A$782,$A93,СВЦЭМ!$B$39:$B$782,G$83)+'СЕТ СН'!$H$12+СВЦЭМ!$D$10+'СЕТ СН'!$H$5-'СЕТ СН'!$H$20</f>
        <v>4363.3264826900004</v>
      </c>
      <c r="H93" s="36">
        <f>SUMIFS(СВЦЭМ!$C$39:$C$782,СВЦЭМ!$A$39:$A$782,$A93,СВЦЭМ!$B$39:$B$782,H$83)+'СЕТ СН'!$H$12+СВЦЭМ!$D$10+'СЕТ СН'!$H$5-'СЕТ СН'!$H$20</f>
        <v>4327.0320465700006</v>
      </c>
      <c r="I93" s="36">
        <f>SUMIFS(СВЦЭМ!$C$39:$C$782,СВЦЭМ!$A$39:$A$782,$A93,СВЦЭМ!$B$39:$B$782,I$83)+'СЕТ СН'!$H$12+СВЦЭМ!$D$10+'СЕТ СН'!$H$5-'СЕТ СН'!$H$20</f>
        <v>4261.0350833600005</v>
      </c>
      <c r="J93" s="36">
        <f>SUMIFS(СВЦЭМ!$C$39:$C$782,СВЦЭМ!$A$39:$A$782,$A93,СВЦЭМ!$B$39:$B$782,J$83)+'СЕТ СН'!$H$12+СВЦЭМ!$D$10+'СЕТ СН'!$H$5-'СЕТ СН'!$H$20</f>
        <v>4172.4198697400006</v>
      </c>
      <c r="K93" s="36">
        <f>SUMIFS(СВЦЭМ!$C$39:$C$782,СВЦЭМ!$A$39:$A$782,$A93,СВЦЭМ!$B$39:$B$782,K$83)+'СЕТ СН'!$H$12+СВЦЭМ!$D$10+'СЕТ СН'!$H$5-'СЕТ СН'!$H$20</f>
        <v>4132.6962467600006</v>
      </c>
      <c r="L93" s="36">
        <f>SUMIFS(СВЦЭМ!$C$39:$C$782,СВЦЭМ!$A$39:$A$782,$A93,СВЦЭМ!$B$39:$B$782,L$83)+'СЕТ СН'!$H$12+СВЦЭМ!$D$10+'СЕТ СН'!$H$5-'СЕТ СН'!$H$20</f>
        <v>4116.1084753800005</v>
      </c>
      <c r="M93" s="36">
        <f>SUMIFS(СВЦЭМ!$C$39:$C$782,СВЦЭМ!$A$39:$A$782,$A93,СВЦЭМ!$B$39:$B$782,M$83)+'СЕТ СН'!$H$12+СВЦЭМ!$D$10+'СЕТ СН'!$H$5-'СЕТ СН'!$H$20</f>
        <v>4121.2151425700004</v>
      </c>
      <c r="N93" s="36">
        <f>SUMIFS(СВЦЭМ!$C$39:$C$782,СВЦЭМ!$A$39:$A$782,$A93,СВЦЭМ!$B$39:$B$782,N$83)+'СЕТ СН'!$H$12+СВЦЭМ!$D$10+'СЕТ СН'!$H$5-'СЕТ СН'!$H$20</f>
        <v>4134.0480061200005</v>
      </c>
      <c r="O93" s="36">
        <f>SUMIFS(СВЦЭМ!$C$39:$C$782,СВЦЭМ!$A$39:$A$782,$A93,СВЦЭМ!$B$39:$B$782,O$83)+'СЕТ СН'!$H$12+СВЦЭМ!$D$10+'СЕТ СН'!$H$5-'СЕТ СН'!$H$20</f>
        <v>4151.2185982600004</v>
      </c>
      <c r="P93" s="36">
        <f>SUMIFS(СВЦЭМ!$C$39:$C$782,СВЦЭМ!$A$39:$A$782,$A93,СВЦЭМ!$B$39:$B$782,P$83)+'СЕТ СН'!$H$12+СВЦЭМ!$D$10+'СЕТ СН'!$H$5-'СЕТ СН'!$H$20</f>
        <v>4159.3366088299999</v>
      </c>
      <c r="Q93" s="36">
        <f>SUMIFS(СВЦЭМ!$C$39:$C$782,СВЦЭМ!$A$39:$A$782,$A93,СВЦЭМ!$B$39:$B$782,Q$83)+'СЕТ СН'!$H$12+СВЦЭМ!$D$10+'СЕТ СН'!$H$5-'СЕТ СН'!$H$20</f>
        <v>4169.3906885200004</v>
      </c>
      <c r="R93" s="36">
        <f>SUMIFS(СВЦЭМ!$C$39:$C$782,СВЦЭМ!$A$39:$A$782,$A93,СВЦЭМ!$B$39:$B$782,R$83)+'СЕТ СН'!$H$12+СВЦЭМ!$D$10+'СЕТ СН'!$H$5-'СЕТ СН'!$H$20</f>
        <v>4149.5464011200002</v>
      </c>
      <c r="S93" s="36">
        <f>SUMIFS(СВЦЭМ!$C$39:$C$782,СВЦЭМ!$A$39:$A$782,$A93,СВЦЭМ!$B$39:$B$782,S$83)+'СЕТ СН'!$H$12+СВЦЭМ!$D$10+'СЕТ СН'!$H$5-'СЕТ СН'!$H$20</f>
        <v>4108.3116822500006</v>
      </c>
      <c r="T93" s="36">
        <f>SUMIFS(СВЦЭМ!$C$39:$C$782,СВЦЭМ!$A$39:$A$782,$A93,СВЦЭМ!$B$39:$B$782,T$83)+'СЕТ СН'!$H$12+СВЦЭМ!$D$10+'СЕТ СН'!$H$5-'СЕТ СН'!$H$20</f>
        <v>4098.8009377300004</v>
      </c>
      <c r="U93" s="36">
        <f>SUMIFS(СВЦЭМ!$C$39:$C$782,СВЦЭМ!$A$39:$A$782,$A93,СВЦЭМ!$B$39:$B$782,U$83)+'СЕТ СН'!$H$12+СВЦЭМ!$D$10+'СЕТ СН'!$H$5-'СЕТ СН'!$H$20</f>
        <v>4116.1897446800003</v>
      </c>
      <c r="V93" s="36">
        <f>SUMIFS(СВЦЭМ!$C$39:$C$782,СВЦЭМ!$A$39:$A$782,$A93,СВЦЭМ!$B$39:$B$782,V$83)+'СЕТ СН'!$H$12+СВЦЭМ!$D$10+'СЕТ СН'!$H$5-'СЕТ СН'!$H$20</f>
        <v>4113.07334446</v>
      </c>
      <c r="W93" s="36">
        <f>SUMIFS(СВЦЭМ!$C$39:$C$782,СВЦЭМ!$A$39:$A$782,$A93,СВЦЭМ!$B$39:$B$782,W$83)+'СЕТ СН'!$H$12+СВЦЭМ!$D$10+'СЕТ СН'!$H$5-'СЕТ СН'!$H$20</f>
        <v>4121.9030766100004</v>
      </c>
      <c r="X93" s="36">
        <f>SUMIFS(СВЦЭМ!$C$39:$C$782,СВЦЭМ!$A$39:$A$782,$A93,СВЦЭМ!$B$39:$B$782,X$83)+'СЕТ СН'!$H$12+СВЦЭМ!$D$10+'СЕТ СН'!$H$5-'СЕТ СН'!$H$20</f>
        <v>4190.1887342500004</v>
      </c>
      <c r="Y93" s="36">
        <f>SUMIFS(СВЦЭМ!$C$39:$C$782,СВЦЭМ!$A$39:$A$782,$A93,СВЦЭМ!$B$39:$B$782,Y$83)+'СЕТ СН'!$H$12+СВЦЭМ!$D$10+'СЕТ СН'!$H$5-'СЕТ СН'!$H$20</f>
        <v>4239.9285609500002</v>
      </c>
    </row>
    <row r="94" spans="1:25" ht="15.75" x14ac:dyDescent="0.2">
      <c r="A94" s="35">
        <f t="shared" si="2"/>
        <v>44815</v>
      </c>
      <c r="B94" s="36">
        <f>SUMIFS(СВЦЭМ!$C$39:$C$782,СВЦЭМ!$A$39:$A$782,$A94,СВЦЭМ!$B$39:$B$782,B$83)+'СЕТ СН'!$H$12+СВЦЭМ!$D$10+'СЕТ СН'!$H$5-'СЕТ СН'!$H$20</f>
        <v>4256.0947660600004</v>
      </c>
      <c r="C94" s="36">
        <f>SUMIFS(СВЦЭМ!$C$39:$C$782,СВЦЭМ!$A$39:$A$782,$A94,СВЦЭМ!$B$39:$B$782,C$83)+'СЕТ СН'!$H$12+СВЦЭМ!$D$10+'СЕТ СН'!$H$5-'СЕТ СН'!$H$20</f>
        <v>4300.9673375500006</v>
      </c>
      <c r="D94" s="36">
        <f>SUMIFS(СВЦЭМ!$C$39:$C$782,СВЦЭМ!$A$39:$A$782,$A94,СВЦЭМ!$B$39:$B$782,D$83)+'СЕТ СН'!$H$12+СВЦЭМ!$D$10+'СЕТ СН'!$H$5-'СЕТ СН'!$H$20</f>
        <v>4334.0822940100006</v>
      </c>
      <c r="E94" s="36">
        <f>SUMIFS(СВЦЭМ!$C$39:$C$782,СВЦЭМ!$A$39:$A$782,$A94,СВЦЭМ!$B$39:$B$782,E$83)+'СЕТ СН'!$H$12+СВЦЭМ!$D$10+'СЕТ СН'!$H$5-'СЕТ СН'!$H$20</f>
        <v>4336.44856772</v>
      </c>
      <c r="F94" s="36">
        <f>SUMIFS(СВЦЭМ!$C$39:$C$782,СВЦЭМ!$A$39:$A$782,$A94,СВЦЭМ!$B$39:$B$782,F$83)+'СЕТ СН'!$H$12+СВЦЭМ!$D$10+'СЕТ СН'!$H$5-'СЕТ СН'!$H$20</f>
        <v>4326.2388264199999</v>
      </c>
      <c r="G94" s="36">
        <f>SUMIFS(СВЦЭМ!$C$39:$C$782,СВЦЭМ!$A$39:$A$782,$A94,СВЦЭМ!$B$39:$B$782,G$83)+'СЕТ СН'!$H$12+СВЦЭМ!$D$10+'СЕТ СН'!$H$5-'СЕТ СН'!$H$20</f>
        <v>4315.7852839799998</v>
      </c>
      <c r="H94" s="36">
        <f>SUMIFS(СВЦЭМ!$C$39:$C$782,СВЦЭМ!$A$39:$A$782,$A94,СВЦЭМ!$B$39:$B$782,H$83)+'СЕТ СН'!$H$12+СВЦЭМ!$D$10+'СЕТ СН'!$H$5-'СЕТ СН'!$H$20</f>
        <v>4292.3663550800002</v>
      </c>
      <c r="I94" s="36">
        <f>SUMIFS(СВЦЭМ!$C$39:$C$782,СВЦЭМ!$A$39:$A$782,$A94,СВЦЭМ!$B$39:$B$782,I$83)+'СЕТ СН'!$H$12+СВЦЭМ!$D$10+'СЕТ СН'!$H$5-'СЕТ СН'!$H$20</f>
        <v>4224.87258277</v>
      </c>
      <c r="J94" s="36">
        <f>SUMIFS(СВЦЭМ!$C$39:$C$782,СВЦЭМ!$A$39:$A$782,$A94,СВЦЭМ!$B$39:$B$782,J$83)+'СЕТ СН'!$H$12+СВЦЭМ!$D$10+'СЕТ СН'!$H$5-'СЕТ СН'!$H$20</f>
        <v>4140.5772452399997</v>
      </c>
      <c r="K94" s="36">
        <f>SUMIFS(СВЦЭМ!$C$39:$C$782,СВЦЭМ!$A$39:$A$782,$A94,СВЦЭМ!$B$39:$B$782,K$83)+'СЕТ СН'!$H$12+СВЦЭМ!$D$10+'СЕТ СН'!$H$5-'СЕТ СН'!$H$20</f>
        <v>4090.5703665000001</v>
      </c>
      <c r="L94" s="36">
        <f>SUMIFS(СВЦЭМ!$C$39:$C$782,СВЦЭМ!$A$39:$A$782,$A94,СВЦЭМ!$B$39:$B$782,L$83)+'СЕТ СН'!$H$12+СВЦЭМ!$D$10+'СЕТ СН'!$H$5-'СЕТ СН'!$H$20</f>
        <v>4059.7135111699999</v>
      </c>
      <c r="M94" s="36">
        <f>SUMIFS(СВЦЭМ!$C$39:$C$782,СВЦЭМ!$A$39:$A$782,$A94,СВЦЭМ!$B$39:$B$782,M$83)+'СЕТ СН'!$H$12+СВЦЭМ!$D$10+'СЕТ СН'!$H$5-'СЕТ СН'!$H$20</f>
        <v>4075.47555633</v>
      </c>
      <c r="N94" s="36">
        <f>SUMIFS(СВЦЭМ!$C$39:$C$782,СВЦЭМ!$A$39:$A$782,$A94,СВЦЭМ!$B$39:$B$782,N$83)+'СЕТ СН'!$H$12+СВЦЭМ!$D$10+'СЕТ СН'!$H$5-'СЕТ СН'!$H$20</f>
        <v>4078.0327820900002</v>
      </c>
      <c r="O94" s="36">
        <f>SUMIFS(СВЦЭМ!$C$39:$C$782,СВЦЭМ!$A$39:$A$782,$A94,СВЦЭМ!$B$39:$B$782,O$83)+'СЕТ СН'!$H$12+СВЦЭМ!$D$10+'СЕТ СН'!$H$5-'СЕТ СН'!$H$20</f>
        <v>4084.46462995</v>
      </c>
      <c r="P94" s="36">
        <f>SUMIFS(СВЦЭМ!$C$39:$C$782,СВЦЭМ!$A$39:$A$782,$A94,СВЦЭМ!$B$39:$B$782,P$83)+'СЕТ СН'!$H$12+СВЦЭМ!$D$10+'СЕТ СН'!$H$5-'СЕТ СН'!$H$20</f>
        <v>4113.2372256600001</v>
      </c>
      <c r="Q94" s="36">
        <f>SUMIFS(СВЦЭМ!$C$39:$C$782,СВЦЭМ!$A$39:$A$782,$A94,СВЦЭМ!$B$39:$B$782,Q$83)+'СЕТ СН'!$H$12+СВЦЭМ!$D$10+'СЕТ СН'!$H$5-'СЕТ СН'!$H$20</f>
        <v>4117.5502617800003</v>
      </c>
      <c r="R94" s="36">
        <f>SUMIFS(СВЦЭМ!$C$39:$C$782,СВЦЭМ!$A$39:$A$782,$A94,СВЦЭМ!$B$39:$B$782,R$83)+'СЕТ СН'!$H$12+СВЦЭМ!$D$10+'СЕТ СН'!$H$5-'СЕТ СН'!$H$20</f>
        <v>4093.4547595600002</v>
      </c>
      <c r="S94" s="36">
        <f>SUMIFS(СВЦЭМ!$C$39:$C$782,СВЦЭМ!$A$39:$A$782,$A94,СВЦЭМ!$B$39:$B$782,S$83)+'СЕТ СН'!$H$12+СВЦЭМ!$D$10+'СЕТ СН'!$H$5-'СЕТ СН'!$H$20</f>
        <v>4083.29918765</v>
      </c>
      <c r="T94" s="36">
        <f>SUMIFS(СВЦЭМ!$C$39:$C$782,СВЦЭМ!$A$39:$A$782,$A94,СВЦЭМ!$B$39:$B$782,T$83)+'СЕТ СН'!$H$12+СВЦЭМ!$D$10+'СЕТ СН'!$H$5-'СЕТ СН'!$H$20</f>
        <v>4068.8739246200003</v>
      </c>
      <c r="U94" s="36">
        <f>SUMIFS(СВЦЭМ!$C$39:$C$782,СВЦЭМ!$A$39:$A$782,$A94,СВЦЭМ!$B$39:$B$782,U$83)+'СЕТ СН'!$H$12+СВЦЭМ!$D$10+'СЕТ СН'!$H$5-'СЕТ СН'!$H$20</f>
        <v>4054.6782059800003</v>
      </c>
      <c r="V94" s="36">
        <f>SUMIFS(СВЦЭМ!$C$39:$C$782,СВЦЭМ!$A$39:$A$782,$A94,СВЦЭМ!$B$39:$B$782,V$83)+'СЕТ СН'!$H$12+СВЦЭМ!$D$10+'СЕТ СН'!$H$5-'СЕТ СН'!$H$20</f>
        <v>4059.5254679899999</v>
      </c>
      <c r="W94" s="36">
        <f>SUMIFS(СВЦЭМ!$C$39:$C$782,СВЦЭМ!$A$39:$A$782,$A94,СВЦЭМ!$B$39:$B$782,W$83)+'СЕТ СН'!$H$12+СВЦЭМ!$D$10+'СЕТ СН'!$H$5-'СЕТ СН'!$H$20</f>
        <v>4085.29255887</v>
      </c>
      <c r="X94" s="36">
        <f>SUMIFS(СВЦЭМ!$C$39:$C$782,СВЦЭМ!$A$39:$A$782,$A94,СВЦЭМ!$B$39:$B$782,X$83)+'СЕТ СН'!$H$12+СВЦЭМ!$D$10+'СЕТ СН'!$H$5-'СЕТ СН'!$H$20</f>
        <v>4146.5496970599997</v>
      </c>
      <c r="Y94" s="36">
        <f>SUMIFS(СВЦЭМ!$C$39:$C$782,СВЦЭМ!$A$39:$A$782,$A94,СВЦЭМ!$B$39:$B$782,Y$83)+'СЕТ СН'!$H$12+СВЦЭМ!$D$10+'СЕТ СН'!$H$5-'СЕТ СН'!$H$20</f>
        <v>4220.1415647100002</v>
      </c>
    </row>
    <row r="95" spans="1:25" ht="15.75" x14ac:dyDescent="0.2">
      <c r="A95" s="35">
        <f t="shared" si="2"/>
        <v>44816</v>
      </c>
      <c r="B95" s="36">
        <f>SUMIFS(СВЦЭМ!$C$39:$C$782,СВЦЭМ!$A$39:$A$782,$A95,СВЦЭМ!$B$39:$B$782,B$83)+'СЕТ СН'!$H$12+СВЦЭМ!$D$10+'СЕТ СН'!$H$5-'СЕТ СН'!$H$20</f>
        <v>4284.2418853199997</v>
      </c>
      <c r="C95" s="36">
        <f>SUMIFS(СВЦЭМ!$C$39:$C$782,СВЦЭМ!$A$39:$A$782,$A95,СВЦЭМ!$B$39:$B$782,C$83)+'СЕТ СН'!$H$12+СВЦЭМ!$D$10+'СЕТ СН'!$H$5-'СЕТ СН'!$H$20</f>
        <v>4315.6254503300006</v>
      </c>
      <c r="D95" s="36">
        <f>SUMIFS(СВЦЭМ!$C$39:$C$782,СВЦЭМ!$A$39:$A$782,$A95,СВЦЭМ!$B$39:$B$782,D$83)+'СЕТ СН'!$H$12+СВЦЭМ!$D$10+'СЕТ СН'!$H$5-'СЕТ СН'!$H$20</f>
        <v>4331.1243606500002</v>
      </c>
      <c r="E95" s="36">
        <f>SUMIFS(СВЦЭМ!$C$39:$C$782,СВЦЭМ!$A$39:$A$782,$A95,СВЦЭМ!$B$39:$B$782,E$83)+'СЕТ СН'!$H$12+СВЦЭМ!$D$10+'СЕТ СН'!$H$5-'СЕТ СН'!$H$20</f>
        <v>4337.3978904400001</v>
      </c>
      <c r="F95" s="36">
        <f>SUMIFS(СВЦЭМ!$C$39:$C$782,СВЦЭМ!$A$39:$A$782,$A95,СВЦЭМ!$B$39:$B$782,F$83)+'СЕТ СН'!$H$12+СВЦЭМ!$D$10+'СЕТ СН'!$H$5-'СЕТ СН'!$H$20</f>
        <v>4320.9399481999999</v>
      </c>
      <c r="G95" s="36">
        <f>SUMIFS(СВЦЭМ!$C$39:$C$782,СВЦЭМ!$A$39:$A$782,$A95,СВЦЭМ!$B$39:$B$782,G$83)+'СЕТ СН'!$H$12+СВЦЭМ!$D$10+'СЕТ СН'!$H$5-'СЕТ СН'!$H$20</f>
        <v>4290.9680002300001</v>
      </c>
      <c r="H95" s="36">
        <f>SUMIFS(СВЦЭМ!$C$39:$C$782,СВЦЭМ!$A$39:$A$782,$A95,СВЦЭМ!$B$39:$B$782,H$83)+'СЕТ СН'!$H$12+СВЦЭМ!$D$10+'СЕТ СН'!$H$5-'СЕТ СН'!$H$20</f>
        <v>4249.8523617600003</v>
      </c>
      <c r="I95" s="36">
        <f>SUMIFS(СВЦЭМ!$C$39:$C$782,СВЦЭМ!$A$39:$A$782,$A95,СВЦЭМ!$B$39:$B$782,I$83)+'СЕТ СН'!$H$12+СВЦЭМ!$D$10+'СЕТ СН'!$H$5-'СЕТ СН'!$H$20</f>
        <v>4155.5020804000005</v>
      </c>
      <c r="J95" s="36">
        <f>SUMIFS(СВЦЭМ!$C$39:$C$782,СВЦЭМ!$A$39:$A$782,$A95,СВЦЭМ!$B$39:$B$782,J$83)+'СЕТ СН'!$H$12+СВЦЭМ!$D$10+'СЕТ СН'!$H$5-'СЕТ СН'!$H$20</f>
        <v>4142.1032861800004</v>
      </c>
      <c r="K95" s="36">
        <f>SUMIFS(СВЦЭМ!$C$39:$C$782,СВЦЭМ!$A$39:$A$782,$A95,СВЦЭМ!$B$39:$B$782,K$83)+'СЕТ СН'!$H$12+СВЦЭМ!$D$10+'СЕТ СН'!$H$5-'СЕТ СН'!$H$20</f>
        <v>4108.0498276799999</v>
      </c>
      <c r="L95" s="36">
        <f>SUMIFS(СВЦЭМ!$C$39:$C$782,СВЦЭМ!$A$39:$A$782,$A95,СВЦЭМ!$B$39:$B$782,L$83)+'СЕТ СН'!$H$12+СВЦЭМ!$D$10+'СЕТ СН'!$H$5-'СЕТ СН'!$H$20</f>
        <v>4108.2539795600005</v>
      </c>
      <c r="M95" s="36">
        <f>SUMIFS(СВЦЭМ!$C$39:$C$782,СВЦЭМ!$A$39:$A$782,$A95,СВЦЭМ!$B$39:$B$782,M$83)+'СЕТ СН'!$H$12+СВЦЭМ!$D$10+'СЕТ СН'!$H$5-'СЕТ СН'!$H$20</f>
        <v>4132.4075715400004</v>
      </c>
      <c r="N95" s="36">
        <f>SUMIFS(СВЦЭМ!$C$39:$C$782,СВЦЭМ!$A$39:$A$782,$A95,СВЦЭМ!$B$39:$B$782,N$83)+'СЕТ СН'!$H$12+СВЦЭМ!$D$10+'СЕТ СН'!$H$5-'СЕТ СН'!$H$20</f>
        <v>4124.0794544</v>
      </c>
      <c r="O95" s="36">
        <f>SUMIFS(СВЦЭМ!$C$39:$C$782,СВЦЭМ!$A$39:$A$782,$A95,СВЦЭМ!$B$39:$B$782,O$83)+'СЕТ СН'!$H$12+СВЦЭМ!$D$10+'СЕТ СН'!$H$5-'СЕТ СН'!$H$20</f>
        <v>4123.7491432000006</v>
      </c>
      <c r="P95" s="36">
        <f>SUMIFS(СВЦЭМ!$C$39:$C$782,СВЦЭМ!$A$39:$A$782,$A95,СВЦЭМ!$B$39:$B$782,P$83)+'СЕТ СН'!$H$12+СВЦЭМ!$D$10+'СЕТ СН'!$H$5-'СЕТ СН'!$H$20</f>
        <v>4141.5510164300003</v>
      </c>
      <c r="Q95" s="36">
        <f>SUMIFS(СВЦЭМ!$C$39:$C$782,СВЦЭМ!$A$39:$A$782,$A95,СВЦЭМ!$B$39:$B$782,Q$83)+'СЕТ СН'!$H$12+СВЦЭМ!$D$10+'СЕТ СН'!$H$5-'СЕТ СН'!$H$20</f>
        <v>4133.1858231300002</v>
      </c>
      <c r="R95" s="36">
        <f>SUMIFS(СВЦЭМ!$C$39:$C$782,СВЦЭМ!$A$39:$A$782,$A95,СВЦЭМ!$B$39:$B$782,R$83)+'СЕТ СН'!$H$12+СВЦЭМ!$D$10+'СЕТ СН'!$H$5-'СЕТ СН'!$H$20</f>
        <v>4120.0201848500001</v>
      </c>
      <c r="S95" s="36">
        <f>SUMIFS(СВЦЭМ!$C$39:$C$782,СВЦЭМ!$A$39:$A$782,$A95,СВЦЭМ!$B$39:$B$782,S$83)+'СЕТ СН'!$H$12+СВЦЭМ!$D$10+'СЕТ СН'!$H$5-'СЕТ СН'!$H$20</f>
        <v>4096.8585363900002</v>
      </c>
      <c r="T95" s="36">
        <f>SUMIFS(СВЦЭМ!$C$39:$C$782,СВЦЭМ!$A$39:$A$782,$A95,СВЦЭМ!$B$39:$B$782,T$83)+'СЕТ СН'!$H$12+СВЦЭМ!$D$10+'СЕТ СН'!$H$5-'СЕТ СН'!$H$20</f>
        <v>4157.9712937000004</v>
      </c>
      <c r="U95" s="36">
        <f>SUMIFS(СВЦЭМ!$C$39:$C$782,СВЦЭМ!$A$39:$A$782,$A95,СВЦЭМ!$B$39:$B$782,U$83)+'СЕТ СН'!$H$12+СВЦЭМ!$D$10+'СЕТ СН'!$H$5-'СЕТ СН'!$H$20</f>
        <v>4166.98864779</v>
      </c>
      <c r="V95" s="36">
        <f>SUMIFS(СВЦЭМ!$C$39:$C$782,СВЦЭМ!$A$39:$A$782,$A95,СВЦЭМ!$B$39:$B$782,V$83)+'СЕТ СН'!$H$12+СВЦЭМ!$D$10+'СЕТ СН'!$H$5-'СЕТ СН'!$H$20</f>
        <v>4196.4485628000002</v>
      </c>
      <c r="W95" s="36">
        <f>SUMIFS(СВЦЭМ!$C$39:$C$782,СВЦЭМ!$A$39:$A$782,$A95,СВЦЭМ!$B$39:$B$782,W$83)+'СЕТ СН'!$H$12+СВЦЭМ!$D$10+'СЕТ СН'!$H$5-'СЕТ СН'!$H$20</f>
        <v>4177.3248327300007</v>
      </c>
      <c r="X95" s="36">
        <f>SUMIFS(СВЦЭМ!$C$39:$C$782,СВЦЭМ!$A$39:$A$782,$A95,СВЦЭМ!$B$39:$B$782,X$83)+'СЕТ СН'!$H$12+СВЦЭМ!$D$10+'СЕТ СН'!$H$5-'СЕТ СН'!$H$20</f>
        <v>4168.6662385600002</v>
      </c>
      <c r="Y95" s="36">
        <f>SUMIFS(СВЦЭМ!$C$39:$C$782,СВЦЭМ!$A$39:$A$782,$A95,СВЦЭМ!$B$39:$B$782,Y$83)+'СЕТ СН'!$H$12+СВЦЭМ!$D$10+'СЕТ СН'!$H$5-'СЕТ СН'!$H$20</f>
        <v>4207.8131293599999</v>
      </c>
    </row>
    <row r="96" spans="1:25" ht="15.75" x14ac:dyDescent="0.2">
      <c r="A96" s="35">
        <f t="shared" si="2"/>
        <v>44817</v>
      </c>
      <c r="B96" s="36">
        <f>SUMIFS(СВЦЭМ!$C$39:$C$782,СВЦЭМ!$A$39:$A$782,$A96,СВЦЭМ!$B$39:$B$782,B$83)+'СЕТ СН'!$H$12+СВЦЭМ!$D$10+'СЕТ СН'!$H$5-'СЕТ СН'!$H$20</f>
        <v>4266.4732290100001</v>
      </c>
      <c r="C96" s="36">
        <f>SUMIFS(СВЦЭМ!$C$39:$C$782,СВЦЭМ!$A$39:$A$782,$A96,СВЦЭМ!$B$39:$B$782,C$83)+'СЕТ СН'!$H$12+СВЦЭМ!$D$10+'СЕТ СН'!$H$5-'СЕТ СН'!$H$20</f>
        <v>4316.2896682199998</v>
      </c>
      <c r="D96" s="36">
        <f>SUMIFS(СВЦЭМ!$C$39:$C$782,СВЦЭМ!$A$39:$A$782,$A96,СВЦЭМ!$B$39:$B$782,D$83)+'СЕТ СН'!$H$12+СВЦЭМ!$D$10+'СЕТ СН'!$H$5-'СЕТ СН'!$H$20</f>
        <v>4341.4461983399997</v>
      </c>
      <c r="E96" s="36">
        <f>SUMIFS(СВЦЭМ!$C$39:$C$782,СВЦЭМ!$A$39:$A$782,$A96,СВЦЭМ!$B$39:$B$782,E$83)+'СЕТ СН'!$H$12+СВЦЭМ!$D$10+'СЕТ СН'!$H$5-'СЕТ СН'!$H$20</f>
        <v>4349.5943208999997</v>
      </c>
      <c r="F96" s="36">
        <f>SUMIFS(СВЦЭМ!$C$39:$C$782,СВЦЭМ!$A$39:$A$782,$A96,СВЦЭМ!$B$39:$B$782,F$83)+'СЕТ СН'!$H$12+СВЦЭМ!$D$10+'СЕТ СН'!$H$5-'СЕТ СН'!$H$20</f>
        <v>4339.8935021500001</v>
      </c>
      <c r="G96" s="36">
        <f>SUMIFS(СВЦЭМ!$C$39:$C$782,СВЦЭМ!$A$39:$A$782,$A96,СВЦЭМ!$B$39:$B$782,G$83)+'СЕТ СН'!$H$12+СВЦЭМ!$D$10+'СЕТ СН'!$H$5-'СЕТ СН'!$H$20</f>
        <v>4314.8071854700001</v>
      </c>
      <c r="H96" s="36">
        <f>SUMIFS(СВЦЭМ!$C$39:$C$782,СВЦЭМ!$A$39:$A$782,$A96,СВЦЭМ!$B$39:$B$782,H$83)+'СЕТ СН'!$H$12+СВЦЭМ!$D$10+'СЕТ СН'!$H$5-'СЕТ СН'!$H$20</f>
        <v>4241.6317722200001</v>
      </c>
      <c r="I96" s="36">
        <f>SUMIFS(СВЦЭМ!$C$39:$C$782,СВЦЭМ!$A$39:$A$782,$A96,СВЦЭМ!$B$39:$B$782,I$83)+'СЕТ СН'!$H$12+СВЦЭМ!$D$10+'СЕТ СН'!$H$5-'СЕТ СН'!$H$20</f>
        <v>4170.7745986099999</v>
      </c>
      <c r="J96" s="36">
        <f>SUMIFS(СВЦЭМ!$C$39:$C$782,СВЦЭМ!$A$39:$A$782,$A96,СВЦЭМ!$B$39:$B$782,J$83)+'СЕТ СН'!$H$12+СВЦЭМ!$D$10+'СЕТ СН'!$H$5-'СЕТ СН'!$H$20</f>
        <v>4141.2562848500002</v>
      </c>
      <c r="K96" s="36">
        <f>SUMIFS(СВЦЭМ!$C$39:$C$782,СВЦЭМ!$A$39:$A$782,$A96,СВЦЭМ!$B$39:$B$782,K$83)+'СЕТ СН'!$H$12+СВЦЭМ!$D$10+'СЕТ СН'!$H$5-'СЕТ СН'!$H$20</f>
        <v>4150.2586458400001</v>
      </c>
      <c r="L96" s="36">
        <f>SUMIFS(СВЦЭМ!$C$39:$C$782,СВЦЭМ!$A$39:$A$782,$A96,СВЦЭМ!$B$39:$B$782,L$83)+'СЕТ СН'!$H$12+СВЦЭМ!$D$10+'СЕТ СН'!$H$5-'СЕТ СН'!$H$20</f>
        <v>4160.6286569599997</v>
      </c>
      <c r="M96" s="36">
        <f>SUMIFS(СВЦЭМ!$C$39:$C$782,СВЦЭМ!$A$39:$A$782,$A96,СВЦЭМ!$B$39:$B$782,M$83)+'СЕТ СН'!$H$12+СВЦЭМ!$D$10+'СЕТ СН'!$H$5-'СЕТ СН'!$H$20</f>
        <v>4169.5439108299997</v>
      </c>
      <c r="N96" s="36">
        <f>SUMIFS(СВЦЭМ!$C$39:$C$782,СВЦЭМ!$A$39:$A$782,$A96,СВЦЭМ!$B$39:$B$782,N$83)+'СЕТ СН'!$H$12+СВЦЭМ!$D$10+'СЕТ СН'!$H$5-'СЕТ СН'!$H$20</f>
        <v>4112.5419037600004</v>
      </c>
      <c r="O96" s="36">
        <f>SUMIFS(СВЦЭМ!$C$39:$C$782,СВЦЭМ!$A$39:$A$782,$A96,СВЦЭМ!$B$39:$B$782,O$83)+'СЕТ СН'!$H$12+СВЦЭМ!$D$10+'СЕТ СН'!$H$5-'СЕТ СН'!$H$20</f>
        <v>4125.7461590600005</v>
      </c>
      <c r="P96" s="36">
        <f>SUMIFS(СВЦЭМ!$C$39:$C$782,СВЦЭМ!$A$39:$A$782,$A96,СВЦЭМ!$B$39:$B$782,P$83)+'СЕТ СН'!$H$12+СВЦЭМ!$D$10+'СЕТ СН'!$H$5-'СЕТ СН'!$H$20</f>
        <v>4139.3429708100002</v>
      </c>
      <c r="Q96" s="36">
        <f>SUMIFS(СВЦЭМ!$C$39:$C$782,СВЦЭМ!$A$39:$A$782,$A96,СВЦЭМ!$B$39:$B$782,Q$83)+'СЕТ СН'!$H$12+СВЦЭМ!$D$10+'СЕТ СН'!$H$5-'СЕТ СН'!$H$20</f>
        <v>4131.8819906799999</v>
      </c>
      <c r="R96" s="36">
        <f>SUMIFS(СВЦЭМ!$C$39:$C$782,СВЦЭМ!$A$39:$A$782,$A96,СВЦЭМ!$B$39:$B$782,R$83)+'СЕТ СН'!$H$12+СВЦЭМ!$D$10+'СЕТ СН'!$H$5-'СЕТ СН'!$H$20</f>
        <v>4147.5353750100003</v>
      </c>
      <c r="S96" s="36">
        <f>SUMIFS(СВЦЭМ!$C$39:$C$782,СВЦЭМ!$A$39:$A$782,$A96,СВЦЭМ!$B$39:$B$782,S$83)+'СЕТ СН'!$H$12+СВЦЭМ!$D$10+'СЕТ СН'!$H$5-'СЕТ СН'!$H$20</f>
        <v>4140.2673187700002</v>
      </c>
      <c r="T96" s="36">
        <f>SUMIFS(СВЦЭМ!$C$39:$C$782,СВЦЭМ!$A$39:$A$782,$A96,СВЦЭМ!$B$39:$B$782,T$83)+'СЕТ СН'!$H$12+СВЦЭМ!$D$10+'СЕТ СН'!$H$5-'СЕТ СН'!$H$20</f>
        <v>4167.2491196600004</v>
      </c>
      <c r="U96" s="36">
        <f>SUMIFS(СВЦЭМ!$C$39:$C$782,СВЦЭМ!$A$39:$A$782,$A96,СВЦЭМ!$B$39:$B$782,U$83)+'СЕТ СН'!$H$12+СВЦЭМ!$D$10+'СЕТ СН'!$H$5-'СЕТ СН'!$H$20</f>
        <v>4186.2906481400005</v>
      </c>
      <c r="V96" s="36">
        <f>SUMIFS(СВЦЭМ!$C$39:$C$782,СВЦЭМ!$A$39:$A$782,$A96,СВЦЭМ!$B$39:$B$782,V$83)+'СЕТ СН'!$H$12+СВЦЭМ!$D$10+'СЕТ СН'!$H$5-'СЕТ СН'!$H$20</f>
        <v>4214.10813736</v>
      </c>
      <c r="W96" s="36">
        <f>SUMIFS(СВЦЭМ!$C$39:$C$782,СВЦЭМ!$A$39:$A$782,$A96,СВЦЭМ!$B$39:$B$782,W$83)+'СЕТ СН'!$H$12+СВЦЭМ!$D$10+'СЕТ СН'!$H$5-'СЕТ СН'!$H$20</f>
        <v>4193.7977845100004</v>
      </c>
      <c r="X96" s="36">
        <f>SUMIFS(СВЦЭМ!$C$39:$C$782,СВЦЭМ!$A$39:$A$782,$A96,СВЦЭМ!$B$39:$B$782,X$83)+'СЕТ СН'!$H$12+СВЦЭМ!$D$10+'СЕТ СН'!$H$5-'СЕТ СН'!$H$20</f>
        <v>4166.3564074000005</v>
      </c>
      <c r="Y96" s="36">
        <f>SUMIFS(СВЦЭМ!$C$39:$C$782,СВЦЭМ!$A$39:$A$782,$A96,СВЦЭМ!$B$39:$B$782,Y$83)+'СЕТ СН'!$H$12+СВЦЭМ!$D$10+'СЕТ СН'!$H$5-'СЕТ СН'!$H$20</f>
        <v>4226.3203452300004</v>
      </c>
    </row>
    <row r="97" spans="1:25" ht="15.75" x14ac:dyDescent="0.2">
      <c r="A97" s="35">
        <f t="shared" si="2"/>
        <v>44818</v>
      </c>
      <c r="B97" s="36">
        <f>SUMIFS(СВЦЭМ!$C$39:$C$782,СВЦЭМ!$A$39:$A$782,$A97,СВЦЭМ!$B$39:$B$782,B$83)+'СЕТ СН'!$H$12+СВЦЭМ!$D$10+'СЕТ СН'!$H$5-'СЕТ СН'!$H$20</f>
        <v>4240.8018991899999</v>
      </c>
      <c r="C97" s="36">
        <f>SUMIFS(СВЦЭМ!$C$39:$C$782,СВЦЭМ!$A$39:$A$782,$A97,СВЦЭМ!$B$39:$B$782,C$83)+'СЕТ СН'!$H$12+СВЦЭМ!$D$10+'СЕТ СН'!$H$5-'СЕТ СН'!$H$20</f>
        <v>4297.65055605</v>
      </c>
      <c r="D97" s="36">
        <f>SUMIFS(СВЦЭМ!$C$39:$C$782,СВЦЭМ!$A$39:$A$782,$A97,СВЦЭМ!$B$39:$B$782,D$83)+'СЕТ СН'!$H$12+СВЦЭМ!$D$10+'СЕТ СН'!$H$5-'СЕТ СН'!$H$20</f>
        <v>4321.0452332900004</v>
      </c>
      <c r="E97" s="36">
        <f>SUMIFS(СВЦЭМ!$C$39:$C$782,СВЦЭМ!$A$39:$A$782,$A97,СВЦЭМ!$B$39:$B$782,E$83)+'СЕТ СН'!$H$12+СВЦЭМ!$D$10+'СЕТ СН'!$H$5-'СЕТ СН'!$H$20</f>
        <v>4330.01503598</v>
      </c>
      <c r="F97" s="36">
        <f>SUMIFS(СВЦЭМ!$C$39:$C$782,СВЦЭМ!$A$39:$A$782,$A97,СВЦЭМ!$B$39:$B$782,F$83)+'СЕТ СН'!$H$12+СВЦЭМ!$D$10+'СЕТ СН'!$H$5-'СЕТ СН'!$H$20</f>
        <v>4326.4885355599999</v>
      </c>
      <c r="G97" s="36">
        <f>SUMIFS(СВЦЭМ!$C$39:$C$782,СВЦЭМ!$A$39:$A$782,$A97,СВЦЭМ!$B$39:$B$782,G$83)+'СЕТ СН'!$H$12+СВЦЭМ!$D$10+'СЕТ СН'!$H$5-'СЕТ СН'!$H$20</f>
        <v>4318.4443264199999</v>
      </c>
      <c r="H97" s="36">
        <f>SUMIFS(СВЦЭМ!$C$39:$C$782,СВЦЭМ!$A$39:$A$782,$A97,СВЦЭМ!$B$39:$B$782,H$83)+'СЕТ СН'!$H$12+СВЦЭМ!$D$10+'СЕТ СН'!$H$5-'СЕТ СН'!$H$20</f>
        <v>4244.3455463800001</v>
      </c>
      <c r="I97" s="36">
        <f>SUMIFS(СВЦЭМ!$C$39:$C$782,СВЦЭМ!$A$39:$A$782,$A97,СВЦЭМ!$B$39:$B$782,I$83)+'СЕТ СН'!$H$12+СВЦЭМ!$D$10+'СЕТ СН'!$H$5-'СЕТ СН'!$H$20</f>
        <v>4165.4483110800002</v>
      </c>
      <c r="J97" s="36">
        <f>SUMIFS(СВЦЭМ!$C$39:$C$782,СВЦЭМ!$A$39:$A$782,$A97,СВЦЭМ!$B$39:$B$782,J$83)+'СЕТ СН'!$H$12+СВЦЭМ!$D$10+'СЕТ СН'!$H$5-'СЕТ СН'!$H$20</f>
        <v>4128.4889474500005</v>
      </c>
      <c r="K97" s="36">
        <f>SUMIFS(СВЦЭМ!$C$39:$C$782,СВЦЭМ!$A$39:$A$782,$A97,СВЦЭМ!$B$39:$B$782,K$83)+'СЕТ СН'!$H$12+СВЦЭМ!$D$10+'СЕТ СН'!$H$5-'СЕТ СН'!$H$20</f>
        <v>4126.2446350999999</v>
      </c>
      <c r="L97" s="36">
        <f>SUMIFS(СВЦЭМ!$C$39:$C$782,СВЦЭМ!$A$39:$A$782,$A97,СВЦЭМ!$B$39:$B$782,L$83)+'СЕТ СН'!$H$12+СВЦЭМ!$D$10+'СЕТ СН'!$H$5-'СЕТ СН'!$H$20</f>
        <v>4145.1041558100005</v>
      </c>
      <c r="M97" s="36">
        <f>SUMIFS(СВЦЭМ!$C$39:$C$782,СВЦЭМ!$A$39:$A$782,$A97,СВЦЭМ!$B$39:$B$782,M$83)+'СЕТ СН'!$H$12+СВЦЭМ!$D$10+'СЕТ СН'!$H$5-'СЕТ СН'!$H$20</f>
        <v>4154.9749280900005</v>
      </c>
      <c r="N97" s="36">
        <f>SUMIFS(СВЦЭМ!$C$39:$C$782,СВЦЭМ!$A$39:$A$782,$A97,СВЦЭМ!$B$39:$B$782,N$83)+'СЕТ СН'!$H$12+СВЦЭМ!$D$10+'СЕТ СН'!$H$5-'СЕТ СН'!$H$20</f>
        <v>4093.6130165700001</v>
      </c>
      <c r="O97" s="36">
        <f>SUMIFS(СВЦЭМ!$C$39:$C$782,СВЦЭМ!$A$39:$A$782,$A97,СВЦЭМ!$B$39:$B$782,O$83)+'СЕТ СН'!$H$12+СВЦЭМ!$D$10+'СЕТ СН'!$H$5-'СЕТ СН'!$H$20</f>
        <v>4092.2590701700001</v>
      </c>
      <c r="P97" s="36">
        <f>SUMIFS(СВЦЭМ!$C$39:$C$782,СВЦЭМ!$A$39:$A$782,$A97,СВЦЭМ!$B$39:$B$782,P$83)+'СЕТ СН'!$H$12+СВЦЭМ!$D$10+'СЕТ СН'!$H$5-'СЕТ СН'!$H$20</f>
        <v>4093.2889752600004</v>
      </c>
      <c r="Q97" s="36">
        <f>SUMIFS(СВЦЭМ!$C$39:$C$782,СВЦЭМ!$A$39:$A$782,$A97,СВЦЭМ!$B$39:$B$782,Q$83)+'СЕТ СН'!$H$12+СВЦЭМ!$D$10+'СЕТ СН'!$H$5-'СЕТ СН'!$H$20</f>
        <v>4130.4869451200002</v>
      </c>
      <c r="R97" s="36">
        <f>SUMIFS(СВЦЭМ!$C$39:$C$782,СВЦЭМ!$A$39:$A$782,$A97,СВЦЭМ!$B$39:$B$782,R$83)+'СЕТ СН'!$H$12+СВЦЭМ!$D$10+'СЕТ СН'!$H$5-'СЕТ СН'!$H$20</f>
        <v>4155.3181346299998</v>
      </c>
      <c r="S97" s="36">
        <f>SUMIFS(СВЦЭМ!$C$39:$C$782,СВЦЭМ!$A$39:$A$782,$A97,СВЦЭМ!$B$39:$B$782,S$83)+'СЕТ СН'!$H$12+СВЦЭМ!$D$10+'СЕТ СН'!$H$5-'СЕТ СН'!$H$20</f>
        <v>4153.3948539700004</v>
      </c>
      <c r="T97" s="36">
        <f>SUMIFS(СВЦЭМ!$C$39:$C$782,СВЦЭМ!$A$39:$A$782,$A97,СВЦЭМ!$B$39:$B$782,T$83)+'СЕТ СН'!$H$12+СВЦЭМ!$D$10+'СЕТ СН'!$H$5-'СЕТ СН'!$H$20</f>
        <v>4190.1888340900005</v>
      </c>
      <c r="U97" s="36">
        <f>SUMIFS(СВЦЭМ!$C$39:$C$782,СВЦЭМ!$A$39:$A$782,$A97,СВЦЭМ!$B$39:$B$782,U$83)+'СЕТ СН'!$H$12+СВЦЭМ!$D$10+'СЕТ СН'!$H$5-'СЕТ СН'!$H$20</f>
        <v>4208.9080857700001</v>
      </c>
      <c r="V97" s="36">
        <f>SUMIFS(СВЦЭМ!$C$39:$C$782,СВЦЭМ!$A$39:$A$782,$A97,СВЦЭМ!$B$39:$B$782,V$83)+'СЕТ СН'!$H$12+СВЦЭМ!$D$10+'СЕТ СН'!$H$5-'СЕТ СН'!$H$20</f>
        <v>4217.0350664600001</v>
      </c>
      <c r="W97" s="36">
        <f>SUMIFS(СВЦЭМ!$C$39:$C$782,СВЦЭМ!$A$39:$A$782,$A97,СВЦЭМ!$B$39:$B$782,W$83)+'СЕТ СН'!$H$12+СВЦЭМ!$D$10+'СЕТ СН'!$H$5-'СЕТ СН'!$H$20</f>
        <v>4197.6663132100002</v>
      </c>
      <c r="X97" s="36">
        <f>SUMIFS(СВЦЭМ!$C$39:$C$782,СВЦЭМ!$A$39:$A$782,$A97,СВЦЭМ!$B$39:$B$782,X$83)+'СЕТ СН'!$H$12+СВЦЭМ!$D$10+'СЕТ СН'!$H$5-'СЕТ СН'!$H$20</f>
        <v>4165.7177557800005</v>
      </c>
      <c r="Y97" s="36">
        <f>SUMIFS(СВЦЭМ!$C$39:$C$782,СВЦЭМ!$A$39:$A$782,$A97,СВЦЭМ!$B$39:$B$782,Y$83)+'СЕТ СН'!$H$12+СВЦЭМ!$D$10+'СЕТ СН'!$H$5-'СЕТ СН'!$H$20</f>
        <v>4229.1345793300006</v>
      </c>
    </row>
    <row r="98" spans="1:25" ht="15.75" x14ac:dyDescent="0.2">
      <c r="A98" s="35">
        <f t="shared" si="2"/>
        <v>44819</v>
      </c>
      <c r="B98" s="36">
        <f>SUMIFS(СВЦЭМ!$C$39:$C$782,СВЦЭМ!$A$39:$A$782,$A98,СВЦЭМ!$B$39:$B$782,B$83)+'СЕТ СН'!$H$12+СВЦЭМ!$D$10+'СЕТ СН'!$H$5-'СЕТ СН'!$H$20</f>
        <v>4286.89999171</v>
      </c>
      <c r="C98" s="36">
        <f>SUMIFS(СВЦЭМ!$C$39:$C$782,СВЦЭМ!$A$39:$A$782,$A98,СВЦЭМ!$B$39:$B$782,C$83)+'СЕТ СН'!$H$12+СВЦЭМ!$D$10+'СЕТ СН'!$H$5-'СЕТ СН'!$H$20</f>
        <v>4352.2824813400002</v>
      </c>
      <c r="D98" s="36">
        <f>SUMIFS(СВЦЭМ!$C$39:$C$782,СВЦЭМ!$A$39:$A$782,$A98,СВЦЭМ!$B$39:$B$782,D$83)+'СЕТ СН'!$H$12+СВЦЭМ!$D$10+'СЕТ СН'!$H$5-'СЕТ СН'!$H$20</f>
        <v>4380.2496095799997</v>
      </c>
      <c r="E98" s="36">
        <f>SUMIFS(СВЦЭМ!$C$39:$C$782,СВЦЭМ!$A$39:$A$782,$A98,СВЦЭМ!$B$39:$B$782,E$83)+'СЕТ СН'!$H$12+СВЦЭМ!$D$10+'СЕТ СН'!$H$5-'СЕТ СН'!$H$20</f>
        <v>4385.9928322100004</v>
      </c>
      <c r="F98" s="36">
        <f>SUMIFS(СВЦЭМ!$C$39:$C$782,СВЦЭМ!$A$39:$A$782,$A98,СВЦЭМ!$B$39:$B$782,F$83)+'СЕТ СН'!$H$12+СВЦЭМ!$D$10+'СЕТ СН'!$H$5-'СЕТ СН'!$H$20</f>
        <v>4397.9892498700001</v>
      </c>
      <c r="G98" s="36">
        <f>SUMIFS(СВЦЭМ!$C$39:$C$782,СВЦЭМ!$A$39:$A$782,$A98,СВЦЭМ!$B$39:$B$782,G$83)+'СЕТ СН'!$H$12+СВЦЭМ!$D$10+'СЕТ СН'!$H$5-'СЕТ СН'!$H$20</f>
        <v>4373.0934173100004</v>
      </c>
      <c r="H98" s="36">
        <f>SUMIFS(СВЦЭМ!$C$39:$C$782,СВЦЭМ!$A$39:$A$782,$A98,СВЦЭМ!$B$39:$B$782,H$83)+'СЕТ СН'!$H$12+СВЦЭМ!$D$10+'СЕТ СН'!$H$5-'СЕТ СН'!$H$20</f>
        <v>4311.2828052200002</v>
      </c>
      <c r="I98" s="36">
        <f>SUMIFS(СВЦЭМ!$C$39:$C$782,СВЦЭМ!$A$39:$A$782,$A98,СВЦЭМ!$B$39:$B$782,I$83)+'СЕТ СН'!$H$12+СВЦЭМ!$D$10+'СЕТ СН'!$H$5-'СЕТ СН'!$H$20</f>
        <v>4209.1040073300001</v>
      </c>
      <c r="J98" s="36">
        <f>SUMIFS(СВЦЭМ!$C$39:$C$782,СВЦЭМ!$A$39:$A$782,$A98,СВЦЭМ!$B$39:$B$782,J$83)+'СЕТ СН'!$H$12+СВЦЭМ!$D$10+'СЕТ СН'!$H$5-'СЕТ СН'!$H$20</f>
        <v>4217.7950335000005</v>
      </c>
      <c r="K98" s="36">
        <f>SUMIFS(СВЦЭМ!$C$39:$C$782,СВЦЭМ!$A$39:$A$782,$A98,СВЦЭМ!$B$39:$B$782,K$83)+'СЕТ СН'!$H$12+СВЦЭМ!$D$10+'СЕТ СН'!$H$5-'СЕТ СН'!$H$20</f>
        <v>4208.8058560700001</v>
      </c>
      <c r="L98" s="36">
        <f>SUMIFS(СВЦЭМ!$C$39:$C$782,СВЦЭМ!$A$39:$A$782,$A98,СВЦЭМ!$B$39:$B$782,L$83)+'СЕТ СН'!$H$12+СВЦЭМ!$D$10+'СЕТ СН'!$H$5-'СЕТ СН'!$H$20</f>
        <v>4206.54025938</v>
      </c>
      <c r="M98" s="36">
        <f>SUMIFS(СВЦЭМ!$C$39:$C$782,СВЦЭМ!$A$39:$A$782,$A98,СВЦЭМ!$B$39:$B$782,M$83)+'СЕТ СН'!$H$12+СВЦЭМ!$D$10+'СЕТ СН'!$H$5-'СЕТ СН'!$H$20</f>
        <v>4210.4153879000005</v>
      </c>
      <c r="N98" s="36">
        <f>SUMIFS(СВЦЭМ!$C$39:$C$782,СВЦЭМ!$A$39:$A$782,$A98,СВЦЭМ!$B$39:$B$782,N$83)+'СЕТ СН'!$H$12+СВЦЭМ!$D$10+'СЕТ СН'!$H$5-'СЕТ СН'!$H$20</f>
        <v>4152.6754863000006</v>
      </c>
      <c r="O98" s="36">
        <f>SUMIFS(СВЦЭМ!$C$39:$C$782,СВЦЭМ!$A$39:$A$782,$A98,СВЦЭМ!$B$39:$B$782,O$83)+'СЕТ СН'!$H$12+СВЦЭМ!$D$10+'СЕТ СН'!$H$5-'СЕТ СН'!$H$20</f>
        <v>4165.1107313299999</v>
      </c>
      <c r="P98" s="36">
        <f>SUMIFS(СВЦЭМ!$C$39:$C$782,СВЦЭМ!$A$39:$A$782,$A98,СВЦЭМ!$B$39:$B$782,P$83)+'СЕТ СН'!$H$12+СВЦЭМ!$D$10+'СЕТ СН'!$H$5-'СЕТ СН'!$H$20</f>
        <v>4169.2869686000004</v>
      </c>
      <c r="Q98" s="36">
        <f>SUMIFS(СВЦЭМ!$C$39:$C$782,СВЦЭМ!$A$39:$A$782,$A98,СВЦЭМ!$B$39:$B$782,Q$83)+'СЕТ СН'!$H$12+СВЦЭМ!$D$10+'СЕТ СН'!$H$5-'СЕТ СН'!$H$20</f>
        <v>4176.3015641800002</v>
      </c>
      <c r="R98" s="36">
        <f>SUMIFS(СВЦЭМ!$C$39:$C$782,СВЦЭМ!$A$39:$A$782,$A98,СВЦЭМ!$B$39:$B$782,R$83)+'СЕТ СН'!$H$12+СВЦЭМ!$D$10+'СЕТ СН'!$H$5-'СЕТ СН'!$H$20</f>
        <v>4202.6788286500005</v>
      </c>
      <c r="S98" s="36">
        <f>SUMIFS(СВЦЭМ!$C$39:$C$782,СВЦЭМ!$A$39:$A$782,$A98,СВЦЭМ!$B$39:$B$782,S$83)+'СЕТ СН'!$H$12+СВЦЭМ!$D$10+'СЕТ СН'!$H$5-'СЕТ СН'!$H$20</f>
        <v>4182.6208335600004</v>
      </c>
      <c r="T98" s="36">
        <f>SUMIFS(СВЦЭМ!$C$39:$C$782,СВЦЭМ!$A$39:$A$782,$A98,СВЦЭМ!$B$39:$B$782,T$83)+'СЕТ СН'!$H$12+СВЦЭМ!$D$10+'СЕТ СН'!$H$5-'СЕТ СН'!$H$20</f>
        <v>4211.1609355500004</v>
      </c>
      <c r="U98" s="36">
        <f>SUMIFS(СВЦЭМ!$C$39:$C$782,СВЦЭМ!$A$39:$A$782,$A98,СВЦЭМ!$B$39:$B$782,U$83)+'СЕТ СН'!$H$12+СВЦЭМ!$D$10+'СЕТ СН'!$H$5-'СЕТ СН'!$H$20</f>
        <v>4226.9177363199997</v>
      </c>
      <c r="V98" s="36">
        <f>SUMIFS(СВЦЭМ!$C$39:$C$782,СВЦЭМ!$A$39:$A$782,$A98,СВЦЭМ!$B$39:$B$782,V$83)+'СЕТ СН'!$H$12+СВЦЭМ!$D$10+'СЕТ СН'!$H$5-'СЕТ СН'!$H$20</f>
        <v>4261.2714001300001</v>
      </c>
      <c r="W98" s="36">
        <f>SUMIFS(СВЦЭМ!$C$39:$C$782,СВЦЭМ!$A$39:$A$782,$A98,СВЦЭМ!$B$39:$B$782,W$83)+'СЕТ СН'!$H$12+СВЦЭМ!$D$10+'СЕТ СН'!$H$5-'СЕТ СН'!$H$20</f>
        <v>4230.1407518100004</v>
      </c>
      <c r="X98" s="36">
        <f>SUMIFS(СВЦЭМ!$C$39:$C$782,СВЦЭМ!$A$39:$A$782,$A98,СВЦЭМ!$B$39:$B$782,X$83)+'СЕТ СН'!$H$12+СВЦЭМ!$D$10+'СЕТ СН'!$H$5-'СЕТ СН'!$H$20</f>
        <v>4184.6377710200004</v>
      </c>
      <c r="Y98" s="36">
        <f>SUMIFS(СВЦЭМ!$C$39:$C$782,СВЦЭМ!$A$39:$A$782,$A98,СВЦЭМ!$B$39:$B$782,Y$83)+'СЕТ СН'!$H$12+СВЦЭМ!$D$10+'СЕТ СН'!$H$5-'СЕТ СН'!$H$20</f>
        <v>4281.1493045099996</v>
      </c>
    </row>
    <row r="99" spans="1:25" ht="15.75" x14ac:dyDescent="0.2">
      <c r="A99" s="35">
        <f t="shared" si="2"/>
        <v>44820</v>
      </c>
      <c r="B99" s="36">
        <f>SUMIFS(СВЦЭМ!$C$39:$C$782,СВЦЭМ!$A$39:$A$782,$A99,СВЦЭМ!$B$39:$B$782,B$83)+'СЕТ СН'!$H$12+СВЦЭМ!$D$10+'СЕТ СН'!$H$5-'СЕТ СН'!$H$20</f>
        <v>4296.4816345400004</v>
      </c>
      <c r="C99" s="36">
        <f>SUMIFS(СВЦЭМ!$C$39:$C$782,СВЦЭМ!$A$39:$A$782,$A99,СВЦЭМ!$B$39:$B$782,C$83)+'СЕТ СН'!$H$12+СВЦЭМ!$D$10+'СЕТ СН'!$H$5-'СЕТ СН'!$H$20</f>
        <v>4363.1562151199996</v>
      </c>
      <c r="D99" s="36">
        <f>SUMIFS(СВЦЭМ!$C$39:$C$782,СВЦЭМ!$A$39:$A$782,$A99,СВЦЭМ!$B$39:$B$782,D$83)+'СЕТ СН'!$H$12+СВЦЭМ!$D$10+'СЕТ СН'!$H$5-'СЕТ СН'!$H$20</f>
        <v>4401.2081243000002</v>
      </c>
      <c r="E99" s="36">
        <f>SUMIFS(СВЦЭМ!$C$39:$C$782,СВЦЭМ!$A$39:$A$782,$A99,СВЦЭМ!$B$39:$B$782,E$83)+'СЕТ СН'!$H$12+СВЦЭМ!$D$10+'СЕТ СН'!$H$5-'СЕТ СН'!$H$20</f>
        <v>4408.8579140900001</v>
      </c>
      <c r="F99" s="36">
        <f>SUMIFS(СВЦЭМ!$C$39:$C$782,СВЦЭМ!$A$39:$A$782,$A99,СВЦЭМ!$B$39:$B$782,F$83)+'СЕТ СН'!$H$12+СВЦЭМ!$D$10+'СЕТ СН'!$H$5-'СЕТ СН'!$H$20</f>
        <v>4391.2145266500002</v>
      </c>
      <c r="G99" s="36">
        <f>SUMIFS(СВЦЭМ!$C$39:$C$782,СВЦЭМ!$A$39:$A$782,$A99,СВЦЭМ!$B$39:$B$782,G$83)+'СЕТ СН'!$H$12+СВЦЭМ!$D$10+'СЕТ СН'!$H$5-'СЕТ СН'!$H$20</f>
        <v>4369.1793595100007</v>
      </c>
      <c r="H99" s="36">
        <f>SUMIFS(СВЦЭМ!$C$39:$C$782,СВЦЭМ!$A$39:$A$782,$A99,СВЦЭМ!$B$39:$B$782,H$83)+'СЕТ СН'!$H$12+СВЦЭМ!$D$10+'СЕТ СН'!$H$5-'СЕТ СН'!$H$20</f>
        <v>4295.6534596500005</v>
      </c>
      <c r="I99" s="36">
        <f>SUMIFS(СВЦЭМ!$C$39:$C$782,СВЦЭМ!$A$39:$A$782,$A99,СВЦЭМ!$B$39:$B$782,I$83)+'СЕТ СН'!$H$12+СВЦЭМ!$D$10+'СЕТ СН'!$H$5-'СЕТ СН'!$H$20</f>
        <v>4197.25715717</v>
      </c>
      <c r="J99" s="36">
        <f>SUMIFS(СВЦЭМ!$C$39:$C$782,СВЦЭМ!$A$39:$A$782,$A99,СВЦЭМ!$B$39:$B$782,J$83)+'СЕТ СН'!$H$12+СВЦЭМ!$D$10+'СЕТ СН'!$H$5-'СЕТ СН'!$H$20</f>
        <v>4196.9519333200005</v>
      </c>
      <c r="K99" s="36">
        <f>SUMIFS(СВЦЭМ!$C$39:$C$782,СВЦЭМ!$A$39:$A$782,$A99,СВЦЭМ!$B$39:$B$782,K$83)+'СЕТ СН'!$H$12+СВЦЭМ!$D$10+'СЕТ СН'!$H$5-'СЕТ СН'!$H$20</f>
        <v>4122.41006268</v>
      </c>
      <c r="L99" s="36">
        <f>SUMIFS(СВЦЭМ!$C$39:$C$782,СВЦЭМ!$A$39:$A$782,$A99,СВЦЭМ!$B$39:$B$782,L$83)+'СЕТ СН'!$H$12+СВЦЭМ!$D$10+'СЕТ СН'!$H$5-'СЕТ СН'!$H$20</f>
        <v>4139.6561003200004</v>
      </c>
      <c r="M99" s="36">
        <f>SUMIFS(СВЦЭМ!$C$39:$C$782,СВЦЭМ!$A$39:$A$782,$A99,СВЦЭМ!$B$39:$B$782,M$83)+'СЕТ СН'!$H$12+СВЦЭМ!$D$10+'СЕТ СН'!$H$5-'СЕТ СН'!$H$20</f>
        <v>4153.1572599400006</v>
      </c>
      <c r="N99" s="36">
        <f>SUMIFS(СВЦЭМ!$C$39:$C$782,СВЦЭМ!$A$39:$A$782,$A99,СВЦЭМ!$B$39:$B$782,N$83)+'СЕТ СН'!$H$12+СВЦЭМ!$D$10+'СЕТ СН'!$H$5-'СЕТ СН'!$H$20</f>
        <v>4170.9837396900002</v>
      </c>
      <c r="O99" s="36">
        <f>SUMIFS(СВЦЭМ!$C$39:$C$782,СВЦЭМ!$A$39:$A$782,$A99,СВЦЭМ!$B$39:$B$782,O$83)+'СЕТ СН'!$H$12+СВЦЭМ!$D$10+'СЕТ СН'!$H$5-'СЕТ СН'!$H$20</f>
        <v>4169.90488207</v>
      </c>
      <c r="P99" s="36">
        <f>SUMIFS(СВЦЭМ!$C$39:$C$782,СВЦЭМ!$A$39:$A$782,$A99,СВЦЭМ!$B$39:$B$782,P$83)+'СЕТ СН'!$H$12+СВЦЭМ!$D$10+'СЕТ СН'!$H$5-'СЕТ СН'!$H$20</f>
        <v>4178.4305948300007</v>
      </c>
      <c r="Q99" s="36">
        <f>SUMIFS(СВЦЭМ!$C$39:$C$782,СВЦЭМ!$A$39:$A$782,$A99,СВЦЭМ!$B$39:$B$782,Q$83)+'СЕТ СН'!$H$12+СВЦЭМ!$D$10+'СЕТ СН'!$H$5-'СЕТ СН'!$H$20</f>
        <v>4179.8680509400001</v>
      </c>
      <c r="R99" s="36">
        <f>SUMIFS(СВЦЭМ!$C$39:$C$782,СВЦЭМ!$A$39:$A$782,$A99,СВЦЭМ!$B$39:$B$782,R$83)+'СЕТ СН'!$H$12+СВЦЭМ!$D$10+'СЕТ СН'!$H$5-'СЕТ СН'!$H$20</f>
        <v>4191.2914843400004</v>
      </c>
      <c r="S99" s="36">
        <f>SUMIFS(СВЦЭМ!$C$39:$C$782,СВЦЭМ!$A$39:$A$782,$A99,СВЦЭМ!$B$39:$B$782,S$83)+'СЕТ СН'!$H$12+СВЦЭМ!$D$10+'СЕТ СН'!$H$5-'СЕТ СН'!$H$20</f>
        <v>4173.1196453100001</v>
      </c>
      <c r="T99" s="36">
        <f>SUMIFS(СВЦЭМ!$C$39:$C$782,СВЦЭМ!$A$39:$A$782,$A99,СВЦЭМ!$B$39:$B$782,T$83)+'СЕТ СН'!$H$12+СВЦЭМ!$D$10+'СЕТ СН'!$H$5-'СЕТ СН'!$H$20</f>
        <v>4215.5847120600001</v>
      </c>
      <c r="U99" s="36">
        <f>SUMIFS(СВЦЭМ!$C$39:$C$782,СВЦЭМ!$A$39:$A$782,$A99,СВЦЭМ!$B$39:$B$782,U$83)+'СЕТ СН'!$H$12+СВЦЭМ!$D$10+'СЕТ СН'!$H$5-'СЕТ СН'!$H$20</f>
        <v>4219.55574798</v>
      </c>
      <c r="V99" s="36">
        <f>SUMIFS(СВЦЭМ!$C$39:$C$782,СВЦЭМ!$A$39:$A$782,$A99,СВЦЭМ!$B$39:$B$782,V$83)+'СЕТ СН'!$H$12+СВЦЭМ!$D$10+'СЕТ СН'!$H$5-'СЕТ СН'!$H$20</f>
        <v>4244.2861851300004</v>
      </c>
      <c r="W99" s="36">
        <f>SUMIFS(СВЦЭМ!$C$39:$C$782,СВЦЭМ!$A$39:$A$782,$A99,СВЦЭМ!$B$39:$B$782,W$83)+'СЕТ СН'!$H$12+СВЦЭМ!$D$10+'СЕТ СН'!$H$5-'СЕТ СН'!$H$20</f>
        <v>4210.1895637699999</v>
      </c>
      <c r="X99" s="36">
        <f>SUMIFS(СВЦЭМ!$C$39:$C$782,СВЦЭМ!$A$39:$A$782,$A99,СВЦЭМ!$B$39:$B$782,X$83)+'СЕТ СН'!$H$12+СВЦЭМ!$D$10+'СЕТ СН'!$H$5-'СЕТ СН'!$H$20</f>
        <v>4224.09902547</v>
      </c>
      <c r="Y99" s="36">
        <f>SUMIFS(СВЦЭМ!$C$39:$C$782,СВЦЭМ!$A$39:$A$782,$A99,СВЦЭМ!$B$39:$B$782,Y$83)+'СЕТ СН'!$H$12+СВЦЭМ!$D$10+'СЕТ СН'!$H$5-'СЕТ СН'!$H$20</f>
        <v>4249.2647233099997</v>
      </c>
    </row>
    <row r="100" spans="1:25" ht="15.75" x14ac:dyDescent="0.2">
      <c r="A100" s="35">
        <f t="shared" si="2"/>
        <v>44821</v>
      </c>
      <c r="B100" s="36">
        <f>SUMIFS(СВЦЭМ!$C$39:$C$782,СВЦЭМ!$A$39:$A$782,$A100,СВЦЭМ!$B$39:$B$782,B$83)+'СЕТ СН'!$H$12+СВЦЭМ!$D$10+'СЕТ СН'!$H$5-'СЕТ СН'!$H$20</f>
        <v>4263.0609362000005</v>
      </c>
      <c r="C100" s="36">
        <f>SUMIFS(СВЦЭМ!$C$39:$C$782,СВЦЭМ!$A$39:$A$782,$A100,СВЦЭМ!$B$39:$B$782,C$83)+'СЕТ СН'!$H$12+СВЦЭМ!$D$10+'СЕТ СН'!$H$5-'СЕТ СН'!$H$20</f>
        <v>4302.1208715800003</v>
      </c>
      <c r="D100" s="36">
        <f>SUMIFS(СВЦЭМ!$C$39:$C$782,СВЦЭМ!$A$39:$A$782,$A100,СВЦЭМ!$B$39:$B$782,D$83)+'СЕТ СН'!$H$12+СВЦЭМ!$D$10+'СЕТ СН'!$H$5-'СЕТ СН'!$H$20</f>
        <v>4337.2233492400001</v>
      </c>
      <c r="E100" s="36">
        <f>SUMIFS(СВЦЭМ!$C$39:$C$782,СВЦЭМ!$A$39:$A$782,$A100,СВЦЭМ!$B$39:$B$782,E$83)+'СЕТ СН'!$H$12+СВЦЭМ!$D$10+'СЕТ СН'!$H$5-'СЕТ СН'!$H$20</f>
        <v>4347.8482497300001</v>
      </c>
      <c r="F100" s="36">
        <f>SUMIFS(СВЦЭМ!$C$39:$C$782,СВЦЭМ!$A$39:$A$782,$A100,СВЦЭМ!$B$39:$B$782,F$83)+'СЕТ СН'!$H$12+СВЦЭМ!$D$10+'СЕТ СН'!$H$5-'СЕТ СН'!$H$20</f>
        <v>4352.1956967799997</v>
      </c>
      <c r="G100" s="36">
        <f>SUMIFS(СВЦЭМ!$C$39:$C$782,СВЦЭМ!$A$39:$A$782,$A100,СВЦЭМ!$B$39:$B$782,G$83)+'СЕТ СН'!$H$12+СВЦЭМ!$D$10+'СЕТ СН'!$H$5-'СЕТ СН'!$H$20</f>
        <v>4335.8039783300001</v>
      </c>
      <c r="H100" s="36">
        <f>SUMIFS(СВЦЭМ!$C$39:$C$782,СВЦЭМ!$A$39:$A$782,$A100,СВЦЭМ!$B$39:$B$782,H$83)+'СЕТ СН'!$H$12+СВЦЭМ!$D$10+'СЕТ СН'!$H$5-'СЕТ СН'!$H$20</f>
        <v>4297.3730720100002</v>
      </c>
      <c r="I100" s="36">
        <f>SUMIFS(СВЦЭМ!$C$39:$C$782,СВЦЭМ!$A$39:$A$782,$A100,СВЦЭМ!$B$39:$B$782,I$83)+'СЕТ СН'!$H$12+СВЦЭМ!$D$10+'СЕТ СН'!$H$5-'СЕТ СН'!$H$20</f>
        <v>4230.7506589800005</v>
      </c>
      <c r="J100" s="36">
        <f>SUMIFS(СВЦЭМ!$C$39:$C$782,СВЦЭМ!$A$39:$A$782,$A100,СВЦЭМ!$B$39:$B$782,J$83)+'СЕТ СН'!$H$12+СВЦЭМ!$D$10+'СЕТ СН'!$H$5-'СЕТ СН'!$H$20</f>
        <v>4146.2672182100005</v>
      </c>
      <c r="K100" s="36">
        <f>SUMIFS(СВЦЭМ!$C$39:$C$782,СВЦЭМ!$A$39:$A$782,$A100,СВЦЭМ!$B$39:$B$782,K$83)+'СЕТ СН'!$H$12+СВЦЭМ!$D$10+'СЕТ СН'!$H$5-'СЕТ СН'!$H$20</f>
        <v>4101.9124573899999</v>
      </c>
      <c r="L100" s="36">
        <f>SUMIFS(СВЦЭМ!$C$39:$C$782,СВЦЭМ!$A$39:$A$782,$A100,СВЦЭМ!$B$39:$B$782,L$83)+'СЕТ СН'!$H$12+СВЦЭМ!$D$10+'СЕТ СН'!$H$5-'СЕТ СН'!$H$20</f>
        <v>4080.9683539100001</v>
      </c>
      <c r="M100" s="36">
        <f>SUMIFS(СВЦЭМ!$C$39:$C$782,СВЦЭМ!$A$39:$A$782,$A100,СВЦЭМ!$B$39:$B$782,M$83)+'СЕТ СН'!$H$12+СВЦЭМ!$D$10+'СЕТ СН'!$H$5-'СЕТ СН'!$H$20</f>
        <v>4092.9750429000001</v>
      </c>
      <c r="N100" s="36">
        <f>SUMIFS(СВЦЭМ!$C$39:$C$782,СВЦЭМ!$A$39:$A$782,$A100,СВЦЭМ!$B$39:$B$782,N$83)+'СЕТ СН'!$H$12+СВЦЭМ!$D$10+'СЕТ СН'!$H$5-'СЕТ СН'!$H$20</f>
        <v>4120.8265055299998</v>
      </c>
      <c r="O100" s="36">
        <f>SUMIFS(СВЦЭМ!$C$39:$C$782,СВЦЭМ!$A$39:$A$782,$A100,СВЦЭМ!$B$39:$B$782,O$83)+'СЕТ СН'!$H$12+СВЦЭМ!$D$10+'СЕТ СН'!$H$5-'СЕТ СН'!$H$20</f>
        <v>4121.5043966399999</v>
      </c>
      <c r="P100" s="36">
        <f>SUMIFS(СВЦЭМ!$C$39:$C$782,СВЦЭМ!$A$39:$A$782,$A100,СВЦЭМ!$B$39:$B$782,P$83)+'СЕТ СН'!$H$12+СВЦЭМ!$D$10+'СЕТ СН'!$H$5-'СЕТ СН'!$H$20</f>
        <v>4121.5683249700005</v>
      </c>
      <c r="Q100" s="36">
        <f>SUMIFS(СВЦЭМ!$C$39:$C$782,СВЦЭМ!$A$39:$A$782,$A100,СВЦЭМ!$B$39:$B$782,Q$83)+'СЕТ СН'!$H$12+СВЦЭМ!$D$10+'СЕТ СН'!$H$5-'СЕТ СН'!$H$20</f>
        <v>4127.2055617799997</v>
      </c>
      <c r="R100" s="36">
        <f>SUMIFS(СВЦЭМ!$C$39:$C$782,СВЦЭМ!$A$39:$A$782,$A100,СВЦЭМ!$B$39:$B$782,R$83)+'СЕТ СН'!$H$12+СВЦЭМ!$D$10+'СЕТ СН'!$H$5-'СЕТ СН'!$H$20</f>
        <v>4133.50298208</v>
      </c>
      <c r="S100" s="36">
        <f>SUMIFS(СВЦЭМ!$C$39:$C$782,СВЦЭМ!$A$39:$A$782,$A100,СВЦЭМ!$B$39:$B$782,S$83)+'СЕТ СН'!$H$12+СВЦЭМ!$D$10+'СЕТ СН'!$H$5-'СЕТ СН'!$H$20</f>
        <v>4132.4858020000001</v>
      </c>
      <c r="T100" s="36">
        <f>SUMIFS(СВЦЭМ!$C$39:$C$782,СВЦЭМ!$A$39:$A$782,$A100,СВЦЭМ!$B$39:$B$782,T$83)+'СЕТ СН'!$H$12+СВЦЭМ!$D$10+'СЕТ СН'!$H$5-'СЕТ СН'!$H$20</f>
        <v>4172.0932745199998</v>
      </c>
      <c r="U100" s="36">
        <f>SUMIFS(СВЦЭМ!$C$39:$C$782,СВЦЭМ!$A$39:$A$782,$A100,СВЦЭМ!$B$39:$B$782,U$83)+'СЕТ СН'!$H$12+СВЦЭМ!$D$10+'СЕТ СН'!$H$5-'СЕТ СН'!$H$20</f>
        <v>4215.7992417000005</v>
      </c>
      <c r="V100" s="36">
        <f>SUMIFS(СВЦЭМ!$C$39:$C$782,СВЦЭМ!$A$39:$A$782,$A100,СВЦЭМ!$B$39:$B$782,V$83)+'СЕТ СН'!$H$12+СВЦЭМ!$D$10+'СЕТ СН'!$H$5-'СЕТ СН'!$H$20</f>
        <v>4230.7694558800004</v>
      </c>
      <c r="W100" s="36">
        <f>SUMIFS(СВЦЭМ!$C$39:$C$782,СВЦЭМ!$A$39:$A$782,$A100,СВЦЭМ!$B$39:$B$782,W$83)+'СЕТ СН'!$H$12+СВЦЭМ!$D$10+'СЕТ СН'!$H$5-'СЕТ СН'!$H$20</f>
        <v>4223.4792104600001</v>
      </c>
      <c r="X100" s="36">
        <f>SUMIFS(СВЦЭМ!$C$39:$C$782,СВЦЭМ!$A$39:$A$782,$A100,СВЦЭМ!$B$39:$B$782,X$83)+'СЕТ СН'!$H$12+СВЦЭМ!$D$10+'СЕТ СН'!$H$5-'СЕТ СН'!$H$20</f>
        <v>4259.7292776600007</v>
      </c>
      <c r="Y100" s="36">
        <f>SUMIFS(СВЦЭМ!$C$39:$C$782,СВЦЭМ!$A$39:$A$782,$A100,СВЦЭМ!$B$39:$B$782,Y$83)+'СЕТ СН'!$H$12+СВЦЭМ!$D$10+'СЕТ СН'!$H$5-'СЕТ СН'!$H$20</f>
        <v>4198.7550112099998</v>
      </c>
    </row>
    <row r="101" spans="1:25" ht="15.75" x14ac:dyDescent="0.2">
      <c r="A101" s="35">
        <f t="shared" si="2"/>
        <v>44822</v>
      </c>
      <c r="B101" s="36">
        <f>SUMIFS(СВЦЭМ!$C$39:$C$782,СВЦЭМ!$A$39:$A$782,$A101,СВЦЭМ!$B$39:$B$782,B$83)+'СЕТ СН'!$H$12+СВЦЭМ!$D$10+'СЕТ СН'!$H$5-'СЕТ СН'!$H$20</f>
        <v>4248.4467023699999</v>
      </c>
      <c r="C101" s="36">
        <f>SUMIFS(СВЦЭМ!$C$39:$C$782,СВЦЭМ!$A$39:$A$782,$A101,СВЦЭМ!$B$39:$B$782,C$83)+'СЕТ СН'!$H$12+СВЦЭМ!$D$10+'СЕТ СН'!$H$5-'СЕТ СН'!$H$20</f>
        <v>4271.3422695099998</v>
      </c>
      <c r="D101" s="36">
        <f>SUMIFS(СВЦЭМ!$C$39:$C$782,СВЦЭМ!$A$39:$A$782,$A101,СВЦЭМ!$B$39:$B$782,D$83)+'СЕТ СН'!$H$12+СВЦЭМ!$D$10+'СЕТ СН'!$H$5-'СЕТ СН'!$H$20</f>
        <v>4316.3131880300007</v>
      </c>
      <c r="E101" s="36">
        <f>SUMIFS(СВЦЭМ!$C$39:$C$782,СВЦЭМ!$A$39:$A$782,$A101,СВЦЭМ!$B$39:$B$782,E$83)+'СЕТ СН'!$H$12+СВЦЭМ!$D$10+'СЕТ СН'!$H$5-'СЕТ СН'!$H$20</f>
        <v>4263.8379246800005</v>
      </c>
      <c r="F101" s="36">
        <f>SUMIFS(СВЦЭМ!$C$39:$C$782,СВЦЭМ!$A$39:$A$782,$A101,СВЦЭМ!$B$39:$B$782,F$83)+'СЕТ СН'!$H$12+СВЦЭМ!$D$10+'СЕТ СН'!$H$5-'СЕТ СН'!$H$20</f>
        <v>4264.2201725600007</v>
      </c>
      <c r="G101" s="36">
        <f>SUMIFS(СВЦЭМ!$C$39:$C$782,СВЦЭМ!$A$39:$A$782,$A101,СВЦЭМ!$B$39:$B$782,G$83)+'СЕТ СН'!$H$12+СВЦЭМ!$D$10+'СЕТ СН'!$H$5-'СЕТ СН'!$H$20</f>
        <v>4238.4090568299998</v>
      </c>
      <c r="H101" s="36">
        <f>SUMIFS(СВЦЭМ!$C$39:$C$782,СВЦЭМ!$A$39:$A$782,$A101,СВЦЭМ!$B$39:$B$782,H$83)+'СЕТ СН'!$H$12+СВЦЭМ!$D$10+'СЕТ СН'!$H$5-'СЕТ СН'!$H$20</f>
        <v>4211.2371315400005</v>
      </c>
      <c r="I101" s="36">
        <f>SUMIFS(СВЦЭМ!$C$39:$C$782,СВЦЭМ!$A$39:$A$782,$A101,СВЦЭМ!$B$39:$B$782,I$83)+'СЕТ СН'!$H$12+СВЦЭМ!$D$10+'СЕТ СН'!$H$5-'СЕТ СН'!$H$20</f>
        <v>4096.8337416800005</v>
      </c>
      <c r="J101" s="36">
        <f>SUMIFS(СВЦЭМ!$C$39:$C$782,СВЦЭМ!$A$39:$A$782,$A101,СВЦЭМ!$B$39:$B$782,J$83)+'СЕТ СН'!$H$12+СВЦЭМ!$D$10+'СЕТ СН'!$H$5-'СЕТ СН'!$H$20</f>
        <v>4007.3938928300004</v>
      </c>
      <c r="K101" s="36">
        <f>SUMIFS(СВЦЭМ!$C$39:$C$782,СВЦЭМ!$A$39:$A$782,$A101,СВЦЭМ!$B$39:$B$782,K$83)+'СЕТ СН'!$H$12+СВЦЭМ!$D$10+'СЕТ СН'!$H$5-'СЕТ СН'!$H$20</f>
        <v>3963.4787875900001</v>
      </c>
      <c r="L101" s="36">
        <f>SUMIFS(СВЦЭМ!$C$39:$C$782,СВЦЭМ!$A$39:$A$782,$A101,СВЦЭМ!$B$39:$B$782,L$83)+'СЕТ СН'!$H$12+СВЦЭМ!$D$10+'СЕТ СН'!$H$5-'СЕТ СН'!$H$20</f>
        <v>3894.8766552200004</v>
      </c>
      <c r="M101" s="36">
        <f>SUMIFS(СВЦЭМ!$C$39:$C$782,СВЦЭМ!$A$39:$A$782,$A101,СВЦЭМ!$B$39:$B$782,M$83)+'СЕТ СН'!$H$12+СВЦЭМ!$D$10+'СЕТ СН'!$H$5-'СЕТ СН'!$H$20</f>
        <v>3974.0532037100002</v>
      </c>
      <c r="N101" s="36">
        <f>SUMIFS(СВЦЭМ!$C$39:$C$782,СВЦЭМ!$A$39:$A$782,$A101,СВЦЭМ!$B$39:$B$782,N$83)+'СЕТ СН'!$H$12+СВЦЭМ!$D$10+'СЕТ СН'!$H$5-'СЕТ СН'!$H$20</f>
        <v>4083.2601171700003</v>
      </c>
      <c r="O101" s="36">
        <f>SUMIFS(СВЦЭМ!$C$39:$C$782,СВЦЭМ!$A$39:$A$782,$A101,СВЦЭМ!$B$39:$B$782,O$83)+'СЕТ СН'!$H$12+СВЦЭМ!$D$10+'СЕТ СН'!$H$5-'СЕТ СН'!$H$20</f>
        <v>4157.9782009299997</v>
      </c>
      <c r="P101" s="36">
        <f>SUMIFS(СВЦЭМ!$C$39:$C$782,СВЦЭМ!$A$39:$A$782,$A101,СВЦЭМ!$B$39:$B$782,P$83)+'СЕТ СН'!$H$12+СВЦЭМ!$D$10+'СЕТ СН'!$H$5-'СЕТ СН'!$H$20</f>
        <v>4151.9408644000005</v>
      </c>
      <c r="Q101" s="36">
        <f>SUMIFS(СВЦЭМ!$C$39:$C$782,СВЦЭМ!$A$39:$A$782,$A101,СВЦЭМ!$B$39:$B$782,Q$83)+'СЕТ СН'!$H$12+СВЦЭМ!$D$10+'СЕТ СН'!$H$5-'СЕТ СН'!$H$20</f>
        <v>4151.4796158600002</v>
      </c>
      <c r="R101" s="36">
        <f>SUMIFS(СВЦЭМ!$C$39:$C$782,СВЦЭМ!$A$39:$A$782,$A101,СВЦЭМ!$B$39:$B$782,R$83)+'СЕТ СН'!$H$12+СВЦЭМ!$D$10+'СЕТ СН'!$H$5-'СЕТ СН'!$H$20</f>
        <v>4046.4763701000002</v>
      </c>
      <c r="S101" s="36">
        <f>SUMIFS(СВЦЭМ!$C$39:$C$782,СВЦЭМ!$A$39:$A$782,$A101,СВЦЭМ!$B$39:$B$782,S$83)+'СЕТ СН'!$H$12+СВЦЭМ!$D$10+'СЕТ СН'!$H$5-'СЕТ СН'!$H$20</f>
        <v>4004.7832417200002</v>
      </c>
      <c r="T101" s="36">
        <f>SUMIFS(СВЦЭМ!$C$39:$C$782,СВЦЭМ!$A$39:$A$782,$A101,СВЦЭМ!$B$39:$B$782,T$83)+'СЕТ СН'!$H$12+СВЦЭМ!$D$10+'СЕТ СН'!$H$5-'СЕТ СН'!$H$20</f>
        <v>3932.4697653900002</v>
      </c>
      <c r="U101" s="36">
        <f>SUMIFS(СВЦЭМ!$C$39:$C$782,СВЦЭМ!$A$39:$A$782,$A101,СВЦЭМ!$B$39:$B$782,U$83)+'СЕТ СН'!$H$12+СВЦЭМ!$D$10+'СЕТ СН'!$H$5-'СЕТ СН'!$H$20</f>
        <v>3938.3010005300002</v>
      </c>
      <c r="V101" s="36">
        <f>SUMIFS(СВЦЭМ!$C$39:$C$782,СВЦЭМ!$A$39:$A$782,$A101,СВЦЭМ!$B$39:$B$782,V$83)+'СЕТ СН'!$H$12+СВЦЭМ!$D$10+'СЕТ СН'!$H$5-'СЕТ СН'!$H$20</f>
        <v>3953.3841368500002</v>
      </c>
      <c r="W101" s="36">
        <f>SUMIFS(СВЦЭМ!$C$39:$C$782,СВЦЭМ!$A$39:$A$782,$A101,СВЦЭМ!$B$39:$B$782,W$83)+'СЕТ СН'!$H$12+СВЦЭМ!$D$10+'СЕТ СН'!$H$5-'СЕТ СН'!$H$20</f>
        <v>3949.1980915200002</v>
      </c>
      <c r="X101" s="36">
        <f>SUMIFS(СВЦЭМ!$C$39:$C$782,СВЦЭМ!$A$39:$A$782,$A101,СВЦЭМ!$B$39:$B$782,X$83)+'СЕТ СН'!$H$12+СВЦЭМ!$D$10+'СЕТ СН'!$H$5-'СЕТ СН'!$H$20</f>
        <v>3958.4228726800002</v>
      </c>
      <c r="Y101" s="36">
        <f>SUMIFS(СВЦЭМ!$C$39:$C$782,СВЦЭМ!$A$39:$A$782,$A101,СВЦЭМ!$B$39:$B$782,Y$83)+'СЕТ СН'!$H$12+СВЦЭМ!$D$10+'СЕТ СН'!$H$5-'СЕТ СН'!$H$20</f>
        <v>3933.9333756300002</v>
      </c>
    </row>
    <row r="102" spans="1:25" ht="15.75" x14ac:dyDescent="0.2">
      <c r="A102" s="35">
        <f t="shared" si="2"/>
        <v>44823</v>
      </c>
      <c r="B102" s="36">
        <f>SUMIFS(СВЦЭМ!$C$39:$C$782,СВЦЭМ!$A$39:$A$782,$A102,СВЦЭМ!$B$39:$B$782,B$83)+'СЕТ СН'!$H$12+СВЦЭМ!$D$10+'СЕТ СН'!$H$5-'СЕТ СН'!$H$20</f>
        <v>4142.4760165799999</v>
      </c>
      <c r="C102" s="36">
        <f>SUMIFS(СВЦЭМ!$C$39:$C$782,СВЦЭМ!$A$39:$A$782,$A102,СВЦЭМ!$B$39:$B$782,C$83)+'СЕТ СН'!$H$12+СВЦЭМ!$D$10+'СЕТ СН'!$H$5-'СЕТ СН'!$H$20</f>
        <v>4196.1164375899998</v>
      </c>
      <c r="D102" s="36">
        <f>SUMIFS(СВЦЭМ!$C$39:$C$782,СВЦЭМ!$A$39:$A$782,$A102,СВЦЭМ!$B$39:$B$782,D$83)+'СЕТ СН'!$H$12+СВЦЭМ!$D$10+'СЕТ СН'!$H$5-'СЕТ СН'!$H$20</f>
        <v>4372.7901714099999</v>
      </c>
      <c r="E102" s="36">
        <f>SUMIFS(СВЦЭМ!$C$39:$C$782,СВЦЭМ!$A$39:$A$782,$A102,СВЦЭМ!$B$39:$B$782,E$83)+'СЕТ СН'!$H$12+СВЦЭМ!$D$10+'СЕТ СН'!$H$5-'СЕТ СН'!$H$20</f>
        <v>4314.9245625500007</v>
      </c>
      <c r="F102" s="36">
        <f>SUMIFS(СВЦЭМ!$C$39:$C$782,СВЦЭМ!$A$39:$A$782,$A102,СВЦЭМ!$B$39:$B$782,F$83)+'СЕТ СН'!$H$12+СВЦЭМ!$D$10+'СЕТ СН'!$H$5-'СЕТ СН'!$H$20</f>
        <v>4247.7039614700006</v>
      </c>
      <c r="G102" s="36">
        <f>SUMIFS(СВЦЭМ!$C$39:$C$782,СВЦЭМ!$A$39:$A$782,$A102,СВЦЭМ!$B$39:$B$782,G$83)+'СЕТ СН'!$H$12+СВЦЭМ!$D$10+'СЕТ СН'!$H$5-'СЕТ СН'!$H$20</f>
        <v>4223.9368519099999</v>
      </c>
      <c r="H102" s="36">
        <f>SUMIFS(СВЦЭМ!$C$39:$C$782,СВЦЭМ!$A$39:$A$782,$A102,СВЦЭМ!$B$39:$B$782,H$83)+'СЕТ СН'!$H$12+СВЦЭМ!$D$10+'СЕТ СН'!$H$5-'СЕТ СН'!$H$20</f>
        <v>4176.95568198</v>
      </c>
      <c r="I102" s="36">
        <f>SUMIFS(СВЦЭМ!$C$39:$C$782,СВЦЭМ!$A$39:$A$782,$A102,СВЦЭМ!$B$39:$B$782,I$83)+'СЕТ СН'!$H$12+СВЦЭМ!$D$10+'СЕТ СН'!$H$5-'СЕТ СН'!$H$20</f>
        <v>4127.6041016400004</v>
      </c>
      <c r="J102" s="36">
        <f>SUMIFS(СВЦЭМ!$C$39:$C$782,СВЦЭМ!$A$39:$A$782,$A102,СВЦЭМ!$B$39:$B$782,J$83)+'СЕТ СН'!$H$12+СВЦЭМ!$D$10+'СЕТ СН'!$H$5-'СЕТ СН'!$H$20</f>
        <v>4111.2430155299999</v>
      </c>
      <c r="K102" s="36">
        <f>SUMIFS(СВЦЭМ!$C$39:$C$782,СВЦЭМ!$A$39:$A$782,$A102,СВЦЭМ!$B$39:$B$782,K$83)+'СЕТ СН'!$H$12+СВЦЭМ!$D$10+'СЕТ СН'!$H$5-'СЕТ СН'!$H$20</f>
        <v>4059.4738697400003</v>
      </c>
      <c r="L102" s="36">
        <f>SUMIFS(СВЦЭМ!$C$39:$C$782,СВЦЭМ!$A$39:$A$782,$A102,СВЦЭМ!$B$39:$B$782,L$83)+'СЕТ СН'!$H$12+СВЦЭМ!$D$10+'СЕТ СН'!$H$5-'СЕТ СН'!$H$20</f>
        <v>4039.5979108300003</v>
      </c>
      <c r="M102" s="36">
        <f>SUMIFS(СВЦЭМ!$C$39:$C$782,СВЦЭМ!$A$39:$A$782,$A102,СВЦЭМ!$B$39:$B$782,M$83)+'СЕТ СН'!$H$12+СВЦЭМ!$D$10+'СЕТ СН'!$H$5-'СЕТ СН'!$H$20</f>
        <v>4055.8403279000004</v>
      </c>
      <c r="N102" s="36">
        <f>SUMIFS(СВЦЭМ!$C$39:$C$782,СВЦЭМ!$A$39:$A$782,$A102,СВЦЭМ!$B$39:$B$782,N$83)+'СЕТ СН'!$H$12+СВЦЭМ!$D$10+'СЕТ СН'!$H$5-'СЕТ СН'!$H$20</f>
        <v>4067.9137372499999</v>
      </c>
      <c r="O102" s="36">
        <f>SUMIFS(СВЦЭМ!$C$39:$C$782,СВЦЭМ!$A$39:$A$782,$A102,СВЦЭМ!$B$39:$B$782,O$83)+'СЕТ СН'!$H$12+СВЦЭМ!$D$10+'СЕТ СН'!$H$5-'СЕТ СН'!$H$20</f>
        <v>4062.6098233700004</v>
      </c>
      <c r="P102" s="36">
        <f>SUMIFS(СВЦЭМ!$C$39:$C$782,СВЦЭМ!$A$39:$A$782,$A102,СВЦЭМ!$B$39:$B$782,P$83)+'СЕТ СН'!$H$12+СВЦЭМ!$D$10+'СЕТ СН'!$H$5-'СЕТ СН'!$H$20</f>
        <v>4076.39087728</v>
      </c>
      <c r="Q102" s="36">
        <f>SUMIFS(СВЦЭМ!$C$39:$C$782,СВЦЭМ!$A$39:$A$782,$A102,СВЦЭМ!$B$39:$B$782,Q$83)+'СЕТ СН'!$H$12+СВЦЭМ!$D$10+'СЕТ СН'!$H$5-'СЕТ СН'!$H$20</f>
        <v>4073.6713463200003</v>
      </c>
      <c r="R102" s="36">
        <f>SUMIFS(СВЦЭМ!$C$39:$C$782,СВЦЭМ!$A$39:$A$782,$A102,СВЦЭМ!$B$39:$B$782,R$83)+'СЕТ СН'!$H$12+СВЦЭМ!$D$10+'СЕТ СН'!$H$5-'СЕТ СН'!$H$20</f>
        <v>4082.5971794000002</v>
      </c>
      <c r="S102" s="36">
        <f>SUMIFS(СВЦЭМ!$C$39:$C$782,СВЦЭМ!$A$39:$A$782,$A102,СВЦЭМ!$B$39:$B$782,S$83)+'СЕТ СН'!$H$12+СВЦЭМ!$D$10+'СЕТ СН'!$H$5-'СЕТ СН'!$H$20</f>
        <v>4083.2039905700003</v>
      </c>
      <c r="T102" s="36">
        <f>SUMIFS(СВЦЭМ!$C$39:$C$782,СВЦЭМ!$A$39:$A$782,$A102,СВЦЭМ!$B$39:$B$782,T$83)+'СЕТ СН'!$H$12+СВЦЭМ!$D$10+'СЕТ СН'!$H$5-'СЕТ СН'!$H$20</f>
        <v>4040.9147368200001</v>
      </c>
      <c r="U102" s="36">
        <f>SUMIFS(СВЦЭМ!$C$39:$C$782,СВЦЭМ!$A$39:$A$782,$A102,СВЦЭМ!$B$39:$B$782,U$83)+'СЕТ СН'!$H$12+СВЦЭМ!$D$10+'СЕТ СН'!$H$5-'СЕТ СН'!$H$20</f>
        <v>4008.2909613900001</v>
      </c>
      <c r="V102" s="36">
        <f>SUMIFS(СВЦЭМ!$C$39:$C$782,СВЦЭМ!$A$39:$A$782,$A102,СВЦЭМ!$B$39:$B$782,V$83)+'СЕТ СН'!$H$12+СВЦЭМ!$D$10+'СЕТ СН'!$H$5-'СЕТ СН'!$H$20</f>
        <v>4021.9559944600001</v>
      </c>
      <c r="W102" s="36">
        <f>SUMIFS(СВЦЭМ!$C$39:$C$782,СВЦЭМ!$A$39:$A$782,$A102,СВЦЭМ!$B$39:$B$782,W$83)+'СЕТ СН'!$H$12+СВЦЭМ!$D$10+'СЕТ СН'!$H$5-'СЕТ СН'!$H$20</f>
        <v>4043.66456655</v>
      </c>
      <c r="X102" s="36">
        <f>SUMIFS(СВЦЭМ!$C$39:$C$782,СВЦЭМ!$A$39:$A$782,$A102,СВЦЭМ!$B$39:$B$782,X$83)+'СЕТ СН'!$H$12+СВЦЭМ!$D$10+'СЕТ СН'!$H$5-'СЕТ СН'!$H$20</f>
        <v>4108.1160866299997</v>
      </c>
      <c r="Y102" s="36">
        <f>SUMIFS(СВЦЭМ!$C$39:$C$782,СВЦЭМ!$A$39:$A$782,$A102,СВЦЭМ!$B$39:$B$782,Y$83)+'СЕТ СН'!$H$12+СВЦЭМ!$D$10+'СЕТ СН'!$H$5-'СЕТ СН'!$H$20</f>
        <v>4153.2181618000004</v>
      </c>
    </row>
    <row r="103" spans="1:25" ht="15.75" x14ac:dyDescent="0.2">
      <c r="A103" s="35">
        <f t="shared" si="2"/>
        <v>44824</v>
      </c>
      <c r="B103" s="36">
        <f>SUMIFS(СВЦЭМ!$C$39:$C$782,СВЦЭМ!$A$39:$A$782,$A103,СВЦЭМ!$B$39:$B$782,B$83)+'СЕТ СН'!$H$12+СВЦЭМ!$D$10+'СЕТ СН'!$H$5-'СЕТ СН'!$H$20</f>
        <v>4153.52384308</v>
      </c>
      <c r="C103" s="36">
        <f>SUMIFS(СВЦЭМ!$C$39:$C$782,СВЦЭМ!$A$39:$A$782,$A103,СВЦЭМ!$B$39:$B$782,C$83)+'СЕТ СН'!$H$12+СВЦЭМ!$D$10+'СЕТ СН'!$H$5-'СЕТ СН'!$H$20</f>
        <v>4205.1197928700003</v>
      </c>
      <c r="D103" s="36">
        <f>SUMIFS(СВЦЭМ!$C$39:$C$782,СВЦЭМ!$A$39:$A$782,$A103,СВЦЭМ!$B$39:$B$782,D$83)+'СЕТ СН'!$H$12+СВЦЭМ!$D$10+'СЕТ СН'!$H$5-'СЕТ СН'!$H$20</f>
        <v>4232.6897765399999</v>
      </c>
      <c r="E103" s="36">
        <f>SUMIFS(СВЦЭМ!$C$39:$C$782,СВЦЭМ!$A$39:$A$782,$A103,СВЦЭМ!$B$39:$B$782,E$83)+'СЕТ СН'!$H$12+СВЦЭМ!$D$10+'СЕТ СН'!$H$5-'СЕТ СН'!$H$20</f>
        <v>4246.0630008999997</v>
      </c>
      <c r="F103" s="36">
        <f>SUMIFS(СВЦЭМ!$C$39:$C$782,СВЦЭМ!$A$39:$A$782,$A103,СВЦЭМ!$B$39:$B$782,F$83)+'СЕТ СН'!$H$12+СВЦЭМ!$D$10+'СЕТ СН'!$H$5-'СЕТ СН'!$H$20</f>
        <v>4249.6306435300003</v>
      </c>
      <c r="G103" s="36">
        <f>SUMIFS(СВЦЭМ!$C$39:$C$782,СВЦЭМ!$A$39:$A$782,$A103,СВЦЭМ!$B$39:$B$782,G$83)+'СЕТ СН'!$H$12+СВЦЭМ!$D$10+'СЕТ СН'!$H$5-'СЕТ СН'!$H$20</f>
        <v>4234.76112921</v>
      </c>
      <c r="H103" s="36">
        <f>SUMIFS(СВЦЭМ!$C$39:$C$782,СВЦЭМ!$A$39:$A$782,$A103,СВЦЭМ!$B$39:$B$782,H$83)+'СЕТ СН'!$H$12+СВЦЭМ!$D$10+'СЕТ СН'!$H$5-'СЕТ СН'!$H$20</f>
        <v>4157.38066841</v>
      </c>
      <c r="I103" s="36">
        <f>SUMIFS(СВЦЭМ!$C$39:$C$782,СВЦЭМ!$A$39:$A$782,$A103,СВЦЭМ!$B$39:$B$782,I$83)+'СЕТ СН'!$H$12+СВЦЭМ!$D$10+'СЕТ СН'!$H$5-'СЕТ СН'!$H$20</f>
        <v>4087.7468693800001</v>
      </c>
      <c r="J103" s="36">
        <f>SUMIFS(СВЦЭМ!$C$39:$C$782,СВЦЭМ!$A$39:$A$782,$A103,СВЦЭМ!$B$39:$B$782,J$83)+'СЕТ СН'!$H$12+СВЦЭМ!$D$10+'СЕТ СН'!$H$5-'СЕТ СН'!$H$20</f>
        <v>4064.7508980900002</v>
      </c>
      <c r="K103" s="36">
        <f>SUMIFS(СВЦЭМ!$C$39:$C$782,СВЦЭМ!$A$39:$A$782,$A103,СВЦЭМ!$B$39:$B$782,K$83)+'СЕТ СН'!$H$12+СВЦЭМ!$D$10+'СЕТ СН'!$H$5-'СЕТ СН'!$H$20</f>
        <v>4158.4912993200005</v>
      </c>
      <c r="L103" s="36">
        <f>SUMIFS(СВЦЭМ!$C$39:$C$782,СВЦЭМ!$A$39:$A$782,$A103,СВЦЭМ!$B$39:$B$782,L$83)+'СЕТ СН'!$H$12+СВЦЭМ!$D$10+'СЕТ СН'!$H$5-'СЕТ СН'!$H$20</f>
        <v>4178.8340362899999</v>
      </c>
      <c r="M103" s="36">
        <f>SUMIFS(СВЦЭМ!$C$39:$C$782,СВЦЭМ!$A$39:$A$782,$A103,СВЦЭМ!$B$39:$B$782,M$83)+'СЕТ СН'!$H$12+СВЦЭМ!$D$10+'СЕТ СН'!$H$5-'СЕТ СН'!$H$20</f>
        <v>4110.1042093000005</v>
      </c>
      <c r="N103" s="36">
        <f>SUMIFS(СВЦЭМ!$C$39:$C$782,СВЦЭМ!$A$39:$A$782,$A103,СВЦЭМ!$B$39:$B$782,N$83)+'СЕТ СН'!$H$12+СВЦЭМ!$D$10+'СЕТ СН'!$H$5-'СЕТ СН'!$H$20</f>
        <v>4063.7815541300001</v>
      </c>
      <c r="O103" s="36">
        <f>SUMIFS(СВЦЭМ!$C$39:$C$782,СВЦЭМ!$A$39:$A$782,$A103,СВЦЭМ!$B$39:$B$782,O$83)+'СЕТ СН'!$H$12+СВЦЭМ!$D$10+'СЕТ СН'!$H$5-'СЕТ СН'!$H$20</f>
        <v>4015.0232517000004</v>
      </c>
      <c r="P103" s="36">
        <f>SUMIFS(СВЦЭМ!$C$39:$C$782,СВЦЭМ!$A$39:$A$782,$A103,СВЦЭМ!$B$39:$B$782,P$83)+'СЕТ СН'!$H$12+СВЦЭМ!$D$10+'СЕТ СН'!$H$5-'СЕТ СН'!$H$20</f>
        <v>4025.0666887400002</v>
      </c>
      <c r="Q103" s="36">
        <f>SUMIFS(СВЦЭМ!$C$39:$C$782,СВЦЭМ!$A$39:$A$782,$A103,СВЦЭМ!$B$39:$B$782,Q$83)+'СЕТ СН'!$H$12+СВЦЭМ!$D$10+'СЕТ СН'!$H$5-'СЕТ СН'!$H$20</f>
        <v>4040.1158593700002</v>
      </c>
      <c r="R103" s="36">
        <f>SUMIFS(СВЦЭМ!$C$39:$C$782,СВЦЭМ!$A$39:$A$782,$A103,СВЦЭМ!$B$39:$B$782,R$83)+'СЕТ СН'!$H$12+СВЦЭМ!$D$10+'СЕТ СН'!$H$5-'СЕТ СН'!$H$20</f>
        <v>4041.4872167000003</v>
      </c>
      <c r="S103" s="36">
        <f>SUMIFS(СВЦЭМ!$C$39:$C$782,СВЦЭМ!$A$39:$A$782,$A103,СВЦЭМ!$B$39:$B$782,S$83)+'СЕТ СН'!$H$12+СВЦЭМ!$D$10+'СЕТ СН'!$H$5-'СЕТ СН'!$H$20</f>
        <v>4035.3015138600003</v>
      </c>
      <c r="T103" s="36">
        <f>SUMIFS(СВЦЭМ!$C$39:$C$782,СВЦЭМ!$A$39:$A$782,$A103,СВЦЭМ!$B$39:$B$782,T$83)+'СЕТ СН'!$H$12+СВЦЭМ!$D$10+'СЕТ СН'!$H$5-'СЕТ СН'!$H$20</f>
        <v>4136.6652772899997</v>
      </c>
      <c r="U103" s="36">
        <f>SUMIFS(СВЦЭМ!$C$39:$C$782,СВЦЭМ!$A$39:$A$782,$A103,СВЦЭМ!$B$39:$B$782,U$83)+'СЕТ СН'!$H$12+СВЦЭМ!$D$10+'СЕТ СН'!$H$5-'СЕТ СН'!$H$20</f>
        <v>4180.7259903100003</v>
      </c>
      <c r="V103" s="36">
        <f>SUMIFS(СВЦЭМ!$C$39:$C$782,СВЦЭМ!$A$39:$A$782,$A103,СВЦЭМ!$B$39:$B$782,V$83)+'СЕТ СН'!$H$12+СВЦЭМ!$D$10+'СЕТ СН'!$H$5-'СЕТ СН'!$H$20</f>
        <v>4217.1857530400002</v>
      </c>
      <c r="W103" s="36">
        <f>SUMIFS(СВЦЭМ!$C$39:$C$782,СВЦЭМ!$A$39:$A$782,$A103,СВЦЭМ!$B$39:$B$782,W$83)+'СЕТ СН'!$H$12+СВЦЭМ!$D$10+'СЕТ СН'!$H$5-'СЕТ СН'!$H$20</f>
        <v>4200.79015084</v>
      </c>
      <c r="X103" s="36">
        <f>SUMIFS(СВЦЭМ!$C$39:$C$782,СВЦЭМ!$A$39:$A$782,$A103,СВЦЭМ!$B$39:$B$782,X$83)+'СЕТ СН'!$H$12+СВЦЭМ!$D$10+'СЕТ СН'!$H$5-'СЕТ СН'!$H$20</f>
        <v>4138.9107455600006</v>
      </c>
      <c r="Y103" s="36">
        <f>SUMIFS(СВЦЭМ!$C$39:$C$782,СВЦЭМ!$A$39:$A$782,$A103,СВЦЭМ!$B$39:$B$782,Y$83)+'СЕТ СН'!$H$12+СВЦЭМ!$D$10+'СЕТ СН'!$H$5-'СЕТ СН'!$H$20</f>
        <v>4068.8842670800004</v>
      </c>
    </row>
    <row r="104" spans="1:25" ht="15.75" x14ac:dyDescent="0.2">
      <c r="A104" s="35">
        <f t="shared" si="2"/>
        <v>44825</v>
      </c>
      <c r="B104" s="36">
        <f>SUMIFS(СВЦЭМ!$C$39:$C$782,СВЦЭМ!$A$39:$A$782,$A104,СВЦЭМ!$B$39:$B$782,B$83)+'СЕТ СН'!$H$12+СВЦЭМ!$D$10+'СЕТ СН'!$H$5-'СЕТ СН'!$H$20</f>
        <v>4177.0779926000005</v>
      </c>
      <c r="C104" s="36">
        <f>SUMIFS(СВЦЭМ!$C$39:$C$782,СВЦЭМ!$A$39:$A$782,$A104,СВЦЭМ!$B$39:$B$782,C$83)+'СЕТ СН'!$H$12+СВЦЭМ!$D$10+'СЕТ СН'!$H$5-'СЕТ СН'!$H$20</f>
        <v>4208.9666074300003</v>
      </c>
      <c r="D104" s="36">
        <f>SUMIFS(СВЦЭМ!$C$39:$C$782,СВЦЭМ!$A$39:$A$782,$A104,СВЦЭМ!$B$39:$B$782,D$83)+'СЕТ СН'!$H$12+СВЦЭМ!$D$10+'СЕТ СН'!$H$5-'СЕТ СН'!$H$20</f>
        <v>4225.5170569800002</v>
      </c>
      <c r="E104" s="36">
        <f>SUMIFS(СВЦЭМ!$C$39:$C$782,СВЦЭМ!$A$39:$A$782,$A104,СВЦЭМ!$B$39:$B$782,E$83)+'СЕТ СН'!$H$12+СВЦЭМ!$D$10+'СЕТ СН'!$H$5-'СЕТ СН'!$H$20</f>
        <v>4175.9979631100005</v>
      </c>
      <c r="F104" s="36">
        <f>SUMIFS(СВЦЭМ!$C$39:$C$782,СВЦЭМ!$A$39:$A$782,$A104,СВЦЭМ!$B$39:$B$782,F$83)+'СЕТ СН'!$H$12+СВЦЭМ!$D$10+'СЕТ СН'!$H$5-'СЕТ СН'!$H$20</f>
        <v>4154.4719052199998</v>
      </c>
      <c r="G104" s="36">
        <f>SUMIFS(СВЦЭМ!$C$39:$C$782,СВЦЭМ!$A$39:$A$782,$A104,СВЦЭМ!$B$39:$B$782,G$83)+'СЕТ СН'!$H$12+СВЦЭМ!$D$10+'СЕТ СН'!$H$5-'СЕТ СН'!$H$20</f>
        <v>4132.8505797400003</v>
      </c>
      <c r="H104" s="36">
        <f>SUMIFS(СВЦЭМ!$C$39:$C$782,СВЦЭМ!$A$39:$A$782,$A104,СВЦЭМ!$B$39:$B$782,H$83)+'СЕТ СН'!$H$12+СВЦЭМ!$D$10+'СЕТ СН'!$H$5-'СЕТ СН'!$H$20</f>
        <v>4061.1838399900003</v>
      </c>
      <c r="I104" s="36">
        <f>SUMIFS(СВЦЭМ!$C$39:$C$782,СВЦЭМ!$A$39:$A$782,$A104,СВЦЭМ!$B$39:$B$782,I$83)+'СЕТ СН'!$H$12+СВЦЭМ!$D$10+'СЕТ СН'!$H$5-'СЕТ СН'!$H$20</f>
        <v>3902.7222015500001</v>
      </c>
      <c r="J104" s="36">
        <f>SUMIFS(СВЦЭМ!$C$39:$C$782,СВЦЭМ!$A$39:$A$782,$A104,СВЦЭМ!$B$39:$B$782,J$83)+'СЕТ СН'!$H$12+СВЦЭМ!$D$10+'СЕТ СН'!$H$5-'СЕТ СН'!$H$20</f>
        <v>3842.5323428900001</v>
      </c>
      <c r="K104" s="36">
        <f>SUMIFS(СВЦЭМ!$C$39:$C$782,СВЦЭМ!$A$39:$A$782,$A104,СВЦЭМ!$B$39:$B$782,K$83)+'СЕТ СН'!$H$12+СВЦЭМ!$D$10+'СЕТ СН'!$H$5-'СЕТ СН'!$H$20</f>
        <v>4030.6852021000004</v>
      </c>
      <c r="L104" s="36">
        <f>SUMIFS(СВЦЭМ!$C$39:$C$782,СВЦЭМ!$A$39:$A$782,$A104,СВЦЭМ!$B$39:$B$782,L$83)+'СЕТ СН'!$H$12+СВЦЭМ!$D$10+'СЕТ СН'!$H$5-'СЕТ СН'!$H$20</f>
        <v>4031.5707394200003</v>
      </c>
      <c r="M104" s="36">
        <f>SUMIFS(СВЦЭМ!$C$39:$C$782,СВЦЭМ!$A$39:$A$782,$A104,СВЦЭМ!$B$39:$B$782,M$83)+'СЕТ СН'!$H$12+СВЦЭМ!$D$10+'СЕТ СН'!$H$5-'СЕТ СН'!$H$20</f>
        <v>3986.2566489700002</v>
      </c>
      <c r="N104" s="36">
        <f>SUMIFS(СВЦЭМ!$C$39:$C$782,СВЦЭМ!$A$39:$A$782,$A104,СВЦЭМ!$B$39:$B$782,N$83)+'СЕТ СН'!$H$12+СВЦЭМ!$D$10+'СЕТ СН'!$H$5-'СЕТ СН'!$H$20</f>
        <v>4039.8418176300002</v>
      </c>
      <c r="O104" s="36">
        <f>SUMIFS(СВЦЭМ!$C$39:$C$782,СВЦЭМ!$A$39:$A$782,$A104,СВЦЭМ!$B$39:$B$782,O$83)+'СЕТ СН'!$H$12+СВЦЭМ!$D$10+'СЕТ СН'!$H$5-'СЕТ СН'!$H$20</f>
        <v>4030.7455534500004</v>
      </c>
      <c r="P104" s="36">
        <f>SUMIFS(СВЦЭМ!$C$39:$C$782,СВЦЭМ!$A$39:$A$782,$A104,СВЦЭМ!$B$39:$B$782,P$83)+'СЕТ СН'!$H$12+СВЦЭМ!$D$10+'СЕТ СН'!$H$5-'СЕТ СН'!$H$20</f>
        <v>4035.0718144000002</v>
      </c>
      <c r="Q104" s="36">
        <f>SUMIFS(СВЦЭМ!$C$39:$C$782,СВЦЭМ!$A$39:$A$782,$A104,СВЦЭМ!$B$39:$B$782,Q$83)+'СЕТ СН'!$H$12+СВЦЭМ!$D$10+'СЕТ СН'!$H$5-'СЕТ СН'!$H$20</f>
        <v>4050.4320892200003</v>
      </c>
      <c r="R104" s="36">
        <f>SUMIFS(СВЦЭМ!$C$39:$C$782,СВЦЭМ!$A$39:$A$782,$A104,СВЦЭМ!$B$39:$B$782,R$83)+'СЕТ СН'!$H$12+СВЦЭМ!$D$10+'СЕТ СН'!$H$5-'СЕТ СН'!$H$20</f>
        <v>3985.2737291100002</v>
      </c>
      <c r="S104" s="36">
        <f>SUMIFS(СВЦЭМ!$C$39:$C$782,СВЦЭМ!$A$39:$A$782,$A104,СВЦЭМ!$B$39:$B$782,S$83)+'СЕТ СН'!$H$12+СВЦЭМ!$D$10+'СЕТ СН'!$H$5-'СЕТ СН'!$H$20</f>
        <v>4032.7870385200004</v>
      </c>
      <c r="T104" s="36">
        <f>SUMIFS(СВЦЭМ!$C$39:$C$782,СВЦЭМ!$A$39:$A$782,$A104,СВЦЭМ!$B$39:$B$782,T$83)+'СЕТ СН'!$H$12+СВЦЭМ!$D$10+'СЕТ СН'!$H$5-'СЕТ СН'!$H$20</f>
        <v>3999.7332813900002</v>
      </c>
      <c r="U104" s="36">
        <f>SUMIFS(СВЦЭМ!$C$39:$C$782,СВЦЭМ!$A$39:$A$782,$A104,СВЦЭМ!$B$39:$B$782,U$83)+'СЕТ СН'!$H$12+СВЦЭМ!$D$10+'СЕТ СН'!$H$5-'СЕТ СН'!$H$20</f>
        <v>3968.1069556700004</v>
      </c>
      <c r="V104" s="36">
        <f>SUMIFS(СВЦЭМ!$C$39:$C$782,СВЦЭМ!$A$39:$A$782,$A104,СВЦЭМ!$B$39:$B$782,V$83)+'СЕТ СН'!$H$12+СВЦЭМ!$D$10+'СЕТ СН'!$H$5-'СЕТ СН'!$H$20</f>
        <v>3982.01600177</v>
      </c>
      <c r="W104" s="36">
        <f>SUMIFS(СВЦЭМ!$C$39:$C$782,СВЦЭМ!$A$39:$A$782,$A104,СВЦЭМ!$B$39:$B$782,W$83)+'СЕТ СН'!$H$12+СВЦЭМ!$D$10+'СЕТ СН'!$H$5-'СЕТ СН'!$H$20</f>
        <v>3974.6482455900004</v>
      </c>
      <c r="X104" s="36">
        <f>SUMIFS(СВЦЭМ!$C$39:$C$782,СВЦЭМ!$A$39:$A$782,$A104,СВЦЭМ!$B$39:$B$782,X$83)+'СЕТ СН'!$H$12+СВЦЭМ!$D$10+'СЕТ СН'!$H$5-'СЕТ СН'!$H$20</f>
        <v>3956.4853308600004</v>
      </c>
      <c r="Y104" s="36">
        <f>SUMIFS(СВЦЭМ!$C$39:$C$782,СВЦЭМ!$A$39:$A$782,$A104,СВЦЭМ!$B$39:$B$782,Y$83)+'СЕТ СН'!$H$12+СВЦЭМ!$D$10+'СЕТ СН'!$H$5-'СЕТ СН'!$H$20</f>
        <v>3893.7670138600001</v>
      </c>
    </row>
    <row r="105" spans="1:25" ht="15.75" x14ac:dyDescent="0.2">
      <c r="A105" s="35">
        <f t="shared" si="2"/>
        <v>44826</v>
      </c>
      <c r="B105" s="36">
        <f>SUMIFS(СВЦЭМ!$C$39:$C$782,СВЦЭМ!$A$39:$A$782,$A105,СВЦЭМ!$B$39:$B$782,B$83)+'СЕТ СН'!$H$12+СВЦЭМ!$D$10+'СЕТ СН'!$H$5-'СЕТ СН'!$H$20</f>
        <v>4136.6151321799998</v>
      </c>
      <c r="C105" s="36">
        <f>SUMIFS(СВЦЭМ!$C$39:$C$782,СВЦЭМ!$A$39:$A$782,$A105,СВЦЭМ!$B$39:$B$782,C$83)+'СЕТ СН'!$H$12+СВЦЭМ!$D$10+'СЕТ СН'!$H$5-'СЕТ СН'!$H$20</f>
        <v>4151.2983128200003</v>
      </c>
      <c r="D105" s="36">
        <f>SUMIFS(СВЦЭМ!$C$39:$C$782,СВЦЭМ!$A$39:$A$782,$A105,СВЦЭМ!$B$39:$B$782,D$83)+'СЕТ СН'!$H$12+СВЦЭМ!$D$10+'СЕТ СН'!$H$5-'СЕТ СН'!$H$20</f>
        <v>4179.8907070400001</v>
      </c>
      <c r="E105" s="36">
        <f>SUMIFS(СВЦЭМ!$C$39:$C$782,СВЦЭМ!$A$39:$A$782,$A105,СВЦЭМ!$B$39:$B$782,E$83)+'СЕТ СН'!$H$12+СВЦЭМ!$D$10+'СЕТ СН'!$H$5-'СЕТ СН'!$H$20</f>
        <v>4185.38909926</v>
      </c>
      <c r="F105" s="36">
        <f>SUMIFS(СВЦЭМ!$C$39:$C$782,СВЦЭМ!$A$39:$A$782,$A105,СВЦЭМ!$B$39:$B$782,F$83)+'СЕТ СН'!$H$12+СВЦЭМ!$D$10+'СЕТ СН'!$H$5-'СЕТ СН'!$H$20</f>
        <v>4173.4109035399997</v>
      </c>
      <c r="G105" s="36">
        <f>SUMIFS(СВЦЭМ!$C$39:$C$782,СВЦЭМ!$A$39:$A$782,$A105,СВЦЭМ!$B$39:$B$782,G$83)+'СЕТ СН'!$H$12+СВЦЭМ!$D$10+'СЕТ СН'!$H$5-'СЕТ СН'!$H$20</f>
        <v>4147.8163487100001</v>
      </c>
      <c r="H105" s="36">
        <f>SUMIFS(СВЦЭМ!$C$39:$C$782,СВЦЭМ!$A$39:$A$782,$A105,СВЦЭМ!$B$39:$B$782,H$83)+'СЕТ СН'!$H$12+СВЦЭМ!$D$10+'СЕТ СН'!$H$5-'СЕТ СН'!$H$20</f>
        <v>4077.3682342400002</v>
      </c>
      <c r="I105" s="36">
        <f>SUMIFS(СВЦЭМ!$C$39:$C$782,СВЦЭМ!$A$39:$A$782,$A105,СВЦЭМ!$B$39:$B$782,I$83)+'СЕТ СН'!$H$12+СВЦЭМ!$D$10+'СЕТ СН'!$H$5-'СЕТ СН'!$H$20</f>
        <v>4012.7717553100001</v>
      </c>
      <c r="J105" s="36">
        <f>SUMIFS(СВЦЭМ!$C$39:$C$782,СВЦЭМ!$A$39:$A$782,$A105,СВЦЭМ!$B$39:$B$782,J$83)+'СЕТ СН'!$H$12+СВЦЭМ!$D$10+'СЕТ СН'!$H$5-'СЕТ СН'!$H$20</f>
        <v>3991.2021044900002</v>
      </c>
      <c r="K105" s="36">
        <f>SUMIFS(СВЦЭМ!$C$39:$C$782,СВЦЭМ!$A$39:$A$782,$A105,СВЦЭМ!$B$39:$B$782,K$83)+'СЕТ СН'!$H$12+СВЦЭМ!$D$10+'СЕТ СН'!$H$5-'СЕТ СН'!$H$20</f>
        <v>3964.2732355500002</v>
      </c>
      <c r="L105" s="36">
        <f>SUMIFS(СВЦЭМ!$C$39:$C$782,СВЦЭМ!$A$39:$A$782,$A105,СВЦЭМ!$B$39:$B$782,L$83)+'СЕТ СН'!$H$12+СВЦЭМ!$D$10+'СЕТ СН'!$H$5-'СЕТ СН'!$H$20</f>
        <v>3969.2550033100001</v>
      </c>
      <c r="M105" s="36">
        <f>SUMIFS(СВЦЭМ!$C$39:$C$782,СВЦЭМ!$A$39:$A$782,$A105,СВЦЭМ!$B$39:$B$782,M$83)+'СЕТ СН'!$H$12+СВЦЭМ!$D$10+'СЕТ СН'!$H$5-'СЕТ СН'!$H$20</f>
        <v>3984.5269903900003</v>
      </c>
      <c r="N105" s="36">
        <f>SUMIFS(СВЦЭМ!$C$39:$C$782,СВЦЭМ!$A$39:$A$782,$A105,СВЦЭМ!$B$39:$B$782,N$83)+'СЕТ СН'!$H$12+СВЦЭМ!$D$10+'СЕТ СН'!$H$5-'СЕТ СН'!$H$20</f>
        <v>3995.5871749000003</v>
      </c>
      <c r="O105" s="36">
        <f>SUMIFS(СВЦЭМ!$C$39:$C$782,СВЦЭМ!$A$39:$A$782,$A105,СВЦЭМ!$B$39:$B$782,O$83)+'СЕТ СН'!$H$12+СВЦЭМ!$D$10+'СЕТ СН'!$H$5-'СЕТ СН'!$H$20</f>
        <v>4006.3341754500002</v>
      </c>
      <c r="P105" s="36">
        <f>SUMIFS(СВЦЭМ!$C$39:$C$782,СВЦЭМ!$A$39:$A$782,$A105,СВЦЭМ!$B$39:$B$782,P$83)+'СЕТ СН'!$H$12+СВЦЭМ!$D$10+'СЕТ СН'!$H$5-'СЕТ СН'!$H$20</f>
        <v>4016.1444613200001</v>
      </c>
      <c r="Q105" s="36">
        <f>SUMIFS(СВЦЭМ!$C$39:$C$782,СВЦЭМ!$A$39:$A$782,$A105,СВЦЭМ!$B$39:$B$782,Q$83)+'СЕТ СН'!$H$12+СВЦЭМ!$D$10+'СЕТ СН'!$H$5-'СЕТ СН'!$H$20</f>
        <v>4015.85324244</v>
      </c>
      <c r="R105" s="36">
        <f>SUMIFS(СВЦЭМ!$C$39:$C$782,СВЦЭМ!$A$39:$A$782,$A105,СВЦЭМ!$B$39:$B$782,R$83)+'СЕТ СН'!$H$12+СВЦЭМ!$D$10+'СЕТ СН'!$H$5-'СЕТ СН'!$H$20</f>
        <v>4042.5199602500002</v>
      </c>
      <c r="S105" s="36">
        <f>SUMIFS(СВЦЭМ!$C$39:$C$782,СВЦЭМ!$A$39:$A$782,$A105,СВЦЭМ!$B$39:$B$782,S$83)+'СЕТ СН'!$H$12+СВЦЭМ!$D$10+'СЕТ СН'!$H$5-'СЕТ СН'!$H$20</f>
        <v>4018.5052783000001</v>
      </c>
      <c r="T105" s="36">
        <f>SUMIFS(СВЦЭМ!$C$39:$C$782,СВЦЭМ!$A$39:$A$782,$A105,СВЦЭМ!$B$39:$B$782,T$83)+'СЕТ СН'!$H$12+СВЦЭМ!$D$10+'СЕТ СН'!$H$5-'СЕТ СН'!$H$20</f>
        <v>3971.39230486</v>
      </c>
      <c r="U105" s="36">
        <f>SUMIFS(СВЦЭМ!$C$39:$C$782,СВЦЭМ!$A$39:$A$782,$A105,СВЦЭМ!$B$39:$B$782,U$83)+'СЕТ СН'!$H$12+СВЦЭМ!$D$10+'СЕТ СН'!$H$5-'СЕТ СН'!$H$20</f>
        <v>4003.0214264400001</v>
      </c>
      <c r="V105" s="36">
        <f>SUMIFS(СВЦЭМ!$C$39:$C$782,СВЦЭМ!$A$39:$A$782,$A105,СВЦЭМ!$B$39:$B$782,V$83)+'СЕТ СН'!$H$12+СВЦЭМ!$D$10+'СЕТ СН'!$H$5-'СЕТ СН'!$H$20</f>
        <v>4012.5484855700001</v>
      </c>
      <c r="W105" s="36">
        <f>SUMIFS(СВЦЭМ!$C$39:$C$782,СВЦЭМ!$A$39:$A$782,$A105,СВЦЭМ!$B$39:$B$782,W$83)+'СЕТ СН'!$H$12+СВЦЭМ!$D$10+'СЕТ СН'!$H$5-'СЕТ СН'!$H$20</f>
        <v>4046.18716116</v>
      </c>
      <c r="X105" s="36">
        <f>SUMIFS(СВЦЭМ!$C$39:$C$782,СВЦЭМ!$A$39:$A$782,$A105,СВЦЭМ!$B$39:$B$782,X$83)+'СЕТ СН'!$H$12+СВЦЭМ!$D$10+'СЕТ СН'!$H$5-'СЕТ СН'!$H$20</f>
        <v>4101.2597290100002</v>
      </c>
      <c r="Y105" s="36">
        <f>SUMIFS(СВЦЭМ!$C$39:$C$782,СВЦЭМ!$A$39:$A$782,$A105,СВЦЭМ!$B$39:$B$782,Y$83)+'СЕТ СН'!$H$12+СВЦЭМ!$D$10+'СЕТ СН'!$H$5-'СЕТ СН'!$H$20</f>
        <v>4101.9893929700002</v>
      </c>
    </row>
    <row r="106" spans="1:25" ht="15.75" x14ac:dyDescent="0.2">
      <c r="A106" s="35">
        <f t="shared" si="2"/>
        <v>44827</v>
      </c>
      <c r="B106" s="36">
        <f>SUMIFS(СВЦЭМ!$C$39:$C$782,СВЦЭМ!$A$39:$A$782,$A106,СВЦЭМ!$B$39:$B$782,B$83)+'СЕТ СН'!$H$12+СВЦЭМ!$D$10+'СЕТ СН'!$H$5-'СЕТ СН'!$H$20</f>
        <v>4247.9768070299997</v>
      </c>
      <c r="C106" s="36">
        <f>SUMIFS(СВЦЭМ!$C$39:$C$782,СВЦЭМ!$A$39:$A$782,$A106,СВЦЭМ!$B$39:$B$782,C$83)+'СЕТ СН'!$H$12+СВЦЭМ!$D$10+'СЕТ СН'!$H$5-'СЕТ СН'!$H$20</f>
        <v>4185.4132053700005</v>
      </c>
      <c r="D106" s="36">
        <f>SUMIFS(СВЦЭМ!$C$39:$C$782,СВЦЭМ!$A$39:$A$782,$A106,СВЦЭМ!$B$39:$B$782,D$83)+'СЕТ СН'!$H$12+СВЦЭМ!$D$10+'СЕТ СН'!$H$5-'СЕТ СН'!$H$20</f>
        <v>4164.5797595700005</v>
      </c>
      <c r="E106" s="36">
        <f>SUMIFS(СВЦЭМ!$C$39:$C$782,СВЦЭМ!$A$39:$A$782,$A106,СВЦЭМ!$B$39:$B$782,E$83)+'СЕТ СН'!$H$12+СВЦЭМ!$D$10+'СЕТ СН'!$H$5-'СЕТ СН'!$H$20</f>
        <v>4176.4905212700005</v>
      </c>
      <c r="F106" s="36">
        <f>SUMIFS(СВЦЭМ!$C$39:$C$782,СВЦЭМ!$A$39:$A$782,$A106,СВЦЭМ!$B$39:$B$782,F$83)+'СЕТ СН'!$H$12+СВЦЭМ!$D$10+'СЕТ СН'!$H$5-'СЕТ СН'!$H$20</f>
        <v>4173.5064211700001</v>
      </c>
      <c r="G106" s="36">
        <f>SUMIFS(СВЦЭМ!$C$39:$C$782,СВЦЭМ!$A$39:$A$782,$A106,СВЦЭМ!$B$39:$B$782,G$83)+'СЕТ СН'!$H$12+СВЦЭМ!$D$10+'СЕТ СН'!$H$5-'СЕТ СН'!$H$20</f>
        <v>4159.9778735800001</v>
      </c>
      <c r="H106" s="36">
        <f>SUMIFS(СВЦЭМ!$C$39:$C$782,СВЦЭМ!$A$39:$A$782,$A106,СВЦЭМ!$B$39:$B$782,H$83)+'СЕТ СН'!$H$12+СВЦЭМ!$D$10+'СЕТ СН'!$H$5-'СЕТ СН'!$H$20</f>
        <v>4071.9930018700002</v>
      </c>
      <c r="I106" s="36">
        <f>SUMIFS(СВЦЭМ!$C$39:$C$782,СВЦЭМ!$A$39:$A$782,$A106,СВЦЭМ!$B$39:$B$782,I$83)+'СЕТ СН'!$H$12+СВЦЭМ!$D$10+'СЕТ СН'!$H$5-'СЕТ СН'!$H$20</f>
        <v>4016.8614721900003</v>
      </c>
      <c r="J106" s="36">
        <f>SUMIFS(СВЦЭМ!$C$39:$C$782,СВЦЭМ!$A$39:$A$782,$A106,СВЦЭМ!$B$39:$B$782,J$83)+'СЕТ СН'!$H$12+СВЦЭМ!$D$10+'СЕТ СН'!$H$5-'СЕТ СН'!$H$20</f>
        <v>4093.4537596</v>
      </c>
      <c r="K106" s="36">
        <f>SUMIFS(СВЦЭМ!$C$39:$C$782,СВЦЭМ!$A$39:$A$782,$A106,СВЦЭМ!$B$39:$B$782,K$83)+'СЕТ СН'!$H$12+СВЦЭМ!$D$10+'СЕТ СН'!$H$5-'СЕТ СН'!$H$20</f>
        <v>3999.1120197</v>
      </c>
      <c r="L106" s="36">
        <f>SUMIFS(СВЦЭМ!$C$39:$C$782,СВЦЭМ!$A$39:$A$782,$A106,СВЦЭМ!$B$39:$B$782,L$83)+'СЕТ СН'!$H$12+СВЦЭМ!$D$10+'СЕТ СН'!$H$5-'СЕТ СН'!$H$20</f>
        <v>4019.9023916100004</v>
      </c>
      <c r="M106" s="36">
        <f>SUMIFS(СВЦЭМ!$C$39:$C$782,СВЦЭМ!$A$39:$A$782,$A106,СВЦЭМ!$B$39:$B$782,M$83)+'СЕТ СН'!$H$12+СВЦЭМ!$D$10+'СЕТ СН'!$H$5-'СЕТ СН'!$H$20</f>
        <v>4029.8292433300003</v>
      </c>
      <c r="N106" s="36">
        <f>SUMIFS(СВЦЭМ!$C$39:$C$782,СВЦЭМ!$A$39:$A$782,$A106,СВЦЭМ!$B$39:$B$782,N$83)+'СЕТ СН'!$H$12+СВЦЭМ!$D$10+'СЕТ СН'!$H$5-'СЕТ СН'!$H$20</f>
        <v>4024.2595722300002</v>
      </c>
      <c r="O106" s="36">
        <f>SUMIFS(СВЦЭМ!$C$39:$C$782,СВЦЭМ!$A$39:$A$782,$A106,СВЦЭМ!$B$39:$B$782,O$83)+'СЕТ СН'!$H$12+СВЦЭМ!$D$10+'СЕТ СН'!$H$5-'СЕТ СН'!$H$20</f>
        <v>4007.2961026000003</v>
      </c>
      <c r="P106" s="36">
        <f>SUMIFS(СВЦЭМ!$C$39:$C$782,СВЦЭМ!$A$39:$A$782,$A106,СВЦЭМ!$B$39:$B$782,P$83)+'СЕТ СН'!$H$12+СВЦЭМ!$D$10+'СЕТ СН'!$H$5-'СЕТ СН'!$H$20</f>
        <v>4013.52778128</v>
      </c>
      <c r="Q106" s="36">
        <f>SUMIFS(СВЦЭМ!$C$39:$C$782,СВЦЭМ!$A$39:$A$782,$A106,СВЦЭМ!$B$39:$B$782,Q$83)+'СЕТ СН'!$H$12+СВЦЭМ!$D$10+'СЕТ СН'!$H$5-'СЕТ СН'!$H$20</f>
        <v>4024.6194374700003</v>
      </c>
      <c r="R106" s="36">
        <f>SUMIFS(СВЦЭМ!$C$39:$C$782,СВЦЭМ!$A$39:$A$782,$A106,СВЦЭМ!$B$39:$B$782,R$83)+'СЕТ СН'!$H$12+СВЦЭМ!$D$10+'СЕТ СН'!$H$5-'СЕТ СН'!$H$20</f>
        <v>4030.5319026900002</v>
      </c>
      <c r="S106" s="36">
        <f>SUMIFS(СВЦЭМ!$C$39:$C$782,СВЦЭМ!$A$39:$A$782,$A106,СВЦЭМ!$B$39:$B$782,S$83)+'СЕТ СН'!$H$12+СВЦЭМ!$D$10+'СЕТ СН'!$H$5-'СЕТ СН'!$H$20</f>
        <v>4022.3436388099999</v>
      </c>
      <c r="T106" s="36">
        <f>SUMIFS(СВЦЭМ!$C$39:$C$782,СВЦЭМ!$A$39:$A$782,$A106,СВЦЭМ!$B$39:$B$782,T$83)+'СЕТ СН'!$H$12+СВЦЭМ!$D$10+'СЕТ СН'!$H$5-'СЕТ СН'!$H$20</f>
        <v>4005.7871032200001</v>
      </c>
      <c r="U106" s="36">
        <f>SUMIFS(СВЦЭМ!$C$39:$C$782,СВЦЭМ!$A$39:$A$782,$A106,СВЦЭМ!$B$39:$B$782,U$83)+'СЕТ СН'!$H$12+СВЦЭМ!$D$10+'СЕТ СН'!$H$5-'СЕТ СН'!$H$20</f>
        <v>3985.7664107500004</v>
      </c>
      <c r="V106" s="36">
        <f>SUMIFS(СВЦЭМ!$C$39:$C$782,СВЦЭМ!$A$39:$A$782,$A106,СВЦЭМ!$B$39:$B$782,V$83)+'СЕТ СН'!$H$12+СВЦЭМ!$D$10+'СЕТ СН'!$H$5-'СЕТ СН'!$H$20</f>
        <v>4022.5778977700002</v>
      </c>
      <c r="W106" s="36">
        <f>SUMIFS(СВЦЭМ!$C$39:$C$782,СВЦЭМ!$A$39:$A$782,$A106,СВЦЭМ!$B$39:$B$782,W$83)+'СЕТ СН'!$H$12+СВЦЭМ!$D$10+'СЕТ СН'!$H$5-'СЕТ СН'!$H$20</f>
        <v>3998.12816527</v>
      </c>
      <c r="X106" s="36">
        <f>SUMIFS(СВЦЭМ!$C$39:$C$782,СВЦЭМ!$A$39:$A$782,$A106,СВЦЭМ!$B$39:$B$782,X$83)+'СЕТ СН'!$H$12+СВЦЭМ!$D$10+'СЕТ СН'!$H$5-'СЕТ СН'!$H$20</f>
        <v>4111.6619440200002</v>
      </c>
      <c r="Y106" s="36">
        <f>SUMIFS(СВЦЭМ!$C$39:$C$782,СВЦЭМ!$A$39:$A$782,$A106,СВЦЭМ!$B$39:$B$782,Y$83)+'СЕТ СН'!$H$12+СВЦЭМ!$D$10+'СЕТ СН'!$H$5-'СЕТ СН'!$H$20</f>
        <v>4111.3897986299999</v>
      </c>
    </row>
    <row r="107" spans="1:25" ht="15.75" x14ac:dyDescent="0.2">
      <c r="A107" s="35">
        <f t="shared" si="2"/>
        <v>44828</v>
      </c>
      <c r="B107" s="36">
        <f>SUMIFS(СВЦЭМ!$C$39:$C$782,СВЦЭМ!$A$39:$A$782,$A107,СВЦЭМ!$B$39:$B$782,B$83)+'СЕТ СН'!$H$12+СВЦЭМ!$D$10+'СЕТ СН'!$H$5-'СЕТ СН'!$H$20</f>
        <v>4150.0028890499998</v>
      </c>
      <c r="C107" s="36">
        <f>SUMIFS(СВЦЭМ!$C$39:$C$782,СВЦЭМ!$A$39:$A$782,$A107,СВЦЭМ!$B$39:$B$782,C$83)+'СЕТ СН'!$H$12+СВЦЭМ!$D$10+'СЕТ СН'!$H$5-'СЕТ СН'!$H$20</f>
        <v>4192.4220305099998</v>
      </c>
      <c r="D107" s="36">
        <f>SUMIFS(СВЦЭМ!$C$39:$C$782,СВЦЭМ!$A$39:$A$782,$A107,СВЦЭМ!$B$39:$B$782,D$83)+'СЕТ СН'!$H$12+СВЦЭМ!$D$10+'СЕТ СН'!$H$5-'СЕТ СН'!$H$20</f>
        <v>4202.0232195099998</v>
      </c>
      <c r="E107" s="36">
        <f>SUMIFS(СВЦЭМ!$C$39:$C$782,СВЦЭМ!$A$39:$A$782,$A107,СВЦЭМ!$B$39:$B$782,E$83)+'СЕТ СН'!$H$12+СВЦЭМ!$D$10+'СЕТ СН'!$H$5-'СЕТ СН'!$H$20</f>
        <v>4171.2114457900007</v>
      </c>
      <c r="F107" s="36">
        <f>SUMIFS(СВЦЭМ!$C$39:$C$782,СВЦЭМ!$A$39:$A$782,$A107,СВЦЭМ!$B$39:$B$782,F$83)+'СЕТ СН'!$H$12+СВЦЭМ!$D$10+'СЕТ СН'!$H$5-'СЕТ СН'!$H$20</f>
        <v>4110.9052900200004</v>
      </c>
      <c r="G107" s="36">
        <f>SUMIFS(СВЦЭМ!$C$39:$C$782,СВЦЭМ!$A$39:$A$782,$A107,СВЦЭМ!$B$39:$B$782,G$83)+'СЕТ СН'!$H$12+СВЦЭМ!$D$10+'СЕТ СН'!$H$5-'СЕТ СН'!$H$20</f>
        <v>4111.7520374200003</v>
      </c>
      <c r="H107" s="36">
        <f>SUMIFS(СВЦЭМ!$C$39:$C$782,СВЦЭМ!$A$39:$A$782,$A107,СВЦЭМ!$B$39:$B$782,H$83)+'СЕТ СН'!$H$12+СВЦЭМ!$D$10+'СЕТ СН'!$H$5-'СЕТ СН'!$H$20</f>
        <v>4122.65889195</v>
      </c>
      <c r="I107" s="36">
        <f>SUMIFS(СВЦЭМ!$C$39:$C$782,СВЦЭМ!$A$39:$A$782,$A107,СВЦЭМ!$B$39:$B$782,I$83)+'СЕТ СН'!$H$12+СВЦЭМ!$D$10+'СЕТ СН'!$H$5-'СЕТ СН'!$H$20</f>
        <v>4086.7464667800004</v>
      </c>
      <c r="J107" s="36">
        <f>SUMIFS(СВЦЭМ!$C$39:$C$782,СВЦЭМ!$A$39:$A$782,$A107,СВЦЭМ!$B$39:$B$782,J$83)+'СЕТ СН'!$H$12+СВЦЭМ!$D$10+'СЕТ СН'!$H$5-'СЕТ СН'!$H$20</f>
        <v>4169.2101659999998</v>
      </c>
      <c r="K107" s="36">
        <f>SUMIFS(СВЦЭМ!$C$39:$C$782,СВЦЭМ!$A$39:$A$782,$A107,СВЦЭМ!$B$39:$B$782,K$83)+'СЕТ СН'!$H$12+СВЦЭМ!$D$10+'СЕТ СН'!$H$5-'СЕТ СН'!$H$20</f>
        <v>4221.6167898700005</v>
      </c>
      <c r="L107" s="36">
        <f>SUMIFS(СВЦЭМ!$C$39:$C$782,СВЦЭМ!$A$39:$A$782,$A107,СВЦЭМ!$B$39:$B$782,L$83)+'СЕТ СН'!$H$12+СВЦЭМ!$D$10+'СЕТ СН'!$H$5-'СЕТ СН'!$H$20</f>
        <v>4245.5712793100001</v>
      </c>
      <c r="M107" s="36">
        <f>SUMIFS(СВЦЭМ!$C$39:$C$782,СВЦЭМ!$A$39:$A$782,$A107,СВЦЭМ!$B$39:$B$782,M$83)+'СЕТ СН'!$H$12+СВЦЭМ!$D$10+'СЕТ СН'!$H$5-'СЕТ СН'!$H$20</f>
        <v>4120.6002787699999</v>
      </c>
      <c r="N107" s="36">
        <f>SUMIFS(СВЦЭМ!$C$39:$C$782,СВЦЭМ!$A$39:$A$782,$A107,СВЦЭМ!$B$39:$B$782,N$83)+'СЕТ СН'!$H$12+СВЦЭМ!$D$10+'СЕТ СН'!$H$5-'СЕТ СН'!$H$20</f>
        <v>4080.6327293500003</v>
      </c>
      <c r="O107" s="36">
        <f>SUMIFS(СВЦЭМ!$C$39:$C$782,СВЦЭМ!$A$39:$A$782,$A107,СВЦЭМ!$B$39:$B$782,O$83)+'СЕТ СН'!$H$12+СВЦЭМ!$D$10+'СЕТ СН'!$H$5-'СЕТ СН'!$H$20</f>
        <v>4079.45026581</v>
      </c>
      <c r="P107" s="36">
        <f>SUMIFS(СВЦЭМ!$C$39:$C$782,СВЦЭМ!$A$39:$A$782,$A107,СВЦЭМ!$B$39:$B$782,P$83)+'СЕТ СН'!$H$12+СВЦЭМ!$D$10+'СЕТ СН'!$H$5-'СЕТ СН'!$H$20</f>
        <v>4085.9134761300002</v>
      </c>
      <c r="Q107" s="36">
        <f>SUMIFS(СВЦЭМ!$C$39:$C$782,СВЦЭМ!$A$39:$A$782,$A107,СВЦЭМ!$B$39:$B$782,Q$83)+'СЕТ СН'!$H$12+СВЦЭМ!$D$10+'СЕТ СН'!$H$5-'СЕТ СН'!$H$20</f>
        <v>4090.5544770900001</v>
      </c>
      <c r="R107" s="36">
        <f>SUMIFS(СВЦЭМ!$C$39:$C$782,СВЦЭМ!$A$39:$A$782,$A107,СВЦЭМ!$B$39:$B$782,R$83)+'СЕТ СН'!$H$12+СВЦЭМ!$D$10+'СЕТ СН'!$H$5-'СЕТ СН'!$H$20</f>
        <v>4083.9746028500003</v>
      </c>
      <c r="S107" s="36">
        <f>SUMIFS(СВЦЭМ!$C$39:$C$782,СВЦЭМ!$A$39:$A$782,$A107,СВЦЭМ!$B$39:$B$782,S$83)+'СЕТ СН'!$H$12+СВЦЭМ!$D$10+'СЕТ СН'!$H$5-'СЕТ СН'!$H$20</f>
        <v>4074.67754027</v>
      </c>
      <c r="T107" s="36">
        <f>SUMIFS(СВЦЭМ!$C$39:$C$782,СВЦЭМ!$A$39:$A$782,$A107,СВЦЭМ!$B$39:$B$782,T$83)+'СЕТ СН'!$H$12+СВЦЭМ!$D$10+'СЕТ СН'!$H$5-'СЕТ СН'!$H$20</f>
        <v>4091.9649858900002</v>
      </c>
      <c r="U107" s="36">
        <f>SUMIFS(СВЦЭМ!$C$39:$C$782,СВЦЭМ!$A$39:$A$782,$A107,СВЦЭМ!$B$39:$B$782,U$83)+'СЕТ СН'!$H$12+СВЦЭМ!$D$10+'СЕТ СН'!$H$5-'СЕТ СН'!$H$20</f>
        <v>4125.18998354</v>
      </c>
      <c r="V107" s="36">
        <f>SUMIFS(СВЦЭМ!$C$39:$C$782,СВЦЭМ!$A$39:$A$782,$A107,СВЦЭМ!$B$39:$B$782,V$83)+'СЕТ СН'!$H$12+СВЦЭМ!$D$10+'СЕТ СН'!$H$5-'СЕТ СН'!$H$20</f>
        <v>4120.42538006</v>
      </c>
      <c r="W107" s="36">
        <f>SUMIFS(СВЦЭМ!$C$39:$C$782,СВЦЭМ!$A$39:$A$782,$A107,СВЦЭМ!$B$39:$B$782,W$83)+'СЕТ СН'!$H$12+СВЦЭМ!$D$10+'СЕТ СН'!$H$5-'СЕТ СН'!$H$20</f>
        <v>4105.3431321899998</v>
      </c>
      <c r="X107" s="36">
        <f>SUMIFS(СВЦЭМ!$C$39:$C$782,СВЦЭМ!$A$39:$A$782,$A107,СВЦЭМ!$B$39:$B$782,X$83)+'СЕТ СН'!$H$12+СВЦЭМ!$D$10+'СЕТ СН'!$H$5-'СЕТ СН'!$H$20</f>
        <v>4169.1913541600006</v>
      </c>
      <c r="Y107" s="36">
        <f>SUMIFS(СВЦЭМ!$C$39:$C$782,СВЦЭМ!$A$39:$A$782,$A107,СВЦЭМ!$B$39:$B$782,Y$83)+'СЕТ СН'!$H$12+СВЦЭМ!$D$10+'СЕТ СН'!$H$5-'СЕТ СН'!$H$20</f>
        <v>4183.0712705300002</v>
      </c>
    </row>
    <row r="108" spans="1:25" ht="15.75" x14ac:dyDescent="0.2">
      <c r="A108" s="35">
        <f t="shared" si="2"/>
        <v>44829</v>
      </c>
      <c r="B108" s="36">
        <f>SUMIFS(СВЦЭМ!$C$39:$C$782,СВЦЭМ!$A$39:$A$782,$A108,СВЦЭМ!$B$39:$B$782,B$83)+'СЕТ СН'!$H$12+СВЦЭМ!$D$10+'СЕТ СН'!$H$5-'СЕТ СН'!$H$20</f>
        <v>4247.0447331300002</v>
      </c>
      <c r="C108" s="36">
        <f>SUMIFS(СВЦЭМ!$C$39:$C$782,СВЦЭМ!$A$39:$A$782,$A108,СВЦЭМ!$B$39:$B$782,C$83)+'СЕТ СН'!$H$12+СВЦЭМ!$D$10+'СЕТ СН'!$H$5-'СЕТ СН'!$H$20</f>
        <v>4268.3894116299998</v>
      </c>
      <c r="D108" s="36">
        <f>SUMIFS(СВЦЭМ!$C$39:$C$782,СВЦЭМ!$A$39:$A$782,$A108,СВЦЭМ!$B$39:$B$782,D$83)+'СЕТ СН'!$H$12+СВЦЭМ!$D$10+'СЕТ СН'!$H$5-'СЕТ СН'!$H$20</f>
        <v>4274.2220675300005</v>
      </c>
      <c r="E108" s="36">
        <f>SUMIFS(СВЦЭМ!$C$39:$C$782,СВЦЭМ!$A$39:$A$782,$A108,СВЦЭМ!$B$39:$B$782,E$83)+'СЕТ СН'!$H$12+СВЦЭМ!$D$10+'СЕТ СН'!$H$5-'СЕТ СН'!$H$20</f>
        <v>4289.4074101900005</v>
      </c>
      <c r="F108" s="36">
        <f>SUMIFS(СВЦЭМ!$C$39:$C$782,СВЦЭМ!$A$39:$A$782,$A108,СВЦЭМ!$B$39:$B$782,F$83)+'СЕТ СН'!$H$12+СВЦЭМ!$D$10+'СЕТ СН'!$H$5-'СЕТ СН'!$H$20</f>
        <v>4290.8093667600006</v>
      </c>
      <c r="G108" s="36">
        <f>SUMIFS(СВЦЭМ!$C$39:$C$782,СВЦЭМ!$A$39:$A$782,$A108,СВЦЭМ!$B$39:$B$782,G$83)+'СЕТ СН'!$H$12+СВЦЭМ!$D$10+'СЕТ СН'!$H$5-'СЕТ СН'!$H$20</f>
        <v>4261.88283882</v>
      </c>
      <c r="H108" s="36">
        <f>SUMIFS(СВЦЭМ!$C$39:$C$782,СВЦЭМ!$A$39:$A$782,$A108,СВЦЭМ!$B$39:$B$782,H$83)+'СЕТ СН'!$H$12+СВЦЭМ!$D$10+'СЕТ СН'!$H$5-'СЕТ СН'!$H$20</f>
        <v>4231.9146801400002</v>
      </c>
      <c r="I108" s="36">
        <f>SUMIFS(СВЦЭМ!$C$39:$C$782,СВЦЭМ!$A$39:$A$782,$A108,СВЦЭМ!$B$39:$B$782,I$83)+'СЕТ СН'!$H$12+СВЦЭМ!$D$10+'СЕТ СН'!$H$5-'СЕТ СН'!$H$20</f>
        <v>4204.9122733900003</v>
      </c>
      <c r="J108" s="36">
        <f>SUMIFS(СВЦЭМ!$C$39:$C$782,СВЦЭМ!$A$39:$A$782,$A108,СВЦЭМ!$B$39:$B$782,J$83)+'СЕТ СН'!$H$12+СВЦЭМ!$D$10+'СЕТ СН'!$H$5-'СЕТ СН'!$H$20</f>
        <v>4296.0428887500002</v>
      </c>
      <c r="K108" s="36">
        <f>SUMIFS(СВЦЭМ!$C$39:$C$782,СВЦЭМ!$A$39:$A$782,$A108,СВЦЭМ!$B$39:$B$782,K$83)+'СЕТ СН'!$H$12+СВЦЭМ!$D$10+'СЕТ СН'!$H$5-'СЕТ СН'!$H$20</f>
        <v>4306.9283487000002</v>
      </c>
      <c r="L108" s="36">
        <f>SUMIFS(СВЦЭМ!$C$39:$C$782,СВЦЭМ!$A$39:$A$782,$A108,СВЦЭМ!$B$39:$B$782,L$83)+'СЕТ СН'!$H$12+СВЦЭМ!$D$10+'СЕТ СН'!$H$5-'СЕТ СН'!$H$20</f>
        <v>4233.6926480700004</v>
      </c>
      <c r="M108" s="36">
        <f>SUMIFS(СВЦЭМ!$C$39:$C$782,СВЦЭМ!$A$39:$A$782,$A108,СВЦЭМ!$B$39:$B$782,M$83)+'СЕТ СН'!$H$12+СВЦЭМ!$D$10+'СЕТ СН'!$H$5-'СЕТ СН'!$H$20</f>
        <v>4222.9609626199999</v>
      </c>
      <c r="N108" s="36">
        <f>SUMIFS(СВЦЭМ!$C$39:$C$782,СВЦЭМ!$A$39:$A$782,$A108,СВЦЭМ!$B$39:$B$782,N$83)+'СЕТ СН'!$H$12+СВЦЭМ!$D$10+'СЕТ СН'!$H$5-'СЕТ СН'!$H$20</f>
        <v>4239.8769182400001</v>
      </c>
      <c r="O108" s="36">
        <f>SUMIFS(СВЦЭМ!$C$39:$C$782,СВЦЭМ!$A$39:$A$782,$A108,СВЦЭМ!$B$39:$B$782,O$83)+'СЕТ СН'!$H$12+СВЦЭМ!$D$10+'СЕТ СН'!$H$5-'СЕТ СН'!$H$20</f>
        <v>4224.4110437999998</v>
      </c>
      <c r="P108" s="36">
        <f>SUMIFS(СВЦЭМ!$C$39:$C$782,СВЦЭМ!$A$39:$A$782,$A108,СВЦЭМ!$B$39:$B$782,P$83)+'СЕТ СН'!$H$12+СВЦЭМ!$D$10+'СЕТ СН'!$H$5-'СЕТ СН'!$H$20</f>
        <v>4224.9373242600004</v>
      </c>
      <c r="Q108" s="36">
        <f>SUMIFS(СВЦЭМ!$C$39:$C$782,СВЦЭМ!$A$39:$A$782,$A108,СВЦЭМ!$B$39:$B$782,Q$83)+'СЕТ СН'!$H$12+СВЦЭМ!$D$10+'СЕТ СН'!$H$5-'СЕТ СН'!$H$20</f>
        <v>4219.5197502299998</v>
      </c>
      <c r="R108" s="36">
        <f>SUMIFS(СВЦЭМ!$C$39:$C$782,СВЦЭМ!$A$39:$A$782,$A108,СВЦЭМ!$B$39:$B$782,R$83)+'СЕТ СН'!$H$12+СВЦЭМ!$D$10+'СЕТ СН'!$H$5-'СЕТ СН'!$H$20</f>
        <v>4192.9589989699998</v>
      </c>
      <c r="S108" s="36">
        <f>SUMIFS(СВЦЭМ!$C$39:$C$782,СВЦЭМ!$A$39:$A$782,$A108,СВЦЭМ!$B$39:$B$782,S$83)+'СЕТ СН'!$H$12+СВЦЭМ!$D$10+'СЕТ СН'!$H$5-'СЕТ СН'!$H$20</f>
        <v>4176.2967287000001</v>
      </c>
      <c r="T108" s="36">
        <f>SUMIFS(СВЦЭМ!$C$39:$C$782,СВЦЭМ!$A$39:$A$782,$A108,СВЦЭМ!$B$39:$B$782,T$83)+'СЕТ СН'!$H$12+СВЦЭМ!$D$10+'СЕТ СН'!$H$5-'СЕТ СН'!$H$20</f>
        <v>4263.4486082200001</v>
      </c>
      <c r="U108" s="36">
        <f>SUMIFS(СВЦЭМ!$C$39:$C$782,СВЦЭМ!$A$39:$A$782,$A108,СВЦЭМ!$B$39:$B$782,U$83)+'СЕТ СН'!$H$12+СВЦЭМ!$D$10+'СЕТ СН'!$H$5-'СЕТ СН'!$H$20</f>
        <v>4279.4514586700006</v>
      </c>
      <c r="V108" s="36">
        <f>SUMIFS(СВЦЭМ!$C$39:$C$782,СВЦЭМ!$A$39:$A$782,$A108,СВЦЭМ!$B$39:$B$782,V$83)+'СЕТ СН'!$H$12+СВЦЭМ!$D$10+'СЕТ СН'!$H$5-'СЕТ СН'!$H$20</f>
        <v>4286.8247747799996</v>
      </c>
      <c r="W108" s="36">
        <f>SUMIFS(СВЦЭМ!$C$39:$C$782,СВЦЭМ!$A$39:$A$782,$A108,СВЦЭМ!$B$39:$B$782,W$83)+'СЕТ СН'!$H$12+СВЦЭМ!$D$10+'СЕТ СН'!$H$5-'СЕТ СН'!$H$20</f>
        <v>4275.8055602300001</v>
      </c>
      <c r="X108" s="36">
        <f>SUMIFS(СВЦЭМ!$C$39:$C$782,СВЦЭМ!$A$39:$A$782,$A108,СВЦЭМ!$B$39:$B$782,X$83)+'СЕТ СН'!$H$12+СВЦЭМ!$D$10+'СЕТ СН'!$H$5-'СЕТ СН'!$H$20</f>
        <v>4313.2517790700003</v>
      </c>
      <c r="Y108" s="36">
        <f>SUMIFS(СВЦЭМ!$C$39:$C$782,СВЦЭМ!$A$39:$A$782,$A108,СВЦЭМ!$B$39:$B$782,Y$83)+'СЕТ СН'!$H$12+СВЦЭМ!$D$10+'СЕТ СН'!$H$5-'СЕТ СН'!$H$20</f>
        <v>4276.8997794300003</v>
      </c>
    </row>
    <row r="109" spans="1:25" ht="15.75" x14ac:dyDescent="0.2">
      <c r="A109" s="35">
        <f t="shared" si="2"/>
        <v>44830</v>
      </c>
      <c r="B109" s="36">
        <f>SUMIFS(СВЦЭМ!$C$39:$C$782,СВЦЭМ!$A$39:$A$782,$A109,СВЦЭМ!$B$39:$B$782,B$83)+'СЕТ СН'!$H$12+СВЦЭМ!$D$10+'СЕТ СН'!$H$5-'СЕТ СН'!$H$20</f>
        <v>4243.4416510700003</v>
      </c>
      <c r="C109" s="36">
        <f>SUMIFS(СВЦЭМ!$C$39:$C$782,СВЦЭМ!$A$39:$A$782,$A109,СВЦЭМ!$B$39:$B$782,C$83)+'СЕТ СН'!$H$12+СВЦЭМ!$D$10+'СЕТ СН'!$H$5-'СЕТ СН'!$H$20</f>
        <v>4218.66528733</v>
      </c>
      <c r="D109" s="36">
        <f>SUMIFS(СВЦЭМ!$C$39:$C$782,СВЦЭМ!$A$39:$A$782,$A109,СВЦЭМ!$B$39:$B$782,D$83)+'СЕТ СН'!$H$12+СВЦЭМ!$D$10+'СЕТ СН'!$H$5-'СЕТ СН'!$H$20</f>
        <v>4213.4266905000004</v>
      </c>
      <c r="E109" s="36">
        <f>SUMIFS(СВЦЭМ!$C$39:$C$782,СВЦЭМ!$A$39:$A$782,$A109,СВЦЭМ!$B$39:$B$782,E$83)+'СЕТ СН'!$H$12+СВЦЭМ!$D$10+'СЕТ СН'!$H$5-'СЕТ СН'!$H$20</f>
        <v>4314.1220146400001</v>
      </c>
      <c r="F109" s="36">
        <f>SUMIFS(СВЦЭМ!$C$39:$C$782,СВЦЭМ!$A$39:$A$782,$A109,СВЦЭМ!$B$39:$B$782,F$83)+'СЕТ СН'!$H$12+СВЦЭМ!$D$10+'СЕТ СН'!$H$5-'СЕТ СН'!$H$20</f>
        <v>4320.2198145100001</v>
      </c>
      <c r="G109" s="36">
        <f>SUMIFS(СВЦЭМ!$C$39:$C$782,СВЦЭМ!$A$39:$A$782,$A109,СВЦЭМ!$B$39:$B$782,G$83)+'СЕТ СН'!$H$12+СВЦЭМ!$D$10+'СЕТ СН'!$H$5-'СЕТ СН'!$H$20</f>
        <v>4191.9451908600004</v>
      </c>
      <c r="H109" s="36">
        <f>SUMIFS(СВЦЭМ!$C$39:$C$782,СВЦЭМ!$A$39:$A$782,$A109,СВЦЭМ!$B$39:$B$782,H$83)+'СЕТ СН'!$H$12+СВЦЭМ!$D$10+'СЕТ СН'!$H$5-'СЕТ СН'!$H$20</f>
        <v>4129.3116289999998</v>
      </c>
      <c r="I109" s="36">
        <f>SUMIFS(СВЦЭМ!$C$39:$C$782,СВЦЭМ!$A$39:$A$782,$A109,СВЦЭМ!$B$39:$B$782,I$83)+'СЕТ СН'!$H$12+СВЦЭМ!$D$10+'СЕТ СН'!$H$5-'СЕТ СН'!$H$20</f>
        <v>4201.2504622400002</v>
      </c>
      <c r="J109" s="36">
        <f>SUMIFS(СВЦЭМ!$C$39:$C$782,СВЦЭМ!$A$39:$A$782,$A109,СВЦЭМ!$B$39:$B$782,J$83)+'СЕТ СН'!$H$12+СВЦЭМ!$D$10+'СЕТ СН'!$H$5-'СЕТ СН'!$H$20</f>
        <v>4338.6274844899999</v>
      </c>
      <c r="K109" s="36">
        <f>SUMIFS(СВЦЭМ!$C$39:$C$782,СВЦЭМ!$A$39:$A$782,$A109,СВЦЭМ!$B$39:$B$782,K$83)+'СЕТ СН'!$H$12+СВЦЭМ!$D$10+'СЕТ СН'!$H$5-'СЕТ СН'!$H$20</f>
        <v>4215.7199969000003</v>
      </c>
      <c r="L109" s="36">
        <f>SUMIFS(СВЦЭМ!$C$39:$C$782,СВЦЭМ!$A$39:$A$782,$A109,СВЦЭМ!$B$39:$B$782,L$83)+'СЕТ СН'!$H$12+СВЦЭМ!$D$10+'СЕТ СН'!$H$5-'СЕТ СН'!$H$20</f>
        <v>4204.9417735100005</v>
      </c>
      <c r="M109" s="36">
        <f>SUMIFS(СВЦЭМ!$C$39:$C$782,СВЦЭМ!$A$39:$A$782,$A109,СВЦЭМ!$B$39:$B$782,M$83)+'СЕТ СН'!$H$12+СВЦЭМ!$D$10+'СЕТ СН'!$H$5-'СЕТ СН'!$H$20</f>
        <v>4068.7514006800002</v>
      </c>
      <c r="N109" s="36">
        <f>SUMIFS(СВЦЭМ!$C$39:$C$782,СВЦЭМ!$A$39:$A$782,$A109,СВЦЭМ!$B$39:$B$782,N$83)+'СЕТ СН'!$H$12+СВЦЭМ!$D$10+'СЕТ СН'!$H$5-'СЕТ СН'!$H$20</f>
        <v>4056.4528733300003</v>
      </c>
      <c r="O109" s="36">
        <f>SUMIFS(СВЦЭМ!$C$39:$C$782,СВЦЭМ!$A$39:$A$782,$A109,СВЦЭМ!$B$39:$B$782,O$83)+'СЕТ СН'!$H$12+СВЦЭМ!$D$10+'СЕТ СН'!$H$5-'СЕТ СН'!$H$20</f>
        <v>4069.7577602600004</v>
      </c>
      <c r="P109" s="36">
        <f>SUMIFS(СВЦЭМ!$C$39:$C$782,СВЦЭМ!$A$39:$A$782,$A109,СВЦЭМ!$B$39:$B$782,P$83)+'СЕТ СН'!$H$12+СВЦЭМ!$D$10+'СЕТ СН'!$H$5-'СЕТ СН'!$H$20</f>
        <v>4088.62145203</v>
      </c>
      <c r="Q109" s="36">
        <f>SUMIFS(СВЦЭМ!$C$39:$C$782,СВЦЭМ!$A$39:$A$782,$A109,СВЦЭМ!$B$39:$B$782,Q$83)+'СЕТ СН'!$H$12+СВЦЭМ!$D$10+'СЕТ СН'!$H$5-'СЕТ СН'!$H$20</f>
        <v>4127.4625071</v>
      </c>
      <c r="R109" s="36">
        <f>SUMIFS(СВЦЭМ!$C$39:$C$782,СВЦЭМ!$A$39:$A$782,$A109,СВЦЭМ!$B$39:$B$782,R$83)+'СЕТ СН'!$H$12+СВЦЭМ!$D$10+'СЕТ СН'!$H$5-'СЕТ СН'!$H$20</f>
        <v>4155.45309198</v>
      </c>
      <c r="S109" s="36">
        <f>SUMIFS(СВЦЭМ!$C$39:$C$782,СВЦЭМ!$A$39:$A$782,$A109,СВЦЭМ!$B$39:$B$782,S$83)+'СЕТ СН'!$H$12+СВЦЭМ!$D$10+'СЕТ СН'!$H$5-'СЕТ СН'!$H$20</f>
        <v>4142.0934589799999</v>
      </c>
      <c r="T109" s="36">
        <f>SUMIFS(СВЦЭМ!$C$39:$C$782,СВЦЭМ!$A$39:$A$782,$A109,СВЦЭМ!$B$39:$B$782,T$83)+'СЕТ СН'!$H$12+СВЦЭМ!$D$10+'СЕТ СН'!$H$5-'СЕТ СН'!$H$20</f>
        <v>4263.45477716</v>
      </c>
      <c r="U109" s="36">
        <f>SUMIFS(СВЦЭМ!$C$39:$C$782,СВЦЭМ!$A$39:$A$782,$A109,СВЦЭМ!$B$39:$B$782,U$83)+'СЕТ СН'!$H$12+СВЦЭМ!$D$10+'СЕТ СН'!$H$5-'СЕТ СН'!$H$20</f>
        <v>4307.0948457100003</v>
      </c>
      <c r="V109" s="36">
        <f>SUMIFS(СВЦЭМ!$C$39:$C$782,СВЦЭМ!$A$39:$A$782,$A109,СВЦЭМ!$B$39:$B$782,V$83)+'СЕТ СН'!$H$12+СВЦЭМ!$D$10+'СЕТ СН'!$H$5-'СЕТ СН'!$H$20</f>
        <v>4311.2238850399999</v>
      </c>
      <c r="W109" s="36">
        <f>SUMIFS(СВЦЭМ!$C$39:$C$782,СВЦЭМ!$A$39:$A$782,$A109,СВЦЭМ!$B$39:$B$782,W$83)+'СЕТ СН'!$H$12+СВЦЭМ!$D$10+'СЕТ СН'!$H$5-'СЕТ СН'!$H$20</f>
        <v>4294.9976963999998</v>
      </c>
      <c r="X109" s="36">
        <f>SUMIFS(СВЦЭМ!$C$39:$C$782,СВЦЭМ!$A$39:$A$782,$A109,СВЦЭМ!$B$39:$B$782,X$83)+'СЕТ СН'!$H$12+СВЦЭМ!$D$10+'СЕТ СН'!$H$5-'СЕТ СН'!$H$20</f>
        <v>4237.8533889099999</v>
      </c>
      <c r="Y109" s="36">
        <f>SUMIFS(СВЦЭМ!$C$39:$C$782,СВЦЭМ!$A$39:$A$782,$A109,СВЦЭМ!$B$39:$B$782,Y$83)+'СЕТ СН'!$H$12+СВЦЭМ!$D$10+'СЕТ СН'!$H$5-'СЕТ СН'!$H$20</f>
        <v>4310.3576524400005</v>
      </c>
    </row>
    <row r="110" spans="1:25" ht="15.75" x14ac:dyDescent="0.2">
      <c r="A110" s="35">
        <f t="shared" si="2"/>
        <v>44831</v>
      </c>
      <c r="B110" s="36">
        <f>SUMIFS(СВЦЭМ!$C$39:$C$782,СВЦЭМ!$A$39:$A$782,$A110,СВЦЭМ!$B$39:$B$782,B$83)+'СЕТ СН'!$H$12+СВЦЭМ!$D$10+'СЕТ СН'!$H$5-'СЕТ СН'!$H$20</f>
        <v>4284.16262061</v>
      </c>
      <c r="C110" s="36">
        <f>SUMIFS(СВЦЭМ!$C$39:$C$782,СВЦЭМ!$A$39:$A$782,$A110,СВЦЭМ!$B$39:$B$782,C$83)+'СЕТ СН'!$H$12+СВЦЭМ!$D$10+'СЕТ СН'!$H$5-'СЕТ СН'!$H$20</f>
        <v>4314.0308977100003</v>
      </c>
      <c r="D110" s="36">
        <f>SUMIFS(СВЦЭМ!$C$39:$C$782,СВЦЭМ!$A$39:$A$782,$A110,СВЦЭМ!$B$39:$B$782,D$83)+'СЕТ СН'!$H$12+СВЦЭМ!$D$10+'СЕТ СН'!$H$5-'СЕТ СН'!$H$20</f>
        <v>4316.6318050400005</v>
      </c>
      <c r="E110" s="36">
        <f>SUMIFS(СВЦЭМ!$C$39:$C$782,СВЦЭМ!$A$39:$A$782,$A110,СВЦЭМ!$B$39:$B$782,E$83)+'СЕТ СН'!$H$12+СВЦЭМ!$D$10+'СЕТ СН'!$H$5-'СЕТ СН'!$H$20</f>
        <v>4365.1952334799998</v>
      </c>
      <c r="F110" s="36">
        <f>SUMIFS(СВЦЭМ!$C$39:$C$782,СВЦЭМ!$A$39:$A$782,$A110,СВЦЭМ!$B$39:$B$782,F$83)+'СЕТ СН'!$H$12+СВЦЭМ!$D$10+'СЕТ СН'!$H$5-'СЕТ СН'!$H$20</f>
        <v>4365.1935941700003</v>
      </c>
      <c r="G110" s="36">
        <f>SUMIFS(СВЦЭМ!$C$39:$C$782,СВЦЭМ!$A$39:$A$782,$A110,СВЦЭМ!$B$39:$B$782,G$83)+'СЕТ СН'!$H$12+СВЦЭМ!$D$10+'СЕТ СН'!$H$5-'СЕТ СН'!$H$20</f>
        <v>4285.6895943899999</v>
      </c>
      <c r="H110" s="36">
        <f>SUMIFS(СВЦЭМ!$C$39:$C$782,СВЦЭМ!$A$39:$A$782,$A110,СВЦЭМ!$B$39:$B$782,H$83)+'СЕТ СН'!$H$12+СВЦЭМ!$D$10+'СЕТ СН'!$H$5-'СЕТ СН'!$H$20</f>
        <v>4210.8515248399999</v>
      </c>
      <c r="I110" s="36">
        <f>SUMIFS(СВЦЭМ!$C$39:$C$782,СВЦЭМ!$A$39:$A$782,$A110,СВЦЭМ!$B$39:$B$782,I$83)+'СЕТ СН'!$H$12+СВЦЭМ!$D$10+'СЕТ СН'!$H$5-'СЕТ СН'!$H$20</f>
        <v>4249.5850033300003</v>
      </c>
      <c r="J110" s="36">
        <f>SUMIFS(СВЦЭМ!$C$39:$C$782,СВЦЭМ!$A$39:$A$782,$A110,СВЦЭМ!$B$39:$B$782,J$83)+'СЕТ СН'!$H$12+СВЦЭМ!$D$10+'СЕТ СН'!$H$5-'СЕТ СН'!$H$20</f>
        <v>4262.1712630000002</v>
      </c>
      <c r="K110" s="36">
        <f>SUMIFS(СВЦЭМ!$C$39:$C$782,СВЦЭМ!$A$39:$A$782,$A110,СВЦЭМ!$B$39:$B$782,K$83)+'СЕТ СН'!$H$12+СВЦЭМ!$D$10+'СЕТ СН'!$H$5-'СЕТ СН'!$H$20</f>
        <v>4259.6545022</v>
      </c>
      <c r="L110" s="36">
        <f>SUMIFS(СВЦЭМ!$C$39:$C$782,СВЦЭМ!$A$39:$A$782,$A110,СВЦЭМ!$B$39:$B$782,L$83)+'СЕТ СН'!$H$12+СВЦЭМ!$D$10+'СЕТ СН'!$H$5-'СЕТ СН'!$H$20</f>
        <v>4227.7242187400007</v>
      </c>
      <c r="M110" s="36">
        <f>SUMIFS(СВЦЭМ!$C$39:$C$782,СВЦЭМ!$A$39:$A$782,$A110,СВЦЭМ!$B$39:$B$782,M$83)+'СЕТ СН'!$H$12+СВЦЭМ!$D$10+'СЕТ СН'!$H$5-'СЕТ СН'!$H$20</f>
        <v>4119.9326923899998</v>
      </c>
      <c r="N110" s="36">
        <f>SUMIFS(СВЦЭМ!$C$39:$C$782,СВЦЭМ!$A$39:$A$782,$A110,СВЦЭМ!$B$39:$B$782,N$83)+'СЕТ СН'!$H$12+СВЦЭМ!$D$10+'СЕТ СН'!$H$5-'СЕТ СН'!$H$20</f>
        <v>4125.0236165000006</v>
      </c>
      <c r="O110" s="36">
        <f>SUMIFS(СВЦЭМ!$C$39:$C$782,СВЦЭМ!$A$39:$A$782,$A110,СВЦЭМ!$B$39:$B$782,O$83)+'СЕТ СН'!$H$12+СВЦЭМ!$D$10+'СЕТ СН'!$H$5-'СЕТ СН'!$H$20</f>
        <v>4134.5014338299998</v>
      </c>
      <c r="P110" s="36">
        <f>SUMIFS(СВЦЭМ!$C$39:$C$782,СВЦЭМ!$A$39:$A$782,$A110,СВЦЭМ!$B$39:$B$782,P$83)+'СЕТ СН'!$H$12+СВЦЭМ!$D$10+'СЕТ СН'!$H$5-'СЕТ СН'!$H$20</f>
        <v>4144.4785185600003</v>
      </c>
      <c r="Q110" s="36">
        <f>SUMIFS(СВЦЭМ!$C$39:$C$782,СВЦЭМ!$A$39:$A$782,$A110,СВЦЭМ!$B$39:$B$782,Q$83)+'СЕТ СН'!$H$12+СВЦЭМ!$D$10+'СЕТ СН'!$H$5-'СЕТ СН'!$H$20</f>
        <v>4134.7961797899998</v>
      </c>
      <c r="R110" s="36">
        <f>SUMIFS(СВЦЭМ!$C$39:$C$782,СВЦЭМ!$A$39:$A$782,$A110,СВЦЭМ!$B$39:$B$782,R$83)+'СЕТ СН'!$H$12+СВЦЭМ!$D$10+'СЕТ СН'!$H$5-'СЕТ СН'!$H$20</f>
        <v>4146.5326552300003</v>
      </c>
      <c r="S110" s="36">
        <f>SUMIFS(СВЦЭМ!$C$39:$C$782,СВЦЭМ!$A$39:$A$782,$A110,СВЦЭМ!$B$39:$B$782,S$83)+'СЕТ СН'!$H$12+СВЦЭМ!$D$10+'СЕТ СН'!$H$5-'СЕТ СН'!$H$20</f>
        <v>4143.8365853300002</v>
      </c>
      <c r="T110" s="36">
        <f>SUMIFS(СВЦЭМ!$C$39:$C$782,СВЦЭМ!$A$39:$A$782,$A110,СВЦЭМ!$B$39:$B$782,T$83)+'СЕТ СН'!$H$12+СВЦЭМ!$D$10+'СЕТ СН'!$H$5-'СЕТ СН'!$H$20</f>
        <v>4320.2371634000001</v>
      </c>
      <c r="U110" s="36">
        <f>SUMIFS(СВЦЭМ!$C$39:$C$782,СВЦЭМ!$A$39:$A$782,$A110,СВЦЭМ!$B$39:$B$782,U$83)+'СЕТ СН'!$H$12+СВЦЭМ!$D$10+'СЕТ СН'!$H$5-'СЕТ СН'!$H$20</f>
        <v>4314.8687252600002</v>
      </c>
      <c r="V110" s="36">
        <f>SUMIFS(СВЦЭМ!$C$39:$C$782,СВЦЭМ!$A$39:$A$782,$A110,СВЦЭМ!$B$39:$B$782,V$83)+'СЕТ СН'!$H$12+СВЦЭМ!$D$10+'СЕТ СН'!$H$5-'СЕТ СН'!$H$20</f>
        <v>4326.2270244400006</v>
      </c>
      <c r="W110" s="36">
        <f>SUMIFS(СВЦЭМ!$C$39:$C$782,СВЦЭМ!$A$39:$A$782,$A110,СВЦЭМ!$B$39:$B$782,W$83)+'СЕТ СН'!$H$12+СВЦЭМ!$D$10+'СЕТ СН'!$H$5-'СЕТ СН'!$H$20</f>
        <v>4336.1226424899996</v>
      </c>
      <c r="X110" s="36">
        <f>SUMIFS(СВЦЭМ!$C$39:$C$782,СВЦЭМ!$A$39:$A$782,$A110,СВЦЭМ!$B$39:$B$782,X$83)+'СЕТ СН'!$H$12+СВЦЭМ!$D$10+'СЕТ СН'!$H$5-'СЕТ СН'!$H$20</f>
        <v>4271.1518472200005</v>
      </c>
      <c r="Y110" s="36">
        <f>SUMIFS(СВЦЭМ!$C$39:$C$782,СВЦЭМ!$A$39:$A$782,$A110,СВЦЭМ!$B$39:$B$782,Y$83)+'СЕТ СН'!$H$12+СВЦЭМ!$D$10+'СЕТ СН'!$H$5-'СЕТ СН'!$H$20</f>
        <v>4299.7338486899998</v>
      </c>
    </row>
    <row r="111" spans="1:25" ht="15.75" x14ac:dyDescent="0.2">
      <c r="A111" s="35">
        <f t="shared" si="2"/>
        <v>44832</v>
      </c>
      <c r="B111" s="36">
        <f>SUMIFS(СВЦЭМ!$C$39:$C$782,СВЦЭМ!$A$39:$A$782,$A111,СВЦЭМ!$B$39:$B$782,B$83)+'СЕТ СН'!$H$12+СВЦЭМ!$D$10+'СЕТ СН'!$H$5-'СЕТ СН'!$H$20</f>
        <v>4303.38155809</v>
      </c>
      <c r="C111" s="36">
        <f>SUMIFS(СВЦЭМ!$C$39:$C$782,СВЦЭМ!$A$39:$A$782,$A111,СВЦЭМ!$B$39:$B$782,C$83)+'СЕТ СН'!$H$12+СВЦЭМ!$D$10+'СЕТ СН'!$H$5-'СЕТ СН'!$H$20</f>
        <v>4304.1631189099999</v>
      </c>
      <c r="D111" s="36">
        <f>SUMIFS(СВЦЭМ!$C$39:$C$782,СВЦЭМ!$A$39:$A$782,$A111,СВЦЭМ!$B$39:$B$782,D$83)+'СЕТ СН'!$H$12+СВЦЭМ!$D$10+'СЕТ СН'!$H$5-'СЕТ СН'!$H$20</f>
        <v>4350.6278737900002</v>
      </c>
      <c r="E111" s="36">
        <f>SUMIFS(СВЦЭМ!$C$39:$C$782,СВЦЭМ!$A$39:$A$782,$A111,СВЦЭМ!$B$39:$B$782,E$83)+'СЕТ СН'!$H$12+СВЦЭМ!$D$10+'СЕТ СН'!$H$5-'СЕТ СН'!$H$20</f>
        <v>4345.1826650800003</v>
      </c>
      <c r="F111" s="36">
        <f>SUMIFS(СВЦЭМ!$C$39:$C$782,СВЦЭМ!$A$39:$A$782,$A111,СВЦЭМ!$B$39:$B$782,F$83)+'СЕТ СН'!$H$12+СВЦЭМ!$D$10+'СЕТ СН'!$H$5-'СЕТ СН'!$H$20</f>
        <v>4357.6438543800004</v>
      </c>
      <c r="G111" s="36">
        <f>SUMIFS(СВЦЭМ!$C$39:$C$782,СВЦЭМ!$A$39:$A$782,$A111,СВЦЭМ!$B$39:$B$782,G$83)+'СЕТ СН'!$H$12+СВЦЭМ!$D$10+'СЕТ СН'!$H$5-'СЕТ СН'!$H$20</f>
        <v>4347.9021582400001</v>
      </c>
      <c r="H111" s="36">
        <f>SUMIFS(СВЦЭМ!$C$39:$C$782,СВЦЭМ!$A$39:$A$782,$A111,СВЦЭМ!$B$39:$B$782,H$83)+'СЕТ СН'!$H$12+СВЦЭМ!$D$10+'СЕТ СН'!$H$5-'СЕТ СН'!$H$20</f>
        <v>4364.2582082600002</v>
      </c>
      <c r="I111" s="36">
        <f>SUMIFS(СВЦЭМ!$C$39:$C$782,СВЦЭМ!$A$39:$A$782,$A111,СВЦЭМ!$B$39:$B$782,I$83)+'СЕТ СН'!$H$12+СВЦЭМ!$D$10+'СЕТ СН'!$H$5-'СЕТ СН'!$H$20</f>
        <v>4290.7656886300001</v>
      </c>
      <c r="J111" s="36">
        <f>SUMIFS(СВЦЭМ!$C$39:$C$782,СВЦЭМ!$A$39:$A$782,$A111,СВЦЭМ!$B$39:$B$782,J$83)+'СЕТ СН'!$H$12+СВЦЭМ!$D$10+'СЕТ СН'!$H$5-'СЕТ СН'!$H$20</f>
        <v>4266.9289205499999</v>
      </c>
      <c r="K111" s="36">
        <f>SUMIFS(СВЦЭМ!$C$39:$C$782,СВЦЭМ!$A$39:$A$782,$A111,СВЦЭМ!$B$39:$B$782,K$83)+'СЕТ СН'!$H$12+СВЦЭМ!$D$10+'СЕТ СН'!$H$5-'СЕТ СН'!$H$20</f>
        <v>4259.3398870600004</v>
      </c>
      <c r="L111" s="36">
        <f>SUMIFS(СВЦЭМ!$C$39:$C$782,СВЦЭМ!$A$39:$A$782,$A111,СВЦЭМ!$B$39:$B$782,L$83)+'СЕТ СН'!$H$12+СВЦЭМ!$D$10+'СЕТ СН'!$H$5-'СЕТ СН'!$H$20</f>
        <v>4263.3701068600003</v>
      </c>
      <c r="M111" s="36">
        <f>SUMIFS(СВЦЭМ!$C$39:$C$782,СВЦЭМ!$A$39:$A$782,$A111,СВЦЭМ!$B$39:$B$782,M$83)+'СЕТ СН'!$H$12+СВЦЭМ!$D$10+'СЕТ СН'!$H$5-'СЕТ СН'!$H$20</f>
        <v>4215.5767695900004</v>
      </c>
      <c r="N111" s="36">
        <f>SUMIFS(СВЦЭМ!$C$39:$C$782,СВЦЭМ!$A$39:$A$782,$A111,СВЦЭМ!$B$39:$B$782,N$83)+'СЕТ СН'!$H$12+СВЦЭМ!$D$10+'СЕТ СН'!$H$5-'СЕТ СН'!$H$20</f>
        <v>4212.3986621399999</v>
      </c>
      <c r="O111" s="36">
        <f>SUMIFS(СВЦЭМ!$C$39:$C$782,СВЦЭМ!$A$39:$A$782,$A111,СВЦЭМ!$B$39:$B$782,O$83)+'СЕТ СН'!$H$12+СВЦЭМ!$D$10+'СЕТ СН'!$H$5-'СЕТ СН'!$H$20</f>
        <v>4220.9307508000002</v>
      </c>
      <c r="P111" s="36">
        <f>SUMIFS(СВЦЭМ!$C$39:$C$782,СВЦЭМ!$A$39:$A$782,$A111,СВЦЭМ!$B$39:$B$782,P$83)+'СЕТ СН'!$H$12+СВЦЭМ!$D$10+'СЕТ СН'!$H$5-'СЕТ СН'!$H$20</f>
        <v>4238.3834508</v>
      </c>
      <c r="Q111" s="36">
        <f>SUMIFS(СВЦЭМ!$C$39:$C$782,СВЦЭМ!$A$39:$A$782,$A111,СВЦЭМ!$B$39:$B$782,Q$83)+'СЕТ СН'!$H$12+СВЦЭМ!$D$10+'СЕТ СН'!$H$5-'СЕТ СН'!$H$20</f>
        <v>4253.2008506500006</v>
      </c>
      <c r="R111" s="36">
        <f>SUMIFS(СВЦЭМ!$C$39:$C$782,СВЦЭМ!$A$39:$A$782,$A111,СВЦЭМ!$B$39:$B$782,R$83)+'СЕТ СН'!$H$12+СВЦЭМ!$D$10+'СЕТ СН'!$H$5-'СЕТ СН'!$H$20</f>
        <v>4267.0985427100004</v>
      </c>
      <c r="S111" s="36">
        <f>SUMIFS(СВЦЭМ!$C$39:$C$782,СВЦЭМ!$A$39:$A$782,$A111,СВЦЭМ!$B$39:$B$782,S$83)+'СЕТ СН'!$H$12+СВЦЭМ!$D$10+'СЕТ СН'!$H$5-'СЕТ СН'!$H$20</f>
        <v>4243.5735588400003</v>
      </c>
      <c r="T111" s="36">
        <f>SUMIFS(СВЦЭМ!$C$39:$C$782,СВЦЭМ!$A$39:$A$782,$A111,СВЦЭМ!$B$39:$B$782,T$83)+'СЕТ СН'!$H$12+СВЦЭМ!$D$10+'СЕТ СН'!$H$5-'СЕТ СН'!$H$20</f>
        <v>4292.4433657899999</v>
      </c>
      <c r="U111" s="36">
        <f>SUMIFS(СВЦЭМ!$C$39:$C$782,СВЦЭМ!$A$39:$A$782,$A111,СВЦЭМ!$B$39:$B$782,U$83)+'СЕТ СН'!$H$12+СВЦЭМ!$D$10+'СЕТ СН'!$H$5-'СЕТ СН'!$H$20</f>
        <v>4231.9553318899998</v>
      </c>
      <c r="V111" s="36">
        <f>SUMIFS(СВЦЭМ!$C$39:$C$782,СВЦЭМ!$A$39:$A$782,$A111,СВЦЭМ!$B$39:$B$782,V$83)+'СЕТ СН'!$H$12+СВЦЭМ!$D$10+'СЕТ СН'!$H$5-'СЕТ СН'!$H$20</f>
        <v>4183.1479307899999</v>
      </c>
      <c r="W111" s="36">
        <f>SUMIFS(СВЦЭМ!$C$39:$C$782,СВЦЭМ!$A$39:$A$782,$A111,СВЦЭМ!$B$39:$B$782,W$83)+'СЕТ СН'!$H$12+СВЦЭМ!$D$10+'СЕТ СН'!$H$5-'СЕТ СН'!$H$20</f>
        <v>4200.9589127600002</v>
      </c>
      <c r="X111" s="36">
        <f>SUMIFS(СВЦЭМ!$C$39:$C$782,СВЦЭМ!$A$39:$A$782,$A111,СВЦЭМ!$B$39:$B$782,X$83)+'СЕТ СН'!$H$12+СВЦЭМ!$D$10+'СЕТ СН'!$H$5-'СЕТ СН'!$H$20</f>
        <v>4267.1293816899997</v>
      </c>
      <c r="Y111" s="36">
        <f>SUMIFS(СВЦЭМ!$C$39:$C$782,СВЦЭМ!$A$39:$A$782,$A111,СВЦЭМ!$B$39:$B$782,Y$83)+'СЕТ СН'!$H$12+СВЦЭМ!$D$10+'СЕТ СН'!$H$5-'СЕТ СН'!$H$20</f>
        <v>4297.6531120199998</v>
      </c>
    </row>
    <row r="112" spans="1:25" ht="15.75" x14ac:dyDescent="0.2">
      <c r="A112" s="35">
        <f t="shared" si="2"/>
        <v>44833</v>
      </c>
      <c r="B112" s="36">
        <f>SUMIFS(СВЦЭМ!$C$39:$C$782,СВЦЭМ!$A$39:$A$782,$A112,СВЦЭМ!$B$39:$B$782,B$83)+'СЕТ СН'!$H$12+СВЦЭМ!$D$10+'СЕТ СН'!$H$5-'СЕТ СН'!$H$20</f>
        <v>4481.0382502800003</v>
      </c>
      <c r="C112" s="36">
        <f>SUMIFS(СВЦЭМ!$C$39:$C$782,СВЦЭМ!$A$39:$A$782,$A112,СВЦЭМ!$B$39:$B$782,C$83)+'СЕТ СН'!$H$12+СВЦЭМ!$D$10+'СЕТ СН'!$H$5-'СЕТ СН'!$H$20</f>
        <v>4512.3350543200004</v>
      </c>
      <c r="D112" s="36">
        <f>SUMIFS(СВЦЭМ!$C$39:$C$782,СВЦЭМ!$A$39:$A$782,$A112,СВЦЭМ!$B$39:$B$782,D$83)+'СЕТ СН'!$H$12+СВЦЭМ!$D$10+'СЕТ СН'!$H$5-'СЕТ СН'!$H$20</f>
        <v>4535.65449455</v>
      </c>
      <c r="E112" s="36">
        <f>SUMIFS(СВЦЭМ!$C$39:$C$782,СВЦЭМ!$A$39:$A$782,$A112,СВЦЭМ!$B$39:$B$782,E$83)+'СЕТ СН'!$H$12+СВЦЭМ!$D$10+'СЕТ СН'!$H$5-'СЕТ СН'!$H$20</f>
        <v>4538.8795400700001</v>
      </c>
      <c r="F112" s="36">
        <f>SUMIFS(СВЦЭМ!$C$39:$C$782,СВЦЭМ!$A$39:$A$782,$A112,СВЦЭМ!$B$39:$B$782,F$83)+'СЕТ СН'!$H$12+СВЦЭМ!$D$10+'СЕТ СН'!$H$5-'СЕТ СН'!$H$20</f>
        <v>4514.1577956600004</v>
      </c>
      <c r="G112" s="36">
        <f>SUMIFS(СВЦЭМ!$C$39:$C$782,СВЦЭМ!$A$39:$A$782,$A112,СВЦЭМ!$B$39:$B$782,G$83)+'СЕТ СН'!$H$12+СВЦЭМ!$D$10+'СЕТ СН'!$H$5-'СЕТ СН'!$H$20</f>
        <v>4464.9424044699999</v>
      </c>
      <c r="H112" s="36">
        <f>SUMIFS(СВЦЭМ!$C$39:$C$782,СВЦЭМ!$A$39:$A$782,$A112,СВЦЭМ!$B$39:$B$782,H$83)+'СЕТ СН'!$H$12+СВЦЭМ!$D$10+'СЕТ СН'!$H$5-'СЕТ СН'!$H$20</f>
        <v>4342.3580920000004</v>
      </c>
      <c r="I112" s="36">
        <f>SUMIFS(СВЦЭМ!$C$39:$C$782,СВЦЭМ!$A$39:$A$782,$A112,СВЦЭМ!$B$39:$B$782,I$83)+'СЕТ СН'!$H$12+СВЦЭМ!$D$10+'СЕТ СН'!$H$5-'СЕТ СН'!$H$20</f>
        <v>4294.1218167200004</v>
      </c>
      <c r="J112" s="36">
        <f>SUMIFS(СВЦЭМ!$C$39:$C$782,СВЦЭМ!$A$39:$A$782,$A112,СВЦЭМ!$B$39:$B$782,J$83)+'СЕТ СН'!$H$12+СВЦЭМ!$D$10+'СЕТ СН'!$H$5-'СЕТ СН'!$H$20</f>
        <v>4282.3476630700006</v>
      </c>
      <c r="K112" s="36">
        <f>SUMIFS(СВЦЭМ!$C$39:$C$782,СВЦЭМ!$A$39:$A$782,$A112,СВЦЭМ!$B$39:$B$782,K$83)+'СЕТ СН'!$H$12+СВЦЭМ!$D$10+'СЕТ СН'!$H$5-'СЕТ СН'!$H$20</f>
        <v>4256.1294870900001</v>
      </c>
      <c r="L112" s="36">
        <f>SUMIFS(СВЦЭМ!$C$39:$C$782,СВЦЭМ!$A$39:$A$782,$A112,СВЦЭМ!$B$39:$B$782,L$83)+'СЕТ СН'!$H$12+СВЦЭМ!$D$10+'СЕТ СН'!$H$5-'СЕТ СН'!$H$20</f>
        <v>4278.4118975399997</v>
      </c>
      <c r="M112" s="36">
        <f>SUMIFS(СВЦЭМ!$C$39:$C$782,СВЦЭМ!$A$39:$A$782,$A112,СВЦЭМ!$B$39:$B$782,M$83)+'СЕТ СН'!$H$12+СВЦЭМ!$D$10+'СЕТ СН'!$H$5-'СЕТ СН'!$H$20</f>
        <v>4285.9930336799998</v>
      </c>
      <c r="N112" s="36">
        <f>SUMIFS(СВЦЭМ!$C$39:$C$782,СВЦЭМ!$A$39:$A$782,$A112,СВЦЭМ!$B$39:$B$782,N$83)+'СЕТ СН'!$H$12+СВЦЭМ!$D$10+'СЕТ СН'!$H$5-'СЕТ СН'!$H$20</f>
        <v>4290.26971357</v>
      </c>
      <c r="O112" s="36">
        <f>SUMIFS(СВЦЭМ!$C$39:$C$782,СВЦЭМ!$A$39:$A$782,$A112,СВЦЭМ!$B$39:$B$782,O$83)+'СЕТ СН'!$H$12+СВЦЭМ!$D$10+'СЕТ СН'!$H$5-'СЕТ СН'!$H$20</f>
        <v>4297.3998433500001</v>
      </c>
      <c r="P112" s="36">
        <f>SUMIFS(СВЦЭМ!$C$39:$C$782,СВЦЭМ!$A$39:$A$782,$A112,СВЦЭМ!$B$39:$B$782,P$83)+'СЕТ СН'!$H$12+СВЦЭМ!$D$10+'СЕТ СН'!$H$5-'СЕТ СН'!$H$20</f>
        <v>4320.8695882299999</v>
      </c>
      <c r="Q112" s="36">
        <f>SUMIFS(СВЦЭМ!$C$39:$C$782,СВЦЭМ!$A$39:$A$782,$A112,СВЦЭМ!$B$39:$B$782,Q$83)+'СЕТ СН'!$H$12+СВЦЭМ!$D$10+'СЕТ СН'!$H$5-'СЕТ СН'!$H$20</f>
        <v>4316.6183916200007</v>
      </c>
      <c r="R112" s="36">
        <f>SUMIFS(СВЦЭМ!$C$39:$C$782,СВЦЭМ!$A$39:$A$782,$A112,СВЦЭМ!$B$39:$B$782,R$83)+'СЕТ СН'!$H$12+СВЦЭМ!$D$10+'СЕТ СН'!$H$5-'СЕТ СН'!$H$20</f>
        <v>4295.8861157000001</v>
      </c>
      <c r="S112" s="36">
        <f>SUMIFS(СВЦЭМ!$C$39:$C$782,СВЦЭМ!$A$39:$A$782,$A112,СВЦЭМ!$B$39:$B$782,S$83)+'СЕТ СН'!$H$12+СВЦЭМ!$D$10+'СЕТ СН'!$H$5-'СЕТ СН'!$H$20</f>
        <v>4286.9526334299999</v>
      </c>
      <c r="T112" s="36">
        <f>SUMIFS(СВЦЭМ!$C$39:$C$782,СВЦЭМ!$A$39:$A$782,$A112,СВЦЭМ!$B$39:$B$782,T$83)+'СЕТ СН'!$H$12+СВЦЭМ!$D$10+'СЕТ СН'!$H$5-'СЕТ СН'!$H$20</f>
        <v>4259.59240701</v>
      </c>
      <c r="U112" s="36">
        <f>SUMIFS(СВЦЭМ!$C$39:$C$782,СВЦЭМ!$A$39:$A$782,$A112,СВЦЭМ!$B$39:$B$782,U$83)+'СЕТ СН'!$H$12+СВЦЭМ!$D$10+'СЕТ СН'!$H$5-'СЕТ СН'!$H$20</f>
        <v>4281.5502337400003</v>
      </c>
      <c r="V112" s="36">
        <f>SUMIFS(СВЦЭМ!$C$39:$C$782,СВЦЭМ!$A$39:$A$782,$A112,СВЦЭМ!$B$39:$B$782,V$83)+'СЕТ СН'!$H$12+СВЦЭМ!$D$10+'СЕТ СН'!$H$5-'СЕТ СН'!$H$20</f>
        <v>4250.98174922</v>
      </c>
      <c r="W112" s="36">
        <f>SUMIFS(СВЦЭМ!$C$39:$C$782,СВЦЭМ!$A$39:$A$782,$A112,СВЦЭМ!$B$39:$B$782,W$83)+'СЕТ СН'!$H$12+СВЦЭМ!$D$10+'СЕТ СН'!$H$5-'СЕТ СН'!$H$20</f>
        <v>4377.1210724100001</v>
      </c>
      <c r="X112" s="36">
        <f>SUMIFS(СВЦЭМ!$C$39:$C$782,СВЦЭМ!$A$39:$A$782,$A112,СВЦЭМ!$B$39:$B$782,X$83)+'СЕТ СН'!$H$12+СВЦЭМ!$D$10+'СЕТ СН'!$H$5-'СЕТ СН'!$H$20</f>
        <v>4349.7355419400001</v>
      </c>
      <c r="Y112" s="36">
        <f>SUMIFS(СВЦЭМ!$C$39:$C$782,СВЦЭМ!$A$39:$A$782,$A112,СВЦЭМ!$B$39:$B$782,Y$83)+'СЕТ СН'!$H$12+СВЦЭМ!$D$10+'СЕТ СН'!$H$5-'СЕТ СН'!$H$20</f>
        <v>4340.3157142199998</v>
      </c>
    </row>
    <row r="113" spans="1:27" ht="15.75" x14ac:dyDescent="0.2">
      <c r="A113" s="35">
        <f t="shared" si="2"/>
        <v>44834</v>
      </c>
      <c r="B113" s="36">
        <f>SUMIFS(СВЦЭМ!$C$39:$C$782,СВЦЭМ!$A$39:$A$782,$A113,СВЦЭМ!$B$39:$B$782,B$83)+'СЕТ СН'!$H$12+СВЦЭМ!$D$10+'СЕТ СН'!$H$5-'СЕТ СН'!$H$20</f>
        <v>4359.5115915900005</v>
      </c>
      <c r="C113" s="36">
        <f>SUMIFS(СВЦЭМ!$C$39:$C$782,СВЦЭМ!$A$39:$A$782,$A113,СВЦЭМ!$B$39:$B$782,C$83)+'СЕТ СН'!$H$12+СВЦЭМ!$D$10+'СЕТ СН'!$H$5-'СЕТ СН'!$H$20</f>
        <v>4406.2355873500001</v>
      </c>
      <c r="D113" s="36">
        <f>SUMIFS(СВЦЭМ!$C$39:$C$782,СВЦЭМ!$A$39:$A$782,$A113,СВЦЭМ!$B$39:$B$782,D$83)+'СЕТ СН'!$H$12+СВЦЭМ!$D$10+'СЕТ СН'!$H$5-'СЕТ СН'!$H$20</f>
        <v>4373.6379986299999</v>
      </c>
      <c r="E113" s="36">
        <f>SUMIFS(СВЦЭМ!$C$39:$C$782,СВЦЭМ!$A$39:$A$782,$A113,СВЦЭМ!$B$39:$B$782,E$83)+'СЕТ СН'!$H$12+СВЦЭМ!$D$10+'СЕТ СН'!$H$5-'СЕТ СН'!$H$20</f>
        <v>4357.2265464100001</v>
      </c>
      <c r="F113" s="36">
        <f>SUMIFS(СВЦЭМ!$C$39:$C$782,СВЦЭМ!$A$39:$A$782,$A113,СВЦЭМ!$B$39:$B$782,F$83)+'СЕТ СН'!$H$12+СВЦЭМ!$D$10+'СЕТ СН'!$H$5-'СЕТ СН'!$H$20</f>
        <v>4328.2090937600005</v>
      </c>
      <c r="G113" s="36">
        <f>SUMIFS(СВЦЭМ!$C$39:$C$782,СВЦЭМ!$A$39:$A$782,$A113,СВЦЭМ!$B$39:$B$782,G$83)+'СЕТ СН'!$H$12+СВЦЭМ!$D$10+'СЕТ СН'!$H$5-'СЕТ СН'!$H$20</f>
        <v>4314.2300595400002</v>
      </c>
      <c r="H113" s="36">
        <f>SUMIFS(СВЦЭМ!$C$39:$C$782,СВЦЭМ!$A$39:$A$782,$A113,СВЦЭМ!$B$39:$B$782,H$83)+'СЕТ СН'!$H$12+СВЦЭМ!$D$10+'СЕТ СН'!$H$5-'СЕТ СН'!$H$20</f>
        <v>4269.8990854100002</v>
      </c>
      <c r="I113" s="36">
        <f>SUMIFS(СВЦЭМ!$C$39:$C$782,СВЦЭМ!$A$39:$A$782,$A113,СВЦЭМ!$B$39:$B$782,I$83)+'СЕТ СН'!$H$12+СВЦЭМ!$D$10+'СЕТ СН'!$H$5-'СЕТ СН'!$H$20</f>
        <v>4237.41884415</v>
      </c>
      <c r="J113" s="36">
        <f>SUMIFS(СВЦЭМ!$C$39:$C$782,СВЦЭМ!$A$39:$A$782,$A113,СВЦЭМ!$B$39:$B$782,J$83)+'СЕТ СН'!$H$12+СВЦЭМ!$D$10+'СЕТ СН'!$H$5-'СЕТ СН'!$H$20</f>
        <v>4206.6507323799997</v>
      </c>
      <c r="K113" s="36">
        <f>SUMIFS(СВЦЭМ!$C$39:$C$782,СВЦЭМ!$A$39:$A$782,$A113,СВЦЭМ!$B$39:$B$782,K$83)+'СЕТ СН'!$H$12+СВЦЭМ!$D$10+'СЕТ СН'!$H$5-'СЕТ СН'!$H$20</f>
        <v>4199.1329838900001</v>
      </c>
      <c r="L113" s="36">
        <f>SUMIFS(СВЦЭМ!$C$39:$C$782,СВЦЭМ!$A$39:$A$782,$A113,СВЦЭМ!$B$39:$B$782,L$83)+'СЕТ СН'!$H$12+СВЦЭМ!$D$10+'СЕТ СН'!$H$5-'СЕТ СН'!$H$20</f>
        <v>4211.9108984900004</v>
      </c>
      <c r="M113" s="36">
        <f>SUMIFS(СВЦЭМ!$C$39:$C$782,СВЦЭМ!$A$39:$A$782,$A113,СВЦЭМ!$B$39:$B$782,M$83)+'СЕТ СН'!$H$12+СВЦЭМ!$D$10+'СЕТ СН'!$H$5-'СЕТ СН'!$H$20</f>
        <v>4229.8806253100001</v>
      </c>
      <c r="N113" s="36">
        <f>SUMIFS(СВЦЭМ!$C$39:$C$782,СВЦЭМ!$A$39:$A$782,$A113,СВЦЭМ!$B$39:$B$782,N$83)+'СЕТ СН'!$H$12+СВЦЭМ!$D$10+'СЕТ СН'!$H$5-'СЕТ СН'!$H$20</f>
        <v>4244.8386810900001</v>
      </c>
      <c r="O113" s="36">
        <f>SUMIFS(СВЦЭМ!$C$39:$C$782,СВЦЭМ!$A$39:$A$782,$A113,СВЦЭМ!$B$39:$B$782,O$83)+'СЕТ СН'!$H$12+СВЦЭМ!$D$10+'СЕТ СН'!$H$5-'СЕТ СН'!$H$20</f>
        <v>4255.70288704</v>
      </c>
      <c r="P113" s="36">
        <f>SUMIFS(СВЦЭМ!$C$39:$C$782,СВЦЭМ!$A$39:$A$782,$A113,СВЦЭМ!$B$39:$B$782,P$83)+'СЕТ СН'!$H$12+СВЦЭМ!$D$10+'СЕТ СН'!$H$5-'СЕТ СН'!$H$20</f>
        <v>4274.9730194800004</v>
      </c>
      <c r="Q113" s="36">
        <f>SUMIFS(СВЦЭМ!$C$39:$C$782,СВЦЭМ!$A$39:$A$782,$A113,СВЦЭМ!$B$39:$B$782,Q$83)+'СЕТ СН'!$H$12+СВЦЭМ!$D$10+'СЕТ СН'!$H$5-'СЕТ СН'!$H$20</f>
        <v>4276.8878282400001</v>
      </c>
      <c r="R113" s="36">
        <f>SUMIFS(СВЦЭМ!$C$39:$C$782,СВЦЭМ!$A$39:$A$782,$A113,СВЦЭМ!$B$39:$B$782,R$83)+'СЕТ СН'!$H$12+СВЦЭМ!$D$10+'СЕТ СН'!$H$5-'СЕТ СН'!$H$20</f>
        <v>4255.3253655600001</v>
      </c>
      <c r="S113" s="36">
        <f>SUMIFS(СВЦЭМ!$C$39:$C$782,СВЦЭМ!$A$39:$A$782,$A113,СВЦЭМ!$B$39:$B$782,S$83)+'СЕТ СН'!$H$12+СВЦЭМ!$D$10+'СЕТ СН'!$H$5-'СЕТ СН'!$H$20</f>
        <v>4218.40663073</v>
      </c>
      <c r="T113" s="36">
        <f>SUMIFS(СВЦЭМ!$C$39:$C$782,СВЦЭМ!$A$39:$A$782,$A113,СВЦЭМ!$B$39:$B$782,T$83)+'СЕТ СН'!$H$12+СВЦЭМ!$D$10+'СЕТ СН'!$H$5-'СЕТ СН'!$H$20</f>
        <v>4195.5412408000002</v>
      </c>
      <c r="U113" s="36">
        <f>SUMIFS(СВЦЭМ!$C$39:$C$782,СВЦЭМ!$A$39:$A$782,$A113,СВЦЭМ!$B$39:$B$782,U$83)+'СЕТ СН'!$H$12+СВЦЭМ!$D$10+'СЕТ СН'!$H$5-'СЕТ СН'!$H$20</f>
        <v>4171.25755114</v>
      </c>
      <c r="V113" s="36">
        <f>SUMIFS(СВЦЭМ!$C$39:$C$782,СВЦЭМ!$A$39:$A$782,$A113,СВЦЭМ!$B$39:$B$782,V$83)+'СЕТ СН'!$H$12+СВЦЭМ!$D$10+'СЕТ СН'!$H$5-'СЕТ СН'!$H$20</f>
        <v>4185.1504810200004</v>
      </c>
      <c r="W113" s="36">
        <f>SUMIFS(СВЦЭМ!$C$39:$C$782,СВЦЭМ!$A$39:$A$782,$A113,СВЦЭМ!$B$39:$B$782,W$83)+'СЕТ СН'!$H$12+СВЦЭМ!$D$10+'СЕТ СН'!$H$5-'СЕТ СН'!$H$20</f>
        <v>4266.9815207400006</v>
      </c>
      <c r="X113" s="36">
        <f>SUMIFS(СВЦЭМ!$C$39:$C$782,СВЦЭМ!$A$39:$A$782,$A113,СВЦЭМ!$B$39:$B$782,X$83)+'СЕТ СН'!$H$12+СВЦЭМ!$D$10+'СЕТ СН'!$H$5-'СЕТ СН'!$H$20</f>
        <v>4313.1950215699999</v>
      </c>
      <c r="Y113" s="36">
        <f>SUMIFS(СВЦЭМ!$C$39:$C$782,СВЦЭМ!$A$39:$A$782,$A113,СВЦЭМ!$B$39:$B$782,Y$83)+'СЕТ СН'!$H$12+СВЦЭМ!$D$10+'СЕТ СН'!$H$5-'СЕТ СН'!$H$20</f>
        <v>4321.2094913500005</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01.09.2022</v>
      </c>
      <c r="B120" s="36">
        <f>SUMIFS(СВЦЭМ!$C$39:$C$782,СВЦЭМ!$A$39:$A$782,$A120,СВЦЭМ!$B$39:$B$782,B$119)+'СЕТ СН'!$I$12+СВЦЭМ!$D$10+'СЕТ СН'!$I$5-'СЕТ СН'!$I$20</f>
        <v>4223.1131623000001</v>
      </c>
      <c r="C120" s="36">
        <f>SUMIFS(СВЦЭМ!$C$39:$C$782,СВЦЭМ!$A$39:$A$782,$A120,СВЦЭМ!$B$39:$B$782,C$119)+'СЕТ СН'!$I$12+СВЦЭМ!$D$10+'СЕТ СН'!$I$5-'СЕТ СН'!$I$20</f>
        <v>4275.2770146399998</v>
      </c>
      <c r="D120" s="36">
        <f>SUMIFS(СВЦЭМ!$C$39:$C$782,СВЦЭМ!$A$39:$A$782,$A120,СВЦЭМ!$B$39:$B$782,D$119)+'СЕТ СН'!$I$12+СВЦЭМ!$D$10+'СЕТ СН'!$I$5-'СЕТ СН'!$I$20</f>
        <v>4317.31533631</v>
      </c>
      <c r="E120" s="36">
        <f>SUMIFS(СВЦЭМ!$C$39:$C$782,СВЦЭМ!$A$39:$A$782,$A120,СВЦЭМ!$B$39:$B$782,E$119)+'СЕТ СН'!$I$12+СВЦЭМ!$D$10+'СЕТ СН'!$I$5-'СЕТ СН'!$I$20</f>
        <v>4324.3722167699998</v>
      </c>
      <c r="F120" s="36">
        <f>SUMIFS(СВЦЭМ!$C$39:$C$782,СВЦЭМ!$A$39:$A$782,$A120,СВЦЭМ!$B$39:$B$782,F$119)+'СЕТ СН'!$I$12+СВЦЭМ!$D$10+'СЕТ СН'!$I$5-'СЕТ СН'!$I$20</f>
        <v>4330.4675328399999</v>
      </c>
      <c r="G120" s="36">
        <f>SUMIFS(СВЦЭМ!$C$39:$C$782,СВЦЭМ!$A$39:$A$782,$A120,СВЦЭМ!$B$39:$B$782,G$119)+'СЕТ СН'!$I$12+СВЦЭМ!$D$10+'СЕТ СН'!$I$5-'СЕТ СН'!$I$20</f>
        <v>4317.6666994300003</v>
      </c>
      <c r="H120" s="36">
        <f>SUMIFS(СВЦЭМ!$C$39:$C$782,СВЦЭМ!$A$39:$A$782,$A120,СВЦЭМ!$B$39:$B$782,H$119)+'СЕТ СН'!$I$12+СВЦЭМ!$D$10+'СЕТ СН'!$I$5-'СЕТ СН'!$I$20</f>
        <v>4264.6627068600001</v>
      </c>
      <c r="I120" s="36">
        <f>SUMIFS(СВЦЭМ!$C$39:$C$782,СВЦЭМ!$A$39:$A$782,$A120,СВЦЭМ!$B$39:$B$782,I$119)+'СЕТ СН'!$I$12+СВЦЭМ!$D$10+'СЕТ СН'!$I$5-'СЕТ СН'!$I$20</f>
        <v>4179.8664782300002</v>
      </c>
      <c r="J120" s="36">
        <f>SUMIFS(СВЦЭМ!$C$39:$C$782,СВЦЭМ!$A$39:$A$782,$A120,СВЦЭМ!$B$39:$B$782,J$119)+'СЕТ СН'!$I$12+СВЦЭМ!$D$10+'СЕТ СН'!$I$5-'СЕТ СН'!$I$20</f>
        <v>4150.8783301499998</v>
      </c>
      <c r="K120" s="36">
        <f>SUMIFS(СВЦЭМ!$C$39:$C$782,СВЦЭМ!$A$39:$A$782,$A120,СВЦЭМ!$B$39:$B$782,K$119)+'СЕТ СН'!$I$12+СВЦЭМ!$D$10+'СЕТ СН'!$I$5-'СЕТ СН'!$I$20</f>
        <v>4179.4104261000002</v>
      </c>
      <c r="L120" s="36">
        <f>SUMIFS(СВЦЭМ!$C$39:$C$782,СВЦЭМ!$A$39:$A$782,$A120,СВЦЭМ!$B$39:$B$782,L$119)+'СЕТ СН'!$I$12+СВЦЭМ!$D$10+'СЕТ СН'!$I$5-'СЕТ СН'!$I$20</f>
        <v>4135.8210318000001</v>
      </c>
      <c r="M120" s="36">
        <f>SUMIFS(СВЦЭМ!$C$39:$C$782,СВЦЭМ!$A$39:$A$782,$A120,СВЦЭМ!$B$39:$B$782,M$119)+'СЕТ СН'!$I$12+СВЦЭМ!$D$10+'СЕТ СН'!$I$5-'СЕТ СН'!$I$20</f>
        <v>4103.9355089800001</v>
      </c>
      <c r="N120" s="36">
        <f>SUMIFS(СВЦЭМ!$C$39:$C$782,СВЦЭМ!$A$39:$A$782,$A120,СВЦЭМ!$B$39:$B$782,N$119)+'СЕТ СН'!$I$12+СВЦЭМ!$D$10+'СЕТ СН'!$I$5-'СЕТ СН'!$I$20</f>
        <v>4119.0831211300001</v>
      </c>
      <c r="O120" s="36">
        <f>SUMIFS(СВЦЭМ!$C$39:$C$782,СВЦЭМ!$A$39:$A$782,$A120,СВЦЭМ!$B$39:$B$782,O$119)+'СЕТ СН'!$I$12+СВЦЭМ!$D$10+'СЕТ СН'!$I$5-'СЕТ СН'!$I$20</f>
        <v>4122.4614122000003</v>
      </c>
      <c r="P120" s="36">
        <f>SUMIFS(СВЦЭМ!$C$39:$C$782,СВЦЭМ!$A$39:$A$782,$A120,СВЦЭМ!$B$39:$B$782,P$119)+'СЕТ СН'!$I$12+СВЦЭМ!$D$10+'СЕТ СН'!$I$5-'СЕТ СН'!$I$20</f>
        <v>4128.3934483399998</v>
      </c>
      <c r="Q120" s="36">
        <f>SUMIFS(СВЦЭМ!$C$39:$C$782,СВЦЭМ!$A$39:$A$782,$A120,СВЦЭМ!$B$39:$B$782,Q$119)+'СЕТ СН'!$I$12+СВЦЭМ!$D$10+'СЕТ СН'!$I$5-'СЕТ СН'!$I$20</f>
        <v>4135.5318894299999</v>
      </c>
      <c r="R120" s="36">
        <f>SUMIFS(СВЦЭМ!$C$39:$C$782,СВЦЭМ!$A$39:$A$782,$A120,СВЦЭМ!$B$39:$B$782,R$119)+'СЕТ СН'!$I$12+СВЦЭМ!$D$10+'СЕТ СН'!$I$5-'СЕТ СН'!$I$20</f>
        <v>4119.9279152199997</v>
      </c>
      <c r="S120" s="36">
        <f>SUMIFS(СВЦЭМ!$C$39:$C$782,СВЦЭМ!$A$39:$A$782,$A120,СВЦЭМ!$B$39:$B$782,S$119)+'СЕТ СН'!$I$12+СВЦЭМ!$D$10+'СЕТ СН'!$I$5-'СЕТ СН'!$I$20</f>
        <v>4128.8328815599998</v>
      </c>
      <c r="T120" s="36">
        <f>SUMIFS(СВЦЭМ!$C$39:$C$782,СВЦЭМ!$A$39:$A$782,$A120,СВЦЭМ!$B$39:$B$782,T$119)+'СЕТ СН'!$I$12+СВЦЭМ!$D$10+'СЕТ СН'!$I$5-'СЕТ СН'!$I$20</f>
        <v>4285.2769259300003</v>
      </c>
      <c r="U120" s="36">
        <f>SUMIFS(СВЦЭМ!$C$39:$C$782,СВЦЭМ!$A$39:$A$782,$A120,СВЦЭМ!$B$39:$B$782,U$119)+'СЕТ СН'!$I$12+СВЦЭМ!$D$10+'СЕТ СН'!$I$5-'СЕТ СН'!$I$20</f>
        <v>4297.51080155</v>
      </c>
      <c r="V120" s="36">
        <f>SUMIFS(СВЦЭМ!$C$39:$C$782,СВЦЭМ!$A$39:$A$782,$A120,СВЦЭМ!$B$39:$B$782,V$119)+'СЕТ СН'!$I$12+СВЦЭМ!$D$10+'СЕТ СН'!$I$5-'СЕТ СН'!$I$20</f>
        <v>4311.44262832</v>
      </c>
      <c r="W120" s="36">
        <f>SUMIFS(СВЦЭМ!$C$39:$C$782,СВЦЭМ!$A$39:$A$782,$A120,СВЦЭМ!$B$39:$B$782,W$119)+'СЕТ СН'!$I$12+СВЦЭМ!$D$10+'СЕТ СН'!$I$5-'СЕТ СН'!$I$20</f>
        <v>4311.2628431100002</v>
      </c>
      <c r="X120" s="36">
        <f>SUMIFS(СВЦЭМ!$C$39:$C$782,СВЦЭМ!$A$39:$A$782,$A120,СВЦЭМ!$B$39:$B$782,X$119)+'СЕТ СН'!$I$12+СВЦЭМ!$D$10+'СЕТ СН'!$I$5-'СЕТ СН'!$I$20</f>
        <v>4272.6760600200005</v>
      </c>
      <c r="Y120" s="36">
        <f>SUMIFS(СВЦЭМ!$C$39:$C$782,СВЦЭМ!$A$39:$A$782,$A120,СВЦЭМ!$B$39:$B$782,Y$119)+'СЕТ СН'!$I$12+СВЦЭМ!$D$10+'СЕТ СН'!$I$5-'СЕТ СН'!$I$20</f>
        <v>4225.4482994400005</v>
      </c>
    </row>
    <row r="121" spans="1:27" ht="15.75" x14ac:dyDescent="0.2">
      <c r="A121" s="35">
        <f>A120+1</f>
        <v>44806</v>
      </c>
      <c r="B121" s="36">
        <f>SUMIFS(СВЦЭМ!$C$39:$C$782,СВЦЭМ!$A$39:$A$782,$A121,СВЦЭМ!$B$39:$B$782,B$119)+'СЕТ СН'!$I$12+СВЦЭМ!$D$10+'СЕТ СН'!$I$5-'СЕТ СН'!$I$20</f>
        <v>4223.8575153600004</v>
      </c>
      <c r="C121" s="36">
        <f>SUMIFS(СВЦЭМ!$C$39:$C$782,СВЦЭМ!$A$39:$A$782,$A121,СВЦЭМ!$B$39:$B$782,C$119)+'СЕТ СН'!$I$12+СВЦЭМ!$D$10+'СЕТ СН'!$I$5-'СЕТ СН'!$I$20</f>
        <v>4286.7191015999997</v>
      </c>
      <c r="D121" s="36">
        <f>SUMIFS(СВЦЭМ!$C$39:$C$782,СВЦЭМ!$A$39:$A$782,$A121,СВЦЭМ!$B$39:$B$782,D$119)+'СЕТ СН'!$I$12+СВЦЭМ!$D$10+'СЕТ СН'!$I$5-'СЕТ СН'!$I$20</f>
        <v>4324.7996232200003</v>
      </c>
      <c r="E121" s="36">
        <f>SUMIFS(СВЦЭМ!$C$39:$C$782,СВЦЭМ!$A$39:$A$782,$A121,СВЦЭМ!$B$39:$B$782,E$119)+'СЕТ СН'!$I$12+СВЦЭМ!$D$10+'СЕТ СН'!$I$5-'СЕТ СН'!$I$20</f>
        <v>4337.1427465800007</v>
      </c>
      <c r="F121" s="36">
        <f>SUMIFS(СВЦЭМ!$C$39:$C$782,СВЦЭМ!$A$39:$A$782,$A121,СВЦЭМ!$B$39:$B$782,F$119)+'СЕТ СН'!$I$12+СВЦЭМ!$D$10+'СЕТ СН'!$I$5-'СЕТ СН'!$I$20</f>
        <v>4340.1422508900005</v>
      </c>
      <c r="G121" s="36">
        <f>SUMIFS(СВЦЭМ!$C$39:$C$782,СВЦЭМ!$A$39:$A$782,$A121,СВЦЭМ!$B$39:$B$782,G$119)+'СЕТ СН'!$I$12+СВЦЭМ!$D$10+'СЕТ СН'!$I$5-'СЕТ СН'!$I$20</f>
        <v>4328.3989678500002</v>
      </c>
      <c r="H121" s="36">
        <f>SUMIFS(СВЦЭМ!$C$39:$C$782,СВЦЭМ!$A$39:$A$782,$A121,СВЦЭМ!$B$39:$B$782,H$119)+'СЕТ СН'!$I$12+СВЦЭМ!$D$10+'СЕТ СН'!$I$5-'СЕТ СН'!$I$20</f>
        <v>4273.0761098500006</v>
      </c>
      <c r="I121" s="36">
        <f>SUMIFS(СВЦЭМ!$C$39:$C$782,СВЦЭМ!$A$39:$A$782,$A121,СВЦЭМ!$B$39:$B$782,I$119)+'СЕТ СН'!$I$12+СВЦЭМ!$D$10+'СЕТ СН'!$I$5-'СЕТ СН'!$I$20</f>
        <v>4189.07331789</v>
      </c>
      <c r="J121" s="36">
        <f>SUMIFS(СВЦЭМ!$C$39:$C$782,СВЦЭМ!$A$39:$A$782,$A121,СВЦЭМ!$B$39:$B$782,J$119)+'СЕТ СН'!$I$12+СВЦЭМ!$D$10+'СЕТ СН'!$I$5-'СЕТ СН'!$I$20</f>
        <v>4111.69870962</v>
      </c>
      <c r="K121" s="36">
        <f>SUMIFS(СВЦЭМ!$C$39:$C$782,СВЦЭМ!$A$39:$A$782,$A121,СВЦЭМ!$B$39:$B$782,K$119)+'СЕТ СН'!$I$12+СВЦЭМ!$D$10+'СЕТ СН'!$I$5-'СЕТ СН'!$I$20</f>
        <v>4145.5262249200005</v>
      </c>
      <c r="L121" s="36">
        <f>SUMIFS(СВЦЭМ!$C$39:$C$782,СВЦЭМ!$A$39:$A$782,$A121,СВЦЭМ!$B$39:$B$782,L$119)+'СЕТ СН'!$I$12+СВЦЭМ!$D$10+'СЕТ СН'!$I$5-'СЕТ СН'!$I$20</f>
        <v>4139.4934806000001</v>
      </c>
      <c r="M121" s="36">
        <f>SUMIFS(СВЦЭМ!$C$39:$C$782,СВЦЭМ!$A$39:$A$782,$A121,СВЦЭМ!$B$39:$B$782,M$119)+'СЕТ СН'!$I$12+СВЦЭМ!$D$10+'СЕТ СН'!$I$5-'СЕТ СН'!$I$20</f>
        <v>4084.1998663500003</v>
      </c>
      <c r="N121" s="36">
        <f>SUMIFS(СВЦЭМ!$C$39:$C$782,СВЦЭМ!$A$39:$A$782,$A121,СВЦЭМ!$B$39:$B$782,N$119)+'СЕТ СН'!$I$12+СВЦЭМ!$D$10+'СЕТ СН'!$I$5-'СЕТ СН'!$I$20</f>
        <v>4095.0301161300004</v>
      </c>
      <c r="O121" s="36">
        <f>SUMIFS(СВЦЭМ!$C$39:$C$782,СВЦЭМ!$A$39:$A$782,$A121,СВЦЭМ!$B$39:$B$782,O$119)+'СЕТ СН'!$I$12+СВЦЭМ!$D$10+'СЕТ СН'!$I$5-'СЕТ СН'!$I$20</f>
        <v>4097.4022171500001</v>
      </c>
      <c r="P121" s="36">
        <f>SUMIFS(СВЦЭМ!$C$39:$C$782,СВЦЭМ!$A$39:$A$782,$A121,СВЦЭМ!$B$39:$B$782,P$119)+'СЕТ СН'!$I$12+СВЦЭМ!$D$10+'СЕТ СН'!$I$5-'СЕТ СН'!$I$20</f>
        <v>4101.9181719600001</v>
      </c>
      <c r="Q121" s="36">
        <f>SUMIFS(СВЦЭМ!$C$39:$C$782,СВЦЭМ!$A$39:$A$782,$A121,СВЦЭМ!$B$39:$B$782,Q$119)+'СЕТ СН'!$I$12+СВЦЭМ!$D$10+'СЕТ СН'!$I$5-'СЕТ СН'!$I$20</f>
        <v>4107.4484751800001</v>
      </c>
      <c r="R121" s="36">
        <f>SUMIFS(СВЦЭМ!$C$39:$C$782,СВЦЭМ!$A$39:$A$782,$A121,СВЦЭМ!$B$39:$B$782,R$119)+'СЕТ СН'!$I$12+СВЦЭМ!$D$10+'СЕТ СН'!$I$5-'СЕТ СН'!$I$20</f>
        <v>4107.7427792500002</v>
      </c>
      <c r="S121" s="36">
        <f>SUMIFS(СВЦЭМ!$C$39:$C$782,СВЦЭМ!$A$39:$A$782,$A121,СВЦЭМ!$B$39:$B$782,S$119)+'СЕТ СН'!$I$12+СВЦЭМ!$D$10+'СЕТ СН'!$I$5-'СЕТ СН'!$I$20</f>
        <v>4112.6746307700005</v>
      </c>
      <c r="T121" s="36">
        <f>SUMIFS(СВЦЭМ!$C$39:$C$782,СВЦЭМ!$A$39:$A$782,$A121,СВЦЭМ!$B$39:$B$782,T$119)+'СЕТ СН'!$I$12+СВЦЭМ!$D$10+'СЕТ СН'!$I$5-'СЕТ СН'!$I$20</f>
        <v>4255.5684062999999</v>
      </c>
      <c r="U121" s="36">
        <f>SUMIFS(СВЦЭМ!$C$39:$C$782,СВЦЭМ!$A$39:$A$782,$A121,СВЦЭМ!$B$39:$B$782,U$119)+'СЕТ СН'!$I$12+СВЦЭМ!$D$10+'СЕТ СН'!$I$5-'СЕТ СН'!$I$20</f>
        <v>4258.0846611699999</v>
      </c>
      <c r="V121" s="36">
        <f>SUMIFS(СВЦЭМ!$C$39:$C$782,СВЦЭМ!$A$39:$A$782,$A121,СВЦЭМ!$B$39:$B$782,V$119)+'СЕТ СН'!$I$12+СВЦЭМ!$D$10+'СЕТ СН'!$I$5-'СЕТ СН'!$I$20</f>
        <v>4287.7121998800003</v>
      </c>
      <c r="W121" s="36">
        <f>SUMIFS(СВЦЭМ!$C$39:$C$782,СВЦЭМ!$A$39:$A$782,$A121,СВЦЭМ!$B$39:$B$782,W$119)+'СЕТ СН'!$I$12+СВЦЭМ!$D$10+'СЕТ СН'!$I$5-'СЕТ СН'!$I$20</f>
        <v>4288.4891304299999</v>
      </c>
      <c r="X121" s="36">
        <f>SUMIFS(СВЦЭМ!$C$39:$C$782,СВЦЭМ!$A$39:$A$782,$A121,СВЦЭМ!$B$39:$B$782,X$119)+'СЕТ СН'!$I$12+СВЦЭМ!$D$10+'СЕТ СН'!$I$5-'СЕТ СН'!$I$20</f>
        <v>4232.3269081100007</v>
      </c>
      <c r="Y121" s="36">
        <f>SUMIFS(СВЦЭМ!$C$39:$C$782,СВЦЭМ!$A$39:$A$782,$A121,СВЦЭМ!$B$39:$B$782,Y$119)+'СЕТ СН'!$I$12+СВЦЭМ!$D$10+'СЕТ СН'!$I$5-'СЕТ СН'!$I$20</f>
        <v>4191.9910425899998</v>
      </c>
    </row>
    <row r="122" spans="1:27" ht="15.75" x14ac:dyDescent="0.2">
      <c r="A122" s="35">
        <f t="shared" ref="A122:A149" si="3">A121+1</f>
        <v>44807</v>
      </c>
      <c r="B122" s="36">
        <f>SUMIFS(СВЦЭМ!$C$39:$C$782,СВЦЭМ!$A$39:$A$782,$A122,СВЦЭМ!$B$39:$B$782,B$119)+'СЕТ СН'!$I$12+СВЦЭМ!$D$10+'СЕТ СН'!$I$5-'СЕТ СН'!$I$20</f>
        <v>4187.5823778600006</v>
      </c>
      <c r="C122" s="36">
        <f>SUMIFS(СВЦЭМ!$C$39:$C$782,СВЦЭМ!$A$39:$A$782,$A122,СВЦЭМ!$B$39:$B$782,C$119)+'СЕТ СН'!$I$12+СВЦЭМ!$D$10+'СЕТ СН'!$I$5-'СЕТ СН'!$I$20</f>
        <v>4241.3990012499999</v>
      </c>
      <c r="D122" s="36">
        <f>SUMIFS(СВЦЭМ!$C$39:$C$782,СВЦЭМ!$A$39:$A$782,$A122,СВЦЭМ!$B$39:$B$782,D$119)+'СЕТ СН'!$I$12+СВЦЭМ!$D$10+'СЕТ СН'!$I$5-'СЕТ СН'!$I$20</f>
        <v>4264.85635542</v>
      </c>
      <c r="E122" s="36">
        <f>SUMIFS(СВЦЭМ!$C$39:$C$782,СВЦЭМ!$A$39:$A$782,$A122,СВЦЭМ!$B$39:$B$782,E$119)+'СЕТ СН'!$I$12+СВЦЭМ!$D$10+'СЕТ СН'!$I$5-'СЕТ СН'!$I$20</f>
        <v>4280.4173145700006</v>
      </c>
      <c r="F122" s="36">
        <f>SUMIFS(СВЦЭМ!$C$39:$C$782,СВЦЭМ!$A$39:$A$782,$A122,СВЦЭМ!$B$39:$B$782,F$119)+'СЕТ СН'!$I$12+СВЦЭМ!$D$10+'СЕТ СН'!$I$5-'СЕТ СН'!$I$20</f>
        <v>4296.4909453500004</v>
      </c>
      <c r="G122" s="36">
        <f>SUMIFS(СВЦЭМ!$C$39:$C$782,СВЦЭМ!$A$39:$A$782,$A122,СВЦЭМ!$B$39:$B$782,G$119)+'СЕТ СН'!$I$12+СВЦЭМ!$D$10+'СЕТ СН'!$I$5-'СЕТ СН'!$I$20</f>
        <v>4290.1799519100005</v>
      </c>
      <c r="H122" s="36">
        <f>SUMIFS(СВЦЭМ!$C$39:$C$782,СВЦЭМ!$A$39:$A$782,$A122,СВЦЭМ!$B$39:$B$782,H$119)+'СЕТ СН'!$I$12+СВЦЭМ!$D$10+'СЕТ СН'!$I$5-'СЕТ СН'!$I$20</f>
        <v>4263.8867773700003</v>
      </c>
      <c r="I122" s="36">
        <f>SUMIFS(СВЦЭМ!$C$39:$C$782,СВЦЭМ!$A$39:$A$782,$A122,СВЦЭМ!$B$39:$B$782,I$119)+'СЕТ СН'!$I$12+СВЦЭМ!$D$10+'СЕТ СН'!$I$5-'СЕТ СН'!$I$20</f>
        <v>4212.6742065799999</v>
      </c>
      <c r="J122" s="36">
        <f>SUMIFS(СВЦЭМ!$C$39:$C$782,СВЦЭМ!$A$39:$A$782,$A122,СВЦЭМ!$B$39:$B$782,J$119)+'СЕТ СН'!$I$12+СВЦЭМ!$D$10+'СЕТ СН'!$I$5-'СЕТ СН'!$I$20</f>
        <v>4164.8887906</v>
      </c>
      <c r="K122" s="36">
        <f>SUMIFS(СВЦЭМ!$C$39:$C$782,СВЦЭМ!$A$39:$A$782,$A122,СВЦЭМ!$B$39:$B$782,K$119)+'СЕТ СН'!$I$12+СВЦЭМ!$D$10+'СЕТ СН'!$I$5-'СЕТ СН'!$I$20</f>
        <v>5490.2024279400002</v>
      </c>
      <c r="L122" s="36">
        <f>SUMIFS(СВЦЭМ!$C$39:$C$782,СВЦЭМ!$A$39:$A$782,$A122,СВЦЭМ!$B$39:$B$782,L$119)+'СЕТ СН'!$I$12+СВЦЭМ!$D$10+'СЕТ СН'!$I$5-'СЕТ СН'!$I$20</f>
        <v>16968.549989880001</v>
      </c>
      <c r="M122" s="36">
        <f>SUMIFS(СВЦЭМ!$C$39:$C$782,СВЦЭМ!$A$39:$A$782,$A122,СВЦЭМ!$B$39:$B$782,M$119)+'СЕТ СН'!$I$12+СВЦЭМ!$D$10+'СЕТ СН'!$I$5-'СЕТ СН'!$I$20</f>
        <v>4009.9775337400001</v>
      </c>
      <c r="N122" s="36">
        <f>SUMIFS(СВЦЭМ!$C$39:$C$782,СВЦЭМ!$A$39:$A$782,$A122,СВЦЭМ!$B$39:$B$782,N$119)+'СЕТ СН'!$I$12+СВЦЭМ!$D$10+'СЕТ СН'!$I$5-'СЕТ СН'!$I$20</f>
        <v>4024.8397804900001</v>
      </c>
      <c r="O122" s="36">
        <f>SUMIFS(СВЦЭМ!$C$39:$C$782,СВЦЭМ!$A$39:$A$782,$A122,СВЦЭМ!$B$39:$B$782,O$119)+'СЕТ СН'!$I$12+СВЦЭМ!$D$10+'СЕТ СН'!$I$5-'СЕТ СН'!$I$20</f>
        <v>4057.5650957800003</v>
      </c>
      <c r="P122" s="36">
        <f>SUMIFS(СВЦЭМ!$C$39:$C$782,СВЦЭМ!$A$39:$A$782,$A122,СВЦЭМ!$B$39:$B$782,P$119)+'СЕТ СН'!$I$12+СВЦЭМ!$D$10+'СЕТ СН'!$I$5-'СЕТ СН'!$I$20</f>
        <v>4083.6426381199999</v>
      </c>
      <c r="Q122" s="36">
        <f>SUMIFS(СВЦЭМ!$C$39:$C$782,СВЦЭМ!$A$39:$A$782,$A122,СВЦЭМ!$B$39:$B$782,Q$119)+'СЕТ СН'!$I$12+СВЦЭМ!$D$10+'СЕТ СН'!$I$5-'СЕТ СН'!$I$20</f>
        <v>4088.4378351200003</v>
      </c>
      <c r="R122" s="36">
        <f>SUMIFS(СВЦЭМ!$C$39:$C$782,СВЦЭМ!$A$39:$A$782,$A122,СВЦЭМ!$B$39:$B$782,R$119)+'СЕТ СН'!$I$12+СВЦЭМ!$D$10+'СЕТ СН'!$I$5-'СЕТ СН'!$I$20</f>
        <v>4085.0399660500002</v>
      </c>
      <c r="S122" s="36">
        <f>SUMIFS(СВЦЭМ!$C$39:$C$782,СВЦЭМ!$A$39:$A$782,$A122,СВЦЭМ!$B$39:$B$782,S$119)+'СЕТ СН'!$I$12+СВЦЭМ!$D$10+'СЕТ СН'!$I$5-'СЕТ СН'!$I$20</f>
        <v>4090.0478531200001</v>
      </c>
      <c r="T122" s="36">
        <f>SUMIFS(СВЦЭМ!$C$39:$C$782,СВЦЭМ!$A$39:$A$782,$A122,СВЦЭМ!$B$39:$B$782,T$119)+'СЕТ СН'!$I$12+СВЦЭМ!$D$10+'СЕТ СН'!$I$5-'СЕТ СН'!$I$20</f>
        <v>4065.1460399400003</v>
      </c>
      <c r="U122" s="36">
        <f>SUMIFS(СВЦЭМ!$C$39:$C$782,СВЦЭМ!$A$39:$A$782,$A122,СВЦЭМ!$B$39:$B$782,U$119)+'СЕТ СН'!$I$12+СВЦЭМ!$D$10+'СЕТ СН'!$I$5-'СЕТ СН'!$I$20</f>
        <v>4062.6356248800003</v>
      </c>
      <c r="V122" s="36">
        <f>SUMIFS(СВЦЭМ!$C$39:$C$782,СВЦЭМ!$A$39:$A$782,$A122,СВЦЭМ!$B$39:$B$782,V$119)+'СЕТ СН'!$I$12+СВЦЭМ!$D$10+'СЕТ СН'!$I$5-'СЕТ СН'!$I$20</f>
        <v>4057.7884709800001</v>
      </c>
      <c r="W122" s="36">
        <f>SUMIFS(СВЦЭМ!$C$39:$C$782,СВЦЭМ!$A$39:$A$782,$A122,СВЦЭМ!$B$39:$B$782,W$119)+'СЕТ СН'!$I$12+СВЦЭМ!$D$10+'СЕТ СН'!$I$5-'СЕТ СН'!$I$20</f>
        <v>4056.8419784100001</v>
      </c>
      <c r="X122" s="36">
        <f>SUMIFS(СВЦЭМ!$C$39:$C$782,СВЦЭМ!$A$39:$A$782,$A122,СВЦЭМ!$B$39:$B$782,X$119)+'СЕТ СН'!$I$12+СВЦЭМ!$D$10+'СЕТ СН'!$I$5-'СЕТ СН'!$I$20</f>
        <v>4147.1077576300004</v>
      </c>
      <c r="Y122" s="36">
        <f>SUMIFS(СВЦЭМ!$C$39:$C$782,СВЦЭМ!$A$39:$A$782,$A122,СВЦЭМ!$B$39:$B$782,Y$119)+'СЕТ СН'!$I$12+СВЦЭМ!$D$10+'СЕТ СН'!$I$5-'СЕТ СН'!$I$20</f>
        <v>4213.19753193</v>
      </c>
    </row>
    <row r="123" spans="1:27" ht="15.75" x14ac:dyDescent="0.2">
      <c r="A123" s="35">
        <f t="shared" si="3"/>
        <v>44808</v>
      </c>
      <c r="B123" s="36">
        <f>SUMIFS(СВЦЭМ!$C$39:$C$782,СВЦЭМ!$A$39:$A$782,$A123,СВЦЭМ!$B$39:$B$782,B$119)+'СЕТ СН'!$I$12+СВЦЭМ!$D$10+'СЕТ СН'!$I$5-'СЕТ СН'!$I$20</f>
        <v>4178.1928782200002</v>
      </c>
      <c r="C123" s="36">
        <f>SUMIFS(СВЦЭМ!$C$39:$C$782,СВЦЭМ!$A$39:$A$782,$A123,СВЦЭМ!$B$39:$B$782,C$119)+'СЕТ СН'!$I$12+СВЦЭМ!$D$10+'СЕТ СН'!$I$5-'СЕТ СН'!$I$20</f>
        <v>4243.7768149500007</v>
      </c>
      <c r="D123" s="36">
        <f>SUMIFS(СВЦЭМ!$C$39:$C$782,СВЦЭМ!$A$39:$A$782,$A123,СВЦЭМ!$B$39:$B$782,D$119)+'СЕТ СН'!$I$12+СВЦЭМ!$D$10+'СЕТ СН'!$I$5-'СЕТ СН'!$I$20</f>
        <v>4198.8024336300005</v>
      </c>
      <c r="E123" s="36">
        <f>SUMIFS(СВЦЭМ!$C$39:$C$782,СВЦЭМ!$A$39:$A$782,$A123,СВЦЭМ!$B$39:$B$782,E$119)+'СЕТ СН'!$I$12+СВЦЭМ!$D$10+'СЕТ СН'!$I$5-'СЕТ СН'!$I$20</f>
        <v>4214.4641079399998</v>
      </c>
      <c r="F123" s="36">
        <f>SUMIFS(СВЦЭМ!$C$39:$C$782,СВЦЭМ!$A$39:$A$782,$A123,СВЦЭМ!$B$39:$B$782,F$119)+'СЕТ СН'!$I$12+СВЦЭМ!$D$10+'СЕТ СН'!$I$5-'СЕТ СН'!$I$20</f>
        <v>4218.8679501500001</v>
      </c>
      <c r="G123" s="36">
        <f>SUMIFS(СВЦЭМ!$C$39:$C$782,СВЦЭМ!$A$39:$A$782,$A123,СВЦЭМ!$B$39:$B$782,G$119)+'СЕТ СН'!$I$12+СВЦЭМ!$D$10+'СЕТ СН'!$I$5-'СЕТ СН'!$I$20</f>
        <v>4210.6504202400001</v>
      </c>
      <c r="H123" s="36">
        <f>SUMIFS(СВЦЭМ!$C$39:$C$782,СВЦЭМ!$A$39:$A$782,$A123,СВЦЭМ!$B$39:$B$782,H$119)+'СЕТ СН'!$I$12+СВЦЭМ!$D$10+'СЕТ СН'!$I$5-'СЕТ СН'!$I$20</f>
        <v>4189.1557029300002</v>
      </c>
      <c r="I123" s="36">
        <f>SUMIFS(СВЦЭМ!$C$39:$C$782,СВЦЭМ!$A$39:$A$782,$A123,СВЦЭМ!$B$39:$B$782,I$119)+'СЕТ СН'!$I$12+СВЦЭМ!$D$10+'СЕТ СН'!$I$5-'СЕТ СН'!$I$20</f>
        <v>4142.7996480500005</v>
      </c>
      <c r="J123" s="36">
        <f>SUMIFS(СВЦЭМ!$C$39:$C$782,СВЦЭМ!$A$39:$A$782,$A123,СВЦЭМ!$B$39:$B$782,J$119)+'СЕТ СН'!$I$12+СВЦЭМ!$D$10+'СЕТ СН'!$I$5-'СЕТ СН'!$I$20</f>
        <v>4099.3936053300004</v>
      </c>
      <c r="K123" s="36">
        <f>SUMIFS(СВЦЭМ!$C$39:$C$782,СВЦЭМ!$A$39:$A$782,$A123,СВЦЭМ!$B$39:$B$782,K$119)+'СЕТ СН'!$I$12+СВЦЭМ!$D$10+'СЕТ СН'!$I$5-'СЕТ СН'!$I$20</f>
        <v>4145.5551891300001</v>
      </c>
      <c r="L123" s="36">
        <f>SUMIFS(СВЦЭМ!$C$39:$C$782,СВЦЭМ!$A$39:$A$782,$A123,СВЦЭМ!$B$39:$B$782,L$119)+'СЕТ СН'!$I$12+СВЦЭМ!$D$10+'СЕТ СН'!$I$5-'СЕТ СН'!$I$20</f>
        <v>4145.1502963000003</v>
      </c>
      <c r="M123" s="36">
        <f>SUMIFS(СВЦЭМ!$C$39:$C$782,СВЦЭМ!$A$39:$A$782,$A123,СВЦЭМ!$B$39:$B$782,M$119)+'СЕТ СН'!$I$12+СВЦЭМ!$D$10+'СЕТ СН'!$I$5-'СЕТ СН'!$I$20</f>
        <v>4156.5000542799999</v>
      </c>
      <c r="N123" s="36">
        <f>SUMIFS(СВЦЭМ!$C$39:$C$782,СВЦЭМ!$A$39:$A$782,$A123,СВЦЭМ!$B$39:$B$782,N$119)+'СЕТ СН'!$I$12+СВЦЭМ!$D$10+'СЕТ СН'!$I$5-'СЕТ СН'!$I$20</f>
        <v>4139.5907329600004</v>
      </c>
      <c r="O123" s="36">
        <f>SUMIFS(СВЦЭМ!$C$39:$C$782,СВЦЭМ!$A$39:$A$782,$A123,СВЦЭМ!$B$39:$B$782,O$119)+'СЕТ СН'!$I$12+СВЦЭМ!$D$10+'СЕТ СН'!$I$5-'СЕТ СН'!$I$20</f>
        <v>4134.7641844299997</v>
      </c>
      <c r="P123" s="36">
        <f>SUMIFS(СВЦЭМ!$C$39:$C$782,СВЦЭМ!$A$39:$A$782,$A123,СВЦЭМ!$B$39:$B$782,P$119)+'СЕТ СН'!$I$12+СВЦЭМ!$D$10+'СЕТ СН'!$I$5-'СЕТ СН'!$I$20</f>
        <v>4151.3516224300001</v>
      </c>
      <c r="Q123" s="36">
        <f>SUMIFS(СВЦЭМ!$C$39:$C$782,СВЦЭМ!$A$39:$A$782,$A123,СВЦЭМ!$B$39:$B$782,Q$119)+'СЕТ СН'!$I$12+СВЦЭМ!$D$10+'СЕТ СН'!$I$5-'СЕТ СН'!$I$20</f>
        <v>4167.3356310400004</v>
      </c>
      <c r="R123" s="36">
        <f>SUMIFS(СВЦЭМ!$C$39:$C$782,СВЦЭМ!$A$39:$A$782,$A123,СВЦЭМ!$B$39:$B$782,R$119)+'СЕТ СН'!$I$12+СВЦЭМ!$D$10+'СЕТ СН'!$I$5-'СЕТ СН'!$I$20</f>
        <v>4157.1220361699998</v>
      </c>
      <c r="S123" s="36">
        <f>SUMIFS(СВЦЭМ!$C$39:$C$782,СВЦЭМ!$A$39:$A$782,$A123,СВЦЭМ!$B$39:$B$782,S$119)+'СЕТ СН'!$I$12+СВЦЭМ!$D$10+'СЕТ СН'!$I$5-'СЕТ СН'!$I$20</f>
        <v>4144.6091535900005</v>
      </c>
      <c r="T123" s="36">
        <f>SUMIFS(СВЦЭМ!$C$39:$C$782,СВЦЭМ!$A$39:$A$782,$A123,СВЦЭМ!$B$39:$B$782,T$119)+'СЕТ СН'!$I$12+СВЦЭМ!$D$10+'СЕТ СН'!$I$5-'СЕТ СН'!$I$20</f>
        <v>4139.8809740100005</v>
      </c>
      <c r="U123" s="36">
        <f>SUMIFS(СВЦЭМ!$C$39:$C$782,СВЦЭМ!$A$39:$A$782,$A123,СВЦЭМ!$B$39:$B$782,U$119)+'СЕТ СН'!$I$12+СВЦЭМ!$D$10+'СЕТ СН'!$I$5-'СЕТ СН'!$I$20</f>
        <v>4139.0721793800003</v>
      </c>
      <c r="V123" s="36">
        <f>SUMIFS(СВЦЭМ!$C$39:$C$782,СВЦЭМ!$A$39:$A$782,$A123,СВЦЭМ!$B$39:$B$782,V$119)+'СЕТ СН'!$I$12+СВЦЭМ!$D$10+'СЕТ СН'!$I$5-'СЕТ СН'!$I$20</f>
        <v>4157.8847876700002</v>
      </c>
      <c r="W123" s="36">
        <f>SUMIFS(СВЦЭМ!$C$39:$C$782,СВЦЭМ!$A$39:$A$782,$A123,СВЦЭМ!$B$39:$B$782,W$119)+'СЕТ СН'!$I$12+СВЦЭМ!$D$10+'СЕТ СН'!$I$5-'СЕТ СН'!$I$20</f>
        <v>4145.6501905499999</v>
      </c>
      <c r="X123" s="36">
        <f>SUMIFS(СВЦЭМ!$C$39:$C$782,СВЦЭМ!$A$39:$A$782,$A123,СВЦЭМ!$B$39:$B$782,X$119)+'СЕТ СН'!$I$12+СВЦЭМ!$D$10+'СЕТ СН'!$I$5-'СЕТ СН'!$I$20</f>
        <v>4173.1474639400003</v>
      </c>
      <c r="Y123" s="36">
        <f>SUMIFS(СВЦЭМ!$C$39:$C$782,СВЦЭМ!$A$39:$A$782,$A123,СВЦЭМ!$B$39:$B$782,Y$119)+'СЕТ СН'!$I$12+СВЦЭМ!$D$10+'СЕТ СН'!$I$5-'СЕТ СН'!$I$20</f>
        <v>4250.1930190000003</v>
      </c>
    </row>
    <row r="124" spans="1:27" ht="15.75" x14ac:dyDescent="0.2">
      <c r="A124" s="35">
        <f t="shared" si="3"/>
        <v>44809</v>
      </c>
      <c r="B124" s="36">
        <f>SUMIFS(СВЦЭМ!$C$39:$C$782,СВЦЭМ!$A$39:$A$782,$A124,СВЦЭМ!$B$39:$B$782,B$119)+'СЕТ СН'!$I$12+СВЦЭМ!$D$10+'СЕТ СН'!$I$5-'СЕТ СН'!$I$20</f>
        <v>4262.8414039700001</v>
      </c>
      <c r="C124" s="36">
        <f>SUMIFS(СВЦЭМ!$C$39:$C$782,СВЦЭМ!$A$39:$A$782,$A124,СВЦЭМ!$B$39:$B$782,C$119)+'СЕТ СН'!$I$12+СВЦЭМ!$D$10+'СЕТ СН'!$I$5-'СЕТ СН'!$I$20</f>
        <v>4231.4826596600005</v>
      </c>
      <c r="D124" s="36">
        <f>SUMIFS(СВЦЭМ!$C$39:$C$782,СВЦЭМ!$A$39:$A$782,$A124,СВЦЭМ!$B$39:$B$782,D$119)+'СЕТ СН'!$I$12+СВЦЭМ!$D$10+'СЕТ СН'!$I$5-'СЕТ СН'!$I$20</f>
        <v>5559.2257504200006</v>
      </c>
      <c r="E124" s="36">
        <f>SUMIFS(СВЦЭМ!$C$39:$C$782,СВЦЭМ!$A$39:$A$782,$A124,СВЦЭМ!$B$39:$B$782,E$119)+'СЕТ СН'!$I$12+СВЦЭМ!$D$10+'СЕТ СН'!$I$5-'СЕТ СН'!$I$20</f>
        <v>4363.4639573100003</v>
      </c>
      <c r="F124" s="36">
        <f>SUMIFS(СВЦЭМ!$C$39:$C$782,СВЦЭМ!$A$39:$A$782,$A124,СВЦЭМ!$B$39:$B$782,F$119)+'СЕТ СН'!$I$12+СВЦЭМ!$D$10+'СЕТ СН'!$I$5-'СЕТ СН'!$I$20</f>
        <v>4348.2648248799997</v>
      </c>
      <c r="G124" s="36">
        <f>SUMIFS(СВЦЭМ!$C$39:$C$782,СВЦЭМ!$A$39:$A$782,$A124,СВЦЭМ!$B$39:$B$782,G$119)+'СЕТ СН'!$I$12+СВЦЭМ!$D$10+'СЕТ СН'!$I$5-'СЕТ СН'!$I$20</f>
        <v>4320.93518494</v>
      </c>
      <c r="H124" s="36">
        <f>SUMIFS(СВЦЭМ!$C$39:$C$782,СВЦЭМ!$A$39:$A$782,$A124,СВЦЭМ!$B$39:$B$782,H$119)+'СЕТ СН'!$I$12+СВЦЭМ!$D$10+'СЕТ СН'!$I$5-'СЕТ СН'!$I$20</f>
        <v>4270.1122561400007</v>
      </c>
      <c r="I124" s="36">
        <f>SUMIFS(СВЦЭМ!$C$39:$C$782,СВЦЭМ!$A$39:$A$782,$A124,СВЦЭМ!$B$39:$B$782,I$119)+'СЕТ СН'!$I$12+СВЦЭМ!$D$10+'СЕТ СН'!$I$5-'СЕТ СН'!$I$20</f>
        <v>4179.7439785799997</v>
      </c>
      <c r="J124" s="36">
        <f>SUMIFS(СВЦЭМ!$C$39:$C$782,СВЦЭМ!$A$39:$A$782,$A124,СВЦЭМ!$B$39:$B$782,J$119)+'СЕТ СН'!$I$12+СВЦЭМ!$D$10+'СЕТ СН'!$I$5-'СЕТ СН'!$I$20</f>
        <v>4145.5255514199998</v>
      </c>
      <c r="K124" s="36">
        <f>SUMIFS(СВЦЭМ!$C$39:$C$782,СВЦЭМ!$A$39:$A$782,$A124,СВЦЭМ!$B$39:$B$782,K$119)+'СЕТ СН'!$I$12+СВЦЭМ!$D$10+'СЕТ СН'!$I$5-'СЕТ СН'!$I$20</f>
        <v>4193.1873488000001</v>
      </c>
      <c r="L124" s="36">
        <f>SUMIFS(СВЦЭМ!$C$39:$C$782,СВЦЭМ!$A$39:$A$782,$A124,СВЦЭМ!$B$39:$B$782,L$119)+'СЕТ СН'!$I$12+СВЦЭМ!$D$10+'СЕТ СН'!$I$5-'СЕТ СН'!$I$20</f>
        <v>4229.3202501599999</v>
      </c>
      <c r="M124" s="36">
        <f>SUMIFS(СВЦЭМ!$C$39:$C$782,СВЦЭМ!$A$39:$A$782,$A124,СВЦЭМ!$B$39:$B$782,M$119)+'СЕТ СН'!$I$12+СВЦЭМ!$D$10+'СЕТ СН'!$I$5-'СЕТ СН'!$I$20</f>
        <v>4230.9072691900001</v>
      </c>
      <c r="N124" s="36">
        <f>SUMIFS(СВЦЭМ!$C$39:$C$782,СВЦЭМ!$A$39:$A$782,$A124,СВЦЭМ!$B$39:$B$782,N$119)+'СЕТ СН'!$I$12+СВЦЭМ!$D$10+'СЕТ СН'!$I$5-'СЕТ СН'!$I$20</f>
        <v>4224.99361365</v>
      </c>
      <c r="O124" s="36">
        <f>SUMIFS(СВЦЭМ!$C$39:$C$782,СВЦЭМ!$A$39:$A$782,$A124,СВЦЭМ!$B$39:$B$782,O$119)+'СЕТ СН'!$I$12+СВЦЭМ!$D$10+'СЕТ СН'!$I$5-'СЕТ СН'!$I$20</f>
        <v>4230.5902472500002</v>
      </c>
      <c r="P124" s="36">
        <f>SUMIFS(СВЦЭМ!$C$39:$C$782,СВЦЭМ!$A$39:$A$782,$A124,СВЦЭМ!$B$39:$B$782,P$119)+'СЕТ СН'!$I$12+СВЦЭМ!$D$10+'СЕТ СН'!$I$5-'СЕТ СН'!$I$20</f>
        <v>4230.0157494800005</v>
      </c>
      <c r="Q124" s="36">
        <f>SUMIFS(СВЦЭМ!$C$39:$C$782,СВЦЭМ!$A$39:$A$782,$A124,СВЦЭМ!$B$39:$B$782,Q$119)+'СЕТ СН'!$I$12+СВЦЭМ!$D$10+'СЕТ СН'!$I$5-'СЕТ СН'!$I$20</f>
        <v>4223.5688908499997</v>
      </c>
      <c r="R124" s="36">
        <f>SUMIFS(СВЦЭМ!$C$39:$C$782,СВЦЭМ!$A$39:$A$782,$A124,СВЦЭМ!$B$39:$B$782,R$119)+'СЕТ СН'!$I$12+СВЦЭМ!$D$10+'СЕТ СН'!$I$5-'СЕТ СН'!$I$20</f>
        <v>4220.8917150200004</v>
      </c>
      <c r="S124" s="36">
        <f>SUMIFS(СВЦЭМ!$C$39:$C$782,СВЦЭМ!$A$39:$A$782,$A124,СВЦЭМ!$B$39:$B$782,S$119)+'СЕТ СН'!$I$12+СВЦЭМ!$D$10+'СЕТ СН'!$I$5-'СЕТ СН'!$I$20</f>
        <v>4204.4854015600004</v>
      </c>
      <c r="T124" s="36">
        <f>SUMIFS(СВЦЭМ!$C$39:$C$782,СВЦЭМ!$A$39:$A$782,$A124,СВЦЭМ!$B$39:$B$782,T$119)+'СЕТ СН'!$I$12+СВЦЭМ!$D$10+'СЕТ СН'!$I$5-'СЕТ СН'!$I$20</f>
        <v>4252.8356993800007</v>
      </c>
      <c r="U124" s="36">
        <f>SUMIFS(СВЦЭМ!$C$39:$C$782,СВЦЭМ!$A$39:$A$782,$A124,СВЦЭМ!$B$39:$B$782,U$119)+'СЕТ СН'!$I$12+СВЦЭМ!$D$10+'СЕТ СН'!$I$5-'СЕТ СН'!$I$20</f>
        <v>4267.4009222800005</v>
      </c>
      <c r="V124" s="36">
        <f>SUMIFS(СВЦЭМ!$C$39:$C$782,СВЦЭМ!$A$39:$A$782,$A124,СВЦЭМ!$B$39:$B$782,V$119)+'СЕТ СН'!$I$12+СВЦЭМ!$D$10+'СЕТ СН'!$I$5-'СЕТ СН'!$I$20</f>
        <v>4289.3982832700003</v>
      </c>
      <c r="W124" s="36">
        <f>SUMIFS(СВЦЭМ!$C$39:$C$782,СВЦЭМ!$A$39:$A$782,$A124,СВЦЭМ!$B$39:$B$782,W$119)+'СЕТ СН'!$I$12+СВЦЭМ!$D$10+'СЕТ СН'!$I$5-'СЕТ СН'!$I$20</f>
        <v>4283.9066663900003</v>
      </c>
      <c r="X124" s="36">
        <f>SUMIFS(СВЦЭМ!$C$39:$C$782,СВЦЭМ!$A$39:$A$782,$A124,СВЦЭМ!$B$39:$B$782,X$119)+'СЕТ СН'!$I$12+СВЦЭМ!$D$10+'СЕТ СН'!$I$5-'СЕТ СН'!$I$20</f>
        <v>4208.7297126000003</v>
      </c>
      <c r="Y124" s="36">
        <f>SUMIFS(СВЦЭМ!$C$39:$C$782,СВЦЭМ!$A$39:$A$782,$A124,СВЦЭМ!$B$39:$B$782,Y$119)+'СЕТ СН'!$I$12+СВЦЭМ!$D$10+'СЕТ СН'!$I$5-'СЕТ СН'!$I$20</f>
        <v>4167.9103851</v>
      </c>
    </row>
    <row r="125" spans="1:27" ht="15.75" x14ac:dyDescent="0.2">
      <c r="A125" s="35">
        <f t="shared" si="3"/>
        <v>44810</v>
      </c>
      <c r="B125" s="36">
        <f>SUMIFS(СВЦЭМ!$C$39:$C$782,СВЦЭМ!$A$39:$A$782,$A125,СВЦЭМ!$B$39:$B$782,B$119)+'СЕТ СН'!$I$12+СВЦЭМ!$D$10+'СЕТ СН'!$I$5-'СЕТ СН'!$I$20</f>
        <v>4239.57182663</v>
      </c>
      <c r="C125" s="36">
        <f>SUMIFS(СВЦЭМ!$C$39:$C$782,СВЦЭМ!$A$39:$A$782,$A125,СВЦЭМ!$B$39:$B$782,C$119)+'СЕТ СН'!$I$12+СВЦЭМ!$D$10+'СЕТ СН'!$I$5-'СЕТ СН'!$I$20</f>
        <v>4303.4851256399998</v>
      </c>
      <c r="D125" s="36">
        <f>SUMIFS(СВЦЭМ!$C$39:$C$782,СВЦЭМ!$A$39:$A$782,$A125,СВЦЭМ!$B$39:$B$782,D$119)+'СЕТ СН'!$I$12+СВЦЭМ!$D$10+'СЕТ СН'!$I$5-'СЕТ СН'!$I$20</f>
        <v>4341.1013423700006</v>
      </c>
      <c r="E125" s="36">
        <f>SUMIFS(СВЦЭМ!$C$39:$C$782,СВЦЭМ!$A$39:$A$782,$A125,СВЦЭМ!$B$39:$B$782,E$119)+'СЕТ СН'!$I$12+СВЦЭМ!$D$10+'СЕТ СН'!$I$5-'СЕТ СН'!$I$20</f>
        <v>4354.0656853800001</v>
      </c>
      <c r="F125" s="36">
        <f>SUMIFS(СВЦЭМ!$C$39:$C$782,СВЦЭМ!$A$39:$A$782,$A125,СВЦЭМ!$B$39:$B$782,F$119)+'СЕТ СН'!$I$12+СВЦЭМ!$D$10+'СЕТ СН'!$I$5-'СЕТ СН'!$I$20</f>
        <v>4353.3908367499998</v>
      </c>
      <c r="G125" s="36">
        <f>SUMIFS(СВЦЭМ!$C$39:$C$782,СВЦЭМ!$A$39:$A$782,$A125,СВЦЭМ!$B$39:$B$782,G$119)+'СЕТ СН'!$I$12+СВЦЭМ!$D$10+'СЕТ СН'!$I$5-'СЕТ СН'!$I$20</f>
        <v>4350.3936124600004</v>
      </c>
      <c r="H125" s="36">
        <f>SUMIFS(СВЦЭМ!$C$39:$C$782,СВЦЭМ!$A$39:$A$782,$A125,СВЦЭМ!$B$39:$B$782,H$119)+'СЕТ СН'!$I$12+СВЦЭМ!$D$10+'СЕТ СН'!$I$5-'СЕТ СН'!$I$20</f>
        <v>4270.9734790000002</v>
      </c>
      <c r="I125" s="36">
        <f>SUMIFS(СВЦЭМ!$C$39:$C$782,СВЦЭМ!$A$39:$A$782,$A125,СВЦЭМ!$B$39:$B$782,I$119)+'СЕТ СН'!$I$12+СВЦЭМ!$D$10+'СЕТ СН'!$I$5-'СЕТ СН'!$I$20</f>
        <v>4185.7545504999998</v>
      </c>
      <c r="J125" s="36">
        <f>SUMIFS(СВЦЭМ!$C$39:$C$782,СВЦЭМ!$A$39:$A$782,$A125,СВЦЭМ!$B$39:$B$782,J$119)+'СЕТ СН'!$I$12+СВЦЭМ!$D$10+'СЕТ СН'!$I$5-'СЕТ СН'!$I$20</f>
        <v>4166.8245338300003</v>
      </c>
      <c r="K125" s="36">
        <f>SUMIFS(СВЦЭМ!$C$39:$C$782,СВЦЭМ!$A$39:$A$782,$A125,СВЦЭМ!$B$39:$B$782,K$119)+'СЕТ СН'!$I$12+СВЦЭМ!$D$10+'СЕТ СН'!$I$5-'СЕТ СН'!$I$20</f>
        <v>4157.4763948300006</v>
      </c>
      <c r="L125" s="36">
        <f>SUMIFS(СВЦЭМ!$C$39:$C$782,СВЦЭМ!$A$39:$A$782,$A125,СВЦЭМ!$B$39:$B$782,L$119)+'СЕТ СН'!$I$12+СВЦЭМ!$D$10+'СЕТ СН'!$I$5-'СЕТ СН'!$I$20</f>
        <v>4227.5754549100002</v>
      </c>
      <c r="M125" s="36">
        <f>SUMIFS(СВЦЭМ!$C$39:$C$782,СВЦЭМ!$A$39:$A$782,$A125,СВЦЭМ!$B$39:$B$782,M$119)+'СЕТ СН'!$I$12+СВЦЭМ!$D$10+'СЕТ СН'!$I$5-'СЕТ СН'!$I$20</f>
        <v>4215.8283180300004</v>
      </c>
      <c r="N125" s="36">
        <f>SUMIFS(СВЦЭМ!$C$39:$C$782,СВЦЭМ!$A$39:$A$782,$A125,СВЦЭМ!$B$39:$B$782,N$119)+'СЕТ СН'!$I$12+СВЦЭМ!$D$10+'СЕТ СН'!$I$5-'СЕТ СН'!$I$20</f>
        <v>4233.1668450200004</v>
      </c>
      <c r="O125" s="36">
        <f>SUMIFS(СВЦЭМ!$C$39:$C$782,СВЦЭМ!$A$39:$A$782,$A125,СВЦЭМ!$B$39:$B$782,O$119)+'СЕТ СН'!$I$12+СВЦЭМ!$D$10+'СЕТ СН'!$I$5-'СЕТ СН'!$I$20</f>
        <v>4236.3881685300003</v>
      </c>
      <c r="P125" s="36">
        <f>SUMIFS(СВЦЭМ!$C$39:$C$782,СВЦЭМ!$A$39:$A$782,$A125,СВЦЭМ!$B$39:$B$782,P$119)+'СЕТ СН'!$I$12+СВЦЭМ!$D$10+'СЕТ СН'!$I$5-'СЕТ СН'!$I$20</f>
        <v>4229.6878112499999</v>
      </c>
      <c r="Q125" s="36">
        <f>SUMIFS(СВЦЭМ!$C$39:$C$782,СВЦЭМ!$A$39:$A$782,$A125,СВЦЭМ!$B$39:$B$782,Q$119)+'СЕТ СН'!$I$12+СВЦЭМ!$D$10+'СЕТ СН'!$I$5-'СЕТ СН'!$I$20</f>
        <v>4231.3186580600004</v>
      </c>
      <c r="R125" s="36">
        <f>SUMIFS(СВЦЭМ!$C$39:$C$782,СВЦЭМ!$A$39:$A$782,$A125,СВЦЭМ!$B$39:$B$782,R$119)+'СЕТ СН'!$I$12+СВЦЭМ!$D$10+'СЕТ СН'!$I$5-'СЕТ СН'!$I$20</f>
        <v>4224.5034249</v>
      </c>
      <c r="S125" s="36">
        <f>SUMIFS(СВЦЭМ!$C$39:$C$782,СВЦЭМ!$A$39:$A$782,$A125,СВЦЭМ!$B$39:$B$782,S$119)+'СЕТ СН'!$I$12+СВЦЭМ!$D$10+'СЕТ СН'!$I$5-'СЕТ СН'!$I$20</f>
        <v>4298.4464080799999</v>
      </c>
      <c r="T125" s="36">
        <f>SUMIFS(СВЦЭМ!$C$39:$C$782,СВЦЭМ!$A$39:$A$782,$A125,СВЦЭМ!$B$39:$B$782,T$119)+'СЕТ СН'!$I$12+СВЦЭМ!$D$10+'СЕТ СН'!$I$5-'СЕТ СН'!$I$20</f>
        <v>4266.7508040499997</v>
      </c>
      <c r="U125" s="36">
        <f>SUMIFS(СВЦЭМ!$C$39:$C$782,СВЦЭМ!$A$39:$A$782,$A125,СВЦЭМ!$B$39:$B$782,U$119)+'СЕТ СН'!$I$12+СВЦЭМ!$D$10+'СЕТ СН'!$I$5-'СЕТ СН'!$I$20</f>
        <v>4271.0840794800006</v>
      </c>
      <c r="V125" s="36">
        <f>SUMIFS(СВЦЭМ!$C$39:$C$782,СВЦЭМ!$A$39:$A$782,$A125,СВЦЭМ!$B$39:$B$782,V$119)+'СЕТ СН'!$I$12+СВЦЭМ!$D$10+'СЕТ СН'!$I$5-'СЕТ СН'!$I$20</f>
        <v>4306.23687247</v>
      </c>
      <c r="W125" s="36">
        <f>SUMIFS(СВЦЭМ!$C$39:$C$782,СВЦЭМ!$A$39:$A$782,$A125,СВЦЭМ!$B$39:$B$782,W$119)+'СЕТ СН'!$I$12+СВЦЭМ!$D$10+'СЕТ СН'!$I$5-'СЕТ СН'!$I$20</f>
        <v>4296.4510572899999</v>
      </c>
      <c r="X125" s="36">
        <f>SUMIFS(СВЦЭМ!$C$39:$C$782,СВЦЭМ!$A$39:$A$782,$A125,СВЦЭМ!$B$39:$B$782,X$119)+'СЕТ СН'!$I$12+СВЦЭМ!$D$10+'СЕТ СН'!$I$5-'СЕТ СН'!$I$20</f>
        <v>4254.50052134</v>
      </c>
      <c r="Y125" s="36">
        <f>SUMIFS(СВЦЭМ!$C$39:$C$782,СВЦЭМ!$A$39:$A$782,$A125,СВЦЭМ!$B$39:$B$782,Y$119)+'СЕТ СН'!$I$12+СВЦЭМ!$D$10+'СЕТ СН'!$I$5-'СЕТ СН'!$I$20</f>
        <v>4259.9809579299999</v>
      </c>
    </row>
    <row r="126" spans="1:27" ht="15.75" x14ac:dyDescent="0.2">
      <c r="A126" s="35">
        <f t="shared" si="3"/>
        <v>44811</v>
      </c>
      <c r="B126" s="36">
        <f>SUMIFS(СВЦЭМ!$C$39:$C$782,СВЦЭМ!$A$39:$A$782,$A126,СВЦЭМ!$B$39:$B$782,B$119)+'СЕТ СН'!$I$12+СВЦЭМ!$D$10+'СЕТ СН'!$I$5-'СЕТ СН'!$I$20</f>
        <v>4353.4951672200004</v>
      </c>
      <c r="C126" s="36">
        <f>SUMIFS(СВЦЭМ!$C$39:$C$782,СВЦЭМ!$A$39:$A$782,$A126,СВЦЭМ!$B$39:$B$782,C$119)+'СЕТ СН'!$I$12+СВЦЭМ!$D$10+'СЕТ СН'!$I$5-'СЕТ СН'!$I$20</f>
        <v>4427.3730882999998</v>
      </c>
      <c r="D126" s="36">
        <f>SUMIFS(СВЦЭМ!$C$39:$C$782,СВЦЭМ!$A$39:$A$782,$A126,СВЦЭМ!$B$39:$B$782,D$119)+'СЕТ СН'!$I$12+СВЦЭМ!$D$10+'СЕТ СН'!$I$5-'СЕТ СН'!$I$20</f>
        <v>4471.1876359400003</v>
      </c>
      <c r="E126" s="36">
        <f>SUMIFS(СВЦЭМ!$C$39:$C$782,СВЦЭМ!$A$39:$A$782,$A126,СВЦЭМ!$B$39:$B$782,E$119)+'СЕТ СН'!$I$12+СВЦЭМ!$D$10+'СЕТ СН'!$I$5-'СЕТ СН'!$I$20</f>
        <v>4491.2277732100001</v>
      </c>
      <c r="F126" s="36">
        <f>SUMIFS(СВЦЭМ!$C$39:$C$782,СВЦЭМ!$A$39:$A$782,$A126,СВЦЭМ!$B$39:$B$782,F$119)+'СЕТ СН'!$I$12+СВЦЭМ!$D$10+'СЕТ СН'!$I$5-'СЕТ СН'!$I$20</f>
        <v>4474.9424682200006</v>
      </c>
      <c r="G126" s="36">
        <f>SUMIFS(СВЦЭМ!$C$39:$C$782,СВЦЭМ!$A$39:$A$782,$A126,СВЦЭМ!$B$39:$B$782,G$119)+'СЕТ СН'!$I$12+СВЦЭМ!$D$10+'СЕТ СН'!$I$5-'СЕТ СН'!$I$20</f>
        <v>4479.8646174300002</v>
      </c>
      <c r="H126" s="36">
        <f>SUMIFS(СВЦЭМ!$C$39:$C$782,СВЦЭМ!$A$39:$A$782,$A126,СВЦЭМ!$B$39:$B$782,H$119)+'СЕТ СН'!$I$12+СВЦЭМ!$D$10+'СЕТ СН'!$I$5-'СЕТ СН'!$I$20</f>
        <v>4407.3122828000005</v>
      </c>
      <c r="I126" s="36">
        <f>SUMIFS(СВЦЭМ!$C$39:$C$782,СВЦЭМ!$A$39:$A$782,$A126,СВЦЭМ!$B$39:$B$782,I$119)+'СЕТ СН'!$I$12+СВЦЭМ!$D$10+'СЕТ СН'!$I$5-'СЕТ СН'!$I$20</f>
        <v>4293.4411448600003</v>
      </c>
      <c r="J126" s="36">
        <f>SUMIFS(СВЦЭМ!$C$39:$C$782,СВЦЭМ!$A$39:$A$782,$A126,СВЦЭМ!$B$39:$B$782,J$119)+'СЕТ СН'!$I$12+СВЦЭМ!$D$10+'СЕТ СН'!$I$5-'СЕТ СН'!$I$20</f>
        <v>4268.9148126500004</v>
      </c>
      <c r="K126" s="36">
        <f>SUMIFS(СВЦЭМ!$C$39:$C$782,СВЦЭМ!$A$39:$A$782,$A126,СВЦЭМ!$B$39:$B$782,K$119)+'СЕТ СН'!$I$12+СВЦЭМ!$D$10+'СЕТ СН'!$I$5-'СЕТ СН'!$I$20</f>
        <v>4221.58590929</v>
      </c>
      <c r="L126" s="36">
        <f>SUMIFS(СВЦЭМ!$C$39:$C$782,СВЦЭМ!$A$39:$A$782,$A126,СВЦЭМ!$B$39:$B$782,L$119)+'СЕТ СН'!$I$12+СВЦЭМ!$D$10+'СЕТ СН'!$I$5-'СЕТ СН'!$I$20</f>
        <v>4277.8458830199997</v>
      </c>
      <c r="M126" s="36">
        <f>SUMIFS(СВЦЭМ!$C$39:$C$782,СВЦЭМ!$A$39:$A$782,$A126,СВЦЭМ!$B$39:$B$782,M$119)+'СЕТ СН'!$I$12+СВЦЭМ!$D$10+'СЕТ СН'!$I$5-'СЕТ СН'!$I$20</f>
        <v>4222.7323031300002</v>
      </c>
      <c r="N126" s="36">
        <f>SUMIFS(СВЦЭМ!$C$39:$C$782,СВЦЭМ!$A$39:$A$782,$A126,СВЦЭМ!$B$39:$B$782,N$119)+'СЕТ СН'!$I$12+СВЦЭМ!$D$10+'СЕТ СН'!$I$5-'СЕТ СН'!$I$20</f>
        <v>4203.9788324500005</v>
      </c>
      <c r="O126" s="36">
        <f>SUMIFS(СВЦЭМ!$C$39:$C$782,СВЦЭМ!$A$39:$A$782,$A126,СВЦЭМ!$B$39:$B$782,O$119)+'СЕТ СН'!$I$12+СВЦЭМ!$D$10+'СЕТ СН'!$I$5-'СЕТ СН'!$I$20</f>
        <v>4192.7998433000002</v>
      </c>
      <c r="P126" s="36">
        <f>SUMIFS(СВЦЭМ!$C$39:$C$782,СВЦЭМ!$A$39:$A$782,$A126,СВЦЭМ!$B$39:$B$782,P$119)+'СЕТ СН'!$I$12+СВЦЭМ!$D$10+'СЕТ СН'!$I$5-'СЕТ СН'!$I$20</f>
        <v>4212.1919938999999</v>
      </c>
      <c r="Q126" s="36">
        <f>SUMIFS(СВЦЭМ!$C$39:$C$782,СВЦЭМ!$A$39:$A$782,$A126,СВЦЭМ!$B$39:$B$782,Q$119)+'СЕТ СН'!$I$12+СВЦЭМ!$D$10+'СЕТ СН'!$I$5-'СЕТ СН'!$I$20</f>
        <v>4202.856151</v>
      </c>
      <c r="R126" s="36">
        <f>SUMIFS(СВЦЭМ!$C$39:$C$782,СВЦЭМ!$A$39:$A$782,$A126,СВЦЭМ!$B$39:$B$782,R$119)+'СЕТ СН'!$I$12+СВЦЭМ!$D$10+'СЕТ СН'!$I$5-'СЕТ СН'!$I$20</f>
        <v>4212.8759636499999</v>
      </c>
      <c r="S126" s="36">
        <f>SUMIFS(СВЦЭМ!$C$39:$C$782,СВЦЭМ!$A$39:$A$782,$A126,СВЦЭМ!$B$39:$B$782,S$119)+'СЕТ СН'!$I$12+СВЦЭМ!$D$10+'СЕТ СН'!$I$5-'СЕТ СН'!$I$20</f>
        <v>4213.6387454800006</v>
      </c>
      <c r="T126" s="36">
        <f>SUMIFS(СВЦЭМ!$C$39:$C$782,СВЦЭМ!$A$39:$A$782,$A126,СВЦЭМ!$B$39:$B$782,T$119)+'СЕТ СН'!$I$12+СВЦЭМ!$D$10+'СЕТ СН'!$I$5-'СЕТ СН'!$I$20</f>
        <v>4213.8453557000003</v>
      </c>
      <c r="U126" s="36">
        <f>SUMIFS(СВЦЭМ!$C$39:$C$782,СВЦЭМ!$A$39:$A$782,$A126,СВЦЭМ!$B$39:$B$782,U$119)+'СЕТ СН'!$I$12+СВЦЭМ!$D$10+'СЕТ СН'!$I$5-'СЕТ СН'!$I$20</f>
        <v>4216.1317701500002</v>
      </c>
      <c r="V126" s="36">
        <f>SUMIFS(СВЦЭМ!$C$39:$C$782,СВЦЭМ!$A$39:$A$782,$A126,СВЦЭМ!$B$39:$B$782,V$119)+'СЕТ СН'!$I$12+СВЦЭМ!$D$10+'СЕТ СН'!$I$5-'СЕТ СН'!$I$20</f>
        <v>4232.9195698399999</v>
      </c>
      <c r="W126" s="36">
        <f>SUMIFS(СВЦЭМ!$C$39:$C$782,СВЦЭМ!$A$39:$A$782,$A126,СВЦЭМ!$B$39:$B$782,W$119)+'СЕТ СН'!$I$12+СВЦЭМ!$D$10+'СЕТ СН'!$I$5-'СЕТ СН'!$I$20</f>
        <v>4226.99960001</v>
      </c>
      <c r="X126" s="36">
        <f>SUMIFS(СВЦЭМ!$C$39:$C$782,СВЦЭМ!$A$39:$A$782,$A126,СВЦЭМ!$B$39:$B$782,X$119)+'СЕТ СН'!$I$12+СВЦЭМ!$D$10+'СЕТ СН'!$I$5-'СЕТ СН'!$I$20</f>
        <v>4388.9731995000002</v>
      </c>
      <c r="Y126" s="36">
        <f>SUMIFS(СВЦЭМ!$C$39:$C$782,СВЦЭМ!$A$39:$A$782,$A126,СВЦЭМ!$B$39:$B$782,Y$119)+'СЕТ СН'!$I$12+СВЦЭМ!$D$10+'СЕТ СН'!$I$5-'СЕТ СН'!$I$20</f>
        <v>4269.3422324800003</v>
      </c>
    </row>
    <row r="127" spans="1:27" ht="15.75" x14ac:dyDescent="0.2">
      <c r="A127" s="35">
        <f t="shared" si="3"/>
        <v>44812</v>
      </c>
      <c r="B127" s="36">
        <f>SUMIFS(СВЦЭМ!$C$39:$C$782,СВЦЭМ!$A$39:$A$782,$A127,СВЦЭМ!$B$39:$B$782,B$119)+'СЕТ СН'!$I$12+СВЦЭМ!$D$10+'СЕТ СН'!$I$5-'СЕТ СН'!$I$20</f>
        <v>4374.9726514200001</v>
      </c>
      <c r="C127" s="36">
        <f>SUMIFS(СВЦЭМ!$C$39:$C$782,СВЦЭМ!$A$39:$A$782,$A127,СВЦЭМ!$B$39:$B$782,C$119)+'СЕТ СН'!$I$12+СВЦЭМ!$D$10+'СЕТ СН'!$I$5-'СЕТ СН'!$I$20</f>
        <v>4457.2100714300004</v>
      </c>
      <c r="D127" s="36">
        <f>SUMIFS(СВЦЭМ!$C$39:$C$782,СВЦЭМ!$A$39:$A$782,$A127,СВЦЭМ!$B$39:$B$782,D$119)+'СЕТ СН'!$I$12+СВЦЭМ!$D$10+'СЕТ СН'!$I$5-'СЕТ СН'!$I$20</f>
        <v>4522.7053962099999</v>
      </c>
      <c r="E127" s="36">
        <f>SUMIFS(СВЦЭМ!$C$39:$C$782,СВЦЭМ!$A$39:$A$782,$A127,СВЦЭМ!$B$39:$B$782,E$119)+'СЕТ СН'!$I$12+СВЦЭМ!$D$10+'СЕТ СН'!$I$5-'СЕТ СН'!$I$20</f>
        <v>4481.7797024600004</v>
      </c>
      <c r="F127" s="36">
        <f>SUMIFS(СВЦЭМ!$C$39:$C$782,СВЦЭМ!$A$39:$A$782,$A127,СВЦЭМ!$B$39:$B$782,F$119)+'СЕТ СН'!$I$12+СВЦЭМ!$D$10+'СЕТ СН'!$I$5-'СЕТ СН'!$I$20</f>
        <v>4500.0204981799998</v>
      </c>
      <c r="G127" s="36">
        <f>SUMIFS(СВЦЭМ!$C$39:$C$782,СВЦЭМ!$A$39:$A$782,$A127,СВЦЭМ!$B$39:$B$782,G$119)+'СЕТ СН'!$I$12+СВЦЭМ!$D$10+'СЕТ СН'!$I$5-'СЕТ СН'!$I$20</f>
        <v>4469.7547135300001</v>
      </c>
      <c r="H127" s="36">
        <f>SUMIFS(СВЦЭМ!$C$39:$C$782,СВЦЭМ!$A$39:$A$782,$A127,СВЦЭМ!$B$39:$B$782,H$119)+'СЕТ СН'!$I$12+СВЦЭМ!$D$10+'СЕТ СН'!$I$5-'СЕТ СН'!$I$20</f>
        <v>4403.32639131</v>
      </c>
      <c r="I127" s="36">
        <f>SUMIFS(СВЦЭМ!$C$39:$C$782,СВЦЭМ!$A$39:$A$782,$A127,СВЦЭМ!$B$39:$B$782,I$119)+'СЕТ СН'!$I$12+СВЦЭМ!$D$10+'СЕТ СН'!$I$5-'СЕТ СН'!$I$20</f>
        <v>4288.8702556600001</v>
      </c>
      <c r="J127" s="36">
        <f>SUMIFS(СВЦЭМ!$C$39:$C$782,СВЦЭМ!$A$39:$A$782,$A127,СВЦЭМ!$B$39:$B$782,J$119)+'СЕТ СН'!$I$12+СВЦЭМ!$D$10+'СЕТ СН'!$I$5-'СЕТ СН'!$I$20</f>
        <v>4199.0708758500004</v>
      </c>
      <c r="K127" s="36">
        <f>SUMIFS(СВЦЭМ!$C$39:$C$782,СВЦЭМ!$A$39:$A$782,$A127,СВЦЭМ!$B$39:$B$782,K$119)+'СЕТ СН'!$I$12+СВЦЭМ!$D$10+'СЕТ СН'!$I$5-'СЕТ СН'!$I$20</f>
        <v>4204.9021302500005</v>
      </c>
      <c r="L127" s="36">
        <f>SUMIFS(СВЦЭМ!$C$39:$C$782,СВЦЭМ!$A$39:$A$782,$A127,СВЦЭМ!$B$39:$B$782,L$119)+'СЕТ СН'!$I$12+СВЦЭМ!$D$10+'СЕТ СН'!$I$5-'СЕТ СН'!$I$20</f>
        <v>4232.0648214299999</v>
      </c>
      <c r="M127" s="36">
        <f>SUMIFS(СВЦЭМ!$C$39:$C$782,СВЦЭМ!$A$39:$A$782,$A127,СВЦЭМ!$B$39:$B$782,M$119)+'СЕТ СН'!$I$12+СВЦЭМ!$D$10+'СЕТ СН'!$I$5-'СЕТ СН'!$I$20</f>
        <v>4246.6881284199999</v>
      </c>
      <c r="N127" s="36">
        <f>SUMIFS(СВЦЭМ!$C$39:$C$782,СВЦЭМ!$A$39:$A$782,$A127,СВЦЭМ!$B$39:$B$782,N$119)+'СЕТ СН'!$I$12+СВЦЭМ!$D$10+'СЕТ СН'!$I$5-'СЕТ СН'!$I$20</f>
        <v>4243.8916404199999</v>
      </c>
      <c r="O127" s="36">
        <f>SUMIFS(СВЦЭМ!$C$39:$C$782,СВЦЭМ!$A$39:$A$782,$A127,СВЦЭМ!$B$39:$B$782,O$119)+'СЕТ СН'!$I$12+СВЦЭМ!$D$10+'СЕТ СН'!$I$5-'СЕТ СН'!$I$20</f>
        <v>4227.7578036300001</v>
      </c>
      <c r="P127" s="36">
        <f>SUMIFS(СВЦЭМ!$C$39:$C$782,СВЦЭМ!$A$39:$A$782,$A127,СВЦЭМ!$B$39:$B$782,P$119)+'СЕТ СН'!$I$12+СВЦЭМ!$D$10+'СЕТ СН'!$I$5-'СЕТ СН'!$I$20</f>
        <v>4234.5597331500003</v>
      </c>
      <c r="Q127" s="36">
        <f>SUMIFS(СВЦЭМ!$C$39:$C$782,СВЦЭМ!$A$39:$A$782,$A127,СВЦЭМ!$B$39:$B$782,Q$119)+'СЕТ СН'!$I$12+СВЦЭМ!$D$10+'СЕТ СН'!$I$5-'СЕТ СН'!$I$20</f>
        <v>4248.4559135400004</v>
      </c>
      <c r="R127" s="36">
        <f>SUMIFS(СВЦЭМ!$C$39:$C$782,СВЦЭМ!$A$39:$A$782,$A127,СВЦЭМ!$B$39:$B$782,R$119)+'СЕТ СН'!$I$12+СВЦЭМ!$D$10+'СЕТ СН'!$I$5-'СЕТ СН'!$I$20</f>
        <v>4248.9082819599998</v>
      </c>
      <c r="S127" s="36">
        <f>SUMIFS(СВЦЭМ!$C$39:$C$782,СВЦЭМ!$A$39:$A$782,$A127,СВЦЭМ!$B$39:$B$782,S$119)+'СЕТ СН'!$I$12+СВЦЭМ!$D$10+'СЕТ СН'!$I$5-'СЕТ СН'!$I$20</f>
        <v>4246.5671829900002</v>
      </c>
      <c r="T127" s="36">
        <f>SUMIFS(СВЦЭМ!$C$39:$C$782,СВЦЭМ!$A$39:$A$782,$A127,СВЦЭМ!$B$39:$B$782,T$119)+'СЕТ СН'!$I$12+СВЦЭМ!$D$10+'СЕТ СН'!$I$5-'СЕТ СН'!$I$20</f>
        <v>4245.0537455499998</v>
      </c>
      <c r="U127" s="36">
        <f>SUMIFS(СВЦЭМ!$C$39:$C$782,СВЦЭМ!$A$39:$A$782,$A127,СВЦЭМ!$B$39:$B$782,U$119)+'СЕТ СН'!$I$12+СВЦЭМ!$D$10+'СЕТ СН'!$I$5-'СЕТ СН'!$I$20</f>
        <v>4230.3004683300005</v>
      </c>
      <c r="V127" s="36">
        <f>SUMIFS(СВЦЭМ!$C$39:$C$782,СВЦЭМ!$A$39:$A$782,$A127,СВЦЭМ!$B$39:$B$782,V$119)+'СЕТ СН'!$I$12+СВЦЭМ!$D$10+'СЕТ СН'!$I$5-'СЕТ СН'!$I$20</f>
        <v>4239.1083480899997</v>
      </c>
      <c r="W127" s="36">
        <f>SUMIFS(СВЦЭМ!$C$39:$C$782,СВЦЭМ!$A$39:$A$782,$A127,СВЦЭМ!$B$39:$B$782,W$119)+'СЕТ СН'!$I$12+СВЦЭМ!$D$10+'СЕТ СН'!$I$5-'СЕТ СН'!$I$20</f>
        <v>4232.6303523000006</v>
      </c>
      <c r="X127" s="36">
        <f>SUMIFS(СВЦЭМ!$C$39:$C$782,СВЦЭМ!$A$39:$A$782,$A127,СВЦЭМ!$B$39:$B$782,X$119)+'СЕТ СН'!$I$12+СВЦЭМ!$D$10+'СЕТ СН'!$I$5-'СЕТ СН'!$I$20</f>
        <v>4204.7645352899999</v>
      </c>
      <c r="Y127" s="36">
        <f>SUMIFS(СВЦЭМ!$C$39:$C$782,СВЦЭМ!$A$39:$A$782,$A127,СВЦЭМ!$B$39:$B$782,Y$119)+'СЕТ СН'!$I$12+СВЦЭМ!$D$10+'СЕТ СН'!$I$5-'СЕТ СН'!$I$20</f>
        <v>4241.0007872000006</v>
      </c>
    </row>
    <row r="128" spans="1:27" ht="15.75" x14ac:dyDescent="0.2">
      <c r="A128" s="35">
        <f t="shared" si="3"/>
        <v>44813</v>
      </c>
      <c r="B128" s="36">
        <f>SUMIFS(СВЦЭМ!$C$39:$C$782,СВЦЭМ!$A$39:$A$782,$A128,СВЦЭМ!$B$39:$B$782,B$119)+'СЕТ СН'!$I$12+СВЦЭМ!$D$10+'СЕТ СН'!$I$5-'СЕТ СН'!$I$20</f>
        <v>4324.9292707900004</v>
      </c>
      <c r="C128" s="36">
        <f>SUMIFS(СВЦЭМ!$C$39:$C$782,СВЦЭМ!$A$39:$A$782,$A128,СВЦЭМ!$B$39:$B$782,C$119)+'СЕТ СН'!$I$12+СВЦЭМ!$D$10+'СЕТ СН'!$I$5-'СЕТ СН'!$I$20</f>
        <v>4379.2145748900002</v>
      </c>
      <c r="D128" s="36">
        <f>SUMIFS(СВЦЭМ!$C$39:$C$782,СВЦЭМ!$A$39:$A$782,$A128,СВЦЭМ!$B$39:$B$782,D$119)+'СЕТ СН'!$I$12+СВЦЭМ!$D$10+'СЕТ СН'!$I$5-'СЕТ СН'!$I$20</f>
        <v>4449.9665869800001</v>
      </c>
      <c r="E128" s="36">
        <f>SUMIFS(СВЦЭМ!$C$39:$C$782,СВЦЭМ!$A$39:$A$782,$A128,СВЦЭМ!$B$39:$B$782,E$119)+'СЕТ СН'!$I$12+СВЦЭМ!$D$10+'СЕТ СН'!$I$5-'СЕТ СН'!$I$20</f>
        <v>4472.6338038600006</v>
      </c>
      <c r="F128" s="36">
        <f>SUMIFS(СВЦЭМ!$C$39:$C$782,СВЦЭМ!$A$39:$A$782,$A128,СВЦЭМ!$B$39:$B$782,F$119)+'СЕТ СН'!$I$12+СВЦЭМ!$D$10+'СЕТ СН'!$I$5-'СЕТ СН'!$I$20</f>
        <v>4471.4751402000002</v>
      </c>
      <c r="G128" s="36">
        <f>SUMIFS(СВЦЭМ!$C$39:$C$782,СВЦЭМ!$A$39:$A$782,$A128,СВЦЭМ!$B$39:$B$782,G$119)+'СЕТ СН'!$I$12+СВЦЭМ!$D$10+'СЕТ СН'!$I$5-'СЕТ СН'!$I$20</f>
        <v>4439.1954022800001</v>
      </c>
      <c r="H128" s="36">
        <f>SUMIFS(СВЦЭМ!$C$39:$C$782,СВЦЭМ!$A$39:$A$782,$A128,СВЦЭМ!$B$39:$B$782,H$119)+'СЕТ СН'!$I$12+СВЦЭМ!$D$10+'СЕТ СН'!$I$5-'СЕТ СН'!$I$20</f>
        <v>4356.6564377200002</v>
      </c>
      <c r="I128" s="36">
        <f>SUMIFS(СВЦЭМ!$C$39:$C$782,СВЦЭМ!$A$39:$A$782,$A128,СВЦЭМ!$B$39:$B$782,I$119)+'СЕТ СН'!$I$12+СВЦЭМ!$D$10+'СЕТ СН'!$I$5-'СЕТ СН'!$I$20</f>
        <v>4292.8873499300007</v>
      </c>
      <c r="J128" s="36">
        <f>SUMIFS(СВЦЭМ!$C$39:$C$782,СВЦЭМ!$A$39:$A$782,$A128,СВЦЭМ!$B$39:$B$782,J$119)+'СЕТ СН'!$I$12+СВЦЭМ!$D$10+'СЕТ СН'!$I$5-'СЕТ СН'!$I$20</f>
        <v>4224.4984185800004</v>
      </c>
      <c r="K128" s="36">
        <f>SUMIFS(СВЦЭМ!$C$39:$C$782,СВЦЭМ!$A$39:$A$782,$A128,СВЦЭМ!$B$39:$B$782,K$119)+'СЕТ СН'!$I$12+СВЦЭМ!$D$10+'СЕТ СН'!$I$5-'СЕТ СН'!$I$20</f>
        <v>4176.9958321700005</v>
      </c>
      <c r="L128" s="36">
        <f>SUMIFS(СВЦЭМ!$C$39:$C$782,СВЦЭМ!$A$39:$A$782,$A128,СВЦЭМ!$B$39:$B$782,L$119)+'СЕТ СН'!$I$12+СВЦЭМ!$D$10+'СЕТ СН'!$I$5-'СЕТ СН'!$I$20</f>
        <v>4156.6458822100003</v>
      </c>
      <c r="M128" s="36">
        <f>SUMIFS(СВЦЭМ!$C$39:$C$782,СВЦЭМ!$A$39:$A$782,$A128,СВЦЭМ!$B$39:$B$782,M$119)+'СЕТ СН'!$I$12+СВЦЭМ!$D$10+'СЕТ СН'!$I$5-'СЕТ СН'!$I$20</f>
        <v>4134.4448462999999</v>
      </c>
      <c r="N128" s="36">
        <f>SUMIFS(СВЦЭМ!$C$39:$C$782,СВЦЭМ!$A$39:$A$782,$A128,СВЦЭМ!$B$39:$B$782,N$119)+'СЕТ СН'!$I$12+СВЦЭМ!$D$10+'СЕТ СН'!$I$5-'СЕТ СН'!$I$20</f>
        <v>4114.8158604999999</v>
      </c>
      <c r="O128" s="36">
        <f>SUMIFS(СВЦЭМ!$C$39:$C$782,СВЦЭМ!$A$39:$A$782,$A128,СВЦЭМ!$B$39:$B$782,O$119)+'СЕТ СН'!$I$12+СВЦЭМ!$D$10+'СЕТ СН'!$I$5-'СЕТ СН'!$I$20</f>
        <v>4113.8076558900002</v>
      </c>
      <c r="P128" s="36">
        <f>SUMIFS(СВЦЭМ!$C$39:$C$782,СВЦЭМ!$A$39:$A$782,$A128,СВЦЭМ!$B$39:$B$782,P$119)+'СЕТ СН'!$I$12+СВЦЭМ!$D$10+'СЕТ СН'!$I$5-'СЕТ СН'!$I$20</f>
        <v>4146.3791664700002</v>
      </c>
      <c r="Q128" s="36">
        <f>SUMIFS(СВЦЭМ!$C$39:$C$782,СВЦЭМ!$A$39:$A$782,$A128,СВЦЭМ!$B$39:$B$782,Q$119)+'СЕТ СН'!$I$12+СВЦЭМ!$D$10+'СЕТ СН'!$I$5-'СЕТ СН'!$I$20</f>
        <v>4154.5146461100003</v>
      </c>
      <c r="R128" s="36">
        <f>SUMIFS(СВЦЭМ!$C$39:$C$782,СВЦЭМ!$A$39:$A$782,$A128,СВЦЭМ!$B$39:$B$782,R$119)+'СЕТ СН'!$I$12+СВЦЭМ!$D$10+'СЕТ СН'!$I$5-'СЕТ СН'!$I$20</f>
        <v>4173.7215549800003</v>
      </c>
      <c r="S128" s="36">
        <f>SUMIFS(СВЦЭМ!$C$39:$C$782,СВЦЭМ!$A$39:$A$782,$A128,СВЦЭМ!$B$39:$B$782,S$119)+'СЕТ СН'!$I$12+СВЦЭМ!$D$10+'СЕТ СН'!$I$5-'СЕТ СН'!$I$20</f>
        <v>4136.76768851</v>
      </c>
      <c r="T128" s="36">
        <f>SUMIFS(СВЦЭМ!$C$39:$C$782,СВЦЭМ!$A$39:$A$782,$A128,СВЦЭМ!$B$39:$B$782,T$119)+'СЕТ СН'!$I$12+СВЦЭМ!$D$10+'СЕТ СН'!$I$5-'СЕТ СН'!$I$20</f>
        <v>4135.4737347400005</v>
      </c>
      <c r="U128" s="36">
        <f>SUMIFS(СВЦЭМ!$C$39:$C$782,СВЦЭМ!$A$39:$A$782,$A128,СВЦЭМ!$B$39:$B$782,U$119)+'СЕТ СН'!$I$12+СВЦЭМ!$D$10+'СЕТ СН'!$I$5-'СЕТ СН'!$I$20</f>
        <v>4117.3173721600006</v>
      </c>
      <c r="V128" s="36">
        <f>SUMIFS(СВЦЭМ!$C$39:$C$782,СВЦЭМ!$A$39:$A$782,$A128,СВЦЭМ!$B$39:$B$782,V$119)+'СЕТ СН'!$I$12+СВЦЭМ!$D$10+'СЕТ СН'!$I$5-'СЕТ СН'!$I$20</f>
        <v>4098.6234146200004</v>
      </c>
      <c r="W128" s="36">
        <f>SUMIFS(СВЦЭМ!$C$39:$C$782,СВЦЭМ!$A$39:$A$782,$A128,СВЦЭМ!$B$39:$B$782,W$119)+'СЕТ СН'!$I$12+СВЦЭМ!$D$10+'СЕТ СН'!$I$5-'СЕТ СН'!$I$20</f>
        <v>4094.4582905300003</v>
      </c>
      <c r="X128" s="36">
        <f>SUMIFS(СВЦЭМ!$C$39:$C$782,СВЦЭМ!$A$39:$A$782,$A128,СВЦЭМ!$B$39:$B$782,X$119)+'СЕТ СН'!$I$12+СВЦЭМ!$D$10+'СЕТ СН'!$I$5-'СЕТ СН'!$I$20</f>
        <v>4120.9157399800006</v>
      </c>
      <c r="Y128" s="36">
        <f>SUMIFS(СВЦЭМ!$C$39:$C$782,СВЦЭМ!$A$39:$A$782,$A128,СВЦЭМ!$B$39:$B$782,Y$119)+'СЕТ СН'!$I$12+СВЦЭМ!$D$10+'СЕТ СН'!$I$5-'СЕТ СН'!$I$20</f>
        <v>4203.16628588</v>
      </c>
    </row>
    <row r="129" spans="1:25" ht="15.75" x14ac:dyDescent="0.2">
      <c r="A129" s="35">
        <f t="shared" si="3"/>
        <v>44814</v>
      </c>
      <c r="B129" s="36">
        <f>SUMIFS(СВЦЭМ!$C$39:$C$782,СВЦЭМ!$A$39:$A$782,$A129,СВЦЭМ!$B$39:$B$782,B$119)+'СЕТ СН'!$I$12+СВЦЭМ!$D$10+'СЕТ СН'!$I$5-'СЕТ СН'!$I$20</f>
        <v>4246.1662243700002</v>
      </c>
      <c r="C129" s="36">
        <f>SUMIFS(СВЦЭМ!$C$39:$C$782,СВЦЭМ!$A$39:$A$782,$A129,СВЦЭМ!$B$39:$B$782,C$119)+'СЕТ СН'!$I$12+СВЦЭМ!$D$10+'СЕТ СН'!$I$5-'СЕТ СН'!$I$20</f>
        <v>4302.3545598500004</v>
      </c>
      <c r="D129" s="36">
        <f>SUMIFS(СВЦЭМ!$C$39:$C$782,СВЦЭМ!$A$39:$A$782,$A129,СВЦЭМ!$B$39:$B$782,D$119)+'СЕТ СН'!$I$12+СВЦЭМ!$D$10+'СЕТ СН'!$I$5-'СЕТ СН'!$I$20</f>
        <v>4345.7646305600001</v>
      </c>
      <c r="E129" s="36">
        <f>SUMIFS(СВЦЭМ!$C$39:$C$782,СВЦЭМ!$A$39:$A$782,$A129,СВЦЭМ!$B$39:$B$782,E$119)+'СЕТ СН'!$I$12+СВЦЭМ!$D$10+'СЕТ СН'!$I$5-'СЕТ СН'!$I$20</f>
        <v>4358.4143195699999</v>
      </c>
      <c r="F129" s="36">
        <f>SUMIFS(СВЦЭМ!$C$39:$C$782,СВЦЭМ!$A$39:$A$782,$A129,СВЦЭМ!$B$39:$B$782,F$119)+'СЕТ СН'!$I$12+СВЦЭМ!$D$10+'СЕТ СН'!$I$5-'СЕТ СН'!$I$20</f>
        <v>4377.9327548399997</v>
      </c>
      <c r="G129" s="36">
        <f>SUMIFS(СВЦЭМ!$C$39:$C$782,СВЦЭМ!$A$39:$A$782,$A129,СВЦЭМ!$B$39:$B$782,G$119)+'СЕТ СН'!$I$12+СВЦЭМ!$D$10+'СЕТ СН'!$I$5-'СЕТ СН'!$I$20</f>
        <v>4363.3264826900004</v>
      </c>
      <c r="H129" s="36">
        <f>SUMIFS(СВЦЭМ!$C$39:$C$782,СВЦЭМ!$A$39:$A$782,$A129,СВЦЭМ!$B$39:$B$782,H$119)+'СЕТ СН'!$I$12+СВЦЭМ!$D$10+'СЕТ СН'!$I$5-'СЕТ СН'!$I$20</f>
        <v>4327.0320465700006</v>
      </c>
      <c r="I129" s="36">
        <f>SUMIFS(СВЦЭМ!$C$39:$C$782,СВЦЭМ!$A$39:$A$782,$A129,СВЦЭМ!$B$39:$B$782,I$119)+'СЕТ СН'!$I$12+СВЦЭМ!$D$10+'СЕТ СН'!$I$5-'СЕТ СН'!$I$20</f>
        <v>4261.0350833600005</v>
      </c>
      <c r="J129" s="36">
        <f>SUMIFS(СВЦЭМ!$C$39:$C$782,СВЦЭМ!$A$39:$A$782,$A129,СВЦЭМ!$B$39:$B$782,J$119)+'СЕТ СН'!$I$12+СВЦЭМ!$D$10+'СЕТ СН'!$I$5-'СЕТ СН'!$I$20</f>
        <v>4172.4198697400006</v>
      </c>
      <c r="K129" s="36">
        <f>SUMIFS(СВЦЭМ!$C$39:$C$782,СВЦЭМ!$A$39:$A$782,$A129,СВЦЭМ!$B$39:$B$782,K$119)+'СЕТ СН'!$I$12+СВЦЭМ!$D$10+'СЕТ СН'!$I$5-'СЕТ СН'!$I$20</f>
        <v>4132.6962467600006</v>
      </c>
      <c r="L129" s="36">
        <f>SUMIFS(СВЦЭМ!$C$39:$C$782,СВЦЭМ!$A$39:$A$782,$A129,СВЦЭМ!$B$39:$B$782,L$119)+'СЕТ СН'!$I$12+СВЦЭМ!$D$10+'СЕТ СН'!$I$5-'СЕТ СН'!$I$20</f>
        <v>4116.1084753800005</v>
      </c>
      <c r="M129" s="36">
        <f>SUMIFS(СВЦЭМ!$C$39:$C$782,СВЦЭМ!$A$39:$A$782,$A129,СВЦЭМ!$B$39:$B$782,M$119)+'СЕТ СН'!$I$12+СВЦЭМ!$D$10+'СЕТ СН'!$I$5-'СЕТ СН'!$I$20</f>
        <v>4121.2151425700004</v>
      </c>
      <c r="N129" s="36">
        <f>SUMIFS(СВЦЭМ!$C$39:$C$782,СВЦЭМ!$A$39:$A$782,$A129,СВЦЭМ!$B$39:$B$782,N$119)+'СЕТ СН'!$I$12+СВЦЭМ!$D$10+'СЕТ СН'!$I$5-'СЕТ СН'!$I$20</f>
        <v>4134.0480061200005</v>
      </c>
      <c r="O129" s="36">
        <f>SUMIFS(СВЦЭМ!$C$39:$C$782,СВЦЭМ!$A$39:$A$782,$A129,СВЦЭМ!$B$39:$B$782,O$119)+'СЕТ СН'!$I$12+СВЦЭМ!$D$10+'СЕТ СН'!$I$5-'СЕТ СН'!$I$20</f>
        <v>4151.2185982600004</v>
      </c>
      <c r="P129" s="36">
        <f>SUMIFS(СВЦЭМ!$C$39:$C$782,СВЦЭМ!$A$39:$A$782,$A129,СВЦЭМ!$B$39:$B$782,P$119)+'СЕТ СН'!$I$12+СВЦЭМ!$D$10+'СЕТ СН'!$I$5-'СЕТ СН'!$I$20</f>
        <v>4159.3366088299999</v>
      </c>
      <c r="Q129" s="36">
        <f>SUMIFS(СВЦЭМ!$C$39:$C$782,СВЦЭМ!$A$39:$A$782,$A129,СВЦЭМ!$B$39:$B$782,Q$119)+'СЕТ СН'!$I$12+СВЦЭМ!$D$10+'СЕТ СН'!$I$5-'СЕТ СН'!$I$20</f>
        <v>4169.3906885200004</v>
      </c>
      <c r="R129" s="36">
        <f>SUMIFS(СВЦЭМ!$C$39:$C$782,СВЦЭМ!$A$39:$A$782,$A129,СВЦЭМ!$B$39:$B$782,R$119)+'СЕТ СН'!$I$12+СВЦЭМ!$D$10+'СЕТ СН'!$I$5-'СЕТ СН'!$I$20</f>
        <v>4149.5464011200002</v>
      </c>
      <c r="S129" s="36">
        <f>SUMIFS(СВЦЭМ!$C$39:$C$782,СВЦЭМ!$A$39:$A$782,$A129,СВЦЭМ!$B$39:$B$782,S$119)+'СЕТ СН'!$I$12+СВЦЭМ!$D$10+'СЕТ СН'!$I$5-'СЕТ СН'!$I$20</f>
        <v>4108.3116822500006</v>
      </c>
      <c r="T129" s="36">
        <f>SUMIFS(СВЦЭМ!$C$39:$C$782,СВЦЭМ!$A$39:$A$782,$A129,СВЦЭМ!$B$39:$B$782,T$119)+'СЕТ СН'!$I$12+СВЦЭМ!$D$10+'СЕТ СН'!$I$5-'СЕТ СН'!$I$20</f>
        <v>4098.8009377300004</v>
      </c>
      <c r="U129" s="36">
        <f>SUMIFS(СВЦЭМ!$C$39:$C$782,СВЦЭМ!$A$39:$A$782,$A129,СВЦЭМ!$B$39:$B$782,U$119)+'СЕТ СН'!$I$12+СВЦЭМ!$D$10+'СЕТ СН'!$I$5-'СЕТ СН'!$I$20</f>
        <v>4116.1897446800003</v>
      </c>
      <c r="V129" s="36">
        <f>SUMIFS(СВЦЭМ!$C$39:$C$782,СВЦЭМ!$A$39:$A$782,$A129,СВЦЭМ!$B$39:$B$782,V$119)+'СЕТ СН'!$I$12+СВЦЭМ!$D$10+'СЕТ СН'!$I$5-'СЕТ СН'!$I$20</f>
        <v>4113.07334446</v>
      </c>
      <c r="W129" s="36">
        <f>SUMIFS(СВЦЭМ!$C$39:$C$782,СВЦЭМ!$A$39:$A$782,$A129,СВЦЭМ!$B$39:$B$782,W$119)+'СЕТ СН'!$I$12+СВЦЭМ!$D$10+'СЕТ СН'!$I$5-'СЕТ СН'!$I$20</f>
        <v>4121.9030766100004</v>
      </c>
      <c r="X129" s="36">
        <f>SUMIFS(СВЦЭМ!$C$39:$C$782,СВЦЭМ!$A$39:$A$782,$A129,СВЦЭМ!$B$39:$B$782,X$119)+'СЕТ СН'!$I$12+СВЦЭМ!$D$10+'СЕТ СН'!$I$5-'СЕТ СН'!$I$20</f>
        <v>4190.1887342500004</v>
      </c>
      <c r="Y129" s="36">
        <f>SUMIFS(СВЦЭМ!$C$39:$C$782,СВЦЭМ!$A$39:$A$782,$A129,СВЦЭМ!$B$39:$B$782,Y$119)+'СЕТ СН'!$I$12+СВЦЭМ!$D$10+'СЕТ СН'!$I$5-'СЕТ СН'!$I$20</f>
        <v>4239.9285609500002</v>
      </c>
    </row>
    <row r="130" spans="1:25" ht="15.75" x14ac:dyDescent="0.2">
      <c r="A130" s="35">
        <f t="shared" si="3"/>
        <v>44815</v>
      </c>
      <c r="B130" s="36">
        <f>SUMIFS(СВЦЭМ!$C$39:$C$782,СВЦЭМ!$A$39:$A$782,$A130,СВЦЭМ!$B$39:$B$782,B$119)+'СЕТ СН'!$I$12+СВЦЭМ!$D$10+'СЕТ СН'!$I$5-'СЕТ СН'!$I$20</f>
        <v>4256.0947660600004</v>
      </c>
      <c r="C130" s="36">
        <f>SUMIFS(СВЦЭМ!$C$39:$C$782,СВЦЭМ!$A$39:$A$782,$A130,СВЦЭМ!$B$39:$B$782,C$119)+'СЕТ СН'!$I$12+СВЦЭМ!$D$10+'СЕТ СН'!$I$5-'СЕТ СН'!$I$20</f>
        <v>4300.9673375500006</v>
      </c>
      <c r="D130" s="36">
        <f>SUMIFS(СВЦЭМ!$C$39:$C$782,СВЦЭМ!$A$39:$A$782,$A130,СВЦЭМ!$B$39:$B$782,D$119)+'СЕТ СН'!$I$12+СВЦЭМ!$D$10+'СЕТ СН'!$I$5-'СЕТ СН'!$I$20</f>
        <v>4334.0822940100006</v>
      </c>
      <c r="E130" s="36">
        <f>SUMIFS(СВЦЭМ!$C$39:$C$782,СВЦЭМ!$A$39:$A$782,$A130,СВЦЭМ!$B$39:$B$782,E$119)+'СЕТ СН'!$I$12+СВЦЭМ!$D$10+'СЕТ СН'!$I$5-'СЕТ СН'!$I$20</f>
        <v>4336.44856772</v>
      </c>
      <c r="F130" s="36">
        <f>SUMIFS(СВЦЭМ!$C$39:$C$782,СВЦЭМ!$A$39:$A$782,$A130,СВЦЭМ!$B$39:$B$782,F$119)+'СЕТ СН'!$I$12+СВЦЭМ!$D$10+'СЕТ СН'!$I$5-'СЕТ СН'!$I$20</f>
        <v>4326.2388264199999</v>
      </c>
      <c r="G130" s="36">
        <f>SUMIFS(СВЦЭМ!$C$39:$C$782,СВЦЭМ!$A$39:$A$782,$A130,СВЦЭМ!$B$39:$B$782,G$119)+'СЕТ СН'!$I$12+СВЦЭМ!$D$10+'СЕТ СН'!$I$5-'СЕТ СН'!$I$20</f>
        <v>4315.7852839799998</v>
      </c>
      <c r="H130" s="36">
        <f>SUMIFS(СВЦЭМ!$C$39:$C$782,СВЦЭМ!$A$39:$A$782,$A130,СВЦЭМ!$B$39:$B$782,H$119)+'СЕТ СН'!$I$12+СВЦЭМ!$D$10+'СЕТ СН'!$I$5-'СЕТ СН'!$I$20</f>
        <v>4292.3663550800002</v>
      </c>
      <c r="I130" s="36">
        <f>SUMIFS(СВЦЭМ!$C$39:$C$782,СВЦЭМ!$A$39:$A$782,$A130,СВЦЭМ!$B$39:$B$782,I$119)+'СЕТ СН'!$I$12+СВЦЭМ!$D$10+'СЕТ СН'!$I$5-'СЕТ СН'!$I$20</f>
        <v>4224.87258277</v>
      </c>
      <c r="J130" s="36">
        <f>SUMIFS(СВЦЭМ!$C$39:$C$782,СВЦЭМ!$A$39:$A$782,$A130,СВЦЭМ!$B$39:$B$782,J$119)+'СЕТ СН'!$I$12+СВЦЭМ!$D$10+'СЕТ СН'!$I$5-'СЕТ СН'!$I$20</f>
        <v>4140.5772452399997</v>
      </c>
      <c r="K130" s="36">
        <f>SUMIFS(СВЦЭМ!$C$39:$C$782,СВЦЭМ!$A$39:$A$782,$A130,СВЦЭМ!$B$39:$B$782,K$119)+'СЕТ СН'!$I$12+СВЦЭМ!$D$10+'СЕТ СН'!$I$5-'СЕТ СН'!$I$20</f>
        <v>4090.5703665000001</v>
      </c>
      <c r="L130" s="36">
        <f>SUMIFS(СВЦЭМ!$C$39:$C$782,СВЦЭМ!$A$39:$A$782,$A130,СВЦЭМ!$B$39:$B$782,L$119)+'СЕТ СН'!$I$12+СВЦЭМ!$D$10+'СЕТ СН'!$I$5-'СЕТ СН'!$I$20</f>
        <v>4059.7135111699999</v>
      </c>
      <c r="M130" s="36">
        <f>SUMIFS(СВЦЭМ!$C$39:$C$782,СВЦЭМ!$A$39:$A$782,$A130,СВЦЭМ!$B$39:$B$782,M$119)+'СЕТ СН'!$I$12+СВЦЭМ!$D$10+'СЕТ СН'!$I$5-'СЕТ СН'!$I$20</f>
        <v>4075.47555633</v>
      </c>
      <c r="N130" s="36">
        <f>SUMIFS(СВЦЭМ!$C$39:$C$782,СВЦЭМ!$A$39:$A$782,$A130,СВЦЭМ!$B$39:$B$782,N$119)+'СЕТ СН'!$I$12+СВЦЭМ!$D$10+'СЕТ СН'!$I$5-'СЕТ СН'!$I$20</f>
        <v>4078.0327820900002</v>
      </c>
      <c r="O130" s="36">
        <f>SUMIFS(СВЦЭМ!$C$39:$C$782,СВЦЭМ!$A$39:$A$782,$A130,СВЦЭМ!$B$39:$B$782,O$119)+'СЕТ СН'!$I$12+СВЦЭМ!$D$10+'СЕТ СН'!$I$5-'СЕТ СН'!$I$20</f>
        <v>4084.46462995</v>
      </c>
      <c r="P130" s="36">
        <f>SUMIFS(СВЦЭМ!$C$39:$C$782,СВЦЭМ!$A$39:$A$782,$A130,СВЦЭМ!$B$39:$B$782,P$119)+'СЕТ СН'!$I$12+СВЦЭМ!$D$10+'СЕТ СН'!$I$5-'СЕТ СН'!$I$20</f>
        <v>4113.2372256600001</v>
      </c>
      <c r="Q130" s="36">
        <f>SUMIFS(СВЦЭМ!$C$39:$C$782,СВЦЭМ!$A$39:$A$782,$A130,СВЦЭМ!$B$39:$B$782,Q$119)+'СЕТ СН'!$I$12+СВЦЭМ!$D$10+'СЕТ СН'!$I$5-'СЕТ СН'!$I$20</f>
        <v>4117.5502617800003</v>
      </c>
      <c r="R130" s="36">
        <f>SUMIFS(СВЦЭМ!$C$39:$C$782,СВЦЭМ!$A$39:$A$782,$A130,СВЦЭМ!$B$39:$B$782,R$119)+'СЕТ СН'!$I$12+СВЦЭМ!$D$10+'СЕТ СН'!$I$5-'СЕТ СН'!$I$20</f>
        <v>4093.4547595600002</v>
      </c>
      <c r="S130" s="36">
        <f>SUMIFS(СВЦЭМ!$C$39:$C$782,СВЦЭМ!$A$39:$A$782,$A130,СВЦЭМ!$B$39:$B$782,S$119)+'СЕТ СН'!$I$12+СВЦЭМ!$D$10+'СЕТ СН'!$I$5-'СЕТ СН'!$I$20</f>
        <v>4083.29918765</v>
      </c>
      <c r="T130" s="36">
        <f>SUMIFS(СВЦЭМ!$C$39:$C$782,СВЦЭМ!$A$39:$A$782,$A130,СВЦЭМ!$B$39:$B$782,T$119)+'СЕТ СН'!$I$12+СВЦЭМ!$D$10+'СЕТ СН'!$I$5-'СЕТ СН'!$I$20</f>
        <v>4068.8739246200003</v>
      </c>
      <c r="U130" s="36">
        <f>SUMIFS(СВЦЭМ!$C$39:$C$782,СВЦЭМ!$A$39:$A$782,$A130,СВЦЭМ!$B$39:$B$782,U$119)+'СЕТ СН'!$I$12+СВЦЭМ!$D$10+'СЕТ СН'!$I$5-'СЕТ СН'!$I$20</f>
        <v>4054.6782059800003</v>
      </c>
      <c r="V130" s="36">
        <f>SUMIFS(СВЦЭМ!$C$39:$C$782,СВЦЭМ!$A$39:$A$782,$A130,СВЦЭМ!$B$39:$B$782,V$119)+'СЕТ СН'!$I$12+СВЦЭМ!$D$10+'СЕТ СН'!$I$5-'СЕТ СН'!$I$20</f>
        <v>4059.5254679899999</v>
      </c>
      <c r="W130" s="36">
        <f>SUMIFS(СВЦЭМ!$C$39:$C$782,СВЦЭМ!$A$39:$A$782,$A130,СВЦЭМ!$B$39:$B$782,W$119)+'СЕТ СН'!$I$12+СВЦЭМ!$D$10+'СЕТ СН'!$I$5-'СЕТ СН'!$I$20</f>
        <v>4085.29255887</v>
      </c>
      <c r="X130" s="36">
        <f>SUMIFS(СВЦЭМ!$C$39:$C$782,СВЦЭМ!$A$39:$A$782,$A130,СВЦЭМ!$B$39:$B$782,X$119)+'СЕТ СН'!$I$12+СВЦЭМ!$D$10+'СЕТ СН'!$I$5-'СЕТ СН'!$I$20</f>
        <v>4146.5496970599997</v>
      </c>
      <c r="Y130" s="36">
        <f>SUMIFS(СВЦЭМ!$C$39:$C$782,СВЦЭМ!$A$39:$A$782,$A130,СВЦЭМ!$B$39:$B$782,Y$119)+'СЕТ СН'!$I$12+СВЦЭМ!$D$10+'СЕТ СН'!$I$5-'СЕТ СН'!$I$20</f>
        <v>4220.1415647100002</v>
      </c>
    </row>
    <row r="131" spans="1:25" ht="15.75" x14ac:dyDescent="0.2">
      <c r="A131" s="35">
        <f t="shared" si="3"/>
        <v>44816</v>
      </c>
      <c r="B131" s="36">
        <f>SUMIFS(СВЦЭМ!$C$39:$C$782,СВЦЭМ!$A$39:$A$782,$A131,СВЦЭМ!$B$39:$B$782,B$119)+'СЕТ СН'!$I$12+СВЦЭМ!$D$10+'СЕТ СН'!$I$5-'СЕТ СН'!$I$20</f>
        <v>4284.2418853199997</v>
      </c>
      <c r="C131" s="36">
        <f>SUMIFS(СВЦЭМ!$C$39:$C$782,СВЦЭМ!$A$39:$A$782,$A131,СВЦЭМ!$B$39:$B$782,C$119)+'СЕТ СН'!$I$12+СВЦЭМ!$D$10+'СЕТ СН'!$I$5-'СЕТ СН'!$I$20</f>
        <v>4315.6254503300006</v>
      </c>
      <c r="D131" s="36">
        <f>SUMIFS(СВЦЭМ!$C$39:$C$782,СВЦЭМ!$A$39:$A$782,$A131,СВЦЭМ!$B$39:$B$782,D$119)+'СЕТ СН'!$I$12+СВЦЭМ!$D$10+'СЕТ СН'!$I$5-'СЕТ СН'!$I$20</f>
        <v>4331.1243606500002</v>
      </c>
      <c r="E131" s="36">
        <f>SUMIFS(СВЦЭМ!$C$39:$C$782,СВЦЭМ!$A$39:$A$782,$A131,СВЦЭМ!$B$39:$B$782,E$119)+'СЕТ СН'!$I$12+СВЦЭМ!$D$10+'СЕТ СН'!$I$5-'СЕТ СН'!$I$20</f>
        <v>4337.3978904400001</v>
      </c>
      <c r="F131" s="36">
        <f>SUMIFS(СВЦЭМ!$C$39:$C$782,СВЦЭМ!$A$39:$A$782,$A131,СВЦЭМ!$B$39:$B$782,F$119)+'СЕТ СН'!$I$12+СВЦЭМ!$D$10+'СЕТ СН'!$I$5-'СЕТ СН'!$I$20</f>
        <v>4320.9399481999999</v>
      </c>
      <c r="G131" s="36">
        <f>SUMIFS(СВЦЭМ!$C$39:$C$782,СВЦЭМ!$A$39:$A$782,$A131,СВЦЭМ!$B$39:$B$782,G$119)+'СЕТ СН'!$I$12+СВЦЭМ!$D$10+'СЕТ СН'!$I$5-'СЕТ СН'!$I$20</f>
        <v>4290.9680002300001</v>
      </c>
      <c r="H131" s="36">
        <f>SUMIFS(СВЦЭМ!$C$39:$C$782,СВЦЭМ!$A$39:$A$782,$A131,СВЦЭМ!$B$39:$B$782,H$119)+'СЕТ СН'!$I$12+СВЦЭМ!$D$10+'СЕТ СН'!$I$5-'СЕТ СН'!$I$20</f>
        <v>4249.8523617600003</v>
      </c>
      <c r="I131" s="36">
        <f>SUMIFS(СВЦЭМ!$C$39:$C$782,СВЦЭМ!$A$39:$A$782,$A131,СВЦЭМ!$B$39:$B$782,I$119)+'СЕТ СН'!$I$12+СВЦЭМ!$D$10+'СЕТ СН'!$I$5-'СЕТ СН'!$I$20</f>
        <v>4155.5020804000005</v>
      </c>
      <c r="J131" s="36">
        <f>SUMIFS(СВЦЭМ!$C$39:$C$782,СВЦЭМ!$A$39:$A$782,$A131,СВЦЭМ!$B$39:$B$782,J$119)+'СЕТ СН'!$I$12+СВЦЭМ!$D$10+'СЕТ СН'!$I$5-'СЕТ СН'!$I$20</f>
        <v>4142.1032861800004</v>
      </c>
      <c r="K131" s="36">
        <f>SUMIFS(СВЦЭМ!$C$39:$C$782,СВЦЭМ!$A$39:$A$782,$A131,СВЦЭМ!$B$39:$B$782,K$119)+'СЕТ СН'!$I$12+СВЦЭМ!$D$10+'СЕТ СН'!$I$5-'СЕТ СН'!$I$20</f>
        <v>4108.0498276799999</v>
      </c>
      <c r="L131" s="36">
        <f>SUMIFS(СВЦЭМ!$C$39:$C$782,СВЦЭМ!$A$39:$A$782,$A131,СВЦЭМ!$B$39:$B$782,L$119)+'СЕТ СН'!$I$12+СВЦЭМ!$D$10+'СЕТ СН'!$I$5-'СЕТ СН'!$I$20</f>
        <v>4108.2539795600005</v>
      </c>
      <c r="M131" s="36">
        <f>SUMIFS(СВЦЭМ!$C$39:$C$782,СВЦЭМ!$A$39:$A$782,$A131,СВЦЭМ!$B$39:$B$782,M$119)+'СЕТ СН'!$I$12+СВЦЭМ!$D$10+'СЕТ СН'!$I$5-'СЕТ СН'!$I$20</f>
        <v>4132.4075715400004</v>
      </c>
      <c r="N131" s="36">
        <f>SUMIFS(СВЦЭМ!$C$39:$C$782,СВЦЭМ!$A$39:$A$782,$A131,СВЦЭМ!$B$39:$B$782,N$119)+'СЕТ СН'!$I$12+СВЦЭМ!$D$10+'СЕТ СН'!$I$5-'СЕТ СН'!$I$20</f>
        <v>4124.0794544</v>
      </c>
      <c r="O131" s="36">
        <f>SUMIFS(СВЦЭМ!$C$39:$C$782,СВЦЭМ!$A$39:$A$782,$A131,СВЦЭМ!$B$39:$B$782,O$119)+'СЕТ СН'!$I$12+СВЦЭМ!$D$10+'СЕТ СН'!$I$5-'СЕТ СН'!$I$20</f>
        <v>4123.7491432000006</v>
      </c>
      <c r="P131" s="36">
        <f>SUMIFS(СВЦЭМ!$C$39:$C$782,СВЦЭМ!$A$39:$A$782,$A131,СВЦЭМ!$B$39:$B$782,P$119)+'СЕТ СН'!$I$12+СВЦЭМ!$D$10+'СЕТ СН'!$I$5-'СЕТ СН'!$I$20</f>
        <v>4141.5510164300003</v>
      </c>
      <c r="Q131" s="36">
        <f>SUMIFS(СВЦЭМ!$C$39:$C$782,СВЦЭМ!$A$39:$A$782,$A131,СВЦЭМ!$B$39:$B$782,Q$119)+'СЕТ СН'!$I$12+СВЦЭМ!$D$10+'СЕТ СН'!$I$5-'СЕТ СН'!$I$20</f>
        <v>4133.1858231300002</v>
      </c>
      <c r="R131" s="36">
        <f>SUMIFS(СВЦЭМ!$C$39:$C$782,СВЦЭМ!$A$39:$A$782,$A131,СВЦЭМ!$B$39:$B$782,R$119)+'СЕТ СН'!$I$12+СВЦЭМ!$D$10+'СЕТ СН'!$I$5-'СЕТ СН'!$I$20</f>
        <v>4120.0201848500001</v>
      </c>
      <c r="S131" s="36">
        <f>SUMIFS(СВЦЭМ!$C$39:$C$782,СВЦЭМ!$A$39:$A$782,$A131,СВЦЭМ!$B$39:$B$782,S$119)+'СЕТ СН'!$I$12+СВЦЭМ!$D$10+'СЕТ СН'!$I$5-'СЕТ СН'!$I$20</f>
        <v>4096.8585363900002</v>
      </c>
      <c r="T131" s="36">
        <f>SUMIFS(СВЦЭМ!$C$39:$C$782,СВЦЭМ!$A$39:$A$782,$A131,СВЦЭМ!$B$39:$B$782,T$119)+'СЕТ СН'!$I$12+СВЦЭМ!$D$10+'СЕТ СН'!$I$5-'СЕТ СН'!$I$20</f>
        <v>4157.9712937000004</v>
      </c>
      <c r="U131" s="36">
        <f>SUMIFS(СВЦЭМ!$C$39:$C$782,СВЦЭМ!$A$39:$A$782,$A131,СВЦЭМ!$B$39:$B$782,U$119)+'СЕТ СН'!$I$12+СВЦЭМ!$D$10+'СЕТ СН'!$I$5-'СЕТ СН'!$I$20</f>
        <v>4166.98864779</v>
      </c>
      <c r="V131" s="36">
        <f>SUMIFS(СВЦЭМ!$C$39:$C$782,СВЦЭМ!$A$39:$A$782,$A131,СВЦЭМ!$B$39:$B$782,V$119)+'СЕТ СН'!$I$12+СВЦЭМ!$D$10+'СЕТ СН'!$I$5-'СЕТ СН'!$I$20</f>
        <v>4196.4485628000002</v>
      </c>
      <c r="W131" s="36">
        <f>SUMIFS(СВЦЭМ!$C$39:$C$782,СВЦЭМ!$A$39:$A$782,$A131,СВЦЭМ!$B$39:$B$782,W$119)+'СЕТ СН'!$I$12+СВЦЭМ!$D$10+'СЕТ СН'!$I$5-'СЕТ СН'!$I$20</f>
        <v>4177.3248327300007</v>
      </c>
      <c r="X131" s="36">
        <f>SUMIFS(СВЦЭМ!$C$39:$C$782,СВЦЭМ!$A$39:$A$782,$A131,СВЦЭМ!$B$39:$B$782,X$119)+'СЕТ СН'!$I$12+СВЦЭМ!$D$10+'СЕТ СН'!$I$5-'СЕТ СН'!$I$20</f>
        <v>4168.6662385600002</v>
      </c>
      <c r="Y131" s="36">
        <f>SUMIFS(СВЦЭМ!$C$39:$C$782,СВЦЭМ!$A$39:$A$782,$A131,СВЦЭМ!$B$39:$B$782,Y$119)+'СЕТ СН'!$I$12+СВЦЭМ!$D$10+'СЕТ СН'!$I$5-'СЕТ СН'!$I$20</f>
        <v>4207.8131293599999</v>
      </c>
    </row>
    <row r="132" spans="1:25" ht="15.75" x14ac:dyDescent="0.2">
      <c r="A132" s="35">
        <f t="shared" si="3"/>
        <v>44817</v>
      </c>
      <c r="B132" s="36">
        <f>SUMIFS(СВЦЭМ!$C$39:$C$782,СВЦЭМ!$A$39:$A$782,$A132,СВЦЭМ!$B$39:$B$782,B$119)+'СЕТ СН'!$I$12+СВЦЭМ!$D$10+'СЕТ СН'!$I$5-'СЕТ СН'!$I$20</f>
        <v>4266.4732290100001</v>
      </c>
      <c r="C132" s="36">
        <f>SUMIFS(СВЦЭМ!$C$39:$C$782,СВЦЭМ!$A$39:$A$782,$A132,СВЦЭМ!$B$39:$B$782,C$119)+'СЕТ СН'!$I$12+СВЦЭМ!$D$10+'СЕТ СН'!$I$5-'СЕТ СН'!$I$20</f>
        <v>4316.2896682199998</v>
      </c>
      <c r="D132" s="36">
        <f>SUMIFS(СВЦЭМ!$C$39:$C$782,СВЦЭМ!$A$39:$A$782,$A132,СВЦЭМ!$B$39:$B$782,D$119)+'СЕТ СН'!$I$12+СВЦЭМ!$D$10+'СЕТ СН'!$I$5-'СЕТ СН'!$I$20</f>
        <v>4341.4461983399997</v>
      </c>
      <c r="E132" s="36">
        <f>SUMIFS(СВЦЭМ!$C$39:$C$782,СВЦЭМ!$A$39:$A$782,$A132,СВЦЭМ!$B$39:$B$782,E$119)+'СЕТ СН'!$I$12+СВЦЭМ!$D$10+'СЕТ СН'!$I$5-'СЕТ СН'!$I$20</f>
        <v>4349.5943208999997</v>
      </c>
      <c r="F132" s="36">
        <f>SUMIFS(СВЦЭМ!$C$39:$C$782,СВЦЭМ!$A$39:$A$782,$A132,СВЦЭМ!$B$39:$B$782,F$119)+'СЕТ СН'!$I$12+СВЦЭМ!$D$10+'СЕТ СН'!$I$5-'СЕТ СН'!$I$20</f>
        <v>4339.8935021500001</v>
      </c>
      <c r="G132" s="36">
        <f>SUMIFS(СВЦЭМ!$C$39:$C$782,СВЦЭМ!$A$39:$A$782,$A132,СВЦЭМ!$B$39:$B$782,G$119)+'СЕТ СН'!$I$12+СВЦЭМ!$D$10+'СЕТ СН'!$I$5-'СЕТ СН'!$I$20</f>
        <v>4314.8071854700001</v>
      </c>
      <c r="H132" s="36">
        <f>SUMIFS(СВЦЭМ!$C$39:$C$782,СВЦЭМ!$A$39:$A$782,$A132,СВЦЭМ!$B$39:$B$782,H$119)+'СЕТ СН'!$I$12+СВЦЭМ!$D$10+'СЕТ СН'!$I$5-'СЕТ СН'!$I$20</f>
        <v>4241.6317722200001</v>
      </c>
      <c r="I132" s="36">
        <f>SUMIFS(СВЦЭМ!$C$39:$C$782,СВЦЭМ!$A$39:$A$782,$A132,СВЦЭМ!$B$39:$B$782,I$119)+'СЕТ СН'!$I$12+СВЦЭМ!$D$10+'СЕТ СН'!$I$5-'СЕТ СН'!$I$20</f>
        <v>4170.7745986099999</v>
      </c>
      <c r="J132" s="36">
        <f>SUMIFS(СВЦЭМ!$C$39:$C$782,СВЦЭМ!$A$39:$A$782,$A132,СВЦЭМ!$B$39:$B$782,J$119)+'СЕТ СН'!$I$12+СВЦЭМ!$D$10+'СЕТ СН'!$I$5-'СЕТ СН'!$I$20</f>
        <v>4141.2562848500002</v>
      </c>
      <c r="K132" s="36">
        <f>SUMIFS(СВЦЭМ!$C$39:$C$782,СВЦЭМ!$A$39:$A$782,$A132,СВЦЭМ!$B$39:$B$782,K$119)+'СЕТ СН'!$I$12+СВЦЭМ!$D$10+'СЕТ СН'!$I$5-'СЕТ СН'!$I$20</f>
        <v>4150.2586458400001</v>
      </c>
      <c r="L132" s="36">
        <f>SUMIFS(СВЦЭМ!$C$39:$C$782,СВЦЭМ!$A$39:$A$782,$A132,СВЦЭМ!$B$39:$B$782,L$119)+'СЕТ СН'!$I$12+СВЦЭМ!$D$10+'СЕТ СН'!$I$5-'СЕТ СН'!$I$20</f>
        <v>4160.6286569599997</v>
      </c>
      <c r="M132" s="36">
        <f>SUMIFS(СВЦЭМ!$C$39:$C$782,СВЦЭМ!$A$39:$A$782,$A132,СВЦЭМ!$B$39:$B$782,M$119)+'СЕТ СН'!$I$12+СВЦЭМ!$D$10+'СЕТ СН'!$I$5-'СЕТ СН'!$I$20</f>
        <v>4169.5439108299997</v>
      </c>
      <c r="N132" s="36">
        <f>SUMIFS(СВЦЭМ!$C$39:$C$782,СВЦЭМ!$A$39:$A$782,$A132,СВЦЭМ!$B$39:$B$782,N$119)+'СЕТ СН'!$I$12+СВЦЭМ!$D$10+'СЕТ СН'!$I$5-'СЕТ СН'!$I$20</f>
        <v>4112.5419037600004</v>
      </c>
      <c r="O132" s="36">
        <f>SUMIFS(СВЦЭМ!$C$39:$C$782,СВЦЭМ!$A$39:$A$782,$A132,СВЦЭМ!$B$39:$B$782,O$119)+'СЕТ СН'!$I$12+СВЦЭМ!$D$10+'СЕТ СН'!$I$5-'СЕТ СН'!$I$20</f>
        <v>4125.7461590600005</v>
      </c>
      <c r="P132" s="36">
        <f>SUMIFS(СВЦЭМ!$C$39:$C$782,СВЦЭМ!$A$39:$A$782,$A132,СВЦЭМ!$B$39:$B$782,P$119)+'СЕТ СН'!$I$12+СВЦЭМ!$D$10+'СЕТ СН'!$I$5-'СЕТ СН'!$I$20</f>
        <v>4139.3429708100002</v>
      </c>
      <c r="Q132" s="36">
        <f>SUMIFS(СВЦЭМ!$C$39:$C$782,СВЦЭМ!$A$39:$A$782,$A132,СВЦЭМ!$B$39:$B$782,Q$119)+'СЕТ СН'!$I$12+СВЦЭМ!$D$10+'СЕТ СН'!$I$5-'СЕТ СН'!$I$20</f>
        <v>4131.8819906799999</v>
      </c>
      <c r="R132" s="36">
        <f>SUMIFS(СВЦЭМ!$C$39:$C$782,СВЦЭМ!$A$39:$A$782,$A132,СВЦЭМ!$B$39:$B$782,R$119)+'СЕТ СН'!$I$12+СВЦЭМ!$D$10+'СЕТ СН'!$I$5-'СЕТ СН'!$I$20</f>
        <v>4147.5353750100003</v>
      </c>
      <c r="S132" s="36">
        <f>SUMIFS(СВЦЭМ!$C$39:$C$782,СВЦЭМ!$A$39:$A$782,$A132,СВЦЭМ!$B$39:$B$782,S$119)+'СЕТ СН'!$I$12+СВЦЭМ!$D$10+'СЕТ СН'!$I$5-'СЕТ СН'!$I$20</f>
        <v>4140.2673187700002</v>
      </c>
      <c r="T132" s="36">
        <f>SUMIFS(СВЦЭМ!$C$39:$C$782,СВЦЭМ!$A$39:$A$782,$A132,СВЦЭМ!$B$39:$B$782,T$119)+'СЕТ СН'!$I$12+СВЦЭМ!$D$10+'СЕТ СН'!$I$5-'СЕТ СН'!$I$20</f>
        <v>4167.2491196600004</v>
      </c>
      <c r="U132" s="36">
        <f>SUMIFS(СВЦЭМ!$C$39:$C$782,СВЦЭМ!$A$39:$A$782,$A132,СВЦЭМ!$B$39:$B$782,U$119)+'СЕТ СН'!$I$12+СВЦЭМ!$D$10+'СЕТ СН'!$I$5-'СЕТ СН'!$I$20</f>
        <v>4186.2906481400005</v>
      </c>
      <c r="V132" s="36">
        <f>SUMIFS(СВЦЭМ!$C$39:$C$782,СВЦЭМ!$A$39:$A$782,$A132,СВЦЭМ!$B$39:$B$782,V$119)+'СЕТ СН'!$I$12+СВЦЭМ!$D$10+'СЕТ СН'!$I$5-'СЕТ СН'!$I$20</f>
        <v>4214.10813736</v>
      </c>
      <c r="W132" s="36">
        <f>SUMIFS(СВЦЭМ!$C$39:$C$782,СВЦЭМ!$A$39:$A$782,$A132,СВЦЭМ!$B$39:$B$782,W$119)+'СЕТ СН'!$I$12+СВЦЭМ!$D$10+'СЕТ СН'!$I$5-'СЕТ СН'!$I$20</f>
        <v>4193.7977845100004</v>
      </c>
      <c r="X132" s="36">
        <f>SUMIFS(СВЦЭМ!$C$39:$C$782,СВЦЭМ!$A$39:$A$782,$A132,СВЦЭМ!$B$39:$B$782,X$119)+'СЕТ СН'!$I$12+СВЦЭМ!$D$10+'СЕТ СН'!$I$5-'СЕТ СН'!$I$20</f>
        <v>4166.3564074000005</v>
      </c>
      <c r="Y132" s="36">
        <f>SUMIFS(СВЦЭМ!$C$39:$C$782,СВЦЭМ!$A$39:$A$782,$A132,СВЦЭМ!$B$39:$B$782,Y$119)+'СЕТ СН'!$I$12+СВЦЭМ!$D$10+'СЕТ СН'!$I$5-'СЕТ СН'!$I$20</f>
        <v>4226.3203452300004</v>
      </c>
    </row>
    <row r="133" spans="1:25" ht="15.75" x14ac:dyDescent="0.2">
      <c r="A133" s="35">
        <f t="shared" si="3"/>
        <v>44818</v>
      </c>
      <c r="B133" s="36">
        <f>SUMIFS(СВЦЭМ!$C$39:$C$782,СВЦЭМ!$A$39:$A$782,$A133,СВЦЭМ!$B$39:$B$782,B$119)+'СЕТ СН'!$I$12+СВЦЭМ!$D$10+'СЕТ СН'!$I$5-'СЕТ СН'!$I$20</f>
        <v>4240.8018991899999</v>
      </c>
      <c r="C133" s="36">
        <f>SUMIFS(СВЦЭМ!$C$39:$C$782,СВЦЭМ!$A$39:$A$782,$A133,СВЦЭМ!$B$39:$B$782,C$119)+'СЕТ СН'!$I$12+СВЦЭМ!$D$10+'СЕТ СН'!$I$5-'СЕТ СН'!$I$20</f>
        <v>4297.65055605</v>
      </c>
      <c r="D133" s="36">
        <f>SUMIFS(СВЦЭМ!$C$39:$C$782,СВЦЭМ!$A$39:$A$782,$A133,СВЦЭМ!$B$39:$B$782,D$119)+'СЕТ СН'!$I$12+СВЦЭМ!$D$10+'СЕТ СН'!$I$5-'СЕТ СН'!$I$20</f>
        <v>4321.0452332900004</v>
      </c>
      <c r="E133" s="36">
        <f>SUMIFS(СВЦЭМ!$C$39:$C$782,СВЦЭМ!$A$39:$A$782,$A133,СВЦЭМ!$B$39:$B$782,E$119)+'СЕТ СН'!$I$12+СВЦЭМ!$D$10+'СЕТ СН'!$I$5-'СЕТ СН'!$I$20</f>
        <v>4330.01503598</v>
      </c>
      <c r="F133" s="36">
        <f>SUMIFS(СВЦЭМ!$C$39:$C$782,СВЦЭМ!$A$39:$A$782,$A133,СВЦЭМ!$B$39:$B$782,F$119)+'СЕТ СН'!$I$12+СВЦЭМ!$D$10+'СЕТ СН'!$I$5-'СЕТ СН'!$I$20</f>
        <v>4326.4885355599999</v>
      </c>
      <c r="G133" s="36">
        <f>SUMIFS(СВЦЭМ!$C$39:$C$782,СВЦЭМ!$A$39:$A$782,$A133,СВЦЭМ!$B$39:$B$782,G$119)+'СЕТ СН'!$I$12+СВЦЭМ!$D$10+'СЕТ СН'!$I$5-'СЕТ СН'!$I$20</f>
        <v>4318.4443264199999</v>
      </c>
      <c r="H133" s="36">
        <f>SUMIFS(СВЦЭМ!$C$39:$C$782,СВЦЭМ!$A$39:$A$782,$A133,СВЦЭМ!$B$39:$B$782,H$119)+'СЕТ СН'!$I$12+СВЦЭМ!$D$10+'СЕТ СН'!$I$5-'СЕТ СН'!$I$20</f>
        <v>4244.3455463800001</v>
      </c>
      <c r="I133" s="36">
        <f>SUMIFS(СВЦЭМ!$C$39:$C$782,СВЦЭМ!$A$39:$A$782,$A133,СВЦЭМ!$B$39:$B$782,I$119)+'СЕТ СН'!$I$12+СВЦЭМ!$D$10+'СЕТ СН'!$I$5-'СЕТ СН'!$I$20</f>
        <v>4165.4483110800002</v>
      </c>
      <c r="J133" s="36">
        <f>SUMIFS(СВЦЭМ!$C$39:$C$782,СВЦЭМ!$A$39:$A$782,$A133,СВЦЭМ!$B$39:$B$782,J$119)+'СЕТ СН'!$I$12+СВЦЭМ!$D$10+'СЕТ СН'!$I$5-'СЕТ СН'!$I$20</f>
        <v>4128.4889474500005</v>
      </c>
      <c r="K133" s="36">
        <f>SUMIFS(СВЦЭМ!$C$39:$C$782,СВЦЭМ!$A$39:$A$782,$A133,СВЦЭМ!$B$39:$B$782,K$119)+'СЕТ СН'!$I$12+СВЦЭМ!$D$10+'СЕТ СН'!$I$5-'СЕТ СН'!$I$20</f>
        <v>4126.2446350999999</v>
      </c>
      <c r="L133" s="36">
        <f>SUMIFS(СВЦЭМ!$C$39:$C$782,СВЦЭМ!$A$39:$A$782,$A133,СВЦЭМ!$B$39:$B$782,L$119)+'СЕТ СН'!$I$12+СВЦЭМ!$D$10+'СЕТ СН'!$I$5-'СЕТ СН'!$I$20</f>
        <v>4145.1041558100005</v>
      </c>
      <c r="M133" s="36">
        <f>SUMIFS(СВЦЭМ!$C$39:$C$782,СВЦЭМ!$A$39:$A$782,$A133,СВЦЭМ!$B$39:$B$782,M$119)+'СЕТ СН'!$I$12+СВЦЭМ!$D$10+'СЕТ СН'!$I$5-'СЕТ СН'!$I$20</f>
        <v>4154.9749280900005</v>
      </c>
      <c r="N133" s="36">
        <f>SUMIFS(СВЦЭМ!$C$39:$C$782,СВЦЭМ!$A$39:$A$782,$A133,СВЦЭМ!$B$39:$B$782,N$119)+'СЕТ СН'!$I$12+СВЦЭМ!$D$10+'СЕТ СН'!$I$5-'СЕТ СН'!$I$20</f>
        <v>4093.6130165700001</v>
      </c>
      <c r="O133" s="36">
        <f>SUMIFS(СВЦЭМ!$C$39:$C$782,СВЦЭМ!$A$39:$A$782,$A133,СВЦЭМ!$B$39:$B$782,O$119)+'СЕТ СН'!$I$12+СВЦЭМ!$D$10+'СЕТ СН'!$I$5-'СЕТ СН'!$I$20</f>
        <v>4092.2590701700001</v>
      </c>
      <c r="P133" s="36">
        <f>SUMIFS(СВЦЭМ!$C$39:$C$782,СВЦЭМ!$A$39:$A$782,$A133,СВЦЭМ!$B$39:$B$782,P$119)+'СЕТ СН'!$I$12+СВЦЭМ!$D$10+'СЕТ СН'!$I$5-'СЕТ СН'!$I$20</f>
        <v>4093.2889752600004</v>
      </c>
      <c r="Q133" s="36">
        <f>SUMIFS(СВЦЭМ!$C$39:$C$782,СВЦЭМ!$A$39:$A$782,$A133,СВЦЭМ!$B$39:$B$782,Q$119)+'СЕТ СН'!$I$12+СВЦЭМ!$D$10+'СЕТ СН'!$I$5-'СЕТ СН'!$I$20</f>
        <v>4130.4869451200002</v>
      </c>
      <c r="R133" s="36">
        <f>SUMIFS(СВЦЭМ!$C$39:$C$782,СВЦЭМ!$A$39:$A$782,$A133,СВЦЭМ!$B$39:$B$782,R$119)+'СЕТ СН'!$I$12+СВЦЭМ!$D$10+'СЕТ СН'!$I$5-'СЕТ СН'!$I$20</f>
        <v>4155.3181346299998</v>
      </c>
      <c r="S133" s="36">
        <f>SUMIFS(СВЦЭМ!$C$39:$C$782,СВЦЭМ!$A$39:$A$782,$A133,СВЦЭМ!$B$39:$B$782,S$119)+'СЕТ СН'!$I$12+СВЦЭМ!$D$10+'СЕТ СН'!$I$5-'СЕТ СН'!$I$20</f>
        <v>4153.3948539700004</v>
      </c>
      <c r="T133" s="36">
        <f>SUMIFS(СВЦЭМ!$C$39:$C$782,СВЦЭМ!$A$39:$A$782,$A133,СВЦЭМ!$B$39:$B$782,T$119)+'СЕТ СН'!$I$12+СВЦЭМ!$D$10+'СЕТ СН'!$I$5-'СЕТ СН'!$I$20</f>
        <v>4190.1888340900005</v>
      </c>
      <c r="U133" s="36">
        <f>SUMIFS(СВЦЭМ!$C$39:$C$782,СВЦЭМ!$A$39:$A$782,$A133,СВЦЭМ!$B$39:$B$782,U$119)+'СЕТ СН'!$I$12+СВЦЭМ!$D$10+'СЕТ СН'!$I$5-'СЕТ СН'!$I$20</f>
        <v>4208.9080857700001</v>
      </c>
      <c r="V133" s="36">
        <f>SUMIFS(СВЦЭМ!$C$39:$C$782,СВЦЭМ!$A$39:$A$782,$A133,СВЦЭМ!$B$39:$B$782,V$119)+'СЕТ СН'!$I$12+СВЦЭМ!$D$10+'СЕТ СН'!$I$5-'СЕТ СН'!$I$20</f>
        <v>4217.0350664600001</v>
      </c>
      <c r="W133" s="36">
        <f>SUMIFS(СВЦЭМ!$C$39:$C$782,СВЦЭМ!$A$39:$A$782,$A133,СВЦЭМ!$B$39:$B$782,W$119)+'СЕТ СН'!$I$12+СВЦЭМ!$D$10+'СЕТ СН'!$I$5-'СЕТ СН'!$I$20</f>
        <v>4197.6663132100002</v>
      </c>
      <c r="X133" s="36">
        <f>SUMIFS(СВЦЭМ!$C$39:$C$782,СВЦЭМ!$A$39:$A$782,$A133,СВЦЭМ!$B$39:$B$782,X$119)+'СЕТ СН'!$I$12+СВЦЭМ!$D$10+'СЕТ СН'!$I$5-'СЕТ СН'!$I$20</f>
        <v>4165.7177557800005</v>
      </c>
      <c r="Y133" s="36">
        <f>SUMIFS(СВЦЭМ!$C$39:$C$782,СВЦЭМ!$A$39:$A$782,$A133,СВЦЭМ!$B$39:$B$782,Y$119)+'СЕТ СН'!$I$12+СВЦЭМ!$D$10+'СЕТ СН'!$I$5-'СЕТ СН'!$I$20</f>
        <v>4229.1345793300006</v>
      </c>
    </row>
    <row r="134" spans="1:25" ht="15.75" x14ac:dyDescent="0.2">
      <c r="A134" s="35">
        <f t="shared" si="3"/>
        <v>44819</v>
      </c>
      <c r="B134" s="36">
        <f>SUMIFS(СВЦЭМ!$C$39:$C$782,СВЦЭМ!$A$39:$A$782,$A134,СВЦЭМ!$B$39:$B$782,B$119)+'СЕТ СН'!$I$12+СВЦЭМ!$D$10+'СЕТ СН'!$I$5-'СЕТ СН'!$I$20</f>
        <v>4286.89999171</v>
      </c>
      <c r="C134" s="36">
        <f>SUMIFS(СВЦЭМ!$C$39:$C$782,СВЦЭМ!$A$39:$A$782,$A134,СВЦЭМ!$B$39:$B$782,C$119)+'СЕТ СН'!$I$12+СВЦЭМ!$D$10+'СЕТ СН'!$I$5-'СЕТ СН'!$I$20</f>
        <v>4352.2824813400002</v>
      </c>
      <c r="D134" s="36">
        <f>SUMIFS(СВЦЭМ!$C$39:$C$782,СВЦЭМ!$A$39:$A$782,$A134,СВЦЭМ!$B$39:$B$782,D$119)+'СЕТ СН'!$I$12+СВЦЭМ!$D$10+'СЕТ СН'!$I$5-'СЕТ СН'!$I$20</f>
        <v>4380.2496095799997</v>
      </c>
      <c r="E134" s="36">
        <f>SUMIFS(СВЦЭМ!$C$39:$C$782,СВЦЭМ!$A$39:$A$782,$A134,СВЦЭМ!$B$39:$B$782,E$119)+'СЕТ СН'!$I$12+СВЦЭМ!$D$10+'СЕТ СН'!$I$5-'СЕТ СН'!$I$20</f>
        <v>4385.9928322100004</v>
      </c>
      <c r="F134" s="36">
        <f>SUMIFS(СВЦЭМ!$C$39:$C$782,СВЦЭМ!$A$39:$A$782,$A134,СВЦЭМ!$B$39:$B$782,F$119)+'СЕТ СН'!$I$12+СВЦЭМ!$D$10+'СЕТ СН'!$I$5-'СЕТ СН'!$I$20</f>
        <v>4397.9892498700001</v>
      </c>
      <c r="G134" s="36">
        <f>SUMIFS(СВЦЭМ!$C$39:$C$782,СВЦЭМ!$A$39:$A$782,$A134,СВЦЭМ!$B$39:$B$782,G$119)+'СЕТ СН'!$I$12+СВЦЭМ!$D$10+'СЕТ СН'!$I$5-'СЕТ СН'!$I$20</f>
        <v>4373.0934173100004</v>
      </c>
      <c r="H134" s="36">
        <f>SUMIFS(СВЦЭМ!$C$39:$C$782,СВЦЭМ!$A$39:$A$782,$A134,СВЦЭМ!$B$39:$B$782,H$119)+'СЕТ СН'!$I$12+СВЦЭМ!$D$10+'СЕТ СН'!$I$5-'СЕТ СН'!$I$20</f>
        <v>4311.2828052200002</v>
      </c>
      <c r="I134" s="36">
        <f>SUMIFS(СВЦЭМ!$C$39:$C$782,СВЦЭМ!$A$39:$A$782,$A134,СВЦЭМ!$B$39:$B$782,I$119)+'СЕТ СН'!$I$12+СВЦЭМ!$D$10+'СЕТ СН'!$I$5-'СЕТ СН'!$I$20</f>
        <v>4209.1040073300001</v>
      </c>
      <c r="J134" s="36">
        <f>SUMIFS(СВЦЭМ!$C$39:$C$782,СВЦЭМ!$A$39:$A$782,$A134,СВЦЭМ!$B$39:$B$782,J$119)+'СЕТ СН'!$I$12+СВЦЭМ!$D$10+'СЕТ СН'!$I$5-'СЕТ СН'!$I$20</f>
        <v>4217.7950335000005</v>
      </c>
      <c r="K134" s="36">
        <f>SUMIFS(СВЦЭМ!$C$39:$C$782,СВЦЭМ!$A$39:$A$782,$A134,СВЦЭМ!$B$39:$B$782,K$119)+'СЕТ СН'!$I$12+СВЦЭМ!$D$10+'СЕТ СН'!$I$5-'СЕТ СН'!$I$20</f>
        <v>4208.8058560700001</v>
      </c>
      <c r="L134" s="36">
        <f>SUMIFS(СВЦЭМ!$C$39:$C$782,СВЦЭМ!$A$39:$A$782,$A134,СВЦЭМ!$B$39:$B$782,L$119)+'СЕТ СН'!$I$12+СВЦЭМ!$D$10+'СЕТ СН'!$I$5-'СЕТ СН'!$I$20</f>
        <v>4206.54025938</v>
      </c>
      <c r="M134" s="36">
        <f>SUMIFS(СВЦЭМ!$C$39:$C$782,СВЦЭМ!$A$39:$A$782,$A134,СВЦЭМ!$B$39:$B$782,M$119)+'СЕТ СН'!$I$12+СВЦЭМ!$D$10+'СЕТ СН'!$I$5-'СЕТ СН'!$I$20</f>
        <v>4210.4153879000005</v>
      </c>
      <c r="N134" s="36">
        <f>SUMIFS(СВЦЭМ!$C$39:$C$782,СВЦЭМ!$A$39:$A$782,$A134,СВЦЭМ!$B$39:$B$782,N$119)+'СЕТ СН'!$I$12+СВЦЭМ!$D$10+'СЕТ СН'!$I$5-'СЕТ СН'!$I$20</f>
        <v>4152.6754863000006</v>
      </c>
      <c r="O134" s="36">
        <f>SUMIFS(СВЦЭМ!$C$39:$C$782,СВЦЭМ!$A$39:$A$782,$A134,СВЦЭМ!$B$39:$B$782,O$119)+'СЕТ СН'!$I$12+СВЦЭМ!$D$10+'СЕТ СН'!$I$5-'СЕТ СН'!$I$20</f>
        <v>4165.1107313299999</v>
      </c>
      <c r="P134" s="36">
        <f>SUMIFS(СВЦЭМ!$C$39:$C$782,СВЦЭМ!$A$39:$A$782,$A134,СВЦЭМ!$B$39:$B$782,P$119)+'СЕТ СН'!$I$12+СВЦЭМ!$D$10+'СЕТ СН'!$I$5-'СЕТ СН'!$I$20</f>
        <v>4169.2869686000004</v>
      </c>
      <c r="Q134" s="36">
        <f>SUMIFS(СВЦЭМ!$C$39:$C$782,СВЦЭМ!$A$39:$A$782,$A134,СВЦЭМ!$B$39:$B$782,Q$119)+'СЕТ СН'!$I$12+СВЦЭМ!$D$10+'СЕТ СН'!$I$5-'СЕТ СН'!$I$20</f>
        <v>4176.3015641800002</v>
      </c>
      <c r="R134" s="36">
        <f>SUMIFS(СВЦЭМ!$C$39:$C$782,СВЦЭМ!$A$39:$A$782,$A134,СВЦЭМ!$B$39:$B$782,R$119)+'СЕТ СН'!$I$12+СВЦЭМ!$D$10+'СЕТ СН'!$I$5-'СЕТ СН'!$I$20</f>
        <v>4202.6788286500005</v>
      </c>
      <c r="S134" s="36">
        <f>SUMIFS(СВЦЭМ!$C$39:$C$782,СВЦЭМ!$A$39:$A$782,$A134,СВЦЭМ!$B$39:$B$782,S$119)+'СЕТ СН'!$I$12+СВЦЭМ!$D$10+'СЕТ СН'!$I$5-'СЕТ СН'!$I$20</f>
        <v>4182.6208335600004</v>
      </c>
      <c r="T134" s="36">
        <f>SUMIFS(СВЦЭМ!$C$39:$C$782,СВЦЭМ!$A$39:$A$782,$A134,СВЦЭМ!$B$39:$B$782,T$119)+'СЕТ СН'!$I$12+СВЦЭМ!$D$10+'СЕТ СН'!$I$5-'СЕТ СН'!$I$20</f>
        <v>4211.1609355500004</v>
      </c>
      <c r="U134" s="36">
        <f>SUMIFS(СВЦЭМ!$C$39:$C$782,СВЦЭМ!$A$39:$A$782,$A134,СВЦЭМ!$B$39:$B$782,U$119)+'СЕТ СН'!$I$12+СВЦЭМ!$D$10+'СЕТ СН'!$I$5-'СЕТ СН'!$I$20</f>
        <v>4226.9177363199997</v>
      </c>
      <c r="V134" s="36">
        <f>SUMIFS(СВЦЭМ!$C$39:$C$782,СВЦЭМ!$A$39:$A$782,$A134,СВЦЭМ!$B$39:$B$782,V$119)+'СЕТ СН'!$I$12+СВЦЭМ!$D$10+'СЕТ СН'!$I$5-'СЕТ СН'!$I$20</f>
        <v>4261.2714001300001</v>
      </c>
      <c r="W134" s="36">
        <f>SUMIFS(СВЦЭМ!$C$39:$C$782,СВЦЭМ!$A$39:$A$782,$A134,СВЦЭМ!$B$39:$B$782,W$119)+'СЕТ СН'!$I$12+СВЦЭМ!$D$10+'СЕТ СН'!$I$5-'СЕТ СН'!$I$20</f>
        <v>4230.1407518100004</v>
      </c>
      <c r="X134" s="36">
        <f>SUMIFS(СВЦЭМ!$C$39:$C$782,СВЦЭМ!$A$39:$A$782,$A134,СВЦЭМ!$B$39:$B$782,X$119)+'СЕТ СН'!$I$12+СВЦЭМ!$D$10+'СЕТ СН'!$I$5-'СЕТ СН'!$I$20</f>
        <v>4184.6377710200004</v>
      </c>
      <c r="Y134" s="36">
        <f>SUMIFS(СВЦЭМ!$C$39:$C$782,СВЦЭМ!$A$39:$A$782,$A134,СВЦЭМ!$B$39:$B$782,Y$119)+'СЕТ СН'!$I$12+СВЦЭМ!$D$10+'СЕТ СН'!$I$5-'СЕТ СН'!$I$20</f>
        <v>4281.1493045099996</v>
      </c>
    </row>
    <row r="135" spans="1:25" ht="15.75" x14ac:dyDescent="0.2">
      <c r="A135" s="35">
        <f t="shared" si="3"/>
        <v>44820</v>
      </c>
      <c r="B135" s="36">
        <f>SUMIFS(СВЦЭМ!$C$39:$C$782,СВЦЭМ!$A$39:$A$782,$A135,СВЦЭМ!$B$39:$B$782,B$119)+'СЕТ СН'!$I$12+СВЦЭМ!$D$10+'СЕТ СН'!$I$5-'СЕТ СН'!$I$20</f>
        <v>4296.4816345400004</v>
      </c>
      <c r="C135" s="36">
        <f>SUMIFS(СВЦЭМ!$C$39:$C$782,СВЦЭМ!$A$39:$A$782,$A135,СВЦЭМ!$B$39:$B$782,C$119)+'СЕТ СН'!$I$12+СВЦЭМ!$D$10+'СЕТ СН'!$I$5-'СЕТ СН'!$I$20</f>
        <v>4363.1562151199996</v>
      </c>
      <c r="D135" s="36">
        <f>SUMIFS(СВЦЭМ!$C$39:$C$782,СВЦЭМ!$A$39:$A$782,$A135,СВЦЭМ!$B$39:$B$782,D$119)+'СЕТ СН'!$I$12+СВЦЭМ!$D$10+'СЕТ СН'!$I$5-'СЕТ СН'!$I$20</f>
        <v>4401.2081243000002</v>
      </c>
      <c r="E135" s="36">
        <f>SUMIFS(СВЦЭМ!$C$39:$C$782,СВЦЭМ!$A$39:$A$782,$A135,СВЦЭМ!$B$39:$B$782,E$119)+'СЕТ СН'!$I$12+СВЦЭМ!$D$10+'СЕТ СН'!$I$5-'СЕТ СН'!$I$20</f>
        <v>4408.8579140900001</v>
      </c>
      <c r="F135" s="36">
        <f>SUMIFS(СВЦЭМ!$C$39:$C$782,СВЦЭМ!$A$39:$A$782,$A135,СВЦЭМ!$B$39:$B$782,F$119)+'СЕТ СН'!$I$12+СВЦЭМ!$D$10+'СЕТ СН'!$I$5-'СЕТ СН'!$I$20</f>
        <v>4391.2145266500002</v>
      </c>
      <c r="G135" s="36">
        <f>SUMIFS(СВЦЭМ!$C$39:$C$782,СВЦЭМ!$A$39:$A$782,$A135,СВЦЭМ!$B$39:$B$782,G$119)+'СЕТ СН'!$I$12+СВЦЭМ!$D$10+'СЕТ СН'!$I$5-'СЕТ СН'!$I$20</f>
        <v>4369.1793595100007</v>
      </c>
      <c r="H135" s="36">
        <f>SUMIFS(СВЦЭМ!$C$39:$C$782,СВЦЭМ!$A$39:$A$782,$A135,СВЦЭМ!$B$39:$B$782,H$119)+'СЕТ СН'!$I$12+СВЦЭМ!$D$10+'СЕТ СН'!$I$5-'СЕТ СН'!$I$20</f>
        <v>4295.6534596500005</v>
      </c>
      <c r="I135" s="36">
        <f>SUMIFS(СВЦЭМ!$C$39:$C$782,СВЦЭМ!$A$39:$A$782,$A135,СВЦЭМ!$B$39:$B$782,I$119)+'СЕТ СН'!$I$12+СВЦЭМ!$D$10+'СЕТ СН'!$I$5-'СЕТ СН'!$I$20</f>
        <v>4197.25715717</v>
      </c>
      <c r="J135" s="36">
        <f>SUMIFS(СВЦЭМ!$C$39:$C$782,СВЦЭМ!$A$39:$A$782,$A135,СВЦЭМ!$B$39:$B$782,J$119)+'СЕТ СН'!$I$12+СВЦЭМ!$D$10+'СЕТ СН'!$I$5-'СЕТ СН'!$I$20</f>
        <v>4196.9519333200005</v>
      </c>
      <c r="K135" s="36">
        <f>SUMIFS(СВЦЭМ!$C$39:$C$782,СВЦЭМ!$A$39:$A$782,$A135,СВЦЭМ!$B$39:$B$782,K$119)+'СЕТ СН'!$I$12+СВЦЭМ!$D$10+'СЕТ СН'!$I$5-'СЕТ СН'!$I$20</f>
        <v>4122.41006268</v>
      </c>
      <c r="L135" s="36">
        <f>SUMIFS(СВЦЭМ!$C$39:$C$782,СВЦЭМ!$A$39:$A$782,$A135,СВЦЭМ!$B$39:$B$782,L$119)+'СЕТ СН'!$I$12+СВЦЭМ!$D$10+'СЕТ СН'!$I$5-'СЕТ СН'!$I$20</f>
        <v>4139.6561003200004</v>
      </c>
      <c r="M135" s="36">
        <f>SUMIFS(СВЦЭМ!$C$39:$C$782,СВЦЭМ!$A$39:$A$782,$A135,СВЦЭМ!$B$39:$B$782,M$119)+'СЕТ СН'!$I$12+СВЦЭМ!$D$10+'СЕТ СН'!$I$5-'СЕТ СН'!$I$20</f>
        <v>4153.1572599400006</v>
      </c>
      <c r="N135" s="36">
        <f>SUMIFS(СВЦЭМ!$C$39:$C$782,СВЦЭМ!$A$39:$A$782,$A135,СВЦЭМ!$B$39:$B$782,N$119)+'СЕТ СН'!$I$12+СВЦЭМ!$D$10+'СЕТ СН'!$I$5-'СЕТ СН'!$I$20</f>
        <v>4170.9837396900002</v>
      </c>
      <c r="O135" s="36">
        <f>SUMIFS(СВЦЭМ!$C$39:$C$782,СВЦЭМ!$A$39:$A$782,$A135,СВЦЭМ!$B$39:$B$782,O$119)+'СЕТ СН'!$I$12+СВЦЭМ!$D$10+'СЕТ СН'!$I$5-'СЕТ СН'!$I$20</f>
        <v>4169.90488207</v>
      </c>
      <c r="P135" s="36">
        <f>SUMIFS(СВЦЭМ!$C$39:$C$782,СВЦЭМ!$A$39:$A$782,$A135,СВЦЭМ!$B$39:$B$782,P$119)+'СЕТ СН'!$I$12+СВЦЭМ!$D$10+'СЕТ СН'!$I$5-'СЕТ СН'!$I$20</f>
        <v>4178.4305948300007</v>
      </c>
      <c r="Q135" s="36">
        <f>SUMIFS(СВЦЭМ!$C$39:$C$782,СВЦЭМ!$A$39:$A$782,$A135,СВЦЭМ!$B$39:$B$782,Q$119)+'СЕТ СН'!$I$12+СВЦЭМ!$D$10+'СЕТ СН'!$I$5-'СЕТ СН'!$I$20</f>
        <v>4179.8680509400001</v>
      </c>
      <c r="R135" s="36">
        <f>SUMIFS(СВЦЭМ!$C$39:$C$782,СВЦЭМ!$A$39:$A$782,$A135,СВЦЭМ!$B$39:$B$782,R$119)+'СЕТ СН'!$I$12+СВЦЭМ!$D$10+'СЕТ СН'!$I$5-'СЕТ СН'!$I$20</f>
        <v>4191.2914843400004</v>
      </c>
      <c r="S135" s="36">
        <f>SUMIFS(СВЦЭМ!$C$39:$C$782,СВЦЭМ!$A$39:$A$782,$A135,СВЦЭМ!$B$39:$B$782,S$119)+'СЕТ СН'!$I$12+СВЦЭМ!$D$10+'СЕТ СН'!$I$5-'СЕТ СН'!$I$20</f>
        <v>4173.1196453100001</v>
      </c>
      <c r="T135" s="36">
        <f>SUMIFS(СВЦЭМ!$C$39:$C$782,СВЦЭМ!$A$39:$A$782,$A135,СВЦЭМ!$B$39:$B$782,T$119)+'СЕТ СН'!$I$12+СВЦЭМ!$D$10+'СЕТ СН'!$I$5-'СЕТ СН'!$I$20</f>
        <v>4215.5847120600001</v>
      </c>
      <c r="U135" s="36">
        <f>SUMIFS(СВЦЭМ!$C$39:$C$782,СВЦЭМ!$A$39:$A$782,$A135,СВЦЭМ!$B$39:$B$782,U$119)+'СЕТ СН'!$I$12+СВЦЭМ!$D$10+'СЕТ СН'!$I$5-'СЕТ СН'!$I$20</f>
        <v>4219.55574798</v>
      </c>
      <c r="V135" s="36">
        <f>SUMIFS(СВЦЭМ!$C$39:$C$782,СВЦЭМ!$A$39:$A$782,$A135,СВЦЭМ!$B$39:$B$782,V$119)+'СЕТ СН'!$I$12+СВЦЭМ!$D$10+'СЕТ СН'!$I$5-'СЕТ СН'!$I$20</f>
        <v>4244.2861851300004</v>
      </c>
      <c r="W135" s="36">
        <f>SUMIFS(СВЦЭМ!$C$39:$C$782,СВЦЭМ!$A$39:$A$782,$A135,СВЦЭМ!$B$39:$B$782,W$119)+'СЕТ СН'!$I$12+СВЦЭМ!$D$10+'СЕТ СН'!$I$5-'СЕТ СН'!$I$20</f>
        <v>4210.1895637699999</v>
      </c>
      <c r="X135" s="36">
        <f>SUMIFS(СВЦЭМ!$C$39:$C$782,СВЦЭМ!$A$39:$A$782,$A135,СВЦЭМ!$B$39:$B$782,X$119)+'СЕТ СН'!$I$12+СВЦЭМ!$D$10+'СЕТ СН'!$I$5-'СЕТ СН'!$I$20</f>
        <v>4224.09902547</v>
      </c>
      <c r="Y135" s="36">
        <f>SUMIFS(СВЦЭМ!$C$39:$C$782,СВЦЭМ!$A$39:$A$782,$A135,СВЦЭМ!$B$39:$B$782,Y$119)+'СЕТ СН'!$I$12+СВЦЭМ!$D$10+'СЕТ СН'!$I$5-'СЕТ СН'!$I$20</f>
        <v>4249.2647233099997</v>
      </c>
    </row>
    <row r="136" spans="1:25" ht="15.75" x14ac:dyDescent="0.2">
      <c r="A136" s="35">
        <f t="shared" si="3"/>
        <v>44821</v>
      </c>
      <c r="B136" s="36">
        <f>SUMIFS(СВЦЭМ!$C$39:$C$782,СВЦЭМ!$A$39:$A$782,$A136,СВЦЭМ!$B$39:$B$782,B$119)+'СЕТ СН'!$I$12+СВЦЭМ!$D$10+'СЕТ СН'!$I$5-'СЕТ СН'!$I$20</f>
        <v>4263.0609362000005</v>
      </c>
      <c r="C136" s="36">
        <f>SUMIFS(СВЦЭМ!$C$39:$C$782,СВЦЭМ!$A$39:$A$782,$A136,СВЦЭМ!$B$39:$B$782,C$119)+'СЕТ СН'!$I$12+СВЦЭМ!$D$10+'СЕТ СН'!$I$5-'СЕТ СН'!$I$20</f>
        <v>4302.1208715800003</v>
      </c>
      <c r="D136" s="36">
        <f>SUMIFS(СВЦЭМ!$C$39:$C$782,СВЦЭМ!$A$39:$A$782,$A136,СВЦЭМ!$B$39:$B$782,D$119)+'СЕТ СН'!$I$12+СВЦЭМ!$D$10+'СЕТ СН'!$I$5-'СЕТ СН'!$I$20</f>
        <v>4337.2233492400001</v>
      </c>
      <c r="E136" s="36">
        <f>SUMIFS(СВЦЭМ!$C$39:$C$782,СВЦЭМ!$A$39:$A$782,$A136,СВЦЭМ!$B$39:$B$782,E$119)+'СЕТ СН'!$I$12+СВЦЭМ!$D$10+'СЕТ СН'!$I$5-'СЕТ СН'!$I$20</f>
        <v>4347.8482497300001</v>
      </c>
      <c r="F136" s="36">
        <f>SUMIFS(СВЦЭМ!$C$39:$C$782,СВЦЭМ!$A$39:$A$782,$A136,СВЦЭМ!$B$39:$B$782,F$119)+'СЕТ СН'!$I$12+СВЦЭМ!$D$10+'СЕТ СН'!$I$5-'СЕТ СН'!$I$20</f>
        <v>4352.1956967799997</v>
      </c>
      <c r="G136" s="36">
        <f>SUMIFS(СВЦЭМ!$C$39:$C$782,СВЦЭМ!$A$39:$A$782,$A136,СВЦЭМ!$B$39:$B$782,G$119)+'СЕТ СН'!$I$12+СВЦЭМ!$D$10+'СЕТ СН'!$I$5-'СЕТ СН'!$I$20</f>
        <v>4335.8039783300001</v>
      </c>
      <c r="H136" s="36">
        <f>SUMIFS(СВЦЭМ!$C$39:$C$782,СВЦЭМ!$A$39:$A$782,$A136,СВЦЭМ!$B$39:$B$782,H$119)+'СЕТ СН'!$I$12+СВЦЭМ!$D$10+'СЕТ СН'!$I$5-'СЕТ СН'!$I$20</f>
        <v>4297.3730720100002</v>
      </c>
      <c r="I136" s="36">
        <f>SUMIFS(СВЦЭМ!$C$39:$C$782,СВЦЭМ!$A$39:$A$782,$A136,СВЦЭМ!$B$39:$B$782,I$119)+'СЕТ СН'!$I$12+СВЦЭМ!$D$10+'СЕТ СН'!$I$5-'СЕТ СН'!$I$20</f>
        <v>4230.7506589800005</v>
      </c>
      <c r="J136" s="36">
        <f>SUMIFS(СВЦЭМ!$C$39:$C$782,СВЦЭМ!$A$39:$A$782,$A136,СВЦЭМ!$B$39:$B$782,J$119)+'СЕТ СН'!$I$12+СВЦЭМ!$D$10+'СЕТ СН'!$I$5-'СЕТ СН'!$I$20</f>
        <v>4146.2672182100005</v>
      </c>
      <c r="K136" s="36">
        <f>SUMIFS(СВЦЭМ!$C$39:$C$782,СВЦЭМ!$A$39:$A$782,$A136,СВЦЭМ!$B$39:$B$782,K$119)+'СЕТ СН'!$I$12+СВЦЭМ!$D$10+'СЕТ СН'!$I$5-'СЕТ СН'!$I$20</f>
        <v>4101.9124573899999</v>
      </c>
      <c r="L136" s="36">
        <f>SUMIFS(СВЦЭМ!$C$39:$C$782,СВЦЭМ!$A$39:$A$782,$A136,СВЦЭМ!$B$39:$B$782,L$119)+'СЕТ СН'!$I$12+СВЦЭМ!$D$10+'СЕТ СН'!$I$5-'СЕТ СН'!$I$20</f>
        <v>4080.9683539100001</v>
      </c>
      <c r="M136" s="36">
        <f>SUMIFS(СВЦЭМ!$C$39:$C$782,СВЦЭМ!$A$39:$A$782,$A136,СВЦЭМ!$B$39:$B$782,M$119)+'СЕТ СН'!$I$12+СВЦЭМ!$D$10+'СЕТ СН'!$I$5-'СЕТ СН'!$I$20</f>
        <v>4092.9750429000001</v>
      </c>
      <c r="N136" s="36">
        <f>SUMIFS(СВЦЭМ!$C$39:$C$782,СВЦЭМ!$A$39:$A$782,$A136,СВЦЭМ!$B$39:$B$782,N$119)+'СЕТ СН'!$I$12+СВЦЭМ!$D$10+'СЕТ СН'!$I$5-'СЕТ СН'!$I$20</f>
        <v>4120.8265055299998</v>
      </c>
      <c r="O136" s="36">
        <f>SUMIFS(СВЦЭМ!$C$39:$C$782,СВЦЭМ!$A$39:$A$782,$A136,СВЦЭМ!$B$39:$B$782,O$119)+'СЕТ СН'!$I$12+СВЦЭМ!$D$10+'СЕТ СН'!$I$5-'СЕТ СН'!$I$20</f>
        <v>4121.5043966399999</v>
      </c>
      <c r="P136" s="36">
        <f>SUMIFS(СВЦЭМ!$C$39:$C$782,СВЦЭМ!$A$39:$A$782,$A136,СВЦЭМ!$B$39:$B$782,P$119)+'СЕТ СН'!$I$12+СВЦЭМ!$D$10+'СЕТ СН'!$I$5-'СЕТ СН'!$I$20</f>
        <v>4121.5683249700005</v>
      </c>
      <c r="Q136" s="36">
        <f>SUMIFS(СВЦЭМ!$C$39:$C$782,СВЦЭМ!$A$39:$A$782,$A136,СВЦЭМ!$B$39:$B$782,Q$119)+'СЕТ СН'!$I$12+СВЦЭМ!$D$10+'СЕТ СН'!$I$5-'СЕТ СН'!$I$20</f>
        <v>4127.2055617799997</v>
      </c>
      <c r="R136" s="36">
        <f>SUMIFS(СВЦЭМ!$C$39:$C$782,СВЦЭМ!$A$39:$A$782,$A136,СВЦЭМ!$B$39:$B$782,R$119)+'СЕТ СН'!$I$12+СВЦЭМ!$D$10+'СЕТ СН'!$I$5-'СЕТ СН'!$I$20</f>
        <v>4133.50298208</v>
      </c>
      <c r="S136" s="36">
        <f>SUMIFS(СВЦЭМ!$C$39:$C$782,СВЦЭМ!$A$39:$A$782,$A136,СВЦЭМ!$B$39:$B$782,S$119)+'СЕТ СН'!$I$12+СВЦЭМ!$D$10+'СЕТ СН'!$I$5-'СЕТ СН'!$I$20</f>
        <v>4132.4858020000001</v>
      </c>
      <c r="T136" s="36">
        <f>SUMIFS(СВЦЭМ!$C$39:$C$782,СВЦЭМ!$A$39:$A$782,$A136,СВЦЭМ!$B$39:$B$782,T$119)+'СЕТ СН'!$I$12+СВЦЭМ!$D$10+'СЕТ СН'!$I$5-'СЕТ СН'!$I$20</f>
        <v>4172.0932745199998</v>
      </c>
      <c r="U136" s="36">
        <f>SUMIFS(СВЦЭМ!$C$39:$C$782,СВЦЭМ!$A$39:$A$782,$A136,СВЦЭМ!$B$39:$B$782,U$119)+'СЕТ СН'!$I$12+СВЦЭМ!$D$10+'СЕТ СН'!$I$5-'СЕТ СН'!$I$20</f>
        <v>4215.7992417000005</v>
      </c>
      <c r="V136" s="36">
        <f>SUMIFS(СВЦЭМ!$C$39:$C$782,СВЦЭМ!$A$39:$A$782,$A136,СВЦЭМ!$B$39:$B$782,V$119)+'СЕТ СН'!$I$12+СВЦЭМ!$D$10+'СЕТ СН'!$I$5-'СЕТ СН'!$I$20</f>
        <v>4230.7694558800004</v>
      </c>
      <c r="W136" s="36">
        <f>SUMIFS(СВЦЭМ!$C$39:$C$782,СВЦЭМ!$A$39:$A$782,$A136,СВЦЭМ!$B$39:$B$782,W$119)+'СЕТ СН'!$I$12+СВЦЭМ!$D$10+'СЕТ СН'!$I$5-'СЕТ СН'!$I$20</f>
        <v>4223.4792104600001</v>
      </c>
      <c r="X136" s="36">
        <f>SUMIFS(СВЦЭМ!$C$39:$C$782,СВЦЭМ!$A$39:$A$782,$A136,СВЦЭМ!$B$39:$B$782,X$119)+'СЕТ СН'!$I$12+СВЦЭМ!$D$10+'СЕТ СН'!$I$5-'СЕТ СН'!$I$20</f>
        <v>4259.7292776600007</v>
      </c>
      <c r="Y136" s="36">
        <f>SUMIFS(СВЦЭМ!$C$39:$C$782,СВЦЭМ!$A$39:$A$782,$A136,СВЦЭМ!$B$39:$B$782,Y$119)+'СЕТ СН'!$I$12+СВЦЭМ!$D$10+'СЕТ СН'!$I$5-'СЕТ СН'!$I$20</f>
        <v>4198.7550112099998</v>
      </c>
    </row>
    <row r="137" spans="1:25" ht="15.75" x14ac:dyDescent="0.2">
      <c r="A137" s="35">
        <f t="shared" si="3"/>
        <v>44822</v>
      </c>
      <c r="B137" s="36">
        <f>SUMIFS(СВЦЭМ!$C$39:$C$782,СВЦЭМ!$A$39:$A$782,$A137,СВЦЭМ!$B$39:$B$782,B$119)+'СЕТ СН'!$I$12+СВЦЭМ!$D$10+'СЕТ СН'!$I$5-'СЕТ СН'!$I$20</f>
        <v>4248.4467023699999</v>
      </c>
      <c r="C137" s="36">
        <f>SUMIFS(СВЦЭМ!$C$39:$C$782,СВЦЭМ!$A$39:$A$782,$A137,СВЦЭМ!$B$39:$B$782,C$119)+'СЕТ СН'!$I$12+СВЦЭМ!$D$10+'СЕТ СН'!$I$5-'СЕТ СН'!$I$20</f>
        <v>4271.3422695099998</v>
      </c>
      <c r="D137" s="36">
        <f>SUMIFS(СВЦЭМ!$C$39:$C$782,СВЦЭМ!$A$39:$A$782,$A137,СВЦЭМ!$B$39:$B$782,D$119)+'СЕТ СН'!$I$12+СВЦЭМ!$D$10+'СЕТ СН'!$I$5-'СЕТ СН'!$I$20</f>
        <v>4316.3131880300007</v>
      </c>
      <c r="E137" s="36">
        <f>SUMIFS(СВЦЭМ!$C$39:$C$782,СВЦЭМ!$A$39:$A$782,$A137,СВЦЭМ!$B$39:$B$782,E$119)+'СЕТ СН'!$I$12+СВЦЭМ!$D$10+'СЕТ СН'!$I$5-'СЕТ СН'!$I$20</f>
        <v>4263.8379246800005</v>
      </c>
      <c r="F137" s="36">
        <f>SUMIFS(СВЦЭМ!$C$39:$C$782,СВЦЭМ!$A$39:$A$782,$A137,СВЦЭМ!$B$39:$B$782,F$119)+'СЕТ СН'!$I$12+СВЦЭМ!$D$10+'СЕТ СН'!$I$5-'СЕТ СН'!$I$20</f>
        <v>4264.2201725600007</v>
      </c>
      <c r="G137" s="36">
        <f>SUMIFS(СВЦЭМ!$C$39:$C$782,СВЦЭМ!$A$39:$A$782,$A137,СВЦЭМ!$B$39:$B$782,G$119)+'СЕТ СН'!$I$12+СВЦЭМ!$D$10+'СЕТ СН'!$I$5-'СЕТ СН'!$I$20</f>
        <v>4238.4090568299998</v>
      </c>
      <c r="H137" s="36">
        <f>SUMIFS(СВЦЭМ!$C$39:$C$782,СВЦЭМ!$A$39:$A$782,$A137,СВЦЭМ!$B$39:$B$782,H$119)+'СЕТ СН'!$I$12+СВЦЭМ!$D$10+'СЕТ СН'!$I$5-'СЕТ СН'!$I$20</f>
        <v>4211.2371315400005</v>
      </c>
      <c r="I137" s="36">
        <f>SUMIFS(СВЦЭМ!$C$39:$C$782,СВЦЭМ!$A$39:$A$782,$A137,СВЦЭМ!$B$39:$B$782,I$119)+'СЕТ СН'!$I$12+СВЦЭМ!$D$10+'СЕТ СН'!$I$5-'СЕТ СН'!$I$20</f>
        <v>4096.8337416800005</v>
      </c>
      <c r="J137" s="36">
        <f>SUMIFS(СВЦЭМ!$C$39:$C$782,СВЦЭМ!$A$39:$A$782,$A137,СВЦЭМ!$B$39:$B$782,J$119)+'СЕТ СН'!$I$12+СВЦЭМ!$D$10+'СЕТ СН'!$I$5-'СЕТ СН'!$I$20</f>
        <v>4007.3938928300004</v>
      </c>
      <c r="K137" s="36">
        <f>SUMIFS(СВЦЭМ!$C$39:$C$782,СВЦЭМ!$A$39:$A$782,$A137,СВЦЭМ!$B$39:$B$782,K$119)+'СЕТ СН'!$I$12+СВЦЭМ!$D$10+'СЕТ СН'!$I$5-'СЕТ СН'!$I$20</f>
        <v>3963.4787875900001</v>
      </c>
      <c r="L137" s="36">
        <f>SUMIFS(СВЦЭМ!$C$39:$C$782,СВЦЭМ!$A$39:$A$782,$A137,СВЦЭМ!$B$39:$B$782,L$119)+'СЕТ СН'!$I$12+СВЦЭМ!$D$10+'СЕТ СН'!$I$5-'СЕТ СН'!$I$20</f>
        <v>3894.8766552200004</v>
      </c>
      <c r="M137" s="36">
        <f>SUMIFS(СВЦЭМ!$C$39:$C$782,СВЦЭМ!$A$39:$A$782,$A137,СВЦЭМ!$B$39:$B$782,M$119)+'СЕТ СН'!$I$12+СВЦЭМ!$D$10+'СЕТ СН'!$I$5-'СЕТ СН'!$I$20</f>
        <v>3974.0532037100002</v>
      </c>
      <c r="N137" s="36">
        <f>SUMIFS(СВЦЭМ!$C$39:$C$782,СВЦЭМ!$A$39:$A$782,$A137,СВЦЭМ!$B$39:$B$782,N$119)+'СЕТ СН'!$I$12+СВЦЭМ!$D$10+'СЕТ СН'!$I$5-'СЕТ СН'!$I$20</f>
        <v>4083.2601171700003</v>
      </c>
      <c r="O137" s="36">
        <f>SUMIFS(СВЦЭМ!$C$39:$C$782,СВЦЭМ!$A$39:$A$782,$A137,СВЦЭМ!$B$39:$B$782,O$119)+'СЕТ СН'!$I$12+СВЦЭМ!$D$10+'СЕТ СН'!$I$5-'СЕТ СН'!$I$20</f>
        <v>4157.9782009299997</v>
      </c>
      <c r="P137" s="36">
        <f>SUMIFS(СВЦЭМ!$C$39:$C$782,СВЦЭМ!$A$39:$A$782,$A137,СВЦЭМ!$B$39:$B$782,P$119)+'СЕТ СН'!$I$12+СВЦЭМ!$D$10+'СЕТ СН'!$I$5-'СЕТ СН'!$I$20</f>
        <v>4151.9408644000005</v>
      </c>
      <c r="Q137" s="36">
        <f>SUMIFS(СВЦЭМ!$C$39:$C$782,СВЦЭМ!$A$39:$A$782,$A137,СВЦЭМ!$B$39:$B$782,Q$119)+'СЕТ СН'!$I$12+СВЦЭМ!$D$10+'СЕТ СН'!$I$5-'СЕТ СН'!$I$20</f>
        <v>4151.4796158600002</v>
      </c>
      <c r="R137" s="36">
        <f>SUMIFS(СВЦЭМ!$C$39:$C$782,СВЦЭМ!$A$39:$A$782,$A137,СВЦЭМ!$B$39:$B$782,R$119)+'СЕТ СН'!$I$12+СВЦЭМ!$D$10+'СЕТ СН'!$I$5-'СЕТ СН'!$I$20</f>
        <v>4046.4763701000002</v>
      </c>
      <c r="S137" s="36">
        <f>SUMIFS(СВЦЭМ!$C$39:$C$782,СВЦЭМ!$A$39:$A$782,$A137,СВЦЭМ!$B$39:$B$782,S$119)+'СЕТ СН'!$I$12+СВЦЭМ!$D$10+'СЕТ СН'!$I$5-'СЕТ СН'!$I$20</f>
        <v>4004.7832417200002</v>
      </c>
      <c r="T137" s="36">
        <f>SUMIFS(СВЦЭМ!$C$39:$C$782,СВЦЭМ!$A$39:$A$782,$A137,СВЦЭМ!$B$39:$B$782,T$119)+'СЕТ СН'!$I$12+СВЦЭМ!$D$10+'СЕТ СН'!$I$5-'СЕТ СН'!$I$20</f>
        <v>3932.4697653900002</v>
      </c>
      <c r="U137" s="36">
        <f>SUMIFS(СВЦЭМ!$C$39:$C$782,СВЦЭМ!$A$39:$A$782,$A137,СВЦЭМ!$B$39:$B$782,U$119)+'СЕТ СН'!$I$12+СВЦЭМ!$D$10+'СЕТ СН'!$I$5-'СЕТ СН'!$I$20</f>
        <v>3938.3010005300002</v>
      </c>
      <c r="V137" s="36">
        <f>SUMIFS(СВЦЭМ!$C$39:$C$782,СВЦЭМ!$A$39:$A$782,$A137,СВЦЭМ!$B$39:$B$782,V$119)+'СЕТ СН'!$I$12+СВЦЭМ!$D$10+'СЕТ СН'!$I$5-'СЕТ СН'!$I$20</f>
        <v>3953.3841368500002</v>
      </c>
      <c r="W137" s="36">
        <f>SUMIFS(СВЦЭМ!$C$39:$C$782,СВЦЭМ!$A$39:$A$782,$A137,СВЦЭМ!$B$39:$B$782,W$119)+'СЕТ СН'!$I$12+СВЦЭМ!$D$10+'СЕТ СН'!$I$5-'СЕТ СН'!$I$20</f>
        <v>3949.1980915200002</v>
      </c>
      <c r="X137" s="36">
        <f>SUMIFS(СВЦЭМ!$C$39:$C$782,СВЦЭМ!$A$39:$A$782,$A137,СВЦЭМ!$B$39:$B$782,X$119)+'СЕТ СН'!$I$12+СВЦЭМ!$D$10+'СЕТ СН'!$I$5-'СЕТ СН'!$I$20</f>
        <v>3958.4228726800002</v>
      </c>
      <c r="Y137" s="36">
        <f>SUMIFS(СВЦЭМ!$C$39:$C$782,СВЦЭМ!$A$39:$A$782,$A137,СВЦЭМ!$B$39:$B$782,Y$119)+'СЕТ СН'!$I$12+СВЦЭМ!$D$10+'СЕТ СН'!$I$5-'СЕТ СН'!$I$20</f>
        <v>3933.9333756300002</v>
      </c>
    </row>
    <row r="138" spans="1:25" ht="15.75" x14ac:dyDescent="0.2">
      <c r="A138" s="35">
        <f t="shared" si="3"/>
        <v>44823</v>
      </c>
      <c r="B138" s="36">
        <f>SUMIFS(СВЦЭМ!$C$39:$C$782,СВЦЭМ!$A$39:$A$782,$A138,СВЦЭМ!$B$39:$B$782,B$119)+'СЕТ СН'!$I$12+СВЦЭМ!$D$10+'СЕТ СН'!$I$5-'СЕТ СН'!$I$20</f>
        <v>4142.4760165799999</v>
      </c>
      <c r="C138" s="36">
        <f>SUMIFS(СВЦЭМ!$C$39:$C$782,СВЦЭМ!$A$39:$A$782,$A138,СВЦЭМ!$B$39:$B$782,C$119)+'СЕТ СН'!$I$12+СВЦЭМ!$D$10+'СЕТ СН'!$I$5-'СЕТ СН'!$I$20</f>
        <v>4196.1164375899998</v>
      </c>
      <c r="D138" s="36">
        <f>SUMIFS(СВЦЭМ!$C$39:$C$782,СВЦЭМ!$A$39:$A$782,$A138,СВЦЭМ!$B$39:$B$782,D$119)+'СЕТ СН'!$I$12+СВЦЭМ!$D$10+'СЕТ СН'!$I$5-'СЕТ СН'!$I$20</f>
        <v>4372.7901714099999</v>
      </c>
      <c r="E138" s="36">
        <f>SUMIFS(СВЦЭМ!$C$39:$C$782,СВЦЭМ!$A$39:$A$782,$A138,СВЦЭМ!$B$39:$B$782,E$119)+'СЕТ СН'!$I$12+СВЦЭМ!$D$10+'СЕТ СН'!$I$5-'СЕТ СН'!$I$20</f>
        <v>4314.9245625500007</v>
      </c>
      <c r="F138" s="36">
        <f>SUMIFS(СВЦЭМ!$C$39:$C$782,СВЦЭМ!$A$39:$A$782,$A138,СВЦЭМ!$B$39:$B$782,F$119)+'СЕТ СН'!$I$12+СВЦЭМ!$D$10+'СЕТ СН'!$I$5-'СЕТ СН'!$I$20</f>
        <v>4247.7039614700006</v>
      </c>
      <c r="G138" s="36">
        <f>SUMIFS(СВЦЭМ!$C$39:$C$782,СВЦЭМ!$A$39:$A$782,$A138,СВЦЭМ!$B$39:$B$782,G$119)+'СЕТ СН'!$I$12+СВЦЭМ!$D$10+'СЕТ СН'!$I$5-'СЕТ СН'!$I$20</f>
        <v>4223.9368519099999</v>
      </c>
      <c r="H138" s="36">
        <f>SUMIFS(СВЦЭМ!$C$39:$C$782,СВЦЭМ!$A$39:$A$782,$A138,СВЦЭМ!$B$39:$B$782,H$119)+'СЕТ СН'!$I$12+СВЦЭМ!$D$10+'СЕТ СН'!$I$5-'СЕТ СН'!$I$20</f>
        <v>4176.95568198</v>
      </c>
      <c r="I138" s="36">
        <f>SUMIFS(СВЦЭМ!$C$39:$C$782,СВЦЭМ!$A$39:$A$782,$A138,СВЦЭМ!$B$39:$B$782,I$119)+'СЕТ СН'!$I$12+СВЦЭМ!$D$10+'СЕТ СН'!$I$5-'СЕТ СН'!$I$20</f>
        <v>4127.6041016400004</v>
      </c>
      <c r="J138" s="36">
        <f>SUMIFS(СВЦЭМ!$C$39:$C$782,СВЦЭМ!$A$39:$A$782,$A138,СВЦЭМ!$B$39:$B$782,J$119)+'СЕТ СН'!$I$12+СВЦЭМ!$D$10+'СЕТ СН'!$I$5-'СЕТ СН'!$I$20</f>
        <v>4111.2430155299999</v>
      </c>
      <c r="K138" s="36">
        <f>SUMIFS(СВЦЭМ!$C$39:$C$782,СВЦЭМ!$A$39:$A$782,$A138,СВЦЭМ!$B$39:$B$782,K$119)+'СЕТ СН'!$I$12+СВЦЭМ!$D$10+'СЕТ СН'!$I$5-'СЕТ СН'!$I$20</f>
        <v>4059.4738697400003</v>
      </c>
      <c r="L138" s="36">
        <f>SUMIFS(СВЦЭМ!$C$39:$C$782,СВЦЭМ!$A$39:$A$782,$A138,СВЦЭМ!$B$39:$B$782,L$119)+'СЕТ СН'!$I$12+СВЦЭМ!$D$10+'СЕТ СН'!$I$5-'СЕТ СН'!$I$20</f>
        <v>4039.5979108300003</v>
      </c>
      <c r="M138" s="36">
        <f>SUMIFS(СВЦЭМ!$C$39:$C$782,СВЦЭМ!$A$39:$A$782,$A138,СВЦЭМ!$B$39:$B$782,M$119)+'СЕТ СН'!$I$12+СВЦЭМ!$D$10+'СЕТ СН'!$I$5-'СЕТ СН'!$I$20</f>
        <v>4055.8403279000004</v>
      </c>
      <c r="N138" s="36">
        <f>SUMIFS(СВЦЭМ!$C$39:$C$782,СВЦЭМ!$A$39:$A$782,$A138,СВЦЭМ!$B$39:$B$782,N$119)+'СЕТ СН'!$I$12+СВЦЭМ!$D$10+'СЕТ СН'!$I$5-'СЕТ СН'!$I$20</f>
        <v>4067.9137372499999</v>
      </c>
      <c r="O138" s="36">
        <f>SUMIFS(СВЦЭМ!$C$39:$C$782,СВЦЭМ!$A$39:$A$782,$A138,СВЦЭМ!$B$39:$B$782,O$119)+'СЕТ СН'!$I$12+СВЦЭМ!$D$10+'СЕТ СН'!$I$5-'СЕТ СН'!$I$20</f>
        <v>4062.6098233700004</v>
      </c>
      <c r="P138" s="36">
        <f>SUMIFS(СВЦЭМ!$C$39:$C$782,СВЦЭМ!$A$39:$A$782,$A138,СВЦЭМ!$B$39:$B$782,P$119)+'СЕТ СН'!$I$12+СВЦЭМ!$D$10+'СЕТ СН'!$I$5-'СЕТ СН'!$I$20</f>
        <v>4076.39087728</v>
      </c>
      <c r="Q138" s="36">
        <f>SUMIFS(СВЦЭМ!$C$39:$C$782,СВЦЭМ!$A$39:$A$782,$A138,СВЦЭМ!$B$39:$B$782,Q$119)+'СЕТ СН'!$I$12+СВЦЭМ!$D$10+'СЕТ СН'!$I$5-'СЕТ СН'!$I$20</f>
        <v>4073.6713463200003</v>
      </c>
      <c r="R138" s="36">
        <f>SUMIFS(СВЦЭМ!$C$39:$C$782,СВЦЭМ!$A$39:$A$782,$A138,СВЦЭМ!$B$39:$B$782,R$119)+'СЕТ СН'!$I$12+СВЦЭМ!$D$10+'СЕТ СН'!$I$5-'СЕТ СН'!$I$20</f>
        <v>4082.5971794000002</v>
      </c>
      <c r="S138" s="36">
        <f>SUMIFS(СВЦЭМ!$C$39:$C$782,СВЦЭМ!$A$39:$A$782,$A138,СВЦЭМ!$B$39:$B$782,S$119)+'СЕТ СН'!$I$12+СВЦЭМ!$D$10+'СЕТ СН'!$I$5-'СЕТ СН'!$I$20</f>
        <v>4083.2039905700003</v>
      </c>
      <c r="T138" s="36">
        <f>SUMIFS(СВЦЭМ!$C$39:$C$782,СВЦЭМ!$A$39:$A$782,$A138,СВЦЭМ!$B$39:$B$782,T$119)+'СЕТ СН'!$I$12+СВЦЭМ!$D$10+'СЕТ СН'!$I$5-'СЕТ СН'!$I$20</f>
        <v>4040.9147368200001</v>
      </c>
      <c r="U138" s="36">
        <f>SUMIFS(СВЦЭМ!$C$39:$C$782,СВЦЭМ!$A$39:$A$782,$A138,СВЦЭМ!$B$39:$B$782,U$119)+'СЕТ СН'!$I$12+СВЦЭМ!$D$10+'СЕТ СН'!$I$5-'СЕТ СН'!$I$20</f>
        <v>4008.2909613900001</v>
      </c>
      <c r="V138" s="36">
        <f>SUMIFS(СВЦЭМ!$C$39:$C$782,СВЦЭМ!$A$39:$A$782,$A138,СВЦЭМ!$B$39:$B$782,V$119)+'СЕТ СН'!$I$12+СВЦЭМ!$D$10+'СЕТ СН'!$I$5-'СЕТ СН'!$I$20</f>
        <v>4021.9559944600001</v>
      </c>
      <c r="W138" s="36">
        <f>SUMIFS(СВЦЭМ!$C$39:$C$782,СВЦЭМ!$A$39:$A$782,$A138,СВЦЭМ!$B$39:$B$782,W$119)+'СЕТ СН'!$I$12+СВЦЭМ!$D$10+'СЕТ СН'!$I$5-'СЕТ СН'!$I$20</f>
        <v>4043.66456655</v>
      </c>
      <c r="X138" s="36">
        <f>SUMIFS(СВЦЭМ!$C$39:$C$782,СВЦЭМ!$A$39:$A$782,$A138,СВЦЭМ!$B$39:$B$782,X$119)+'СЕТ СН'!$I$12+СВЦЭМ!$D$10+'СЕТ СН'!$I$5-'СЕТ СН'!$I$20</f>
        <v>4108.1160866299997</v>
      </c>
      <c r="Y138" s="36">
        <f>SUMIFS(СВЦЭМ!$C$39:$C$782,СВЦЭМ!$A$39:$A$782,$A138,СВЦЭМ!$B$39:$B$782,Y$119)+'СЕТ СН'!$I$12+СВЦЭМ!$D$10+'СЕТ СН'!$I$5-'СЕТ СН'!$I$20</f>
        <v>4153.2181618000004</v>
      </c>
    </row>
    <row r="139" spans="1:25" ht="15.75" x14ac:dyDescent="0.2">
      <c r="A139" s="35">
        <f t="shared" si="3"/>
        <v>44824</v>
      </c>
      <c r="B139" s="36">
        <f>SUMIFS(СВЦЭМ!$C$39:$C$782,СВЦЭМ!$A$39:$A$782,$A139,СВЦЭМ!$B$39:$B$782,B$119)+'СЕТ СН'!$I$12+СВЦЭМ!$D$10+'СЕТ СН'!$I$5-'СЕТ СН'!$I$20</f>
        <v>4153.52384308</v>
      </c>
      <c r="C139" s="36">
        <f>SUMIFS(СВЦЭМ!$C$39:$C$782,СВЦЭМ!$A$39:$A$782,$A139,СВЦЭМ!$B$39:$B$782,C$119)+'СЕТ СН'!$I$12+СВЦЭМ!$D$10+'СЕТ СН'!$I$5-'СЕТ СН'!$I$20</f>
        <v>4205.1197928700003</v>
      </c>
      <c r="D139" s="36">
        <f>SUMIFS(СВЦЭМ!$C$39:$C$782,СВЦЭМ!$A$39:$A$782,$A139,СВЦЭМ!$B$39:$B$782,D$119)+'СЕТ СН'!$I$12+СВЦЭМ!$D$10+'СЕТ СН'!$I$5-'СЕТ СН'!$I$20</f>
        <v>4232.6897765399999</v>
      </c>
      <c r="E139" s="36">
        <f>SUMIFS(СВЦЭМ!$C$39:$C$782,СВЦЭМ!$A$39:$A$782,$A139,СВЦЭМ!$B$39:$B$782,E$119)+'СЕТ СН'!$I$12+СВЦЭМ!$D$10+'СЕТ СН'!$I$5-'СЕТ СН'!$I$20</f>
        <v>4246.0630008999997</v>
      </c>
      <c r="F139" s="36">
        <f>SUMIFS(СВЦЭМ!$C$39:$C$782,СВЦЭМ!$A$39:$A$782,$A139,СВЦЭМ!$B$39:$B$782,F$119)+'СЕТ СН'!$I$12+СВЦЭМ!$D$10+'СЕТ СН'!$I$5-'СЕТ СН'!$I$20</f>
        <v>4249.6306435300003</v>
      </c>
      <c r="G139" s="36">
        <f>SUMIFS(СВЦЭМ!$C$39:$C$782,СВЦЭМ!$A$39:$A$782,$A139,СВЦЭМ!$B$39:$B$782,G$119)+'СЕТ СН'!$I$12+СВЦЭМ!$D$10+'СЕТ СН'!$I$5-'СЕТ СН'!$I$20</f>
        <v>4234.76112921</v>
      </c>
      <c r="H139" s="36">
        <f>SUMIFS(СВЦЭМ!$C$39:$C$782,СВЦЭМ!$A$39:$A$782,$A139,СВЦЭМ!$B$39:$B$782,H$119)+'СЕТ СН'!$I$12+СВЦЭМ!$D$10+'СЕТ СН'!$I$5-'СЕТ СН'!$I$20</f>
        <v>4157.38066841</v>
      </c>
      <c r="I139" s="36">
        <f>SUMIFS(СВЦЭМ!$C$39:$C$782,СВЦЭМ!$A$39:$A$782,$A139,СВЦЭМ!$B$39:$B$782,I$119)+'СЕТ СН'!$I$12+СВЦЭМ!$D$10+'СЕТ СН'!$I$5-'СЕТ СН'!$I$20</f>
        <v>4087.7468693800001</v>
      </c>
      <c r="J139" s="36">
        <f>SUMIFS(СВЦЭМ!$C$39:$C$782,СВЦЭМ!$A$39:$A$782,$A139,СВЦЭМ!$B$39:$B$782,J$119)+'СЕТ СН'!$I$12+СВЦЭМ!$D$10+'СЕТ СН'!$I$5-'СЕТ СН'!$I$20</f>
        <v>4064.7508980900002</v>
      </c>
      <c r="K139" s="36">
        <f>SUMIFS(СВЦЭМ!$C$39:$C$782,СВЦЭМ!$A$39:$A$782,$A139,СВЦЭМ!$B$39:$B$782,K$119)+'СЕТ СН'!$I$12+СВЦЭМ!$D$10+'СЕТ СН'!$I$5-'СЕТ СН'!$I$20</f>
        <v>4158.4912993200005</v>
      </c>
      <c r="L139" s="36">
        <f>SUMIFS(СВЦЭМ!$C$39:$C$782,СВЦЭМ!$A$39:$A$782,$A139,СВЦЭМ!$B$39:$B$782,L$119)+'СЕТ СН'!$I$12+СВЦЭМ!$D$10+'СЕТ СН'!$I$5-'СЕТ СН'!$I$20</f>
        <v>4178.8340362899999</v>
      </c>
      <c r="M139" s="36">
        <f>SUMIFS(СВЦЭМ!$C$39:$C$782,СВЦЭМ!$A$39:$A$782,$A139,СВЦЭМ!$B$39:$B$782,M$119)+'СЕТ СН'!$I$12+СВЦЭМ!$D$10+'СЕТ СН'!$I$5-'СЕТ СН'!$I$20</f>
        <v>4110.1042093000005</v>
      </c>
      <c r="N139" s="36">
        <f>SUMIFS(СВЦЭМ!$C$39:$C$782,СВЦЭМ!$A$39:$A$782,$A139,СВЦЭМ!$B$39:$B$782,N$119)+'СЕТ СН'!$I$12+СВЦЭМ!$D$10+'СЕТ СН'!$I$5-'СЕТ СН'!$I$20</f>
        <v>4063.7815541300001</v>
      </c>
      <c r="O139" s="36">
        <f>SUMIFS(СВЦЭМ!$C$39:$C$782,СВЦЭМ!$A$39:$A$782,$A139,СВЦЭМ!$B$39:$B$782,O$119)+'СЕТ СН'!$I$12+СВЦЭМ!$D$10+'СЕТ СН'!$I$5-'СЕТ СН'!$I$20</f>
        <v>4015.0232517000004</v>
      </c>
      <c r="P139" s="36">
        <f>SUMIFS(СВЦЭМ!$C$39:$C$782,СВЦЭМ!$A$39:$A$782,$A139,СВЦЭМ!$B$39:$B$782,P$119)+'СЕТ СН'!$I$12+СВЦЭМ!$D$10+'СЕТ СН'!$I$5-'СЕТ СН'!$I$20</f>
        <v>4025.0666887400002</v>
      </c>
      <c r="Q139" s="36">
        <f>SUMIFS(СВЦЭМ!$C$39:$C$782,СВЦЭМ!$A$39:$A$782,$A139,СВЦЭМ!$B$39:$B$782,Q$119)+'СЕТ СН'!$I$12+СВЦЭМ!$D$10+'СЕТ СН'!$I$5-'СЕТ СН'!$I$20</f>
        <v>4040.1158593700002</v>
      </c>
      <c r="R139" s="36">
        <f>SUMIFS(СВЦЭМ!$C$39:$C$782,СВЦЭМ!$A$39:$A$782,$A139,СВЦЭМ!$B$39:$B$782,R$119)+'СЕТ СН'!$I$12+СВЦЭМ!$D$10+'СЕТ СН'!$I$5-'СЕТ СН'!$I$20</f>
        <v>4041.4872167000003</v>
      </c>
      <c r="S139" s="36">
        <f>SUMIFS(СВЦЭМ!$C$39:$C$782,СВЦЭМ!$A$39:$A$782,$A139,СВЦЭМ!$B$39:$B$782,S$119)+'СЕТ СН'!$I$12+СВЦЭМ!$D$10+'СЕТ СН'!$I$5-'СЕТ СН'!$I$20</f>
        <v>4035.3015138600003</v>
      </c>
      <c r="T139" s="36">
        <f>SUMIFS(СВЦЭМ!$C$39:$C$782,СВЦЭМ!$A$39:$A$782,$A139,СВЦЭМ!$B$39:$B$782,T$119)+'СЕТ СН'!$I$12+СВЦЭМ!$D$10+'СЕТ СН'!$I$5-'СЕТ СН'!$I$20</f>
        <v>4136.6652772899997</v>
      </c>
      <c r="U139" s="36">
        <f>SUMIFS(СВЦЭМ!$C$39:$C$782,СВЦЭМ!$A$39:$A$782,$A139,СВЦЭМ!$B$39:$B$782,U$119)+'СЕТ СН'!$I$12+СВЦЭМ!$D$10+'СЕТ СН'!$I$5-'СЕТ СН'!$I$20</f>
        <v>4180.7259903100003</v>
      </c>
      <c r="V139" s="36">
        <f>SUMIFS(СВЦЭМ!$C$39:$C$782,СВЦЭМ!$A$39:$A$782,$A139,СВЦЭМ!$B$39:$B$782,V$119)+'СЕТ СН'!$I$12+СВЦЭМ!$D$10+'СЕТ СН'!$I$5-'СЕТ СН'!$I$20</f>
        <v>4217.1857530400002</v>
      </c>
      <c r="W139" s="36">
        <f>SUMIFS(СВЦЭМ!$C$39:$C$782,СВЦЭМ!$A$39:$A$782,$A139,СВЦЭМ!$B$39:$B$782,W$119)+'СЕТ СН'!$I$12+СВЦЭМ!$D$10+'СЕТ СН'!$I$5-'СЕТ СН'!$I$20</f>
        <v>4200.79015084</v>
      </c>
      <c r="X139" s="36">
        <f>SUMIFS(СВЦЭМ!$C$39:$C$782,СВЦЭМ!$A$39:$A$782,$A139,СВЦЭМ!$B$39:$B$782,X$119)+'СЕТ СН'!$I$12+СВЦЭМ!$D$10+'СЕТ СН'!$I$5-'СЕТ СН'!$I$20</f>
        <v>4138.9107455600006</v>
      </c>
      <c r="Y139" s="36">
        <f>SUMIFS(СВЦЭМ!$C$39:$C$782,СВЦЭМ!$A$39:$A$782,$A139,СВЦЭМ!$B$39:$B$782,Y$119)+'СЕТ СН'!$I$12+СВЦЭМ!$D$10+'СЕТ СН'!$I$5-'СЕТ СН'!$I$20</f>
        <v>4068.8842670800004</v>
      </c>
    </row>
    <row r="140" spans="1:25" ht="15.75" x14ac:dyDescent="0.2">
      <c r="A140" s="35">
        <f t="shared" si="3"/>
        <v>44825</v>
      </c>
      <c r="B140" s="36">
        <f>SUMIFS(СВЦЭМ!$C$39:$C$782,СВЦЭМ!$A$39:$A$782,$A140,СВЦЭМ!$B$39:$B$782,B$119)+'СЕТ СН'!$I$12+СВЦЭМ!$D$10+'СЕТ СН'!$I$5-'СЕТ СН'!$I$20</f>
        <v>4177.0779926000005</v>
      </c>
      <c r="C140" s="36">
        <f>SUMIFS(СВЦЭМ!$C$39:$C$782,СВЦЭМ!$A$39:$A$782,$A140,СВЦЭМ!$B$39:$B$782,C$119)+'СЕТ СН'!$I$12+СВЦЭМ!$D$10+'СЕТ СН'!$I$5-'СЕТ СН'!$I$20</f>
        <v>4208.9666074300003</v>
      </c>
      <c r="D140" s="36">
        <f>SUMIFS(СВЦЭМ!$C$39:$C$782,СВЦЭМ!$A$39:$A$782,$A140,СВЦЭМ!$B$39:$B$782,D$119)+'СЕТ СН'!$I$12+СВЦЭМ!$D$10+'СЕТ СН'!$I$5-'СЕТ СН'!$I$20</f>
        <v>4225.5170569800002</v>
      </c>
      <c r="E140" s="36">
        <f>SUMIFS(СВЦЭМ!$C$39:$C$782,СВЦЭМ!$A$39:$A$782,$A140,СВЦЭМ!$B$39:$B$782,E$119)+'СЕТ СН'!$I$12+СВЦЭМ!$D$10+'СЕТ СН'!$I$5-'СЕТ СН'!$I$20</f>
        <v>4175.9979631100005</v>
      </c>
      <c r="F140" s="36">
        <f>SUMIFS(СВЦЭМ!$C$39:$C$782,СВЦЭМ!$A$39:$A$782,$A140,СВЦЭМ!$B$39:$B$782,F$119)+'СЕТ СН'!$I$12+СВЦЭМ!$D$10+'СЕТ СН'!$I$5-'СЕТ СН'!$I$20</f>
        <v>4154.4719052199998</v>
      </c>
      <c r="G140" s="36">
        <f>SUMIFS(СВЦЭМ!$C$39:$C$782,СВЦЭМ!$A$39:$A$782,$A140,СВЦЭМ!$B$39:$B$782,G$119)+'СЕТ СН'!$I$12+СВЦЭМ!$D$10+'СЕТ СН'!$I$5-'СЕТ СН'!$I$20</f>
        <v>4132.8505797400003</v>
      </c>
      <c r="H140" s="36">
        <f>SUMIFS(СВЦЭМ!$C$39:$C$782,СВЦЭМ!$A$39:$A$782,$A140,СВЦЭМ!$B$39:$B$782,H$119)+'СЕТ СН'!$I$12+СВЦЭМ!$D$10+'СЕТ СН'!$I$5-'СЕТ СН'!$I$20</f>
        <v>4061.1838399900003</v>
      </c>
      <c r="I140" s="36">
        <f>SUMIFS(СВЦЭМ!$C$39:$C$782,СВЦЭМ!$A$39:$A$782,$A140,СВЦЭМ!$B$39:$B$782,I$119)+'СЕТ СН'!$I$12+СВЦЭМ!$D$10+'СЕТ СН'!$I$5-'СЕТ СН'!$I$20</f>
        <v>3902.7222015500001</v>
      </c>
      <c r="J140" s="36">
        <f>SUMIFS(СВЦЭМ!$C$39:$C$782,СВЦЭМ!$A$39:$A$782,$A140,СВЦЭМ!$B$39:$B$782,J$119)+'СЕТ СН'!$I$12+СВЦЭМ!$D$10+'СЕТ СН'!$I$5-'СЕТ СН'!$I$20</f>
        <v>3842.5323428900001</v>
      </c>
      <c r="K140" s="36">
        <f>SUMIFS(СВЦЭМ!$C$39:$C$782,СВЦЭМ!$A$39:$A$782,$A140,СВЦЭМ!$B$39:$B$782,K$119)+'СЕТ СН'!$I$12+СВЦЭМ!$D$10+'СЕТ СН'!$I$5-'СЕТ СН'!$I$20</f>
        <v>4030.6852021000004</v>
      </c>
      <c r="L140" s="36">
        <f>SUMIFS(СВЦЭМ!$C$39:$C$782,СВЦЭМ!$A$39:$A$782,$A140,СВЦЭМ!$B$39:$B$782,L$119)+'СЕТ СН'!$I$12+СВЦЭМ!$D$10+'СЕТ СН'!$I$5-'СЕТ СН'!$I$20</f>
        <v>4031.5707394200003</v>
      </c>
      <c r="M140" s="36">
        <f>SUMIFS(СВЦЭМ!$C$39:$C$782,СВЦЭМ!$A$39:$A$782,$A140,СВЦЭМ!$B$39:$B$782,M$119)+'СЕТ СН'!$I$12+СВЦЭМ!$D$10+'СЕТ СН'!$I$5-'СЕТ СН'!$I$20</f>
        <v>3986.2566489700002</v>
      </c>
      <c r="N140" s="36">
        <f>SUMIFS(СВЦЭМ!$C$39:$C$782,СВЦЭМ!$A$39:$A$782,$A140,СВЦЭМ!$B$39:$B$782,N$119)+'СЕТ СН'!$I$12+СВЦЭМ!$D$10+'СЕТ СН'!$I$5-'СЕТ СН'!$I$20</f>
        <v>4039.8418176300002</v>
      </c>
      <c r="O140" s="36">
        <f>SUMIFS(СВЦЭМ!$C$39:$C$782,СВЦЭМ!$A$39:$A$782,$A140,СВЦЭМ!$B$39:$B$782,O$119)+'СЕТ СН'!$I$12+СВЦЭМ!$D$10+'СЕТ СН'!$I$5-'СЕТ СН'!$I$20</f>
        <v>4030.7455534500004</v>
      </c>
      <c r="P140" s="36">
        <f>SUMIFS(СВЦЭМ!$C$39:$C$782,СВЦЭМ!$A$39:$A$782,$A140,СВЦЭМ!$B$39:$B$782,P$119)+'СЕТ СН'!$I$12+СВЦЭМ!$D$10+'СЕТ СН'!$I$5-'СЕТ СН'!$I$20</f>
        <v>4035.0718144000002</v>
      </c>
      <c r="Q140" s="36">
        <f>SUMIFS(СВЦЭМ!$C$39:$C$782,СВЦЭМ!$A$39:$A$782,$A140,СВЦЭМ!$B$39:$B$782,Q$119)+'СЕТ СН'!$I$12+СВЦЭМ!$D$10+'СЕТ СН'!$I$5-'СЕТ СН'!$I$20</f>
        <v>4050.4320892200003</v>
      </c>
      <c r="R140" s="36">
        <f>SUMIFS(СВЦЭМ!$C$39:$C$782,СВЦЭМ!$A$39:$A$782,$A140,СВЦЭМ!$B$39:$B$782,R$119)+'СЕТ СН'!$I$12+СВЦЭМ!$D$10+'СЕТ СН'!$I$5-'СЕТ СН'!$I$20</f>
        <v>3985.2737291100002</v>
      </c>
      <c r="S140" s="36">
        <f>SUMIFS(СВЦЭМ!$C$39:$C$782,СВЦЭМ!$A$39:$A$782,$A140,СВЦЭМ!$B$39:$B$782,S$119)+'СЕТ СН'!$I$12+СВЦЭМ!$D$10+'СЕТ СН'!$I$5-'СЕТ СН'!$I$20</f>
        <v>4032.7870385200004</v>
      </c>
      <c r="T140" s="36">
        <f>SUMIFS(СВЦЭМ!$C$39:$C$782,СВЦЭМ!$A$39:$A$782,$A140,СВЦЭМ!$B$39:$B$782,T$119)+'СЕТ СН'!$I$12+СВЦЭМ!$D$10+'СЕТ СН'!$I$5-'СЕТ СН'!$I$20</f>
        <v>3999.7332813900002</v>
      </c>
      <c r="U140" s="36">
        <f>SUMIFS(СВЦЭМ!$C$39:$C$782,СВЦЭМ!$A$39:$A$782,$A140,СВЦЭМ!$B$39:$B$782,U$119)+'СЕТ СН'!$I$12+СВЦЭМ!$D$10+'СЕТ СН'!$I$5-'СЕТ СН'!$I$20</f>
        <v>3968.1069556700004</v>
      </c>
      <c r="V140" s="36">
        <f>SUMIFS(СВЦЭМ!$C$39:$C$782,СВЦЭМ!$A$39:$A$782,$A140,СВЦЭМ!$B$39:$B$782,V$119)+'СЕТ СН'!$I$12+СВЦЭМ!$D$10+'СЕТ СН'!$I$5-'СЕТ СН'!$I$20</f>
        <v>3982.01600177</v>
      </c>
      <c r="W140" s="36">
        <f>SUMIFS(СВЦЭМ!$C$39:$C$782,СВЦЭМ!$A$39:$A$782,$A140,СВЦЭМ!$B$39:$B$782,W$119)+'СЕТ СН'!$I$12+СВЦЭМ!$D$10+'СЕТ СН'!$I$5-'СЕТ СН'!$I$20</f>
        <v>3974.6482455900004</v>
      </c>
      <c r="X140" s="36">
        <f>SUMIFS(СВЦЭМ!$C$39:$C$782,СВЦЭМ!$A$39:$A$782,$A140,СВЦЭМ!$B$39:$B$782,X$119)+'СЕТ СН'!$I$12+СВЦЭМ!$D$10+'СЕТ СН'!$I$5-'СЕТ СН'!$I$20</f>
        <v>3956.4853308600004</v>
      </c>
      <c r="Y140" s="36">
        <f>SUMIFS(СВЦЭМ!$C$39:$C$782,СВЦЭМ!$A$39:$A$782,$A140,СВЦЭМ!$B$39:$B$782,Y$119)+'СЕТ СН'!$I$12+СВЦЭМ!$D$10+'СЕТ СН'!$I$5-'СЕТ СН'!$I$20</f>
        <v>3893.7670138600001</v>
      </c>
    </row>
    <row r="141" spans="1:25" ht="15.75" x14ac:dyDescent="0.2">
      <c r="A141" s="35">
        <f t="shared" si="3"/>
        <v>44826</v>
      </c>
      <c r="B141" s="36">
        <f>SUMIFS(СВЦЭМ!$C$39:$C$782,СВЦЭМ!$A$39:$A$782,$A141,СВЦЭМ!$B$39:$B$782,B$119)+'СЕТ СН'!$I$12+СВЦЭМ!$D$10+'СЕТ СН'!$I$5-'СЕТ СН'!$I$20</f>
        <v>4136.6151321799998</v>
      </c>
      <c r="C141" s="36">
        <f>SUMIFS(СВЦЭМ!$C$39:$C$782,СВЦЭМ!$A$39:$A$782,$A141,СВЦЭМ!$B$39:$B$782,C$119)+'СЕТ СН'!$I$12+СВЦЭМ!$D$10+'СЕТ СН'!$I$5-'СЕТ СН'!$I$20</f>
        <v>4151.2983128200003</v>
      </c>
      <c r="D141" s="36">
        <f>SUMIFS(СВЦЭМ!$C$39:$C$782,СВЦЭМ!$A$39:$A$782,$A141,СВЦЭМ!$B$39:$B$782,D$119)+'СЕТ СН'!$I$12+СВЦЭМ!$D$10+'СЕТ СН'!$I$5-'СЕТ СН'!$I$20</f>
        <v>4179.8907070400001</v>
      </c>
      <c r="E141" s="36">
        <f>SUMIFS(СВЦЭМ!$C$39:$C$782,СВЦЭМ!$A$39:$A$782,$A141,СВЦЭМ!$B$39:$B$782,E$119)+'СЕТ СН'!$I$12+СВЦЭМ!$D$10+'СЕТ СН'!$I$5-'СЕТ СН'!$I$20</f>
        <v>4185.38909926</v>
      </c>
      <c r="F141" s="36">
        <f>SUMIFS(СВЦЭМ!$C$39:$C$782,СВЦЭМ!$A$39:$A$782,$A141,СВЦЭМ!$B$39:$B$782,F$119)+'СЕТ СН'!$I$12+СВЦЭМ!$D$10+'СЕТ СН'!$I$5-'СЕТ СН'!$I$20</f>
        <v>4173.4109035399997</v>
      </c>
      <c r="G141" s="36">
        <f>SUMIFS(СВЦЭМ!$C$39:$C$782,СВЦЭМ!$A$39:$A$782,$A141,СВЦЭМ!$B$39:$B$782,G$119)+'СЕТ СН'!$I$12+СВЦЭМ!$D$10+'СЕТ СН'!$I$5-'СЕТ СН'!$I$20</f>
        <v>4147.8163487100001</v>
      </c>
      <c r="H141" s="36">
        <f>SUMIFS(СВЦЭМ!$C$39:$C$782,СВЦЭМ!$A$39:$A$782,$A141,СВЦЭМ!$B$39:$B$782,H$119)+'СЕТ СН'!$I$12+СВЦЭМ!$D$10+'СЕТ СН'!$I$5-'СЕТ СН'!$I$20</f>
        <v>4077.3682342400002</v>
      </c>
      <c r="I141" s="36">
        <f>SUMIFS(СВЦЭМ!$C$39:$C$782,СВЦЭМ!$A$39:$A$782,$A141,СВЦЭМ!$B$39:$B$782,I$119)+'СЕТ СН'!$I$12+СВЦЭМ!$D$10+'СЕТ СН'!$I$5-'СЕТ СН'!$I$20</f>
        <v>4012.7717553100001</v>
      </c>
      <c r="J141" s="36">
        <f>SUMIFS(СВЦЭМ!$C$39:$C$782,СВЦЭМ!$A$39:$A$782,$A141,СВЦЭМ!$B$39:$B$782,J$119)+'СЕТ СН'!$I$12+СВЦЭМ!$D$10+'СЕТ СН'!$I$5-'СЕТ СН'!$I$20</f>
        <v>3991.2021044900002</v>
      </c>
      <c r="K141" s="36">
        <f>SUMIFS(СВЦЭМ!$C$39:$C$782,СВЦЭМ!$A$39:$A$782,$A141,СВЦЭМ!$B$39:$B$782,K$119)+'СЕТ СН'!$I$12+СВЦЭМ!$D$10+'СЕТ СН'!$I$5-'СЕТ СН'!$I$20</f>
        <v>3964.2732355500002</v>
      </c>
      <c r="L141" s="36">
        <f>SUMIFS(СВЦЭМ!$C$39:$C$782,СВЦЭМ!$A$39:$A$782,$A141,СВЦЭМ!$B$39:$B$782,L$119)+'СЕТ СН'!$I$12+СВЦЭМ!$D$10+'СЕТ СН'!$I$5-'СЕТ СН'!$I$20</f>
        <v>3969.2550033100001</v>
      </c>
      <c r="M141" s="36">
        <f>SUMIFS(СВЦЭМ!$C$39:$C$782,СВЦЭМ!$A$39:$A$782,$A141,СВЦЭМ!$B$39:$B$782,M$119)+'СЕТ СН'!$I$12+СВЦЭМ!$D$10+'СЕТ СН'!$I$5-'СЕТ СН'!$I$20</f>
        <v>3984.5269903900003</v>
      </c>
      <c r="N141" s="36">
        <f>SUMIFS(СВЦЭМ!$C$39:$C$782,СВЦЭМ!$A$39:$A$782,$A141,СВЦЭМ!$B$39:$B$782,N$119)+'СЕТ СН'!$I$12+СВЦЭМ!$D$10+'СЕТ СН'!$I$5-'СЕТ СН'!$I$20</f>
        <v>3995.5871749000003</v>
      </c>
      <c r="O141" s="36">
        <f>SUMIFS(СВЦЭМ!$C$39:$C$782,СВЦЭМ!$A$39:$A$782,$A141,СВЦЭМ!$B$39:$B$782,O$119)+'СЕТ СН'!$I$12+СВЦЭМ!$D$10+'СЕТ СН'!$I$5-'СЕТ СН'!$I$20</f>
        <v>4006.3341754500002</v>
      </c>
      <c r="P141" s="36">
        <f>SUMIFS(СВЦЭМ!$C$39:$C$782,СВЦЭМ!$A$39:$A$782,$A141,СВЦЭМ!$B$39:$B$782,P$119)+'СЕТ СН'!$I$12+СВЦЭМ!$D$10+'СЕТ СН'!$I$5-'СЕТ СН'!$I$20</f>
        <v>4016.1444613200001</v>
      </c>
      <c r="Q141" s="36">
        <f>SUMIFS(СВЦЭМ!$C$39:$C$782,СВЦЭМ!$A$39:$A$782,$A141,СВЦЭМ!$B$39:$B$782,Q$119)+'СЕТ СН'!$I$12+СВЦЭМ!$D$10+'СЕТ СН'!$I$5-'СЕТ СН'!$I$20</f>
        <v>4015.85324244</v>
      </c>
      <c r="R141" s="36">
        <f>SUMIFS(СВЦЭМ!$C$39:$C$782,СВЦЭМ!$A$39:$A$782,$A141,СВЦЭМ!$B$39:$B$782,R$119)+'СЕТ СН'!$I$12+СВЦЭМ!$D$10+'СЕТ СН'!$I$5-'СЕТ СН'!$I$20</f>
        <v>4042.5199602500002</v>
      </c>
      <c r="S141" s="36">
        <f>SUMIFS(СВЦЭМ!$C$39:$C$782,СВЦЭМ!$A$39:$A$782,$A141,СВЦЭМ!$B$39:$B$782,S$119)+'СЕТ СН'!$I$12+СВЦЭМ!$D$10+'СЕТ СН'!$I$5-'СЕТ СН'!$I$20</f>
        <v>4018.5052783000001</v>
      </c>
      <c r="T141" s="36">
        <f>SUMIFS(СВЦЭМ!$C$39:$C$782,СВЦЭМ!$A$39:$A$782,$A141,СВЦЭМ!$B$39:$B$782,T$119)+'СЕТ СН'!$I$12+СВЦЭМ!$D$10+'СЕТ СН'!$I$5-'СЕТ СН'!$I$20</f>
        <v>3971.39230486</v>
      </c>
      <c r="U141" s="36">
        <f>SUMIFS(СВЦЭМ!$C$39:$C$782,СВЦЭМ!$A$39:$A$782,$A141,СВЦЭМ!$B$39:$B$782,U$119)+'СЕТ СН'!$I$12+СВЦЭМ!$D$10+'СЕТ СН'!$I$5-'СЕТ СН'!$I$20</f>
        <v>4003.0214264400001</v>
      </c>
      <c r="V141" s="36">
        <f>SUMIFS(СВЦЭМ!$C$39:$C$782,СВЦЭМ!$A$39:$A$782,$A141,СВЦЭМ!$B$39:$B$782,V$119)+'СЕТ СН'!$I$12+СВЦЭМ!$D$10+'СЕТ СН'!$I$5-'СЕТ СН'!$I$20</f>
        <v>4012.5484855700001</v>
      </c>
      <c r="W141" s="36">
        <f>SUMIFS(СВЦЭМ!$C$39:$C$782,СВЦЭМ!$A$39:$A$782,$A141,СВЦЭМ!$B$39:$B$782,W$119)+'СЕТ СН'!$I$12+СВЦЭМ!$D$10+'СЕТ СН'!$I$5-'СЕТ СН'!$I$20</f>
        <v>4046.18716116</v>
      </c>
      <c r="X141" s="36">
        <f>SUMIFS(СВЦЭМ!$C$39:$C$782,СВЦЭМ!$A$39:$A$782,$A141,СВЦЭМ!$B$39:$B$782,X$119)+'СЕТ СН'!$I$12+СВЦЭМ!$D$10+'СЕТ СН'!$I$5-'СЕТ СН'!$I$20</f>
        <v>4101.2597290100002</v>
      </c>
      <c r="Y141" s="36">
        <f>SUMIFS(СВЦЭМ!$C$39:$C$782,СВЦЭМ!$A$39:$A$782,$A141,СВЦЭМ!$B$39:$B$782,Y$119)+'СЕТ СН'!$I$12+СВЦЭМ!$D$10+'СЕТ СН'!$I$5-'СЕТ СН'!$I$20</f>
        <v>4101.9893929700002</v>
      </c>
    </row>
    <row r="142" spans="1:25" ht="15.75" x14ac:dyDescent="0.2">
      <c r="A142" s="35">
        <f t="shared" si="3"/>
        <v>44827</v>
      </c>
      <c r="B142" s="36">
        <f>SUMIFS(СВЦЭМ!$C$39:$C$782,СВЦЭМ!$A$39:$A$782,$A142,СВЦЭМ!$B$39:$B$782,B$119)+'СЕТ СН'!$I$12+СВЦЭМ!$D$10+'СЕТ СН'!$I$5-'СЕТ СН'!$I$20</f>
        <v>4247.9768070299997</v>
      </c>
      <c r="C142" s="36">
        <f>SUMIFS(СВЦЭМ!$C$39:$C$782,СВЦЭМ!$A$39:$A$782,$A142,СВЦЭМ!$B$39:$B$782,C$119)+'СЕТ СН'!$I$12+СВЦЭМ!$D$10+'СЕТ СН'!$I$5-'СЕТ СН'!$I$20</f>
        <v>4185.4132053700005</v>
      </c>
      <c r="D142" s="36">
        <f>SUMIFS(СВЦЭМ!$C$39:$C$782,СВЦЭМ!$A$39:$A$782,$A142,СВЦЭМ!$B$39:$B$782,D$119)+'СЕТ СН'!$I$12+СВЦЭМ!$D$10+'СЕТ СН'!$I$5-'СЕТ СН'!$I$20</f>
        <v>4164.5797595700005</v>
      </c>
      <c r="E142" s="36">
        <f>SUMIFS(СВЦЭМ!$C$39:$C$782,СВЦЭМ!$A$39:$A$782,$A142,СВЦЭМ!$B$39:$B$782,E$119)+'СЕТ СН'!$I$12+СВЦЭМ!$D$10+'СЕТ СН'!$I$5-'СЕТ СН'!$I$20</f>
        <v>4176.4905212700005</v>
      </c>
      <c r="F142" s="36">
        <f>SUMIFS(СВЦЭМ!$C$39:$C$782,СВЦЭМ!$A$39:$A$782,$A142,СВЦЭМ!$B$39:$B$782,F$119)+'СЕТ СН'!$I$12+СВЦЭМ!$D$10+'СЕТ СН'!$I$5-'СЕТ СН'!$I$20</f>
        <v>4173.5064211700001</v>
      </c>
      <c r="G142" s="36">
        <f>SUMIFS(СВЦЭМ!$C$39:$C$782,СВЦЭМ!$A$39:$A$782,$A142,СВЦЭМ!$B$39:$B$782,G$119)+'СЕТ СН'!$I$12+СВЦЭМ!$D$10+'СЕТ СН'!$I$5-'СЕТ СН'!$I$20</f>
        <v>4159.9778735800001</v>
      </c>
      <c r="H142" s="36">
        <f>SUMIFS(СВЦЭМ!$C$39:$C$782,СВЦЭМ!$A$39:$A$782,$A142,СВЦЭМ!$B$39:$B$782,H$119)+'СЕТ СН'!$I$12+СВЦЭМ!$D$10+'СЕТ СН'!$I$5-'СЕТ СН'!$I$20</f>
        <v>4071.9930018700002</v>
      </c>
      <c r="I142" s="36">
        <f>SUMIFS(СВЦЭМ!$C$39:$C$782,СВЦЭМ!$A$39:$A$782,$A142,СВЦЭМ!$B$39:$B$782,I$119)+'СЕТ СН'!$I$12+СВЦЭМ!$D$10+'СЕТ СН'!$I$5-'СЕТ СН'!$I$20</f>
        <v>4016.8614721900003</v>
      </c>
      <c r="J142" s="36">
        <f>SUMIFS(СВЦЭМ!$C$39:$C$782,СВЦЭМ!$A$39:$A$782,$A142,СВЦЭМ!$B$39:$B$782,J$119)+'СЕТ СН'!$I$12+СВЦЭМ!$D$10+'СЕТ СН'!$I$5-'СЕТ СН'!$I$20</f>
        <v>4093.4537596</v>
      </c>
      <c r="K142" s="36">
        <f>SUMIFS(СВЦЭМ!$C$39:$C$782,СВЦЭМ!$A$39:$A$782,$A142,СВЦЭМ!$B$39:$B$782,K$119)+'СЕТ СН'!$I$12+СВЦЭМ!$D$10+'СЕТ СН'!$I$5-'СЕТ СН'!$I$20</f>
        <v>3999.1120197</v>
      </c>
      <c r="L142" s="36">
        <f>SUMIFS(СВЦЭМ!$C$39:$C$782,СВЦЭМ!$A$39:$A$782,$A142,СВЦЭМ!$B$39:$B$782,L$119)+'СЕТ СН'!$I$12+СВЦЭМ!$D$10+'СЕТ СН'!$I$5-'СЕТ СН'!$I$20</f>
        <v>4019.9023916100004</v>
      </c>
      <c r="M142" s="36">
        <f>SUMIFS(СВЦЭМ!$C$39:$C$782,СВЦЭМ!$A$39:$A$782,$A142,СВЦЭМ!$B$39:$B$782,M$119)+'СЕТ СН'!$I$12+СВЦЭМ!$D$10+'СЕТ СН'!$I$5-'СЕТ СН'!$I$20</f>
        <v>4029.8292433300003</v>
      </c>
      <c r="N142" s="36">
        <f>SUMIFS(СВЦЭМ!$C$39:$C$782,СВЦЭМ!$A$39:$A$782,$A142,СВЦЭМ!$B$39:$B$782,N$119)+'СЕТ СН'!$I$12+СВЦЭМ!$D$10+'СЕТ СН'!$I$5-'СЕТ СН'!$I$20</f>
        <v>4024.2595722300002</v>
      </c>
      <c r="O142" s="36">
        <f>SUMIFS(СВЦЭМ!$C$39:$C$782,СВЦЭМ!$A$39:$A$782,$A142,СВЦЭМ!$B$39:$B$782,O$119)+'СЕТ СН'!$I$12+СВЦЭМ!$D$10+'СЕТ СН'!$I$5-'СЕТ СН'!$I$20</f>
        <v>4007.2961026000003</v>
      </c>
      <c r="P142" s="36">
        <f>SUMIFS(СВЦЭМ!$C$39:$C$782,СВЦЭМ!$A$39:$A$782,$A142,СВЦЭМ!$B$39:$B$782,P$119)+'СЕТ СН'!$I$12+СВЦЭМ!$D$10+'СЕТ СН'!$I$5-'СЕТ СН'!$I$20</f>
        <v>4013.52778128</v>
      </c>
      <c r="Q142" s="36">
        <f>SUMIFS(СВЦЭМ!$C$39:$C$782,СВЦЭМ!$A$39:$A$782,$A142,СВЦЭМ!$B$39:$B$782,Q$119)+'СЕТ СН'!$I$12+СВЦЭМ!$D$10+'СЕТ СН'!$I$5-'СЕТ СН'!$I$20</f>
        <v>4024.6194374700003</v>
      </c>
      <c r="R142" s="36">
        <f>SUMIFS(СВЦЭМ!$C$39:$C$782,СВЦЭМ!$A$39:$A$782,$A142,СВЦЭМ!$B$39:$B$782,R$119)+'СЕТ СН'!$I$12+СВЦЭМ!$D$10+'СЕТ СН'!$I$5-'СЕТ СН'!$I$20</f>
        <v>4030.5319026900002</v>
      </c>
      <c r="S142" s="36">
        <f>SUMIFS(СВЦЭМ!$C$39:$C$782,СВЦЭМ!$A$39:$A$782,$A142,СВЦЭМ!$B$39:$B$782,S$119)+'СЕТ СН'!$I$12+СВЦЭМ!$D$10+'СЕТ СН'!$I$5-'СЕТ СН'!$I$20</f>
        <v>4022.3436388099999</v>
      </c>
      <c r="T142" s="36">
        <f>SUMIFS(СВЦЭМ!$C$39:$C$782,СВЦЭМ!$A$39:$A$782,$A142,СВЦЭМ!$B$39:$B$782,T$119)+'СЕТ СН'!$I$12+СВЦЭМ!$D$10+'СЕТ СН'!$I$5-'СЕТ СН'!$I$20</f>
        <v>4005.7871032200001</v>
      </c>
      <c r="U142" s="36">
        <f>SUMIFS(СВЦЭМ!$C$39:$C$782,СВЦЭМ!$A$39:$A$782,$A142,СВЦЭМ!$B$39:$B$782,U$119)+'СЕТ СН'!$I$12+СВЦЭМ!$D$10+'СЕТ СН'!$I$5-'СЕТ СН'!$I$20</f>
        <v>3985.7664107500004</v>
      </c>
      <c r="V142" s="36">
        <f>SUMIFS(СВЦЭМ!$C$39:$C$782,СВЦЭМ!$A$39:$A$782,$A142,СВЦЭМ!$B$39:$B$782,V$119)+'СЕТ СН'!$I$12+СВЦЭМ!$D$10+'СЕТ СН'!$I$5-'СЕТ СН'!$I$20</f>
        <v>4022.5778977700002</v>
      </c>
      <c r="W142" s="36">
        <f>SUMIFS(СВЦЭМ!$C$39:$C$782,СВЦЭМ!$A$39:$A$782,$A142,СВЦЭМ!$B$39:$B$782,W$119)+'СЕТ СН'!$I$12+СВЦЭМ!$D$10+'СЕТ СН'!$I$5-'СЕТ СН'!$I$20</f>
        <v>3998.12816527</v>
      </c>
      <c r="X142" s="36">
        <f>SUMIFS(СВЦЭМ!$C$39:$C$782,СВЦЭМ!$A$39:$A$782,$A142,СВЦЭМ!$B$39:$B$782,X$119)+'СЕТ СН'!$I$12+СВЦЭМ!$D$10+'СЕТ СН'!$I$5-'СЕТ СН'!$I$20</f>
        <v>4111.6619440200002</v>
      </c>
      <c r="Y142" s="36">
        <f>SUMIFS(СВЦЭМ!$C$39:$C$782,СВЦЭМ!$A$39:$A$782,$A142,СВЦЭМ!$B$39:$B$782,Y$119)+'СЕТ СН'!$I$12+СВЦЭМ!$D$10+'СЕТ СН'!$I$5-'СЕТ СН'!$I$20</f>
        <v>4111.3897986299999</v>
      </c>
    </row>
    <row r="143" spans="1:25" ht="15.75" x14ac:dyDescent="0.2">
      <c r="A143" s="35">
        <f t="shared" si="3"/>
        <v>44828</v>
      </c>
      <c r="B143" s="36">
        <f>SUMIFS(СВЦЭМ!$C$39:$C$782,СВЦЭМ!$A$39:$A$782,$A143,СВЦЭМ!$B$39:$B$782,B$119)+'СЕТ СН'!$I$12+СВЦЭМ!$D$10+'СЕТ СН'!$I$5-'СЕТ СН'!$I$20</f>
        <v>4150.0028890499998</v>
      </c>
      <c r="C143" s="36">
        <f>SUMIFS(СВЦЭМ!$C$39:$C$782,СВЦЭМ!$A$39:$A$782,$A143,СВЦЭМ!$B$39:$B$782,C$119)+'СЕТ СН'!$I$12+СВЦЭМ!$D$10+'СЕТ СН'!$I$5-'СЕТ СН'!$I$20</f>
        <v>4192.4220305099998</v>
      </c>
      <c r="D143" s="36">
        <f>SUMIFS(СВЦЭМ!$C$39:$C$782,СВЦЭМ!$A$39:$A$782,$A143,СВЦЭМ!$B$39:$B$782,D$119)+'СЕТ СН'!$I$12+СВЦЭМ!$D$10+'СЕТ СН'!$I$5-'СЕТ СН'!$I$20</f>
        <v>4202.0232195099998</v>
      </c>
      <c r="E143" s="36">
        <f>SUMIFS(СВЦЭМ!$C$39:$C$782,СВЦЭМ!$A$39:$A$782,$A143,СВЦЭМ!$B$39:$B$782,E$119)+'СЕТ СН'!$I$12+СВЦЭМ!$D$10+'СЕТ СН'!$I$5-'СЕТ СН'!$I$20</f>
        <v>4171.2114457900007</v>
      </c>
      <c r="F143" s="36">
        <f>SUMIFS(СВЦЭМ!$C$39:$C$782,СВЦЭМ!$A$39:$A$782,$A143,СВЦЭМ!$B$39:$B$782,F$119)+'СЕТ СН'!$I$12+СВЦЭМ!$D$10+'СЕТ СН'!$I$5-'СЕТ СН'!$I$20</f>
        <v>4110.9052900200004</v>
      </c>
      <c r="G143" s="36">
        <f>SUMIFS(СВЦЭМ!$C$39:$C$782,СВЦЭМ!$A$39:$A$782,$A143,СВЦЭМ!$B$39:$B$782,G$119)+'СЕТ СН'!$I$12+СВЦЭМ!$D$10+'СЕТ СН'!$I$5-'СЕТ СН'!$I$20</f>
        <v>4111.7520374200003</v>
      </c>
      <c r="H143" s="36">
        <f>SUMIFS(СВЦЭМ!$C$39:$C$782,СВЦЭМ!$A$39:$A$782,$A143,СВЦЭМ!$B$39:$B$782,H$119)+'СЕТ СН'!$I$12+СВЦЭМ!$D$10+'СЕТ СН'!$I$5-'СЕТ СН'!$I$20</f>
        <v>4122.65889195</v>
      </c>
      <c r="I143" s="36">
        <f>SUMIFS(СВЦЭМ!$C$39:$C$782,СВЦЭМ!$A$39:$A$782,$A143,СВЦЭМ!$B$39:$B$782,I$119)+'СЕТ СН'!$I$12+СВЦЭМ!$D$10+'СЕТ СН'!$I$5-'СЕТ СН'!$I$20</f>
        <v>4086.7464667800004</v>
      </c>
      <c r="J143" s="36">
        <f>SUMIFS(СВЦЭМ!$C$39:$C$782,СВЦЭМ!$A$39:$A$782,$A143,СВЦЭМ!$B$39:$B$782,J$119)+'СЕТ СН'!$I$12+СВЦЭМ!$D$10+'СЕТ СН'!$I$5-'СЕТ СН'!$I$20</f>
        <v>4169.2101659999998</v>
      </c>
      <c r="K143" s="36">
        <f>SUMIFS(СВЦЭМ!$C$39:$C$782,СВЦЭМ!$A$39:$A$782,$A143,СВЦЭМ!$B$39:$B$782,K$119)+'СЕТ СН'!$I$12+СВЦЭМ!$D$10+'СЕТ СН'!$I$5-'СЕТ СН'!$I$20</f>
        <v>4221.6167898700005</v>
      </c>
      <c r="L143" s="36">
        <f>SUMIFS(СВЦЭМ!$C$39:$C$782,СВЦЭМ!$A$39:$A$782,$A143,СВЦЭМ!$B$39:$B$782,L$119)+'СЕТ СН'!$I$12+СВЦЭМ!$D$10+'СЕТ СН'!$I$5-'СЕТ СН'!$I$20</f>
        <v>4245.5712793100001</v>
      </c>
      <c r="M143" s="36">
        <f>SUMIFS(СВЦЭМ!$C$39:$C$782,СВЦЭМ!$A$39:$A$782,$A143,СВЦЭМ!$B$39:$B$782,M$119)+'СЕТ СН'!$I$12+СВЦЭМ!$D$10+'СЕТ СН'!$I$5-'СЕТ СН'!$I$20</f>
        <v>4120.6002787699999</v>
      </c>
      <c r="N143" s="36">
        <f>SUMIFS(СВЦЭМ!$C$39:$C$782,СВЦЭМ!$A$39:$A$782,$A143,СВЦЭМ!$B$39:$B$782,N$119)+'СЕТ СН'!$I$12+СВЦЭМ!$D$10+'СЕТ СН'!$I$5-'СЕТ СН'!$I$20</f>
        <v>4080.6327293500003</v>
      </c>
      <c r="O143" s="36">
        <f>SUMIFS(СВЦЭМ!$C$39:$C$782,СВЦЭМ!$A$39:$A$782,$A143,СВЦЭМ!$B$39:$B$782,O$119)+'СЕТ СН'!$I$12+СВЦЭМ!$D$10+'СЕТ СН'!$I$5-'СЕТ СН'!$I$20</f>
        <v>4079.45026581</v>
      </c>
      <c r="P143" s="36">
        <f>SUMIFS(СВЦЭМ!$C$39:$C$782,СВЦЭМ!$A$39:$A$782,$A143,СВЦЭМ!$B$39:$B$782,P$119)+'СЕТ СН'!$I$12+СВЦЭМ!$D$10+'СЕТ СН'!$I$5-'СЕТ СН'!$I$20</f>
        <v>4085.9134761300002</v>
      </c>
      <c r="Q143" s="36">
        <f>SUMIFS(СВЦЭМ!$C$39:$C$782,СВЦЭМ!$A$39:$A$782,$A143,СВЦЭМ!$B$39:$B$782,Q$119)+'СЕТ СН'!$I$12+СВЦЭМ!$D$10+'СЕТ СН'!$I$5-'СЕТ СН'!$I$20</f>
        <v>4090.5544770900001</v>
      </c>
      <c r="R143" s="36">
        <f>SUMIFS(СВЦЭМ!$C$39:$C$782,СВЦЭМ!$A$39:$A$782,$A143,СВЦЭМ!$B$39:$B$782,R$119)+'СЕТ СН'!$I$12+СВЦЭМ!$D$10+'СЕТ СН'!$I$5-'СЕТ СН'!$I$20</f>
        <v>4083.9746028500003</v>
      </c>
      <c r="S143" s="36">
        <f>SUMIFS(СВЦЭМ!$C$39:$C$782,СВЦЭМ!$A$39:$A$782,$A143,СВЦЭМ!$B$39:$B$782,S$119)+'СЕТ СН'!$I$12+СВЦЭМ!$D$10+'СЕТ СН'!$I$5-'СЕТ СН'!$I$20</f>
        <v>4074.67754027</v>
      </c>
      <c r="T143" s="36">
        <f>SUMIFS(СВЦЭМ!$C$39:$C$782,СВЦЭМ!$A$39:$A$782,$A143,СВЦЭМ!$B$39:$B$782,T$119)+'СЕТ СН'!$I$12+СВЦЭМ!$D$10+'СЕТ СН'!$I$5-'СЕТ СН'!$I$20</f>
        <v>4091.9649858900002</v>
      </c>
      <c r="U143" s="36">
        <f>SUMIFS(СВЦЭМ!$C$39:$C$782,СВЦЭМ!$A$39:$A$782,$A143,СВЦЭМ!$B$39:$B$782,U$119)+'СЕТ СН'!$I$12+СВЦЭМ!$D$10+'СЕТ СН'!$I$5-'СЕТ СН'!$I$20</f>
        <v>4125.18998354</v>
      </c>
      <c r="V143" s="36">
        <f>SUMIFS(СВЦЭМ!$C$39:$C$782,СВЦЭМ!$A$39:$A$782,$A143,СВЦЭМ!$B$39:$B$782,V$119)+'СЕТ СН'!$I$12+СВЦЭМ!$D$10+'СЕТ СН'!$I$5-'СЕТ СН'!$I$20</f>
        <v>4120.42538006</v>
      </c>
      <c r="W143" s="36">
        <f>SUMIFS(СВЦЭМ!$C$39:$C$782,СВЦЭМ!$A$39:$A$782,$A143,СВЦЭМ!$B$39:$B$782,W$119)+'СЕТ СН'!$I$12+СВЦЭМ!$D$10+'СЕТ СН'!$I$5-'СЕТ СН'!$I$20</f>
        <v>4105.3431321899998</v>
      </c>
      <c r="X143" s="36">
        <f>SUMIFS(СВЦЭМ!$C$39:$C$782,СВЦЭМ!$A$39:$A$782,$A143,СВЦЭМ!$B$39:$B$782,X$119)+'СЕТ СН'!$I$12+СВЦЭМ!$D$10+'СЕТ СН'!$I$5-'СЕТ СН'!$I$20</f>
        <v>4169.1913541600006</v>
      </c>
      <c r="Y143" s="36">
        <f>SUMIFS(СВЦЭМ!$C$39:$C$782,СВЦЭМ!$A$39:$A$782,$A143,СВЦЭМ!$B$39:$B$782,Y$119)+'СЕТ СН'!$I$12+СВЦЭМ!$D$10+'СЕТ СН'!$I$5-'СЕТ СН'!$I$20</f>
        <v>4183.0712705300002</v>
      </c>
    </row>
    <row r="144" spans="1:25" ht="15.75" x14ac:dyDescent="0.2">
      <c r="A144" s="35">
        <f t="shared" si="3"/>
        <v>44829</v>
      </c>
      <c r="B144" s="36">
        <f>SUMIFS(СВЦЭМ!$C$39:$C$782,СВЦЭМ!$A$39:$A$782,$A144,СВЦЭМ!$B$39:$B$782,B$119)+'СЕТ СН'!$I$12+СВЦЭМ!$D$10+'СЕТ СН'!$I$5-'СЕТ СН'!$I$20</f>
        <v>4247.0447331300002</v>
      </c>
      <c r="C144" s="36">
        <f>SUMIFS(СВЦЭМ!$C$39:$C$782,СВЦЭМ!$A$39:$A$782,$A144,СВЦЭМ!$B$39:$B$782,C$119)+'СЕТ СН'!$I$12+СВЦЭМ!$D$10+'СЕТ СН'!$I$5-'СЕТ СН'!$I$20</f>
        <v>4268.3894116299998</v>
      </c>
      <c r="D144" s="36">
        <f>SUMIFS(СВЦЭМ!$C$39:$C$782,СВЦЭМ!$A$39:$A$782,$A144,СВЦЭМ!$B$39:$B$782,D$119)+'СЕТ СН'!$I$12+СВЦЭМ!$D$10+'СЕТ СН'!$I$5-'СЕТ СН'!$I$20</f>
        <v>4274.2220675300005</v>
      </c>
      <c r="E144" s="36">
        <f>SUMIFS(СВЦЭМ!$C$39:$C$782,СВЦЭМ!$A$39:$A$782,$A144,СВЦЭМ!$B$39:$B$782,E$119)+'СЕТ СН'!$I$12+СВЦЭМ!$D$10+'СЕТ СН'!$I$5-'СЕТ СН'!$I$20</f>
        <v>4289.4074101900005</v>
      </c>
      <c r="F144" s="36">
        <f>SUMIFS(СВЦЭМ!$C$39:$C$782,СВЦЭМ!$A$39:$A$782,$A144,СВЦЭМ!$B$39:$B$782,F$119)+'СЕТ СН'!$I$12+СВЦЭМ!$D$10+'СЕТ СН'!$I$5-'СЕТ СН'!$I$20</f>
        <v>4290.8093667600006</v>
      </c>
      <c r="G144" s="36">
        <f>SUMIFS(СВЦЭМ!$C$39:$C$782,СВЦЭМ!$A$39:$A$782,$A144,СВЦЭМ!$B$39:$B$782,G$119)+'СЕТ СН'!$I$12+СВЦЭМ!$D$10+'СЕТ СН'!$I$5-'СЕТ СН'!$I$20</f>
        <v>4261.88283882</v>
      </c>
      <c r="H144" s="36">
        <f>SUMIFS(СВЦЭМ!$C$39:$C$782,СВЦЭМ!$A$39:$A$782,$A144,СВЦЭМ!$B$39:$B$782,H$119)+'СЕТ СН'!$I$12+СВЦЭМ!$D$10+'СЕТ СН'!$I$5-'СЕТ СН'!$I$20</f>
        <v>4231.9146801400002</v>
      </c>
      <c r="I144" s="36">
        <f>SUMIFS(СВЦЭМ!$C$39:$C$782,СВЦЭМ!$A$39:$A$782,$A144,СВЦЭМ!$B$39:$B$782,I$119)+'СЕТ СН'!$I$12+СВЦЭМ!$D$10+'СЕТ СН'!$I$5-'СЕТ СН'!$I$20</f>
        <v>4204.9122733900003</v>
      </c>
      <c r="J144" s="36">
        <f>SUMIFS(СВЦЭМ!$C$39:$C$782,СВЦЭМ!$A$39:$A$782,$A144,СВЦЭМ!$B$39:$B$782,J$119)+'СЕТ СН'!$I$12+СВЦЭМ!$D$10+'СЕТ СН'!$I$5-'СЕТ СН'!$I$20</f>
        <v>4296.0428887500002</v>
      </c>
      <c r="K144" s="36">
        <f>SUMIFS(СВЦЭМ!$C$39:$C$782,СВЦЭМ!$A$39:$A$782,$A144,СВЦЭМ!$B$39:$B$782,K$119)+'СЕТ СН'!$I$12+СВЦЭМ!$D$10+'СЕТ СН'!$I$5-'СЕТ СН'!$I$20</f>
        <v>4306.9283487000002</v>
      </c>
      <c r="L144" s="36">
        <f>SUMIFS(СВЦЭМ!$C$39:$C$782,СВЦЭМ!$A$39:$A$782,$A144,СВЦЭМ!$B$39:$B$782,L$119)+'СЕТ СН'!$I$12+СВЦЭМ!$D$10+'СЕТ СН'!$I$5-'СЕТ СН'!$I$20</f>
        <v>4233.6926480700004</v>
      </c>
      <c r="M144" s="36">
        <f>SUMIFS(СВЦЭМ!$C$39:$C$782,СВЦЭМ!$A$39:$A$782,$A144,СВЦЭМ!$B$39:$B$782,M$119)+'СЕТ СН'!$I$12+СВЦЭМ!$D$10+'СЕТ СН'!$I$5-'СЕТ СН'!$I$20</f>
        <v>4222.9609626199999</v>
      </c>
      <c r="N144" s="36">
        <f>SUMIFS(СВЦЭМ!$C$39:$C$782,СВЦЭМ!$A$39:$A$782,$A144,СВЦЭМ!$B$39:$B$782,N$119)+'СЕТ СН'!$I$12+СВЦЭМ!$D$10+'СЕТ СН'!$I$5-'СЕТ СН'!$I$20</f>
        <v>4239.8769182400001</v>
      </c>
      <c r="O144" s="36">
        <f>SUMIFS(СВЦЭМ!$C$39:$C$782,СВЦЭМ!$A$39:$A$782,$A144,СВЦЭМ!$B$39:$B$782,O$119)+'СЕТ СН'!$I$12+СВЦЭМ!$D$10+'СЕТ СН'!$I$5-'СЕТ СН'!$I$20</f>
        <v>4224.4110437999998</v>
      </c>
      <c r="P144" s="36">
        <f>SUMIFS(СВЦЭМ!$C$39:$C$782,СВЦЭМ!$A$39:$A$782,$A144,СВЦЭМ!$B$39:$B$782,P$119)+'СЕТ СН'!$I$12+СВЦЭМ!$D$10+'СЕТ СН'!$I$5-'СЕТ СН'!$I$20</f>
        <v>4224.9373242600004</v>
      </c>
      <c r="Q144" s="36">
        <f>SUMIFS(СВЦЭМ!$C$39:$C$782,СВЦЭМ!$A$39:$A$782,$A144,СВЦЭМ!$B$39:$B$782,Q$119)+'СЕТ СН'!$I$12+СВЦЭМ!$D$10+'СЕТ СН'!$I$5-'СЕТ СН'!$I$20</f>
        <v>4219.5197502299998</v>
      </c>
      <c r="R144" s="36">
        <f>SUMIFS(СВЦЭМ!$C$39:$C$782,СВЦЭМ!$A$39:$A$782,$A144,СВЦЭМ!$B$39:$B$782,R$119)+'СЕТ СН'!$I$12+СВЦЭМ!$D$10+'СЕТ СН'!$I$5-'СЕТ СН'!$I$20</f>
        <v>4192.9589989699998</v>
      </c>
      <c r="S144" s="36">
        <f>SUMIFS(СВЦЭМ!$C$39:$C$782,СВЦЭМ!$A$39:$A$782,$A144,СВЦЭМ!$B$39:$B$782,S$119)+'СЕТ СН'!$I$12+СВЦЭМ!$D$10+'СЕТ СН'!$I$5-'СЕТ СН'!$I$20</f>
        <v>4176.2967287000001</v>
      </c>
      <c r="T144" s="36">
        <f>SUMIFS(СВЦЭМ!$C$39:$C$782,СВЦЭМ!$A$39:$A$782,$A144,СВЦЭМ!$B$39:$B$782,T$119)+'СЕТ СН'!$I$12+СВЦЭМ!$D$10+'СЕТ СН'!$I$5-'СЕТ СН'!$I$20</f>
        <v>4263.4486082200001</v>
      </c>
      <c r="U144" s="36">
        <f>SUMIFS(СВЦЭМ!$C$39:$C$782,СВЦЭМ!$A$39:$A$782,$A144,СВЦЭМ!$B$39:$B$782,U$119)+'СЕТ СН'!$I$12+СВЦЭМ!$D$10+'СЕТ СН'!$I$5-'СЕТ СН'!$I$20</f>
        <v>4279.4514586700006</v>
      </c>
      <c r="V144" s="36">
        <f>SUMIFS(СВЦЭМ!$C$39:$C$782,СВЦЭМ!$A$39:$A$782,$A144,СВЦЭМ!$B$39:$B$782,V$119)+'СЕТ СН'!$I$12+СВЦЭМ!$D$10+'СЕТ СН'!$I$5-'СЕТ СН'!$I$20</f>
        <v>4286.8247747799996</v>
      </c>
      <c r="W144" s="36">
        <f>SUMIFS(СВЦЭМ!$C$39:$C$782,СВЦЭМ!$A$39:$A$782,$A144,СВЦЭМ!$B$39:$B$782,W$119)+'СЕТ СН'!$I$12+СВЦЭМ!$D$10+'СЕТ СН'!$I$5-'СЕТ СН'!$I$20</f>
        <v>4275.8055602300001</v>
      </c>
      <c r="X144" s="36">
        <f>SUMIFS(СВЦЭМ!$C$39:$C$782,СВЦЭМ!$A$39:$A$782,$A144,СВЦЭМ!$B$39:$B$782,X$119)+'СЕТ СН'!$I$12+СВЦЭМ!$D$10+'СЕТ СН'!$I$5-'СЕТ СН'!$I$20</f>
        <v>4313.2517790700003</v>
      </c>
      <c r="Y144" s="36">
        <f>SUMIFS(СВЦЭМ!$C$39:$C$782,СВЦЭМ!$A$39:$A$782,$A144,СВЦЭМ!$B$39:$B$782,Y$119)+'СЕТ СН'!$I$12+СВЦЭМ!$D$10+'СЕТ СН'!$I$5-'СЕТ СН'!$I$20</f>
        <v>4276.8997794300003</v>
      </c>
    </row>
    <row r="145" spans="1:26" ht="15.75" x14ac:dyDescent="0.2">
      <c r="A145" s="35">
        <f t="shared" si="3"/>
        <v>44830</v>
      </c>
      <c r="B145" s="36">
        <f>SUMIFS(СВЦЭМ!$C$39:$C$782,СВЦЭМ!$A$39:$A$782,$A145,СВЦЭМ!$B$39:$B$782,B$119)+'СЕТ СН'!$I$12+СВЦЭМ!$D$10+'СЕТ СН'!$I$5-'СЕТ СН'!$I$20</f>
        <v>4243.4416510700003</v>
      </c>
      <c r="C145" s="36">
        <f>SUMIFS(СВЦЭМ!$C$39:$C$782,СВЦЭМ!$A$39:$A$782,$A145,СВЦЭМ!$B$39:$B$782,C$119)+'СЕТ СН'!$I$12+СВЦЭМ!$D$10+'СЕТ СН'!$I$5-'СЕТ СН'!$I$20</f>
        <v>4218.66528733</v>
      </c>
      <c r="D145" s="36">
        <f>SUMIFS(СВЦЭМ!$C$39:$C$782,СВЦЭМ!$A$39:$A$782,$A145,СВЦЭМ!$B$39:$B$782,D$119)+'СЕТ СН'!$I$12+СВЦЭМ!$D$10+'СЕТ СН'!$I$5-'СЕТ СН'!$I$20</f>
        <v>4213.4266905000004</v>
      </c>
      <c r="E145" s="36">
        <f>SUMIFS(СВЦЭМ!$C$39:$C$782,СВЦЭМ!$A$39:$A$782,$A145,СВЦЭМ!$B$39:$B$782,E$119)+'СЕТ СН'!$I$12+СВЦЭМ!$D$10+'СЕТ СН'!$I$5-'СЕТ СН'!$I$20</f>
        <v>4314.1220146400001</v>
      </c>
      <c r="F145" s="36">
        <f>SUMIFS(СВЦЭМ!$C$39:$C$782,СВЦЭМ!$A$39:$A$782,$A145,СВЦЭМ!$B$39:$B$782,F$119)+'СЕТ СН'!$I$12+СВЦЭМ!$D$10+'СЕТ СН'!$I$5-'СЕТ СН'!$I$20</f>
        <v>4320.2198145100001</v>
      </c>
      <c r="G145" s="36">
        <f>SUMIFS(СВЦЭМ!$C$39:$C$782,СВЦЭМ!$A$39:$A$782,$A145,СВЦЭМ!$B$39:$B$782,G$119)+'СЕТ СН'!$I$12+СВЦЭМ!$D$10+'СЕТ СН'!$I$5-'СЕТ СН'!$I$20</f>
        <v>4191.9451908600004</v>
      </c>
      <c r="H145" s="36">
        <f>SUMIFS(СВЦЭМ!$C$39:$C$782,СВЦЭМ!$A$39:$A$782,$A145,СВЦЭМ!$B$39:$B$782,H$119)+'СЕТ СН'!$I$12+СВЦЭМ!$D$10+'СЕТ СН'!$I$5-'СЕТ СН'!$I$20</f>
        <v>4129.3116289999998</v>
      </c>
      <c r="I145" s="36">
        <f>SUMIFS(СВЦЭМ!$C$39:$C$782,СВЦЭМ!$A$39:$A$782,$A145,СВЦЭМ!$B$39:$B$782,I$119)+'СЕТ СН'!$I$12+СВЦЭМ!$D$10+'СЕТ СН'!$I$5-'СЕТ СН'!$I$20</f>
        <v>4201.2504622400002</v>
      </c>
      <c r="J145" s="36">
        <f>SUMIFS(СВЦЭМ!$C$39:$C$782,СВЦЭМ!$A$39:$A$782,$A145,СВЦЭМ!$B$39:$B$782,J$119)+'СЕТ СН'!$I$12+СВЦЭМ!$D$10+'СЕТ СН'!$I$5-'СЕТ СН'!$I$20</f>
        <v>4338.6274844899999</v>
      </c>
      <c r="K145" s="36">
        <f>SUMIFS(СВЦЭМ!$C$39:$C$782,СВЦЭМ!$A$39:$A$782,$A145,СВЦЭМ!$B$39:$B$782,K$119)+'СЕТ СН'!$I$12+СВЦЭМ!$D$10+'СЕТ СН'!$I$5-'СЕТ СН'!$I$20</f>
        <v>4215.7199969000003</v>
      </c>
      <c r="L145" s="36">
        <f>SUMIFS(СВЦЭМ!$C$39:$C$782,СВЦЭМ!$A$39:$A$782,$A145,СВЦЭМ!$B$39:$B$782,L$119)+'СЕТ СН'!$I$12+СВЦЭМ!$D$10+'СЕТ СН'!$I$5-'СЕТ СН'!$I$20</f>
        <v>4204.9417735100005</v>
      </c>
      <c r="M145" s="36">
        <f>SUMIFS(СВЦЭМ!$C$39:$C$782,СВЦЭМ!$A$39:$A$782,$A145,СВЦЭМ!$B$39:$B$782,M$119)+'СЕТ СН'!$I$12+СВЦЭМ!$D$10+'СЕТ СН'!$I$5-'СЕТ СН'!$I$20</f>
        <v>4068.7514006800002</v>
      </c>
      <c r="N145" s="36">
        <f>SUMIFS(СВЦЭМ!$C$39:$C$782,СВЦЭМ!$A$39:$A$782,$A145,СВЦЭМ!$B$39:$B$782,N$119)+'СЕТ СН'!$I$12+СВЦЭМ!$D$10+'СЕТ СН'!$I$5-'СЕТ СН'!$I$20</f>
        <v>4056.4528733300003</v>
      </c>
      <c r="O145" s="36">
        <f>SUMIFS(СВЦЭМ!$C$39:$C$782,СВЦЭМ!$A$39:$A$782,$A145,СВЦЭМ!$B$39:$B$782,O$119)+'СЕТ СН'!$I$12+СВЦЭМ!$D$10+'СЕТ СН'!$I$5-'СЕТ СН'!$I$20</f>
        <v>4069.7577602600004</v>
      </c>
      <c r="P145" s="36">
        <f>SUMIFS(СВЦЭМ!$C$39:$C$782,СВЦЭМ!$A$39:$A$782,$A145,СВЦЭМ!$B$39:$B$782,P$119)+'СЕТ СН'!$I$12+СВЦЭМ!$D$10+'СЕТ СН'!$I$5-'СЕТ СН'!$I$20</f>
        <v>4088.62145203</v>
      </c>
      <c r="Q145" s="36">
        <f>SUMIFS(СВЦЭМ!$C$39:$C$782,СВЦЭМ!$A$39:$A$782,$A145,СВЦЭМ!$B$39:$B$782,Q$119)+'СЕТ СН'!$I$12+СВЦЭМ!$D$10+'СЕТ СН'!$I$5-'СЕТ СН'!$I$20</f>
        <v>4127.4625071</v>
      </c>
      <c r="R145" s="36">
        <f>SUMIFS(СВЦЭМ!$C$39:$C$782,СВЦЭМ!$A$39:$A$782,$A145,СВЦЭМ!$B$39:$B$782,R$119)+'СЕТ СН'!$I$12+СВЦЭМ!$D$10+'СЕТ СН'!$I$5-'СЕТ СН'!$I$20</f>
        <v>4155.45309198</v>
      </c>
      <c r="S145" s="36">
        <f>SUMIFS(СВЦЭМ!$C$39:$C$782,СВЦЭМ!$A$39:$A$782,$A145,СВЦЭМ!$B$39:$B$782,S$119)+'СЕТ СН'!$I$12+СВЦЭМ!$D$10+'СЕТ СН'!$I$5-'СЕТ СН'!$I$20</f>
        <v>4142.0934589799999</v>
      </c>
      <c r="T145" s="36">
        <f>SUMIFS(СВЦЭМ!$C$39:$C$782,СВЦЭМ!$A$39:$A$782,$A145,СВЦЭМ!$B$39:$B$782,T$119)+'СЕТ СН'!$I$12+СВЦЭМ!$D$10+'СЕТ СН'!$I$5-'СЕТ СН'!$I$20</f>
        <v>4263.45477716</v>
      </c>
      <c r="U145" s="36">
        <f>SUMIFS(СВЦЭМ!$C$39:$C$782,СВЦЭМ!$A$39:$A$782,$A145,СВЦЭМ!$B$39:$B$782,U$119)+'СЕТ СН'!$I$12+СВЦЭМ!$D$10+'СЕТ СН'!$I$5-'СЕТ СН'!$I$20</f>
        <v>4307.0948457100003</v>
      </c>
      <c r="V145" s="36">
        <f>SUMIFS(СВЦЭМ!$C$39:$C$782,СВЦЭМ!$A$39:$A$782,$A145,СВЦЭМ!$B$39:$B$782,V$119)+'СЕТ СН'!$I$12+СВЦЭМ!$D$10+'СЕТ СН'!$I$5-'СЕТ СН'!$I$20</f>
        <v>4311.2238850399999</v>
      </c>
      <c r="W145" s="36">
        <f>SUMIFS(СВЦЭМ!$C$39:$C$782,СВЦЭМ!$A$39:$A$782,$A145,СВЦЭМ!$B$39:$B$782,W$119)+'СЕТ СН'!$I$12+СВЦЭМ!$D$10+'СЕТ СН'!$I$5-'СЕТ СН'!$I$20</f>
        <v>4294.9976963999998</v>
      </c>
      <c r="X145" s="36">
        <f>SUMIFS(СВЦЭМ!$C$39:$C$782,СВЦЭМ!$A$39:$A$782,$A145,СВЦЭМ!$B$39:$B$782,X$119)+'СЕТ СН'!$I$12+СВЦЭМ!$D$10+'СЕТ СН'!$I$5-'СЕТ СН'!$I$20</f>
        <v>4237.8533889099999</v>
      </c>
      <c r="Y145" s="36">
        <f>SUMIFS(СВЦЭМ!$C$39:$C$782,СВЦЭМ!$A$39:$A$782,$A145,СВЦЭМ!$B$39:$B$782,Y$119)+'СЕТ СН'!$I$12+СВЦЭМ!$D$10+'СЕТ СН'!$I$5-'СЕТ СН'!$I$20</f>
        <v>4310.3576524400005</v>
      </c>
    </row>
    <row r="146" spans="1:26" ht="15.75" x14ac:dyDescent="0.2">
      <c r="A146" s="35">
        <f t="shared" si="3"/>
        <v>44831</v>
      </c>
      <c r="B146" s="36">
        <f>SUMIFS(СВЦЭМ!$C$39:$C$782,СВЦЭМ!$A$39:$A$782,$A146,СВЦЭМ!$B$39:$B$782,B$119)+'СЕТ СН'!$I$12+СВЦЭМ!$D$10+'СЕТ СН'!$I$5-'СЕТ СН'!$I$20</f>
        <v>4284.16262061</v>
      </c>
      <c r="C146" s="36">
        <f>SUMIFS(СВЦЭМ!$C$39:$C$782,СВЦЭМ!$A$39:$A$782,$A146,СВЦЭМ!$B$39:$B$782,C$119)+'СЕТ СН'!$I$12+СВЦЭМ!$D$10+'СЕТ СН'!$I$5-'СЕТ СН'!$I$20</f>
        <v>4314.0308977100003</v>
      </c>
      <c r="D146" s="36">
        <f>SUMIFS(СВЦЭМ!$C$39:$C$782,СВЦЭМ!$A$39:$A$782,$A146,СВЦЭМ!$B$39:$B$782,D$119)+'СЕТ СН'!$I$12+СВЦЭМ!$D$10+'СЕТ СН'!$I$5-'СЕТ СН'!$I$20</f>
        <v>4316.6318050400005</v>
      </c>
      <c r="E146" s="36">
        <f>SUMIFS(СВЦЭМ!$C$39:$C$782,СВЦЭМ!$A$39:$A$782,$A146,СВЦЭМ!$B$39:$B$782,E$119)+'СЕТ СН'!$I$12+СВЦЭМ!$D$10+'СЕТ СН'!$I$5-'СЕТ СН'!$I$20</f>
        <v>4365.1952334799998</v>
      </c>
      <c r="F146" s="36">
        <f>SUMIFS(СВЦЭМ!$C$39:$C$782,СВЦЭМ!$A$39:$A$782,$A146,СВЦЭМ!$B$39:$B$782,F$119)+'СЕТ СН'!$I$12+СВЦЭМ!$D$10+'СЕТ СН'!$I$5-'СЕТ СН'!$I$20</f>
        <v>4365.1935941700003</v>
      </c>
      <c r="G146" s="36">
        <f>SUMIFS(СВЦЭМ!$C$39:$C$782,СВЦЭМ!$A$39:$A$782,$A146,СВЦЭМ!$B$39:$B$782,G$119)+'СЕТ СН'!$I$12+СВЦЭМ!$D$10+'СЕТ СН'!$I$5-'СЕТ СН'!$I$20</f>
        <v>4285.6895943899999</v>
      </c>
      <c r="H146" s="36">
        <f>SUMIFS(СВЦЭМ!$C$39:$C$782,СВЦЭМ!$A$39:$A$782,$A146,СВЦЭМ!$B$39:$B$782,H$119)+'СЕТ СН'!$I$12+СВЦЭМ!$D$10+'СЕТ СН'!$I$5-'СЕТ СН'!$I$20</f>
        <v>4210.8515248399999</v>
      </c>
      <c r="I146" s="36">
        <f>SUMIFS(СВЦЭМ!$C$39:$C$782,СВЦЭМ!$A$39:$A$782,$A146,СВЦЭМ!$B$39:$B$782,I$119)+'СЕТ СН'!$I$12+СВЦЭМ!$D$10+'СЕТ СН'!$I$5-'СЕТ СН'!$I$20</f>
        <v>4249.5850033300003</v>
      </c>
      <c r="J146" s="36">
        <f>SUMIFS(СВЦЭМ!$C$39:$C$782,СВЦЭМ!$A$39:$A$782,$A146,СВЦЭМ!$B$39:$B$782,J$119)+'СЕТ СН'!$I$12+СВЦЭМ!$D$10+'СЕТ СН'!$I$5-'СЕТ СН'!$I$20</f>
        <v>4262.1712630000002</v>
      </c>
      <c r="K146" s="36">
        <f>SUMIFS(СВЦЭМ!$C$39:$C$782,СВЦЭМ!$A$39:$A$782,$A146,СВЦЭМ!$B$39:$B$782,K$119)+'СЕТ СН'!$I$12+СВЦЭМ!$D$10+'СЕТ СН'!$I$5-'СЕТ СН'!$I$20</f>
        <v>4259.6545022</v>
      </c>
      <c r="L146" s="36">
        <f>SUMIFS(СВЦЭМ!$C$39:$C$782,СВЦЭМ!$A$39:$A$782,$A146,СВЦЭМ!$B$39:$B$782,L$119)+'СЕТ СН'!$I$12+СВЦЭМ!$D$10+'СЕТ СН'!$I$5-'СЕТ СН'!$I$20</f>
        <v>4227.7242187400007</v>
      </c>
      <c r="M146" s="36">
        <f>SUMIFS(СВЦЭМ!$C$39:$C$782,СВЦЭМ!$A$39:$A$782,$A146,СВЦЭМ!$B$39:$B$782,M$119)+'СЕТ СН'!$I$12+СВЦЭМ!$D$10+'СЕТ СН'!$I$5-'СЕТ СН'!$I$20</f>
        <v>4119.9326923899998</v>
      </c>
      <c r="N146" s="36">
        <f>SUMIFS(СВЦЭМ!$C$39:$C$782,СВЦЭМ!$A$39:$A$782,$A146,СВЦЭМ!$B$39:$B$782,N$119)+'СЕТ СН'!$I$12+СВЦЭМ!$D$10+'СЕТ СН'!$I$5-'СЕТ СН'!$I$20</f>
        <v>4125.0236165000006</v>
      </c>
      <c r="O146" s="36">
        <f>SUMIFS(СВЦЭМ!$C$39:$C$782,СВЦЭМ!$A$39:$A$782,$A146,СВЦЭМ!$B$39:$B$782,O$119)+'СЕТ СН'!$I$12+СВЦЭМ!$D$10+'СЕТ СН'!$I$5-'СЕТ СН'!$I$20</f>
        <v>4134.5014338299998</v>
      </c>
      <c r="P146" s="36">
        <f>SUMIFS(СВЦЭМ!$C$39:$C$782,СВЦЭМ!$A$39:$A$782,$A146,СВЦЭМ!$B$39:$B$782,P$119)+'СЕТ СН'!$I$12+СВЦЭМ!$D$10+'СЕТ СН'!$I$5-'СЕТ СН'!$I$20</f>
        <v>4144.4785185600003</v>
      </c>
      <c r="Q146" s="36">
        <f>SUMIFS(СВЦЭМ!$C$39:$C$782,СВЦЭМ!$A$39:$A$782,$A146,СВЦЭМ!$B$39:$B$782,Q$119)+'СЕТ СН'!$I$12+СВЦЭМ!$D$10+'СЕТ СН'!$I$5-'СЕТ СН'!$I$20</f>
        <v>4134.7961797899998</v>
      </c>
      <c r="R146" s="36">
        <f>SUMIFS(СВЦЭМ!$C$39:$C$782,СВЦЭМ!$A$39:$A$782,$A146,СВЦЭМ!$B$39:$B$782,R$119)+'СЕТ СН'!$I$12+СВЦЭМ!$D$10+'СЕТ СН'!$I$5-'СЕТ СН'!$I$20</f>
        <v>4146.5326552300003</v>
      </c>
      <c r="S146" s="36">
        <f>SUMIFS(СВЦЭМ!$C$39:$C$782,СВЦЭМ!$A$39:$A$782,$A146,СВЦЭМ!$B$39:$B$782,S$119)+'СЕТ СН'!$I$12+СВЦЭМ!$D$10+'СЕТ СН'!$I$5-'СЕТ СН'!$I$20</f>
        <v>4143.8365853300002</v>
      </c>
      <c r="T146" s="36">
        <f>SUMIFS(СВЦЭМ!$C$39:$C$782,СВЦЭМ!$A$39:$A$782,$A146,СВЦЭМ!$B$39:$B$782,T$119)+'СЕТ СН'!$I$12+СВЦЭМ!$D$10+'СЕТ СН'!$I$5-'СЕТ СН'!$I$20</f>
        <v>4320.2371634000001</v>
      </c>
      <c r="U146" s="36">
        <f>SUMIFS(СВЦЭМ!$C$39:$C$782,СВЦЭМ!$A$39:$A$782,$A146,СВЦЭМ!$B$39:$B$782,U$119)+'СЕТ СН'!$I$12+СВЦЭМ!$D$10+'СЕТ СН'!$I$5-'СЕТ СН'!$I$20</f>
        <v>4314.8687252600002</v>
      </c>
      <c r="V146" s="36">
        <f>SUMIFS(СВЦЭМ!$C$39:$C$782,СВЦЭМ!$A$39:$A$782,$A146,СВЦЭМ!$B$39:$B$782,V$119)+'СЕТ СН'!$I$12+СВЦЭМ!$D$10+'СЕТ СН'!$I$5-'СЕТ СН'!$I$20</f>
        <v>4326.2270244400006</v>
      </c>
      <c r="W146" s="36">
        <f>SUMIFS(СВЦЭМ!$C$39:$C$782,СВЦЭМ!$A$39:$A$782,$A146,СВЦЭМ!$B$39:$B$782,W$119)+'СЕТ СН'!$I$12+СВЦЭМ!$D$10+'СЕТ СН'!$I$5-'СЕТ СН'!$I$20</f>
        <v>4336.1226424899996</v>
      </c>
      <c r="X146" s="36">
        <f>SUMIFS(СВЦЭМ!$C$39:$C$782,СВЦЭМ!$A$39:$A$782,$A146,СВЦЭМ!$B$39:$B$782,X$119)+'СЕТ СН'!$I$12+СВЦЭМ!$D$10+'СЕТ СН'!$I$5-'СЕТ СН'!$I$20</f>
        <v>4271.1518472200005</v>
      </c>
      <c r="Y146" s="36">
        <f>SUMIFS(СВЦЭМ!$C$39:$C$782,СВЦЭМ!$A$39:$A$782,$A146,СВЦЭМ!$B$39:$B$782,Y$119)+'СЕТ СН'!$I$12+СВЦЭМ!$D$10+'СЕТ СН'!$I$5-'СЕТ СН'!$I$20</f>
        <v>4299.7338486899998</v>
      </c>
    </row>
    <row r="147" spans="1:26" ht="15.75" x14ac:dyDescent="0.2">
      <c r="A147" s="35">
        <f t="shared" si="3"/>
        <v>44832</v>
      </c>
      <c r="B147" s="36">
        <f>SUMIFS(СВЦЭМ!$C$39:$C$782,СВЦЭМ!$A$39:$A$782,$A147,СВЦЭМ!$B$39:$B$782,B$119)+'СЕТ СН'!$I$12+СВЦЭМ!$D$10+'СЕТ СН'!$I$5-'СЕТ СН'!$I$20</f>
        <v>4303.38155809</v>
      </c>
      <c r="C147" s="36">
        <f>SUMIFS(СВЦЭМ!$C$39:$C$782,СВЦЭМ!$A$39:$A$782,$A147,СВЦЭМ!$B$39:$B$782,C$119)+'СЕТ СН'!$I$12+СВЦЭМ!$D$10+'СЕТ СН'!$I$5-'СЕТ СН'!$I$20</f>
        <v>4304.1631189099999</v>
      </c>
      <c r="D147" s="36">
        <f>SUMIFS(СВЦЭМ!$C$39:$C$782,СВЦЭМ!$A$39:$A$782,$A147,СВЦЭМ!$B$39:$B$782,D$119)+'СЕТ СН'!$I$12+СВЦЭМ!$D$10+'СЕТ СН'!$I$5-'СЕТ СН'!$I$20</f>
        <v>4350.6278737900002</v>
      </c>
      <c r="E147" s="36">
        <f>SUMIFS(СВЦЭМ!$C$39:$C$782,СВЦЭМ!$A$39:$A$782,$A147,СВЦЭМ!$B$39:$B$782,E$119)+'СЕТ СН'!$I$12+СВЦЭМ!$D$10+'СЕТ СН'!$I$5-'СЕТ СН'!$I$20</f>
        <v>4345.1826650800003</v>
      </c>
      <c r="F147" s="36">
        <f>SUMIFS(СВЦЭМ!$C$39:$C$782,СВЦЭМ!$A$39:$A$782,$A147,СВЦЭМ!$B$39:$B$782,F$119)+'СЕТ СН'!$I$12+СВЦЭМ!$D$10+'СЕТ СН'!$I$5-'СЕТ СН'!$I$20</f>
        <v>4357.6438543800004</v>
      </c>
      <c r="G147" s="36">
        <f>SUMIFS(СВЦЭМ!$C$39:$C$782,СВЦЭМ!$A$39:$A$782,$A147,СВЦЭМ!$B$39:$B$782,G$119)+'СЕТ СН'!$I$12+СВЦЭМ!$D$10+'СЕТ СН'!$I$5-'СЕТ СН'!$I$20</f>
        <v>4347.9021582400001</v>
      </c>
      <c r="H147" s="36">
        <f>SUMIFS(СВЦЭМ!$C$39:$C$782,СВЦЭМ!$A$39:$A$782,$A147,СВЦЭМ!$B$39:$B$782,H$119)+'СЕТ СН'!$I$12+СВЦЭМ!$D$10+'СЕТ СН'!$I$5-'СЕТ СН'!$I$20</f>
        <v>4364.2582082600002</v>
      </c>
      <c r="I147" s="36">
        <f>SUMIFS(СВЦЭМ!$C$39:$C$782,СВЦЭМ!$A$39:$A$782,$A147,СВЦЭМ!$B$39:$B$782,I$119)+'СЕТ СН'!$I$12+СВЦЭМ!$D$10+'СЕТ СН'!$I$5-'СЕТ СН'!$I$20</f>
        <v>4290.7656886300001</v>
      </c>
      <c r="J147" s="36">
        <f>SUMIFS(СВЦЭМ!$C$39:$C$782,СВЦЭМ!$A$39:$A$782,$A147,СВЦЭМ!$B$39:$B$782,J$119)+'СЕТ СН'!$I$12+СВЦЭМ!$D$10+'СЕТ СН'!$I$5-'СЕТ СН'!$I$20</f>
        <v>4266.9289205499999</v>
      </c>
      <c r="K147" s="36">
        <f>SUMIFS(СВЦЭМ!$C$39:$C$782,СВЦЭМ!$A$39:$A$782,$A147,СВЦЭМ!$B$39:$B$782,K$119)+'СЕТ СН'!$I$12+СВЦЭМ!$D$10+'СЕТ СН'!$I$5-'СЕТ СН'!$I$20</f>
        <v>4259.3398870600004</v>
      </c>
      <c r="L147" s="36">
        <f>SUMIFS(СВЦЭМ!$C$39:$C$782,СВЦЭМ!$A$39:$A$782,$A147,СВЦЭМ!$B$39:$B$782,L$119)+'СЕТ СН'!$I$12+СВЦЭМ!$D$10+'СЕТ СН'!$I$5-'СЕТ СН'!$I$20</f>
        <v>4263.3701068600003</v>
      </c>
      <c r="M147" s="36">
        <f>SUMIFS(СВЦЭМ!$C$39:$C$782,СВЦЭМ!$A$39:$A$782,$A147,СВЦЭМ!$B$39:$B$782,M$119)+'СЕТ СН'!$I$12+СВЦЭМ!$D$10+'СЕТ СН'!$I$5-'СЕТ СН'!$I$20</f>
        <v>4215.5767695900004</v>
      </c>
      <c r="N147" s="36">
        <f>SUMIFS(СВЦЭМ!$C$39:$C$782,СВЦЭМ!$A$39:$A$782,$A147,СВЦЭМ!$B$39:$B$782,N$119)+'СЕТ СН'!$I$12+СВЦЭМ!$D$10+'СЕТ СН'!$I$5-'СЕТ СН'!$I$20</f>
        <v>4212.3986621399999</v>
      </c>
      <c r="O147" s="36">
        <f>SUMIFS(СВЦЭМ!$C$39:$C$782,СВЦЭМ!$A$39:$A$782,$A147,СВЦЭМ!$B$39:$B$782,O$119)+'СЕТ СН'!$I$12+СВЦЭМ!$D$10+'СЕТ СН'!$I$5-'СЕТ СН'!$I$20</f>
        <v>4220.9307508000002</v>
      </c>
      <c r="P147" s="36">
        <f>SUMIFS(СВЦЭМ!$C$39:$C$782,СВЦЭМ!$A$39:$A$782,$A147,СВЦЭМ!$B$39:$B$782,P$119)+'СЕТ СН'!$I$12+СВЦЭМ!$D$10+'СЕТ СН'!$I$5-'СЕТ СН'!$I$20</f>
        <v>4238.3834508</v>
      </c>
      <c r="Q147" s="36">
        <f>SUMIFS(СВЦЭМ!$C$39:$C$782,СВЦЭМ!$A$39:$A$782,$A147,СВЦЭМ!$B$39:$B$782,Q$119)+'СЕТ СН'!$I$12+СВЦЭМ!$D$10+'СЕТ СН'!$I$5-'СЕТ СН'!$I$20</f>
        <v>4253.2008506500006</v>
      </c>
      <c r="R147" s="36">
        <f>SUMIFS(СВЦЭМ!$C$39:$C$782,СВЦЭМ!$A$39:$A$782,$A147,СВЦЭМ!$B$39:$B$782,R$119)+'СЕТ СН'!$I$12+СВЦЭМ!$D$10+'СЕТ СН'!$I$5-'СЕТ СН'!$I$20</f>
        <v>4267.0985427100004</v>
      </c>
      <c r="S147" s="36">
        <f>SUMIFS(СВЦЭМ!$C$39:$C$782,СВЦЭМ!$A$39:$A$782,$A147,СВЦЭМ!$B$39:$B$782,S$119)+'СЕТ СН'!$I$12+СВЦЭМ!$D$10+'СЕТ СН'!$I$5-'СЕТ СН'!$I$20</f>
        <v>4243.5735588400003</v>
      </c>
      <c r="T147" s="36">
        <f>SUMIFS(СВЦЭМ!$C$39:$C$782,СВЦЭМ!$A$39:$A$782,$A147,СВЦЭМ!$B$39:$B$782,T$119)+'СЕТ СН'!$I$12+СВЦЭМ!$D$10+'СЕТ СН'!$I$5-'СЕТ СН'!$I$20</f>
        <v>4292.4433657899999</v>
      </c>
      <c r="U147" s="36">
        <f>SUMIFS(СВЦЭМ!$C$39:$C$782,СВЦЭМ!$A$39:$A$782,$A147,СВЦЭМ!$B$39:$B$782,U$119)+'СЕТ СН'!$I$12+СВЦЭМ!$D$10+'СЕТ СН'!$I$5-'СЕТ СН'!$I$20</f>
        <v>4231.9553318899998</v>
      </c>
      <c r="V147" s="36">
        <f>SUMIFS(СВЦЭМ!$C$39:$C$782,СВЦЭМ!$A$39:$A$782,$A147,СВЦЭМ!$B$39:$B$782,V$119)+'СЕТ СН'!$I$12+СВЦЭМ!$D$10+'СЕТ СН'!$I$5-'СЕТ СН'!$I$20</f>
        <v>4183.1479307899999</v>
      </c>
      <c r="W147" s="36">
        <f>SUMIFS(СВЦЭМ!$C$39:$C$782,СВЦЭМ!$A$39:$A$782,$A147,СВЦЭМ!$B$39:$B$782,W$119)+'СЕТ СН'!$I$12+СВЦЭМ!$D$10+'СЕТ СН'!$I$5-'СЕТ СН'!$I$20</f>
        <v>4200.9589127600002</v>
      </c>
      <c r="X147" s="36">
        <f>SUMIFS(СВЦЭМ!$C$39:$C$782,СВЦЭМ!$A$39:$A$782,$A147,СВЦЭМ!$B$39:$B$782,X$119)+'СЕТ СН'!$I$12+СВЦЭМ!$D$10+'СЕТ СН'!$I$5-'СЕТ СН'!$I$20</f>
        <v>4267.1293816899997</v>
      </c>
      <c r="Y147" s="36">
        <f>SUMIFS(СВЦЭМ!$C$39:$C$782,СВЦЭМ!$A$39:$A$782,$A147,СВЦЭМ!$B$39:$B$782,Y$119)+'СЕТ СН'!$I$12+СВЦЭМ!$D$10+'СЕТ СН'!$I$5-'СЕТ СН'!$I$20</f>
        <v>4297.6531120199998</v>
      </c>
    </row>
    <row r="148" spans="1:26" ht="15.75" x14ac:dyDescent="0.2">
      <c r="A148" s="35">
        <f t="shared" si="3"/>
        <v>44833</v>
      </c>
      <c r="B148" s="36">
        <f>SUMIFS(СВЦЭМ!$C$39:$C$782,СВЦЭМ!$A$39:$A$782,$A148,СВЦЭМ!$B$39:$B$782,B$119)+'СЕТ СН'!$I$12+СВЦЭМ!$D$10+'СЕТ СН'!$I$5-'СЕТ СН'!$I$20</f>
        <v>4481.0382502800003</v>
      </c>
      <c r="C148" s="36">
        <f>SUMIFS(СВЦЭМ!$C$39:$C$782,СВЦЭМ!$A$39:$A$782,$A148,СВЦЭМ!$B$39:$B$782,C$119)+'СЕТ СН'!$I$12+СВЦЭМ!$D$10+'СЕТ СН'!$I$5-'СЕТ СН'!$I$20</f>
        <v>4512.3350543200004</v>
      </c>
      <c r="D148" s="36">
        <f>SUMIFS(СВЦЭМ!$C$39:$C$782,СВЦЭМ!$A$39:$A$782,$A148,СВЦЭМ!$B$39:$B$782,D$119)+'СЕТ СН'!$I$12+СВЦЭМ!$D$10+'СЕТ СН'!$I$5-'СЕТ СН'!$I$20</f>
        <v>4535.65449455</v>
      </c>
      <c r="E148" s="36">
        <f>SUMIFS(СВЦЭМ!$C$39:$C$782,СВЦЭМ!$A$39:$A$782,$A148,СВЦЭМ!$B$39:$B$782,E$119)+'СЕТ СН'!$I$12+СВЦЭМ!$D$10+'СЕТ СН'!$I$5-'СЕТ СН'!$I$20</f>
        <v>4538.8795400700001</v>
      </c>
      <c r="F148" s="36">
        <f>SUMIFS(СВЦЭМ!$C$39:$C$782,СВЦЭМ!$A$39:$A$782,$A148,СВЦЭМ!$B$39:$B$782,F$119)+'СЕТ СН'!$I$12+СВЦЭМ!$D$10+'СЕТ СН'!$I$5-'СЕТ СН'!$I$20</f>
        <v>4514.1577956600004</v>
      </c>
      <c r="G148" s="36">
        <f>SUMIFS(СВЦЭМ!$C$39:$C$782,СВЦЭМ!$A$39:$A$782,$A148,СВЦЭМ!$B$39:$B$782,G$119)+'СЕТ СН'!$I$12+СВЦЭМ!$D$10+'СЕТ СН'!$I$5-'СЕТ СН'!$I$20</f>
        <v>4464.9424044699999</v>
      </c>
      <c r="H148" s="36">
        <f>SUMIFS(СВЦЭМ!$C$39:$C$782,СВЦЭМ!$A$39:$A$782,$A148,СВЦЭМ!$B$39:$B$782,H$119)+'СЕТ СН'!$I$12+СВЦЭМ!$D$10+'СЕТ СН'!$I$5-'СЕТ СН'!$I$20</f>
        <v>4342.3580920000004</v>
      </c>
      <c r="I148" s="36">
        <f>SUMIFS(СВЦЭМ!$C$39:$C$782,СВЦЭМ!$A$39:$A$782,$A148,СВЦЭМ!$B$39:$B$782,I$119)+'СЕТ СН'!$I$12+СВЦЭМ!$D$10+'СЕТ СН'!$I$5-'СЕТ СН'!$I$20</f>
        <v>4294.1218167200004</v>
      </c>
      <c r="J148" s="36">
        <f>SUMIFS(СВЦЭМ!$C$39:$C$782,СВЦЭМ!$A$39:$A$782,$A148,СВЦЭМ!$B$39:$B$782,J$119)+'СЕТ СН'!$I$12+СВЦЭМ!$D$10+'СЕТ СН'!$I$5-'СЕТ СН'!$I$20</f>
        <v>4282.3476630700006</v>
      </c>
      <c r="K148" s="36">
        <f>SUMIFS(СВЦЭМ!$C$39:$C$782,СВЦЭМ!$A$39:$A$782,$A148,СВЦЭМ!$B$39:$B$782,K$119)+'СЕТ СН'!$I$12+СВЦЭМ!$D$10+'СЕТ СН'!$I$5-'СЕТ СН'!$I$20</f>
        <v>4256.1294870900001</v>
      </c>
      <c r="L148" s="36">
        <f>SUMIFS(СВЦЭМ!$C$39:$C$782,СВЦЭМ!$A$39:$A$782,$A148,СВЦЭМ!$B$39:$B$782,L$119)+'СЕТ СН'!$I$12+СВЦЭМ!$D$10+'СЕТ СН'!$I$5-'СЕТ СН'!$I$20</f>
        <v>4278.4118975399997</v>
      </c>
      <c r="M148" s="36">
        <f>SUMIFS(СВЦЭМ!$C$39:$C$782,СВЦЭМ!$A$39:$A$782,$A148,СВЦЭМ!$B$39:$B$782,M$119)+'СЕТ СН'!$I$12+СВЦЭМ!$D$10+'СЕТ СН'!$I$5-'СЕТ СН'!$I$20</f>
        <v>4285.9930336799998</v>
      </c>
      <c r="N148" s="36">
        <f>SUMIFS(СВЦЭМ!$C$39:$C$782,СВЦЭМ!$A$39:$A$782,$A148,СВЦЭМ!$B$39:$B$782,N$119)+'СЕТ СН'!$I$12+СВЦЭМ!$D$10+'СЕТ СН'!$I$5-'СЕТ СН'!$I$20</f>
        <v>4290.26971357</v>
      </c>
      <c r="O148" s="36">
        <f>SUMIFS(СВЦЭМ!$C$39:$C$782,СВЦЭМ!$A$39:$A$782,$A148,СВЦЭМ!$B$39:$B$782,O$119)+'СЕТ СН'!$I$12+СВЦЭМ!$D$10+'СЕТ СН'!$I$5-'СЕТ СН'!$I$20</f>
        <v>4297.3998433500001</v>
      </c>
      <c r="P148" s="36">
        <f>SUMIFS(СВЦЭМ!$C$39:$C$782,СВЦЭМ!$A$39:$A$782,$A148,СВЦЭМ!$B$39:$B$782,P$119)+'СЕТ СН'!$I$12+СВЦЭМ!$D$10+'СЕТ СН'!$I$5-'СЕТ СН'!$I$20</f>
        <v>4320.8695882299999</v>
      </c>
      <c r="Q148" s="36">
        <f>SUMIFS(СВЦЭМ!$C$39:$C$782,СВЦЭМ!$A$39:$A$782,$A148,СВЦЭМ!$B$39:$B$782,Q$119)+'СЕТ СН'!$I$12+СВЦЭМ!$D$10+'СЕТ СН'!$I$5-'СЕТ СН'!$I$20</f>
        <v>4316.6183916200007</v>
      </c>
      <c r="R148" s="36">
        <f>SUMIFS(СВЦЭМ!$C$39:$C$782,СВЦЭМ!$A$39:$A$782,$A148,СВЦЭМ!$B$39:$B$782,R$119)+'СЕТ СН'!$I$12+СВЦЭМ!$D$10+'СЕТ СН'!$I$5-'СЕТ СН'!$I$20</f>
        <v>4295.8861157000001</v>
      </c>
      <c r="S148" s="36">
        <f>SUMIFS(СВЦЭМ!$C$39:$C$782,СВЦЭМ!$A$39:$A$782,$A148,СВЦЭМ!$B$39:$B$782,S$119)+'СЕТ СН'!$I$12+СВЦЭМ!$D$10+'СЕТ СН'!$I$5-'СЕТ СН'!$I$20</f>
        <v>4286.9526334299999</v>
      </c>
      <c r="T148" s="36">
        <f>SUMIFS(СВЦЭМ!$C$39:$C$782,СВЦЭМ!$A$39:$A$782,$A148,СВЦЭМ!$B$39:$B$782,T$119)+'СЕТ СН'!$I$12+СВЦЭМ!$D$10+'СЕТ СН'!$I$5-'СЕТ СН'!$I$20</f>
        <v>4259.59240701</v>
      </c>
      <c r="U148" s="36">
        <f>SUMIFS(СВЦЭМ!$C$39:$C$782,СВЦЭМ!$A$39:$A$782,$A148,СВЦЭМ!$B$39:$B$782,U$119)+'СЕТ СН'!$I$12+СВЦЭМ!$D$10+'СЕТ СН'!$I$5-'СЕТ СН'!$I$20</f>
        <v>4281.5502337400003</v>
      </c>
      <c r="V148" s="36">
        <f>SUMIFS(СВЦЭМ!$C$39:$C$782,СВЦЭМ!$A$39:$A$782,$A148,СВЦЭМ!$B$39:$B$782,V$119)+'СЕТ СН'!$I$12+СВЦЭМ!$D$10+'СЕТ СН'!$I$5-'СЕТ СН'!$I$20</f>
        <v>4250.98174922</v>
      </c>
      <c r="W148" s="36">
        <f>SUMIFS(СВЦЭМ!$C$39:$C$782,СВЦЭМ!$A$39:$A$782,$A148,СВЦЭМ!$B$39:$B$782,W$119)+'СЕТ СН'!$I$12+СВЦЭМ!$D$10+'СЕТ СН'!$I$5-'СЕТ СН'!$I$20</f>
        <v>4377.1210724100001</v>
      </c>
      <c r="X148" s="36">
        <f>SUMIFS(СВЦЭМ!$C$39:$C$782,СВЦЭМ!$A$39:$A$782,$A148,СВЦЭМ!$B$39:$B$782,X$119)+'СЕТ СН'!$I$12+СВЦЭМ!$D$10+'СЕТ СН'!$I$5-'СЕТ СН'!$I$20</f>
        <v>4349.7355419400001</v>
      </c>
      <c r="Y148" s="36">
        <f>SUMIFS(СВЦЭМ!$C$39:$C$782,СВЦЭМ!$A$39:$A$782,$A148,СВЦЭМ!$B$39:$B$782,Y$119)+'СЕТ СН'!$I$12+СВЦЭМ!$D$10+'СЕТ СН'!$I$5-'СЕТ СН'!$I$20</f>
        <v>4340.3157142199998</v>
      </c>
    </row>
    <row r="149" spans="1:26" ht="15.75" x14ac:dyDescent="0.2">
      <c r="A149" s="35">
        <f t="shared" si="3"/>
        <v>44834</v>
      </c>
      <c r="B149" s="36">
        <f>SUMIFS(СВЦЭМ!$C$39:$C$782,СВЦЭМ!$A$39:$A$782,$A149,СВЦЭМ!$B$39:$B$782,B$119)+'СЕТ СН'!$I$12+СВЦЭМ!$D$10+'СЕТ СН'!$I$5-'СЕТ СН'!$I$20</f>
        <v>4359.5115915900005</v>
      </c>
      <c r="C149" s="36">
        <f>SUMIFS(СВЦЭМ!$C$39:$C$782,СВЦЭМ!$A$39:$A$782,$A149,СВЦЭМ!$B$39:$B$782,C$119)+'СЕТ СН'!$I$12+СВЦЭМ!$D$10+'СЕТ СН'!$I$5-'СЕТ СН'!$I$20</f>
        <v>4406.2355873500001</v>
      </c>
      <c r="D149" s="36">
        <f>SUMIFS(СВЦЭМ!$C$39:$C$782,СВЦЭМ!$A$39:$A$782,$A149,СВЦЭМ!$B$39:$B$782,D$119)+'СЕТ СН'!$I$12+СВЦЭМ!$D$10+'СЕТ СН'!$I$5-'СЕТ СН'!$I$20</f>
        <v>4373.6379986299999</v>
      </c>
      <c r="E149" s="36">
        <f>SUMIFS(СВЦЭМ!$C$39:$C$782,СВЦЭМ!$A$39:$A$782,$A149,СВЦЭМ!$B$39:$B$782,E$119)+'СЕТ СН'!$I$12+СВЦЭМ!$D$10+'СЕТ СН'!$I$5-'СЕТ СН'!$I$20</f>
        <v>4357.2265464100001</v>
      </c>
      <c r="F149" s="36">
        <f>SUMIFS(СВЦЭМ!$C$39:$C$782,СВЦЭМ!$A$39:$A$782,$A149,СВЦЭМ!$B$39:$B$782,F$119)+'СЕТ СН'!$I$12+СВЦЭМ!$D$10+'СЕТ СН'!$I$5-'СЕТ СН'!$I$20</f>
        <v>4328.2090937600005</v>
      </c>
      <c r="G149" s="36">
        <f>SUMIFS(СВЦЭМ!$C$39:$C$782,СВЦЭМ!$A$39:$A$782,$A149,СВЦЭМ!$B$39:$B$782,G$119)+'СЕТ СН'!$I$12+СВЦЭМ!$D$10+'СЕТ СН'!$I$5-'СЕТ СН'!$I$20</f>
        <v>4314.2300595400002</v>
      </c>
      <c r="H149" s="36">
        <f>SUMIFS(СВЦЭМ!$C$39:$C$782,СВЦЭМ!$A$39:$A$782,$A149,СВЦЭМ!$B$39:$B$782,H$119)+'СЕТ СН'!$I$12+СВЦЭМ!$D$10+'СЕТ СН'!$I$5-'СЕТ СН'!$I$20</f>
        <v>4269.8990854100002</v>
      </c>
      <c r="I149" s="36">
        <f>SUMIFS(СВЦЭМ!$C$39:$C$782,СВЦЭМ!$A$39:$A$782,$A149,СВЦЭМ!$B$39:$B$782,I$119)+'СЕТ СН'!$I$12+СВЦЭМ!$D$10+'СЕТ СН'!$I$5-'СЕТ СН'!$I$20</f>
        <v>4237.41884415</v>
      </c>
      <c r="J149" s="36">
        <f>SUMIFS(СВЦЭМ!$C$39:$C$782,СВЦЭМ!$A$39:$A$782,$A149,СВЦЭМ!$B$39:$B$782,J$119)+'СЕТ СН'!$I$12+СВЦЭМ!$D$10+'СЕТ СН'!$I$5-'СЕТ СН'!$I$20</f>
        <v>4206.6507323799997</v>
      </c>
      <c r="K149" s="36">
        <f>SUMIFS(СВЦЭМ!$C$39:$C$782,СВЦЭМ!$A$39:$A$782,$A149,СВЦЭМ!$B$39:$B$782,K$119)+'СЕТ СН'!$I$12+СВЦЭМ!$D$10+'СЕТ СН'!$I$5-'СЕТ СН'!$I$20</f>
        <v>4199.1329838900001</v>
      </c>
      <c r="L149" s="36">
        <f>SUMIFS(СВЦЭМ!$C$39:$C$782,СВЦЭМ!$A$39:$A$782,$A149,СВЦЭМ!$B$39:$B$782,L$119)+'СЕТ СН'!$I$12+СВЦЭМ!$D$10+'СЕТ СН'!$I$5-'СЕТ СН'!$I$20</f>
        <v>4211.9108984900004</v>
      </c>
      <c r="M149" s="36">
        <f>SUMIFS(СВЦЭМ!$C$39:$C$782,СВЦЭМ!$A$39:$A$782,$A149,СВЦЭМ!$B$39:$B$782,M$119)+'СЕТ СН'!$I$12+СВЦЭМ!$D$10+'СЕТ СН'!$I$5-'СЕТ СН'!$I$20</f>
        <v>4229.8806253100001</v>
      </c>
      <c r="N149" s="36">
        <f>SUMIFS(СВЦЭМ!$C$39:$C$782,СВЦЭМ!$A$39:$A$782,$A149,СВЦЭМ!$B$39:$B$782,N$119)+'СЕТ СН'!$I$12+СВЦЭМ!$D$10+'СЕТ СН'!$I$5-'СЕТ СН'!$I$20</f>
        <v>4244.8386810900001</v>
      </c>
      <c r="O149" s="36">
        <f>SUMIFS(СВЦЭМ!$C$39:$C$782,СВЦЭМ!$A$39:$A$782,$A149,СВЦЭМ!$B$39:$B$782,O$119)+'СЕТ СН'!$I$12+СВЦЭМ!$D$10+'СЕТ СН'!$I$5-'СЕТ СН'!$I$20</f>
        <v>4255.70288704</v>
      </c>
      <c r="P149" s="36">
        <f>SUMIFS(СВЦЭМ!$C$39:$C$782,СВЦЭМ!$A$39:$A$782,$A149,СВЦЭМ!$B$39:$B$782,P$119)+'СЕТ СН'!$I$12+СВЦЭМ!$D$10+'СЕТ СН'!$I$5-'СЕТ СН'!$I$20</f>
        <v>4274.9730194800004</v>
      </c>
      <c r="Q149" s="36">
        <f>SUMIFS(СВЦЭМ!$C$39:$C$782,СВЦЭМ!$A$39:$A$782,$A149,СВЦЭМ!$B$39:$B$782,Q$119)+'СЕТ СН'!$I$12+СВЦЭМ!$D$10+'СЕТ СН'!$I$5-'СЕТ СН'!$I$20</f>
        <v>4276.8878282400001</v>
      </c>
      <c r="R149" s="36">
        <f>SUMIFS(СВЦЭМ!$C$39:$C$782,СВЦЭМ!$A$39:$A$782,$A149,СВЦЭМ!$B$39:$B$782,R$119)+'СЕТ СН'!$I$12+СВЦЭМ!$D$10+'СЕТ СН'!$I$5-'СЕТ СН'!$I$20</f>
        <v>4255.3253655600001</v>
      </c>
      <c r="S149" s="36">
        <f>SUMIFS(СВЦЭМ!$C$39:$C$782,СВЦЭМ!$A$39:$A$782,$A149,СВЦЭМ!$B$39:$B$782,S$119)+'СЕТ СН'!$I$12+СВЦЭМ!$D$10+'СЕТ СН'!$I$5-'СЕТ СН'!$I$20</f>
        <v>4218.40663073</v>
      </c>
      <c r="T149" s="36">
        <f>SUMIFS(СВЦЭМ!$C$39:$C$782,СВЦЭМ!$A$39:$A$782,$A149,СВЦЭМ!$B$39:$B$782,T$119)+'СЕТ СН'!$I$12+СВЦЭМ!$D$10+'СЕТ СН'!$I$5-'СЕТ СН'!$I$20</f>
        <v>4195.5412408000002</v>
      </c>
      <c r="U149" s="36">
        <f>SUMIFS(СВЦЭМ!$C$39:$C$782,СВЦЭМ!$A$39:$A$782,$A149,СВЦЭМ!$B$39:$B$782,U$119)+'СЕТ СН'!$I$12+СВЦЭМ!$D$10+'СЕТ СН'!$I$5-'СЕТ СН'!$I$20</f>
        <v>4171.25755114</v>
      </c>
      <c r="V149" s="36">
        <f>SUMIFS(СВЦЭМ!$C$39:$C$782,СВЦЭМ!$A$39:$A$782,$A149,СВЦЭМ!$B$39:$B$782,V$119)+'СЕТ СН'!$I$12+СВЦЭМ!$D$10+'СЕТ СН'!$I$5-'СЕТ СН'!$I$20</f>
        <v>4185.1504810200004</v>
      </c>
      <c r="W149" s="36">
        <f>SUMIFS(СВЦЭМ!$C$39:$C$782,СВЦЭМ!$A$39:$A$782,$A149,СВЦЭМ!$B$39:$B$782,W$119)+'СЕТ СН'!$I$12+СВЦЭМ!$D$10+'СЕТ СН'!$I$5-'СЕТ СН'!$I$20</f>
        <v>4266.9815207400006</v>
      </c>
      <c r="X149" s="36">
        <f>SUMIFS(СВЦЭМ!$C$39:$C$782,СВЦЭМ!$A$39:$A$782,$A149,СВЦЭМ!$B$39:$B$782,X$119)+'СЕТ СН'!$I$12+СВЦЭМ!$D$10+'СЕТ СН'!$I$5-'СЕТ СН'!$I$20</f>
        <v>4313.1950215699999</v>
      </c>
      <c r="Y149" s="36">
        <f>SUMIFS(СВЦЭМ!$C$39:$C$782,СВЦЭМ!$A$39:$A$782,$A149,СВЦЭМ!$B$39:$B$782,Y$119)+'СЕТ СН'!$I$12+СВЦЭМ!$D$10+'СЕТ СН'!$I$5-'СЕТ СН'!$I$20</f>
        <v>4321.2094913500005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565319.1847159788</v>
      </c>
      <c r="O155" s="130"/>
      <c r="P155" s="129">
        <f>СВЦЭМ!$D$12+'СЕТ СН'!$F$13-'СЕТ СН'!$G$21</f>
        <v>565319.1847159788</v>
      </c>
      <c r="Q155" s="130"/>
      <c r="R155" s="129">
        <f>СВЦЭМ!$D$12+'СЕТ СН'!$F$13-'СЕТ СН'!$H$21</f>
        <v>565319.1847159788</v>
      </c>
      <c r="S155" s="130"/>
      <c r="T155" s="129">
        <f>СВЦЭМ!$D$12+'СЕТ СН'!$F$13-'СЕТ СН'!$I$21</f>
        <v>565319.1847159788</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SUMIFS(СВЦЭМ!$C$39:$C$782,СВЦЭМ!$A$39:$A$782,$A12,СВЦЭМ!$B$39:$B$782,B$11)+'СЕТ СН'!$F$12+СВЦЭМ!$D$10+'СЕТ СН'!$F$6-'СЕТ СН'!$F$22</f>
        <v>1228.9031622999998</v>
      </c>
      <c r="C12" s="36">
        <f>SUMIFS(СВЦЭМ!$C$39:$C$782,СВЦЭМ!$A$39:$A$782,$A12,СВЦЭМ!$B$39:$B$782,C$11)+'СЕТ СН'!$F$12+СВЦЭМ!$D$10+'СЕТ СН'!$F$6-'СЕТ СН'!$F$22</f>
        <v>1281.0670146399998</v>
      </c>
      <c r="D12" s="36">
        <f>SUMIFS(СВЦЭМ!$C$39:$C$782,СВЦЭМ!$A$39:$A$782,$A12,СВЦЭМ!$B$39:$B$782,D$11)+'СЕТ СН'!$F$12+СВЦЭМ!$D$10+'СЕТ СН'!$F$6-'СЕТ СН'!$F$22</f>
        <v>1323.10533631</v>
      </c>
      <c r="E12" s="36">
        <f>SUMIFS(СВЦЭМ!$C$39:$C$782,СВЦЭМ!$A$39:$A$782,$A12,СВЦЭМ!$B$39:$B$782,E$11)+'СЕТ СН'!$F$12+СВЦЭМ!$D$10+'СЕТ СН'!$F$6-'СЕТ СН'!$F$22</f>
        <v>1330.16221677</v>
      </c>
      <c r="F12" s="36">
        <f>SUMIFS(СВЦЭМ!$C$39:$C$782,СВЦЭМ!$A$39:$A$782,$A12,СВЦЭМ!$B$39:$B$782,F$11)+'СЕТ СН'!$F$12+СВЦЭМ!$D$10+'СЕТ СН'!$F$6-'СЕТ СН'!$F$22</f>
        <v>1336.2575328399998</v>
      </c>
      <c r="G12" s="36">
        <f>SUMIFS(СВЦЭМ!$C$39:$C$782,СВЦЭМ!$A$39:$A$782,$A12,СВЦЭМ!$B$39:$B$782,G$11)+'СЕТ СН'!$F$12+СВЦЭМ!$D$10+'СЕТ СН'!$F$6-'СЕТ СН'!$F$22</f>
        <v>1323.4566994299998</v>
      </c>
      <c r="H12" s="36">
        <f>SUMIFS(СВЦЭМ!$C$39:$C$782,СВЦЭМ!$A$39:$A$782,$A12,СВЦЭМ!$B$39:$B$782,H$11)+'СЕТ СН'!$F$12+СВЦЭМ!$D$10+'СЕТ СН'!$F$6-'СЕТ СН'!$F$22</f>
        <v>1270.4527068599998</v>
      </c>
      <c r="I12" s="36">
        <f>SUMIFS(СВЦЭМ!$C$39:$C$782,СВЦЭМ!$A$39:$A$782,$A12,СВЦЭМ!$B$39:$B$782,I$11)+'СЕТ СН'!$F$12+СВЦЭМ!$D$10+'СЕТ СН'!$F$6-'СЕТ СН'!$F$22</f>
        <v>1185.6564782299999</v>
      </c>
      <c r="J12" s="36">
        <f>SUMIFS(СВЦЭМ!$C$39:$C$782,СВЦЭМ!$A$39:$A$782,$A12,СВЦЭМ!$B$39:$B$782,J$11)+'СЕТ СН'!$F$12+СВЦЭМ!$D$10+'СЕТ СН'!$F$6-'СЕТ СН'!$F$22</f>
        <v>1156.66833015</v>
      </c>
      <c r="K12" s="36">
        <f>SUMIFS(СВЦЭМ!$C$39:$C$782,СВЦЭМ!$A$39:$A$782,$A12,СВЦЭМ!$B$39:$B$782,K$11)+'СЕТ СН'!$F$12+СВЦЭМ!$D$10+'СЕТ СН'!$F$6-'СЕТ СН'!$F$22</f>
        <v>1185.2004261</v>
      </c>
      <c r="L12" s="36">
        <f>SUMIFS(СВЦЭМ!$C$39:$C$782,СВЦЭМ!$A$39:$A$782,$A12,СВЦЭМ!$B$39:$B$782,L$11)+'СЕТ СН'!$F$12+СВЦЭМ!$D$10+'СЕТ СН'!$F$6-'СЕТ СН'!$F$22</f>
        <v>1141.6110317999999</v>
      </c>
      <c r="M12" s="36">
        <f>SUMIFS(СВЦЭМ!$C$39:$C$782,СВЦЭМ!$A$39:$A$782,$A12,СВЦЭМ!$B$39:$B$782,M$11)+'СЕТ СН'!$F$12+СВЦЭМ!$D$10+'СЕТ СН'!$F$6-'СЕТ СН'!$F$22</f>
        <v>1109.7255089799999</v>
      </c>
      <c r="N12" s="36">
        <f>SUMIFS(СВЦЭМ!$C$39:$C$782,СВЦЭМ!$A$39:$A$782,$A12,СВЦЭМ!$B$39:$B$782,N$11)+'СЕТ СН'!$F$12+СВЦЭМ!$D$10+'СЕТ СН'!$F$6-'СЕТ СН'!$F$22</f>
        <v>1124.8731211300001</v>
      </c>
      <c r="O12" s="36">
        <f>SUMIFS(СВЦЭМ!$C$39:$C$782,СВЦЭМ!$A$39:$A$782,$A12,СВЦЭМ!$B$39:$B$782,O$11)+'СЕТ СН'!$F$12+СВЦЭМ!$D$10+'СЕТ СН'!$F$6-'СЕТ СН'!$F$22</f>
        <v>1128.2514122</v>
      </c>
      <c r="P12" s="36">
        <f>SUMIFS(СВЦЭМ!$C$39:$C$782,СВЦЭМ!$A$39:$A$782,$A12,СВЦЭМ!$B$39:$B$782,P$11)+'СЕТ СН'!$F$12+СВЦЭМ!$D$10+'СЕТ СН'!$F$6-'СЕТ СН'!$F$22</f>
        <v>1134.18344834</v>
      </c>
      <c r="Q12" s="36">
        <f>SUMIFS(СВЦЭМ!$C$39:$C$782,СВЦЭМ!$A$39:$A$782,$A12,СВЦЭМ!$B$39:$B$782,Q$11)+'СЕТ СН'!$F$12+СВЦЭМ!$D$10+'СЕТ СН'!$F$6-'СЕТ СН'!$F$22</f>
        <v>1141.3218894300001</v>
      </c>
      <c r="R12" s="36">
        <f>SUMIFS(СВЦЭМ!$C$39:$C$782,СВЦЭМ!$A$39:$A$782,$A12,СВЦЭМ!$B$39:$B$782,R$11)+'СЕТ СН'!$F$12+СВЦЭМ!$D$10+'СЕТ СН'!$F$6-'СЕТ СН'!$F$22</f>
        <v>1125.7179152199999</v>
      </c>
      <c r="S12" s="36">
        <f>SUMIFS(СВЦЭМ!$C$39:$C$782,СВЦЭМ!$A$39:$A$782,$A12,СВЦЭМ!$B$39:$B$782,S$11)+'СЕТ СН'!$F$12+СВЦЭМ!$D$10+'СЕТ СН'!$F$6-'СЕТ СН'!$F$22</f>
        <v>1134.62288156</v>
      </c>
      <c r="T12" s="36">
        <f>SUMIFS(СВЦЭМ!$C$39:$C$782,СВЦЭМ!$A$39:$A$782,$A12,СВЦЭМ!$B$39:$B$782,T$11)+'СЕТ СН'!$F$12+СВЦЭМ!$D$10+'СЕТ СН'!$F$6-'СЕТ СН'!$F$22</f>
        <v>1291.0669259299998</v>
      </c>
      <c r="U12" s="36">
        <f>SUMIFS(СВЦЭМ!$C$39:$C$782,СВЦЭМ!$A$39:$A$782,$A12,СВЦЭМ!$B$39:$B$782,U$11)+'СЕТ СН'!$F$12+СВЦЭМ!$D$10+'СЕТ СН'!$F$6-'СЕТ СН'!$F$22</f>
        <v>1303.30080155</v>
      </c>
      <c r="V12" s="36">
        <f>SUMIFS(СВЦЭМ!$C$39:$C$782,СВЦЭМ!$A$39:$A$782,$A12,СВЦЭМ!$B$39:$B$782,V$11)+'СЕТ СН'!$F$12+СВЦЭМ!$D$10+'СЕТ СН'!$F$6-'СЕТ СН'!$F$22</f>
        <v>1317.23262832</v>
      </c>
      <c r="W12" s="36">
        <f>SUMIFS(СВЦЭМ!$C$39:$C$782,СВЦЭМ!$A$39:$A$782,$A12,СВЦЭМ!$B$39:$B$782,W$11)+'СЕТ СН'!$F$12+СВЦЭМ!$D$10+'СЕТ СН'!$F$6-'СЕТ СН'!$F$22</f>
        <v>1317.0528431099999</v>
      </c>
      <c r="X12" s="36">
        <f>SUMIFS(СВЦЭМ!$C$39:$C$782,СВЦЭМ!$A$39:$A$782,$A12,СВЦЭМ!$B$39:$B$782,X$11)+'СЕТ СН'!$F$12+СВЦЭМ!$D$10+'СЕТ СН'!$F$6-'СЕТ СН'!$F$22</f>
        <v>1278.46606002</v>
      </c>
      <c r="Y12" s="36">
        <f>SUMIFS(СВЦЭМ!$C$39:$C$782,СВЦЭМ!$A$39:$A$782,$A12,СВЦЭМ!$B$39:$B$782,Y$11)+'СЕТ СН'!$F$12+СВЦЭМ!$D$10+'СЕТ СН'!$F$6-'СЕТ СН'!$F$22</f>
        <v>1231.23829944</v>
      </c>
      <c r="AA12" s="37"/>
    </row>
    <row r="13" spans="1:27" ht="15.75" x14ac:dyDescent="0.2">
      <c r="A13" s="35">
        <f>A12+1</f>
        <v>44806</v>
      </c>
      <c r="B13" s="36">
        <f>SUMIFS(СВЦЭМ!$C$39:$C$782,СВЦЭМ!$A$39:$A$782,$A13,СВЦЭМ!$B$39:$B$782,B$11)+'СЕТ СН'!$F$12+СВЦЭМ!$D$10+'СЕТ СН'!$F$6-'СЕТ СН'!$F$22</f>
        <v>1229.6475153599999</v>
      </c>
      <c r="C13" s="36">
        <f>SUMIFS(СВЦЭМ!$C$39:$C$782,СВЦЭМ!$A$39:$A$782,$A13,СВЦЭМ!$B$39:$B$782,C$11)+'СЕТ СН'!$F$12+СВЦЭМ!$D$10+'СЕТ СН'!$F$6-'СЕТ СН'!$F$22</f>
        <v>1292.5091015999999</v>
      </c>
      <c r="D13" s="36">
        <f>SUMIFS(СВЦЭМ!$C$39:$C$782,СВЦЭМ!$A$39:$A$782,$A13,СВЦЭМ!$B$39:$B$782,D$11)+'СЕТ СН'!$F$12+СВЦЭМ!$D$10+'СЕТ СН'!$F$6-'СЕТ СН'!$F$22</f>
        <v>1330.5896232199998</v>
      </c>
      <c r="E13" s="36">
        <f>SUMIFS(СВЦЭМ!$C$39:$C$782,СВЦЭМ!$A$39:$A$782,$A13,СВЦЭМ!$B$39:$B$782,E$11)+'СЕТ СН'!$F$12+СВЦЭМ!$D$10+'СЕТ СН'!$F$6-'СЕТ СН'!$F$22</f>
        <v>1342.93274658</v>
      </c>
      <c r="F13" s="36">
        <f>SUMIFS(СВЦЭМ!$C$39:$C$782,СВЦЭМ!$A$39:$A$782,$A13,СВЦЭМ!$B$39:$B$782,F$11)+'СЕТ СН'!$F$12+СВЦЭМ!$D$10+'СЕТ СН'!$F$6-'СЕТ СН'!$F$22</f>
        <v>1345.93225089</v>
      </c>
      <c r="G13" s="36">
        <f>SUMIFS(СВЦЭМ!$C$39:$C$782,СВЦЭМ!$A$39:$A$782,$A13,СВЦЭМ!$B$39:$B$782,G$11)+'СЕТ СН'!$F$12+СВЦЭМ!$D$10+'СЕТ СН'!$F$6-'СЕТ СН'!$F$22</f>
        <v>1334.1889678499999</v>
      </c>
      <c r="H13" s="36">
        <f>SUMIFS(СВЦЭМ!$C$39:$C$782,СВЦЭМ!$A$39:$A$782,$A13,СВЦЭМ!$B$39:$B$782,H$11)+'СЕТ СН'!$F$12+СВЦЭМ!$D$10+'СЕТ СН'!$F$6-'СЕТ СН'!$F$22</f>
        <v>1278.8661098499999</v>
      </c>
      <c r="I13" s="36">
        <f>SUMIFS(СВЦЭМ!$C$39:$C$782,СВЦЭМ!$A$39:$A$782,$A13,СВЦЭМ!$B$39:$B$782,I$11)+'СЕТ СН'!$F$12+СВЦЭМ!$D$10+'СЕТ СН'!$F$6-'СЕТ СН'!$F$22</f>
        <v>1194.86331789</v>
      </c>
      <c r="J13" s="36">
        <f>SUMIFS(СВЦЭМ!$C$39:$C$782,СВЦЭМ!$A$39:$A$782,$A13,СВЦЭМ!$B$39:$B$782,J$11)+'СЕТ СН'!$F$12+СВЦЭМ!$D$10+'СЕТ СН'!$F$6-'СЕТ СН'!$F$22</f>
        <v>1117.48870962</v>
      </c>
      <c r="K13" s="36">
        <f>SUMIFS(СВЦЭМ!$C$39:$C$782,СВЦЭМ!$A$39:$A$782,$A13,СВЦЭМ!$B$39:$B$782,K$11)+'СЕТ СН'!$F$12+СВЦЭМ!$D$10+'СЕТ СН'!$F$6-'СЕТ СН'!$F$22</f>
        <v>1151.31622492</v>
      </c>
      <c r="L13" s="36">
        <f>SUMIFS(СВЦЭМ!$C$39:$C$782,СВЦЭМ!$A$39:$A$782,$A13,СВЦЭМ!$B$39:$B$782,L$11)+'СЕТ СН'!$F$12+СВЦЭМ!$D$10+'СЕТ СН'!$F$6-'СЕТ СН'!$F$22</f>
        <v>1145.2834805999998</v>
      </c>
      <c r="M13" s="36">
        <f>SUMIFS(СВЦЭМ!$C$39:$C$782,СВЦЭМ!$A$39:$A$782,$A13,СВЦЭМ!$B$39:$B$782,M$11)+'СЕТ СН'!$F$12+СВЦЭМ!$D$10+'СЕТ СН'!$F$6-'СЕТ СН'!$F$22</f>
        <v>1089.9898663500001</v>
      </c>
      <c r="N13" s="36">
        <f>SUMIFS(СВЦЭМ!$C$39:$C$782,СВЦЭМ!$A$39:$A$782,$A13,СВЦЭМ!$B$39:$B$782,N$11)+'СЕТ СН'!$F$12+СВЦЭМ!$D$10+'СЕТ СН'!$F$6-'СЕТ СН'!$F$22</f>
        <v>1100.8201161299999</v>
      </c>
      <c r="O13" s="36">
        <f>SUMIFS(СВЦЭМ!$C$39:$C$782,СВЦЭМ!$A$39:$A$782,$A13,СВЦЭМ!$B$39:$B$782,O$11)+'СЕТ СН'!$F$12+СВЦЭМ!$D$10+'СЕТ СН'!$F$6-'СЕТ СН'!$F$22</f>
        <v>1103.19221715</v>
      </c>
      <c r="P13" s="36">
        <f>SUMIFS(СВЦЭМ!$C$39:$C$782,СВЦЭМ!$A$39:$A$782,$A13,СВЦЭМ!$B$39:$B$782,P$11)+'СЕТ СН'!$F$12+СВЦЭМ!$D$10+'СЕТ СН'!$F$6-'СЕТ СН'!$F$22</f>
        <v>1107.7081719600001</v>
      </c>
      <c r="Q13" s="36">
        <f>SUMIFS(СВЦЭМ!$C$39:$C$782,СВЦЭМ!$A$39:$A$782,$A13,СВЦЭМ!$B$39:$B$782,Q$11)+'СЕТ СН'!$F$12+СВЦЭМ!$D$10+'СЕТ СН'!$F$6-'СЕТ СН'!$F$22</f>
        <v>1113.23847518</v>
      </c>
      <c r="R13" s="36">
        <f>SUMIFS(СВЦЭМ!$C$39:$C$782,СВЦЭМ!$A$39:$A$782,$A13,СВЦЭМ!$B$39:$B$782,R$11)+'СЕТ СН'!$F$12+СВЦЭМ!$D$10+'СЕТ СН'!$F$6-'СЕТ СН'!$F$22</f>
        <v>1113.53277925</v>
      </c>
      <c r="S13" s="36">
        <f>SUMIFS(СВЦЭМ!$C$39:$C$782,СВЦЭМ!$A$39:$A$782,$A13,СВЦЭМ!$B$39:$B$782,S$11)+'СЕТ СН'!$F$12+СВЦЭМ!$D$10+'СЕТ СН'!$F$6-'СЕТ СН'!$F$22</f>
        <v>1118.46463077</v>
      </c>
      <c r="T13" s="36">
        <f>SUMIFS(СВЦЭМ!$C$39:$C$782,СВЦЭМ!$A$39:$A$782,$A13,СВЦЭМ!$B$39:$B$782,T$11)+'СЕТ СН'!$F$12+СВЦЭМ!$D$10+'СЕТ СН'!$F$6-'СЕТ СН'!$F$22</f>
        <v>1261.3584062999998</v>
      </c>
      <c r="U13" s="36">
        <f>SUMIFS(СВЦЭМ!$C$39:$C$782,СВЦЭМ!$A$39:$A$782,$A13,СВЦЭМ!$B$39:$B$782,U$11)+'СЕТ СН'!$F$12+СВЦЭМ!$D$10+'СЕТ СН'!$F$6-'СЕТ СН'!$F$22</f>
        <v>1263.8746611699999</v>
      </c>
      <c r="V13" s="36">
        <f>SUMIFS(СВЦЭМ!$C$39:$C$782,СВЦЭМ!$A$39:$A$782,$A13,СВЦЭМ!$B$39:$B$782,V$11)+'СЕТ СН'!$F$12+СВЦЭМ!$D$10+'СЕТ СН'!$F$6-'СЕТ СН'!$F$22</f>
        <v>1293.5021998799998</v>
      </c>
      <c r="W13" s="36">
        <f>SUMIFS(СВЦЭМ!$C$39:$C$782,СВЦЭМ!$A$39:$A$782,$A13,СВЦЭМ!$B$39:$B$782,W$11)+'СЕТ СН'!$F$12+СВЦЭМ!$D$10+'СЕТ СН'!$F$6-'СЕТ СН'!$F$22</f>
        <v>1294.2791304299999</v>
      </c>
      <c r="X13" s="36">
        <f>SUMIFS(СВЦЭМ!$C$39:$C$782,СВЦЭМ!$A$39:$A$782,$A13,СВЦЭМ!$B$39:$B$782,X$11)+'СЕТ СН'!$F$12+СВЦЭМ!$D$10+'СЕТ СН'!$F$6-'СЕТ СН'!$F$22</f>
        <v>1238.1169081099999</v>
      </c>
      <c r="Y13" s="36">
        <f>SUMIFS(СВЦЭМ!$C$39:$C$782,СВЦЭМ!$A$39:$A$782,$A13,СВЦЭМ!$B$39:$B$782,Y$11)+'СЕТ СН'!$F$12+СВЦЭМ!$D$10+'СЕТ СН'!$F$6-'СЕТ СН'!$F$22</f>
        <v>1197.7810425899997</v>
      </c>
    </row>
    <row r="14" spans="1:27" ht="15.75" x14ac:dyDescent="0.2">
      <c r="A14" s="35">
        <f t="shared" ref="A14:A41" si="0">A13+1</f>
        <v>44807</v>
      </c>
      <c r="B14" s="36">
        <f>SUMIFS(СВЦЭМ!$C$39:$C$782,СВЦЭМ!$A$39:$A$782,$A14,СВЦЭМ!$B$39:$B$782,B$11)+'СЕТ СН'!$F$12+СВЦЭМ!$D$10+'СЕТ СН'!$F$6-'СЕТ СН'!$F$22</f>
        <v>1193.3723778599999</v>
      </c>
      <c r="C14" s="36">
        <f>SUMIFS(СВЦЭМ!$C$39:$C$782,СВЦЭМ!$A$39:$A$782,$A14,СВЦЭМ!$B$39:$B$782,C$11)+'СЕТ СН'!$F$12+СВЦЭМ!$D$10+'СЕТ СН'!$F$6-'СЕТ СН'!$F$22</f>
        <v>1247.1890012499998</v>
      </c>
      <c r="D14" s="36">
        <f>SUMIFS(СВЦЭМ!$C$39:$C$782,СВЦЭМ!$A$39:$A$782,$A14,СВЦЭМ!$B$39:$B$782,D$11)+'СЕТ СН'!$F$12+СВЦЭМ!$D$10+'СЕТ СН'!$F$6-'СЕТ СН'!$F$22</f>
        <v>1270.64635542</v>
      </c>
      <c r="E14" s="36">
        <f>SUMIFS(СВЦЭМ!$C$39:$C$782,СВЦЭМ!$A$39:$A$782,$A14,СВЦЭМ!$B$39:$B$782,E$11)+'СЕТ СН'!$F$12+СВЦЭМ!$D$10+'СЕТ СН'!$F$6-'СЕТ СН'!$F$22</f>
        <v>1286.2073145699999</v>
      </c>
      <c r="F14" s="36">
        <f>SUMIFS(СВЦЭМ!$C$39:$C$782,СВЦЭМ!$A$39:$A$782,$A14,СВЦЭМ!$B$39:$B$782,F$11)+'СЕТ СН'!$F$12+СВЦЭМ!$D$10+'СЕТ СН'!$F$6-'СЕТ СН'!$F$22</f>
        <v>1302.2809453499999</v>
      </c>
      <c r="G14" s="36">
        <f>SUMIFS(СВЦЭМ!$C$39:$C$782,СВЦЭМ!$A$39:$A$782,$A14,СВЦЭМ!$B$39:$B$782,G$11)+'СЕТ СН'!$F$12+СВЦЭМ!$D$10+'СЕТ СН'!$F$6-'СЕТ СН'!$F$22</f>
        <v>1295.96995191</v>
      </c>
      <c r="H14" s="36">
        <f>SUMIFS(СВЦЭМ!$C$39:$C$782,СВЦЭМ!$A$39:$A$782,$A14,СВЦЭМ!$B$39:$B$782,H$11)+'СЕТ СН'!$F$12+СВЦЭМ!$D$10+'СЕТ СН'!$F$6-'СЕТ СН'!$F$22</f>
        <v>1269.6767773699999</v>
      </c>
      <c r="I14" s="36">
        <f>SUMIFS(СВЦЭМ!$C$39:$C$782,СВЦЭМ!$A$39:$A$782,$A14,СВЦЭМ!$B$39:$B$782,I$11)+'СЕТ СН'!$F$12+СВЦЭМ!$D$10+'СЕТ СН'!$F$6-'СЕТ СН'!$F$22</f>
        <v>1218.4642065799999</v>
      </c>
      <c r="J14" s="36">
        <f>SUMIFS(СВЦЭМ!$C$39:$C$782,СВЦЭМ!$A$39:$A$782,$A14,СВЦЭМ!$B$39:$B$782,J$11)+'СЕТ СН'!$F$12+СВЦЭМ!$D$10+'СЕТ СН'!$F$6-'СЕТ СН'!$F$22</f>
        <v>1170.6787906</v>
      </c>
      <c r="K14" s="36">
        <f>SUMIFS(СВЦЭМ!$C$39:$C$782,СВЦЭМ!$A$39:$A$782,$A14,СВЦЭМ!$B$39:$B$782,K$11)+'СЕТ СН'!$F$12+СВЦЭМ!$D$10+'СЕТ СН'!$F$6-'СЕТ СН'!$F$22</f>
        <v>2495.9924279400002</v>
      </c>
      <c r="L14" s="36">
        <f>SUMIFS(СВЦЭМ!$C$39:$C$782,СВЦЭМ!$A$39:$A$782,$A14,СВЦЭМ!$B$39:$B$782,L$11)+'СЕТ СН'!$F$12+СВЦЭМ!$D$10+'СЕТ СН'!$F$6-'СЕТ СН'!$F$22</f>
        <v>13974.33998988</v>
      </c>
      <c r="M14" s="36">
        <f>SUMIFS(СВЦЭМ!$C$39:$C$782,СВЦЭМ!$A$39:$A$782,$A14,СВЦЭМ!$B$39:$B$782,M$11)+'СЕТ СН'!$F$12+СВЦЭМ!$D$10+'СЕТ СН'!$F$6-'СЕТ СН'!$F$22</f>
        <v>1015.7675337399999</v>
      </c>
      <c r="N14" s="36">
        <f>SUMIFS(СВЦЭМ!$C$39:$C$782,СВЦЭМ!$A$39:$A$782,$A14,СВЦЭМ!$B$39:$B$782,N$11)+'СЕТ СН'!$F$12+СВЦЭМ!$D$10+'СЕТ СН'!$F$6-'СЕТ СН'!$F$22</f>
        <v>1030.62978049</v>
      </c>
      <c r="O14" s="36">
        <f>SUMIFS(СВЦЭМ!$C$39:$C$782,СВЦЭМ!$A$39:$A$782,$A14,СВЦЭМ!$B$39:$B$782,O$11)+'СЕТ СН'!$F$12+СВЦЭМ!$D$10+'СЕТ СН'!$F$6-'СЕТ СН'!$F$22</f>
        <v>1063.3550957800001</v>
      </c>
      <c r="P14" s="36">
        <f>SUMIFS(СВЦЭМ!$C$39:$C$782,СВЦЭМ!$A$39:$A$782,$A14,СВЦЭМ!$B$39:$B$782,P$11)+'СЕТ СН'!$F$12+СВЦЭМ!$D$10+'СЕТ СН'!$F$6-'СЕТ СН'!$F$22</f>
        <v>1089.4326381199999</v>
      </c>
      <c r="Q14" s="36">
        <f>SUMIFS(СВЦЭМ!$C$39:$C$782,СВЦЭМ!$A$39:$A$782,$A14,СВЦЭМ!$B$39:$B$782,Q$11)+'СЕТ СН'!$F$12+СВЦЭМ!$D$10+'СЕТ СН'!$F$6-'СЕТ СН'!$F$22</f>
        <v>1094.22783512</v>
      </c>
      <c r="R14" s="36">
        <f>SUMIFS(СВЦЭМ!$C$39:$C$782,СВЦЭМ!$A$39:$A$782,$A14,СВЦЭМ!$B$39:$B$782,R$11)+'СЕТ СН'!$F$12+СВЦЭМ!$D$10+'СЕТ СН'!$F$6-'СЕТ СН'!$F$22</f>
        <v>1090.8299660499999</v>
      </c>
      <c r="S14" s="36">
        <f>SUMIFS(СВЦЭМ!$C$39:$C$782,СВЦЭМ!$A$39:$A$782,$A14,СВЦЭМ!$B$39:$B$782,S$11)+'СЕТ СН'!$F$12+СВЦЭМ!$D$10+'СЕТ СН'!$F$6-'СЕТ СН'!$F$22</f>
        <v>1095.8378531199999</v>
      </c>
      <c r="T14" s="36">
        <f>SUMIFS(СВЦЭМ!$C$39:$C$782,СВЦЭМ!$A$39:$A$782,$A14,СВЦЭМ!$B$39:$B$782,T$11)+'СЕТ СН'!$F$12+СВЦЭМ!$D$10+'СЕТ СН'!$F$6-'СЕТ СН'!$F$22</f>
        <v>1070.93603994</v>
      </c>
      <c r="U14" s="36">
        <f>SUMIFS(СВЦЭМ!$C$39:$C$782,СВЦЭМ!$A$39:$A$782,$A14,СВЦЭМ!$B$39:$B$782,U$11)+'СЕТ СН'!$F$12+СВЦЭМ!$D$10+'СЕТ СН'!$F$6-'СЕТ СН'!$F$22</f>
        <v>1068.42562488</v>
      </c>
      <c r="V14" s="36">
        <f>SUMIFS(СВЦЭМ!$C$39:$C$782,СВЦЭМ!$A$39:$A$782,$A14,СВЦЭМ!$B$39:$B$782,V$11)+'СЕТ СН'!$F$12+СВЦЭМ!$D$10+'СЕТ СН'!$F$6-'СЕТ СН'!$F$22</f>
        <v>1063.57847098</v>
      </c>
      <c r="W14" s="36">
        <f>SUMIFS(СВЦЭМ!$C$39:$C$782,СВЦЭМ!$A$39:$A$782,$A14,СВЦЭМ!$B$39:$B$782,W$11)+'СЕТ СН'!$F$12+СВЦЭМ!$D$10+'СЕТ СН'!$F$6-'СЕТ СН'!$F$22</f>
        <v>1062.6319784099999</v>
      </c>
      <c r="X14" s="36">
        <f>SUMIFS(СВЦЭМ!$C$39:$C$782,СВЦЭМ!$A$39:$A$782,$A14,СВЦЭМ!$B$39:$B$782,X$11)+'СЕТ СН'!$F$12+СВЦЭМ!$D$10+'СЕТ СН'!$F$6-'СЕТ СН'!$F$22</f>
        <v>1152.8977576299999</v>
      </c>
      <c r="Y14" s="36">
        <f>SUMIFS(СВЦЭМ!$C$39:$C$782,СВЦЭМ!$A$39:$A$782,$A14,СВЦЭМ!$B$39:$B$782,Y$11)+'СЕТ СН'!$F$12+СВЦЭМ!$D$10+'СЕТ СН'!$F$6-'СЕТ СН'!$F$22</f>
        <v>1218.9875319299999</v>
      </c>
    </row>
    <row r="15" spans="1:27" ht="15.75" x14ac:dyDescent="0.2">
      <c r="A15" s="35">
        <f t="shared" si="0"/>
        <v>44808</v>
      </c>
      <c r="B15" s="36">
        <f>SUMIFS(СВЦЭМ!$C$39:$C$782,СВЦЭМ!$A$39:$A$782,$A15,СВЦЭМ!$B$39:$B$782,B$11)+'СЕТ СН'!$F$12+СВЦЭМ!$D$10+'СЕТ СН'!$F$6-'СЕТ СН'!$F$22</f>
        <v>1183.98287822</v>
      </c>
      <c r="C15" s="36">
        <f>SUMIFS(СВЦЭМ!$C$39:$C$782,СВЦЭМ!$A$39:$A$782,$A15,СВЦЭМ!$B$39:$B$782,C$11)+'СЕТ СН'!$F$12+СВЦЭМ!$D$10+'СЕТ СН'!$F$6-'СЕТ СН'!$F$22</f>
        <v>1249.56681495</v>
      </c>
      <c r="D15" s="36">
        <f>SUMIFS(СВЦЭМ!$C$39:$C$782,СВЦЭМ!$A$39:$A$782,$A15,СВЦЭМ!$B$39:$B$782,D$11)+'СЕТ СН'!$F$12+СВЦЭМ!$D$10+'СЕТ СН'!$F$6-'СЕТ СН'!$F$22</f>
        <v>1204.59243363</v>
      </c>
      <c r="E15" s="36">
        <f>SUMIFS(СВЦЭМ!$C$39:$C$782,СВЦЭМ!$A$39:$A$782,$A15,СВЦЭМ!$B$39:$B$782,E$11)+'СЕТ СН'!$F$12+СВЦЭМ!$D$10+'СЕТ СН'!$F$6-'СЕТ СН'!$F$22</f>
        <v>1220.2541079399998</v>
      </c>
      <c r="F15" s="36">
        <f>SUMIFS(СВЦЭМ!$C$39:$C$782,СВЦЭМ!$A$39:$A$782,$A15,СВЦЭМ!$B$39:$B$782,F$11)+'СЕТ СН'!$F$12+СВЦЭМ!$D$10+'СЕТ СН'!$F$6-'СЕТ СН'!$F$22</f>
        <v>1224.65795015</v>
      </c>
      <c r="G15" s="36">
        <f>SUMIFS(СВЦЭМ!$C$39:$C$782,СВЦЭМ!$A$39:$A$782,$A15,СВЦЭМ!$B$39:$B$782,G$11)+'СЕТ СН'!$F$12+СВЦЭМ!$D$10+'СЕТ СН'!$F$6-'СЕТ СН'!$F$22</f>
        <v>1216.4404202399999</v>
      </c>
      <c r="H15" s="36">
        <f>SUMIFS(СВЦЭМ!$C$39:$C$782,СВЦЭМ!$A$39:$A$782,$A15,СВЦЭМ!$B$39:$B$782,H$11)+'СЕТ СН'!$F$12+СВЦЭМ!$D$10+'СЕТ СН'!$F$6-'СЕТ СН'!$F$22</f>
        <v>1194.9457029299999</v>
      </c>
      <c r="I15" s="36">
        <f>SUMIFS(СВЦЭМ!$C$39:$C$782,СВЦЭМ!$A$39:$A$782,$A15,СВЦЭМ!$B$39:$B$782,I$11)+'СЕТ СН'!$F$12+СВЦЭМ!$D$10+'СЕТ СН'!$F$6-'СЕТ СН'!$F$22</f>
        <v>1148.5896480500001</v>
      </c>
      <c r="J15" s="36">
        <f>SUMIFS(СВЦЭМ!$C$39:$C$782,СВЦЭМ!$A$39:$A$782,$A15,СВЦЭМ!$B$39:$B$782,J$11)+'СЕТ СН'!$F$12+СВЦЭМ!$D$10+'СЕТ СН'!$F$6-'СЕТ СН'!$F$22</f>
        <v>1105.1836053299999</v>
      </c>
      <c r="K15" s="36">
        <f>SUMIFS(СВЦЭМ!$C$39:$C$782,СВЦЭМ!$A$39:$A$782,$A15,СВЦЭМ!$B$39:$B$782,K$11)+'СЕТ СН'!$F$12+СВЦЭМ!$D$10+'СЕТ СН'!$F$6-'СЕТ СН'!$F$22</f>
        <v>1151.3451891299999</v>
      </c>
      <c r="L15" s="36">
        <f>SUMIFS(СВЦЭМ!$C$39:$C$782,СВЦЭМ!$A$39:$A$782,$A15,СВЦЭМ!$B$39:$B$782,L$11)+'СЕТ СН'!$F$12+СВЦЭМ!$D$10+'СЕТ СН'!$F$6-'СЕТ СН'!$F$22</f>
        <v>1150.9402963</v>
      </c>
      <c r="M15" s="36">
        <f>SUMIFS(СВЦЭМ!$C$39:$C$782,СВЦЭМ!$A$39:$A$782,$A15,СВЦЭМ!$B$39:$B$782,M$11)+'СЕТ СН'!$F$12+СВЦЭМ!$D$10+'СЕТ СН'!$F$6-'СЕТ СН'!$F$22</f>
        <v>1162.29005428</v>
      </c>
      <c r="N15" s="36">
        <f>SUMIFS(СВЦЭМ!$C$39:$C$782,СВЦЭМ!$A$39:$A$782,$A15,СВЦЭМ!$B$39:$B$782,N$11)+'СЕТ СН'!$F$12+СВЦЭМ!$D$10+'СЕТ СН'!$F$6-'СЕТ СН'!$F$22</f>
        <v>1145.3807329599999</v>
      </c>
      <c r="O15" s="36">
        <f>SUMIFS(СВЦЭМ!$C$39:$C$782,СВЦЭМ!$A$39:$A$782,$A15,СВЦЭМ!$B$39:$B$782,O$11)+'СЕТ СН'!$F$12+СВЦЭМ!$D$10+'СЕТ СН'!$F$6-'СЕТ СН'!$F$22</f>
        <v>1140.5541844299999</v>
      </c>
      <c r="P15" s="36">
        <f>SUMIFS(СВЦЭМ!$C$39:$C$782,СВЦЭМ!$A$39:$A$782,$A15,СВЦЭМ!$B$39:$B$782,P$11)+'СЕТ СН'!$F$12+СВЦЭМ!$D$10+'СЕТ СН'!$F$6-'СЕТ СН'!$F$22</f>
        <v>1157.1416224299999</v>
      </c>
      <c r="Q15" s="36">
        <f>SUMIFS(СВЦЭМ!$C$39:$C$782,СВЦЭМ!$A$39:$A$782,$A15,СВЦЭМ!$B$39:$B$782,Q$11)+'СЕТ СН'!$F$12+СВЦЭМ!$D$10+'СЕТ СН'!$F$6-'СЕТ СН'!$F$22</f>
        <v>1173.1256310399999</v>
      </c>
      <c r="R15" s="36">
        <f>SUMIFS(СВЦЭМ!$C$39:$C$782,СВЦЭМ!$A$39:$A$782,$A15,СВЦЭМ!$B$39:$B$782,R$11)+'СЕТ СН'!$F$12+СВЦЭМ!$D$10+'СЕТ СН'!$F$6-'СЕТ СН'!$F$22</f>
        <v>1162.91203617</v>
      </c>
      <c r="S15" s="36">
        <f>SUMIFS(СВЦЭМ!$C$39:$C$782,СВЦЭМ!$A$39:$A$782,$A15,СВЦЭМ!$B$39:$B$782,S$11)+'СЕТ СН'!$F$12+СВЦЭМ!$D$10+'СЕТ СН'!$F$6-'СЕТ СН'!$F$22</f>
        <v>1150.39915359</v>
      </c>
      <c r="T15" s="36">
        <f>SUMIFS(СВЦЭМ!$C$39:$C$782,СВЦЭМ!$A$39:$A$782,$A15,СВЦЭМ!$B$39:$B$782,T$11)+'СЕТ СН'!$F$12+СВЦЭМ!$D$10+'СЕТ СН'!$F$6-'СЕТ СН'!$F$22</f>
        <v>1145.67097401</v>
      </c>
      <c r="U15" s="36">
        <f>SUMIFS(СВЦЭМ!$C$39:$C$782,СВЦЭМ!$A$39:$A$782,$A15,СВЦЭМ!$B$39:$B$782,U$11)+'СЕТ СН'!$F$12+СВЦЭМ!$D$10+'СЕТ СН'!$F$6-'СЕТ СН'!$F$22</f>
        <v>1144.86217938</v>
      </c>
      <c r="V15" s="36">
        <f>SUMIFS(СВЦЭМ!$C$39:$C$782,СВЦЭМ!$A$39:$A$782,$A15,СВЦЭМ!$B$39:$B$782,V$11)+'СЕТ СН'!$F$12+СВЦЭМ!$D$10+'СЕТ СН'!$F$6-'СЕТ СН'!$F$22</f>
        <v>1163.6747876699999</v>
      </c>
      <c r="W15" s="36">
        <f>SUMIFS(СВЦЭМ!$C$39:$C$782,СВЦЭМ!$A$39:$A$782,$A15,СВЦЭМ!$B$39:$B$782,W$11)+'СЕТ СН'!$F$12+СВЦЭМ!$D$10+'СЕТ СН'!$F$6-'СЕТ СН'!$F$22</f>
        <v>1151.4401905499999</v>
      </c>
      <c r="X15" s="36">
        <f>SUMIFS(СВЦЭМ!$C$39:$C$782,СВЦЭМ!$A$39:$A$782,$A15,СВЦЭМ!$B$39:$B$782,X$11)+'СЕТ СН'!$F$12+СВЦЭМ!$D$10+'СЕТ СН'!$F$6-'СЕТ СН'!$F$22</f>
        <v>1178.93746394</v>
      </c>
      <c r="Y15" s="36">
        <f>SUMIFS(СВЦЭМ!$C$39:$C$782,СВЦЭМ!$A$39:$A$782,$A15,СВЦЭМ!$B$39:$B$782,Y$11)+'СЕТ СН'!$F$12+СВЦЭМ!$D$10+'СЕТ СН'!$F$6-'СЕТ СН'!$F$22</f>
        <v>1255.983019</v>
      </c>
    </row>
    <row r="16" spans="1:27" ht="15.75" x14ac:dyDescent="0.2">
      <c r="A16" s="35">
        <f t="shared" si="0"/>
        <v>44809</v>
      </c>
      <c r="B16" s="36">
        <f>SUMIFS(СВЦЭМ!$C$39:$C$782,СВЦЭМ!$A$39:$A$782,$A16,СВЦЭМ!$B$39:$B$782,B$11)+'СЕТ СН'!$F$12+СВЦЭМ!$D$10+'СЕТ СН'!$F$6-'СЕТ СН'!$F$22</f>
        <v>1268.6314039699998</v>
      </c>
      <c r="C16" s="36">
        <f>SUMIFS(СВЦЭМ!$C$39:$C$782,СВЦЭМ!$A$39:$A$782,$A16,СВЦЭМ!$B$39:$B$782,C$11)+'СЕТ СН'!$F$12+СВЦЭМ!$D$10+'СЕТ СН'!$F$6-'СЕТ СН'!$F$22</f>
        <v>1237.27265966</v>
      </c>
      <c r="D16" s="36">
        <f>SUMIFS(СВЦЭМ!$C$39:$C$782,СВЦЭМ!$A$39:$A$782,$A16,СВЦЭМ!$B$39:$B$782,D$11)+'СЕТ СН'!$F$12+СВЦЭМ!$D$10+'СЕТ СН'!$F$6-'СЕТ СН'!$F$22</f>
        <v>2565.0157504200001</v>
      </c>
      <c r="E16" s="36">
        <f>SUMIFS(СВЦЭМ!$C$39:$C$782,СВЦЭМ!$A$39:$A$782,$A16,СВЦЭМ!$B$39:$B$782,E$11)+'СЕТ СН'!$F$12+СВЦЭМ!$D$10+'СЕТ СН'!$F$6-'СЕТ СН'!$F$22</f>
        <v>1369.2539573099998</v>
      </c>
      <c r="F16" s="36">
        <f>SUMIFS(СВЦЭМ!$C$39:$C$782,СВЦЭМ!$A$39:$A$782,$A16,СВЦЭМ!$B$39:$B$782,F$11)+'СЕТ СН'!$F$12+СВЦЭМ!$D$10+'СЕТ СН'!$F$6-'СЕТ СН'!$F$22</f>
        <v>1354.0548248799998</v>
      </c>
      <c r="G16" s="36">
        <f>SUMIFS(СВЦЭМ!$C$39:$C$782,СВЦЭМ!$A$39:$A$782,$A16,СВЦЭМ!$B$39:$B$782,G$11)+'СЕТ СН'!$F$12+СВЦЭМ!$D$10+'СЕТ СН'!$F$6-'СЕТ СН'!$F$22</f>
        <v>1326.72518494</v>
      </c>
      <c r="H16" s="36">
        <f>SUMIFS(СВЦЭМ!$C$39:$C$782,СВЦЭМ!$A$39:$A$782,$A16,СВЦЭМ!$B$39:$B$782,H$11)+'СЕТ СН'!$F$12+СВЦЭМ!$D$10+'СЕТ СН'!$F$6-'СЕТ СН'!$F$22</f>
        <v>1275.90225614</v>
      </c>
      <c r="I16" s="36">
        <f>SUMIFS(СВЦЭМ!$C$39:$C$782,СВЦЭМ!$A$39:$A$782,$A16,СВЦЭМ!$B$39:$B$782,I$11)+'СЕТ СН'!$F$12+СВЦЭМ!$D$10+'СЕТ СН'!$F$6-'СЕТ СН'!$F$22</f>
        <v>1185.5339785799999</v>
      </c>
      <c r="J16" s="36">
        <f>SUMIFS(СВЦЭМ!$C$39:$C$782,СВЦЭМ!$A$39:$A$782,$A16,СВЦЭМ!$B$39:$B$782,J$11)+'СЕТ СН'!$F$12+СВЦЭМ!$D$10+'СЕТ СН'!$F$6-'СЕТ СН'!$F$22</f>
        <v>1151.31555142</v>
      </c>
      <c r="K16" s="36">
        <f>SUMIFS(СВЦЭМ!$C$39:$C$782,СВЦЭМ!$A$39:$A$782,$A16,СВЦЭМ!$B$39:$B$782,K$11)+'СЕТ СН'!$F$12+СВЦЭМ!$D$10+'СЕТ СН'!$F$6-'СЕТ СН'!$F$22</f>
        <v>1198.9773488000001</v>
      </c>
      <c r="L16" s="36">
        <f>SUMIFS(СВЦЭМ!$C$39:$C$782,СВЦЭМ!$A$39:$A$782,$A16,СВЦЭМ!$B$39:$B$782,L$11)+'СЕТ СН'!$F$12+СВЦЭМ!$D$10+'СЕТ СН'!$F$6-'СЕТ СН'!$F$22</f>
        <v>1235.1102501599999</v>
      </c>
      <c r="M16" s="36">
        <f>SUMIFS(СВЦЭМ!$C$39:$C$782,СВЦЭМ!$A$39:$A$782,$A16,СВЦЭМ!$B$39:$B$782,M$11)+'СЕТ СН'!$F$12+СВЦЭМ!$D$10+'СЕТ СН'!$F$6-'СЕТ СН'!$F$22</f>
        <v>1236.69726919</v>
      </c>
      <c r="N16" s="36">
        <f>SUMIFS(СВЦЭМ!$C$39:$C$782,СВЦЭМ!$A$39:$A$782,$A16,СВЦЭМ!$B$39:$B$782,N$11)+'СЕТ СН'!$F$12+СВЦЭМ!$D$10+'СЕТ СН'!$F$6-'СЕТ СН'!$F$22</f>
        <v>1230.78361365</v>
      </c>
      <c r="O16" s="36">
        <f>SUMIFS(СВЦЭМ!$C$39:$C$782,СВЦЭМ!$A$39:$A$782,$A16,СВЦЭМ!$B$39:$B$782,O$11)+'СЕТ СН'!$F$12+СВЦЭМ!$D$10+'СЕТ СН'!$F$6-'СЕТ СН'!$F$22</f>
        <v>1236.3802472499999</v>
      </c>
      <c r="P16" s="36">
        <f>SUMIFS(СВЦЭМ!$C$39:$C$782,СВЦЭМ!$A$39:$A$782,$A16,СВЦЭМ!$B$39:$B$782,P$11)+'СЕТ СН'!$F$12+СВЦЭМ!$D$10+'СЕТ СН'!$F$6-'СЕТ СН'!$F$22</f>
        <v>1235.80574948</v>
      </c>
      <c r="Q16" s="36">
        <f>SUMIFS(СВЦЭМ!$C$39:$C$782,СВЦЭМ!$A$39:$A$782,$A16,СВЦЭМ!$B$39:$B$782,Q$11)+'СЕТ СН'!$F$12+СВЦЭМ!$D$10+'СЕТ СН'!$F$6-'СЕТ СН'!$F$22</f>
        <v>1229.3588908499999</v>
      </c>
      <c r="R16" s="36">
        <f>SUMIFS(СВЦЭМ!$C$39:$C$782,СВЦЭМ!$A$39:$A$782,$A16,СВЦЭМ!$B$39:$B$782,R$11)+'СЕТ СН'!$F$12+СВЦЭМ!$D$10+'СЕТ СН'!$F$6-'СЕТ СН'!$F$22</f>
        <v>1226.68171502</v>
      </c>
      <c r="S16" s="36">
        <f>SUMIFS(СВЦЭМ!$C$39:$C$782,СВЦЭМ!$A$39:$A$782,$A16,СВЦЭМ!$B$39:$B$782,S$11)+'СЕТ СН'!$F$12+СВЦЭМ!$D$10+'СЕТ СН'!$F$6-'СЕТ СН'!$F$22</f>
        <v>1210.2754015599999</v>
      </c>
      <c r="T16" s="36">
        <f>SUMIFS(СВЦЭМ!$C$39:$C$782,СВЦЭМ!$A$39:$A$782,$A16,СВЦЭМ!$B$39:$B$782,T$11)+'СЕТ СН'!$F$12+СВЦЭМ!$D$10+'СЕТ СН'!$F$6-'СЕТ СН'!$F$22</f>
        <v>1258.62569938</v>
      </c>
      <c r="U16" s="36">
        <f>SUMIFS(СВЦЭМ!$C$39:$C$782,СВЦЭМ!$A$39:$A$782,$A16,СВЦЭМ!$B$39:$B$782,U$11)+'СЕТ СН'!$F$12+СВЦЭМ!$D$10+'СЕТ СН'!$F$6-'СЕТ СН'!$F$22</f>
        <v>1273.19092228</v>
      </c>
      <c r="V16" s="36">
        <f>SUMIFS(СВЦЭМ!$C$39:$C$782,СВЦЭМ!$A$39:$A$782,$A16,СВЦЭМ!$B$39:$B$782,V$11)+'СЕТ СН'!$F$12+СВЦЭМ!$D$10+'СЕТ СН'!$F$6-'СЕТ СН'!$F$22</f>
        <v>1295.1882832699998</v>
      </c>
      <c r="W16" s="36">
        <f>SUMIFS(СВЦЭМ!$C$39:$C$782,СВЦЭМ!$A$39:$A$782,$A16,СВЦЭМ!$B$39:$B$782,W$11)+'СЕТ СН'!$F$12+СВЦЭМ!$D$10+'СЕТ СН'!$F$6-'СЕТ СН'!$F$22</f>
        <v>1289.6966663899998</v>
      </c>
      <c r="X16" s="36">
        <f>SUMIFS(СВЦЭМ!$C$39:$C$782,СВЦЭМ!$A$39:$A$782,$A16,СВЦЭМ!$B$39:$B$782,X$11)+'СЕТ СН'!$F$12+СВЦЭМ!$D$10+'СЕТ СН'!$F$6-'СЕТ СН'!$F$22</f>
        <v>1214.5197125999998</v>
      </c>
      <c r="Y16" s="36">
        <f>SUMIFS(СВЦЭМ!$C$39:$C$782,СВЦЭМ!$A$39:$A$782,$A16,СВЦЭМ!$B$39:$B$782,Y$11)+'СЕТ СН'!$F$12+СВЦЭМ!$D$10+'СЕТ СН'!$F$6-'СЕТ СН'!$F$22</f>
        <v>1173.7003850999999</v>
      </c>
    </row>
    <row r="17" spans="1:25" ht="15.75" x14ac:dyDescent="0.2">
      <c r="A17" s="35">
        <f t="shared" si="0"/>
        <v>44810</v>
      </c>
      <c r="B17" s="36">
        <f>SUMIFS(СВЦЭМ!$C$39:$C$782,СВЦЭМ!$A$39:$A$782,$A17,СВЦЭМ!$B$39:$B$782,B$11)+'СЕТ СН'!$F$12+СВЦЭМ!$D$10+'СЕТ СН'!$F$6-'СЕТ СН'!$F$22</f>
        <v>1245.36182663</v>
      </c>
      <c r="C17" s="36">
        <f>SUMIFS(СВЦЭМ!$C$39:$C$782,СВЦЭМ!$A$39:$A$782,$A17,СВЦЭМ!$B$39:$B$782,C$11)+'СЕТ СН'!$F$12+СВЦЭМ!$D$10+'СЕТ СН'!$F$6-'СЕТ СН'!$F$22</f>
        <v>1309.2751256399999</v>
      </c>
      <c r="D17" s="36">
        <f>SUMIFS(СВЦЭМ!$C$39:$C$782,СВЦЭМ!$A$39:$A$782,$A17,СВЦЭМ!$B$39:$B$782,D$11)+'СЕТ СН'!$F$12+СВЦЭМ!$D$10+'СЕТ СН'!$F$6-'СЕТ СН'!$F$22</f>
        <v>1346.8913423699998</v>
      </c>
      <c r="E17" s="36">
        <f>SUMIFS(СВЦЭМ!$C$39:$C$782,СВЦЭМ!$A$39:$A$782,$A17,СВЦЭМ!$B$39:$B$782,E$11)+'СЕТ СН'!$F$12+СВЦЭМ!$D$10+'СЕТ СН'!$F$6-'СЕТ СН'!$F$22</f>
        <v>1359.8556853799998</v>
      </c>
      <c r="F17" s="36">
        <f>SUMIFS(СВЦЭМ!$C$39:$C$782,СВЦЭМ!$A$39:$A$782,$A17,СВЦЭМ!$B$39:$B$782,F$11)+'СЕТ СН'!$F$12+СВЦЭМ!$D$10+'СЕТ СН'!$F$6-'СЕТ СН'!$F$22</f>
        <v>1359.1808367499998</v>
      </c>
      <c r="G17" s="36">
        <f>SUMIFS(СВЦЭМ!$C$39:$C$782,СВЦЭМ!$A$39:$A$782,$A17,СВЦЭМ!$B$39:$B$782,G$11)+'СЕТ СН'!$F$12+СВЦЭМ!$D$10+'СЕТ СН'!$F$6-'СЕТ СН'!$F$22</f>
        <v>1356.1836124599999</v>
      </c>
      <c r="H17" s="36">
        <f>SUMIFS(СВЦЭМ!$C$39:$C$782,СВЦЭМ!$A$39:$A$782,$A17,СВЦЭМ!$B$39:$B$782,H$11)+'СЕТ СН'!$F$12+СВЦЭМ!$D$10+'СЕТ СН'!$F$6-'СЕТ СН'!$F$22</f>
        <v>1276.763479</v>
      </c>
      <c r="I17" s="36">
        <f>SUMIFS(СВЦЭМ!$C$39:$C$782,СВЦЭМ!$A$39:$A$782,$A17,СВЦЭМ!$B$39:$B$782,I$11)+'СЕТ СН'!$F$12+СВЦЭМ!$D$10+'СЕТ СН'!$F$6-'СЕТ СН'!$F$22</f>
        <v>1191.5445504999998</v>
      </c>
      <c r="J17" s="36">
        <f>SUMIFS(СВЦЭМ!$C$39:$C$782,СВЦЭМ!$A$39:$A$782,$A17,СВЦЭМ!$B$39:$B$782,J$11)+'СЕТ СН'!$F$12+СВЦЭМ!$D$10+'СЕТ СН'!$F$6-'СЕТ СН'!$F$22</f>
        <v>1172.61453383</v>
      </c>
      <c r="K17" s="36">
        <f>SUMIFS(СВЦЭМ!$C$39:$C$782,СВЦЭМ!$A$39:$A$782,$A17,СВЦЭМ!$B$39:$B$782,K$11)+'СЕТ СН'!$F$12+СВЦЭМ!$D$10+'СЕТ СН'!$F$6-'СЕТ СН'!$F$22</f>
        <v>1163.2663948299999</v>
      </c>
      <c r="L17" s="36">
        <f>SUMIFS(СВЦЭМ!$C$39:$C$782,СВЦЭМ!$A$39:$A$782,$A17,СВЦЭМ!$B$39:$B$782,L$11)+'СЕТ СН'!$F$12+СВЦЭМ!$D$10+'СЕТ СН'!$F$6-'СЕТ СН'!$F$22</f>
        <v>1233.3654549099999</v>
      </c>
      <c r="M17" s="36">
        <f>SUMIFS(СВЦЭМ!$C$39:$C$782,СВЦЭМ!$A$39:$A$782,$A17,СВЦЭМ!$B$39:$B$782,M$11)+'СЕТ СН'!$F$12+СВЦЭМ!$D$10+'СЕТ СН'!$F$6-'СЕТ СН'!$F$22</f>
        <v>1221.61831803</v>
      </c>
      <c r="N17" s="36">
        <f>SUMIFS(СВЦЭМ!$C$39:$C$782,СВЦЭМ!$A$39:$A$782,$A17,СВЦЭМ!$B$39:$B$782,N$11)+'СЕТ СН'!$F$12+СВЦЭМ!$D$10+'СЕТ СН'!$F$6-'СЕТ СН'!$F$22</f>
        <v>1238.9568450199999</v>
      </c>
      <c r="O17" s="36">
        <f>SUMIFS(СВЦЭМ!$C$39:$C$782,СВЦЭМ!$A$39:$A$782,$A17,СВЦЭМ!$B$39:$B$782,O$11)+'СЕТ СН'!$F$12+СВЦЭМ!$D$10+'СЕТ СН'!$F$6-'СЕТ СН'!$F$22</f>
        <v>1242.17816853</v>
      </c>
      <c r="P17" s="36">
        <f>SUMIFS(СВЦЭМ!$C$39:$C$782,СВЦЭМ!$A$39:$A$782,$A17,СВЦЭМ!$B$39:$B$782,P$11)+'СЕТ СН'!$F$12+СВЦЭМ!$D$10+'СЕТ СН'!$F$6-'СЕТ СН'!$F$22</f>
        <v>1235.4778112499998</v>
      </c>
      <c r="Q17" s="36">
        <f>SUMIFS(СВЦЭМ!$C$39:$C$782,СВЦЭМ!$A$39:$A$782,$A17,СВЦЭМ!$B$39:$B$782,Q$11)+'СЕТ СН'!$F$12+СВЦЭМ!$D$10+'СЕТ СН'!$F$6-'СЕТ СН'!$F$22</f>
        <v>1237.1086580599999</v>
      </c>
      <c r="R17" s="36">
        <f>SUMIFS(СВЦЭМ!$C$39:$C$782,СВЦЭМ!$A$39:$A$782,$A17,СВЦЭМ!$B$39:$B$782,R$11)+'СЕТ СН'!$F$12+СВЦЭМ!$D$10+'СЕТ СН'!$F$6-'СЕТ СН'!$F$22</f>
        <v>1230.2934249</v>
      </c>
      <c r="S17" s="36">
        <f>SUMIFS(СВЦЭМ!$C$39:$C$782,СВЦЭМ!$A$39:$A$782,$A17,СВЦЭМ!$B$39:$B$782,S$11)+'СЕТ СН'!$F$12+СВЦЭМ!$D$10+'СЕТ СН'!$F$6-'СЕТ СН'!$F$22</f>
        <v>1304.2364080799998</v>
      </c>
      <c r="T17" s="36">
        <f>SUMIFS(СВЦЭМ!$C$39:$C$782,СВЦЭМ!$A$39:$A$782,$A17,СВЦЭМ!$B$39:$B$782,T$11)+'СЕТ СН'!$F$12+СВЦЭМ!$D$10+'СЕТ СН'!$F$6-'СЕТ СН'!$F$22</f>
        <v>1272.5408040499999</v>
      </c>
      <c r="U17" s="36">
        <f>SUMIFS(СВЦЭМ!$C$39:$C$782,СВЦЭМ!$A$39:$A$782,$A17,СВЦЭМ!$B$39:$B$782,U$11)+'СЕТ СН'!$F$12+СВЦЭМ!$D$10+'СЕТ СН'!$F$6-'СЕТ СН'!$F$22</f>
        <v>1276.8740794799999</v>
      </c>
      <c r="V17" s="36">
        <f>SUMIFS(СВЦЭМ!$C$39:$C$782,СВЦЭМ!$A$39:$A$782,$A17,СВЦЭМ!$B$39:$B$782,V$11)+'СЕТ СН'!$F$12+СВЦЭМ!$D$10+'СЕТ СН'!$F$6-'СЕТ СН'!$F$22</f>
        <v>1312.0268724699999</v>
      </c>
      <c r="W17" s="36">
        <f>SUMIFS(СВЦЭМ!$C$39:$C$782,СВЦЭМ!$A$39:$A$782,$A17,СВЦЭМ!$B$39:$B$782,W$11)+'СЕТ СН'!$F$12+СВЦЭМ!$D$10+'СЕТ СН'!$F$6-'СЕТ СН'!$F$22</f>
        <v>1302.2410572899998</v>
      </c>
      <c r="X17" s="36">
        <f>SUMIFS(СВЦЭМ!$C$39:$C$782,СВЦЭМ!$A$39:$A$782,$A17,СВЦЭМ!$B$39:$B$782,X$11)+'СЕТ СН'!$F$12+СВЦЭМ!$D$10+'СЕТ СН'!$F$6-'СЕТ СН'!$F$22</f>
        <v>1260.2905213399999</v>
      </c>
      <c r="Y17" s="36">
        <f>SUMIFS(СВЦЭМ!$C$39:$C$782,СВЦЭМ!$A$39:$A$782,$A17,СВЦЭМ!$B$39:$B$782,Y$11)+'СЕТ СН'!$F$12+СВЦЭМ!$D$10+'СЕТ СН'!$F$6-'СЕТ СН'!$F$22</f>
        <v>1265.7709579299999</v>
      </c>
    </row>
    <row r="18" spans="1:25" ht="15.75" x14ac:dyDescent="0.2">
      <c r="A18" s="35">
        <f t="shared" si="0"/>
        <v>44811</v>
      </c>
      <c r="B18" s="36">
        <f>SUMIFS(СВЦЭМ!$C$39:$C$782,СВЦЭМ!$A$39:$A$782,$A18,СВЦЭМ!$B$39:$B$782,B$11)+'СЕТ СН'!$F$12+СВЦЭМ!$D$10+'СЕТ СН'!$F$6-'СЕТ СН'!$F$22</f>
        <v>1359.2851672199999</v>
      </c>
      <c r="C18" s="36">
        <f>SUMIFS(СВЦЭМ!$C$39:$C$782,СВЦЭМ!$A$39:$A$782,$A18,СВЦЭМ!$B$39:$B$782,C$11)+'СЕТ СН'!$F$12+СВЦЭМ!$D$10+'СЕТ СН'!$F$6-'СЕТ СН'!$F$22</f>
        <v>1433.1630882999998</v>
      </c>
      <c r="D18" s="36">
        <f>SUMIFS(СВЦЭМ!$C$39:$C$782,СВЦЭМ!$A$39:$A$782,$A18,СВЦЭМ!$B$39:$B$782,D$11)+'СЕТ СН'!$F$12+СВЦЭМ!$D$10+'СЕТ СН'!$F$6-'СЕТ СН'!$F$22</f>
        <v>1476.9776359399998</v>
      </c>
      <c r="E18" s="36">
        <f>SUMIFS(СВЦЭМ!$C$39:$C$782,СВЦЭМ!$A$39:$A$782,$A18,СВЦЭМ!$B$39:$B$782,E$11)+'СЕТ СН'!$F$12+СВЦЭМ!$D$10+'СЕТ СН'!$F$6-'СЕТ СН'!$F$22</f>
        <v>1497.0177732099999</v>
      </c>
      <c r="F18" s="36">
        <f>SUMIFS(СВЦЭМ!$C$39:$C$782,СВЦЭМ!$A$39:$A$782,$A18,СВЦЭМ!$B$39:$B$782,F$11)+'СЕТ СН'!$F$12+СВЦЭМ!$D$10+'СЕТ СН'!$F$6-'СЕТ СН'!$F$22</f>
        <v>1480.7324682199999</v>
      </c>
      <c r="G18" s="36">
        <f>SUMIFS(СВЦЭМ!$C$39:$C$782,СВЦЭМ!$A$39:$A$782,$A18,СВЦЭМ!$B$39:$B$782,G$11)+'СЕТ СН'!$F$12+СВЦЭМ!$D$10+'СЕТ СН'!$F$6-'СЕТ СН'!$F$22</f>
        <v>1485.6546174299999</v>
      </c>
      <c r="H18" s="36">
        <f>SUMIFS(СВЦЭМ!$C$39:$C$782,СВЦЭМ!$A$39:$A$782,$A18,СВЦЭМ!$B$39:$B$782,H$11)+'СЕТ СН'!$F$12+СВЦЭМ!$D$10+'СЕТ СН'!$F$6-'СЕТ СН'!$F$22</f>
        <v>1413.1022828</v>
      </c>
      <c r="I18" s="36">
        <f>SUMIFS(СВЦЭМ!$C$39:$C$782,СВЦЭМ!$A$39:$A$782,$A18,СВЦЭМ!$B$39:$B$782,I$11)+'СЕТ СН'!$F$12+СВЦЭМ!$D$10+'СЕТ СН'!$F$6-'СЕТ СН'!$F$22</f>
        <v>1299.2311448599999</v>
      </c>
      <c r="J18" s="36">
        <f>SUMIFS(СВЦЭМ!$C$39:$C$782,СВЦЭМ!$A$39:$A$782,$A18,СВЦЭМ!$B$39:$B$782,J$11)+'СЕТ СН'!$F$12+СВЦЭМ!$D$10+'СЕТ СН'!$F$6-'СЕТ СН'!$F$22</f>
        <v>1274.7048126499999</v>
      </c>
      <c r="K18" s="36">
        <f>SUMIFS(СВЦЭМ!$C$39:$C$782,СВЦЭМ!$A$39:$A$782,$A18,СВЦЭМ!$B$39:$B$782,K$11)+'СЕТ СН'!$F$12+СВЦЭМ!$D$10+'СЕТ СН'!$F$6-'СЕТ СН'!$F$22</f>
        <v>1227.37590929</v>
      </c>
      <c r="L18" s="36">
        <f>SUMIFS(СВЦЭМ!$C$39:$C$782,СВЦЭМ!$A$39:$A$782,$A18,СВЦЭМ!$B$39:$B$782,L$11)+'СЕТ СН'!$F$12+СВЦЭМ!$D$10+'СЕТ СН'!$F$6-'СЕТ СН'!$F$22</f>
        <v>1283.6358830199999</v>
      </c>
      <c r="M18" s="36">
        <f>SUMIFS(СВЦЭМ!$C$39:$C$782,СВЦЭМ!$A$39:$A$782,$A18,СВЦЭМ!$B$39:$B$782,M$11)+'СЕТ СН'!$F$12+СВЦЭМ!$D$10+'СЕТ СН'!$F$6-'СЕТ СН'!$F$22</f>
        <v>1228.52230313</v>
      </c>
      <c r="N18" s="36">
        <f>SUMIFS(СВЦЭМ!$C$39:$C$782,СВЦЭМ!$A$39:$A$782,$A18,СВЦЭМ!$B$39:$B$782,N$11)+'СЕТ СН'!$F$12+СВЦЭМ!$D$10+'СЕТ СН'!$F$6-'СЕТ СН'!$F$22</f>
        <v>1209.76883245</v>
      </c>
      <c r="O18" s="36">
        <f>SUMIFS(СВЦЭМ!$C$39:$C$782,СВЦЭМ!$A$39:$A$782,$A18,СВЦЭМ!$B$39:$B$782,O$11)+'СЕТ СН'!$F$12+СВЦЭМ!$D$10+'СЕТ СН'!$F$6-'СЕТ СН'!$F$22</f>
        <v>1198.5898432999998</v>
      </c>
      <c r="P18" s="36">
        <f>SUMIFS(СВЦЭМ!$C$39:$C$782,СВЦЭМ!$A$39:$A$782,$A18,СВЦЭМ!$B$39:$B$782,P$11)+'СЕТ СН'!$F$12+СВЦЭМ!$D$10+'СЕТ СН'!$F$6-'СЕТ СН'!$F$22</f>
        <v>1217.9819938999999</v>
      </c>
      <c r="Q18" s="36">
        <f>SUMIFS(СВЦЭМ!$C$39:$C$782,СВЦЭМ!$A$39:$A$782,$A18,СВЦЭМ!$B$39:$B$782,Q$11)+'СЕТ СН'!$F$12+СВЦЭМ!$D$10+'СЕТ СН'!$F$6-'СЕТ СН'!$F$22</f>
        <v>1208.6461509999999</v>
      </c>
      <c r="R18" s="36">
        <f>SUMIFS(СВЦЭМ!$C$39:$C$782,СВЦЭМ!$A$39:$A$782,$A18,СВЦЭМ!$B$39:$B$782,R$11)+'СЕТ СН'!$F$12+СВЦЭМ!$D$10+'СЕТ СН'!$F$6-'СЕТ СН'!$F$22</f>
        <v>1218.6659636499999</v>
      </c>
      <c r="S18" s="36">
        <f>SUMIFS(СВЦЭМ!$C$39:$C$782,СВЦЭМ!$A$39:$A$782,$A18,СВЦЭМ!$B$39:$B$782,S$11)+'СЕТ СН'!$F$12+СВЦЭМ!$D$10+'СЕТ СН'!$F$6-'СЕТ СН'!$F$22</f>
        <v>1219.4287454799999</v>
      </c>
      <c r="T18" s="36">
        <f>SUMIFS(СВЦЭМ!$C$39:$C$782,СВЦЭМ!$A$39:$A$782,$A18,СВЦЭМ!$B$39:$B$782,T$11)+'СЕТ СН'!$F$12+СВЦЭМ!$D$10+'СЕТ СН'!$F$6-'СЕТ СН'!$F$22</f>
        <v>1219.6353556999998</v>
      </c>
      <c r="U18" s="36">
        <f>SUMIFS(СВЦЭМ!$C$39:$C$782,СВЦЭМ!$A$39:$A$782,$A18,СВЦЭМ!$B$39:$B$782,U$11)+'СЕТ СН'!$F$12+СВЦЭМ!$D$10+'СЕТ СН'!$F$6-'СЕТ СН'!$F$22</f>
        <v>1221.9217701499999</v>
      </c>
      <c r="V18" s="36">
        <f>SUMIFS(СВЦЭМ!$C$39:$C$782,СВЦЭМ!$A$39:$A$782,$A18,СВЦЭМ!$B$39:$B$782,V$11)+'СЕТ СН'!$F$12+СВЦЭМ!$D$10+'СЕТ СН'!$F$6-'СЕТ СН'!$F$22</f>
        <v>1238.7095698399999</v>
      </c>
      <c r="W18" s="36">
        <f>SUMIFS(СВЦЭМ!$C$39:$C$782,СВЦЭМ!$A$39:$A$782,$A18,СВЦЭМ!$B$39:$B$782,W$11)+'СЕТ СН'!$F$12+СВЦЭМ!$D$10+'СЕТ СН'!$F$6-'СЕТ СН'!$F$22</f>
        <v>1232.78960001</v>
      </c>
      <c r="X18" s="36">
        <f>SUMIFS(СВЦЭМ!$C$39:$C$782,СВЦЭМ!$A$39:$A$782,$A18,СВЦЭМ!$B$39:$B$782,X$11)+'СЕТ СН'!$F$12+СВЦЭМ!$D$10+'СЕТ СН'!$F$6-'СЕТ СН'!$F$22</f>
        <v>1394.7631994999999</v>
      </c>
      <c r="Y18" s="36">
        <f>SUMIFS(СВЦЭМ!$C$39:$C$782,СВЦЭМ!$A$39:$A$782,$A18,СВЦЭМ!$B$39:$B$782,Y$11)+'СЕТ СН'!$F$12+СВЦЭМ!$D$10+'СЕТ СН'!$F$6-'СЕТ СН'!$F$22</f>
        <v>1275.1322324799999</v>
      </c>
    </row>
    <row r="19" spans="1:25" ht="15.75" x14ac:dyDescent="0.2">
      <c r="A19" s="35">
        <f t="shared" si="0"/>
        <v>44812</v>
      </c>
      <c r="B19" s="36">
        <f>SUMIFS(СВЦЭМ!$C$39:$C$782,СВЦЭМ!$A$39:$A$782,$A19,СВЦЭМ!$B$39:$B$782,B$11)+'СЕТ СН'!$F$12+СВЦЭМ!$D$10+'СЕТ СН'!$F$6-'СЕТ СН'!$F$22</f>
        <v>1380.7626514199999</v>
      </c>
      <c r="C19" s="36">
        <f>SUMIFS(СВЦЭМ!$C$39:$C$782,СВЦЭМ!$A$39:$A$782,$A19,СВЦЭМ!$B$39:$B$782,C$11)+'СЕТ СН'!$F$12+СВЦЭМ!$D$10+'СЕТ СН'!$F$6-'СЕТ СН'!$F$22</f>
        <v>1463.0000714299999</v>
      </c>
      <c r="D19" s="36">
        <f>SUMIFS(СВЦЭМ!$C$39:$C$782,СВЦЭМ!$A$39:$A$782,$A19,СВЦЭМ!$B$39:$B$782,D$11)+'СЕТ СН'!$F$12+СВЦЭМ!$D$10+'СЕТ СН'!$F$6-'СЕТ СН'!$F$22</f>
        <v>1528.4953962099999</v>
      </c>
      <c r="E19" s="36">
        <f>SUMIFS(СВЦЭМ!$C$39:$C$782,СВЦЭМ!$A$39:$A$782,$A19,СВЦЭМ!$B$39:$B$782,E$11)+'СЕТ СН'!$F$12+СВЦЭМ!$D$10+'СЕТ СН'!$F$6-'СЕТ СН'!$F$22</f>
        <v>1487.5697024599999</v>
      </c>
      <c r="F19" s="36">
        <f>SUMIFS(СВЦЭМ!$C$39:$C$782,СВЦЭМ!$A$39:$A$782,$A19,СВЦЭМ!$B$39:$B$782,F$11)+'СЕТ СН'!$F$12+СВЦЭМ!$D$10+'СЕТ СН'!$F$6-'СЕТ СН'!$F$22</f>
        <v>1505.81049818</v>
      </c>
      <c r="G19" s="36">
        <f>SUMIFS(СВЦЭМ!$C$39:$C$782,СВЦЭМ!$A$39:$A$782,$A19,СВЦЭМ!$B$39:$B$782,G$11)+'СЕТ СН'!$F$12+СВЦЭМ!$D$10+'СЕТ СН'!$F$6-'СЕТ СН'!$F$22</f>
        <v>1475.5447135299999</v>
      </c>
      <c r="H19" s="36">
        <f>SUMIFS(СВЦЭМ!$C$39:$C$782,СВЦЭМ!$A$39:$A$782,$A19,СВЦЭМ!$B$39:$B$782,H$11)+'СЕТ СН'!$F$12+СВЦЭМ!$D$10+'СЕТ СН'!$F$6-'СЕТ СН'!$F$22</f>
        <v>1409.1163913099999</v>
      </c>
      <c r="I19" s="36">
        <f>SUMIFS(СВЦЭМ!$C$39:$C$782,СВЦЭМ!$A$39:$A$782,$A19,СВЦЭМ!$B$39:$B$782,I$11)+'СЕТ СН'!$F$12+СВЦЭМ!$D$10+'СЕТ СН'!$F$6-'СЕТ СН'!$F$22</f>
        <v>1294.6602556599998</v>
      </c>
      <c r="J19" s="36">
        <f>SUMIFS(СВЦЭМ!$C$39:$C$782,СВЦЭМ!$A$39:$A$782,$A19,СВЦЭМ!$B$39:$B$782,J$11)+'СЕТ СН'!$F$12+СВЦЭМ!$D$10+'СЕТ СН'!$F$6-'СЕТ СН'!$F$22</f>
        <v>1204.86087585</v>
      </c>
      <c r="K19" s="36">
        <f>SUMIFS(СВЦЭМ!$C$39:$C$782,СВЦЭМ!$A$39:$A$782,$A19,СВЦЭМ!$B$39:$B$782,K$11)+'СЕТ СН'!$F$12+СВЦЭМ!$D$10+'СЕТ СН'!$F$6-'СЕТ СН'!$F$22</f>
        <v>1210.69213025</v>
      </c>
      <c r="L19" s="36">
        <f>SUMIFS(СВЦЭМ!$C$39:$C$782,СВЦЭМ!$A$39:$A$782,$A19,СВЦЭМ!$B$39:$B$782,L$11)+'СЕТ СН'!$F$12+СВЦЭМ!$D$10+'СЕТ СН'!$F$6-'СЕТ СН'!$F$22</f>
        <v>1237.8548214299999</v>
      </c>
      <c r="M19" s="36">
        <f>SUMIFS(СВЦЭМ!$C$39:$C$782,СВЦЭМ!$A$39:$A$782,$A19,СВЦЭМ!$B$39:$B$782,M$11)+'СЕТ СН'!$F$12+СВЦЭМ!$D$10+'СЕТ СН'!$F$6-'СЕТ СН'!$F$22</f>
        <v>1252.4781284199998</v>
      </c>
      <c r="N19" s="36">
        <f>SUMIFS(СВЦЭМ!$C$39:$C$782,СВЦЭМ!$A$39:$A$782,$A19,СВЦЭМ!$B$39:$B$782,N$11)+'СЕТ СН'!$F$12+СВЦЭМ!$D$10+'СЕТ СН'!$F$6-'СЕТ СН'!$F$22</f>
        <v>1249.6816404199999</v>
      </c>
      <c r="O19" s="36">
        <f>SUMIFS(СВЦЭМ!$C$39:$C$782,СВЦЭМ!$A$39:$A$782,$A19,СВЦЭМ!$B$39:$B$782,O$11)+'СЕТ СН'!$F$12+СВЦЭМ!$D$10+'СЕТ СН'!$F$6-'СЕТ СН'!$F$22</f>
        <v>1233.5478036299999</v>
      </c>
      <c r="P19" s="36">
        <f>SUMIFS(СВЦЭМ!$C$39:$C$782,СВЦЭМ!$A$39:$A$782,$A19,СВЦЭМ!$B$39:$B$782,P$11)+'СЕТ СН'!$F$12+СВЦЭМ!$D$10+'СЕТ СН'!$F$6-'СЕТ СН'!$F$22</f>
        <v>1240.3497331499998</v>
      </c>
      <c r="Q19" s="36">
        <f>SUMIFS(СВЦЭМ!$C$39:$C$782,СВЦЭМ!$A$39:$A$782,$A19,СВЦЭМ!$B$39:$B$782,Q$11)+'СЕТ СН'!$F$12+СВЦЭМ!$D$10+'СЕТ СН'!$F$6-'СЕТ СН'!$F$22</f>
        <v>1254.2459135399999</v>
      </c>
      <c r="R19" s="36">
        <f>SUMIFS(СВЦЭМ!$C$39:$C$782,СВЦЭМ!$A$39:$A$782,$A19,СВЦЭМ!$B$39:$B$782,R$11)+'СЕТ СН'!$F$12+СВЦЭМ!$D$10+'СЕТ СН'!$F$6-'СЕТ СН'!$F$22</f>
        <v>1254.6982819599998</v>
      </c>
      <c r="S19" s="36">
        <f>SUMIFS(СВЦЭМ!$C$39:$C$782,СВЦЭМ!$A$39:$A$782,$A19,СВЦЭМ!$B$39:$B$782,S$11)+'СЕТ СН'!$F$12+СВЦЭМ!$D$10+'СЕТ СН'!$F$6-'СЕТ СН'!$F$22</f>
        <v>1252.35718299</v>
      </c>
      <c r="T19" s="36">
        <f>SUMIFS(СВЦЭМ!$C$39:$C$782,СВЦЭМ!$A$39:$A$782,$A19,СВЦЭМ!$B$39:$B$782,T$11)+'СЕТ СН'!$F$12+СВЦЭМ!$D$10+'СЕТ СН'!$F$6-'СЕТ СН'!$F$22</f>
        <v>1250.84374555</v>
      </c>
      <c r="U19" s="36">
        <f>SUMIFS(СВЦЭМ!$C$39:$C$782,СВЦЭМ!$A$39:$A$782,$A19,СВЦЭМ!$B$39:$B$782,U$11)+'СЕТ СН'!$F$12+СВЦЭМ!$D$10+'СЕТ СН'!$F$6-'СЕТ СН'!$F$22</f>
        <v>1236.09046833</v>
      </c>
      <c r="V19" s="36">
        <f>SUMIFS(СВЦЭМ!$C$39:$C$782,СВЦЭМ!$A$39:$A$782,$A19,СВЦЭМ!$B$39:$B$782,V$11)+'СЕТ СН'!$F$12+СВЦЭМ!$D$10+'СЕТ СН'!$F$6-'СЕТ СН'!$F$22</f>
        <v>1244.8983480899999</v>
      </c>
      <c r="W19" s="36">
        <f>SUMIFS(СВЦЭМ!$C$39:$C$782,СВЦЭМ!$A$39:$A$782,$A19,СВЦЭМ!$B$39:$B$782,W$11)+'СЕТ СН'!$F$12+СВЦЭМ!$D$10+'СЕТ СН'!$F$6-'СЕТ СН'!$F$22</f>
        <v>1238.4203522999999</v>
      </c>
      <c r="X19" s="36">
        <f>SUMIFS(СВЦЭМ!$C$39:$C$782,СВЦЭМ!$A$39:$A$782,$A19,СВЦЭМ!$B$39:$B$782,X$11)+'СЕТ СН'!$F$12+СВЦЭМ!$D$10+'СЕТ СН'!$F$6-'СЕТ СН'!$F$22</f>
        <v>1210.5545352899999</v>
      </c>
      <c r="Y19" s="36">
        <f>SUMIFS(СВЦЭМ!$C$39:$C$782,СВЦЭМ!$A$39:$A$782,$A19,СВЦЭМ!$B$39:$B$782,Y$11)+'СЕТ СН'!$F$12+СВЦЭМ!$D$10+'СЕТ СН'!$F$6-'СЕТ СН'!$F$22</f>
        <v>1246.7907871999998</v>
      </c>
    </row>
    <row r="20" spans="1:25" ht="15.75" x14ac:dyDescent="0.2">
      <c r="A20" s="35">
        <f t="shared" si="0"/>
        <v>44813</v>
      </c>
      <c r="B20" s="36">
        <f>SUMIFS(СВЦЭМ!$C$39:$C$782,СВЦЭМ!$A$39:$A$782,$A20,СВЦЭМ!$B$39:$B$782,B$11)+'СЕТ СН'!$F$12+СВЦЭМ!$D$10+'СЕТ СН'!$F$6-'СЕТ СН'!$F$22</f>
        <v>1330.7192707899999</v>
      </c>
      <c r="C20" s="36">
        <f>SUMIFS(СВЦЭМ!$C$39:$C$782,СВЦЭМ!$A$39:$A$782,$A20,СВЦЭМ!$B$39:$B$782,C$11)+'СЕТ СН'!$F$12+СВЦЭМ!$D$10+'СЕТ СН'!$F$6-'СЕТ СН'!$F$22</f>
        <v>1385.00457489</v>
      </c>
      <c r="D20" s="36">
        <f>SUMIFS(СВЦЭМ!$C$39:$C$782,СВЦЭМ!$A$39:$A$782,$A20,СВЦЭМ!$B$39:$B$782,D$11)+'СЕТ СН'!$F$12+СВЦЭМ!$D$10+'СЕТ СН'!$F$6-'СЕТ СН'!$F$22</f>
        <v>1455.7565869799998</v>
      </c>
      <c r="E20" s="36">
        <f>SUMIFS(СВЦЭМ!$C$39:$C$782,СВЦЭМ!$A$39:$A$782,$A20,СВЦЭМ!$B$39:$B$782,E$11)+'СЕТ СН'!$F$12+СВЦЭМ!$D$10+'СЕТ СН'!$F$6-'СЕТ СН'!$F$22</f>
        <v>1478.4238038599999</v>
      </c>
      <c r="F20" s="36">
        <f>SUMIFS(СВЦЭМ!$C$39:$C$782,СВЦЭМ!$A$39:$A$782,$A20,СВЦЭМ!$B$39:$B$782,F$11)+'СЕТ СН'!$F$12+СВЦЭМ!$D$10+'СЕТ СН'!$F$6-'СЕТ СН'!$F$22</f>
        <v>1477.2651401999999</v>
      </c>
      <c r="G20" s="36">
        <f>SUMIFS(СВЦЭМ!$C$39:$C$782,СВЦЭМ!$A$39:$A$782,$A20,СВЦЭМ!$B$39:$B$782,G$11)+'СЕТ СН'!$F$12+СВЦЭМ!$D$10+'СЕТ СН'!$F$6-'СЕТ СН'!$F$22</f>
        <v>1444.9854022799998</v>
      </c>
      <c r="H20" s="36">
        <f>SUMIFS(СВЦЭМ!$C$39:$C$782,СВЦЭМ!$A$39:$A$782,$A20,СВЦЭМ!$B$39:$B$782,H$11)+'СЕТ СН'!$F$12+СВЦЭМ!$D$10+'СЕТ СН'!$F$6-'СЕТ СН'!$F$22</f>
        <v>1362.4464377199999</v>
      </c>
      <c r="I20" s="36">
        <f>SUMIFS(СВЦЭМ!$C$39:$C$782,СВЦЭМ!$A$39:$A$782,$A20,СВЦЭМ!$B$39:$B$782,I$11)+'СЕТ СН'!$F$12+СВЦЭМ!$D$10+'СЕТ СН'!$F$6-'СЕТ СН'!$F$22</f>
        <v>1298.67734993</v>
      </c>
      <c r="J20" s="36">
        <f>SUMIFS(СВЦЭМ!$C$39:$C$782,СВЦЭМ!$A$39:$A$782,$A20,СВЦЭМ!$B$39:$B$782,J$11)+'СЕТ СН'!$F$12+СВЦЭМ!$D$10+'СЕТ СН'!$F$6-'СЕТ СН'!$F$22</f>
        <v>1230.2884185799999</v>
      </c>
      <c r="K20" s="36">
        <f>SUMIFS(СВЦЭМ!$C$39:$C$782,СВЦЭМ!$A$39:$A$782,$A20,СВЦЭМ!$B$39:$B$782,K$11)+'СЕТ СН'!$F$12+СВЦЭМ!$D$10+'СЕТ СН'!$F$6-'СЕТ СН'!$F$22</f>
        <v>1182.78583217</v>
      </c>
      <c r="L20" s="36">
        <f>SUMIFS(СВЦЭМ!$C$39:$C$782,СВЦЭМ!$A$39:$A$782,$A20,СВЦЭМ!$B$39:$B$782,L$11)+'СЕТ СН'!$F$12+СВЦЭМ!$D$10+'СЕТ СН'!$F$6-'СЕТ СН'!$F$22</f>
        <v>1162.43588221</v>
      </c>
      <c r="M20" s="36">
        <f>SUMIFS(СВЦЭМ!$C$39:$C$782,СВЦЭМ!$A$39:$A$782,$A20,СВЦЭМ!$B$39:$B$782,M$11)+'СЕТ СН'!$F$12+СВЦЭМ!$D$10+'СЕТ СН'!$F$6-'СЕТ СН'!$F$22</f>
        <v>1140.2348463000001</v>
      </c>
      <c r="N20" s="36">
        <f>SUMIFS(СВЦЭМ!$C$39:$C$782,СВЦЭМ!$A$39:$A$782,$A20,СВЦЭМ!$B$39:$B$782,N$11)+'СЕТ СН'!$F$12+СВЦЭМ!$D$10+'СЕТ СН'!$F$6-'СЕТ СН'!$F$22</f>
        <v>1120.6058605000001</v>
      </c>
      <c r="O20" s="36">
        <f>SUMIFS(СВЦЭМ!$C$39:$C$782,СВЦЭМ!$A$39:$A$782,$A20,СВЦЭМ!$B$39:$B$782,O$11)+'СЕТ СН'!$F$12+СВЦЭМ!$D$10+'СЕТ СН'!$F$6-'СЕТ СН'!$F$22</f>
        <v>1119.5976558899999</v>
      </c>
      <c r="P20" s="36">
        <f>SUMIFS(СВЦЭМ!$C$39:$C$782,СВЦЭМ!$A$39:$A$782,$A20,СВЦЭМ!$B$39:$B$782,P$11)+'СЕТ СН'!$F$12+СВЦЭМ!$D$10+'СЕТ СН'!$F$6-'СЕТ СН'!$F$22</f>
        <v>1152.1691664699999</v>
      </c>
      <c r="Q20" s="36">
        <f>SUMIFS(СВЦЭМ!$C$39:$C$782,СВЦЭМ!$A$39:$A$782,$A20,СВЦЭМ!$B$39:$B$782,Q$11)+'СЕТ СН'!$F$12+СВЦЭМ!$D$10+'СЕТ СН'!$F$6-'СЕТ СН'!$F$22</f>
        <v>1160.30464611</v>
      </c>
      <c r="R20" s="36">
        <f>SUMIFS(СВЦЭМ!$C$39:$C$782,СВЦЭМ!$A$39:$A$782,$A20,СВЦЭМ!$B$39:$B$782,R$11)+'СЕТ СН'!$F$12+СВЦЭМ!$D$10+'СЕТ СН'!$F$6-'СЕТ СН'!$F$22</f>
        <v>1179.51155498</v>
      </c>
      <c r="S20" s="36">
        <f>SUMIFS(СВЦЭМ!$C$39:$C$782,СВЦЭМ!$A$39:$A$782,$A20,СВЦЭМ!$B$39:$B$782,S$11)+'СЕТ СН'!$F$12+СВЦЭМ!$D$10+'СЕТ СН'!$F$6-'СЕТ СН'!$F$22</f>
        <v>1142.5576885099999</v>
      </c>
      <c r="T20" s="36">
        <f>SUMIFS(СВЦЭМ!$C$39:$C$782,СВЦЭМ!$A$39:$A$782,$A20,СВЦЭМ!$B$39:$B$782,T$11)+'СЕТ СН'!$F$12+СВЦЭМ!$D$10+'СЕТ СН'!$F$6-'СЕТ СН'!$F$22</f>
        <v>1141.26373474</v>
      </c>
      <c r="U20" s="36">
        <f>SUMIFS(СВЦЭМ!$C$39:$C$782,СВЦЭМ!$A$39:$A$782,$A20,СВЦЭМ!$B$39:$B$782,U$11)+'СЕТ СН'!$F$12+СВЦЭМ!$D$10+'СЕТ СН'!$F$6-'СЕТ СН'!$F$22</f>
        <v>1123.1073721600001</v>
      </c>
      <c r="V20" s="36">
        <f>SUMIFS(СВЦЭМ!$C$39:$C$782,СВЦЭМ!$A$39:$A$782,$A20,СВЦЭМ!$B$39:$B$782,V$11)+'СЕТ СН'!$F$12+СВЦЭМ!$D$10+'СЕТ СН'!$F$6-'СЕТ СН'!$F$22</f>
        <v>1104.4134146199999</v>
      </c>
      <c r="W20" s="36">
        <f>SUMIFS(СВЦЭМ!$C$39:$C$782,СВЦЭМ!$A$39:$A$782,$A20,СВЦЭМ!$B$39:$B$782,W$11)+'СЕТ СН'!$F$12+СВЦЭМ!$D$10+'СЕТ СН'!$F$6-'СЕТ СН'!$F$22</f>
        <v>1100.2482905299998</v>
      </c>
      <c r="X20" s="36">
        <f>SUMIFS(СВЦЭМ!$C$39:$C$782,СВЦЭМ!$A$39:$A$782,$A20,СВЦЭМ!$B$39:$B$782,X$11)+'СЕТ СН'!$F$12+СВЦЭМ!$D$10+'СЕТ СН'!$F$6-'СЕТ СН'!$F$22</f>
        <v>1126.7057399799999</v>
      </c>
      <c r="Y20" s="36">
        <f>SUMIFS(СВЦЭМ!$C$39:$C$782,СВЦЭМ!$A$39:$A$782,$A20,СВЦЭМ!$B$39:$B$782,Y$11)+'СЕТ СН'!$F$12+СВЦЭМ!$D$10+'СЕТ СН'!$F$6-'СЕТ СН'!$F$22</f>
        <v>1208.95628588</v>
      </c>
    </row>
    <row r="21" spans="1:25" ht="15.75" x14ac:dyDescent="0.2">
      <c r="A21" s="35">
        <f t="shared" si="0"/>
        <v>44814</v>
      </c>
      <c r="B21" s="36">
        <f>SUMIFS(СВЦЭМ!$C$39:$C$782,СВЦЭМ!$A$39:$A$782,$A21,СВЦЭМ!$B$39:$B$782,B$11)+'СЕТ СН'!$F$12+СВЦЭМ!$D$10+'СЕТ СН'!$F$6-'СЕТ СН'!$F$22</f>
        <v>1251.95622437</v>
      </c>
      <c r="C21" s="36">
        <f>SUMIFS(СВЦЭМ!$C$39:$C$782,СВЦЭМ!$A$39:$A$782,$A21,СВЦЭМ!$B$39:$B$782,C$11)+'СЕТ СН'!$F$12+СВЦЭМ!$D$10+'СЕТ СН'!$F$6-'СЕТ СН'!$F$22</f>
        <v>1308.14455985</v>
      </c>
      <c r="D21" s="36">
        <f>SUMIFS(СВЦЭМ!$C$39:$C$782,СВЦЭМ!$A$39:$A$782,$A21,СВЦЭМ!$B$39:$B$782,D$11)+'СЕТ СН'!$F$12+СВЦЭМ!$D$10+'СЕТ СН'!$F$6-'СЕТ СН'!$F$22</f>
        <v>1351.5546305599999</v>
      </c>
      <c r="E21" s="36">
        <f>SUMIFS(СВЦЭМ!$C$39:$C$782,СВЦЭМ!$A$39:$A$782,$A21,СВЦЭМ!$B$39:$B$782,E$11)+'СЕТ СН'!$F$12+СВЦЭМ!$D$10+'СЕТ СН'!$F$6-'СЕТ СН'!$F$22</f>
        <v>1364.2043195699998</v>
      </c>
      <c r="F21" s="36">
        <f>SUMIFS(СВЦЭМ!$C$39:$C$782,СВЦЭМ!$A$39:$A$782,$A21,СВЦЭМ!$B$39:$B$782,F$11)+'СЕТ СН'!$F$12+СВЦЭМ!$D$10+'СЕТ СН'!$F$6-'СЕТ СН'!$F$22</f>
        <v>1383.7227548399999</v>
      </c>
      <c r="G21" s="36">
        <f>SUMIFS(СВЦЭМ!$C$39:$C$782,СВЦЭМ!$A$39:$A$782,$A21,СВЦЭМ!$B$39:$B$782,G$11)+'СЕТ СН'!$F$12+СВЦЭМ!$D$10+'СЕТ СН'!$F$6-'СЕТ СН'!$F$22</f>
        <v>1369.1164826899999</v>
      </c>
      <c r="H21" s="36">
        <f>SUMIFS(СВЦЭМ!$C$39:$C$782,СВЦЭМ!$A$39:$A$782,$A21,СВЦЭМ!$B$39:$B$782,H$11)+'СЕТ СН'!$F$12+СВЦЭМ!$D$10+'СЕТ СН'!$F$6-'СЕТ СН'!$F$22</f>
        <v>1332.8220465699999</v>
      </c>
      <c r="I21" s="36">
        <f>SUMIFS(СВЦЭМ!$C$39:$C$782,СВЦЭМ!$A$39:$A$782,$A21,СВЦЭМ!$B$39:$B$782,I$11)+'СЕТ СН'!$F$12+СВЦЭМ!$D$10+'СЕТ СН'!$F$6-'СЕТ СН'!$F$22</f>
        <v>1266.82508336</v>
      </c>
      <c r="J21" s="36">
        <f>SUMIFS(СВЦЭМ!$C$39:$C$782,СВЦЭМ!$A$39:$A$782,$A21,СВЦЭМ!$B$39:$B$782,J$11)+'СЕТ СН'!$F$12+СВЦЭМ!$D$10+'СЕТ СН'!$F$6-'СЕТ СН'!$F$22</f>
        <v>1178.2098697399999</v>
      </c>
      <c r="K21" s="36">
        <f>SUMIFS(СВЦЭМ!$C$39:$C$782,СВЦЭМ!$A$39:$A$782,$A21,СВЦЭМ!$B$39:$B$782,K$11)+'СЕТ СН'!$F$12+СВЦЭМ!$D$10+'СЕТ СН'!$F$6-'СЕТ СН'!$F$22</f>
        <v>1138.4862467599999</v>
      </c>
      <c r="L21" s="36">
        <f>SUMIFS(СВЦЭМ!$C$39:$C$782,СВЦЭМ!$A$39:$A$782,$A21,СВЦЭМ!$B$39:$B$782,L$11)+'СЕТ СН'!$F$12+СВЦЭМ!$D$10+'СЕТ СН'!$F$6-'СЕТ СН'!$F$22</f>
        <v>1121.89847538</v>
      </c>
      <c r="M21" s="36">
        <f>SUMIFS(СВЦЭМ!$C$39:$C$782,СВЦЭМ!$A$39:$A$782,$A21,СВЦЭМ!$B$39:$B$782,M$11)+'СЕТ СН'!$F$12+СВЦЭМ!$D$10+'СЕТ СН'!$F$6-'СЕТ СН'!$F$22</f>
        <v>1127.0051425699999</v>
      </c>
      <c r="N21" s="36">
        <f>SUMIFS(СВЦЭМ!$C$39:$C$782,СВЦЭМ!$A$39:$A$782,$A21,СВЦЭМ!$B$39:$B$782,N$11)+'СЕТ СН'!$F$12+СВЦЭМ!$D$10+'СЕТ СН'!$F$6-'СЕТ СН'!$F$22</f>
        <v>1139.83800612</v>
      </c>
      <c r="O21" s="36">
        <f>SUMIFS(СВЦЭМ!$C$39:$C$782,СВЦЭМ!$A$39:$A$782,$A21,СВЦЭМ!$B$39:$B$782,O$11)+'СЕТ СН'!$F$12+СВЦЭМ!$D$10+'СЕТ СН'!$F$6-'СЕТ СН'!$F$22</f>
        <v>1157.0085982599999</v>
      </c>
      <c r="P21" s="36">
        <f>SUMIFS(СВЦЭМ!$C$39:$C$782,СВЦЭМ!$A$39:$A$782,$A21,СВЦЭМ!$B$39:$B$782,P$11)+'СЕТ СН'!$F$12+СВЦЭМ!$D$10+'СЕТ СН'!$F$6-'СЕТ СН'!$F$22</f>
        <v>1165.1266088299999</v>
      </c>
      <c r="Q21" s="36">
        <f>SUMIFS(СВЦЭМ!$C$39:$C$782,СВЦЭМ!$A$39:$A$782,$A21,СВЦЭМ!$B$39:$B$782,Q$11)+'СЕТ СН'!$F$12+СВЦЭМ!$D$10+'СЕТ СН'!$F$6-'СЕТ СН'!$F$22</f>
        <v>1175.1806885199999</v>
      </c>
      <c r="R21" s="36">
        <f>SUMIFS(СВЦЭМ!$C$39:$C$782,СВЦЭМ!$A$39:$A$782,$A21,СВЦЭМ!$B$39:$B$782,R$11)+'СЕТ СН'!$F$12+СВЦЭМ!$D$10+'СЕТ СН'!$F$6-'СЕТ СН'!$F$22</f>
        <v>1155.3364011199999</v>
      </c>
      <c r="S21" s="36">
        <f>SUMIFS(СВЦЭМ!$C$39:$C$782,СВЦЭМ!$A$39:$A$782,$A21,СВЦЭМ!$B$39:$B$782,S$11)+'СЕТ СН'!$F$12+СВЦЭМ!$D$10+'СЕТ СН'!$F$6-'СЕТ СН'!$F$22</f>
        <v>1114.1016822500001</v>
      </c>
      <c r="T21" s="36">
        <f>SUMIFS(СВЦЭМ!$C$39:$C$782,СВЦЭМ!$A$39:$A$782,$A21,СВЦЭМ!$B$39:$B$782,T$11)+'СЕТ СН'!$F$12+СВЦЭМ!$D$10+'СЕТ СН'!$F$6-'СЕТ СН'!$F$22</f>
        <v>1104.59093773</v>
      </c>
      <c r="U21" s="36">
        <f>SUMIFS(СВЦЭМ!$C$39:$C$782,СВЦЭМ!$A$39:$A$782,$A21,СВЦЭМ!$B$39:$B$782,U$11)+'СЕТ СН'!$F$12+СВЦЭМ!$D$10+'СЕТ СН'!$F$6-'СЕТ СН'!$F$22</f>
        <v>1121.9797446800001</v>
      </c>
      <c r="V21" s="36">
        <f>SUMIFS(СВЦЭМ!$C$39:$C$782,СВЦЭМ!$A$39:$A$782,$A21,СВЦЭМ!$B$39:$B$782,V$11)+'СЕТ СН'!$F$12+СВЦЭМ!$D$10+'СЕТ СН'!$F$6-'СЕТ СН'!$F$22</f>
        <v>1118.86334446</v>
      </c>
      <c r="W21" s="36">
        <f>SUMIFS(СВЦЭМ!$C$39:$C$782,СВЦЭМ!$A$39:$A$782,$A21,СВЦЭМ!$B$39:$B$782,W$11)+'СЕТ СН'!$F$12+СВЦЭМ!$D$10+'СЕТ СН'!$F$6-'СЕТ СН'!$F$22</f>
        <v>1127.6930766099999</v>
      </c>
      <c r="X21" s="36">
        <f>SUMIFS(СВЦЭМ!$C$39:$C$782,СВЦЭМ!$A$39:$A$782,$A21,СВЦЭМ!$B$39:$B$782,X$11)+'СЕТ СН'!$F$12+СВЦЭМ!$D$10+'СЕТ СН'!$F$6-'СЕТ СН'!$F$22</f>
        <v>1195.9787342499999</v>
      </c>
      <c r="Y21" s="36">
        <f>SUMIFS(СВЦЭМ!$C$39:$C$782,СВЦЭМ!$A$39:$A$782,$A21,СВЦЭМ!$B$39:$B$782,Y$11)+'СЕТ СН'!$F$12+СВЦЭМ!$D$10+'СЕТ СН'!$F$6-'СЕТ СН'!$F$22</f>
        <v>1245.71856095</v>
      </c>
    </row>
    <row r="22" spans="1:25" ht="15.75" x14ac:dyDescent="0.2">
      <c r="A22" s="35">
        <f t="shared" si="0"/>
        <v>44815</v>
      </c>
      <c r="B22" s="36">
        <f>SUMIFS(СВЦЭМ!$C$39:$C$782,СВЦЭМ!$A$39:$A$782,$A22,СВЦЭМ!$B$39:$B$782,B$11)+'СЕТ СН'!$F$12+СВЦЭМ!$D$10+'СЕТ СН'!$F$6-'СЕТ СН'!$F$22</f>
        <v>1261.8847660599999</v>
      </c>
      <c r="C22" s="36">
        <f>SUMIFS(СВЦЭМ!$C$39:$C$782,СВЦЭМ!$A$39:$A$782,$A22,СВЦЭМ!$B$39:$B$782,C$11)+'СЕТ СН'!$F$12+СВЦЭМ!$D$10+'СЕТ СН'!$F$6-'СЕТ СН'!$F$22</f>
        <v>1306.7573375499999</v>
      </c>
      <c r="D22" s="36">
        <f>SUMIFS(СВЦЭМ!$C$39:$C$782,СВЦЭМ!$A$39:$A$782,$A22,СВЦЭМ!$B$39:$B$782,D$11)+'СЕТ СН'!$F$12+СВЦЭМ!$D$10+'СЕТ СН'!$F$6-'СЕТ СН'!$F$22</f>
        <v>1339.8722940099999</v>
      </c>
      <c r="E22" s="36">
        <f>SUMIFS(СВЦЭМ!$C$39:$C$782,СВЦЭМ!$A$39:$A$782,$A22,СВЦЭМ!$B$39:$B$782,E$11)+'СЕТ СН'!$F$12+СВЦЭМ!$D$10+'СЕТ СН'!$F$6-'СЕТ СН'!$F$22</f>
        <v>1342.23856772</v>
      </c>
      <c r="F22" s="36">
        <f>SUMIFS(СВЦЭМ!$C$39:$C$782,СВЦЭМ!$A$39:$A$782,$A22,СВЦЭМ!$B$39:$B$782,F$11)+'СЕТ СН'!$F$12+СВЦЭМ!$D$10+'СЕТ СН'!$F$6-'СЕТ СН'!$F$22</f>
        <v>1332.0288264199999</v>
      </c>
      <c r="G22" s="36">
        <f>SUMIFS(СВЦЭМ!$C$39:$C$782,СВЦЭМ!$A$39:$A$782,$A22,СВЦЭМ!$B$39:$B$782,G$11)+'СЕТ СН'!$F$12+СВЦЭМ!$D$10+'СЕТ СН'!$F$6-'СЕТ СН'!$F$22</f>
        <v>1321.57528398</v>
      </c>
      <c r="H22" s="36">
        <f>SUMIFS(СВЦЭМ!$C$39:$C$782,СВЦЭМ!$A$39:$A$782,$A22,СВЦЭМ!$B$39:$B$782,H$11)+'СЕТ СН'!$F$12+СВЦЭМ!$D$10+'СЕТ СН'!$F$6-'СЕТ СН'!$F$22</f>
        <v>1298.1563550799999</v>
      </c>
      <c r="I22" s="36">
        <f>SUMIFS(СВЦЭМ!$C$39:$C$782,СВЦЭМ!$A$39:$A$782,$A22,СВЦЭМ!$B$39:$B$782,I$11)+'СЕТ СН'!$F$12+СВЦЭМ!$D$10+'СЕТ СН'!$F$6-'СЕТ СН'!$F$22</f>
        <v>1230.66258277</v>
      </c>
      <c r="J22" s="36">
        <f>SUMIFS(СВЦЭМ!$C$39:$C$782,СВЦЭМ!$A$39:$A$782,$A22,СВЦЭМ!$B$39:$B$782,J$11)+'СЕТ СН'!$F$12+СВЦЭМ!$D$10+'СЕТ СН'!$F$6-'СЕТ СН'!$F$22</f>
        <v>1146.3672452399999</v>
      </c>
      <c r="K22" s="36">
        <f>SUMIFS(СВЦЭМ!$C$39:$C$782,СВЦЭМ!$A$39:$A$782,$A22,СВЦЭМ!$B$39:$B$782,K$11)+'СЕТ СН'!$F$12+СВЦЭМ!$D$10+'СЕТ СН'!$F$6-'СЕТ СН'!$F$22</f>
        <v>1096.3603665000001</v>
      </c>
      <c r="L22" s="36">
        <f>SUMIFS(СВЦЭМ!$C$39:$C$782,СВЦЭМ!$A$39:$A$782,$A22,СВЦЭМ!$B$39:$B$782,L$11)+'СЕТ СН'!$F$12+СВЦЭМ!$D$10+'СЕТ СН'!$F$6-'СЕТ СН'!$F$22</f>
        <v>1065.5035111699999</v>
      </c>
      <c r="M22" s="36">
        <f>SUMIFS(СВЦЭМ!$C$39:$C$782,СВЦЭМ!$A$39:$A$782,$A22,СВЦЭМ!$B$39:$B$782,M$11)+'СЕТ СН'!$F$12+СВЦЭМ!$D$10+'СЕТ СН'!$F$6-'СЕТ СН'!$F$22</f>
        <v>1081.26555633</v>
      </c>
      <c r="N22" s="36">
        <f>SUMIFS(СВЦЭМ!$C$39:$C$782,СВЦЭМ!$A$39:$A$782,$A22,СВЦЭМ!$B$39:$B$782,N$11)+'СЕТ СН'!$F$12+СВЦЭМ!$D$10+'СЕТ СН'!$F$6-'СЕТ СН'!$F$22</f>
        <v>1083.8227820899999</v>
      </c>
      <c r="O22" s="36">
        <f>SUMIFS(СВЦЭМ!$C$39:$C$782,СВЦЭМ!$A$39:$A$782,$A22,СВЦЭМ!$B$39:$B$782,O$11)+'СЕТ СН'!$F$12+СВЦЭМ!$D$10+'СЕТ СН'!$F$6-'СЕТ СН'!$F$22</f>
        <v>1090.25462995</v>
      </c>
      <c r="P22" s="36">
        <f>SUMIFS(СВЦЭМ!$C$39:$C$782,СВЦЭМ!$A$39:$A$782,$A22,СВЦЭМ!$B$39:$B$782,P$11)+'СЕТ СН'!$F$12+СВЦЭМ!$D$10+'СЕТ СН'!$F$6-'СЕТ СН'!$F$22</f>
        <v>1119.0272256599999</v>
      </c>
      <c r="Q22" s="36">
        <f>SUMIFS(СВЦЭМ!$C$39:$C$782,СВЦЭМ!$A$39:$A$782,$A22,СВЦЭМ!$B$39:$B$782,Q$11)+'СЕТ СН'!$F$12+СВЦЭМ!$D$10+'СЕТ СН'!$F$6-'СЕТ СН'!$F$22</f>
        <v>1123.34026178</v>
      </c>
      <c r="R22" s="36">
        <f>SUMIFS(СВЦЭМ!$C$39:$C$782,СВЦЭМ!$A$39:$A$782,$A22,СВЦЭМ!$B$39:$B$782,R$11)+'СЕТ СН'!$F$12+СВЦЭМ!$D$10+'СЕТ СН'!$F$6-'СЕТ СН'!$F$22</f>
        <v>1099.2447595599999</v>
      </c>
      <c r="S22" s="36">
        <f>SUMIFS(СВЦЭМ!$C$39:$C$782,СВЦЭМ!$A$39:$A$782,$A22,СВЦЭМ!$B$39:$B$782,S$11)+'СЕТ СН'!$F$12+СВЦЭМ!$D$10+'СЕТ СН'!$F$6-'СЕТ СН'!$F$22</f>
        <v>1089.08918765</v>
      </c>
      <c r="T22" s="36">
        <f>SUMIFS(СВЦЭМ!$C$39:$C$782,СВЦЭМ!$A$39:$A$782,$A22,СВЦЭМ!$B$39:$B$782,T$11)+'СЕТ СН'!$F$12+СВЦЭМ!$D$10+'СЕТ СН'!$F$6-'СЕТ СН'!$F$22</f>
        <v>1074.66392462</v>
      </c>
      <c r="U22" s="36">
        <f>SUMIFS(СВЦЭМ!$C$39:$C$782,СВЦЭМ!$A$39:$A$782,$A22,СВЦЭМ!$B$39:$B$782,U$11)+'СЕТ СН'!$F$12+СВЦЭМ!$D$10+'СЕТ СН'!$F$6-'СЕТ СН'!$F$22</f>
        <v>1060.46820598</v>
      </c>
      <c r="V22" s="36">
        <f>SUMIFS(СВЦЭМ!$C$39:$C$782,СВЦЭМ!$A$39:$A$782,$A22,СВЦЭМ!$B$39:$B$782,V$11)+'СЕТ СН'!$F$12+СВЦЭМ!$D$10+'СЕТ СН'!$F$6-'СЕТ СН'!$F$22</f>
        <v>1065.3154679899999</v>
      </c>
      <c r="W22" s="36">
        <f>SUMIFS(СВЦЭМ!$C$39:$C$782,СВЦЭМ!$A$39:$A$782,$A22,СВЦЭМ!$B$39:$B$782,W$11)+'СЕТ СН'!$F$12+СВЦЭМ!$D$10+'СЕТ СН'!$F$6-'СЕТ СН'!$F$22</f>
        <v>1091.08255887</v>
      </c>
      <c r="X22" s="36">
        <f>SUMIFS(СВЦЭМ!$C$39:$C$782,СВЦЭМ!$A$39:$A$782,$A22,СВЦЭМ!$B$39:$B$782,X$11)+'СЕТ СН'!$F$12+СВЦЭМ!$D$10+'СЕТ СН'!$F$6-'СЕТ СН'!$F$22</f>
        <v>1152.3396970599999</v>
      </c>
      <c r="Y22" s="36">
        <f>SUMIFS(СВЦЭМ!$C$39:$C$782,СВЦЭМ!$A$39:$A$782,$A22,СВЦЭМ!$B$39:$B$782,Y$11)+'СЕТ СН'!$F$12+СВЦЭМ!$D$10+'СЕТ СН'!$F$6-'СЕТ СН'!$F$22</f>
        <v>1225.9315647099997</v>
      </c>
    </row>
    <row r="23" spans="1:25" ht="15.75" x14ac:dyDescent="0.2">
      <c r="A23" s="35">
        <f t="shared" si="0"/>
        <v>44816</v>
      </c>
      <c r="B23" s="36">
        <f>SUMIFS(СВЦЭМ!$C$39:$C$782,СВЦЭМ!$A$39:$A$782,$A23,СВЦЭМ!$B$39:$B$782,B$11)+'СЕТ СН'!$F$12+СВЦЭМ!$D$10+'СЕТ СН'!$F$6-'СЕТ СН'!$F$22</f>
        <v>1290.0318853199999</v>
      </c>
      <c r="C23" s="36">
        <f>SUMIFS(СВЦЭМ!$C$39:$C$782,СВЦЭМ!$A$39:$A$782,$A23,СВЦЭМ!$B$39:$B$782,C$11)+'СЕТ СН'!$F$12+СВЦЭМ!$D$10+'СЕТ СН'!$F$6-'СЕТ СН'!$F$22</f>
        <v>1321.4154503299999</v>
      </c>
      <c r="D23" s="36">
        <f>SUMIFS(СВЦЭМ!$C$39:$C$782,СВЦЭМ!$A$39:$A$782,$A23,СВЦЭМ!$B$39:$B$782,D$11)+'СЕТ СН'!$F$12+СВЦЭМ!$D$10+'СЕТ СН'!$F$6-'СЕТ СН'!$F$22</f>
        <v>1336.9143606499999</v>
      </c>
      <c r="E23" s="36">
        <f>SUMIFS(СВЦЭМ!$C$39:$C$782,СВЦЭМ!$A$39:$A$782,$A23,СВЦЭМ!$B$39:$B$782,E$11)+'СЕТ СН'!$F$12+СВЦЭМ!$D$10+'СЕТ СН'!$F$6-'СЕТ СН'!$F$22</f>
        <v>1343.1878904399998</v>
      </c>
      <c r="F23" s="36">
        <f>SUMIFS(СВЦЭМ!$C$39:$C$782,СВЦЭМ!$A$39:$A$782,$A23,СВЦЭМ!$B$39:$B$782,F$11)+'СЕТ СН'!$F$12+СВЦЭМ!$D$10+'СЕТ СН'!$F$6-'СЕТ СН'!$F$22</f>
        <v>1326.7299481999999</v>
      </c>
      <c r="G23" s="36">
        <f>SUMIFS(СВЦЭМ!$C$39:$C$782,СВЦЭМ!$A$39:$A$782,$A23,СВЦЭМ!$B$39:$B$782,G$11)+'СЕТ СН'!$F$12+СВЦЭМ!$D$10+'СЕТ СН'!$F$6-'СЕТ СН'!$F$22</f>
        <v>1296.7580002299999</v>
      </c>
      <c r="H23" s="36">
        <f>SUMIFS(СВЦЭМ!$C$39:$C$782,СВЦЭМ!$A$39:$A$782,$A23,СВЦЭМ!$B$39:$B$782,H$11)+'СЕТ СН'!$F$12+СВЦЭМ!$D$10+'СЕТ СН'!$F$6-'СЕТ СН'!$F$22</f>
        <v>1255.6423617599999</v>
      </c>
      <c r="I23" s="36">
        <f>SUMIFS(СВЦЭМ!$C$39:$C$782,СВЦЭМ!$A$39:$A$782,$A23,СВЦЭМ!$B$39:$B$782,I$11)+'СЕТ СН'!$F$12+СВЦЭМ!$D$10+'СЕТ СН'!$F$6-'СЕТ СН'!$F$22</f>
        <v>1161.2920804</v>
      </c>
      <c r="J23" s="36">
        <f>SUMIFS(СВЦЭМ!$C$39:$C$782,СВЦЭМ!$A$39:$A$782,$A23,СВЦЭМ!$B$39:$B$782,J$11)+'СЕТ СН'!$F$12+СВЦЭМ!$D$10+'СЕТ СН'!$F$6-'СЕТ СН'!$F$22</f>
        <v>1147.8932861799999</v>
      </c>
      <c r="K23" s="36">
        <f>SUMIFS(СВЦЭМ!$C$39:$C$782,СВЦЭМ!$A$39:$A$782,$A23,СВЦЭМ!$B$39:$B$782,K$11)+'СЕТ СН'!$F$12+СВЦЭМ!$D$10+'СЕТ СН'!$F$6-'СЕТ СН'!$F$22</f>
        <v>1113.8398276799999</v>
      </c>
      <c r="L23" s="36">
        <f>SUMIFS(СВЦЭМ!$C$39:$C$782,СВЦЭМ!$A$39:$A$782,$A23,СВЦЭМ!$B$39:$B$782,L$11)+'СЕТ СН'!$F$12+СВЦЭМ!$D$10+'СЕТ СН'!$F$6-'СЕТ СН'!$F$22</f>
        <v>1114.04397956</v>
      </c>
      <c r="M23" s="36">
        <f>SUMIFS(СВЦЭМ!$C$39:$C$782,СВЦЭМ!$A$39:$A$782,$A23,СВЦЭМ!$B$39:$B$782,M$11)+'СЕТ СН'!$F$12+СВЦЭМ!$D$10+'СЕТ СН'!$F$6-'СЕТ СН'!$F$22</f>
        <v>1138.1975715399999</v>
      </c>
      <c r="N23" s="36">
        <f>SUMIFS(СВЦЭМ!$C$39:$C$782,СВЦЭМ!$A$39:$A$782,$A23,СВЦЭМ!$B$39:$B$782,N$11)+'СЕТ СН'!$F$12+СВЦЭМ!$D$10+'СЕТ СН'!$F$6-'СЕТ СН'!$F$22</f>
        <v>1129.8694544</v>
      </c>
      <c r="O23" s="36">
        <f>SUMIFS(СВЦЭМ!$C$39:$C$782,СВЦЭМ!$A$39:$A$782,$A23,СВЦЭМ!$B$39:$B$782,O$11)+'СЕТ СН'!$F$12+СВЦЭМ!$D$10+'СЕТ СН'!$F$6-'СЕТ СН'!$F$22</f>
        <v>1129.5391431999999</v>
      </c>
      <c r="P23" s="36">
        <f>SUMIFS(СВЦЭМ!$C$39:$C$782,СВЦЭМ!$A$39:$A$782,$A23,СВЦЭМ!$B$39:$B$782,P$11)+'СЕТ СН'!$F$12+СВЦЭМ!$D$10+'СЕТ СН'!$F$6-'СЕТ СН'!$F$22</f>
        <v>1147.3410164299999</v>
      </c>
      <c r="Q23" s="36">
        <f>SUMIFS(СВЦЭМ!$C$39:$C$782,СВЦЭМ!$A$39:$A$782,$A23,СВЦЭМ!$B$39:$B$782,Q$11)+'СЕТ СН'!$F$12+СВЦЭМ!$D$10+'СЕТ СН'!$F$6-'СЕТ СН'!$F$22</f>
        <v>1138.97582313</v>
      </c>
      <c r="R23" s="36">
        <f>SUMIFS(СВЦЭМ!$C$39:$C$782,СВЦЭМ!$A$39:$A$782,$A23,СВЦЭМ!$B$39:$B$782,R$11)+'СЕТ СН'!$F$12+СВЦЭМ!$D$10+'СЕТ СН'!$F$6-'СЕТ СН'!$F$22</f>
        <v>1125.81018485</v>
      </c>
      <c r="S23" s="36">
        <f>SUMIFS(СВЦЭМ!$C$39:$C$782,СВЦЭМ!$A$39:$A$782,$A23,СВЦЭМ!$B$39:$B$782,S$11)+'СЕТ СН'!$F$12+СВЦЭМ!$D$10+'СЕТ СН'!$F$6-'СЕТ СН'!$F$22</f>
        <v>1102.6485363899999</v>
      </c>
      <c r="T23" s="36">
        <f>SUMIFS(СВЦЭМ!$C$39:$C$782,СВЦЭМ!$A$39:$A$782,$A23,СВЦЭМ!$B$39:$B$782,T$11)+'СЕТ СН'!$F$12+СВЦЭМ!$D$10+'СЕТ СН'!$F$6-'СЕТ СН'!$F$22</f>
        <v>1163.7612936999999</v>
      </c>
      <c r="U23" s="36">
        <f>SUMIFS(СВЦЭМ!$C$39:$C$782,СВЦЭМ!$A$39:$A$782,$A23,СВЦЭМ!$B$39:$B$782,U$11)+'СЕТ СН'!$F$12+СВЦЭМ!$D$10+'СЕТ СН'!$F$6-'СЕТ СН'!$F$22</f>
        <v>1172.7786477899999</v>
      </c>
      <c r="V23" s="36">
        <f>SUMIFS(СВЦЭМ!$C$39:$C$782,СВЦЭМ!$A$39:$A$782,$A23,СВЦЭМ!$B$39:$B$782,V$11)+'СЕТ СН'!$F$12+СВЦЭМ!$D$10+'СЕТ СН'!$F$6-'СЕТ СН'!$F$22</f>
        <v>1202.2385628</v>
      </c>
      <c r="W23" s="36">
        <f>SUMIFS(СВЦЭМ!$C$39:$C$782,СВЦЭМ!$A$39:$A$782,$A23,СВЦЭМ!$B$39:$B$782,W$11)+'СЕТ СН'!$F$12+СВЦЭМ!$D$10+'СЕТ СН'!$F$6-'СЕТ СН'!$F$22</f>
        <v>1183.11483273</v>
      </c>
      <c r="X23" s="36">
        <f>SUMIFS(СВЦЭМ!$C$39:$C$782,СВЦЭМ!$A$39:$A$782,$A23,СВЦЭМ!$B$39:$B$782,X$11)+'СЕТ СН'!$F$12+СВЦЭМ!$D$10+'СЕТ СН'!$F$6-'СЕТ СН'!$F$22</f>
        <v>1174.45623856</v>
      </c>
      <c r="Y23" s="36">
        <f>SUMIFS(СВЦЭМ!$C$39:$C$782,СВЦЭМ!$A$39:$A$782,$A23,СВЦЭМ!$B$39:$B$782,Y$11)+'СЕТ СН'!$F$12+СВЦЭМ!$D$10+'СЕТ СН'!$F$6-'СЕТ СН'!$F$22</f>
        <v>1213.6031293599999</v>
      </c>
    </row>
    <row r="24" spans="1:25" ht="15.75" x14ac:dyDescent="0.2">
      <c r="A24" s="35">
        <f t="shared" si="0"/>
        <v>44817</v>
      </c>
      <c r="B24" s="36">
        <f>SUMIFS(СВЦЭМ!$C$39:$C$782,СВЦЭМ!$A$39:$A$782,$A24,СВЦЭМ!$B$39:$B$782,B$11)+'СЕТ СН'!$F$12+СВЦЭМ!$D$10+'СЕТ СН'!$F$6-'СЕТ СН'!$F$22</f>
        <v>1272.2632290099998</v>
      </c>
      <c r="C24" s="36">
        <f>SUMIFS(СВЦЭМ!$C$39:$C$782,СВЦЭМ!$A$39:$A$782,$A24,СВЦЭМ!$B$39:$B$782,C$11)+'СЕТ СН'!$F$12+СВЦЭМ!$D$10+'СЕТ СН'!$F$6-'СЕТ СН'!$F$22</f>
        <v>1322.0796682199998</v>
      </c>
      <c r="D24" s="36">
        <f>SUMIFS(СВЦЭМ!$C$39:$C$782,СВЦЭМ!$A$39:$A$782,$A24,СВЦЭМ!$B$39:$B$782,D$11)+'СЕТ СН'!$F$12+СВЦЭМ!$D$10+'СЕТ СН'!$F$6-'СЕТ СН'!$F$22</f>
        <v>1347.2361983399999</v>
      </c>
      <c r="E24" s="36">
        <f>SUMIFS(СВЦЭМ!$C$39:$C$782,СВЦЭМ!$A$39:$A$782,$A24,СВЦЭМ!$B$39:$B$782,E$11)+'СЕТ СН'!$F$12+СВЦЭМ!$D$10+'СЕТ СН'!$F$6-'СЕТ СН'!$F$22</f>
        <v>1355.3843208999999</v>
      </c>
      <c r="F24" s="36">
        <f>SUMIFS(СВЦЭМ!$C$39:$C$782,СВЦЭМ!$A$39:$A$782,$A24,СВЦЭМ!$B$39:$B$782,F$11)+'СЕТ СН'!$F$12+СВЦЭМ!$D$10+'СЕТ СН'!$F$6-'СЕТ СН'!$F$22</f>
        <v>1345.6835021499999</v>
      </c>
      <c r="G24" s="36">
        <f>SUMIFS(СВЦЭМ!$C$39:$C$782,СВЦЭМ!$A$39:$A$782,$A24,СВЦЭМ!$B$39:$B$782,G$11)+'СЕТ СН'!$F$12+СВЦЭМ!$D$10+'СЕТ СН'!$F$6-'СЕТ СН'!$F$22</f>
        <v>1320.5971854699999</v>
      </c>
      <c r="H24" s="36">
        <f>SUMIFS(СВЦЭМ!$C$39:$C$782,СВЦЭМ!$A$39:$A$782,$A24,СВЦЭМ!$B$39:$B$782,H$11)+'СЕТ СН'!$F$12+СВЦЭМ!$D$10+'СЕТ СН'!$F$6-'СЕТ СН'!$F$22</f>
        <v>1247.4217722199999</v>
      </c>
      <c r="I24" s="36">
        <f>SUMIFS(СВЦЭМ!$C$39:$C$782,СВЦЭМ!$A$39:$A$782,$A24,СВЦЭМ!$B$39:$B$782,I$11)+'СЕТ СН'!$F$12+СВЦЭМ!$D$10+'СЕТ СН'!$F$6-'СЕТ СН'!$F$22</f>
        <v>1176.5645986099998</v>
      </c>
      <c r="J24" s="36">
        <f>SUMIFS(СВЦЭМ!$C$39:$C$782,СВЦЭМ!$A$39:$A$782,$A24,СВЦЭМ!$B$39:$B$782,J$11)+'СЕТ СН'!$F$12+СВЦЭМ!$D$10+'СЕТ СН'!$F$6-'СЕТ СН'!$F$22</f>
        <v>1147.0462848499999</v>
      </c>
      <c r="K24" s="36">
        <f>SUMIFS(СВЦЭМ!$C$39:$C$782,СВЦЭМ!$A$39:$A$782,$A24,СВЦЭМ!$B$39:$B$782,K$11)+'СЕТ СН'!$F$12+СВЦЭМ!$D$10+'СЕТ СН'!$F$6-'СЕТ СН'!$F$22</f>
        <v>1156.0486458400001</v>
      </c>
      <c r="L24" s="36">
        <f>SUMIFS(СВЦЭМ!$C$39:$C$782,СВЦЭМ!$A$39:$A$782,$A24,СВЦЭМ!$B$39:$B$782,L$11)+'СЕТ СН'!$F$12+СВЦЭМ!$D$10+'СЕТ СН'!$F$6-'СЕТ СН'!$F$22</f>
        <v>1166.4186569599999</v>
      </c>
      <c r="M24" s="36">
        <f>SUMIFS(СВЦЭМ!$C$39:$C$782,СВЦЭМ!$A$39:$A$782,$A24,СВЦЭМ!$B$39:$B$782,M$11)+'СЕТ СН'!$F$12+СВЦЭМ!$D$10+'СЕТ СН'!$F$6-'СЕТ СН'!$F$22</f>
        <v>1175.3339108299999</v>
      </c>
      <c r="N24" s="36">
        <f>SUMIFS(СВЦЭМ!$C$39:$C$782,СВЦЭМ!$A$39:$A$782,$A24,СВЦЭМ!$B$39:$B$782,N$11)+'СЕТ СН'!$F$12+СВЦЭМ!$D$10+'СЕТ СН'!$F$6-'СЕТ СН'!$F$22</f>
        <v>1118.3319037599999</v>
      </c>
      <c r="O24" s="36">
        <f>SUMIFS(СВЦЭМ!$C$39:$C$782,СВЦЭМ!$A$39:$A$782,$A24,СВЦЭМ!$B$39:$B$782,O$11)+'СЕТ СН'!$F$12+СВЦЭМ!$D$10+'СЕТ СН'!$F$6-'СЕТ СН'!$F$22</f>
        <v>1131.53615906</v>
      </c>
      <c r="P24" s="36">
        <f>SUMIFS(СВЦЭМ!$C$39:$C$782,СВЦЭМ!$A$39:$A$782,$A24,СВЦЭМ!$B$39:$B$782,P$11)+'СЕТ СН'!$F$12+СВЦЭМ!$D$10+'СЕТ СН'!$F$6-'СЕТ СН'!$F$22</f>
        <v>1145.13297081</v>
      </c>
      <c r="Q24" s="36">
        <f>SUMIFS(СВЦЭМ!$C$39:$C$782,СВЦЭМ!$A$39:$A$782,$A24,СВЦЭМ!$B$39:$B$782,Q$11)+'СЕТ СН'!$F$12+СВЦЭМ!$D$10+'СЕТ СН'!$F$6-'СЕТ СН'!$F$22</f>
        <v>1137.6719906799999</v>
      </c>
      <c r="R24" s="36">
        <f>SUMIFS(СВЦЭМ!$C$39:$C$782,СВЦЭМ!$A$39:$A$782,$A24,СВЦЭМ!$B$39:$B$782,R$11)+'СЕТ СН'!$F$12+СВЦЭМ!$D$10+'СЕТ СН'!$F$6-'СЕТ СН'!$F$22</f>
        <v>1153.32537501</v>
      </c>
      <c r="S24" s="36">
        <f>SUMIFS(СВЦЭМ!$C$39:$C$782,СВЦЭМ!$A$39:$A$782,$A24,СВЦЭМ!$B$39:$B$782,S$11)+'СЕТ СН'!$F$12+СВЦЭМ!$D$10+'СЕТ СН'!$F$6-'СЕТ СН'!$F$22</f>
        <v>1146.0573187699999</v>
      </c>
      <c r="T24" s="36">
        <f>SUMIFS(СВЦЭМ!$C$39:$C$782,СВЦЭМ!$A$39:$A$782,$A24,СВЦЭМ!$B$39:$B$782,T$11)+'СЕТ СН'!$F$12+СВЦЭМ!$D$10+'СЕТ СН'!$F$6-'СЕТ СН'!$F$22</f>
        <v>1173.0391196599999</v>
      </c>
      <c r="U24" s="36">
        <f>SUMIFS(СВЦЭМ!$C$39:$C$782,СВЦЭМ!$A$39:$A$782,$A24,СВЦЭМ!$B$39:$B$782,U$11)+'СЕТ СН'!$F$12+СВЦЭМ!$D$10+'СЕТ СН'!$F$6-'СЕТ СН'!$F$22</f>
        <v>1192.08064814</v>
      </c>
      <c r="V24" s="36">
        <f>SUMIFS(СВЦЭМ!$C$39:$C$782,СВЦЭМ!$A$39:$A$782,$A24,СВЦЭМ!$B$39:$B$782,V$11)+'СЕТ СН'!$F$12+СВЦЭМ!$D$10+'СЕТ СН'!$F$6-'СЕТ СН'!$F$22</f>
        <v>1219.89813736</v>
      </c>
      <c r="W24" s="36">
        <f>SUMIFS(СВЦЭМ!$C$39:$C$782,СВЦЭМ!$A$39:$A$782,$A24,СВЦЭМ!$B$39:$B$782,W$11)+'СЕТ СН'!$F$12+СВЦЭМ!$D$10+'СЕТ СН'!$F$6-'СЕТ СН'!$F$22</f>
        <v>1199.5877845099999</v>
      </c>
      <c r="X24" s="36">
        <f>SUMIFS(СВЦЭМ!$C$39:$C$782,СВЦЭМ!$A$39:$A$782,$A24,СВЦЭМ!$B$39:$B$782,X$11)+'СЕТ СН'!$F$12+СВЦЭМ!$D$10+'СЕТ СН'!$F$6-'СЕТ СН'!$F$22</f>
        <v>1172.1464074</v>
      </c>
      <c r="Y24" s="36">
        <f>SUMIFS(СВЦЭМ!$C$39:$C$782,СВЦЭМ!$A$39:$A$782,$A24,СВЦЭМ!$B$39:$B$782,Y$11)+'СЕТ СН'!$F$12+СВЦЭМ!$D$10+'СЕТ СН'!$F$6-'СЕТ СН'!$F$22</f>
        <v>1232.1103452299999</v>
      </c>
    </row>
    <row r="25" spans="1:25" ht="15.75" x14ac:dyDescent="0.2">
      <c r="A25" s="35">
        <f t="shared" si="0"/>
        <v>44818</v>
      </c>
      <c r="B25" s="36">
        <f>SUMIFS(СВЦЭМ!$C$39:$C$782,СВЦЭМ!$A$39:$A$782,$A25,СВЦЭМ!$B$39:$B$782,B$11)+'СЕТ СН'!$F$12+СВЦЭМ!$D$10+'СЕТ СН'!$F$6-'СЕТ СН'!$F$22</f>
        <v>1246.5918991899998</v>
      </c>
      <c r="C25" s="36">
        <f>SUMIFS(СВЦЭМ!$C$39:$C$782,СВЦЭМ!$A$39:$A$782,$A25,СВЦЭМ!$B$39:$B$782,C$11)+'СЕТ СН'!$F$12+СВЦЭМ!$D$10+'СЕТ СН'!$F$6-'СЕТ СН'!$F$22</f>
        <v>1303.4405560499999</v>
      </c>
      <c r="D25" s="36">
        <f>SUMIFS(СВЦЭМ!$C$39:$C$782,СВЦЭМ!$A$39:$A$782,$A25,СВЦЭМ!$B$39:$B$782,D$11)+'СЕТ СН'!$F$12+СВЦЭМ!$D$10+'СЕТ СН'!$F$6-'СЕТ СН'!$F$22</f>
        <v>1326.8352332899999</v>
      </c>
      <c r="E25" s="36">
        <f>SUMIFS(СВЦЭМ!$C$39:$C$782,СВЦЭМ!$A$39:$A$782,$A25,СВЦЭМ!$B$39:$B$782,E$11)+'СЕТ СН'!$F$12+СВЦЭМ!$D$10+'СЕТ СН'!$F$6-'СЕТ СН'!$F$22</f>
        <v>1335.80503598</v>
      </c>
      <c r="F25" s="36">
        <f>SUMIFS(СВЦЭМ!$C$39:$C$782,СВЦЭМ!$A$39:$A$782,$A25,СВЦЭМ!$B$39:$B$782,F$11)+'СЕТ СН'!$F$12+СВЦЭМ!$D$10+'СЕТ СН'!$F$6-'СЕТ СН'!$F$22</f>
        <v>1332.2785355599999</v>
      </c>
      <c r="G25" s="36">
        <f>SUMIFS(СВЦЭМ!$C$39:$C$782,СВЦЭМ!$A$39:$A$782,$A25,СВЦЭМ!$B$39:$B$782,G$11)+'СЕТ СН'!$F$12+СВЦЭМ!$D$10+'СЕТ СН'!$F$6-'СЕТ СН'!$F$22</f>
        <v>1324.2343264199999</v>
      </c>
      <c r="H25" s="36">
        <f>SUMIFS(СВЦЭМ!$C$39:$C$782,СВЦЭМ!$A$39:$A$782,$A25,СВЦЭМ!$B$39:$B$782,H$11)+'СЕТ СН'!$F$12+СВЦЭМ!$D$10+'СЕТ СН'!$F$6-'СЕТ СН'!$F$22</f>
        <v>1250.1355463799998</v>
      </c>
      <c r="I25" s="36">
        <f>SUMIFS(СВЦЭМ!$C$39:$C$782,СВЦЭМ!$A$39:$A$782,$A25,СВЦЭМ!$B$39:$B$782,I$11)+'СЕТ СН'!$F$12+СВЦЭМ!$D$10+'СЕТ СН'!$F$6-'СЕТ СН'!$F$22</f>
        <v>1171.2383110799999</v>
      </c>
      <c r="J25" s="36">
        <f>SUMIFS(СВЦЭМ!$C$39:$C$782,СВЦЭМ!$A$39:$A$782,$A25,СВЦЭМ!$B$39:$B$782,J$11)+'СЕТ СН'!$F$12+СВЦЭМ!$D$10+'СЕТ СН'!$F$6-'СЕТ СН'!$F$22</f>
        <v>1134.27894745</v>
      </c>
      <c r="K25" s="36">
        <f>SUMIFS(СВЦЭМ!$C$39:$C$782,СВЦЭМ!$A$39:$A$782,$A25,СВЦЭМ!$B$39:$B$782,K$11)+'СЕТ СН'!$F$12+СВЦЭМ!$D$10+'СЕТ СН'!$F$6-'СЕТ СН'!$F$22</f>
        <v>1132.0346351000001</v>
      </c>
      <c r="L25" s="36">
        <f>SUMIFS(СВЦЭМ!$C$39:$C$782,СВЦЭМ!$A$39:$A$782,$A25,СВЦЭМ!$B$39:$B$782,L$11)+'СЕТ СН'!$F$12+СВЦЭМ!$D$10+'СЕТ СН'!$F$6-'СЕТ СН'!$F$22</f>
        <v>1150.89415581</v>
      </c>
      <c r="M25" s="36">
        <f>SUMIFS(СВЦЭМ!$C$39:$C$782,СВЦЭМ!$A$39:$A$782,$A25,СВЦЭМ!$B$39:$B$782,M$11)+'СЕТ СН'!$F$12+СВЦЭМ!$D$10+'СЕТ СН'!$F$6-'СЕТ СН'!$F$22</f>
        <v>1160.76492809</v>
      </c>
      <c r="N25" s="36">
        <f>SUMIFS(СВЦЭМ!$C$39:$C$782,СВЦЭМ!$A$39:$A$782,$A25,СВЦЭМ!$B$39:$B$782,N$11)+'СЕТ СН'!$F$12+СВЦЭМ!$D$10+'СЕТ СН'!$F$6-'СЕТ СН'!$F$22</f>
        <v>1099.4030165699999</v>
      </c>
      <c r="O25" s="36">
        <f>SUMIFS(СВЦЭМ!$C$39:$C$782,СВЦЭМ!$A$39:$A$782,$A25,СВЦЭМ!$B$39:$B$782,O$11)+'СЕТ СН'!$F$12+СВЦЭМ!$D$10+'СЕТ СН'!$F$6-'СЕТ СН'!$F$22</f>
        <v>1098.04907017</v>
      </c>
      <c r="P25" s="36">
        <f>SUMIFS(СВЦЭМ!$C$39:$C$782,СВЦЭМ!$A$39:$A$782,$A25,СВЦЭМ!$B$39:$B$782,P$11)+'СЕТ СН'!$F$12+СВЦЭМ!$D$10+'СЕТ СН'!$F$6-'СЕТ СН'!$F$22</f>
        <v>1099.0789752599999</v>
      </c>
      <c r="Q25" s="36">
        <f>SUMIFS(СВЦЭМ!$C$39:$C$782,СВЦЭМ!$A$39:$A$782,$A25,СВЦЭМ!$B$39:$B$782,Q$11)+'СЕТ СН'!$F$12+СВЦЭМ!$D$10+'СЕТ СН'!$F$6-'СЕТ СН'!$F$22</f>
        <v>1136.2769451199999</v>
      </c>
      <c r="R25" s="36">
        <f>SUMIFS(СВЦЭМ!$C$39:$C$782,СВЦЭМ!$A$39:$A$782,$A25,СВЦЭМ!$B$39:$B$782,R$11)+'СЕТ СН'!$F$12+СВЦЭМ!$D$10+'СЕТ СН'!$F$6-'СЕТ СН'!$F$22</f>
        <v>1161.10813463</v>
      </c>
      <c r="S25" s="36">
        <f>SUMIFS(СВЦЭМ!$C$39:$C$782,СВЦЭМ!$A$39:$A$782,$A25,СВЦЭМ!$B$39:$B$782,S$11)+'СЕТ СН'!$F$12+СВЦЭМ!$D$10+'СЕТ СН'!$F$6-'СЕТ СН'!$F$22</f>
        <v>1159.1848539699999</v>
      </c>
      <c r="T25" s="36">
        <f>SUMIFS(СВЦЭМ!$C$39:$C$782,СВЦЭМ!$A$39:$A$782,$A25,СВЦЭМ!$B$39:$B$782,T$11)+'СЕТ СН'!$F$12+СВЦЭМ!$D$10+'СЕТ СН'!$F$6-'СЕТ СН'!$F$22</f>
        <v>1195.97883409</v>
      </c>
      <c r="U25" s="36">
        <f>SUMIFS(СВЦЭМ!$C$39:$C$782,СВЦЭМ!$A$39:$A$782,$A25,СВЦЭМ!$B$39:$B$782,U$11)+'СЕТ СН'!$F$12+СВЦЭМ!$D$10+'СЕТ СН'!$F$6-'СЕТ СН'!$F$22</f>
        <v>1214.69808577</v>
      </c>
      <c r="V25" s="36">
        <f>SUMIFS(СВЦЭМ!$C$39:$C$782,СВЦЭМ!$A$39:$A$782,$A25,СВЦЭМ!$B$39:$B$782,V$11)+'СЕТ СН'!$F$12+СВЦЭМ!$D$10+'СЕТ СН'!$F$6-'СЕТ СН'!$F$22</f>
        <v>1222.82506646</v>
      </c>
      <c r="W25" s="36">
        <f>SUMIFS(СВЦЭМ!$C$39:$C$782,СВЦЭМ!$A$39:$A$782,$A25,СВЦЭМ!$B$39:$B$782,W$11)+'СЕТ СН'!$F$12+СВЦЭМ!$D$10+'СЕТ СН'!$F$6-'СЕТ СН'!$F$22</f>
        <v>1203.4563132099997</v>
      </c>
      <c r="X25" s="36">
        <f>SUMIFS(СВЦЭМ!$C$39:$C$782,СВЦЭМ!$A$39:$A$782,$A25,СВЦЭМ!$B$39:$B$782,X$11)+'СЕТ СН'!$F$12+СВЦЭМ!$D$10+'СЕТ СН'!$F$6-'СЕТ СН'!$F$22</f>
        <v>1171.50775578</v>
      </c>
      <c r="Y25" s="36">
        <f>SUMIFS(СВЦЭМ!$C$39:$C$782,СВЦЭМ!$A$39:$A$782,$A25,СВЦЭМ!$B$39:$B$782,Y$11)+'СЕТ СН'!$F$12+СВЦЭМ!$D$10+'СЕТ СН'!$F$6-'СЕТ СН'!$F$22</f>
        <v>1234.9245793299999</v>
      </c>
    </row>
    <row r="26" spans="1:25" ht="15.75" x14ac:dyDescent="0.2">
      <c r="A26" s="35">
        <f t="shared" si="0"/>
        <v>44819</v>
      </c>
      <c r="B26" s="36">
        <f>SUMIFS(СВЦЭМ!$C$39:$C$782,СВЦЭМ!$A$39:$A$782,$A26,СВЦЭМ!$B$39:$B$782,B$11)+'СЕТ СН'!$F$12+СВЦЭМ!$D$10+'СЕТ СН'!$F$6-'СЕТ СН'!$F$22</f>
        <v>1292.68999171</v>
      </c>
      <c r="C26" s="36">
        <f>SUMIFS(СВЦЭМ!$C$39:$C$782,СВЦЭМ!$A$39:$A$782,$A26,СВЦЭМ!$B$39:$B$782,C$11)+'СЕТ СН'!$F$12+СВЦЭМ!$D$10+'СЕТ СН'!$F$6-'СЕТ СН'!$F$22</f>
        <v>1358.07248134</v>
      </c>
      <c r="D26" s="36">
        <f>SUMIFS(СВЦЭМ!$C$39:$C$782,СВЦЭМ!$A$39:$A$782,$A26,СВЦЭМ!$B$39:$B$782,D$11)+'СЕТ СН'!$F$12+СВЦЭМ!$D$10+'СЕТ СН'!$F$6-'СЕТ СН'!$F$22</f>
        <v>1386.0396095799999</v>
      </c>
      <c r="E26" s="36">
        <f>SUMIFS(СВЦЭМ!$C$39:$C$782,СВЦЭМ!$A$39:$A$782,$A26,СВЦЭМ!$B$39:$B$782,E$11)+'СЕТ СН'!$F$12+СВЦЭМ!$D$10+'СЕТ СН'!$F$6-'СЕТ СН'!$F$22</f>
        <v>1391.7828322099999</v>
      </c>
      <c r="F26" s="36">
        <f>SUMIFS(СВЦЭМ!$C$39:$C$782,СВЦЭМ!$A$39:$A$782,$A26,СВЦЭМ!$B$39:$B$782,F$11)+'СЕТ СН'!$F$12+СВЦЭМ!$D$10+'СЕТ СН'!$F$6-'СЕТ СН'!$F$22</f>
        <v>1403.7792498699998</v>
      </c>
      <c r="G26" s="36">
        <f>SUMIFS(СВЦЭМ!$C$39:$C$782,СВЦЭМ!$A$39:$A$782,$A26,СВЦЭМ!$B$39:$B$782,G$11)+'СЕТ СН'!$F$12+СВЦЭМ!$D$10+'СЕТ СН'!$F$6-'СЕТ СН'!$F$22</f>
        <v>1378.8834173099999</v>
      </c>
      <c r="H26" s="36">
        <f>SUMIFS(СВЦЭМ!$C$39:$C$782,СВЦЭМ!$A$39:$A$782,$A26,СВЦЭМ!$B$39:$B$782,H$11)+'СЕТ СН'!$F$12+СВЦЭМ!$D$10+'СЕТ СН'!$F$6-'СЕТ СН'!$F$22</f>
        <v>1317.07280522</v>
      </c>
      <c r="I26" s="36">
        <f>SUMIFS(СВЦЭМ!$C$39:$C$782,СВЦЭМ!$A$39:$A$782,$A26,СВЦЭМ!$B$39:$B$782,I$11)+'СЕТ СН'!$F$12+СВЦЭМ!$D$10+'СЕТ СН'!$F$6-'СЕТ СН'!$F$22</f>
        <v>1214.89400733</v>
      </c>
      <c r="J26" s="36">
        <f>SUMIFS(СВЦЭМ!$C$39:$C$782,СВЦЭМ!$A$39:$A$782,$A26,СВЦЭМ!$B$39:$B$782,J$11)+'СЕТ СН'!$F$12+СВЦЭМ!$D$10+'СЕТ СН'!$F$6-'СЕТ СН'!$F$22</f>
        <v>1223.5850335</v>
      </c>
      <c r="K26" s="36">
        <f>SUMIFS(СВЦЭМ!$C$39:$C$782,СВЦЭМ!$A$39:$A$782,$A26,СВЦЭМ!$B$39:$B$782,K$11)+'СЕТ СН'!$F$12+СВЦЭМ!$D$10+'СЕТ СН'!$F$6-'СЕТ СН'!$F$22</f>
        <v>1214.5958560699999</v>
      </c>
      <c r="L26" s="36">
        <f>SUMIFS(СВЦЭМ!$C$39:$C$782,СВЦЭМ!$A$39:$A$782,$A26,СВЦЭМ!$B$39:$B$782,L$11)+'СЕТ СН'!$F$12+СВЦЭМ!$D$10+'СЕТ СН'!$F$6-'СЕТ СН'!$F$22</f>
        <v>1212.3302593799999</v>
      </c>
      <c r="M26" s="36">
        <f>SUMIFS(СВЦЭМ!$C$39:$C$782,СВЦЭМ!$A$39:$A$782,$A26,СВЦЭМ!$B$39:$B$782,M$11)+'СЕТ СН'!$F$12+СВЦЭМ!$D$10+'СЕТ СН'!$F$6-'СЕТ СН'!$F$22</f>
        <v>1216.2053879</v>
      </c>
      <c r="N26" s="36">
        <f>SUMIFS(СВЦЭМ!$C$39:$C$782,СВЦЭМ!$A$39:$A$782,$A26,СВЦЭМ!$B$39:$B$782,N$11)+'СЕТ СН'!$F$12+СВЦЭМ!$D$10+'СЕТ СН'!$F$6-'СЕТ СН'!$F$22</f>
        <v>1158.4654863000001</v>
      </c>
      <c r="O26" s="36">
        <f>SUMIFS(СВЦЭМ!$C$39:$C$782,СВЦЭМ!$A$39:$A$782,$A26,СВЦЭМ!$B$39:$B$782,O$11)+'СЕТ СН'!$F$12+СВЦЭМ!$D$10+'СЕТ СН'!$F$6-'СЕТ СН'!$F$22</f>
        <v>1170.9007313299999</v>
      </c>
      <c r="P26" s="36">
        <f>SUMIFS(СВЦЭМ!$C$39:$C$782,СВЦЭМ!$A$39:$A$782,$A26,СВЦЭМ!$B$39:$B$782,P$11)+'СЕТ СН'!$F$12+СВЦЭМ!$D$10+'СЕТ СН'!$F$6-'СЕТ СН'!$F$22</f>
        <v>1175.0769685999999</v>
      </c>
      <c r="Q26" s="36">
        <f>SUMIFS(СВЦЭМ!$C$39:$C$782,СВЦЭМ!$A$39:$A$782,$A26,СВЦЭМ!$B$39:$B$782,Q$11)+'СЕТ СН'!$F$12+СВЦЭМ!$D$10+'СЕТ СН'!$F$6-'СЕТ СН'!$F$22</f>
        <v>1182.09156418</v>
      </c>
      <c r="R26" s="36">
        <f>SUMIFS(СВЦЭМ!$C$39:$C$782,СВЦЭМ!$A$39:$A$782,$A26,СВЦЭМ!$B$39:$B$782,R$11)+'СЕТ СН'!$F$12+СВЦЭМ!$D$10+'СЕТ СН'!$F$6-'СЕТ СН'!$F$22</f>
        <v>1208.46882865</v>
      </c>
      <c r="S26" s="36">
        <f>SUMIFS(СВЦЭМ!$C$39:$C$782,СВЦЭМ!$A$39:$A$782,$A26,СВЦЭМ!$B$39:$B$782,S$11)+'СЕТ СН'!$F$12+СВЦЭМ!$D$10+'СЕТ СН'!$F$6-'СЕТ СН'!$F$22</f>
        <v>1188.4108335599999</v>
      </c>
      <c r="T26" s="36">
        <f>SUMIFS(СВЦЭМ!$C$39:$C$782,СВЦЭМ!$A$39:$A$782,$A26,СВЦЭМ!$B$39:$B$782,T$11)+'СЕТ СН'!$F$12+СВЦЭМ!$D$10+'СЕТ СН'!$F$6-'СЕТ СН'!$F$22</f>
        <v>1216.9509355499999</v>
      </c>
      <c r="U26" s="36">
        <f>SUMIFS(СВЦЭМ!$C$39:$C$782,СВЦЭМ!$A$39:$A$782,$A26,СВЦЭМ!$B$39:$B$782,U$11)+'СЕТ СН'!$F$12+СВЦЭМ!$D$10+'СЕТ СН'!$F$6-'СЕТ СН'!$F$22</f>
        <v>1232.7077363199999</v>
      </c>
      <c r="V26" s="36">
        <f>SUMIFS(СВЦЭМ!$C$39:$C$782,СВЦЭМ!$A$39:$A$782,$A26,СВЦЭМ!$B$39:$B$782,V$11)+'СЕТ СН'!$F$12+СВЦЭМ!$D$10+'СЕТ СН'!$F$6-'СЕТ СН'!$F$22</f>
        <v>1267.0614001299998</v>
      </c>
      <c r="W26" s="36">
        <f>SUMIFS(СВЦЭМ!$C$39:$C$782,СВЦЭМ!$A$39:$A$782,$A26,СВЦЭМ!$B$39:$B$782,W$11)+'СЕТ СН'!$F$12+СВЦЭМ!$D$10+'СЕТ СН'!$F$6-'СЕТ СН'!$F$22</f>
        <v>1235.9307518099999</v>
      </c>
      <c r="X26" s="36">
        <f>SUMIFS(СВЦЭМ!$C$39:$C$782,СВЦЭМ!$A$39:$A$782,$A26,СВЦЭМ!$B$39:$B$782,X$11)+'СЕТ СН'!$F$12+СВЦЭМ!$D$10+'СЕТ СН'!$F$6-'СЕТ СН'!$F$22</f>
        <v>1190.4277710199999</v>
      </c>
      <c r="Y26" s="36">
        <f>SUMIFS(СВЦЭМ!$C$39:$C$782,СВЦЭМ!$A$39:$A$782,$A26,СВЦЭМ!$B$39:$B$782,Y$11)+'СЕТ СН'!$F$12+СВЦЭМ!$D$10+'СЕТ СН'!$F$6-'СЕТ СН'!$F$22</f>
        <v>1286.9393045099998</v>
      </c>
    </row>
    <row r="27" spans="1:25" ht="15.75" x14ac:dyDescent="0.2">
      <c r="A27" s="35">
        <f t="shared" si="0"/>
        <v>44820</v>
      </c>
      <c r="B27" s="36">
        <f>SUMIFS(СВЦЭМ!$C$39:$C$782,СВЦЭМ!$A$39:$A$782,$A27,СВЦЭМ!$B$39:$B$782,B$11)+'СЕТ СН'!$F$12+СВЦЭМ!$D$10+'СЕТ СН'!$F$6-'СЕТ СН'!$F$22</f>
        <v>1302.2716345399999</v>
      </c>
      <c r="C27" s="36">
        <f>SUMIFS(СВЦЭМ!$C$39:$C$782,СВЦЭМ!$A$39:$A$782,$A27,СВЦЭМ!$B$39:$B$782,C$11)+'СЕТ СН'!$F$12+СВЦЭМ!$D$10+'СЕТ СН'!$F$6-'СЕТ СН'!$F$22</f>
        <v>1368.9462151199998</v>
      </c>
      <c r="D27" s="36">
        <f>SUMIFS(СВЦЭМ!$C$39:$C$782,СВЦЭМ!$A$39:$A$782,$A27,СВЦЭМ!$B$39:$B$782,D$11)+'СЕТ СН'!$F$12+СВЦЭМ!$D$10+'СЕТ СН'!$F$6-'СЕТ СН'!$F$22</f>
        <v>1406.9981243</v>
      </c>
      <c r="E27" s="36">
        <f>SUMIFS(СВЦЭМ!$C$39:$C$782,СВЦЭМ!$A$39:$A$782,$A27,СВЦЭМ!$B$39:$B$782,E$11)+'СЕТ СН'!$F$12+СВЦЭМ!$D$10+'СЕТ СН'!$F$6-'СЕТ СН'!$F$22</f>
        <v>1414.6479140899999</v>
      </c>
      <c r="F27" s="36">
        <f>SUMIFS(СВЦЭМ!$C$39:$C$782,СВЦЭМ!$A$39:$A$782,$A27,СВЦЭМ!$B$39:$B$782,F$11)+'СЕТ СН'!$F$12+СВЦЭМ!$D$10+'СЕТ СН'!$F$6-'СЕТ СН'!$F$22</f>
        <v>1397.0045266499999</v>
      </c>
      <c r="G27" s="36">
        <f>SUMIFS(СВЦЭМ!$C$39:$C$782,СВЦЭМ!$A$39:$A$782,$A27,СВЦЭМ!$B$39:$B$782,G$11)+'СЕТ СН'!$F$12+СВЦЭМ!$D$10+'СЕТ СН'!$F$6-'СЕТ СН'!$F$22</f>
        <v>1374.96935951</v>
      </c>
      <c r="H27" s="36">
        <f>SUMIFS(СВЦЭМ!$C$39:$C$782,СВЦЭМ!$A$39:$A$782,$A27,СВЦЭМ!$B$39:$B$782,H$11)+'СЕТ СН'!$F$12+СВЦЭМ!$D$10+'СЕТ СН'!$F$6-'СЕТ СН'!$F$22</f>
        <v>1301.4434596499998</v>
      </c>
      <c r="I27" s="36">
        <f>SUMIFS(СВЦЭМ!$C$39:$C$782,СВЦЭМ!$A$39:$A$782,$A27,СВЦЭМ!$B$39:$B$782,I$11)+'СЕТ СН'!$F$12+СВЦЭМ!$D$10+'СЕТ СН'!$F$6-'СЕТ СН'!$F$22</f>
        <v>1203.04715717</v>
      </c>
      <c r="J27" s="36">
        <f>SUMIFS(СВЦЭМ!$C$39:$C$782,СВЦЭМ!$A$39:$A$782,$A27,СВЦЭМ!$B$39:$B$782,J$11)+'СЕТ СН'!$F$12+СВЦЭМ!$D$10+'СЕТ СН'!$F$6-'СЕТ СН'!$F$22</f>
        <v>1202.74193332</v>
      </c>
      <c r="K27" s="36">
        <f>SUMIFS(СВЦЭМ!$C$39:$C$782,СВЦЭМ!$A$39:$A$782,$A27,СВЦЭМ!$B$39:$B$782,K$11)+'СЕТ СН'!$F$12+СВЦЭМ!$D$10+'СЕТ СН'!$F$6-'СЕТ СН'!$F$22</f>
        <v>1128.20006268</v>
      </c>
      <c r="L27" s="36">
        <f>SUMIFS(СВЦЭМ!$C$39:$C$782,СВЦЭМ!$A$39:$A$782,$A27,СВЦЭМ!$B$39:$B$782,L$11)+'СЕТ СН'!$F$12+СВЦЭМ!$D$10+'СЕТ СН'!$F$6-'СЕТ СН'!$F$22</f>
        <v>1145.4461003199999</v>
      </c>
      <c r="M27" s="36">
        <f>SUMIFS(СВЦЭМ!$C$39:$C$782,СВЦЭМ!$A$39:$A$782,$A27,СВЦЭМ!$B$39:$B$782,M$11)+'СЕТ СН'!$F$12+СВЦЭМ!$D$10+'СЕТ СН'!$F$6-'СЕТ СН'!$F$22</f>
        <v>1158.9472599399999</v>
      </c>
      <c r="N27" s="36">
        <f>SUMIFS(СВЦЭМ!$C$39:$C$782,СВЦЭМ!$A$39:$A$782,$A27,СВЦЭМ!$B$39:$B$782,N$11)+'СЕТ СН'!$F$12+СВЦЭМ!$D$10+'СЕТ СН'!$F$6-'СЕТ СН'!$F$22</f>
        <v>1176.77373969</v>
      </c>
      <c r="O27" s="36">
        <f>SUMIFS(СВЦЭМ!$C$39:$C$782,СВЦЭМ!$A$39:$A$782,$A27,СВЦЭМ!$B$39:$B$782,O$11)+'СЕТ СН'!$F$12+СВЦЭМ!$D$10+'СЕТ СН'!$F$6-'СЕТ СН'!$F$22</f>
        <v>1175.6948820699999</v>
      </c>
      <c r="P27" s="36">
        <f>SUMIFS(СВЦЭМ!$C$39:$C$782,СВЦЭМ!$A$39:$A$782,$A27,СВЦЭМ!$B$39:$B$782,P$11)+'СЕТ СН'!$F$12+СВЦЭМ!$D$10+'СЕТ СН'!$F$6-'СЕТ СН'!$F$22</f>
        <v>1184.22059483</v>
      </c>
      <c r="Q27" s="36">
        <f>SUMIFS(СВЦЭМ!$C$39:$C$782,СВЦЭМ!$A$39:$A$782,$A27,СВЦЭМ!$B$39:$B$782,Q$11)+'СЕТ СН'!$F$12+СВЦЭМ!$D$10+'СЕТ СН'!$F$6-'СЕТ СН'!$F$22</f>
        <v>1185.6580509400001</v>
      </c>
      <c r="R27" s="36">
        <f>SUMIFS(СВЦЭМ!$C$39:$C$782,СВЦЭМ!$A$39:$A$782,$A27,СВЦЭМ!$B$39:$B$782,R$11)+'СЕТ СН'!$F$12+СВЦЭМ!$D$10+'СЕТ СН'!$F$6-'СЕТ СН'!$F$22</f>
        <v>1197.0814843399999</v>
      </c>
      <c r="S27" s="36">
        <f>SUMIFS(СВЦЭМ!$C$39:$C$782,СВЦЭМ!$A$39:$A$782,$A27,СВЦЭМ!$B$39:$B$782,S$11)+'СЕТ СН'!$F$12+СВЦЭМ!$D$10+'СЕТ СН'!$F$6-'СЕТ СН'!$F$22</f>
        <v>1178.9096453099999</v>
      </c>
      <c r="T27" s="36">
        <f>SUMIFS(СВЦЭМ!$C$39:$C$782,СВЦЭМ!$A$39:$A$782,$A27,СВЦЭМ!$B$39:$B$782,T$11)+'СЕТ СН'!$F$12+СВЦЭМ!$D$10+'СЕТ СН'!$F$6-'СЕТ СН'!$F$22</f>
        <v>1221.3747120599999</v>
      </c>
      <c r="U27" s="36">
        <f>SUMIFS(СВЦЭМ!$C$39:$C$782,СВЦЭМ!$A$39:$A$782,$A27,СВЦЭМ!$B$39:$B$782,U$11)+'СЕТ СН'!$F$12+СВЦЭМ!$D$10+'СЕТ СН'!$F$6-'СЕТ СН'!$F$22</f>
        <v>1225.3457479799999</v>
      </c>
      <c r="V27" s="36">
        <f>SUMIFS(СВЦЭМ!$C$39:$C$782,СВЦЭМ!$A$39:$A$782,$A27,СВЦЭМ!$B$39:$B$782,V$11)+'СЕТ СН'!$F$12+СВЦЭМ!$D$10+'СЕТ СН'!$F$6-'СЕТ СН'!$F$22</f>
        <v>1250.0761851299999</v>
      </c>
      <c r="W27" s="36">
        <f>SUMIFS(СВЦЭМ!$C$39:$C$782,СВЦЭМ!$A$39:$A$782,$A27,СВЦЭМ!$B$39:$B$782,W$11)+'СЕТ СН'!$F$12+СВЦЭМ!$D$10+'СЕТ СН'!$F$6-'СЕТ СН'!$F$22</f>
        <v>1215.9795637699999</v>
      </c>
      <c r="X27" s="36">
        <f>SUMIFS(СВЦЭМ!$C$39:$C$782,СВЦЭМ!$A$39:$A$782,$A27,СВЦЭМ!$B$39:$B$782,X$11)+'СЕТ СН'!$F$12+СВЦЭМ!$D$10+'СЕТ СН'!$F$6-'СЕТ СН'!$F$22</f>
        <v>1229.88902547</v>
      </c>
      <c r="Y27" s="36">
        <f>SUMIFS(СВЦЭМ!$C$39:$C$782,СВЦЭМ!$A$39:$A$782,$A27,СВЦЭМ!$B$39:$B$782,Y$11)+'СЕТ СН'!$F$12+СВЦЭМ!$D$10+'СЕТ СН'!$F$6-'СЕТ СН'!$F$22</f>
        <v>1255.0547233099999</v>
      </c>
    </row>
    <row r="28" spans="1:25" ht="15.75" x14ac:dyDescent="0.2">
      <c r="A28" s="35">
        <f t="shared" si="0"/>
        <v>44821</v>
      </c>
      <c r="B28" s="36">
        <f>SUMIFS(СВЦЭМ!$C$39:$C$782,СВЦЭМ!$A$39:$A$782,$A28,СВЦЭМ!$B$39:$B$782,B$11)+'СЕТ СН'!$F$12+СВЦЭМ!$D$10+'СЕТ СН'!$F$6-'СЕТ СН'!$F$22</f>
        <v>1268.8509362</v>
      </c>
      <c r="C28" s="36">
        <f>SUMIFS(СВЦЭМ!$C$39:$C$782,СВЦЭМ!$A$39:$A$782,$A28,СВЦЭМ!$B$39:$B$782,C$11)+'СЕТ СН'!$F$12+СВЦЭМ!$D$10+'СЕТ СН'!$F$6-'СЕТ СН'!$F$22</f>
        <v>1307.9108715799998</v>
      </c>
      <c r="D28" s="36">
        <f>SUMIFS(СВЦЭМ!$C$39:$C$782,СВЦЭМ!$A$39:$A$782,$A28,СВЦЭМ!$B$39:$B$782,D$11)+'СЕТ СН'!$F$12+СВЦЭМ!$D$10+'СЕТ СН'!$F$6-'СЕТ СН'!$F$22</f>
        <v>1343.0133492399998</v>
      </c>
      <c r="E28" s="36">
        <f>SUMIFS(СВЦЭМ!$C$39:$C$782,СВЦЭМ!$A$39:$A$782,$A28,СВЦЭМ!$B$39:$B$782,E$11)+'СЕТ СН'!$F$12+СВЦЭМ!$D$10+'СЕТ СН'!$F$6-'СЕТ СН'!$F$22</f>
        <v>1353.6382497299999</v>
      </c>
      <c r="F28" s="36">
        <f>SUMIFS(СВЦЭМ!$C$39:$C$782,СВЦЭМ!$A$39:$A$782,$A28,СВЦЭМ!$B$39:$B$782,F$11)+'СЕТ СН'!$F$12+СВЦЭМ!$D$10+'СЕТ СН'!$F$6-'СЕТ СН'!$F$22</f>
        <v>1357.9856967799999</v>
      </c>
      <c r="G28" s="36">
        <f>SUMIFS(СВЦЭМ!$C$39:$C$782,СВЦЭМ!$A$39:$A$782,$A28,СВЦЭМ!$B$39:$B$782,G$11)+'СЕТ СН'!$F$12+СВЦЭМ!$D$10+'СЕТ СН'!$F$6-'СЕТ СН'!$F$22</f>
        <v>1341.5939783299998</v>
      </c>
      <c r="H28" s="36">
        <f>SUMIFS(СВЦЭМ!$C$39:$C$782,СВЦЭМ!$A$39:$A$782,$A28,СВЦЭМ!$B$39:$B$782,H$11)+'СЕТ СН'!$F$12+СВЦЭМ!$D$10+'СЕТ СН'!$F$6-'СЕТ СН'!$F$22</f>
        <v>1303.16307201</v>
      </c>
      <c r="I28" s="36">
        <f>SUMIFS(СВЦЭМ!$C$39:$C$782,СВЦЭМ!$A$39:$A$782,$A28,СВЦЭМ!$B$39:$B$782,I$11)+'СЕТ СН'!$F$12+СВЦЭМ!$D$10+'СЕТ СН'!$F$6-'СЕТ СН'!$F$22</f>
        <v>1236.54065898</v>
      </c>
      <c r="J28" s="36">
        <f>SUMIFS(СВЦЭМ!$C$39:$C$782,СВЦЭМ!$A$39:$A$782,$A28,СВЦЭМ!$B$39:$B$782,J$11)+'СЕТ СН'!$F$12+СВЦЭМ!$D$10+'СЕТ СН'!$F$6-'СЕТ СН'!$F$22</f>
        <v>1152.05721821</v>
      </c>
      <c r="K28" s="36">
        <f>SUMIFS(СВЦЭМ!$C$39:$C$782,СВЦЭМ!$A$39:$A$782,$A28,СВЦЭМ!$B$39:$B$782,K$11)+'СЕТ СН'!$F$12+СВЦЭМ!$D$10+'СЕТ СН'!$F$6-'СЕТ СН'!$F$22</f>
        <v>1107.7024573900001</v>
      </c>
      <c r="L28" s="36">
        <f>SUMIFS(СВЦЭМ!$C$39:$C$782,СВЦЭМ!$A$39:$A$782,$A28,СВЦЭМ!$B$39:$B$782,L$11)+'СЕТ СН'!$F$12+СВЦЭМ!$D$10+'СЕТ СН'!$F$6-'СЕТ СН'!$F$22</f>
        <v>1086.7583539099999</v>
      </c>
      <c r="M28" s="36">
        <f>SUMIFS(СВЦЭМ!$C$39:$C$782,СВЦЭМ!$A$39:$A$782,$A28,СВЦЭМ!$B$39:$B$782,M$11)+'СЕТ СН'!$F$12+СВЦЭМ!$D$10+'СЕТ СН'!$F$6-'СЕТ СН'!$F$22</f>
        <v>1098.7650429</v>
      </c>
      <c r="N28" s="36">
        <f>SUMIFS(СВЦЭМ!$C$39:$C$782,СВЦЭМ!$A$39:$A$782,$A28,СВЦЭМ!$B$39:$B$782,N$11)+'СЕТ СН'!$F$12+СВЦЭМ!$D$10+'СЕТ СН'!$F$6-'СЕТ СН'!$F$22</f>
        <v>1126.61650553</v>
      </c>
      <c r="O28" s="36">
        <f>SUMIFS(СВЦЭМ!$C$39:$C$782,СВЦЭМ!$A$39:$A$782,$A28,СВЦЭМ!$B$39:$B$782,O$11)+'СЕТ СН'!$F$12+СВЦЭМ!$D$10+'СЕТ СН'!$F$6-'СЕТ СН'!$F$22</f>
        <v>1127.2943966400001</v>
      </c>
      <c r="P28" s="36">
        <f>SUMIFS(СВЦЭМ!$C$39:$C$782,СВЦЭМ!$A$39:$A$782,$A28,СВЦЭМ!$B$39:$B$782,P$11)+'СЕТ СН'!$F$12+СВЦЭМ!$D$10+'СЕТ СН'!$F$6-'СЕТ СН'!$F$22</f>
        <v>1127.35832497</v>
      </c>
      <c r="Q28" s="36">
        <f>SUMIFS(СВЦЭМ!$C$39:$C$782,СВЦЭМ!$A$39:$A$782,$A28,СВЦЭМ!$B$39:$B$782,Q$11)+'СЕТ СН'!$F$12+СВЦЭМ!$D$10+'СЕТ СН'!$F$6-'СЕТ СН'!$F$22</f>
        <v>1132.9955617799999</v>
      </c>
      <c r="R28" s="36">
        <f>SUMIFS(СВЦЭМ!$C$39:$C$782,СВЦЭМ!$A$39:$A$782,$A28,СВЦЭМ!$B$39:$B$782,R$11)+'СЕТ СН'!$F$12+СВЦЭМ!$D$10+'СЕТ СН'!$F$6-'СЕТ СН'!$F$22</f>
        <v>1139.29298208</v>
      </c>
      <c r="S28" s="36">
        <f>SUMIFS(СВЦЭМ!$C$39:$C$782,СВЦЭМ!$A$39:$A$782,$A28,СВЦЭМ!$B$39:$B$782,S$11)+'СЕТ СН'!$F$12+СВЦЭМ!$D$10+'СЕТ СН'!$F$6-'СЕТ СН'!$F$22</f>
        <v>1138.2758019999999</v>
      </c>
      <c r="T28" s="36">
        <f>SUMIFS(СВЦЭМ!$C$39:$C$782,СВЦЭМ!$A$39:$A$782,$A28,СВЦЭМ!$B$39:$B$782,T$11)+'СЕТ СН'!$F$12+СВЦЭМ!$D$10+'СЕТ СН'!$F$6-'СЕТ СН'!$F$22</f>
        <v>1177.88327452</v>
      </c>
      <c r="U28" s="36">
        <f>SUMIFS(СВЦЭМ!$C$39:$C$782,СВЦЭМ!$A$39:$A$782,$A28,СВЦЭМ!$B$39:$B$782,U$11)+'СЕТ СН'!$F$12+СВЦЭМ!$D$10+'СЕТ СН'!$F$6-'СЕТ СН'!$F$22</f>
        <v>1221.5892417</v>
      </c>
      <c r="V28" s="36">
        <f>SUMIFS(СВЦЭМ!$C$39:$C$782,СВЦЭМ!$A$39:$A$782,$A28,СВЦЭМ!$B$39:$B$782,V$11)+'СЕТ СН'!$F$12+СВЦЭМ!$D$10+'СЕТ СН'!$F$6-'СЕТ СН'!$F$22</f>
        <v>1236.5594558799999</v>
      </c>
      <c r="W28" s="36">
        <f>SUMIFS(СВЦЭМ!$C$39:$C$782,СВЦЭМ!$A$39:$A$782,$A28,СВЦЭМ!$B$39:$B$782,W$11)+'СЕТ СН'!$F$12+СВЦЭМ!$D$10+'СЕТ СН'!$F$6-'СЕТ СН'!$F$22</f>
        <v>1229.2692104600001</v>
      </c>
      <c r="X28" s="36">
        <f>SUMIFS(СВЦЭМ!$C$39:$C$782,СВЦЭМ!$A$39:$A$782,$A28,СВЦЭМ!$B$39:$B$782,X$11)+'СЕТ СН'!$F$12+СВЦЭМ!$D$10+'СЕТ СН'!$F$6-'СЕТ СН'!$F$22</f>
        <v>1265.5192776599999</v>
      </c>
      <c r="Y28" s="36">
        <f>SUMIFS(СВЦЭМ!$C$39:$C$782,СВЦЭМ!$A$39:$A$782,$A28,СВЦЭМ!$B$39:$B$782,Y$11)+'СЕТ СН'!$F$12+СВЦЭМ!$D$10+'СЕТ СН'!$F$6-'СЕТ СН'!$F$22</f>
        <v>1204.5450112099998</v>
      </c>
    </row>
    <row r="29" spans="1:25" ht="15.75" x14ac:dyDescent="0.2">
      <c r="A29" s="35">
        <f t="shared" si="0"/>
        <v>44822</v>
      </c>
      <c r="B29" s="36">
        <f>SUMIFS(СВЦЭМ!$C$39:$C$782,СВЦЭМ!$A$39:$A$782,$A29,СВЦЭМ!$B$39:$B$782,B$11)+'СЕТ СН'!$F$12+СВЦЭМ!$D$10+'СЕТ СН'!$F$6-'СЕТ СН'!$F$22</f>
        <v>1254.2367023699999</v>
      </c>
      <c r="C29" s="36">
        <f>SUMIFS(СВЦЭМ!$C$39:$C$782,СВЦЭМ!$A$39:$A$782,$A29,СВЦЭМ!$B$39:$B$782,C$11)+'СЕТ СН'!$F$12+СВЦЭМ!$D$10+'СЕТ СН'!$F$6-'СЕТ СН'!$F$22</f>
        <v>1277.13226951</v>
      </c>
      <c r="D29" s="36">
        <f>SUMIFS(СВЦЭМ!$C$39:$C$782,СВЦЭМ!$A$39:$A$782,$A29,СВЦЭМ!$B$39:$B$782,D$11)+'СЕТ СН'!$F$12+СВЦЭМ!$D$10+'СЕТ СН'!$F$6-'СЕТ СН'!$F$22</f>
        <v>1322.10318803</v>
      </c>
      <c r="E29" s="36">
        <f>SUMIFS(СВЦЭМ!$C$39:$C$782,СВЦЭМ!$A$39:$A$782,$A29,СВЦЭМ!$B$39:$B$782,E$11)+'СЕТ СН'!$F$12+СВЦЭМ!$D$10+'СЕТ СН'!$F$6-'СЕТ СН'!$F$22</f>
        <v>1269.62792468</v>
      </c>
      <c r="F29" s="36">
        <f>SUMIFS(СВЦЭМ!$C$39:$C$782,СВЦЭМ!$A$39:$A$782,$A29,СВЦЭМ!$B$39:$B$782,F$11)+'СЕТ СН'!$F$12+СВЦЭМ!$D$10+'СЕТ СН'!$F$6-'СЕТ СН'!$F$22</f>
        <v>1270.01017256</v>
      </c>
      <c r="G29" s="36">
        <f>SUMIFS(СВЦЭМ!$C$39:$C$782,СВЦЭМ!$A$39:$A$782,$A29,СВЦЭМ!$B$39:$B$782,G$11)+'СЕТ СН'!$F$12+СВЦЭМ!$D$10+'СЕТ СН'!$F$6-'СЕТ СН'!$F$22</f>
        <v>1244.1990568299998</v>
      </c>
      <c r="H29" s="36">
        <f>SUMIFS(СВЦЭМ!$C$39:$C$782,СВЦЭМ!$A$39:$A$782,$A29,СВЦЭМ!$B$39:$B$782,H$11)+'СЕТ СН'!$F$12+СВЦЭМ!$D$10+'СЕТ СН'!$F$6-'СЕТ СН'!$F$22</f>
        <v>1217.02713154</v>
      </c>
      <c r="I29" s="36">
        <f>SUMIFS(СВЦЭМ!$C$39:$C$782,СВЦЭМ!$A$39:$A$782,$A29,СВЦЭМ!$B$39:$B$782,I$11)+'СЕТ СН'!$F$12+СВЦЭМ!$D$10+'СЕТ СН'!$F$6-'СЕТ СН'!$F$22</f>
        <v>1102.62374168</v>
      </c>
      <c r="J29" s="36">
        <f>SUMIFS(СВЦЭМ!$C$39:$C$782,СВЦЭМ!$A$39:$A$782,$A29,СВЦЭМ!$B$39:$B$782,J$11)+'СЕТ СН'!$F$12+СВЦЭМ!$D$10+'СЕТ СН'!$F$6-'СЕТ СН'!$F$22</f>
        <v>1013.1838928299999</v>
      </c>
      <c r="K29" s="36">
        <f>SUMIFS(СВЦЭМ!$C$39:$C$782,СВЦЭМ!$A$39:$A$782,$A29,СВЦЭМ!$B$39:$B$782,K$11)+'СЕТ СН'!$F$12+СВЦЭМ!$D$10+'СЕТ СН'!$F$6-'СЕТ СН'!$F$22</f>
        <v>969.26878758999987</v>
      </c>
      <c r="L29" s="36">
        <f>SUMIFS(СВЦЭМ!$C$39:$C$782,СВЦЭМ!$A$39:$A$782,$A29,СВЦЭМ!$B$39:$B$782,L$11)+'СЕТ СН'!$F$12+СВЦЭМ!$D$10+'СЕТ СН'!$F$6-'СЕТ СН'!$F$22</f>
        <v>900.66665521999994</v>
      </c>
      <c r="M29" s="36">
        <f>SUMIFS(СВЦЭМ!$C$39:$C$782,СВЦЭМ!$A$39:$A$782,$A29,СВЦЭМ!$B$39:$B$782,M$11)+'СЕТ СН'!$F$12+СВЦЭМ!$D$10+'СЕТ СН'!$F$6-'СЕТ СН'!$F$22</f>
        <v>979.8432037099999</v>
      </c>
      <c r="N29" s="36">
        <f>SUMIFS(СВЦЭМ!$C$39:$C$782,СВЦЭМ!$A$39:$A$782,$A29,СВЦЭМ!$B$39:$B$782,N$11)+'СЕТ СН'!$F$12+СВЦЭМ!$D$10+'СЕТ СН'!$F$6-'СЕТ СН'!$F$22</f>
        <v>1089.05011717</v>
      </c>
      <c r="O29" s="36">
        <f>SUMIFS(СВЦЭМ!$C$39:$C$782,СВЦЭМ!$A$39:$A$782,$A29,СВЦЭМ!$B$39:$B$782,O$11)+'СЕТ СН'!$F$12+СВЦЭМ!$D$10+'СЕТ СН'!$F$6-'СЕТ СН'!$F$22</f>
        <v>1163.7682009299999</v>
      </c>
      <c r="P29" s="36">
        <f>SUMIFS(СВЦЭМ!$C$39:$C$782,СВЦЭМ!$A$39:$A$782,$A29,СВЦЭМ!$B$39:$B$782,P$11)+'СЕТ СН'!$F$12+СВЦЭМ!$D$10+'СЕТ СН'!$F$6-'СЕТ СН'!$F$22</f>
        <v>1157.7308644</v>
      </c>
      <c r="Q29" s="36">
        <f>SUMIFS(СВЦЭМ!$C$39:$C$782,СВЦЭМ!$A$39:$A$782,$A29,СВЦЭМ!$B$39:$B$782,Q$11)+'СЕТ СН'!$F$12+СВЦЭМ!$D$10+'СЕТ СН'!$F$6-'СЕТ СН'!$F$22</f>
        <v>1157.2696158599999</v>
      </c>
      <c r="R29" s="36">
        <f>SUMIFS(СВЦЭМ!$C$39:$C$782,СВЦЭМ!$A$39:$A$782,$A29,СВЦЭМ!$B$39:$B$782,R$11)+'СЕТ СН'!$F$12+СВЦЭМ!$D$10+'СЕТ СН'!$F$6-'СЕТ СН'!$F$22</f>
        <v>1052.2663700999999</v>
      </c>
      <c r="S29" s="36">
        <f>SUMIFS(СВЦЭМ!$C$39:$C$782,СВЦЭМ!$A$39:$A$782,$A29,СВЦЭМ!$B$39:$B$782,S$11)+'СЕТ СН'!$F$12+СВЦЭМ!$D$10+'СЕТ СН'!$F$6-'СЕТ СН'!$F$22</f>
        <v>1010.5732417199999</v>
      </c>
      <c r="T29" s="36">
        <f>SUMIFS(СВЦЭМ!$C$39:$C$782,СВЦЭМ!$A$39:$A$782,$A29,СВЦЭМ!$B$39:$B$782,T$11)+'СЕТ СН'!$F$12+СВЦЭМ!$D$10+'СЕТ СН'!$F$6-'СЕТ СН'!$F$22</f>
        <v>938.25976538999998</v>
      </c>
      <c r="U29" s="36">
        <f>SUMIFS(СВЦЭМ!$C$39:$C$782,СВЦЭМ!$A$39:$A$782,$A29,СВЦЭМ!$B$39:$B$782,U$11)+'СЕТ СН'!$F$12+СВЦЭМ!$D$10+'СЕТ СН'!$F$6-'СЕТ СН'!$F$22</f>
        <v>944.09100052999997</v>
      </c>
      <c r="V29" s="36">
        <f>SUMIFS(СВЦЭМ!$C$39:$C$782,СВЦЭМ!$A$39:$A$782,$A29,СВЦЭМ!$B$39:$B$782,V$11)+'СЕТ СН'!$F$12+СВЦЭМ!$D$10+'СЕТ СН'!$F$6-'СЕТ СН'!$F$22</f>
        <v>959.17413684999997</v>
      </c>
      <c r="W29" s="36">
        <f>SUMIFS(СВЦЭМ!$C$39:$C$782,СВЦЭМ!$A$39:$A$782,$A29,СВЦЭМ!$B$39:$B$782,W$11)+'СЕТ СН'!$F$12+СВЦЭМ!$D$10+'СЕТ СН'!$F$6-'СЕТ СН'!$F$22</f>
        <v>954.9880915199999</v>
      </c>
      <c r="X29" s="36">
        <f>SUMIFS(СВЦЭМ!$C$39:$C$782,СВЦЭМ!$A$39:$A$782,$A29,СВЦЭМ!$B$39:$B$782,X$11)+'СЕТ СН'!$F$12+СВЦЭМ!$D$10+'СЕТ СН'!$F$6-'СЕТ СН'!$F$22</f>
        <v>964.21287267999992</v>
      </c>
      <c r="Y29" s="36">
        <f>SUMIFS(СВЦЭМ!$C$39:$C$782,СВЦЭМ!$A$39:$A$782,$A29,СВЦЭМ!$B$39:$B$782,Y$11)+'СЕТ СН'!$F$12+СВЦЭМ!$D$10+'СЕТ СН'!$F$6-'СЕТ СН'!$F$22</f>
        <v>939.72337562999996</v>
      </c>
    </row>
    <row r="30" spans="1:25" ht="15.75" x14ac:dyDescent="0.2">
      <c r="A30" s="35">
        <f t="shared" si="0"/>
        <v>44823</v>
      </c>
      <c r="B30" s="36">
        <f>SUMIFS(СВЦЭМ!$C$39:$C$782,СВЦЭМ!$A$39:$A$782,$A30,СВЦЭМ!$B$39:$B$782,B$11)+'СЕТ СН'!$F$12+СВЦЭМ!$D$10+'СЕТ СН'!$F$6-'СЕТ СН'!$F$22</f>
        <v>1148.26601658</v>
      </c>
      <c r="C30" s="36">
        <f>SUMIFS(СВЦЭМ!$C$39:$C$782,СВЦЭМ!$A$39:$A$782,$A30,СВЦЭМ!$B$39:$B$782,C$11)+'СЕТ СН'!$F$12+СВЦЭМ!$D$10+'СЕТ СН'!$F$6-'СЕТ СН'!$F$22</f>
        <v>1201.9064375899998</v>
      </c>
      <c r="D30" s="36">
        <f>SUMIFS(СВЦЭМ!$C$39:$C$782,СВЦЭМ!$A$39:$A$782,$A30,СВЦЭМ!$B$39:$B$782,D$11)+'СЕТ СН'!$F$12+СВЦЭМ!$D$10+'СЕТ СН'!$F$6-'СЕТ СН'!$F$22</f>
        <v>1378.5801714099998</v>
      </c>
      <c r="E30" s="36">
        <f>SUMIFS(СВЦЭМ!$C$39:$C$782,СВЦЭМ!$A$39:$A$782,$A30,СВЦЭМ!$B$39:$B$782,E$11)+'СЕТ СН'!$F$12+СВЦЭМ!$D$10+'СЕТ СН'!$F$6-'СЕТ СН'!$F$22</f>
        <v>1320.71456255</v>
      </c>
      <c r="F30" s="36">
        <f>SUMIFS(СВЦЭМ!$C$39:$C$782,СВЦЭМ!$A$39:$A$782,$A30,СВЦЭМ!$B$39:$B$782,F$11)+'СЕТ СН'!$F$12+СВЦЭМ!$D$10+'СЕТ СН'!$F$6-'СЕТ СН'!$F$22</f>
        <v>1253.4939614699999</v>
      </c>
      <c r="G30" s="36">
        <f>SUMIFS(СВЦЭМ!$C$39:$C$782,СВЦЭМ!$A$39:$A$782,$A30,СВЦЭМ!$B$39:$B$782,G$11)+'СЕТ СН'!$F$12+СВЦЭМ!$D$10+'СЕТ СН'!$F$6-'СЕТ СН'!$F$22</f>
        <v>1229.7268519099998</v>
      </c>
      <c r="H30" s="36">
        <f>SUMIFS(СВЦЭМ!$C$39:$C$782,СВЦЭМ!$A$39:$A$782,$A30,СВЦЭМ!$B$39:$B$782,H$11)+'СЕТ СН'!$F$12+СВЦЭМ!$D$10+'СЕТ СН'!$F$6-'СЕТ СН'!$F$22</f>
        <v>1182.74568198</v>
      </c>
      <c r="I30" s="36">
        <f>SUMIFS(СВЦЭМ!$C$39:$C$782,СВЦЭМ!$A$39:$A$782,$A30,СВЦЭМ!$B$39:$B$782,I$11)+'СЕТ СН'!$F$12+СВЦЭМ!$D$10+'СЕТ СН'!$F$6-'СЕТ СН'!$F$22</f>
        <v>1133.3941016399999</v>
      </c>
      <c r="J30" s="36">
        <f>SUMIFS(СВЦЭМ!$C$39:$C$782,СВЦЭМ!$A$39:$A$782,$A30,СВЦЭМ!$B$39:$B$782,J$11)+'СЕТ СН'!$F$12+СВЦЭМ!$D$10+'СЕТ СН'!$F$6-'СЕТ СН'!$F$22</f>
        <v>1117.0330155300001</v>
      </c>
      <c r="K30" s="36">
        <f>SUMIFS(СВЦЭМ!$C$39:$C$782,СВЦЭМ!$A$39:$A$782,$A30,СВЦЭМ!$B$39:$B$782,K$11)+'СЕТ СН'!$F$12+СВЦЭМ!$D$10+'СЕТ СН'!$F$6-'СЕТ СН'!$F$22</f>
        <v>1065.26386974</v>
      </c>
      <c r="L30" s="36">
        <f>SUMIFS(СВЦЭМ!$C$39:$C$782,СВЦЭМ!$A$39:$A$782,$A30,СВЦЭМ!$B$39:$B$782,L$11)+'СЕТ СН'!$F$12+СВЦЭМ!$D$10+'СЕТ СН'!$F$6-'СЕТ СН'!$F$22</f>
        <v>1045.38791083</v>
      </c>
      <c r="M30" s="36">
        <f>SUMIFS(СВЦЭМ!$C$39:$C$782,СВЦЭМ!$A$39:$A$782,$A30,СВЦЭМ!$B$39:$B$782,M$11)+'СЕТ СН'!$F$12+СВЦЭМ!$D$10+'СЕТ СН'!$F$6-'СЕТ СН'!$F$22</f>
        <v>1061.6303278999999</v>
      </c>
      <c r="N30" s="36">
        <f>SUMIFS(СВЦЭМ!$C$39:$C$782,СВЦЭМ!$A$39:$A$782,$A30,СВЦЭМ!$B$39:$B$782,N$11)+'СЕТ СН'!$F$12+СВЦЭМ!$D$10+'СЕТ СН'!$F$6-'СЕТ СН'!$F$22</f>
        <v>1073.7037372499999</v>
      </c>
      <c r="O30" s="36">
        <f>SUMIFS(СВЦЭМ!$C$39:$C$782,СВЦЭМ!$A$39:$A$782,$A30,СВЦЭМ!$B$39:$B$782,O$11)+'СЕТ СН'!$F$12+СВЦЭМ!$D$10+'СЕТ СН'!$F$6-'СЕТ СН'!$F$22</f>
        <v>1068.3998233699999</v>
      </c>
      <c r="P30" s="36">
        <f>SUMIFS(СВЦЭМ!$C$39:$C$782,СВЦЭМ!$A$39:$A$782,$A30,СВЦЭМ!$B$39:$B$782,P$11)+'СЕТ СН'!$F$12+СВЦЭМ!$D$10+'СЕТ СН'!$F$6-'СЕТ СН'!$F$22</f>
        <v>1082.18087728</v>
      </c>
      <c r="Q30" s="36">
        <f>SUMIFS(СВЦЭМ!$C$39:$C$782,СВЦЭМ!$A$39:$A$782,$A30,СВЦЭМ!$B$39:$B$782,Q$11)+'СЕТ СН'!$F$12+СВЦЭМ!$D$10+'СЕТ СН'!$F$6-'СЕТ СН'!$F$22</f>
        <v>1079.4613463199998</v>
      </c>
      <c r="R30" s="36">
        <f>SUMIFS(СВЦЭМ!$C$39:$C$782,СВЦЭМ!$A$39:$A$782,$A30,СВЦЭМ!$B$39:$B$782,R$11)+'СЕТ СН'!$F$12+СВЦЭМ!$D$10+'СЕТ СН'!$F$6-'СЕТ СН'!$F$22</f>
        <v>1088.3871793999999</v>
      </c>
      <c r="S30" s="36">
        <f>SUMIFS(СВЦЭМ!$C$39:$C$782,СВЦЭМ!$A$39:$A$782,$A30,СВЦЭМ!$B$39:$B$782,S$11)+'СЕТ СН'!$F$12+СВЦЭМ!$D$10+'СЕТ СН'!$F$6-'СЕТ СН'!$F$22</f>
        <v>1088.9939905700001</v>
      </c>
      <c r="T30" s="36">
        <f>SUMIFS(СВЦЭМ!$C$39:$C$782,СВЦЭМ!$A$39:$A$782,$A30,СВЦЭМ!$B$39:$B$782,T$11)+'СЕТ СН'!$F$12+СВЦЭМ!$D$10+'СЕТ СН'!$F$6-'СЕТ СН'!$F$22</f>
        <v>1046.7047368199999</v>
      </c>
      <c r="U30" s="36">
        <f>SUMIFS(СВЦЭМ!$C$39:$C$782,СВЦЭМ!$A$39:$A$782,$A30,СВЦЭМ!$B$39:$B$782,U$11)+'СЕТ СН'!$F$12+СВЦЭМ!$D$10+'СЕТ СН'!$F$6-'СЕТ СН'!$F$22</f>
        <v>1014.0809613899999</v>
      </c>
      <c r="V30" s="36">
        <f>SUMIFS(СВЦЭМ!$C$39:$C$782,СВЦЭМ!$A$39:$A$782,$A30,СВЦЭМ!$B$39:$B$782,V$11)+'СЕТ СН'!$F$12+СВЦЭМ!$D$10+'СЕТ СН'!$F$6-'СЕТ СН'!$F$22</f>
        <v>1027.74599446</v>
      </c>
      <c r="W30" s="36">
        <f>SUMIFS(СВЦЭМ!$C$39:$C$782,СВЦЭМ!$A$39:$A$782,$A30,СВЦЭМ!$B$39:$B$782,W$11)+'СЕТ СН'!$F$12+СВЦЭМ!$D$10+'СЕТ СН'!$F$6-'СЕТ СН'!$F$22</f>
        <v>1049.45456655</v>
      </c>
      <c r="X30" s="36">
        <f>SUMIFS(СВЦЭМ!$C$39:$C$782,СВЦЭМ!$A$39:$A$782,$A30,СВЦЭМ!$B$39:$B$782,X$11)+'СЕТ СН'!$F$12+СВЦЭМ!$D$10+'СЕТ СН'!$F$6-'СЕТ СН'!$F$22</f>
        <v>1113.9060866299999</v>
      </c>
      <c r="Y30" s="36">
        <f>SUMIFS(СВЦЭМ!$C$39:$C$782,СВЦЭМ!$A$39:$A$782,$A30,СВЦЭМ!$B$39:$B$782,Y$11)+'СЕТ СН'!$F$12+СВЦЭМ!$D$10+'СЕТ СН'!$F$6-'СЕТ СН'!$F$22</f>
        <v>1159.0081617999999</v>
      </c>
    </row>
    <row r="31" spans="1:25" ht="15.75" x14ac:dyDescent="0.2">
      <c r="A31" s="35">
        <f t="shared" si="0"/>
        <v>44824</v>
      </c>
      <c r="B31" s="36">
        <f>SUMIFS(СВЦЭМ!$C$39:$C$782,СВЦЭМ!$A$39:$A$782,$A31,СВЦЭМ!$B$39:$B$782,B$11)+'СЕТ СН'!$F$12+СВЦЭМ!$D$10+'СЕТ СН'!$F$6-'СЕТ СН'!$F$22</f>
        <v>1159.31384308</v>
      </c>
      <c r="C31" s="36">
        <f>SUMIFS(СВЦЭМ!$C$39:$C$782,СВЦЭМ!$A$39:$A$782,$A31,СВЦЭМ!$B$39:$B$782,C$11)+'СЕТ СН'!$F$12+СВЦЭМ!$D$10+'СЕТ СН'!$F$6-'СЕТ СН'!$F$22</f>
        <v>1210.9097928699998</v>
      </c>
      <c r="D31" s="36">
        <f>SUMIFS(СВЦЭМ!$C$39:$C$782,СВЦЭМ!$A$39:$A$782,$A31,СВЦЭМ!$B$39:$B$782,D$11)+'СЕТ СН'!$F$12+СВЦЭМ!$D$10+'СЕТ СН'!$F$6-'СЕТ СН'!$F$22</f>
        <v>1238.4797765399999</v>
      </c>
      <c r="E31" s="36">
        <f>SUMIFS(СВЦЭМ!$C$39:$C$782,СВЦЭМ!$A$39:$A$782,$A31,СВЦЭМ!$B$39:$B$782,E$11)+'СЕТ СН'!$F$12+СВЦЭМ!$D$10+'СЕТ СН'!$F$6-'СЕТ СН'!$F$22</f>
        <v>1251.8530008999999</v>
      </c>
      <c r="F31" s="36">
        <f>SUMIFS(СВЦЭМ!$C$39:$C$782,СВЦЭМ!$A$39:$A$782,$A31,СВЦЭМ!$B$39:$B$782,F$11)+'СЕТ СН'!$F$12+СВЦЭМ!$D$10+'СЕТ СН'!$F$6-'СЕТ СН'!$F$22</f>
        <v>1255.42064353</v>
      </c>
      <c r="G31" s="36">
        <f>SUMIFS(СВЦЭМ!$C$39:$C$782,СВЦЭМ!$A$39:$A$782,$A31,СВЦЭМ!$B$39:$B$782,G$11)+'СЕТ СН'!$F$12+СВЦЭМ!$D$10+'СЕТ СН'!$F$6-'СЕТ СН'!$F$22</f>
        <v>1240.55112921</v>
      </c>
      <c r="H31" s="36">
        <f>SUMIFS(СВЦЭМ!$C$39:$C$782,СВЦЭМ!$A$39:$A$782,$A31,СВЦЭМ!$B$39:$B$782,H$11)+'СЕТ СН'!$F$12+СВЦЭМ!$D$10+'СЕТ СН'!$F$6-'СЕТ СН'!$F$22</f>
        <v>1163.17066841</v>
      </c>
      <c r="I31" s="36">
        <f>SUMIFS(СВЦЭМ!$C$39:$C$782,СВЦЭМ!$A$39:$A$782,$A31,СВЦЭМ!$B$39:$B$782,I$11)+'СЕТ СН'!$F$12+СВЦЭМ!$D$10+'СЕТ СН'!$F$6-'СЕТ СН'!$F$22</f>
        <v>1093.5368693799999</v>
      </c>
      <c r="J31" s="36">
        <f>SUMIFS(СВЦЭМ!$C$39:$C$782,СВЦЭМ!$A$39:$A$782,$A31,СВЦЭМ!$B$39:$B$782,J$11)+'СЕТ СН'!$F$12+СВЦЭМ!$D$10+'СЕТ СН'!$F$6-'СЕТ СН'!$F$22</f>
        <v>1070.5408980899999</v>
      </c>
      <c r="K31" s="36">
        <f>SUMIFS(СВЦЭМ!$C$39:$C$782,СВЦЭМ!$A$39:$A$782,$A31,СВЦЭМ!$B$39:$B$782,K$11)+'СЕТ СН'!$F$12+СВЦЭМ!$D$10+'СЕТ СН'!$F$6-'СЕТ СН'!$F$22</f>
        <v>1164.28129932</v>
      </c>
      <c r="L31" s="36">
        <f>SUMIFS(СВЦЭМ!$C$39:$C$782,СВЦЭМ!$A$39:$A$782,$A31,СВЦЭМ!$B$39:$B$782,L$11)+'СЕТ СН'!$F$12+СВЦЭМ!$D$10+'СЕТ СН'!$F$6-'СЕТ СН'!$F$22</f>
        <v>1184.62403629</v>
      </c>
      <c r="M31" s="36">
        <f>SUMIFS(СВЦЭМ!$C$39:$C$782,СВЦЭМ!$A$39:$A$782,$A31,СВЦЭМ!$B$39:$B$782,M$11)+'СЕТ СН'!$F$12+СВЦЭМ!$D$10+'СЕТ СН'!$F$6-'СЕТ СН'!$F$22</f>
        <v>1115.8942093000001</v>
      </c>
      <c r="N31" s="36">
        <f>SUMIFS(СВЦЭМ!$C$39:$C$782,СВЦЭМ!$A$39:$A$782,$A31,СВЦЭМ!$B$39:$B$782,N$11)+'СЕТ СН'!$F$12+СВЦЭМ!$D$10+'СЕТ СН'!$F$6-'СЕТ СН'!$F$22</f>
        <v>1069.5715541299999</v>
      </c>
      <c r="O31" s="36">
        <f>SUMIFS(СВЦЭМ!$C$39:$C$782,СВЦЭМ!$A$39:$A$782,$A31,СВЦЭМ!$B$39:$B$782,O$11)+'СЕТ СН'!$F$12+СВЦЭМ!$D$10+'СЕТ СН'!$F$6-'СЕТ СН'!$F$22</f>
        <v>1020.8132516999999</v>
      </c>
      <c r="P31" s="36">
        <f>SUMIFS(СВЦЭМ!$C$39:$C$782,СВЦЭМ!$A$39:$A$782,$A31,СВЦЭМ!$B$39:$B$782,P$11)+'СЕТ СН'!$F$12+СВЦЭМ!$D$10+'СЕТ СН'!$F$6-'СЕТ СН'!$F$22</f>
        <v>1030.85668874</v>
      </c>
      <c r="Q31" s="36">
        <f>SUMIFS(СВЦЭМ!$C$39:$C$782,СВЦЭМ!$A$39:$A$782,$A31,СВЦЭМ!$B$39:$B$782,Q$11)+'СЕТ СН'!$F$12+СВЦЭМ!$D$10+'СЕТ СН'!$F$6-'СЕТ СН'!$F$22</f>
        <v>1045.9058593699999</v>
      </c>
      <c r="R31" s="36">
        <f>SUMIFS(СВЦЭМ!$C$39:$C$782,СВЦЭМ!$A$39:$A$782,$A31,СВЦЭМ!$B$39:$B$782,R$11)+'СЕТ СН'!$F$12+СВЦЭМ!$D$10+'СЕТ СН'!$F$6-'СЕТ СН'!$F$22</f>
        <v>1047.2772167000001</v>
      </c>
      <c r="S31" s="36">
        <f>SUMIFS(СВЦЭМ!$C$39:$C$782,СВЦЭМ!$A$39:$A$782,$A31,СВЦЭМ!$B$39:$B$782,S$11)+'СЕТ СН'!$F$12+СВЦЭМ!$D$10+'СЕТ СН'!$F$6-'СЕТ СН'!$F$22</f>
        <v>1041.0915138599998</v>
      </c>
      <c r="T31" s="36">
        <f>SUMIFS(СВЦЭМ!$C$39:$C$782,СВЦЭМ!$A$39:$A$782,$A31,СВЦЭМ!$B$39:$B$782,T$11)+'СЕТ СН'!$F$12+СВЦЭМ!$D$10+'СЕТ СН'!$F$6-'СЕТ СН'!$F$22</f>
        <v>1142.4552772899999</v>
      </c>
      <c r="U31" s="36">
        <f>SUMIFS(СВЦЭМ!$C$39:$C$782,СВЦЭМ!$A$39:$A$782,$A31,СВЦЭМ!$B$39:$B$782,U$11)+'СЕТ СН'!$F$12+СВЦЭМ!$D$10+'СЕТ СН'!$F$6-'СЕТ СН'!$F$22</f>
        <v>1186.51599031</v>
      </c>
      <c r="V31" s="36">
        <f>SUMIFS(СВЦЭМ!$C$39:$C$782,СВЦЭМ!$A$39:$A$782,$A31,СВЦЭМ!$B$39:$B$782,V$11)+'СЕТ СН'!$F$12+СВЦЭМ!$D$10+'СЕТ СН'!$F$6-'СЕТ СН'!$F$22</f>
        <v>1222.9757530399997</v>
      </c>
      <c r="W31" s="36">
        <f>SUMIFS(СВЦЭМ!$C$39:$C$782,СВЦЭМ!$A$39:$A$782,$A31,СВЦЭМ!$B$39:$B$782,W$11)+'СЕТ СН'!$F$12+СВЦЭМ!$D$10+'СЕТ СН'!$F$6-'СЕТ СН'!$F$22</f>
        <v>1206.58015084</v>
      </c>
      <c r="X31" s="36">
        <f>SUMIFS(СВЦЭМ!$C$39:$C$782,СВЦЭМ!$A$39:$A$782,$A31,СВЦЭМ!$B$39:$B$782,X$11)+'СЕТ СН'!$F$12+СВЦЭМ!$D$10+'СЕТ СН'!$F$6-'СЕТ СН'!$F$22</f>
        <v>1144.7007455599999</v>
      </c>
      <c r="Y31" s="36">
        <f>SUMIFS(СВЦЭМ!$C$39:$C$782,СВЦЭМ!$A$39:$A$782,$A31,СВЦЭМ!$B$39:$B$782,Y$11)+'СЕТ СН'!$F$12+СВЦЭМ!$D$10+'СЕТ СН'!$F$6-'СЕТ СН'!$F$22</f>
        <v>1074.6742670799999</v>
      </c>
    </row>
    <row r="32" spans="1:25" ht="15.75" x14ac:dyDescent="0.2">
      <c r="A32" s="35">
        <f t="shared" si="0"/>
        <v>44825</v>
      </c>
      <c r="B32" s="36">
        <f>SUMIFS(СВЦЭМ!$C$39:$C$782,СВЦЭМ!$A$39:$A$782,$A32,СВЦЭМ!$B$39:$B$782,B$11)+'СЕТ СН'!$F$12+СВЦЭМ!$D$10+'СЕТ СН'!$F$6-'СЕТ СН'!$F$22</f>
        <v>1182.8679926</v>
      </c>
      <c r="C32" s="36">
        <f>SUMIFS(СВЦЭМ!$C$39:$C$782,СВЦЭМ!$A$39:$A$782,$A32,СВЦЭМ!$B$39:$B$782,C$11)+'СЕТ СН'!$F$12+СВЦЭМ!$D$10+'СЕТ СН'!$F$6-'СЕТ СН'!$F$22</f>
        <v>1214.7566074299998</v>
      </c>
      <c r="D32" s="36">
        <f>SUMIFS(СВЦЭМ!$C$39:$C$782,СВЦЭМ!$A$39:$A$782,$A32,СВЦЭМ!$B$39:$B$782,D$11)+'СЕТ СН'!$F$12+СВЦЭМ!$D$10+'СЕТ СН'!$F$6-'СЕТ СН'!$F$22</f>
        <v>1231.3070569799997</v>
      </c>
      <c r="E32" s="36">
        <f>SUMIFS(СВЦЭМ!$C$39:$C$782,СВЦЭМ!$A$39:$A$782,$A32,СВЦЭМ!$B$39:$B$782,E$11)+'СЕТ СН'!$F$12+СВЦЭМ!$D$10+'СЕТ СН'!$F$6-'СЕТ СН'!$F$22</f>
        <v>1181.78796311</v>
      </c>
      <c r="F32" s="36">
        <f>SUMIFS(СВЦЭМ!$C$39:$C$782,СВЦЭМ!$A$39:$A$782,$A32,СВЦЭМ!$B$39:$B$782,F$11)+'СЕТ СН'!$F$12+СВЦЭМ!$D$10+'СЕТ СН'!$F$6-'СЕТ СН'!$F$22</f>
        <v>1160.26190522</v>
      </c>
      <c r="G32" s="36">
        <f>SUMIFS(СВЦЭМ!$C$39:$C$782,СВЦЭМ!$A$39:$A$782,$A32,СВЦЭМ!$B$39:$B$782,G$11)+'СЕТ СН'!$F$12+СВЦЭМ!$D$10+'СЕТ СН'!$F$6-'СЕТ СН'!$F$22</f>
        <v>1138.64057974</v>
      </c>
      <c r="H32" s="36">
        <f>SUMIFS(СВЦЭМ!$C$39:$C$782,СВЦЭМ!$A$39:$A$782,$A32,СВЦЭМ!$B$39:$B$782,H$11)+'СЕТ СН'!$F$12+СВЦЭМ!$D$10+'СЕТ СН'!$F$6-'СЕТ СН'!$F$22</f>
        <v>1066.97383999</v>
      </c>
      <c r="I32" s="36">
        <f>SUMIFS(СВЦЭМ!$C$39:$C$782,СВЦЭМ!$A$39:$A$782,$A32,СВЦЭМ!$B$39:$B$782,I$11)+'СЕТ СН'!$F$12+СВЦЭМ!$D$10+'СЕТ СН'!$F$6-'СЕТ СН'!$F$22</f>
        <v>908.51220154999987</v>
      </c>
      <c r="J32" s="36">
        <f>SUMIFS(СВЦЭМ!$C$39:$C$782,СВЦЭМ!$A$39:$A$782,$A32,СВЦЭМ!$B$39:$B$782,J$11)+'СЕТ СН'!$F$12+СВЦЭМ!$D$10+'СЕТ СН'!$F$6-'СЕТ СН'!$F$22</f>
        <v>848.32234289000007</v>
      </c>
      <c r="K32" s="36">
        <f>SUMIFS(СВЦЭМ!$C$39:$C$782,СВЦЭМ!$A$39:$A$782,$A32,СВЦЭМ!$B$39:$B$782,K$11)+'СЕТ СН'!$F$12+СВЦЭМ!$D$10+'СЕТ СН'!$F$6-'СЕТ СН'!$F$22</f>
        <v>1036.4752020999999</v>
      </c>
      <c r="L32" s="36">
        <f>SUMIFS(СВЦЭМ!$C$39:$C$782,СВЦЭМ!$A$39:$A$782,$A32,СВЦЭМ!$B$39:$B$782,L$11)+'СЕТ СН'!$F$12+СВЦЭМ!$D$10+'СЕТ СН'!$F$6-'СЕТ СН'!$F$22</f>
        <v>1037.3607394200001</v>
      </c>
      <c r="M32" s="36">
        <f>SUMIFS(СВЦЭМ!$C$39:$C$782,СВЦЭМ!$A$39:$A$782,$A32,СВЦЭМ!$B$39:$B$782,M$11)+'СЕТ СН'!$F$12+СВЦЭМ!$D$10+'СЕТ СН'!$F$6-'СЕТ СН'!$F$22</f>
        <v>992.04664896999998</v>
      </c>
      <c r="N32" s="36">
        <f>SUMIFS(СВЦЭМ!$C$39:$C$782,СВЦЭМ!$A$39:$A$782,$A32,СВЦЭМ!$B$39:$B$782,N$11)+'СЕТ СН'!$F$12+СВЦЭМ!$D$10+'СЕТ СН'!$F$6-'СЕТ СН'!$F$22</f>
        <v>1045.6318176299999</v>
      </c>
      <c r="O32" s="36">
        <f>SUMIFS(СВЦЭМ!$C$39:$C$782,СВЦЭМ!$A$39:$A$782,$A32,СВЦЭМ!$B$39:$B$782,O$11)+'СЕТ СН'!$F$12+СВЦЭМ!$D$10+'СЕТ СН'!$F$6-'СЕТ СН'!$F$22</f>
        <v>1036.53555345</v>
      </c>
      <c r="P32" s="36">
        <f>SUMIFS(СВЦЭМ!$C$39:$C$782,СВЦЭМ!$A$39:$A$782,$A32,СВЦЭМ!$B$39:$B$782,P$11)+'СЕТ СН'!$F$12+СВЦЭМ!$D$10+'СЕТ СН'!$F$6-'СЕТ СН'!$F$22</f>
        <v>1040.8618144</v>
      </c>
      <c r="Q32" s="36">
        <f>SUMIFS(СВЦЭМ!$C$39:$C$782,СВЦЭМ!$A$39:$A$782,$A32,СВЦЭМ!$B$39:$B$782,Q$11)+'СЕТ СН'!$F$12+СВЦЭМ!$D$10+'СЕТ СН'!$F$6-'СЕТ СН'!$F$22</f>
        <v>1056.22208922</v>
      </c>
      <c r="R32" s="36">
        <f>SUMIFS(СВЦЭМ!$C$39:$C$782,СВЦЭМ!$A$39:$A$782,$A32,СВЦЭМ!$B$39:$B$782,R$11)+'СЕТ СН'!$F$12+СВЦЭМ!$D$10+'СЕТ СН'!$F$6-'СЕТ СН'!$F$22</f>
        <v>991.06372910999994</v>
      </c>
      <c r="S32" s="36">
        <f>SUMIFS(СВЦЭМ!$C$39:$C$782,СВЦЭМ!$A$39:$A$782,$A32,СВЦЭМ!$B$39:$B$782,S$11)+'СЕТ СН'!$F$12+СВЦЭМ!$D$10+'СЕТ СН'!$F$6-'СЕТ СН'!$F$22</f>
        <v>1038.5770385199999</v>
      </c>
      <c r="T32" s="36">
        <f>SUMIFS(СВЦЭМ!$C$39:$C$782,СВЦЭМ!$A$39:$A$782,$A32,СВЦЭМ!$B$39:$B$782,T$11)+'СЕТ СН'!$F$12+СВЦЭМ!$D$10+'СЕТ СН'!$F$6-'СЕТ СН'!$F$22</f>
        <v>1005.52328139</v>
      </c>
      <c r="U32" s="36">
        <f>SUMIFS(СВЦЭМ!$C$39:$C$782,СВЦЭМ!$A$39:$A$782,$A32,СВЦЭМ!$B$39:$B$782,U$11)+'СЕТ СН'!$F$12+СВЦЭМ!$D$10+'СЕТ СН'!$F$6-'СЕТ СН'!$F$22</f>
        <v>973.8969556699999</v>
      </c>
      <c r="V32" s="36">
        <f>SUMIFS(СВЦЭМ!$C$39:$C$782,СВЦЭМ!$A$39:$A$782,$A32,СВЦЭМ!$B$39:$B$782,V$11)+'СЕТ СН'!$F$12+СВЦЭМ!$D$10+'СЕТ СН'!$F$6-'СЕТ СН'!$F$22</f>
        <v>987.80600176999997</v>
      </c>
      <c r="W32" s="36">
        <f>SUMIFS(СВЦЭМ!$C$39:$C$782,СВЦЭМ!$A$39:$A$782,$A32,СВЦЭМ!$B$39:$B$782,W$11)+'СЕТ СН'!$F$12+СВЦЭМ!$D$10+'СЕТ СН'!$F$6-'СЕТ СН'!$F$22</f>
        <v>980.43824558999995</v>
      </c>
      <c r="X32" s="36">
        <f>SUMIFS(СВЦЭМ!$C$39:$C$782,СВЦЭМ!$A$39:$A$782,$A32,СВЦЭМ!$B$39:$B$782,X$11)+'СЕТ СН'!$F$12+СВЦЭМ!$D$10+'СЕТ СН'!$F$6-'СЕТ СН'!$F$22</f>
        <v>962.27533085999994</v>
      </c>
      <c r="Y32" s="36">
        <f>SUMIFS(СВЦЭМ!$C$39:$C$782,СВЦЭМ!$A$39:$A$782,$A32,СВЦЭМ!$B$39:$B$782,Y$11)+'СЕТ СН'!$F$12+СВЦЭМ!$D$10+'СЕТ СН'!$F$6-'СЕТ СН'!$F$22</f>
        <v>899.55701385999987</v>
      </c>
    </row>
    <row r="33" spans="1:25" ht="15.75" x14ac:dyDescent="0.2">
      <c r="A33" s="35">
        <f t="shared" si="0"/>
        <v>44826</v>
      </c>
      <c r="B33" s="36">
        <f>SUMIFS(СВЦЭМ!$C$39:$C$782,СВЦЭМ!$A$39:$A$782,$A33,СВЦЭМ!$B$39:$B$782,B$11)+'СЕТ СН'!$F$12+СВЦЭМ!$D$10+'СЕТ СН'!$F$6-'СЕТ СН'!$F$22</f>
        <v>1142.40513218</v>
      </c>
      <c r="C33" s="36">
        <f>SUMIFS(СВЦЭМ!$C$39:$C$782,СВЦЭМ!$A$39:$A$782,$A33,СВЦЭМ!$B$39:$B$782,C$11)+'СЕТ СН'!$F$12+СВЦЭМ!$D$10+'СЕТ СН'!$F$6-'СЕТ СН'!$F$22</f>
        <v>1157.0883128200001</v>
      </c>
      <c r="D33" s="36">
        <f>SUMIFS(СВЦЭМ!$C$39:$C$782,СВЦЭМ!$A$39:$A$782,$A33,СВЦЭМ!$B$39:$B$782,D$11)+'СЕТ СН'!$F$12+СВЦЭМ!$D$10+'СЕТ СН'!$F$6-'СЕТ СН'!$F$22</f>
        <v>1185.68070704</v>
      </c>
      <c r="E33" s="36">
        <f>SUMIFS(СВЦЭМ!$C$39:$C$782,СВЦЭМ!$A$39:$A$782,$A33,СВЦЭМ!$B$39:$B$782,E$11)+'СЕТ СН'!$F$12+СВЦЭМ!$D$10+'СЕТ СН'!$F$6-'СЕТ СН'!$F$22</f>
        <v>1191.1790992599999</v>
      </c>
      <c r="F33" s="36">
        <f>SUMIFS(СВЦЭМ!$C$39:$C$782,СВЦЭМ!$A$39:$A$782,$A33,СВЦЭМ!$B$39:$B$782,F$11)+'СЕТ СН'!$F$12+СВЦЭМ!$D$10+'СЕТ СН'!$F$6-'СЕТ СН'!$F$22</f>
        <v>1179.2009035399999</v>
      </c>
      <c r="G33" s="36">
        <f>SUMIFS(СВЦЭМ!$C$39:$C$782,СВЦЭМ!$A$39:$A$782,$A33,СВЦЭМ!$B$39:$B$782,G$11)+'СЕТ СН'!$F$12+СВЦЭМ!$D$10+'СЕТ СН'!$F$6-'СЕТ СН'!$F$22</f>
        <v>1153.60634871</v>
      </c>
      <c r="H33" s="36">
        <f>SUMIFS(СВЦЭМ!$C$39:$C$782,СВЦЭМ!$A$39:$A$782,$A33,СВЦЭМ!$B$39:$B$782,H$11)+'СЕТ СН'!$F$12+СВЦЭМ!$D$10+'СЕТ СН'!$F$6-'СЕТ СН'!$F$22</f>
        <v>1083.15823424</v>
      </c>
      <c r="I33" s="36">
        <f>SUMIFS(СВЦЭМ!$C$39:$C$782,СВЦЭМ!$A$39:$A$782,$A33,СВЦЭМ!$B$39:$B$782,I$11)+'СЕТ СН'!$F$12+СВЦЭМ!$D$10+'СЕТ СН'!$F$6-'СЕТ СН'!$F$22</f>
        <v>1018.5617553099999</v>
      </c>
      <c r="J33" s="36">
        <f>SUMIFS(СВЦЭМ!$C$39:$C$782,СВЦЭМ!$A$39:$A$782,$A33,СВЦЭМ!$B$39:$B$782,J$11)+'СЕТ СН'!$F$12+СВЦЭМ!$D$10+'СЕТ СН'!$F$6-'СЕТ СН'!$F$22</f>
        <v>996.99210448999997</v>
      </c>
      <c r="K33" s="36">
        <f>SUMIFS(СВЦЭМ!$C$39:$C$782,СВЦЭМ!$A$39:$A$782,$A33,СВЦЭМ!$B$39:$B$782,K$11)+'СЕТ СН'!$F$12+СВЦЭМ!$D$10+'СЕТ СН'!$F$6-'СЕТ СН'!$F$22</f>
        <v>970.06323554999994</v>
      </c>
      <c r="L33" s="36">
        <f>SUMIFS(СВЦЭМ!$C$39:$C$782,СВЦЭМ!$A$39:$A$782,$A33,СВЦЭМ!$B$39:$B$782,L$11)+'СЕТ СН'!$F$12+СВЦЭМ!$D$10+'СЕТ СН'!$F$6-'СЕТ СН'!$F$22</f>
        <v>975.04500330999986</v>
      </c>
      <c r="M33" s="36">
        <f>SUMIFS(СВЦЭМ!$C$39:$C$782,СВЦЭМ!$A$39:$A$782,$A33,СВЦЭМ!$B$39:$B$782,M$11)+'СЕТ СН'!$F$12+СВЦЭМ!$D$10+'СЕТ СН'!$F$6-'СЕТ СН'!$F$22</f>
        <v>990.31699039</v>
      </c>
      <c r="N33" s="36">
        <f>SUMIFS(СВЦЭМ!$C$39:$C$782,СВЦЭМ!$A$39:$A$782,$A33,СВЦЭМ!$B$39:$B$782,N$11)+'СЕТ СН'!$F$12+СВЦЭМ!$D$10+'СЕТ СН'!$F$6-'СЕТ СН'!$F$22</f>
        <v>1001.3771749</v>
      </c>
      <c r="O33" s="36">
        <f>SUMIFS(СВЦЭМ!$C$39:$C$782,СВЦЭМ!$A$39:$A$782,$A33,СВЦЭМ!$B$39:$B$782,O$11)+'СЕТ СН'!$F$12+СВЦЭМ!$D$10+'СЕТ СН'!$F$6-'СЕТ СН'!$F$22</f>
        <v>1012.1241754499999</v>
      </c>
      <c r="P33" s="36">
        <f>SUMIFS(СВЦЭМ!$C$39:$C$782,СВЦЭМ!$A$39:$A$782,$A33,СВЦЭМ!$B$39:$B$782,P$11)+'СЕТ СН'!$F$12+СВЦЭМ!$D$10+'СЕТ СН'!$F$6-'СЕТ СН'!$F$22</f>
        <v>1021.9344613199999</v>
      </c>
      <c r="Q33" s="36">
        <f>SUMIFS(СВЦЭМ!$C$39:$C$782,СВЦЭМ!$A$39:$A$782,$A33,СВЦЭМ!$B$39:$B$782,Q$11)+'СЕТ СН'!$F$12+СВЦЭМ!$D$10+'СЕТ СН'!$F$6-'СЕТ СН'!$F$22</f>
        <v>1021.64324244</v>
      </c>
      <c r="R33" s="36">
        <f>SUMIFS(СВЦЭМ!$C$39:$C$782,СВЦЭМ!$A$39:$A$782,$A33,СВЦЭМ!$B$39:$B$782,R$11)+'СЕТ СН'!$F$12+СВЦЭМ!$D$10+'СЕТ СН'!$F$6-'СЕТ СН'!$F$22</f>
        <v>1048.3099602499999</v>
      </c>
      <c r="S33" s="36">
        <f>SUMIFS(СВЦЭМ!$C$39:$C$782,СВЦЭМ!$A$39:$A$782,$A33,СВЦЭМ!$B$39:$B$782,S$11)+'СЕТ СН'!$F$12+СВЦЭМ!$D$10+'СЕТ СН'!$F$6-'СЕТ СН'!$F$22</f>
        <v>1024.2952783000001</v>
      </c>
      <c r="T33" s="36">
        <f>SUMIFS(СВЦЭМ!$C$39:$C$782,СВЦЭМ!$A$39:$A$782,$A33,СВЦЭМ!$B$39:$B$782,T$11)+'СЕТ СН'!$F$12+СВЦЭМ!$D$10+'СЕТ СН'!$F$6-'СЕТ СН'!$F$22</f>
        <v>977.18230485999993</v>
      </c>
      <c r="U33" s="36">
        <f>SUMIFS(СВЦЭМ!$C$39:$C$782,СВЦЭМ!$A$39:$A$782,$A33,СВЦЭМ!$B$39:$B$782,U$11)+'СЕТ СН'!$F$12+СВЦЭМ!$D$10+'СЕТ СН'!$F$6-'СЕТ СН'!$F$22</f>
        <v>1008.8114264399999</v>
      </c>
      <c r="V33" s="36">
        <f>SUMIFS(СВЦЭМ!$C$39:$C$782,СВЦЭМ!$A$39:$A$782,$A33,СВЦЭМ!$B$39:$B$782,V$11)+'СЕТ СН'!$F$12+СВЦЭМ!$D$10+'СЕТ СН'!$F$6-'СЕТ СН'!$F$22</f>
        <v>1018.3384855699999</v>
      </c>
      <c r="W33" s="36">
        <f>SUMIFS(СВЦЭМ!$C$39:$C$782,СВЦЭМ!$A$39:$A$782,$A33,СВЦЭМ!$B$39:$B$782,W$11)+'СЕТ СН'!$F$12+СВЦЭМ!$D$10+'СЕТ СН'!$F$6-'СЕТ СН'!$F$22</f>
        <v>1051.9771611599999</v>
      </c>
      <c r="X33" s="36">
        <f>SUMIFS(СВЦЭМ!$C$39:$C$782,СВЦЭМ!$A$39:$A$782,$A33,СВЦЭМ!$B$39:$B$782,X$11)+'СЕТ СН'!$F$12+СВЦЭМ!$D$10+'СЕТ СН'!$F$6-'СЕТ СН'!$F$22</f>
        <v>1107.04972901</v>
      </c>
      <c r="Y33" s="36">
        <f>SUMIFS(СВЦЭМ!$C$39:$C$782,СВЦЭМ!$A$39:$A$782,$A33,СВЦЭМ!$B$39:$B$782,Y$11)+'СЕТ СН'!$F$12+СВЦЭМ!$D$10+'СЕТ СН'!$F$6-'СЕТ СН'!$F$22</f>
        <v>1107.7793929699999</v>
      </c>
    </row>
    <row r="34" spans="1:25" ht="15.75" x14ac:dyDescent="0.2">
      <c r="A34" s="35">
        <f t="shared" si="0"/>
        <v>44827</v>
      </c>
      <c r="B34" s="36">
        <f>SUMIFS(СВЦЭМ!$C$39:$C$782,СВЦЭМ!$A$39:$A$782,$A34,СВЦЭМ!$B$39:$B$782,B$11)+'СЕТ СН'!$F$12+СВЦЭМ!$D$10+'СЕТ СН'!$F$6-'СЕТ СН'!$F$22</f>
        <v>1253.7668070299999</v>
      </c>
      <c r="C34" s="36">
        <f>SUMIFS(СВЦЭМ!$C$39:$C$782,СВЦЭМ!$A$39:$A$782,$A34,СВЦЭМ!$B$39:$B$782,C$11)+'СЕТ СН'!$F$12+СВЦЭМ!$D$10+'СЕТ СН'!$F$6-'СЕТ СН'!$F$22</f>
        <v>1191.20320537</v>
      </c>
      <c r="D34" s="36">
        <f>SUMIFS(СВЦЭМ!$C$39:$C$782,СВЦЭМ!$A$39:$A$782,$A34,СВЦЭМ!$B$39:$B$782,D$11)+'СЕТ СН'!$F$12+СВЦЭМ!$D$10+'СЕТ СН'!$F$6-'СЕТ СН'!$F$22</f>
        <v>1170.36975957</v>
      </c>
      <c r="E34" s="36">
        <f>SUMIFS(СВЦЭМ!$C$39:$C$782,СВЦЭМ!$A$39:$A$782,$A34,СВЦЭМ!$B$39:$B$782,E$11)+'СЕТ СН'!$F$12+СВЦЭМ!$D$10+'СЕТ СН'!$F$6-'СЕТ СН'!$F$22</f>
        <v>1182.28052127</v>
      </c>
      <c r="F34" s="36">
        <f>SUMIFS(СВЦЭМ!$C$39:$C$782,СВЦЭМ!$A$39:$A$782,$A34,СВЦЭМ!$B$39:$B$782,F$11)+'СЕТ СН'!$F$12+СВЦЭМ!$D$10+'СЕТ СН'!$F$6-'СЕТ СН'!$F$22</f>
        <v>1179.29642117</v>
      </c>
      <c r="G34" s="36">
        <f>SUMIFS(СВЦЭМ!$C$39:$C$782,СВЦЭМ!$A$39:$A$782,$A34,СВЦЭМ!$B$39:$B$782,G$11)+'СЕТ СН'!$F$12+СВЦЭМ!$D$10+'СЕТ СН'!$F$6-'СЕТ СН'!$F$22</f>
        <v>1165.76787358</v>
      </c>
      <c r="H34" s="36">
        <f>SUMIFS(СВЦЭМ!$C$39:$C$782,СВЦЭМ!$A$39:$A$782,$A34,СВЦЭМ!$B$39:$B$782,H$11)+'СЕТ СН'!$F$12+СВЦЭМ!$D$10+'СЕТ СН'!$F$6-'СЕТ СН'!$F$22</f>
        <v>1077.7830018699999</v>
      </c>
      <c r="I34" s="36">
        <f>SUMIFS(СВЦЭМ!$C$39:$C$782,СВЦЭМ!$A$39:$A$782,$A34,СВЦЭМ!$B$39:$B$782,I$11)+'СЕТ СН'!$F$12+СВЦЭМ!$D$10+'СЕТ СН'!$F$6-'СЕТ СН'!$F$22</f>
        <v>1022.65147219</v>
      </c>
      <c r="J34" s="36">
        <f>SUMIFS(СВЦЭМ!$C$39:$C$782,СВЦЭМ!$A$39:$A$782,$A34,СВЦЭМ!$B$39:$B$782,J$11)+'СЕТ СН'!$F$12+СВЦЭМ!$D$10+'СЕТ СН'!$F$6-'СЕТ СН'!$F$22</f>
        <v>1099.2437596</v>
      </c>
      <c r="K34" s="36">
        <f>SUMIFS(СВЦЭМ!$C$39:$C$782,СВЦЭМ!$A$39:$A$782,$A34,СВЦЭМ!$B$39:$B$782,K$11)+'СЕТ СН'!$F$12+СВЦЭМ!$D$10+'СЕТ СН'!$F$6-'СЕТ СН'!$F$22</f>
        <v>1004.9020197</v>
      </c>
      <c r="L34" s="36">
        <f>SUMIFS(СВЦЭМ!$C$39:$C$782,СВЦЭМ!$A$39:$A$782,$A34,СВЦЭМ!$B$39:$B$782,L$11)+'СЕТ СН'!$F$12+СВЦЭМ!$D$10+'СЕТ СН'!$F$6-'СЕТ СН'!$F$22</f>
        <v>1025.69239161</v>
      </c>
      <c r="M34" s="36">
        <f>SUMIFS(СВЦЭМ!$C$39:$C$782,СВЦЭМ!$A$39:$A$782,$A34,СВЦЭМ!$B$39:$B$782,M$11)+'СЕТ СН'!$F$12+СВЦЭМ!$D$10+'СЕТ СН'!$F$6-'СЕТ СН'!$F$22</f>
        <v>1035.61924333</v>
      </c>
      <c r="N34" s="36">
        <f>SUMIFS(СВЦЭМ!$C$39:$C$782,СВЦЭМ!$A$39:$A$782,$A34,СВЦЭМ!$B$39:$B$782,N$11)+'СЕТ СН'!$F$12+СВЦЭМ!$D$10+'СЕТ СН'!$F$6-'СЕТ СН'!$F$22</f>
        <v>1030.04957223</v>
      </c>
      <c r="O34" s="36">
        <f>SUMIFS(СВЦЭМ!$C$39:$C$782,СВЦЭМ!$A$39:$A$782,$A34,СВЦЭМ!$B$39:$B$782,O$11)+'СЕТ СН'!$F$12+СВЦЭМ!$D$10+'СЕТ СН'!$F$6-'СЕТ СН'!$F$22</f>
        <v>1013.0861026</v>
      </c>
      <c r="P34" s="36">
        <f>SUMIFS(СВЦЭМ!$C$39:$C$782,СВЦЭМ!$A$39:$A$782,$A34,СВЦЭМ!$B$39:$B$782,P$11)+'СЕТ СН'!$F$12+СВЦЭМ!$D$10+'СЕТ СН'!$F$6-'СЕТ СН'!$F$22</f>
        <v>1019.31778128</v>
      </c>
      <c r="Q34" s="36">
        <f>SUMIFS(СВЦЭМ!$C$39:$C$782,СВЦЭМ!$A$39:$A$782,$A34,СВЦЭМ!$B$39:$B$782,Q$11)+'СЕТ СН'!$F$12+СВЦЭМ!$D$10+'СЕТ СН'!$F$6-'СЕТ СН'!$F$22</f>
        <v>1030.4094374700001</v>
      </c>
      <c r="R34" s="36">
        <f>SUMIFS(СВЦЭМ!$C$39:$C$782,СВЦЭМ!$A$39:$A$782,$A34,СВЦЭМ!$B$39:$B$782,R$11)+'СЕТ СН'!$F$12+СВЦЭМ!$D$10+'СЕТ СН'!$F$6-'СЕТ СН'!$F$22</f>
        <v>1036.3219026899999</v>
      </c>
      <c r="S34" s="36">
        <f>SUMIFS(СВЦЭМ!$C$39:$C$782,СВЦЭМ!$A$39:$A$782,$A34,СВЦЭМ!$B$39:$B$782,S$11)+'СЕТ СН'!$F$12+СВЦЭМ!$D$10+'СЕТ СН'!$F$6-'СЕТ СН'!$F$22</f>
        <v>1028.1336388099999</v>
      </c>
      <c r="T34" s="36">
        <f>SUMIFS(СВЦЭМ!$C$39:$C$782,СВЦЭМ!$A$39:$A$782,$A34,СВЦЭМ!$B$39:$B$782,T$11)+'СЕТ СН'!$F$12+СВЦЭМ!$D$10+'СЕТ СН'!$F$6-'СЕТ СН'!$F$22</f>
        <v>1011.57710322</v>
      </c>
      <c r="U34" s="36">
        <f>SUMIFS(СВЦЭМ!$C$39:$C$782,СВЦЭМ!$A$39:$A$782,$A34,СВЦЭМ!$B$39:$B$782,U$11)+'СЕТ СН'!$F$12+СВЦЭМ!$D$10+'СЕТ СН'!$F$6-'СЕТ СН'!$F$22</f>
        <v>991.55641074999994</v>
      </c>
      <c r="V34" s="36">
        <f>SUMIFS(СВЦЭМ!$C$39:$C$782,СВЦЭМ!$A$39:$A$782,$A34,СВЦЭМ!$B$39:$B$782,V$11)+'СЕТ СН'!$F$12+СВЦЭМ!$D$10+'СЕТ СН'!$F$6-'СЕТ СН'!$F$22</f>
        <v>1028.3678977699999</v>
      </c>
      <c r="W34" s="36">
        <f>SUMIFS(СВЦЭМ!$C$39:$C$782,СВЦЭМ!$A$39:$A$782,$A34,СВЦЭМ!$B$39:$B$782,W$11)+'СЕТ СН'!$F$12+СВЦЭМ!$D$10+'СЕТ СН'!$F$6-'СЕТ СН'!$F$22</f>
        <v>1003.9181652699999</v>
      </c>
      <c r="X34" s="36">
        <f>SUMIFS(СВЦЭМ!$C$39:$C$782,СВЦЭМ!$A$39:$A$782,$A34,СВЦЭМ!$B$39:$B$782,X$11)+'СЕТ СН'!$F$12+СВЦЭМ!$D$10+'СЕТ СН'!$F$6-'СЕТ СН'!$F$22</f>
        <v>1117.4519440199999</v>
      </c>
      <c r="Y34" s="36">
        <f>SUMIFS(СВЦЭМ!$C$39:$C$782,СВЦЭМ!$A$39:$A$782,$A34,СВЦЭМ!$B$39:$B$782,Y$11)+'СЕТ СН'!$F$12+СВЦЭМ!$D$10+'СЕТ СН'!$F$6-'СЕТ СН'!$F$22</f>
        <v>1117.1797986300001</v>
      </c>
    </row>
    <row r="35" spans="1:25" ht="15.75" x14ac:dyDescent="0.2">
      <c r="A35" s="35">
        <f t="shared" si="0"/>
        <v>44828</v>
      </c>
      <c r="B35" s="36">
        <f>SUMIFS(СВЦЭМ!$C$39:$C$782,СВЦЭМ!$A$39:$A$782,$A35,СВЦЭМ!$B$39:$B$782,B$11)+'СЕТ СН'!$F$12+СВЦЭМ!$D$10+'СЕТ СН'!$F$6-'СЕТ СН'!$F$22</f>
        <v>1155.79288905</v>
      </c>
      <c r="C35" s="36">
        <f>SUMIFS(СВЦЭМ!$C$39:$C$782,СВЦЭМ!$A$39:$A$782,$A35,СВЦЭМ!$B$39:$B$782,C$11)+'СЕТ СН'!$F$12+СВЦЭМ!$D$10+'СЕТ СН'!$F$6-'СЕТ СН'!$F$22</f>
        <v>1198.2120305099997</v>
      </c>
      <c r="D35" s="36">
        <f>SUMIFS(СВЦЭМ!$C$39:$C$782,СВЦЭМ!$A$39:$A$782,$A35,СВЦЭМ!$B$39:$B$782,D$11)+'СЕТ СН'!$F$12+СВЦЭМ!$D$10+'СЕТ СН'!$F$6-'СЕТ СН'!$F$22</f>
        <v>1207.81321951</v>
      </c>
      <c r="E35" s="36">
        <f>SUMIFS(СВЦЭМ!$C$39:$C$782,СВЦЭМ!$A$39:$A$782,$A35,СВЦЭМ!$B$39:$B$782,E$11)+'СЕТ СН'!$F$12+СВЦЭМ!$D$10+'СЕТ СН'!$F$6-'СЕТ СН'!$F$22</f>
        <v>1177.0014457899999</v>
      </c>
      <c r="F35" s="36">
        <f>SUMIFS(СВЦЭМ!$C$39:$C$782,СВЦЭМ!$A$39:$A$782,$A35,СВЦЭМ!$B$39:$B$782,F$11)+'СЕТ СН'!$F$12+СВЦЭМ!$D$10+'СЕТ СН'!$F$6-'СЕТ СН'!$F$22</f>
        <v>1116.6952900199999</v>
      </c>
      <c r="G35" s="36">
        <f>SUMIFS(СВЦЭМ!$C$39:$C$782,СВЦЭМ!$A$39:$A$782,$A35,СВЦЭМ!$B$39:$B$782,G$11)+'СЕТ СН'!$F$12+СВЦЭМ!$D$10+'СЕТ СН'!$F$6-'СЕТ СН'!$F$22</f>
        <v>1117.54203742</v>
      </c>
      <c r="H35" s="36">
        <f>SUMIFS(СВЦЭМ!$C$39:$C$782,СВЦЭМ!$A$39:$A$782,$A35,СВЦЭМ!$B$39:$B$782,H$11)+'СЕТ СН'!$F$12+СВЦЭМ!$D$10+'СЕТ СН'!$F$6-'СЕТ СН'!$F$22</f>
        <v>1128.44889195</v>
      </c>
      <c r="I35" s="36">
        <f>SUMIFS(СВЦЭМ!$C$39:$C$782,СВЦЭМ!$A$39:$A$782,$A35,СВЦЭМ!$B$39:$B$782,I$11)+'СЕТ СН'!$F$12+СВЦЭМ!$D$10+'СЕТ СН'!$F$6-'СЕТ СН'!$F$22</f>
        <v>1092.53646678</v>
      </c>
      <c r="J35" s="36">
        <f>SUMIFS(СВЦЭМ!$C$39:$C$782,СВЦЭМ!$A$39:$A$782,$A35,СВЦЭМ!$B$39:$B$782,J$11)+'СЕТ СН'!$F$12+СВЦЭМ!$D$10+'СЕТ СН'!$F$6-'СЕТ СН'!$F$22</f>
        <v>1175.000166</v>
      </c>
      <c r="K35" s="36">
        <f>SUMIFS(СВЦЭМ!$C$39:$C$782,СВЦЭМ!$A$39:$A$782,$A35,СВЦЭМ!$B$39:$B$782,K$11)+'СЕТ СН'!$F$12+СВЦЭМ!$D$10+'СЕТ СН'!$F$6-'СЕТ СН'!$F$22</f>
        <v>1227.40678987</v>
      </c>
      <c r="L35" s="36">
        <f>SUMIFS(СВЦЭМ!$C$39:$C$782,СВЦЭМ!$A$39:$A$782,$A35,СВЦЭМ!$B$39:$B$782,L$11)+'СЕТ СН'!$F$12+СВЦЭМ!$D$10+'СЕТ СН'!$F$6-'СЕТ СН'!$F$22</f>
        <v>1251.3612793099999</v>
      </c>
      <c r="M35" s="36">
        <f>SUMIFS(СВЦЭМ!$C$39:$C$782,СВЦЭМ!$A$39:$A$782,$A35,СВЦЭМ!$B$39:$B$782,M$11)+'СЕТ СН'!$F$12+СВЦЭМ!$D$10+'СЕТ СН'!$F$6-'СЕТ СН'!$F$22</f>
        <v>1126.3902787699999</v>
      </c>
      <c r="N35" s="36">
        <f>SUMIFS(СВЦЭМ!$C$39:$C$782,СВЦЭМ!$A$39:$A$782,$A35,СВЦЭМ!$B$39:$B$782,N$11)+'СЕТ СН'!$F$12+СВЦЭМ!$D$10+'СЕТ СН'!$F$6-'СЕТ СН'!$F$22</f>
        <v>1086.4227293500001</v>
      </c>
      <c r="O35" s="36">
        <f>SUMIFS(СВЦЭМ!$C$39:$C$782,СВЦЭМ!$A$39:$A$782,$A35,СВЦЭМ!$B$39:$B$782,O$11)+'СЕТ СН'!$F$12+СВЦЭМ!$D$10+'СЕТ СН'!$F$6-'СЕТ СН'!$F$22</f>
        <v>1085.24026581</v>
      </c>
      <c r="P35" s="36">
        <f>SUMIFS(СВЦЭМ!$C$39:$C$782,СВЦЭМ!$A$39:$A$782,$A35,СВЦЭМ!$B$39:$B$782,P$11)+'СЕТ СН'!$F$12+СВЦЭМ!$D$10+'СЕТ СН'!$F$6-'СЕТ СН'!$F$22</f>
        <v>1091.7034761299999</v>
      </c>
      <c r="Q35" s="36">
        <f>SUMIFS(СВЦЭМ!$C$39:$C$782,СВЦЭМ!$A$39:$A$782,$A35,СВЦЭМ!$B$39:$B$782,Q$11)+'СЕТ СН'!$F$12+СВЦЭМ!$D$10+'СЕТ СН'!$F$6-'СЕТ СН'!$F$22</f>
        <v>1096.3444770900001</v>
      </c>
      <c r="R35" s="36">
        <f>SUMIFS(СВЦЭМ!$C$39:$C$782,СВЦЭМ!$A$39:$A$782,$A35,СВЦЭМ!$B$39:$B$782,R$11)+'СЕТ СН'!$F$12+СВЦЭМ!$D$10+'СЕТ СН'!$F$6-'СЕТ СН'!$F$22</f>
        <v>1089.7646028499998</v>
      </c>
      <c r="S35" s="36">
        <f>SUMIFS(СВЦЭМ!$C$39:$C$782,СВЦЭМ!$A$39:$A$782,$A35,СВЦЭМ!$B$39:$B$782,S$11)+'СЕТ СН'!$F$12+СВЦЭМ!$D$10+'СЕТ СН'!$F$6-'СЕТ СН'!$F$22</f>
        <v>1080.46754027</v>
      </c>
      <c r="T35" s="36">
        <f>SUMIFS(СВЦЭМ!$C$39:$C$782,СВЦЭМ!$A$39:$A$782,$A35,СВЦЭМ!$B$39:$B$782,T$11)+'СЕТ СН'!$F$12+СВЦЭМ!$D$10+'СЕТ СН'!$F$6-'СЕТ СН'!$F$22</f>
        <v>1097.7549858899999</v>
      </c>
      <c r="U35" s="36">
        <f>SUMIFS(СВЦЭМ!$C$39:$C$782,СВЦЭМ!$A$39:$A$782,$A35,СВЦЭМ!$B$39:$B$782,U$11)+'СЕТ СН'!$F$12+СВЦЭМ!$D$10+'СЕТ СН'!$F$6-'СЕТ СН'!$F$22</f>
        <v>1130.9799835399999</v>
      </c>
      <c r="V35" s="36">
        <f>SUMIFS(СВЦЭМ!$C$39:$C$782,СВЦЭМ!$A$39:$A$782,$A35,СВЦЭМ!$B$39:$B$782,V$11)+'СЕТ СН'!$F$12+СВЦЭМ!$D$10+'СЕТ СН'!$F$6-'СЕТ СН'!$F$22</f>
        <v>1126.2153800599999</v>
      </c>
      <c r="W35" s="36">
        <f>SUMIFS(СВЦЭМ!$C$39:$C$782,СВЦЭМ!$A$39:$A$782,$A35,СВЦЭМ!$B$39:$B$782,W$11)+'СЕТ СН'!$F$12+СВЦЭМ!$D$10+'СЕТ СН'!$F$6-'СЕТ СН'!$F$22</f>
        <v>1111.13313219</v>
      </c>
      <c r="X35" s="36">
        <f>SUMIFS(СВЦЭМ!$C$39:$C$782,СВЦЭМ!$A$39:$A$782,$A35,СВЦЭМ!$B$39:$B$782,X$11)+'СЕТ СН'!$F$12+СВЦЭМ!$D$10+'СЕТ СН'!$F$6-'СЕТ СН'!$F$22</f>
        <v>1174.9813541599999</v>
      </c>
      <c r="Y35" s="36">
        <f>SUMIFS(СВЦЭМ!$C$39:$C$782,СВЦЭМ!$A$39:$A$782,$A35,СВЦЭМ!$B$39:$B$782,Y$11)+'СЕТ СН'!$F$12+СВЦЭМ!$D$10+'СЕТ СН'!$F$6-'СЕТ СН'!$F$22</f>
        <v>1188.86127053</v>
      </c>
    </row>
    <row r="36" spans="1:25" ht="15.75" x14ac:dyDescent="0.2">
      <c r="A36" s="35">
        <f t="shared" si="0"/>
        <v>44829</v>
      </c>
      <c r="B36" s="36">
        <f>SUMIFS(СВЦЭМ!$C$39:$C$782,СВЦЭМ!$A$39:$A$782,$A36,СВЦЭМ!$B$39:$B$782,B$11)+'СЕТ СН'!$F$12+СВЦЭМ!$D$10+'СЕТ СН'!$F$6-'СЕТ СН'!$F$22</f>
        <v>1252.8347331299999</v>
      </c>
      <c r="C36" s="36">
        <f>SUMIFS(СВЦЭМ!$C$39:$C$782,СВЦЭМ!$A$39:$A$782,$A36,СВЦЭМ!$B$39:$B$782,C$11)+'СЕТ СН'!$F$12+СВЦЭМ!$D$10+'СЕТ СН'!$F$6-'СЕТ СН'!$F$22</f>
        <v>1274.17941163</v>
      </c>
      <c r="D36" s="36">
        <f>SUMIFS(СВЦЭМ!$C$39:$C$782,СВЦЭМ!$A$39:$A$782,$A36,СВЦЭМ!$B$39:$B$782,D$11)+'СЕТ СН'!$F$12+СВЦЭМ!$D$10+'СЕТ СН'!$F$6-'СЕТ СН'!$F$22</f>
        <v>1280.01206753</v>
      </c>
      <c r="E36" s="36">
        <f>SUMIFS(СВЦЭМ!$C$39:$C$782,СВЦЭМ!$A$39:$A$782,$A36,СВЦЭМ!$B$39:$B$782,E$11)+'СЕТ СН'!$F$12+СВЦЭМ!$D$10+'СЕТ СН'!$F$6-'СЕТ СН'!$F$22</f>
        <v>1295.1974101899998</v>
      </c>
      <c r="F36" s="36">
        <f>SUMIFS(СВЦЭМ!$C$39:$C$782,СВЦЭМ!$A$39:$A$782,$A36,СВЦЭМ!$B$39:$B$782,F$11)+'СЕТ СН'!$F$12+СВЦЭМ!$D$10+'СЕТ СН'!$F$6-'СЕТ СН'!$F$22</f>
        <v>1296.5993667599998</v>
      </c>
      <c r="G36" s="36">
        <f>SUMIFS(СВЦЭМ!$C$39:$C$782,СВЦЭМ!$A$39:$A$782,$A36,СВЦЭМ!$B$39:$B$782,G$11)+'СЕТ СН'!$F$12+СВЦЭМ!$D$10+'СЕТ СН'!$F$6-'СЕТ СН'!$F$22</f>
        <v>1267.6728388199999</v>
      </c>
      <c r="H36" s="36">
        <f>SUMIFS(СВЦЭМ!$C$39:$C$782,СВЦЭМ!$A$39:$A$782,$A36,СВЦЭМ!$B$39:$B$782,H$11)+'СЕТ СН'!$F$12+СВЦЭМ!$D$10+'СЕТ СН'!$F$6-'СЕТ СН'!$F$22</f>
        <v>1237.7046801399999</v>
      </c>
      <c r="I36" s="36">
        <f>SUMIFS(СВЦЭМ!$C$39:$C$782,СВЦЭМ!$A$39:$A$782,$A36,СВЦЭМ!$B$39:$B$782,I$11)+'СЕТ СН'!$F$12+СВЦЭМ!$D$10+'СЕТ СН'!$F$6-'СЕТ СН'!$F$22</f>
        <v>1210.7022733899998</v>
      </c>
      <c r="J36" s="36">
        <f>SUMIFS(СВЦЭМ!$C$39:$C$782,СВЦЭМ!$A$39:$A$782,$A36,СВЦЭМ!$B$39:$B$782,J$11)+'СЕТ СН'!$F$12+СВЦЭМ!$D$10+'СЕТ СН'!$F$6-'СЕТ СН'!$F$22</f>
        <v>1301.8328887499999</v>
      </c>
      <c r="K36" s="36">
        <f>SUMIFS(СВЦЭМ!$C$39:$C$782,СВЦЭМ!$A$39:$A$782,$A36,СВЦЭМ!$B$39:$B$782,K$11)+'СЕТ СН'!$F$12+СВЦЭМ!$D$10+'СЕТ СН'!$F$6-'СЕТ СН'!$F$22</f>
        <v>1312.7183487</v>
      </c>
      <c r="L36" s="36">
        <f>SUMIFS(СВЦЭМ!$C$39:$C$782,СВЦЭМ!$A$39:$A$782,$A36,СВЦЭМ!$B$39:$B$782,L$11)+'СЕТ СН'!$F$12+СВЦЭМ!$D$10+'СЕТ СН'!$F$6-'СЕТ СН'!$F$22</f>
        <v>1239.4826480699999</v>
      </c>
      <c r="M36" s="36">
        <f>SUMIFS(СВЦЭМ!$C$39:$C$782,СВЦЭМ!$A$39:$A$782,$A36,СВЦЭМ!$B$39:$B$782,M$11)+'СЕТ СН'!$F$12+СВЦЭМ!$D$10+'СЕТ СН'!$F$6-'СЕТ СН'!$F$22</f>
        <v>1228.7509626199999</v>
      </c>
      <c r="N36" s="36">
        <f>SUMIFS(СВЦЭМ!$C$39:$C$782,СВЦЭМ!$A$39:$A$782,$A36,СВЦЭМ!$B$39:$B$782,N$11)+'СЕТ СН'!$F$12+СВЦЭМ!$D$10+'СЕТ СН'!$F$6-'СЕТ СН'!$F$22</f>
        <v>1245.6669182399999</v>
      </c>
      <c r="O36" s="36">
        <f>SUMIFS(СВЦЭМ!$C$39:$C$782,СВЦЭМ!$A$39:$A$782,$A36,СВЦЭМ!$B$39:$B$782,O$11)+'СЕТ СН'!$F$12+СВЦЭМ!$D$10+'СЕТ СН'!$F$6-'СЕТ СН'!$F$22</f>
        <v>1230.2010437999998</v>
      </c>
      <c r="P36" s="36">
        <f>SUMIFS(СВЦЭМ!$C$39:$C$782,СВЦЭМ!$A$39:$A$782,$A36,СВЦЭМ!$B$39:$B$782,P$11)+'СЕТ СН'!$F$12+СВЦЭМ!$D$10+'СЕТ СН'!$F$6-'СЕТ СН'!$F$22</f>
        <v>1230.7273242599999</v>
      </c>
      <c r="Q36" s="36">
        <f>SUMIFS(СВЦЭМ!$C$39:$C$782,СВЦЭМ!$A$39:$A$782,$A36,СВЦЭМ!$B$39:$B$782,Q$11)+'СЕТ СН'!$F$12+СВЦЭМ!$D$10+'СЕТ СН'!$F$6-'СЕТ СН'!$F$22</f>
        <v>1225.3097502299997</v>
      </c>
      <c r="R36" s="36">
        <f>SUMIFS(СВЦЭМ!$C$39:$C$782,СВЦЭМ!$A$39:$A$782,$A36,СВЦЭМ!$B$39:$B$782,R$11)+'СЕТ СН'!$F$12+СВЦЭМ!$D$10+'СЕТ СН'!$F$6-'СЕТ СН'!$F$22</f>
        <v>1198.7489989699998</v>
      </c>
      <c r="S36" s="36">
        <f>SUMIFS(СВЦЭМ!$C$39:$C$782,СВЦЭМ!$A$39:$A$782,$A36,СВЦЭМ!$B$39:$B$782,S$11)+'СЕТ СН'!$F$12+СВЦЭМ!$D$10+'СЕТ СН'!$F$6-'СЕТ СН'!$F$22</f>
        <v>1182.0867286999999</v>
      </c>
      <c r="T36" s="36">
        <f>SUMIFS(СВЦЭМ!$C$39:$C$782,СВЦЭМ!$A$39:$A$782,$A36,СВЦЭМ!$B$39:$B$782,T$11)+'СЕТ СН'!$F$12+СВЦЭМ!$D$10+'СЕТ СН'!$F$6-'СЕТ СН'!$F$22</f>
        <v>1269.2386082199998</v>
      </c>
      <c r="U36" s="36">
        <f>SUMIFS(СВЦЭМ!$C$39:$C$782,СВЦЭМ!$A$39:$A$782,$A36,СВЦЭМ!$B$39:$B$782,U$11)+'СЕТ СН'!$F$12+СВЦЭМ!$D$10+'СЕТ СН'!$F$6-'СЕТ СН'!$F$22</f>
        <v>1285.2414586699999</v>
      </c>
      <c r="V36" s="36">
        <f>SUMIFS(СВЦЭМ!$C$39:$C$782,СВЦЭМ!$A$39:$A$782,$A36,СВЦЭМ!$B$39:$B$782,V$11)+'СЕТ СН'!$F$12+СВЦЭМ!$D$10+'СЕТ СН'!$F$6-'СЕТ СН'!$F$22</f>
        <v>1292.6147747799998</v>
      </c>
      <c r="W36" s="36">
        <f>SUMIFS(СВЦЭМ!$C$39:$C$782,СВЦЭМ!$A$39:$A$782,$A36,СВЦЭМ!$B$39:$B$782,W$11)+'СЕТ СН'!$F$12+СВЦЭМ!$D$10+'СЕТ СН'!$F$6-'СЕТ СН'!$F$22</f>
        <v>1281.5955602299998</v>
      </c>
      <c r="X36" s="36">
        <f>SUMIFS(СВЦЭМ!$C$39:$C$782,СВЦЭМ!$A$39:$A$782,$A36,СВЦЭМ!$B$39:$B$782,X$11)+'СЕТ СН'!$F$12+СВЦЭМ!$D$10+'СЕТ СН'!$F$6-'СЕТ СН'!$F$22</f>
        <v>1319.0417790699998</v>
      </c>
      <c r="Y36" s="36">
        <f>SUMIFS(СВЦЭМ!$C$39:$C$782,СВЦЭМ!$A$39:$A$782,$A36,СВЦЭМ!$B$39:$B$782,Y$11)+'СЕТ СН'!$F$12+СВЦЭМ!$D$10+'СЕТ СН'!$F$6-'СЕТ СН'!$F$22</f>
        <v>1282.6897794299998</v>
      </c>
    </row>
    <row r="37" spans="1:25" ht="15.75" x14ac:dyDescent="0.2">
      <c r="A37" s="35">
        <f t="shared" si="0"/>
        <v>44830</v>
      </c>
      <c r="B37" s="36">
        <f>SUMIFS(СВЦЭМ!$C$39:$C$782,СВЦЭМ!$A$39:$A$782,$A37,СВЦЭМ!$B$39:$B$782,B$11)+'СЕТ СН'!$F$12+СВЦЭМ!$D$10+'СЕТ СН'!$F$6-'СЕТ СН'!$F$22</f>
        <v>1249.23165107</v>
      </c>
      <c r="C37" s="36">
        <f>SUMIFS(СВЦЭМ!$C$39:$C$782,СВЦЭМ!$A$39:$A$782,$A37,СВЦЭМ!$B$39:$B$782,C$11)+'СЕТ СН'!$F$12+СВЦЭМ!$D$10+'СЕТ СН'!$F$6-'СЕТ СН'!$F$22</f>
        <v>1224.4552873299999</v>
      </c>
      <c r="D37" s="36">
        <f>SUMIFS(СВЦЭМ!$C$39:$C$782,СВЦЭМ!$A$39:$A$782,$A37,СВЦЭМ!$B$39:$B$782,D$11)+'СЕТ СН'!$F$12+СВЦЭМ!$D$10+'СЕТ СН'!$F$6-'СЕТ СН'!$F$22</f>
        <v>1219.2166904999999</v>
      </c>
      <c r="E37" s="36">
        <f>SUMIFS(СВЦЭМ!$C$39:$C$782,СВЦЭМ!$A$39:$A$782,$A37,СВЦЭМ!$B$39:$B$782,E$11)+'СЕТ СН'!$F$12+СВЦЭМ!$D$10+'СЕТ СН'!$F$6-'СЕТ СН'!$F$22</f>
        <v>1319.9120146399998</v>
      </c>
      <c r="F37" s="36">
        <f>SUMIFS(СВЦЭМ!$C$39:$C$782,СВЦЭМ!$A$39:$A$782,$A37,СВЦЭМ!$B$39:$B$782,F$11)+'СЕТ СН'!$F$12+СВЦЭМ!$D$10+'СЕТ СН'!$F$6-'СЕТ СН'!$F$22</f>
        <v>1326.0098145099998</v>
      </c>
      <c r="G37" s="36">
        <f>SUMIFS(СВЦЭМ!$C$39:$C$782,СВЦЭМ!$A$39:$A$782,$A37,СВЦЭМ!$B$39:$B$782,G$11)+'СЕТ СН'!$F$12+СВЦЭМ!$D$10+'СЕТ СН'!$F$6-'СЕТ СН'!$F$22</f>
        <v>1197.7351908599999</v>
      </c>
      <c r="H37" s="36">
        <f>SUMIFS(СВЦЭМ!$C$39:$C$782,СВЦЭМ!$A$39:$A$782,$A37,СВЦЭМ!$B$39:$B$782,H$11)+'СЕТ СН'!$F$12+СВЦЭМ!$D$10+'СЕТ СН'!$F$6-'СЕТ СН'!$F$22</f>
        <v>1135.101629</v>
      </c>
      <c r="I37" s="36">
        <f>SUMIFS(СВЦЭМ!$C$39:$C$782,СВЦЭМ!$A$39:$A$782,$A37,СВЦЭМ!$B$39:$B$782,I$11)+'СЕТ СН'!$F$12+СВЦЭМ!$D$10+'СЕТ СН'!$F$6-'СЕТ СН'!$F$22</f>
        <v>1207.0404622399999</v>
      </c>
      <c r="J37" s="36">
        <f>SUMIFS(СВЦЭМ!$C$39:$C$782,СВЦЭМ!$A$39:$A$782,$A37,СВЦЭМ!$B$39:$B$782,J$11)+'СЕТ СН'!$F$12+СВЦЭМ!$D$10+'СЕТ СН'!$F$6-'СЕТ СН'!$F$22</f>
        <v>1344.4174844899999</v>
      </c>
      <c r="K37" s="36">
        <f>SUMIFS(СВЦЭМ!$C$39:$C$782,СВЦЭМ!$A$39:$A$782,$A37,СВЦЭМ!$B$39:$B$782,K$11)+'СЕТ СН'!$F$12+СВЦЭМ!$D$10+'СЕТ СН'!$F$6-'СЕТ СН'!$F$22</f>
        <v>1221.5099968999998</v>
      </c>
      <c r="L37" s="36">
        <f>SUMIFS(СВЦЭМ!$C$39:$C$782,СВЦЭМ!$A$39:$A$782,$A37,СВЦЭМ!$B$39:$B$782,L$11)+'СЕТ СН'!$F$12+СВЦЭМ!$D$10+'СЕТ СН'!$F$6-'СЕТ СН'!$F$22</f>
        <v>1210.73177351</v>
      </c>
      <c r="M37" s="36">
        <f>SUMIFS(СВЦЭМ!$C$39:$C$782,СВЦЭМ!$A$39:$A$782,$A37,СВЦЭМ!$B$39:$B$782,M$11)+'СЕТ СН'!$F$12+СВЦЭМ!$D$10+'СЕТ СН'!$F$6-'СЕТ СН'!$F$22</f>
        <v>1074.5414006799999</v>
      </c>
      <c r="N37" s="36">
        <f>SUMIFS(СВЦЭМ!$C$39:$C$782,СВЦЭМ!$A$39:$A$782,$A37,СВЦЭМ!$B$39:$B$782,N$11)+'СЕТ СН'!$F$12+СВЦЭМ!$D$10+'СЕТ СН'!$F$6-'СЕТ СН'!$F$22</f>
        <v>1062.2428733300001</v>
      </c>
      <c r="O37" s="36">
        <f>SUMIFS(СВЦЭМ!$C$39:$C$782,СВЦЭМ!$A$39:$A$782,$A37,СВЦЭМ!$B$39:$B$782,O$11)+'СЕТ СН'!$F$12+СВЦЭМ!$D$10+'СЕТ СН'!$F$6-'СЕТ СН'!$F$22</f>
        <v>1075.5477602599999</v>
      </c>
      <c r="P37" s="36">
        <f>SUMIFS(СВЦЭМ!$C$39:$C$782,СВЦЭМ!$A$39:$A$782,$A37,СВЦЭМ!$B$39:$B$782,P$11)+'СЕТ СН'!$F$12+СВЦЭМ!$D$10+'СЕТ СН'!$F$6-'СЕТ СН'!$F$22</f>
        <v>1094.41145203</v>
      </c>
      <c r="Q37" s="36">
        <f>SUMIFS(СВЦЭМ!$C$39:$C$782,СВЦЭМ!$A$39:$A$782,$A37,СВЦЭМ!$B$39:$B$782,Q$11)+'СЕТ СН'!$F$12+СВЦЭМ!$D$10+'СЕТ СН'!$F$6-'СЕТ СН'!$F$22</f>
        <v>1133.2525071</v>
      </c>
      <c r="R37" s="36">
        <f>SUMIFS(СВЦЭМ!$C$39:$C$782,СВЦЭМ!$A$39:$A$782,$A37,СВЦЭМ!$B$39:$B$782,R$11)+'СЕТ СН'!$F$12+СВЦЭМ!$D$10+'СЕТ СН'!$F$6-'СЕТ СН'!$F$22</f>
        <v>1161.2430919799999</v>
      </c>
      <c r="S37" s="36">
        <f>SUMIFS(СВЦЭМ!$C$39:$C$782,СВЦЭМ!$A$39:$A$782,$A37,СВЦЭМ!$B$39:$B$782,S$11)+'СЕТ СН'!$F$12+СВЦЭМ!$D$10+'СЕТ СН'!$F$6-'СЕТ СН'!$F$22</f>
        <v>1147.8834589799999</v>
      </c>
      <c r="T37" s="36">
        <f>SUMIFS(СВЦЭМ!$C$39:$C$782,СВЦЭМ!$A$39:$A$782,$A37,СВЦЭМ!$B$39:$B$782,T$11)+'СЕТ СН'!$F$12+СВЦЭМ!$D$10+'СЕТ СН'!$F$6-'СЕТ СН'!$F$22</f>
        <v>1269.24477716</v>
      </c>
      <c r="U37" s="36">
        <f>SUMIFS(СВЦЭМ!$C$39:$C$782,СВЦЭМ!$A$39:$A$782,$A37,СВЦЭМ!$B$39:$B$782,U$11)+'СЕТ СН'!$F$12+СВЦЭМ!$D$10+'СЕТ СН'!$F$6-'СЕТ СН'!$F$22</f>
        <v>1312.8848457099998</v>
      </c>
      <c r="V37" s="36">
        <f>SUMIFS(СВЦЭМ!$C$39:$C$782,СВЦЭМ!$A$39:$A$782,$A37,СВЦЭМ!$B$39:$B$782,V$11)+'СЕТ СН'!$F$12+СВЦЭМ!$D$10+'СЕТ СН'!$F$6-'СЕТ СН'!$F$22</f>
        <v>1317.0138850399999</v>
      </c>
      <c r="W37" s="36">
        <f>SUMIFS(СВЦЭМ!$C$39:$C$782,СВЦЭМ!$A$39:$A$782,$A37,СВЦЭМ!$B$39:$B$782,W$11)+'СЕТ СН'!$F$12+СВЦЭМ!$D$10+'СЕТ СН'!$F$6-'СЕТ СН'!$F$22</f>
        <v>1300.7876964</v>
      </c>
      <c r="X37" s="36">
        <f>SUMIFS(СВЦЭМ!$C$39:$C$782,СВЦЭМ!$A$39:$A$782,$A37,СВЦЭМ!$B$39:$B$782,X$11)+'СЕТ СН'!$F$12+СВЦЭМ!$D$10+'СЕТ СН'!$F$6-'СЕТ СН'!$F$22</f>
        <v>1243.6433889099999</v>
      </c>
      <c r="Y37" s="36">
        <f>SUMIFS(СВЦЭМ!$C$39:$C$782,СВЦЭМ!$A$39:$A$782,$A37,СВЦЭМ!$B$39:$B$782,Y$11)+'СЕТ СН'!$F$12+СВЦЭМ!$D$10+'СЕТ СН'!$F$6-'СЕТ СН'!$F$22</f>
        <v>1316.14765244</v>
      </c>
    </row>
    <row r="38" spans="1:25" ht="15.75" x14ac:dyDescent="0.2">
      <c r="A38" s="35">
        <f t="shared" si="0"/>
        <v>44831</v>
      </c>
      <c r="B38" s="36">
        <f>SUMIFS(СВЦЭМ!$C$39:$C$782,СВЦЭМ!$A$39:$A$782,$A38,СВЦЭМ!$B$39:$B$782,B$11)+'СЕТ СН'!$F$12+СВЦЭМ!$D$10+'СЕТ СН'!$F$6-'СЕТ СН'!$F$22</f>
        <v>1289.9526206099999</v>
      </c>
      <c r="C38" s="36">
        <f>SUMIFS(СВЦЭМ!$C$39:$C$782,СВЦЭМ!$A$39:$A$782,$A38,СВЦЭМ!$B$39:$B$782,C$11)+'СЕТ СН'!$F$12+СВЦЭМ!$D$10+'СЕТ СН'!$F$6-'СЕТ СН'!$F$22</f>
        <v>1319.8208977099998</v>
      </c>
      <c r="D38" s="36">
        <f>SUMIFS(СВЦЭМ!$C$39:$C$782,СВЦЭМ!$A$39:$A$782,$A38,СВЦЭМ!$B$39:$B$782,D$11)+'СЕТ СН'!$F$12+СВЦЭМ!$D$10+'СЕТ СН'!$F$6-'СЕТ СН'!$F$22</f>
        <v>1322.42180504</v>
      </c>
      <c r="E38" s="36">
        <f>SUMIFS(СВЦЭМ!$C$39:$C$782,СВЦЭМ!$A$39:$A$782,$A38,СВЦЭМ!$B$39:$B$782,E$11)+'СЕТ СН'!$F$12+СВЦЭМ!$D$10+'СЕТ СН'!$F$6-'СЕТ СН'!$F$22</f>
        <v>1370.9852334799998</v>
      </c>
      <c r="F38" s="36">
        <f>SUMIFS(СВЦЭМ!$C$39:$C$782,СВЦЭМ!$A$39:$A$782,$A38,СВЦЭМ!$B$39:$B$782,F$11)+'СЕТ СН'!$F$12+СВЦЭМ!$D$10+'СЕТ СН'!$F$6-'СЕТ СН'!$F$22</f>
        <v>1370.9835941699998</v>
      </c>
      <c r="G38" s="36">
        <f>SUMIFS(СВЦЭМ!$C$39:$C$782,СВЦЭМ!$A$39:$A$782,$A38,СВЦЭМ!$B$39:$B$782,G$11)+'СЕТ СН'!$F$12+СВЦЭМ!$D$10+'СЕТ СН'!$F$6-'СЕТ СН'!$F$22</f>
        <v>1291.4795943899999</v>
      </c>
      <c r="H38" s="36">
        <f>SUMIFS(СВЦЭМ!$C$39:$C$782,СВЦЭМ!$A$39:$A$782,$A38,СВЦЭМ!$B$39:$B$782,H$11)+'СЕТ СН'!$F$12+СВЦЭМ!$D$10+'СЕТ СН'!$F$6-'СЕТ СН'!$F$22</f>
        <v>1216.6415248399999</v>
      </c>
      <c r="I38" s="36">
        <f>SUMIFS(СВЦЭМ!$C$39:$C$782,СВЦЭМ!$A$39:$A$782,$A38,СВЦЭМ!$B$39:$B$782,I$11)+'СЕТ СН'!$F$12+СВЦЭМ!$D$10+'СЕТ СН'!$F$6-'СЕТ СН'!$F$22</f>
        <v>1255.3750033299998</v>
      </c>
      <c r="J38" s="36">
        <f>SUMIFS(СВЦЭМ!$C$39:$C$782,СВЦЭМ!$A$39:$A$782,$A38,СВЦЭМ!$B$39:$B$782,J$11)+'СЕТ СН'!$F$12+СВЦЭМ!$D$10+'СЕТ СН'!$F$6-'СЕТ СН'!$F$22</f>
        <v>1267.9612629999999</v>
      </c>
      <c r="K38" s="36">
        <f>SUMIFS(СВЦЭМ!$C$39:$C$782,СВЦЭМ!$A$39:$A$782,$A38,СВЦЭМ!$B$39:$B$782,K$11)+'СЕТ СН'!$F$12+СВЦЭМ!$D$10+'СЕТ СН'!$F$6-'СЕТ СН'!$F$22</f>
        <v>1265.4445022</v>
      </c>
      <c r="L38" s="36">
        <f>SUMIFS(СВЦЭМ!$C$39:$C$782,СВЦЭМ!$A$39:$A$782,$A38,СВЦЭМ!$B$39:$B$782,L$11)+'СЕТ СН'!$F$12+СВЦЭМ!$D$10+'СЕТ СН'!$F$6-'СЕТ СН'!$F$22</f>
        <v>1233.5142187399999</v>
      </c>
      <c r="M38" s="36">
        <f>SUMIFS(СВЦЭМ!$C$39:$C$782,СВЦЭМ!$A$39:$A$782,$A38,СВЦЭМ!$B$39:$B$782,M$11)+'СЕТ СН'!$F$12+СВЦЭМ!$D$10+'СЕТ СН'!$F$6-'СЕТ СН'!$F$22</f>
        <v>1125.72269239</v>
      </c>
      <c r="N38" s="36">
        <f>SUMIFS(СВЦЭМ!$C$39:$C$782,СВЦЭМ!$A$39:$A$782,$A38,СВЦЭМ!$B$39:$B$782,N$11)+'СЕТ СН'!$F$12+СВЦЭМ!$D$10+'СЕТ СН'!$F$6-'СЕТ СН'!$F$22</f>
        <v>1130.8136164999999</v>
      </c>
      <c r="O38" s="36">
        <f>SUMIFS(СВЦЭМ!$C$39:$C$782,СВЦЭМ!$A$39:$A$782,$A38,СВЦЭМ!$B$39:$B$782,O$11)+'СЕТ СН'!$F$12+СВЦЭМ!$D$10+'СЕТ СН'!$F$6-'СЕТ СН'!$F$22</f>
        <v>1140.29143383</v>
      </c>
      <c r="P38" s="36">
        <f>SUMIFS(СВЦЭМ!$C$39:$C$782,СВЦЭМ!$A$39:$A$782,$A38,СВЦЭМ!$B$39:$B$782,P$11)+'СЕТ СН'!$F$12+СВЦЭМ!$D$10+'СЕТ СН'!$F$6-'СЕТ СН'!$F$22</f>
        <v>1150.2685185599998</v>
      </c>
      <c r="Q38" s="36">
        <f>SUMIFS(СВЦЭМ!$C$39:$C$782,СВЦЭМ!$A$39:$A$782,$A38,СВЦЭМ!$B$39:$B$782,Q$11)+'СЕТ СН'!$F$12+СВЦЭМ!$D$10+'СЕТ СН'!$F$6-'СЕТ СН'!$F$22</f>
        <v>1140.58617979</v>
      </c>
      <c r="R38" s="36">
        <f>SUMIFS(СВЦЭМ!$C$39:$C$782,СВЦЭМ!$A$39:$A$782,$A38,СВЦЭМ!$B$39:$B$782,R$11)+'СЕТ СН'!$F$12+СВЦЭМ!$D$10+'СЕТ СН'!$F$6-'СЕТ СН'!$F$22</f>
        <v>1152.32265523</v>
      </c>
      <c r="S38" s="36">
        <f>SUMIFS(СВЦЭМ!$C$39:$C$782,СВЦЭМ!$A$39:$A$782,$A38,СВЦЭМ!$B$39:$B$782,S$11)+'СЕТ СН'!$F$12+СВЦЭМ!$D$10+'СЕТ СН'!$F$6-'СЕТ СН'!$F$22</f>
        <v>1149.6265853299999</v>
      </c>
      <c r="T38" s="36">
        <f>SUMIFS(СВЦЭМ!$C$39:$C$782,СВЦЭМ!$A$39:$A$782,$A38,СВЦЭМ!$B$39:$B$782,T$11)+'СЕТ СН'!$F$12+СВЦЭМ!$D$10+'СЕТ СН'!$F$6-'СЕТ СН'!$F$22</f>
        <v>1326.0271633999998</v>
      </c>
      <c r="U38" s="36">
        <f>SUMIFS(СВЦЭМ!$C$39:$C$782,СВЦЭМ!$A$39:$A$782,$A38,СВЦЭМ!$B$39:$B$782,U$11)+'СЕТ СН'!$F$12+СВЦЭМ!$D$10+'СЕТ СН'!$F$6-'СЕТ СН'!$F$22</f>
        <v>1320.65872526</v>
      </c>
      <c r="V38" s="36">
        <f>SUMIFS(СВЦЭМ!$C$39:$C$782,СВЦЭМ!$A$39:$A$782,$A38,СВЦЭМ!$B$39:$B$782,V$11)+'СЕТ СН'!$F$12+СВЦЭМ!$D$10+'СЕТ СН'!$F$6-'СЕТ СН'!$F$22</f>
        <v>1332.0170244399999</v>
      </c>
      <c r="W38" s="36">
        <f>SUMIFS(СВЦЭМ!$C$39:$C$782,СВЦЭМ!$A$39:$A$782,$A38,СВЦЭМ!$B$39:$B$782,W$11)+'СЕТ СН'!$F$12+СВЦЭМ!$D$10+'СЕТ СН'!$F$6-'СЕТ СН'!$F$22</f>
        <v>1341.9126424899998</v>
      </c>
      <c r="X38" s="36">
        <f>SUMIFS(СВЦЭМ!$C$39:$C$782,СВЦЭМ!$A$39:$A$782,$A38,СВЦЭМ!$B$39:$B$782,X$11)+'СЕТ СН'!$F$12+СВЦЭМ!$D$10+'СЕТ СН'!$F$6-'СЕТ СН'!$F$22</f>
        <v>1276.94184722</v>
      </c>
      <c r="Y38" s="36">
        <f>SUMIFS(СВЦЭМ!$C$39:$C$782,СВЦЭМ!$A$39:$A$782,$A38,СВЦЭМ!$B$39:$B$782,Y$11)+'СЕТ СН'!$F$12+СВЦЭМ!$D$10+'СЕТ СН'!$F$6-'СЕТ СН'!$F$22</f>
        <v>1305.5238486899998</v>
      </c>
    </row>
    <row r="39" spans="1:25" ht="15.75" x14ac:dyDescent="0.2">
      <c r="A39" s="35">
        <f t="shared" si="0"/>
        <v>44832</v>
      </c>
      <c r="B39" s="36">
        <f>SUMIFS(СВЦЭМ!$C$39:$C$782,СВЦЭМ!$A$39:$A$782,$A39,СВЦЭМ!$B$39:$B$782,B$11)+'СЕТ СН'!$F$12+СВЦЭМ!$D$10+'СЕТ СН'!$F$6-'СЕТ СН'!$F$22</f>
        <v>1309.17155809</v>
      </c>
      <c r="C39" s="36">
        <f>SUMIFS(СВЦЭМ!$C$39:$C$782,СВЦЭМ!$A$39:$A$782,$A39,СВЦЭМ!$B$39:$B$782,C$11)+'СЕТ СН'!$F$12+СВЦЭМ!$D$10+'СЕТ СН'!$F$6-'СЕТ СН'!$F$22</f>
        <v>1309.9531189099998</v>
      </c>
      <c r="D39" s="36">
        <f>SUMIFS(СВЦЭМ!$C$39:$C$782,СВЦЭМ!$A$39:$A$782,$A39,СВЦЭМ!$B$39:$B$782,D$11)+'СЕТ СН'!$F$12+СВЦЭМ!$D$10+'СЕТ СН'!$F$6-'СЕТ СН'!$F$22</f>
        <v>1356.4178737899999</v>
      </c>
      <c r="E39" s="36">
        <f>SUMIFS(СВЦЭМ!$C$39:$C$782,СВЦЭМ!$A$39:$A$782,$A39,СВЦЭМ!$B$39:$B$782,E$11)+'СЕТ СН'!$F$12+СВЦЭМ!$D$10+'СЕТ СН'!$F$6-'СЕТ СН'!$F$22</f>
        <v>1350.9726650799998</v>
      </c>
      <c r="F39" s="36">
        <f>SUMIFS(СВЦЭМ!$C$39:$C$782,СВЦЭМ!$A$39:$A$782,$A39,СВЦЭМ!$B$39:$B$782,F$11)+'СЕТ СН'!$F$12+СВЦЭМ!$D$10+'СЕТ СН'!$F$6-'СЕТ СН'!$F$22</f>
        <v>1363.43385438</v>
      </c>
      <c r="G39" s="36">
        <f>SUMIFS(СВЦЭМ!$C$39:$C$782,СВЦЭМ!$A$39:$A$782,$A39,СВЦЭМ!$B$39:$B$782,G$11)+'СЕТ СН'!$F$12+СВЦЭМ!$D$10+'СЕТ СН'!$F$6-'СЕТ СН'!$F$22</f>
        <v>1353.6921582399998</v>
      </c>
      <c r="H39" s="36">
        <f>SUMIFS(СВЦЭМ!$C$39:$C$782,СВЦЭМ!$A$39:$A$782,$A39,СВЦЭМ!$B$39:$B$782,H$11)+'СЕТ СН'!$F$12+СВЦЭМ!$D$10+'СЕТ СН'!$F$6-'СЕТ СН'!$F$22</f>
        <v>1370.0482082599999</v>
      </c>
      <c r="I39" s="36">
        <f>SUMIFS(СВЦЭМ!$C$39:$C$782,СВЦЭМ!$A$39:$A$782,$A39,СВЦЭМ!$B$39:$B$782,I$11)+'СЕТ СН'!$F$12+СВЦЭМ!$D$10+'СЕТ СН'!$F$6-'СЕТ СН'!$F$22</f>
        <v>1296.5556886299998</v>
      </c>
      <c r="J39" s="36">
        <f>SUMIFS(СВЦЭМ!$C$39:$C$782,СВЦЭМ!$A$39:$A$782,$A39,СВЦЭМ!$B$39:$B$782,J$11)+'СЕТ СН'!$F$12+СВЦЭМ!$D$10+'СЕТ СН'!$F$6-'СЕТ СН'!$F$22</f>
        <v>1272.7189205499999</v>
      </c>
      <c r="K39" s="36">
        <f>SUMIFS(СВЦЭМ!$C$39:$C$782,СВЦЭМ!$A$39:$A$782,$A39,СВЦЭМ!$B$39:$B$782,K$11)+'СЕТ СН'!$F$12+СВЦЭМ!$D$10+'СЕТ СН'!$F$6-'СЕТ СН'!$F$22</f>
        <v>1265.1298870599999</v>
      </c>
      <c r="L39" s="36">
        <f>SUMIFS(СВЦЭМ!$C$39:$C$782,СВЦЭМ!$A$39:$A$782,$A39,СВЦЭМ!$B$39:$B$782,L$11)+'СЕТ СН'!$F$12+СВЦЭМ!$D$10+'СЕТ СН'!$F$6-'СЕТ СН'!$F$22</f>
        <v>1269.1601068599998</v>
      </c>
      <c r="M39" s="36">
        <f>SUMIFS(СВЦЭМ!$C$39:$C$782,СВЦЭМ!$A$39:$A$782,$A39,СВЦЭМ!$B$39:$B$782,M$11)+'СЕТ СН'!$F$12+СВЦЭМ!$D$10+'СЕТ СН'!$F$6-'СЕТ СН'!$F$22</f>
        <v>1221.3667695899999</v>
      </c>
      <c r="N39" s="36">
        <f>SUMIFS(СВЦЭМ!$C$39:$C$782,СВЦЭМ!$A$39:$A$782,$A39,СВЦЭМ!$B$39:$B$782,N$11)+'СЕТ СН'!$F$12+СВЦЭМ!$D$10+'СЕТ СН'!$F$6-'СЕТ СН'!$F$22</f>
        <v>1218.1886621399999</v>
      </c>
      <c r="O39" s="36">
        <f>SUMIFS(СВЦЭМ!$C$39:$C$782,СВЦЭМ!$A$39:$A$782,$A39,СВЦЭМ!$B$39:$B$782,O$11)+'СЕТ СН'!$F$12+СВЦЭМ!$D$10+'СЕТ СН'!$F$6-'СЕТ СН'!$F$22</f>
        <v>1226.7207507999999</v>
      </c>
      <c r="P39" s="36">
        <f>SUMIFS(СВЦЭМ!$C$39:$C$782,СВЦЭМ!$A$39:$A$782,$A39,СВЦЭМ!$B$39:$B$782,P$11)+'СЕТ СН'!$F$12+СВЦЭМ!$D$10+'СЕТ СН'!$F$6-'СЕТ СН'!$F$22</f>
        <v>1244.1734508</v>
      </c>
      <c r="Q39" s="36">
        <f>SUMIFS(СВЦЭМ!$C$39:$C$782,СВЦЭМ!$A$39:$A$782,$A39,СВЦЭМ!$B$39:$B$782,Q$11)+'СЕТ СН'!$F$12+СВЦЭМ!$D$10+'СЕТ СН'!$F$6-'СЕТ СН'!$F$22</f>
        <v>1258.9908506499999</v>
      </c>
      <c r="R39" s="36">
        <f>SUMIFS(СВЦЭМ!$C$39:$C$782,СВЦЭМ!$A$39:$A$782,$A39,СВЦЭМ!$B$39:$B$782,R$11)+'СЕТ СН'!$F$12+СВЦЭМ!$D$10+'СЕТ СН'!$F$6-'СЕТ СН'!$F$22</f>
        <v>1272.8885427099999</v>
      </c>
      <c r="S39" s="36">
        <f>SUMIFS(СВЦЭМ!$C$39:$C$782,СВЦЭМ!$A$39:$A$782,$A39,СВЦЭМ!$B$39:$B$782,S$11)+'СЕТ СН'!$F$12+СВЦЭМ!$D$10+'СЕТ СН'!$F$6-'СЕТ СН'!$F$22</f>
        <v>1249.36355884</v>
      </c>
      <c r="T39" s="36">
        <f>SUMIFS(СВЦЭМ!$C$39:$C$782,СВЦЭМ!$A$39:$A$782,$A39,СВЦЭМ!$B$39:$B$782,T$11)+'СЕТ СН'!$F$12+СВЦЭМ!$D$10+'СЕТ СН'!$F$6-'СЕТ СН'!$F$22</f>
        <v>1298.2333657899999</v>
      </c>
      <c r="U39" s="36">
        <f>SUMIFS(СВЦЭМ!$C$39:$C$782,СВЦЭМ!$A$39:$A$782,$A39,СВЦЭМ!$B$39:$B$782,U$11)+'СЕТ СН'!$F$12+СВЦЭМ!$D$10+'СЕТ СН'!$F$6-'СЕТ СН'!$F$22</f>
        <v>1237.74533189</v>
      </c>
      <c r="V39" s="36">
        <f>SUMIFS(СВЦЭМ!$C$39:$C$782,СВЦЭМ!$A$39:$A$782,$A39,СВЦЭМ!$B$39:$B$782,V$11)+'СЕТ СН'!$F$12+СВЦЭМ!$D$10+'СЕТ СН'!$F$6-'СЕТ СН'!$F$22</f>
        <v>1188.9379307899999</v>
      </c>
      <c r="W39" s="36">
        <f>SUMIFS(СВЦЭМ!$C$39:$C$782,СВЦЭМ!$A$39:$A$782,$A39,СВЦЭМ!$B$39:$B$782,W$11)+'СЕТ СН'!$F$12+СВЦЭМ!$D$10+'СЕТ СН'!$F$6-'СЕТ СН'!$F$22</f>
        <v>1206.7489127599999</v>
      </c>
      <c r="X39" s="36">
        <f>SUMIFS(СВЦЭМ!$C$39:$C$782,СВЦЭМ!$A$39:$A$782,$A39,СВЦЭМ!$B$39:$B$782,X$11)+'СЕТ СН'!$F$12+СВЦЭМ!$D$10+'СЕТ СН'!$F$6-'СЕТ СН'!$F$22</f>
        <v>1272.9193816899999</v>
      </c>
      <c r="Y39" s="36">
        <f>SUMIFS(СВЦЭМ!$C$39:$C$782,СВЦЭМ!$A$39:$A$782,$A39,СВЦЭМ!$B$39:$B$782,Y$11)+'СЕТ СН'!$F$12+СВЦЭМ!$D$10+'СЕТ СН'!$F$6-'СЕТ СН'!$F$22</f>
        <v>1303.4431120199999</v>
      </c>
    </row>
    <row r="40" spans="1:25" ht="15.75" x14ac:dyDescent="0.2">
      <c r="A40" s="35">
        <f t="shared" si="0"/>
        <v>44833</v>
      </c>
      <c r="B40" s="36">
        <f>SUMIFS(СВЦЭМ!$C$39:$C$782,СВЦЭМ!$A$39:$A$782,$A40,СВЦЭМ!$B$39:$B$782,B$11)+'СЕТ СН'!$F$12+СВЦЭМ!$D$10+'СЕТ СН'!$F$6-'СЕТ СН'!$F$22</f>
        <v>1486.8282502799998</v>
      </c>
      <c r="C40" s="36">
        <f>SUMIFS(СВЦЭМ!$C$39:$C$782,СВЦЭМ!$A$39:$A$782,$A40,СВЦЭМ!$B$39:$B$782,C$11)+'СЕТ СН'!$F$12+СВЦЭМ!$D$10+'СЕТ СН'!$F$6-'СЕТ СН'!$F$22</f>
        <v>1518.1250543199999</v>
      </c>
      <c r="D40" s="36">
        <f>SUMIFS(СВЦЭМ!$C$39:$C$782,СВЦЭМ!$A$39:$A$782,$A40,СВЦЭМ!$B$39:$B$782,D$11)+'СЕТ СН'!$F$12+СВЦЭМ!$D$10+'СЕТ СН'!$F$6-'СЕТ СН'!$F$22</f>
        <v>1541.4444945499999</v>
      </c>
      <c r="E40" s="36">
        <f>SUMIFS(СВЦЭМ!$C$39:$C$782,СВЦЭМ!$A$39:$A$782,$A40,СВЦЭМ!$B$39:$B$782,E$11)+'СЕТ СН'!$F$12+СВЦЭМ!$D$10+'СЕТ СН'!$F$6-'СЕТ СН'!$F$22</f>
        <v>1544.6695400699998</v>
      </c>
      <c r="F40" s="36">
        <f>SUMIFS(СВЦЭМ!$C$39:$C$782,СВЦЭМ!$A$39:$A$782,$A40,СВЦЭМ!$B$39:$B$782,F$11)+'СЕТ СН'!$F$12+СВЦЭМ!$D$10+'СЕТ СН'!$F$6-'СЕТ СН'!$F$22</f>
        <v>1519.9477956599999</v>
      </c>
      <c r="G40" s="36">
        <f>SUMIFS(СВЦЭМ!$C$39:$C$782,СВЦЭМ!$A$39:$A$782,$A40,СВЦЭМ!$B$39:$B$782,G$11)+'СЕТ СН'!$F$12+СВЦЭМ!$D$10+'СЕТ СН'!$F$6-'СЕТ СН'!$F$22</f>
        <v>1470.7324044699999</v>
      </c>
      <c r="H40" s="36">
        <f>SUMIFS(СВЦЭМ!$C$39:$C$782,СВЦЭМ!$A$39:$A$782,$A40,СВЦЭМ!$B$39:$B$782,H$11)+'СЕТ СН'!$F$12+СВЦЭМ!$D$10+'СЕТ СН'!$F$6-'СЕТ СН'!$F$22</f>
        <v>1348.1480919999999</v>
      </c>
      <c r="I40" s="36">
        <f>SUMIFS(СВЦЭМ!$C$39:$C$782,СВЦЭМ!$A$39:$A$782,$A40,СВЦЭМ!$B$39:$B$782,I$11)+'СЕТ СН'!$F$12+СВЦЭМ!$D$10+'СЕТ СН'!$F$6-'СЕТ СН'!$F$22</f>
        <v>1299.9118167199999</v>
      </c>
      <c r="J40" s="36">
        <f>SUMIFS(СВЦЭМ!$C$39:$C$782,СВЦЭМ!$A$39:$A$782,$A40,СВЦЭМ!$B$39:$B$782,J$11)+'СЕТ СН'!$F$12+СВЦЭМ!$D$10+'СЕТ СН'!$F$6-'СЕТ СН'!$F$22</f>
        <v>1288.1376630699999</v>
      </c>
      <c r="K40" s="36">
        <f>SUMIFS(СВЦЭМ!$C$39:$C$782,СВЦЭМ!$A$39:$A$782,$A40,СВЦЭМ!$B$39:$B$782,K$11)+'СЕТ СН'!$F$12+СВЦЭМ!$D$10+'СЕТ СН'!$F$6-'СЕТ СН'!$F$22</f>
        <v>1261.9194870899998</v>
      </c>
      <c r="L40" s="36">
        <f>SUMIFS(СВЦЭМ!$C$39:$C$782,СВЦЭМ!$A$39:$A$782,$A40,СВЦЭМ!$B$39:$B$782,L$11)+'СЕТ СН'!$F$12+СВЦЭМ!$D$10+'СЕТ СН'!$F$6-'СЕТ СН'!$F$22</f>
        <v>1284.2018975399999</v>
      </c>
      <c r="M40" s="36">
        <f>SUMIFS(СВЦЭМ!$C$39:$C$782,СВЦЭМ!$A$39:$A$782,$A40,СВЦЭМ!$B$39:$B$782,M$11)+'СЕТ СН'!$F$12+СВЦЭМ!$D$10+'СЕТ СН'!$F$6-'СЕТ СН'!$F$22</f>
        <v>1291.7830336799998</v>
      </c>
      <c r="N40" s="36">
        <f>SUMIFS(СВЦЭМ!$C$39:$C$782,СВЦЭМ!$A$39:$A$782,$A40,СВЦЭМ!$B$39:$B$782,N$11)+'СЕТ СН'!$F$12+СВЦЭМ!$D$10+'СЕТ СН'!$F$6-'СЕТ СН'!$F$22</f>
        <v>1296.05971357</v>
      </c>
      <c r="O40" s="36">
        <f>SUMIFS(СВЦЭМ!$C$39:$C$782,СВЦЭМ!$A$39:$A$782,$A40,СВЦЭМ!$B$39:$B$782,O$11)+'СЕТ СН'!$F$12+СВЦЭМ!$D$10+'СЕТ СН'!$F$6-'СЕТ СН'!$F$22</f>
        <v>1303.1898433499998</v>
      </c>
      <c r="P40" s="36">
        <f>SUMIFS(СВЦЭМ!$C$39:$C$782,СВЦЭМ!$A$39:$A$782,$A40,СВЦЭМ!$B$39:$B$782,P$11)+'СЕТ СН'!$F$12+СВЦЭМ!$D$10+'СЕТ СН'!$F$6-'СЕТ СН'!$F$22</f>
        <v>1326.6595882299998</v>
      </c>
      <c r="Q40" s="36">
        <f>SUMIFS(СВЦЭМ!$C$39:$C$782,СВЦЭМ!$A$39:$A$782,$A40,СВЦЭМ!$B$39:$B$782,Q$11)+'СЕТ СН'!$F$12+СВЦЭМ!$D$10+'СЕТ СН'!$F$6-'СЕТ СН'!$F$22</f>
        <v>1322.40839162</v>
      </c>
      <c r="R40" s="36">
        <f>SUMIFS(СВЦЭМ!$C$39:$C$782,СВЦЭМ!$A$39:$A$782,$A40,СВЦЭМ!$B$39:$B$782,R$11)+'СЕТ СН'!$F$12+СВЦЭМ!$D$10+'СЕТ СН'!$F$6-'СЕТ СН'!$F$22</f>
        <v>1301.6761156999999</v>
      </c>
      <c r="S40" s="36">
        <f>SUMIFS(СВЦЭМ!$C$39:$C$782,СВЦЭМ!$A$39:$A$782,$A40,СВЦЭМ!$B$39:$B$782,S$11)+'СЕТ СН'!$F$12+СВЦЭМ!$D$10+'СЕТ СН'!$F$6-'СЕТ СН'!$F$22</f>
        <v>1292.7426334299998</v>
      </c>
      <c r="T40" s="36">
        <f>SUMIFS(СВЦЭМ!$C$39:$C$782,СВЦЭМ!$A$39:$A$782,$A40,СВЦЭМ!$B$39:$B$782,T$11)+'СЕТ СН'!$F$12+СВЦЭМ!$D$10+'СЕТ СН'!$F$6-'СЕТ СН'!$F$22</f>
        <v>1265.38240701</v>
      </c>
      <c r="U40" s="36">
        <f>SUMIFS(СВЦЭМ!$C$39:$C$782,СВЦЭМ!$A$39:$A$782,$A40,СВЦЭМ!$B$39:$B$782,U$11)+'СЕТ СН'!$F$12+СВЦЭМ!$D$10+'СЕТ СН'!$F$6-'СЕТ СН'!$F$22</f>
        <v>1287.3402337399998</v>
      </c>
      <c r="V40" s="36">
        <f>SUMIFS(СВЦЭМ!$C$39:$C$782,СВЦЭМ!$A$39:$A$782,$A40,СВЦЭМ!$B$39:$B$782,V$11)+'СЕТ СН'!$F$12+СВЦЭМ!$D$10+'СЕТ СН'!$F$6-'СЕТ СН'!$F$22</f>
        <v>1256.7717492199999</v>
      </c>
      <c r="W40" s="36">
        <f>SUMIFS(СВЦЭМ!$C$39:$C$782,СВЦЭМ!$A$39:$A$782,$A40,СВЦЭМ!$B$39:$B$782,W$11)+'СЕТ СН'!$F$12+СВЦЭМ!$D$10+'СЕТ СН'!$F$6-'СЕТ СН'!$F$22</f>
        <v>1382.9110724099999</v>
      </c>
      <c r="X40" s="36">
        <f>SUMIFS(СВЦЭМ!$C$39:$C$782,СВЦЭМ!$A$39:$A$782,$A40,СВЦЭМ!$B$39:$B$782,X$11)+'СЕТ СН'!$F$12+СВЦЭМ!$D$10+'СЕТ СН'!$F$6-'СЕТ СН'!$F$22</f>
        <v>1355.5255419399998</v>
      </c>
      <c r="Y40" s="36">
        <f>SUMIFS(СВЦЭМ!$C$39:$C$782,СВЦЭМ!$A$39:$A$782,$A40,СВЦЭМ!$B$39:$B$782,Y$11)+'СЕТ СН'!$F$12+СВЦЭМ!$D$10+'СЕТ СН'!$F$6-'СЕТ СН'!$F$22</f>
        <v>1346.10571422</v>
      </c>
    </row>
    <row r="41" spans="1:25" ht="15.75" x14ac:dyDescent="0.2">
      <c r="A41" s="35">
        <f t="shared" si="0"/>
        <v>44834</v>
      </c>
      <c r="B41" s="36">
        <f>SUMIFS(СВЦЭМ!$C$39:$C$782,СВЦЭМ!$A$39:$A$782,$A41,СВЦЭМ!$B$39:$B$782,B$11)+'СЕТ СН'!$F$12+СВЦЭМ!$D$10+'СЕТ СН'!$F$6-'СЕТ СН'!$F$22</f>
        <v>1365.3015915899998</v>
      </c>
      <c r="C41" s="36">
        <f>SUMIFS(СВЦЭМ!$C$39:$C$782,СВЦЭМ!$A$39:$A$782,$A41,СВЦЭМ!$B$39:$B$782,C$11)+'СЕТ СН'!$F$12+СВЦЭМ!$D$10+'СЕТ СН'!$F$6-'СЕТ СН'!$F$22</f>
        <v>1412.0255873499998</v>
      </c>
      <c r="D41" s="36">
        <f>SUMIFS(СВЦЭМ!$C$39:$C$782,СВЦЭМ!$A$39:$A$782,$A41,СВЦЭМ!$B$39:$B$782,D$11)+'СЕТ СН'!$F$12+СВЦЭМ!$D$10+'СЕТ СН'!$F$6-'СЕТ СН'!$F$22</f>
        <v>1379.4279986299998</v>
      </c>
      <c r="E41" s="36">
        <f>SUMIFS(СВЦЭМ!$C$39:$C$782,СВЦЭМ!$A$39:$A$782,$A41,СВЦЭМ!$B$39:$B$782,E$11)+'СЕТ СН'!$F$12+СВЦЭМ!$D$10+'СЕТ СН'!$F$6-'СЕТ СН'!$F$22</f>
        <v>1363.0165464099998</v>
      </c>
      <c r="F41" s="36">
        <f>SUMIFS(СВЦЭМ!$C$39:$C$782,СВЦЭМ!$A$39:$A$782,$A41,СВЦЭМ!$B$39:$B$782,F$11)+'СЕТ СН'!$F$12+СВЦЭМ!$D$10+'СЕТ СН'!$F$6-'СЕТ СН'!$F$22</f>
        <v>1333.9990937599998</v>
      </c>
      <c r="G41" s="36">
        <f>SUMIFS(СВЦЭМ!$C$39:$C$782,СВЦЭМ!$A$39:$A$782,$A41,СВЦЭМ!$B$39:$B$782,G$11)+'СЕТ СН'!$F$12+СВЦЭМ!$D$10+'СЕТ СН'!$F$6-'СЕТ СН'!$F$22</f>
        <v>1320.0200595399999</v>
      </c>
      <c r="H41" s="36">
        <f>SUMIFS(СВЦЭМ!$C$39:$C$782,СВЦЭМ!$A$39:$A$782,$A41,СВЦЭМ!$B$39:$B$782,H$11)+'СЕТ СН'!$F$12+СВЦЭМ!$D$10+'СЕТ СН'!$F$6-'СЕТ СН'!$F$22</f>
        <v>1275.68908541</v>
      </c>
      <c r="I41" s="36">
        <f>SUMIFS(СВЦЭМ!$C$39:$C$782,СВЦЭМ!$A$39:$A$782,$A41,СВЦЭМ!$B$39:$B$782,I$11)+'СЕТ СН'!$F$12+СВЦЭМ!$D$10+'СЕТ СН'!$F$6-'СЕТ СН'!$F$22</f>
        <v>1243.20884415</v>
      </c>
      <c r="J41" s="36">
        <f>SUMIFS(СВЦЭМ!$C$39:$C$782,СВЦЭМ!$A$39:$A$782,$A41,СВЦЭМ!$B$39:$B$782,J$11)+'СЕТ СН'!$F$12+СВЦЭМ!$D$10+'СЕТ СН'!$F$6-'СЕТ СН'!$F$22</f>
        <v>1212.4407323799999</v>
      </c>
      <c r="K41" s="36">
        <f>SUMIFS(СВЦЭМ!$C$39:$C$782,СВЦЭМ!$A$39:$A$782,$A41,СВЦЭМ!$B$39:$B$782,K$11)+'СЕТ СН'!$F$12+СВЦЭМ!$D$10+'СЕТ СН'!$F$6-'СЕТ СН'!$F$22</f>
        <v>1204.9229838900001</v>
      </c>
      <c r="L41" s="36">
        <f>SUMIFS(СВЦЭМ!$C$39:$C$782,СВЦЭМ!$A$39:$A$782,$A41,СВЦЭМ!$B$39:$B$782,L$11)+'СЕТ СН'!$F$12+СВЦЭМ!$D$10+'СЕТ СН'!$F$6-'СЕТ СН'!$F$22</f>
        <v>1217.7008984899999</v>
      </c>
      <c r="M41" s="36">
        <f>SUMIFS(СВЦЭМ!$C$39:$C$782,СВЦЭМ!$A$39:$A$782,$A41,СВЦЭМ!$B$39:$B$782,M$11)+'СЕТ СН'!$F$12+СВЦЭМ!$D$10+'СЕТ СН'!$F$6-'СЕТ СН'!$F$22</f>
        <v>1235.6706253099999</v>
      </c>
      <c r="N41" s="36">
        <f>SUMIFS(СВЦЭМ!$C$39:$C$782,СВЦЭМ!$A$39:$A$782,$A41,СВЦЭМ!$B$39:$B$782,N$11)+'СЕТ СН'!$F$12+СВЦЭМ!$D$10+'СЕТ СН'!$F$6-'СЕТ СН'!$F$22</f>
        <v>1250.6286810899999</v>
      </c>
      <c r="O41" s="36">
        <f>SUMIFS(СВЦЭМ!$C$39:$C$782,СВЦЭМ!$A$39:$A$782,$A41,СВЦЭМ!$B$39:$B$782,O$11)+'СЕТ СН'!$F$12+СВЦЭМ!$D$10+'СЕТ СН'!$F$6-'СЕТ СН'!$F$22</f>
        <v>1261.4928870399999</v>
      </c>
      <c r="P41" s="36">
        <f>SUMIFS(СВЦЭМ!$C$39:$C$782,СВЦЭМ!$A$39:$A$782,$A41,СВЦЭМ!$B$39:$B$782,P$11)+'СЕТ СН'!$F$12+СВЦЭМ!$D$10+'СЕТ СН'!$F$6-'СЕТ СН'!$F$22</f>
        <v>1280.7630194799999</v>
      </c>
      <c r="Q41" s="36">
        <f>SUMIFS(СВЦЭМ!$C$39:$C$782,СВЦЭМ!$A$39:$A$782,$A41,СВЦЭМ!$B$39:$B$782,Q$11)+'СЕТ СН'!$F$12+СВЦЭМ!$D$10+'СЕТ СН'!$F$6-'СЕТ СН'!$F$22</f>
        <v>1282.6778282399998</v>
      </c>
      <c r="R41" s="36">
        <f>SUMIFS(СВЦЭМ!$C$39:$C$782,СВЦЭМ!$A$39:$A$782,$A41,СВЦЭМ!$B$39:$B$782,R$11)+'СЕТ СН'!$F$12+СВЦЭМ!$D$10+'СЕТ СН'!$F$6-'СЕТ СН'!$F$22</f>
        <v>1261.1153655599999</v>
      </c>
      <c r="S41" s="36">
        <f>SUMIFS(СВЦЭМ!$C$39:$C$782,СВЦЭМ!$A$39:$A$782,$A41,СВЦЭМ!$B$39:$B$782,S$11)+'СЕТ СН'!$F$12+СВЦЭМ!$D$10+'СЕТ СН'!$F$6-'СЕТ СН'!$F$22</f>
        <v>1224.1966307299999</v>
      </c>
      <c r="T41" s="36">
        <f>SUMIFS(СВЦЭМ!$C$39:$C$782,СВЦЭМ!$A$39:$A$782,$A41,СВЦЭМ!$B$39:$B$782,T$11)+'СЕТ СН'!$F$12+СВЦЭМ!$D$10+'СЕТ СН'!$F$6-'СЕТ СН'!$F$22</f>
        <v>1201.3312407999999</v>
      </c>
      <c r="U41" s="36">
        <f>SUMIFS(СВЦЭМ!$C$39:$C$782,СВЦЭМ!$A$39:$A$782,$A41,СВЦЭМ!$B$39:$B$782,U$11)+'СЕТ СН'!$F$12+СВЦЭМ!$D$10+'СЕТ СН'!$F$6-'СЕТ СН'!$F$22</f>
        <v>1177.04755114</v>
      </c>
      <c r="V41" s="36">
        <f>SUMIFS(СВЦЭМ!$C$39:$C$782,СВЦЭМ!$A$39:$A$782,$A41,СВЦЭМ!$B$39:$B$782,V$11)+'СЕТ СН'!$F$12+СВЦЭМ!$D$10+'СЕТ СН'!$F$6-'СЕТ СН'!$F$22</f>
        <v>1190.9404810199999</v>
      </c>
      <c r="W41" s="36">
        <f>SUMIFS(СВЦЭМ!$C$39:$C$782,СВЦЭМ!$A$39:$A$782,$A41,СВЦЭМ!$B$39:$B$782,W$11)+'СЕТ СН'!$F$12+СВЦЭМ!$D$10+'СЕТ СН'!$F$6-'СЕТ СН'!$F$22</f>
        <v>1272.7715207399999</v>
      </c>
      <c r="X41" s="36">
        <f>SUMIFS(СВЦЭМ!$C$39:$C$782,СВЦЭМ!$A$39:$A$782,$A41,СВЦЭМ!$B$39:$B$782,X$11)+'СЕТ СН'!$F$12+СВЦЭМ!$D$10+'СЕТ СН'!$F$6-'СЕТ СН'!$F$22</f>
        <v>1318.9850215699998</v>
      </c>
      <c r="Y41" s="36">
        <f>SUMIFS(СВЦЭМ!$C$39:$C$782,СВЦЭМ!$A$39:$A$782,$A41,СВЦЭМ!$B$39:$B$782,Y$11)+'СЕТ СН'!$F$12+СВЦЭМ!$D$10+'СЕТ СН'!$F$6-'СЕТ СН'!$F$22</f>
        <v>1326.99949135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01.09.2022</v>
      </c>
      <c r="B48" s="36">
        <f>SUMIFS(СВЦЭМ!$C$39:$C$782,СВЦЭМ!$A$39:$A$782,$A48,СВЦЭМ!$B$39:$B$782,B$47)+'СЕТ СН'!$G$12+СВЦЭМ!$D$10+'СЕТ СН'!$G$6-'СЕТ СН'!$G$22</f>
        <v>1364.4431623</v>
      </c>
      <c r="C48" s="36">
        <f>SUMIFS(СВЦЭМ!$C$39:$C$782,СВЦЭМ!$A$39:$A$782,$A48,СВЦЭМ!$B$39:$B$782,C$47)+'СЕТ СН'!$G$12+СВЦЭМ!$D$10+'СЕТ СН'!$G$6-'СЕТ СН'!$G$22</f>
        <v>1416.6070146399998</v>
      </c>
      <c r="D48" s="36">
        <f>SUMIFS(СВЦЭМ!$C$39:$C$782,СВЦЭМ!$A$39:$A$782,$A48,СВЦЭМ!$B$39:$B$782,D$47)+'СЕТ СН'!$G$12+СВЦЭМ!$D$10+'СЕТ СН'!$G$6-'СЕТ СН'!$G$22</f>
        <v>1458.6453363099999</v>
      </c>
      <c r="E48" s="36">
        <f>SUMIFS(СВЦЭМ!$C$39:$C$782,СВЦЭМ!$A$39:$A$782,$A48,СВЦЭМ!$B$39:$B$782,E$47)+'СЕТ СН'!$G$12+СВЦЭМ!$D$10+'СЕТ СН'!$G$6-'СЕТ СН'!$G$22</f>
        <v>1465.7022167700002</v>
      </c>
      <c r="F48" s="36">
        <f>SUMIFS(СВЦЭМ!$C$39:$C$782,СВЦЭМ!$A$39:$A$782,$A48,СВЦЭМ!$B$39:$B$782,F$47)+'СЕТ СН'!$G$12+СВЦЭМ!$D$10+'СЕТ СН'!$G$6-'СЕТ СН'!$G$22</f>
        <v>1471.7975328399998</v>
      </c>
      <c r="G48" s="36">
        <f>SUMIFS(СВЦЭМ!$C$39:$C$782,СВЦЭМ!$A$39:$A$782,$A48,СВЦЭМ!$B$39:$B$782,G$47)+'СЕТ СН'!$G$12+СВЦЭМ!$D$10+'СЕТ СН'!$G$6-'СЕТ СН'!$G$22</f>
        <v>1458.9966994299998</v>
      </c>
      <c r="H48" s="36">
        <f>SUMIFS(СВЦЭМ!$C$39:$C$782,СВЦЭМ!$A$39:$A$782,$A48,СВЦЭМ!$B$39:$B$782,H$47)+'СЕТ СН'!$G$12+СВЦЭМ!$D$10+'СЕТ СН'!$G$6-'СЕТ СН'!$G$22</f>
        <v>1405.99270686</v>
      </c>
      <c r="I48" s="36">
        <f>SUMIFS(СВЦЭМ!$C$39:$C$782,СВЦЭМ!$A$39:$A$782,$A48,СВЦЭМ!$B$39:$B$782,I$47)+'СЕТ СН'!$G$12+СВЦЭМ!$D$10+'СЕТ СН'!$G$6-'СЕТ СН'!$G$22</f>
        <v>1321.1964782300001</v>
      </c>
      <c r="J48" s="36">
        <f>SUMIFS(СВЦЭМ!$C$39:$C$782,СВЦЭМ!$A$39:$A$782,$A48,СВЦЭМ!$B$39:$B$782,J$47)+'СЕТ СН'!$G$12+СВЦЭМ!$D$10+'СЕТ СН'!$G$6-'СЕТ СН'!$G$22</f>
        <v>1292.2083301499999</v>
      </c>
      <c r="K48" s="36">
        <f>SUMIFS(СВЦЭМ!$C$39:$C$782,СВЦЭМ!$A$39:$A$782,$A48,СВЦЭМ!$B$39:$B$782,K$47)+'СЕТ СН'!$G$12+СВЦЭМ!$D$10+'СЕТ СН'!$G$6-'СЕТ СН'!$G$22</f>
        <v>1320.7404261000001</v>
      </c>
      <c r="L48" s="36">
        <f>SUMIFS(СВЦЭМ!$C$39:$C$782,СВЦЭМ!$A$39:$A$782,$A48,СВЦЭМ!$B$39:$B$782,L$47)+'СЕТ СН'!$G$12+СВЦЭМ!$D$10+'СЕТ СН'!$G$6-'СЕТ СН'!$G$22</f>
        <v>1277.1510318000001</v>
      </c>
      <c r="M48" s="36">
        <f>SUMIFS(СВЦЭМ!$C$39:$C$782,СВЦЭМ!$A$39:$A$782,$A48,СВЦЭМ!$B$39:$B$782,M$47)+'СЕТ СН'!$G$12+СВЦЭМ!$D$10+'СЕТ СН'!$G$6-'СЕТ СН'!$G$22</f>
        <v>1245.26550898</v>
      </c>
      <c r="N48" s="36">
        <f>SUMIFS(СВЦЭМ!$C$39:$C$782,СВЦЭМ!$A$39:$A$782,$A48,СВЦЭМ!$B$39:$B$782,N$47)+'СЕТ СН'!$G$12+СВЦЭМ!$D$10+'СЕТ СН'!$G$6-'СЕТ СН'!$G$22</f>
        <v>1260.41312113</v>
      </c>
      <c r="O48" s="36">
        <f>SUMIFS(СВЦЭМ!$C$39:$C$782,СВЦЭМ!$A$39:$A$782,$A48,СВЦЭМ!$B$39:$B$782,O$47)+'СЕТ СН'!$G$12+СВЦЭМ!$D$10+'СЕТ СН'!$G$6-'СЕТ СН'!$G$22</f>
        <v>1263.7914122</v>
      </c>
      <c r="P48" s="36">
        <f>SUMIFS(СВЦЭМ!$C$39:$C$782,СВЦЭМ!$A$39:$A$782,$A48,СВЦЭМ!$B$39:$B$782,P$47)+'СЕТ СН'!$G$12+СВЦЭМ!$D$10+'СЕТ СН'!$G$6-'СЕТ СН'!$G$22</f>
        <v>1269.72344834</v>
      </c>
      <c r="Q48" s="36">
        <f>SUMIFS(СВЦЭМ!$C$39:$C$782,СВЦЭМ!$A$39:$A$782,$A48,СВЦЭМ!$B$39:$B$782,Q$47)+'СЕТ СН'!$G$12+СВЦЭМ!$D$10+'СЕТ СН'!$G$6-'СЕТ СН'!$G$22</f>
        <v>1276.86188943</v>
      </c>
      <c r="R48" s="36">
        <f>SUMIFS(СВЦЭМ!$C$39:$C$782,СВЦЭМ!$A$39:$A$782,$A48,СВЦЭМ!$B$39:$B$782,R$47)+'СЕТ СН'!$G$12+СВЦЭМ!$D$10+'СЕТ СН'!$G$6-'СЕТ СН'!$G$22</f>
        <v>1261.2579152200001</v>
      </c>
      <c r="S48" s="36">
        <f>SUMIFS(СВЦЭМ!$C$39:$C$782,СВЦЭМ!$A$39:$A$782,$A48,СВЦЭМ!$B$39:$B$782,S$47)+'СЕТ СН'!$G$12+СВЦЭМ!$D$10+'СЕТ СН'!$G$6-'СЕТ СН'!$G$22</f>
        <v>1270.16288156</v>
      </c>
      <c r="T48" s="36">
        <f>SUMIFS(СВЦЭМ!$C$39:$C$782,СВЦЭМ!$A$39:$A$782,$A48,СВЦЭМ!$B$39:$B$782,T$47)+'СЕТ СН'!$G$12+СВЦЭМ!$D$10+'СЕТ СН'!$G$6-'СЕТ СН'!$G$22</f>
        <v>1426.6069259299998</v>
      </c>
      <c r="U48" s="36">
        <f>SUMIFS(СВЦЭМ!$C$39:$C$782,СВЦЭМ!$A$39:$A$782,$A48,СВЦЭМ!$B$39:$B$782,U$47)+'СЕТ СН'!$G$12+СВЦЭМ!$D$10+'СЕТ СН'!$G$6-'СЕТ СН'!$G$22</f>
        <v>1438.8408015499999</v>
      </c>
      <c r="V48" s="36">
        <f>SUMIFS(СВЦЭМ!$C$39:$C$782,СВЦЭМ!$A$39:$A$782,$A48,СВЦЭМ!$B$39:$B$782,V$47)+'СЕТ СН'!$G$12+СВЦЭМ!$D$10+'СЕТ СН'!$G$6-'СЕТ СН'!$G$22</f>
        <v>1452.77262832</v>
      </c>
      <c r="W48" s="36">
        <f>SUMIFS(СВЦЭМ!$C$39:$C$782,СВЦЭМ!$A$39:$A$782,$A48,СВЦЭМ!$B$39:$B$782,W$47)+'СЕТ СН'!$G$12+СВЦЭМ!$D$10+'СЕТ СН'!$G$6-'СЕТ СН'!$G$22</f>
        <v>1452.5928431100001</v>
      </c>
      <c r="X48" s="36">
        <f>SUMIFS(СВЦЭМ!$C$39:$C$782,СВЦЭМ!$A$39:$A$782,$A48,СВЦЭМ!$B$39:$B$782,X$47)+'СЕТ СН'!$G$12+СВЦЭМ!$D$10+'СЕТ СН'!$G$6-'СЕТ СН'!$G$22</f>
        <v>1414.0060600199999</v>
      </c>
      <c r="Y48" s="36">
        <f>SUMIFS(СВЦЭМ!$C$39:$C$782,СВЦЭМ!$A$39:$A$782,$A48,СВЦЭМ!$B$39:$B$782,Y$47)+'СЕТ СН'!$G$12+СВЦЭМ!$D$10+'СЕТ СН'!$G$6-'СЕТ СН'!$G$22</f>
        <v>1366.77829944</v>
      </c>
    </row>
    <row r="49" spans="1:25" ht="15.75" x14ac:dyDescent="0.2">
      <c r="A49" s="35">
        <f>A48+1</f>
        <v>44806</v>
      </c>
      <c r="B49" s="36">
        <f>SUMIFS(СВЦЭМ!$C$39:$C$782,СВЦЭМ!$A$39:$A$782,$A49,СВЦЭМ!$B$39:$B$782,B$47)+'СЕТ СН'!$G$12+СВЦЭМ!$D$10+'СЕТ СН'!$G$6-'СЕТ СН'!$G$22</f>
        <v>1365.1875153599999</v>
      </c>
      <c r="C49" s="36">
        <f>SUMIFS(СВЦЭМ!$C$39:$C$782,СВЦЭМ!$A$39:$A$782,$A49,СВЦЭМ!$B$39:$B$782,C$47)+'СЕТ СН'!$G$12+СВЦЭМ!$D$10+'СЕТ СН'!$G$6-'СЕТ СН'!$G$22</f>
        <v>1428.0491016000001</v>
      </c>
      <c r="D49" s="36">
        <f>SUMIFS(СВЦЭМ!$C$39:$C$782,СВЦЭМ!$A$39:$A$782,$A49,СВЦЭМ!$B$39:$B$782,D$47)+'СЕТ СН'!$G$12+СВЦЭМ!$D$10+'СЕТ СН'!$G$6-'СЕТ СН'!$G$22</f>
        <v>1466.1296232199998</v>
      </c>
      <c r="E49" s="36">
        <f>SUMIFS(СВЦЭМ!$C$39:$C$782,СВЦЭМ!$A$39:$A$782,$A49,СВЦЭМ!$B$39:$B$782,E$47)+'СЕТ СН'!$G$12+СВЦЭМ!$D$10+'СЕТ СН'!$G$6-'СЕТ СН'!$G$22</f>
        <v>1478.4727465800001</v>
      </c>
      <c r="F49" s="36">
        <f>SUMIFS(СВЦЭМ!$C$39:$C$782,СВЦЭМ!$A$39:$A$782,$A49,СВЦЭМ!$B$39:$B$782,F$47)+'СЕТ СН'!$G$12+СВЦЭМ!$D$10+'СЕТ СН'!$G$6-'СЕТ СН'!$G$22</f>
        <v>1481.4722508899999</v>
      </c>
      <c r="G49" s="36">
        <f>SUMIFS(СВЦЭМ!$C$39:$C$782,СВЦЭМ!$A$39:$A$782,$A49,СВЦЭМ!$B$39:$B$782,G$47)+'СЕТ СН'!$G$12+СВЦЭМ!$D$10+'СЕТ СН'!$G$6-'СЕТ СН'!$G$22</f>
        <v>1469.7289678500001</v>
      </c>
      <c r="H49" s="36">
        <f>SUMIFS(СВЦЭМ!$C$39:$C$782,СВЦЭМ!$A$39:$A$782,$A49,СВЦЭМ!$B$39:$B$782,H$47)+'СЕТ СН'!$G$12+СВЦЭМ!$D$10+'СЕТ СН'!$G$6-'СЕТ СН'!$G$22</f>
        <v>1414.4061098500001</v>
      </c>
      <c r="I49" s="36">
        <f>SUMIFS(СВЦЭМ!$C$39:$C$782,СВЦЭМ!$A$39:$A$782,$A49,СВЦЭМ!$B$39:$B$782,I$47)+'СЕТ СН'!$G$12+СВЦЭМ!$D$10+'СЕТ СН'!$G$6-'СЕТ СН'!$G$22</f>
        <v>1330.4033178899999</v>
      </c>
      <c r="J49" s="36">
        <f>SUMIFS(СВЦЭМ!$C$39:$C$782,СВЦЭМ!$A$39:$A$782,$A49,СВЦЭМ!$B$39:$B$782,J$47)+'СЕТ СН'!$G$12+СВЦЭМ!$D$10+'СЕТ СН'!$G$6-'СЕТ СН'!$G$22</f>
        <v>1253.02870962</v>
      </c>
      <c r="K49" s="36">
        <f>SUMIFS(СВЦЭМ!$C$39:$C$782,СВЦЭМ!$A$39:$A$782,$A49,СВЦЭМ!$B$39:$B$782,K$47)+'СЕТ СН'!$G$12+СВЦЭМ!$D$10+'СЕТ СН'!$G$6-'СЕТ СН'!$G$22</f>
        <v>1286.8562249199999</v>
      </c>
      <c r="L49" s="36">
        <f>SUMIFS(СВЦЭМ!$C$39:$C$782,СВЦЭМ!$A$39:$A$782,$A49,СВЦЭМ!$B$39:$B$782,L$47)+'СЕТ СН'!$G$12+СВЦЭМ!$D$10+'СЕТ СН'!$G$6-'СЕТ СН'!$G$22</f>
        <v>1280.8234806</v>
      </c>
      <c r="M49" s="36">
        <f>SUMIFS(СВЦЭМ!$C$39:$C$782,СВЦЭМ!$A$39:$A$782,$A49,СВЦЭМ!$B$39:$B$782,M$47)+'СЕТ СН'!$G$12+СВЦЭМ!$D$10+'СЕТ СН'!$G$6-'СЕТ СН'!$G$22</f>
        <v>1225.52986635</v>
      </c>
      <c r="N49" s="36">
        <f>SUMIFS(СВЦЭМ!$C$39:$C$782,СВЦЭМ!$A$39:$A$782,$A49,СВЦЭМ!$B$39:$B$782,N$47)+'СЕТ СН'!$G$12+СВЦЭМ!$D$10+'СЕТ СН'!$G$6-'СЕТ СН'!$G$22</f>
        <v>1236.3601161299998</v>
      </c>
      <c r="O49" s="36">
        <f>SUMIFS(СВЦЭМ!$C$39:$C$782,СВЦЭМ!$A$39:$A$782,$A49,СВЦЭМ!$B$39:$B$782,O$47)+'СЕТ СН'!$G$12+СВЦЭМ!$D$10+'СЕТ СН'!$G$6-'СЕТ СН'!$G$22</f>
        <v>1238.73221715</v>
      </c>
      <c r="P49" s="36">
        <f>SUMIFS(СВЦЭМ!$C$39:$C$782,СВЦЭМ!$A$39:$A$782,$A49,СВЦЭМ!$B$39:$B$782,P$47)+'СЕТ СН'!$G$12+СВЦЭМ!$D$10+'СЕТ СН'!$G$6-'СЕТ СН'!$G$22</f>
        <v>1243.24817196</v>
      </c>
      <c r="Q49" s="36">
        <f>SUMIFS(СВЦЭМ!$C$39:$C$782,СВЦЭМ!$A$39:$A$782,$A49,СВЦЭМ!$B$39:$B$782,Q$47)+'СЕТ СН'!$G$12+СВЦЭМ!$D$10+'СЕТ СН'!$G$6-'СЕТ СН'!$G$22</f>
        <v>1248.77847518</v>
      </c>
      <c r="R49" s="36">
        <f>SUMIFS(СВЦЭМ!$C$39:$C$782,СВЦЭМ!$A$39:$A$782,$A49,СВЦЭМ!$B$39:$B$782,R$47)+'СЕТ СН'!$G$12+СВЦЭМ!$D$10+'СЕТ СН'!$G$6-'СЕТ СН'!$G$22</f>
        <v>1249.0727792499999</v>
      </c>
      <c r="S49" s="36">
        <f>SUMIFS(СВЦЭМ!$C$39:$C$782,СВЦЭМ!$A$39:$A$782,$A49,СВЦЭМ!$B$39:$B$782,S$47)+'СЕТ СН'!$G$12+СВЦЭМ!$D$10+'СЕТ СН'!$G$6-'СЕТ СН'!$G$22</f>
        <v>1254.0046307699999</v>
      </c>
      <c r="T49" s="36">
        <f>SUMIFS(СВЦЭМ!$C$39:$C$782,СВЦЭМ!$A$39:$A$782,$A49,СВЦЭМ!$B$39:$B$782,T$47)+'СЕТ СН'!$G$12+СВЦЭМ!$D$10+'СЕТ СН'!$G$6-'СЕТ СН'!$G$22</f>
        <v>1396.8984062999998</v>
      </c>
      <c r="U49" s="36">
        <f>SUMIFS(СВЦЭМ!$C$39:$C$782,СВЦЭМ!$A$39:$A$782,$A49,СВЦЭМ!$B$39:$B$782,U$47)+'СЕТ СН'!$G$12+СВЦЭМ!$D$10+'СЕТ СН'!$G$6-'СЕТ СН'!$G$22</f>
        <v>1399.4146611699998</v>
      </c>
      <c r="V49" s="36">
        <f>SUMIFS(СВЦЭМ!$C$39:$C$782,СВЦЭМ!$A$39:$A$782,$A49,СВЦЭМ!$B$39:$B$782,V$47)+'СЕТ СН'!$G$12+СВЦЭМ!$D$10+'СЕТ СН'!$G$6-'СЕТ СН'!$G$22</f>
        <v>1429.0421998799998</v>
      </c>
      <c r="W49" s="36">
        <f>SUMIFS(СВЦЭМ!$C$39:$C$782,СВЦЭМ!$A$39:$A$782,$A49,СВЦЭМ!$B$39:$B$782,W$47)+'СЕТ СН'!$G$12+СВЦЭМ!$D$10+'СЕТ СН'!$G$6-'СЕТ СН'!$G$22</f>
        <v>1429.8191304299999</v>
      </c>
      <c r="X49" s="36">
        <f>SUMIFS(СВЦЭМ!$C$39:$C$782,СВЦЭМ!$A$39:$A$782,$A49,СВЦЭМ!$B$39:$B$782,X$47)+'СЕТ СН'!$G$12+СВЦЭМ!$D$10+'СЕТ СН'!$G$6-'СЕТ СН'!$G$22</f>
        <v>1373.6569081100001</v>
      </c>
      <c r="Y49" s="36">
        <f>SUMIFS(СВЦЭМ!$C$39:$C$782,СВЦЭМ!$A$39:$A$782,$A49,СВЦЭМ!$B$39:$B$782,Y$47)+'СЕТ СН'!$G$12+СВЦЭМ!$D$10+'СЕТ СН'!$G$6-'СЕТ СН'!$G$22</f>
        <v>1333.3210425899997</v>
      </c>
    </row>
    <row r="50" spans="1:25" ht="15.75" x14ac:dyDescent="0.2">
      <c r="A50" s="35">
        <f t="shared" ref="A50:A77" si="1">A49+1</f>
        <v>44807</v>
      </c>
      <c r="B50" s="36">
        <f>SUMIFS(СВЦЭМ!$C$39:$C$782,СВЦЭМ!$A$39:$A$782,$A50,СВЦЭМ!$B$39:$B$782,B$47)+'СЕТ СН'!$G$12+СВЦЭМ!$D$10+'СЕТ СН'!$G$6-'СЕТ СН'!$G$22</f>
        <v>1328.9123778600001</v>
      </c>
      <c r="C50" s="36">
        <f>SUMIFS(СВЦЭМ!$C$39:$C$782,СВЦЭМ!$A$39:$A$782,$A50,СВЦЭМ!$B$39:$B$782,C$47)+'СЕТ СН'!$G$12+СВЦЭМ!$D$10+'СЕТ СН'!$G$6-'СЕТ СН'!$G$22</f>
        <v>1382.7290012499998</v>
      </c>
      <c r="D50" s="36">
        <f>SUMIFS(СВЦЭМ!$C$39:$C$782,СВЦЭМ!$A$39:$A$782,$A50,СВЦЭМ!$B$39:$B$782,D$47)+'СЕТ СН'!$G$12+СВЦЭМ!$D$10+'СЕТ СН'!$G$6-'СЕТ СН'!$G$22</f>
        <v>1406.1863554199999</v>
      </c>
      <c r="E50" s="36">
        <f>SUMIFS(СВЦЭМ!$C$39:$C$782,СВЦЭМ!$A$39:$A$782,$A50,СВЦЭМ!$B$39:$B$782,E$47)+'СЕТ СН'!$G$12+СВЦЭМ!$D$10+'СЕТ СН'!$G$6-'СЕТ СН'!$G$22</f>
        <v>1421.7473145700001</v>
      </c>
      <c r="F50" s="36">
        <f>SUMIFS(СВЦЭМ!$C$39:$C$782,СВЦЭМ!$A$39:$A$782,$A50,СВЦЭМ!$B$39:$B$782,F$47)+'СЕТ СН'!$G$12+СВЦЭМ!$D$10+'СЕТ СН'!$G$6-'СЕТ СН'!$G$22</f>
        <v>1437.8209453499999</v>
      </c>
      <c r="G50" s="36">
        <f>SUMIFS(СВЦЭМ!$C$39:$C$782,СВЦЭМ!$A$39:$A$782,$A50,СВЦЭМ!$B$39:$B$782,G$47)+'СЕТ СН'!$G$12+СВЦЭМ!$D$10+'СЕТ СН'!$G$6-'СЕТ СН'!$G$22</f>
        <v>1431.5099519099999</v>
      </c>
      <c r="H50" s="36">
        <f>SUMIFS(СВЦЭМ!$C$39:$C$782,СВЦЭМ!$A$39:$A$782,$A50,СВЦЭМ!$B$39:$B$782,H$47)+'СЕТ СН'!$G$12+СВЦЭМ!$D$10+'СЕТ СН'!$G$6-'СЕТ СН'!$G$22</f>
        <v>1405.2167773699998</v>
      </c>
      <c r="I50" s="36">
        <f>SUMIFS(СВЦЭМ!$C$39:$C$782,СВЦЭМ!$A$39:$A$782,$A50,СВЦЭМ!$B$39:$B$782,I$47)+'СЕТ СН'!$G$12+СВЦЭМ!$D$10+'СЕТ СН'!$G$6-'СЕТ СН'!$G$22</f>
        <v>1354.0042065799998</v>
      </c>
      <c r="J50" s="36">
        <f>SUMIFS(СВЦЭМ!$C$39:$C$782,СВЦЭМ!$A$39:$A$782,$A50,СВЦЭМ!$B$39:$B$782,J$47)+'СЕТ СН'!$G$12+СВЦЭМ!$D$10+'СЕТ СН'!$G$6-'СЕТ СН'!$G$22</f>
        <v>1306.2187905999999</v>
      </c>
      <c r="K50" s="36">
        <f>SUMIFS(СВЦЭМ!$C$39:$C$782,СВЦЭМ!$A$39:$A$782,$A50,СВЦЭМ!$B$39:$B$782,K$47)+'СЕТ СН'!$G$12+СВЦЭМ!$D$10+'СЕТ СН'!$G$6-'СЕТ СН'!$G$22</f>
        <v>2631.5324279400002</v>
      </c>
      <c r="L50" s="36">
        <f>SUMIFS(СВЦЭМ!$C$39:$C$782,СВЦЭМ!$A$39:$A$782,$A50,СВЦЭМ!$B$39:$B$782,L$47)+'СЕТ СН'!$G$12+СВЦЭМ!$D$10+'СЕТ СН'!$G$6-'СЕТ СН'!$G$22</f>
        <v>14109.879989880001</v>
      </c>
      <c r="M50" s="36">
        <f>SUMIFS(СВЦЭМ!$C$39:$C$782,СВЦЭМ!$A$39:$A$782,$A50,СВЦЭМ!$B$39:$B$782,M$47)+'СЕТ СН'!$G$12+СВЦЭМ!$D$10+'СЕТ СН'!$G$6-'СЕТ СН'!$G$22</f>
        <v>1151.3075337400001</v>
      </c>
      <c r="N50" s="36">
        <f>SUMIFS(СВЦЭМ!$C$39:$C$782,СВЦЭМ!$A$39:$A$782,$A50,СВЦЭМ!$B$39:$B$782,N$47)+'СЕТ СН'!$G$12+СВЦЭМ!$D$10+'СЕТ СН'!$G$6-'СЕТ СН'!$G$22</f>
        <v>1166.16978049</v>
      </c>
      <c r="O50" s="36">
        <f>SUMIFS(СВЦЭМ!$C$39:$C$782,СВЦЭМ!$A$39:$A$782,$A50,СВЦЭМ!$B$39:$B$782,O$47)+'СЕТ СН'!$G$12+СВЦЭМ!$D$10+'СЕТ СН'!$G$6-'СЕТ СН'!$G$22</f>
        <v>1198.89509578</v>
      </c>
      <c r="P50" s="36">
        <f>SUMIFS(СВЦЭМ!$C$39:$C$782,СВЦЭМ!$A$39:$A$782,$A50,СВЦЭМ!$B$39:$B$782,P$47)+'СЕТ СН'!$G$12+СВЦЭМ!$D$10+'СЕТ СН'!$G$6-'СЕТ СН'!$G$22</f>
        <v>1224.9726381199998</v>
      </c>
      <c r="Q50" s="36">
        <f>SUMIFS(СВЦЭМ!$C$39:$C$782,СВЦЭМ!$A$39:$A$782,$A50,СВЦЭМ!$B$39:$B$782,Q$47)+'СЕТ СН'!$G$12+СВЦЭМ!$D$10+'СЕТ СН'!$G$6-'СЕТ СН'!$G$22</f>
        <v>1229.76783512</v>
      </c>
      <c r="R50" s="36">
        <f>SUMIFS(СВЦЭМ!$C$39:$C$782,СВЦЭМ!$A$39:$A$782,$A50,СВЦЭМ!$B$39:$B$782,R$47)+'СЕТ СН'!$G$12+СВЦЭМ!$D$10+'СЕТ СН'!$G$6-'СЕТ СН'!$G$22</f>
        <v>1226.3699660500001</v>
      </c>
      <c r="S50" s="36">
        <f>SUMIFS(СВЦЭМ!$C$39:$C$782,СВЦЭМ!$A$39:$A$782,$A50,СВЦЭМ!$B$39:$B$782,S$47)+'СЕТ СН'!$G$12+СВЦЭМ!$D$10+'СЕТ СН'!$G$6-'СЕТ СН'!$G$22</f>
        <v>1231.3778531200001</v>
      </c>
      <c r="T50" s="36">
        <f>SUMIFS(СВЦЭМ!$C$39:$C$782,СВЦЭМ!$A$39:$A$782,$A50,СВЦЭМ!$B$39:$B$782,T$47)+'СЕТ СН'!$G$12+СВЦЭМ!$D$10+'СЕТ СН'!$G$6-'СЕТ СН'!$G$22</f>
        <v>1206.47603994</v>
      </c>
      <c r="U50" s="36">
        <f>SUMIFS(СВЦЭМ!$C$39:$C$782,СВЦЭМ!$A$39:$A$782,$A50,СВЦЭМ!$B$39:$B$782,U$47)+'СЕТ СН'!$G$12+СВЦЭМ!$D$10+'СЕТ СН'!$G$6-'СЕТ СН'!$G$22</f>
        <v>1203.96562488</v>
      </c>
      <c r="V50" s="36">
        <f>SUMIFS(СВЦЭМ!$C$39:$C$782,СВЦЭМ!$A$39:$A$782,$A50,СВЦЭМ!$B$39:$B$782,V$47)+'СЕТ СН'!$G$12+СВЦЭМ!$D$10+'СЕТ СН'!$G$6-'СЕТ СН'!$G$22</f>
        <v>1199.11847098</v>
      </c>
      <c r="W50" s="36">
        <f>SUMIFS(СВЦЭМ!$C$39:$C$782,СВЦЭМ!$A$39:$A$782,$A50,СВЦЭМ!$B$39:$B$782,W$47)+'СЕТ СН'!$G$12+СВЦЭМ!$D$10+'СЕТ СН'!$G$6-'СЕТ СН'!$G$22</f>
        <v>1198.1719784100001</v>
      </c>
      <c r="X50" s="36">
        <f>SUMIFS(СВЦЭМ!$C$39:$C$782,СВЦЭМ!$A$39:$A$782,$A50,СВЦЭМ!$B$39:$B$782,X$47)+'СЕТ СН'!$G$12+СВЦЭМ!$D$10+'СЕТ СН'!$G$6-'СЕТ СН'!$G$22</f>
        <v>1288.4377576299999</v>
      </c>
      <c r="Y50" s="36">
        <f>SUMIFS(СВЦЭМ!$C$39:$C$782,СВЦЭМ!$A$39:$A$782,$A50,СВЦЭМ!$B$39:$B$782,Y$47)+'СЕТ СН'!$G$12+СВЦЭМ!$D$10+'СЕТ СН'!$G$6-'СЕТ СН'!$G$22</f>
        <v>1354.5275319299999</v>
      </c>
    </row>
    <row r="51" spans="1:25" ht="15.75" x14ac:dyDescent="0.2">
      <c r="A51" s="35">
        <f t="shared" si="1"/>
        <v>44808</v>
      </c>
      <c r="B51" s="36">
        <f>SUMIFS(СВЦЭМ!$C$39:$C$782,СВЦЭМ!$A$39:$A$782,$A51,СВЦЭМ!$B$39:$B$782,B$47)+'СЕТ СН'!$G$12+СВЦЭМ!$D$10+'СЕТ СН'!$G$6-'СЕТ СН'!$G$22</f>
        <v>1319.5228782200002</v>
      </c>
      <c r="C51" s="36">
        <f>SUMIFS(СВЦЭМ!$C$39:$C$782,СВЦЭМ!$A$39:$A$782,$A51,СВЦЭМ!$B$39:$B$782,C$47)+'СЕТ СН'!$G$12+СВЦЭМ!$D$10+'СЕТ СН'!$G$6-'СЕТ СН'!$G$22</f>
        <v>1385.1068149500002</v>
      </c>
      <c r="D51" s="36">
        <f>SUMIFS(СВЦЭМ!$C$39:$C$782,СВЦЭМ!$A$39:$A$782,$A51,СВЦЭМ!$B$39:$B$782,D$47)+'СЕТ СН'!$G$12+СВЦЭМ!$D$10+'СЕТ СН'!$G$6-'СЕТ СН'!$G$22</f>
        <v>1340.1324336299999</v>
      </c>
      <c r="E51" s="36">
        <f>SUMIFS(СВЦЭМ!$C$39:$C$782,СВЦЭМ!$A$39:$A$782,$A51,СВЦЭМ!$B$39:$B$782,E$47)+'СЕТ СН'!$G$12+СВЦЭМ!$D$10+'СЕТ СН'!$G$6-'СЕТ СН'!$G$22</f>
        <v>1355.7941079399998</v>
      </c>
      <c r="F51" s="36">
        <f>SUMIFS(СВЦЭМ!$C$39:$C$782,СВЦЭМ!$A$39:$A$782,$A51,СВЦЭМ!$B$39:$B$782,F$47)+'СЕТ СН'!$G$12+СВЦЭМ!$D$10+'СЕТ СН'!$G$6-'СЕТ СН'!$G$22</f>
        <v>1360.19795015</v>
      </c>
      <c r="G51" s="36">
        <f>SUMIFS(СВЦЭМ!$C$39:$C$782,СВЦЭМ!$A$39:$A$782,$A51,СВЦЭМ!$B$39:$B$782,G$47)+'СЕТ СН'!$G$12+СВЦЭМ!$D$10+'СЕТ СН'!$G$6-'СЕТ СН'!$G$22</f>
        <v>1351.9804202400001</v>
      </c>
      <c r="H51" s="36">
        <f>SUMIFS(СВЦЭМ!$C$39:$C$782,СВЦЭМ!$A$39:$A$782,$A51,СВЦЭМ!$B$39:$B$782,H$47)+'СЕТ СН'!$G$12+СВЦЭМ!$D$10+'СЕТ СН'!$G$6-'СЕТ СН'!$G$22</f>
        <v>1330.4857029300001</v>
      </c>
      <c r="I51" s="36">
        <f>SUMIFS(СВЦЭМ!$C$39:$C$782,СВЦЭМ!$A$39:$A$782,$A51,СВЦЭМ!$B$39:$B$782,I$47)+'СЕТ СН'!$G$12+СВЦЭМ!$D$10+'СЕТ СН'!$G$6-'СЕТ СН'!$G$22</f>
        <v>1284.12964805</v>
      </c>
      <c r="J51" s="36">
        <f>SUMIFS(СВЦЭМ!$C$39:$C$782,СВЦЭМ!$A$39:$A$782,$A51,СВЦЭМ!$B$39:$B$782,J$47)+'СЕТ СН'!$G$12+СВЦЭМ!$D$10+'СЕТ СН'!$G$6-'СЕТ СН'!$G$22</f>
        <v>1240.7236053299998</v>
      </c>
      <c r="K51" s="36">
        <f>SUMIFS(СВЦЭМ!$C$39:$C$782,СВЦЭМ!$A$39:$A$782,$A51,СВЦЭМ!$B$39:$B$782,K$47)+'СЕТ СН'!$G$12+СВЦЭМ!$D$10+'СЕТ СН'!$G$6-'СЕТ СН'!$G$22</f>
        <v>1286.8851891300001</v>
      </c>
      <c r="L51" s="36">
        <f>SUMIFS(СВЦЭМ!$C$39:$C$782,СВЦЭМ!$A$39:$A$782,$A51,СВЦЭМ!$B$39:$B$782,L$47)+'СЕТ СН'!$G$12+СВЦЭМ!$D$10+'СЕТ СН'!$G$6-'СЕТ СН'!$G$22</f>
        <v>1286.4802963</v>
      </c>
      <c r="M51" s="36">
        <f>SUMIFS(СВЦЭМ!$C$39:$C$782,СВЦЭМ!$A$39:$A$782,$A51,СВЦЭМ!$B$39:$B$782,M$47)+'СЕТ СН'!$G$12+СВЦЭМ!$D$10+'СЕТ СН'!$G$6-'СЕТ СН'!$G$22</f>
        <v>1297.83005428</v>
      </c>
      <c r="N51" s="36">
        <f>SUMIFS(СВЦЭМ!$C$39:$C$782,СВЦЭМ!$A$39:$A$782,$A51,СВЦЭМ!$B$39:$B$782,N$47)+'СЕТ СН'!$G$12+СВЦЭМ!$D$10+'СЕТ СН'!$G$6-'СЕТ СН'!$G$22</f>
        <v>1280.9207329599999</v>
      </c>
      <c r="O51" s="36">
        <f>SUMIFS(СВЦЭМ!$C$39:$C$782,СВЦЭМ!$A$39:$A$782,$A51,СВЦЭМ!$B$39:$B$782,O$47)+'СЕТ СН'!$G$12+СВЦЭМ!$D$10+'СЕТ СН'!$G$6-'СЕТ СН'!$G$22</f>
        <v>1276.09418443</v>
      </c>
      <c r="P51" s="36">
        <f>SUMIFS(СВЦЭМ!$C$39:$C$782,СВЦЭМ!$A$39:$A$782,$A51,СВЦЭМ!$B$39:$B$782,P$47)+'СЕТ СН'!$G$12+СВЦЭМ!$D$10+'СЕТ СН'!$G$6-'СЕТ СН'!$G$22</f>
        <v>1292.6816224300001</v>
      </c>
      <c r="Q51" s="36">
        <f>SUMIFS(СВЦЭМ!$C$39:$C$782,СВЦЭМ!$A$39:$A$782,$A51,СВЦЭМ!$B$39:$B$782,Q$47)+'СЕТ СН'!$G$12+СВЦЭМ!$D$10+'СЕТ СН'!$G$6-'СЕТ СН'!$G$22</f>
        <v>1308.6656310399999</v>
      </c>
      <c r="R51" s="36">
        <f>SUMIFS(СВЦЭМ!$C$39:$C$782,СВЦЭМ!$A$39:$A$782,$A51,СВЦЭМ!$B$39:$B$782,R$47)+'СЕТ СН'!$G$12+СВЦЭМ!$D$10+'СЕТ СН'!$G$6-'СЕТ СН'!$G$22</f>
        <v>1298.4520361699999</v>
      </c>
      <c r="S51" s="36">
        <f>SUMIFS(СВЦЭМ!$C$39:$C$782,СВЦЭМ!$A$39:$A$782,$A51,СВЦЭМ!$B$39:$B$782,S$47)+'СЕТ СН'!$G$12+СВЦЭМ!$D$10+'СЕТ СН'!$G$6-'СЕТ СН'!$G$22</f>
        <v>1285.9391535899999</v>
      </c>
      <c r="T51" s="36">
        <f>SUMIFS(СВЦЭМ!$C$39:$C$782,СВЦЭМ!$A$39:$A$782,$A51,СВЦЭМ!$B$39:$B$782,T$47)+'СЕТ СН'!$G$12+СВЦЭМ!$D$10+'СЕТ СН'!$G$6-'СЕТ СН'!$G$22</f>
        <v>1281.21097401</v>
      </c>
      <c r="U51" s="36">
        <f>SUMIFS(СВЦЭМ!$C$39:$C$782,СВЦЭМ!$A$39:$A$782,$A51,СВЦЭМ!$B$39:$B$782,U$47)+'СЕТ СН'!$G$12+СВЦЭМ!$D$10+'СЕТ СН'!$G$6-'СЕТ СН'!$G$22</f>
        <v>1280.40217938</v>
      </c>
      <c r="V51" s="36">
        <f>SUMIFS(СВЦЭМ!$C$39:$C$782,СВЦЭМ!$A$39:$A$782,$A51,СВЦЭМ!$B$39:$B$782,V$47)+'СЕТ СН'!$G$12+СВЦЭМ!$D$10+'СЕТ СН'!$G$6-'СЕТ СН'!$G$22</f>
        <v>1299.2147876700001</v>
      </c>
      <c r="W51" s="36">
        <f>SUMIFS(СВЦЭМ!$C$39:$C$782,СВЦЭМ!$A$39:$A$782,$A51,СВЦЭМ!$B$39:$B$782,W$47)+'СЕТ СН'!$G$12+СВЦЭМ!$D$10+'СЕТ СН'!$G$6-'СЕТ СН'!$G$22</f>
        <v>1286.9801905499999</v>
      </c>
      <c r="X51" s="36">
        <f>SUMIFS(СВЦЭМ!$C$39:$C$782,СВЦЭМ!$A$39:$A$782,$A51,СВЦЭМ!$B$39:$B$782,X$47)+'СЕТ СН'!$G$12+СВЦЭМ!$D$10+'СЕТ СН'!$G$6-'СЕТ СН'!$G$22</f>
        <v>1314.47746394</v>
      </c>
      <c r="Y51" s="36">
        <f>SUMIFS(СВЦЭМ!$C$39:$C$782,СВЦЭМ!$A$39:$A$782,$A51,СВЦЭМ!$B$39:$B$782,Y$47)+'СЕТ СН'!$G$12+СВЦЭМ!$D$10+'СЕТ СН'!$G$6-'СЕТ СН'!$G$22</f>
        <v>1391.5230190000002</v>
      </c>
    </row>
    <row r="52" spans="1:25" ht="15.75" x14ac:dyDescent="0.2">
      <c r="A52" s="35">
        <f t="shared" si="1"/>
        <v>44809</v>
      </c>
      <c r="B52" s="36">
        <f>SUMIFS(СВЦЭМ!$C$39:$C$782,СВЦЭМ!$A$39:$A$782,$A52,СВЦЭМ!$B$39:$B$782,B$47)+'СЕТ СН'!$G$12+СВЦЭМ!$D$10+'СЕТ СН'!$G$6-'СЕТ СН'!$G$22</f>
        <v>1404.17140397</v>
      </c>
      <c r="C52" s="36">
        <f>SUMIFS(СВЦЭМ!$C$39:$C$782,СВЦЭМ!$A$39:$A$782,$A52,СВЦЭМ!$B$39:$B$782,C$47)+'СЕТ СН'!$G$12+СВЦЭМ!$D$10+'СЕТ СН'!$G$6-'СЕТ СН'!$G$22</f>
        <v>1372.81265966</v>
      </c>
      <c r="D52" s="36">
        <f>SUMIFS(СВЦЭМ!$C$39:$C$782,СВЦЭМ!$A$39:$A$782,$A52,СВЦЭМ!$B$39:$B$782,D$47)+'СЕТ СН'!$G$12+СВЦЭМ!$D$10+'СЕТ СН'!$G$6-'СЕТ СН'!$G$22</f>
        <v>2700.5557504200001</v>
      </c>
      <c r="E52" s="36">
        <f>SUMIFS(СВЦЭМ!$C$39:$C$782,СВЦЭМ!$A$39:$A$782,$A52,СВЦЭМ!$B$39:$B$782,E$47)+'СЕТ СН'!$G$12+СВЦЭМ!$D$10+'СЕТ СН'!$G$6-'СЕТ СН'!$G$22</f>
        <v>1504.7939573099998</v>
      </c>
      <c r="F52" s="36">
        <f>SUMIFS(СВЦЭМ!$C$39:$C$782,СВЦЭМ!$A$39:$A$782,$A52,СВЦЭМ!$B$39:$B$782,F$47)+'СЕТ СН'!$G$12+СВЦЭМ!$D$10+'СЕТ СН'!$G$6-'СЕТ СН'!$G$22</f>
        <v>1489.59482488</v>
      </c>
      <c r="G52" s="36">
        <f>SUMIFS(СВЦЭМ!$C$39:$C$782,СВЦЭМ!$A$39:$A$782,$A52,СВЦЭМ!$B$39:$B$782,G$47)+'СЕТ СН'!$G$12+СВЦЭМ!$D$10+'СЕТ СН'!$G$6-'СЕТ СН'!$G$22</f>
        <v>1462.2651849399999</v>
      </c>
      <c r="H52" s="36">
        <f>SUMIFS(СВЦЭМ!$C$39:$C$782,СВЦЭМ!$A$39:$A$782,$A52,СВЦЭМ!$B$39:$B$782,H$47)+'СЕТ СН'!$G$12+СВЦЭМ!$D$10+'СЕТ СН'!$G$6-'СЕТ СН'!$G$22</f>
        <v>1411.4422561400002</v>
      </c>
      <c r="I52" s="36">
        <f>SUMIFS(СВЦЭМ!$C$39:$C$782,СВЦЭМ!$A$39:$A$782,$A52,СВЦЭМ!$B$39:$B$782,I$47)+'СЕТ СН'!$G$12+СВЦЭМ!$D$10+'СЕТ СН'!$G$6-'СЕТ СН'!$G$22</f>
        <v>1321.0739785800001</v>
      </c>
      <c r="J52" s="36">
        <f>SUMIFS(СВЦЭМ!$C$39:$C$782,СВЦЭМ!$A$39:$A$782,$A52,СВЦЭМ!$B$39:$B$782,J$47)+'СЕТ СН'!$G$12+СВЦЭМ!$D$10+'СЕТ СН'!$G$6-'СЕТ СН'!$G$22</f>
        <v>1286.85555142</v>
      </c>
      <c r="K52" s="36">
        <f>SUMIFS(СВЦЭМ!$C$39:$C$782,СВЦЭМ!$A$39:$A$782,$A52,СВЦЭМ!$B$39:$B$782,K$47)+'СЕТ СН'!$G$12+СВЦЭМ!$D$10+'СЕТ СН'!$G$6-'СЕТ СН'!$G$22</f>
        <v>1334.5173488</v>
      </c>
      <c r="L52" s="36">
        <f>SUMIFS(СВЦЭМ!$C$39:$C$782,СВЦЭМ!$A$39:$A$782,$A52,СВЦЭМ!$B$39:$B$782,L$47)+'СЕТ СН'!$G$12+СВЦЭМ!$D$10+'СЕТ СН'!$G$6-'СЕТ СН'!$G$22</f>
        <v>1370.6502501599998</v>
      </c>
      <c r="M52" s="36">
        <f>SUMIFS(СВЦЭМ!$C$39:$C$782,СВЦЭМ!$A$39:$A$782,$A52,СВЦЭМ!$B$39:$B$782,M$47)+'СЕТ СН'!$G$12+СВЦЭМ!$D$10+'СЕТ СН'!$G$6-'СЕТ СН'!$G$22</f>
        <v>1372.23726919</v>
      </c>
      <c r="N52" s="36">
        <f>SUMIFS(СВЦЭМ!$C$39:$C$782,СВЦЭМ!$A$39:$A$782,$A52,СВЦЭМ!$B$39:$B$782,N$47)+'СЕТ СН'!$G$12+СВЦЭМ!$D$10+'СЕТ СН'!$G$6-'СЕТ СН'!$G$22</f>
        <v>1366.32361365</v>
      </c>
      <c r="O52" s="36">
        <f>SUMIFS(СВЦЭМ!$C$39:$C$782,СВЦЭМ!$A$39:$A$782,$A52,СВЦЭМ!$B$39:$B$782,O$47)+'СЕТ СН'!$G$12+СВЦЭМ!$D$10+'СЕТ СН'!$G$6-'СЕТ СН'!$G$22</f>
        <v>1371.9202472500001</v>
      </c>
      <c r="P52" s="36">
        <f>SUMIFS(СВЦЭМ!$C$39:$C$782,СВЦЭМ!$A$39:$A$782,$A52,СВЦЭМ!$B$39:$B$782,P$47)+'СЕТ СН'!$G$12+СВЦЭМ!$D$10+'СЕТ СН'!$G$6-'СЕТ СН'!$G$22</f>
        <v>1371.34574948</v>
      </c>
      <c r="Q52" s="36">
        <f>SUMIFS(СВЦЭМ!$C$39:$C$782,СВЦЭМ!$A$39:$A$782,$A52,СВЦЭМ!$B$39:$B$782,Q$47)+'СЕТ СН'!$G$12+СВЦЭМ!$D$10+'СЕТ СН'!$G$6-'СЕТ СН'!$G$22</f>
        <v>1364.89889085</v>
      </c>
      <c r="R52" s="36">
        <f>SUMIFS(СВЦЭМ!$C$39:$C$782,СВЦЭМ!$A$39:$A$782,$A52,СВЦЭМ!$B$39:$B$782,R$47)+'СЕТ СН'!$G$12+СВЦЭМ!$D$10+'СЕТ СН'!$G$6-'СЕТ СН'!$G$22</f>
        <v>1362.2217150199999</v>
      </c>
      <c r="S52" s="36">
        <f>SUMIFS(СВЦЭМ!$C$39:$C$782,СВЦЭМ!$A$39:$A$782,$A52,СВЦЭМ!$B$39:$B$782,S$47)+'СЕТ СН'!$G$12+СВЦЭМ!$D$10+'СЕТ СН'!$G$6-'СЕТ СН'!$G$22</f>
        <v>1345.8154015599998</v>
      </c>
      <c r="T52" s="36">
        <f>SUMIFS(СВЦЭМ!$C$39:$C$782,СВЦЭМ!$A$39:$A$782,$A52,СВЦЭМ!$B$39:$B$782,T$47)+'СЕТ СН'!$G$12+СВЦЭМ!$D$10+'СЕТ СН'!$G$6-'СЕТ СН'!$G$22</f>
        <v>1394.1656993800002</v>
      </c>
      <c r="U52" s="36">
        <f>SUMIFS(СВЦЭМ!$C$39:$C$782,СВЦЭМ!$A$39:$A$782,$A52,СВЦЭМ!$B$39:$B$782,U$47)+'СЕТ СН'!$G$12+СВЦЭМ!$D$10+'СЕТ СН'!$G$6-'СЕТ СН'!$G$22</f>
        <v>1408.73092228</v>
      </c>
      <c r="V52" s="36">
        <f>SUMIFS(СВЦЭМ!$C$39:$C$782,СВЦЭМ!$A$39:$A$782,$A52,СВЦЭМ!$B$39:$B$782,V$47)+'СЕТ СН'!$G$12+СВЦЭМ!$D$10+'СЕТ СН'!$G$6-'СЕТ СН'!$G$22</f>
        <v>1430.7282832699998</v>
      </c>
      <c r="W52" s="36">
        <f>SUMIFS(СВЦЭМ!$C$39:$C$782,СВЦЭМ!$A$39:$A$782,$A52,СВЦЭМ!$B$39:$B$782,W$47)+'СЕТ СН'!$G$12+СВЦЭМ!$D$10+'СЕТ СН'!$G$6-'СЕТ СН'!$G$22</f>
        <v>1425.2366663899998</v>
      </c>
      <c r="X52" s="36">
        <f>SUMIFS(СВЦЭМ!$C$39:$C$782,СВЦЭМ!$A$39:$A$782,$A52,СВЦЭМ!$B$39:$B$782,X$47)+'СЕТ СН'!$G$12+СВЦЭМ!$D$10+'СЕТ СН'!$G$6-'СЕТ СН'!$G$22</f>
        <v>1350.0597125999998</v>
      </c>
      <c r="Y52" s="36">
        <f>SUMIFS(СВЦЭМ!$C$39:$C$782,СВЦЭМ!$A$39:$A$782,$A52,СВЦЭМ!$B$39:$B$782,Y$47)+'СЕТ СН'!$G$12+СВЦЭМ!$D$10+'СЕТ СН'!$G$6-'СЕТ СН'!$G$22</f>
        <v>1309.2403850999999</v>
      </c>
    </row>
    <row r="53" spans="1:25" ht="15.75" x14ac:dyDescent="0.2">
      <c r="A53" s="35">
        <f t="shared" si="1"/>
        <v>44810</v>
      </c>
      <c r="B53" s="36">
        <f>SUMIFS(СВЦЭМ!$C$39:$C$782,СВЦЭМ!$A$39:$A$782,$A53,СВЦЭМ!$B$39:$B$782,B$47)+'СЕТ СН'!$G$12+СВЦЭМ!$D$10+'СЕТ СН'!$G$6-'СЕТ СН'!$G$22</f>
        <v>1380.90182663</v>
      </c>
      <c r="C53" s="36">
        <f>SUMIFS(СВЦЭМ!$C$39:$C$782,СВЦЭМ!$A$39:$A$782,$A53,СВЦЭМ!$B$39:$B$782,C$47)+'СЕТ СН'!$G$12+СВЦЭМ!$D$10+'СЕТ СН'!$G$6-'СЕТ СН'!$G$22</f>
        <v>1444.8151256400001</v>
      </c>
      <c r="D53" s="36">
        <f>SUMIFS(СВЦЭМ!$C$39:$C$782,СВЦЭМ!$A$39:$A$782,$A53,СВЦЭМ!$B$39:$B$782,D$47)+'СЕТ СН'!$G$12+СВЦЭМ!$D$10+'СЕТ СН'!$G$6-'СЕТ СН'!$G$22</f>
        <v>1482.43134237</v>
      </c>
      <c r="E53" s="36">
        <f>SUMIFS(СВЦЭМ!$C$39:$C$782,СВЦЭМ!$A$39:$A$782,$A53,СВЦЭМ!$B$39:$B$782,E$47)+'СЕТ СН'!$G$12+СВЦЭМ!$D$10+'СЕТ СН'!$G$6-'СЕТ СН'!$G$22</f>
        <v>1495.39568538</v>
      </c>
      <c r="F53" s="36">
        <f>SUMIFS(СВЦЭМ!$C$39:$C$782,СВЦЭМ!$A$39:$A$782,$A53,СВЦЭМ!$B$39:$B$782,F$47)+'СЕТ СН'!$G$12+СВЦЭМ!$D$10+'СЕТ СН'!$G$6-'СЕТ СН'!$G$22</f>
        <v>1494.7208367499998</v>
      </c>
      <c r="G53" s="36">
        <f>SUMIFS(СВЦЭМ!$C$39:$C$782,СВЦЭМ!$A$39:$A$782,$A53,СВЦЭМ!$B$39:$B$782,G$47)+'СЕТ СН'!$G$12+СВЦЭМ!$D$10+'СЕТ СН'!$G$6-'СЕТ СН'!$G$22</f>
        <v>1491.7236124599999</v>
      </c>
      <c r="H53" s="36">
        <f>SUMIFS(СВЦЭМ!$C$39:$C$782,СВЦЭМ!$A$39:$A$782,$A53,СВЦЭМ!$B$39:$B$782,H$47)+'СЕТ СН'!$G$12+СВЦЭМ!$D$10+'СЕТ СН'!$G$6-'СЕТ СН'!$G$22</f>
        <v>1412.3034790000002</v>
      </c>
      <c r="I53" s="36">
        <f>SUMIFS(СВЦЭМ!$C$39:$C$782,СВЦЭМ!$A$39:$A$782,$A53,СВЦЭМ!$B$39:$B$782,I$47)+'СЕТ СН'!$G$12+СВЦЭМ!$D$10+'СЕТ СН'!$G$6-'СЕТ СН'!$G$22</f>
        <v>1327.0845504999998</v>
      </c>
      <c r="J53" s="36">
        <f>SUMIFS(СВЦЭМ!$C$39:$C$782,СВЦЭМ!$A$39:$A$782,$A53,СВЦЭМ!$B$39:$B$782,J$47)+'СЕТ СН'!$G$12+СВЦЭМ!$D$10+'СЕТ СН'!$G$6-'СЕТ СН'!$G$22</f>
        <v>1308.15453383</v>
      </c>
      <c r="K53" s="36">
        <f>SUMIFS(СВЦЭМ!$C$39:$C$782,СВЦЭМ!$A$39:$A$782,$A53,СВЦЭМ!$B$39:$B$782,K$47)+'СЕТ СН'!$G$12+СВЦЭМ!$D$10+'СЕТ СН'!$G$6-'СЕТ СН'!$G$22</f>
        <v>1298.80639483</v>
      </c>
      <c r="L53" s="36">
        <f>SUMIFS(СВЦЭМ!$C$39:$C$782,СВЦЭМ!$A$39:$A$782,$A53,СВЦЭМ!$B$39:$B$782,L$47)+'СЕТ СН'!$G$12+СВЦЭМ!$D$10+'СЕТ СН'!$G$6-'СЕТ СН'!$G$22</f>
        <v>1368.9054549100001</v>
      </c>
      <c r="M53" s="36">
        <f>SUMIFS(СВЦЭМ!$C$39:$C$782,СВЦЭМ!$A$39:$A$782,$A53,СВЦЭМ!$B$39:$B$782,M$47)+'СЕТ СН'!$G$12+СВЦЭМ!$D$10+'СЕТ СН'!$G$6-'СЕТ СН'!$G$22</f>
        <v>1357.1583180299999</v>
      </c>
      <c r="N53" s="36">
        <f>SUMIFS(СВЦЭМ!$C$39:$C$782,СВЦЭМ!$A$39:$A$782,$A53,СВЦЭМ!$B$39:$B$782,N$47)+'СЕТ СН'!$G$12+СВЦЭМ!$D$10+'СЕТ СН'!$G$6-'СЕТ СН'!$G$22</f>
        <v>1374.4968450199999</v>
      </c>
      <c r="O53" s="36">
        <f>SUMIFS(СВЦЭМ!$C$39:$C$782,СВЦЭМ!$A$39:$A$782,$A53,СВЦЭМ!$B$39:$B$782,O$47)+'СЕТ СН'!$G$12+СВЦЭМ!$D$10+'СЕТ СН'!$G$6-'СЕТ СН'!$G$22</f>
        <v>1377.7181685300002</v>
      </c>
      <c r="P53" s="36">
        <f>SUMIFS(СВЦЭМ!$C$39:$C$782,СВЦЭМ!$A$39:$A$782,$A53,СВЦЭМ!$B$39:$B$782,P$47)+'СЕТ СН'!$G$12+СВЦЭМ!$D$10+'СЕТ СН'!$G$6-'СЕТ СН'!$G$22</f>
        <v>1371.0178112499998</v>
      </c>
      <c r="Q53" s="36">
        <f>SUMIFS(СВЦЭМ!$C$39:$C$782,СВЦЭМ!$A$39:$A$782,$A53,СВЦЭМ!$B$39:$B$782,Q$47)+'СЕТ СН'!$G$12+СВЦЭМ!$D$10+'СЕТ СН'!$G$6-'СЕТ СН'!$G$22</f>
        <v>1372.6486580599999</v>
      </c>
      <c r="R53" s="36">
        <f>SUMIFS(СВЦЭМ!$C$39:$C$782,СВЦЭМ!$A$39:$A$782,$A53,СВЦЭМ!$B$39:$B$782,R$47)+'СЕТ СН'!$G$12+СВЦЭМ!$D$10+'СЕТ СН'!$G$6-'СЕТ СН'!$G$22</f>
        <v>1365.8334249</v>
      </c>
      <c r="S53" s="36">
        <f>SUMIFS(СВЦЭМ!$C$39:$C$782,СВЦЭМ!$A$39:$A$782,$A53,СВЦЭМ!$B$39:$B$782,S$47)+'СЕТ СН'!$G$12+СВЦЭМ!$D$10+'СЕТ СН'!$G$6-'СЕТ СН'!$G$22</f>
        <v>1439.7764080799998</v>
      </c>
      <c r="T53" s="36">
        <f>SUMIFS(СВЦЭМ!$C$39:$C$782,СВЦЭМ!$A$39:$A$782,$A53,СВЦЭМ!$B$39:$B$782,T$47)+'СЕТ СН'!$G$12+СВЦЭМ!$D$10+'СЕТ СН'!$G$6-'СЕТ СН'!$G$22</f>
        <v>1408.0808040500001</v>
      </c>
      <c r="U53" s="36">
        <f>SUMIFS(СВЦЭМ!$C$39:$C$782,СВЦЭМ!$A$39:$A$782,$A53,СВЦЭМ!$B$39:$B$782,U$47)+'СЕТ СН'!$G$12+СВЦЭМ!$D$10+'СЕТ СН'!$G$6-'СЕТ СН'!$G$22</f>
        <v>1412.4140794800001</v>
      </c>
      <c r="V53" s="36">
        <f>SUMIFS(СВЦЭМ!$C$39:$C$782,СВЦЭМ!$A$39:$A$782,$A53,СВЦЭМ!$B$39:$B$782,V$47)+'СЕТ СН'!$G$12+СВЦЭМ!$D$10+'СЕТ СН'!$G$6-'СЕТ СН'!$G$22</f>
        <v>1447.5668724699999</v>
      </c>
      <c r="W53" s="36">
        <f>SUMIFS(СВЦЭМ!$C$39:$C$782,СВЦЭМ!$A$39:$A$782,$A53,СВЦЭМ!$B$39:$B$782,W$47)+'СЕТ СН'!$G$12+СВЦЭМ!$D$10+'СЕТ СН'!$G$6-'СЕТ СН'!$G$22</f>
        <v>1437.7810572899998</v>
      </c>
      <c r="X53" s="36">
        <f>SUMIFS(СВЦЭМ!$C$39:$C$782,СВЦЭМ!$A$39:$A$782,$A53,СВЦЭМ!$B$39:$B$782,X$47)+'СЕТ СН'!$G$12+СВЦЭМ!$D$10+'СЕТ СН'!$G$6-'СЕТ СН'!$G$22</f>
        <v>1395.8305213399999</v>
      </c>
      <c r="Y53" s="36">
        <f>SUMIFS(СВЦЭМ!$C$39:$C$782,СВЦЭМ!$A$39:$A$782,$A53,СВЦЭМ!$B$39:$B$782,Y$47)+'СЕТ СН'!$G$12+СВЦЭМ!$D$10+'СЕТ СН'!$G$6-'СЕТ СН'!$G$22</f>
        <v>1401.3109579299999</v>
      </c>
    </row>
    <row r="54" spans="1:25" ht="15.75" x14ac:dyDescent="0.2">
      <c r="A54" s="35">
        <f t="shared" si="1"/>
        <v>44811</v>
      </c>
      <c r="B54" s="36">
        <f>SUMIFS(СВЦЭМ!$C$39:$C$782,СВЦЭМ!$A$39:$A$782,$A54,СВЦЭМ!$B$39:$B$782,B$47)+'СЕТ СН'!$G$12+СВЦЭМ!$D$10+'СЕТ СН'!$G$6-'СЕТ СН'!$G$22</f>
        <v>1494.8251672199999</v>
      </c>
      <c r="C54" s="36">
        <f>SUMIFS(СВЦЭМ!$C$39:$C$782,СВЦЭМ!$A$39:$A$782,$A54,СВЦЭМ!$B$39:$B$782,C$47)+'СЕТ СН'!$G$12+СВЦЭМ!$D$10+'СЕТ СН'!$G$6-'СЕТ СН'!$G$22</f>
        <v>1568.7030882999998</v>
      </c>
      <c r="D54" s="36">
        <f>SUMIFS(СВЦЭМ!$C$39:$C$782,СВЦЭМ!$A$39:$A$782,$A54,СВЦЭМ!$B$39:$B$782,D$47)+'СЕТ СН'!$G$12+СВЦЭМ!$D$10+'СЕТ СН'!$G$6-'СЕТ СН'!$G$22</f>
        <v>1612.5176359399998</v>
      </c>
      <c r="E54" s="36">
        <f>SUMIFS(СВЦЭМ!$C$39:$C$782,СВЦЭМ!$A$39:$A$782,$A54,СВЦЭМ!$B$39:$B$782,E$47)+'СЕТ СН'!$G$12+СВЦЭМ!$D$10+'СЕТ СН'!$G$6-'СЕТ СН'!$G$22</f>
        <v>1632.5577732100001</v>
      </c>
      <c r="F54" s="36">
        <f>SUMIFS(СВЦЭМ!$C$39:$C$782,СВЦЭМ!$A$39:$A$782,$A54,СВЦЭМ!$B$39:$B$782,F$47)+'СЕТ СН'!$G$12+СВЦЭМ!$D$10+'СЕТ СН'!$G$6-'СЕТ СН'!$G$22</f>
        <v>1616.2724682200001</v>
      </c>
      <c r="G54" s="36">
        <f>SUMIFS(СВЦЭМ!$C$39:$C$782,СВЦЭМ!$A$39:$A$782,$A54,СВЦЭМ!$B$39:$B$782,G$47)+'СЕТ СН'!$G$12+СВЦЭМ!$D$10+'СЕТ СН'!$G$6-'СЕТ СН'!$G$22</f>
        <v>1621.1946174300001</v>
      </c>
      <c r="H54" s="36">
        <f>SUMIFS(СВЦЭМ!$C$39:$C$782,СВЦЭМ!$A$39:$A$782,$A54,СВЦЭМ!$B$39:$B$782,H$47)+'СЕТ СН'!$G$12+СВЦЭМ!$D$10+'СЕТ СН'!$G$6-'СЕТ СН'!$G$22</f>
        <v>1548.6422828</v>
      </c>
      <c r="I54" s="36">
        <f>SUMIFS(СВЦЭМ!$C$39:$C$782,СВЦЭМ!$A$39:$A$782,$A54,СВЦЭМ!$B$39:$B$782,I$47)+'СЕТ СН'!$G$12+СВЦЭМ!$D$10+'СЕТ СН'!$G$6-'СЕТ СН'!$G$22</f>
        <v>1434.7711448599998</v>
      </c>
      <c r="J54" s="36">
        <f>SUMIFS(СВЦЭМ!$C$39:$C$782,СВЦЭМ!$A$39:$A$782,$A54,СВЦЭМ!$B$39:$B$782,J$47)+'СЕТ СН'!$G$12+СВЦЭМ!$D$10+'СЕТ СН'!$G$6-'СЕТ СН'!$G$22</f>
        <v>1410.2448126499999</v>
      </c>
      <c r="K54" s="36">
        <f>SUMIFS(СВЦЭМ!$C$39:$C$782,СВЦЭМ!$A$39:$A$782,$A54,СВЦЭМ!$B$39:$B$782,K$47)+'СЕТ СН'!$G$12+СВЦЭМ!$D$10+'СЕТ СН'!$G$6-'СЕТ СН'!$G$22</f>
        <v>1362.9159092899999</v>
      </c>
      <c r="L54" s="36">
        <f>SUMIFS(СВЦЭМ!$C$39:$C$782,СВЦЭМ!$A$39:$A$782,$A54,СВЦЭМ!$B$39:$B$782,L$47)+'СЕТ СН'!$G$12+СВЦЭМ!$D$10+'СЕТ СН'!$G$6-'СЕТ СН'!$G$22</f>
        <v>1419.1758830200001</v>
      </c>
      <c r="M54" s="36">
        <f>SUMIFS(СВЦЭМ!$C$39:$C$782,СВЦЭМ!$A$39:$A$782,$A54,СВЦЭМ!$B$39:$B$782,M$47)+'СЕТ СН'!$G$12+СВЦЭМ!$D$10+'СЕТ СН'!$G$6-'СЕТ СН'!$G$22</f>
        <v>1364.0623031300001</v>
      </c>
      <c r="N54" s="36">
        <f>SUMIFS(СВЦЭМ!$C$39:$C$782,СВЦЭМ!$A$39:$A$782,$A54,СВЦЭМ!$B$39:$B$782,N$47)+'СЕТ СН'!$G$12+СВЦЭМ!$D$10+'СЕТ СН'!$G$6-'СЕТ СН'!$G$22</f>
        <v>1345.30883245</v>
      </c>
      <c r="O54" s="36">
        <f>SUMIFS(СВЦЭМ!$C$39:$C$782,СВЦЭМ!$A$39:$A$782,$A54,СВЦЭМ!$B$39:$B$782,O$47)+'СЕТ СН'!$G$12+СВЦЭМ!$D$10+'СЕТ СН'!$G$6-'СЕТ СН'!$G$22</f>
        <v>1334.1298432999997</v>
      </c>
      <c r="P54" s="36">
        <f>SUMIFS(СВЦЭМ!$C$39:$C$782,СВЦЭМ!$A$39:$A$782,$A54,СВЦЭМ!$B$39:$B$782,P$47)+'СЕТ СН'!$G$12+СВЦЭМ!$D$10+'СЕТ СН'!$G$6-'СЕТ СН'!$G$22</f>
        <v>1353.5219938999999</v>
      </c>
      <c r="Q54" s="36">
        <f>SUMIFS(СВЦЭМ!$C$39:$C$782,СВЦЭМ!$A$39:$A$782,$A54,СВЦЭМ!$B$39:$B$782,Q$47)+'СЕТ СН'!$G$12+СВЦЭМ!$D$10+'СЕТ СН'!$G$6-'СЕТ СН'!$G$22</f>
        <v>1344.1861509999999</v>
      </c>
      <c r="R54" s="36">
        <f>SUMIFS(СВЦЭМ!$C$39:$C$782,СВЦЭМ!$A$39:$A$782,$A54,СВЦЭМ!$B$39:$B$782,R$47)+'СЕТ СН'!$G$12+СВЦЭМ!$D$10+'СЕТ СН'!$G$6-'СЕТ СН'!$G$22</f>
        <v>1354.2059636499998</v>
      </c>
      <c r="S54" s="36">
        <f>SUMIFS(СВЦЭМ!$C$39:$C$782,СВЦЭМ!$A$39:$A$782,$A54,СВЦЭМ!$B$39:$B$782,S$47)+'СЕТ СН'!$G$12+СВЦЭМ!$D$10+'СЕТ СН'!$G$6-'СЕТ СН'!$G$22</f>
        <v>1354.9687454800001</v>
      </c>
      <c r="T54" s="36">
        <f>SUMIFS(СВЦЭМ!$C$39:$C$782,СВЦЭМ!$A$39:$A$782,$A54,СВЦЭМ!$B$39:$B$782,T$47)+'СЕТ СН'!$G$12+СВЦЭМ!$D$10+'СЕТ СН'!$G$6-'СЕТ СН'!$G$22</f>
        <v>1355.1753556999997</v>
      </c>
      <c r="U54" s="36">
        <f>SUMIFS(СВЦЭМ!$C$39:$C$782,СВЦЭМ!$A$39:$A$782,$A54,СВЦЭМ!$B$39:$B$782,U$47)+'СЕТ СН'!$G$12+СВЦЭМ!$D$10+'СЕТ СН'!$G$6-'СЕТ СН'!$G$22</f>
        <v>1357.4617701500001</v>
      </c>
      <c r="V54" s="36">
        <f>SUMIFS(СВЦЭМ!$C$39:$C$782,СВЦЭМ!$A$39:$A$782,$A54,СВЦЭМ!$B$39:$B$782,V$47)+'СЕТ СН'!$G$12+СВЦЭМ!$D$10+'СЕТ СН'!$G$6-'СЕТ СН'!$G$22</f>
        <v>1374.2495698399998</v>
      </c>
      <c r="W54" s="36">
        <f>SUMIFS(СВЦЭМ!$C$39:$C$782,СВЦЭМ!$A$39:$A$782,$A54,СВЦЭМ!$B$39:$B$782,W$47)+'СЕТ СН'!$G$12+СВЦЭМ!$D$10+'СЕТ СН'!$G$6-'СЕТ СН'!$G$22</f>
        <v>1368.3296000099999</v>
      </c>
      <c r="X54" s="36">
        <f>SUMIFS(СВЦЭМ!$C$39:$C$782,СВЦЭМ!$A$39:$A$782,$A54,СВЦЭМ!$B$39:$B$782,X$47)+'СЕТ СН'!$G$12+СВЦЭМ!$D$10+'СЕТ СН'!$G$6-'СЕТ СН'!$G$22</f>
        <v>1530.3031995000001</v>
      </c>
      <c r="Y54" s="36">
        <f>SUMIFS(СВЦЭМ!$C$39:$C$782,СВЦЭМ!$A$39:$A$782,$A54,СВЦЭМ!$B$39:$B$782,Y$47)+'СЕТ СН'!$G$12+СВЦЭМ!$D$10+'СЕТ СН'!$G$6-'СЕТ СН'!$G$22</f>
        <v>1410.6722324799998</v>
      </c>
    </row>
    <row r="55" spans="1:25" ht="15.75" x14ac:dyDescent="0.2">
      <c r="A55" s="35">
        <f t="shared" si="1"/>
        <v>44812</v>
      </c>
      <c r="B55" s="36">
        <f>SUMIFS(СВЦЭМ!$C$39:$C$782,СВЦЭМ!$A$39:$A$782,$A55,СВЦЭМ!$B$39:$B$782,B$47)+'СЕТ СН'!$G$12+СВЦЭМ!$D$10+'СЕТ СН'!$G$6-'СЕТ СН'!$G$22</f>
        <v>1516.3026514200001</v>
      </c>
      <c r="C55" s="36">
        <f>SUMIFS(СВЦЭМ!$C$39:$C$782,СВЦЭМ!$A$39:$A$782,$A55,СВЦЭМ!$B$39:$B$782,C$47)+'СЕТ СН'!$G$12+СВЦЭМ!$D$10+'СЕТ СН'!$G$6-'СЕТ СН'!$G$22</f>
        <v>1598.5400714299999</v>
      </c>
      <c r="D55" s="36">
        <f>SUMIFS(СВЦЭМ!$C$39:$C$782,СВЦЭМ!$A$39:$A$782,$A55,СВЦЭМ!$B$39:$B$782,D$47)+'СЕТ СН'!$G$12+СВЦЭМ!$D$10+'СЕТ СН'!$G$6-'СЕТ СН'!$G$22</f>
        <v>1664.0353962099998</v>
      </c>
      <c r="E55" s="36">
        <f>SUMIFS(СВЦЭМ!$C$39:$C$782,СВЦЭМ!$A$39:$A$782,$A55,СВЦЭМ!$B$39:$B$782,E$47)+'СЕТ СН'!$G$12+СВЦЭМ!$D$10+'СЕТ СН'!$G$6-'СЕТ СН'!$G$22</f>
        <v>1623.1097024599999</v>
      </c>
      <c r="F55" s="36">
        <f>SUMIFS(СВЦЭМ!$C$39:$C$782,СВЦЭМ!$A$39:$A$782,$A55,СВЦЭМ!$B$39:$B$782,F$47)+'СЕТ СН'!$G$12+СВЦЭМ!$D$10+'СЕТ СН'!$G$6-'СЕТ СН'!$G$22</f>
        <v>1641.3504981800002</v>
      </c>
      <c r="G55" s="36">
        <f>SUMIFS(СВЦЭМ!$C$39:$C$782,СВЦЭМ!$A$39:$A$782,$A55,СВЦЭМ!$B$39:$B$782,G$47)+'СЕТ СН'!$G$12+СВЦЭМ!$D$10+'СЕТ СН'!$G$6-'СЕТ СН'!$G$22</f>
        <v>1611.08471353</v>
      </c>
      <c r="H55" s="36">
        <f>SUMIFS(СВЦЭМ!$C$39:$C$782,СВЦЭМ!$A$39:$A$782,$A55,СВЦЭМ!$B$39:$B$782,H$47)+'СЕТ СН'!$G$12+СВЦЭМ!$D$10+'СЕТ СН'!$G$6-'СЕТ СН'!$G$22</f>
        <v>1544.6563913099999</v>
      </c>
      <c r="I55" s="36">
        <f>SUMIFS(СВЦЭМ!$C$39:$C$782,СВЦЭМ!$A$39:$A$782,$A55,СВЦЭМ!$B$39:$B$782,I$47)+'СЕТ СН'!$G$12+СВЦЭМ!$D$10+'СЕТ СН'!$G$6-'СЕТ СН'!$G$22</f>
        <v>1430.20025566</v>
      </c>
      <c r="J55" s="36">
        <f>SUMIFS(СВЦЭМ!$C$39:$C$782,СВЦЭМ!$A$39:$A$782,$A55,СВЦЭМ!$B$39:$B$782,J$47)+'СЕТ СН'!$G$12+СВЦЭМ!$D$10+'СЕТ СН'!$G$6-'СЕТ СН'!$G$22</f>
        <v>1340.4008758499999</v>
      </c>
      <c r="K55" s="36">
        <f>SUMIFS(СВЦЭМ!$C$39:$C$782,СВЦЭМ!$A$39:$A$782,$A55,СВЦЭМ!$B$39:$B$782,K$47)+'СЕТ СН'!$G$12+СВЦЭМ!$D$10+'СЕТ СН'!$G$6-'СЕТ СН'!$G$22</f>
        <v>1346.23213025</v>
      </c>
      <c r="L55" s="36">
        <f>SUMIFS(СВЦЭМ!$C$39:$C$782,СВЦЭМ!$A$39:$A$782,$A55,СВЦЭМ!$B$39:$B$782,L$47)+'СЕТ СН'!$G$12+СВЦЭМ!$D$10+'СЕТ СН'!$G$6-'СЕТ СН'!$G$22</f>
        <v>1373.3948214299999</v>
      </c>
      <c r="M55" s="36">
        <f>SUMIFS(СВЦЭМ!$C$39:$C$782,СВЦЭМ!$A$39:$A$782,$A55,СВЦЭМ!$B$39:$B$782,M$47)+'СЕТ СН'!$G$12+СВЦЭМ!$D$10+'СЕТ СН'!$G$6-'СЕТ СН'!$G$22</f>
        <v>1388.0181284199998</v>
      </c>
      <c r="N55" s="36">
        <f>SUMIFS(СВЦЭМ!$C$39:$C$782,СВЦЭМ!$A$39:$A$782,$A55,СВЦЭМ!$B$39:$B$782,N$47)+'СЕТ СН'!$G$12+СВЦЭМ!$D$10+'СЕТ СН'!$G$6-'СЕТ СН'!$G$22</f>
        <v>1385.2216404199999</v>
      </c>
      <c r="O55" s="36">
        <f>SUMIFS(СВЦЭМ!$C$39:$C$782,СВЦЭМ!$A$39:$A$782,$A55,СВЦЭМ!$B$39:$B$782,O$47)+'СЕТ СН'!$G$12+СВЦЭМ!$D$10+'СЕТ СН'!$G$6-'СЕТ СН'!$G$22</f>
        <v>1369.0878036300001</v>
      </c>
      <c r="P55" s="36">
        <f>SUMIFS(СВЦЭМ!$C$39:$C$782,СВЦЭМ!$A$39:$A$782,$A55,СВЦЭМ!$B$39:$B$782,P$47)+'СЕТ СН'!$G$12+СВЦЭМ!$D$10+'СЕТ СН'!$G$6-'СЕТ СН'!$G$22</f>
        <v>1375.8897331499998</v>
      </c>
      <c r="Q55" s="36">
        <f>SUMIFS(СВЦЭМ!$C$39:$C$782,СВЦЭМ!$A$39:$A$782,$A55,СВЦЭМ!$B$39:$B$782,Q$47)+'СЕТ СН'!$G$12+СВЦЭМ!$D$10+'СЕТ СН'!$G$6-'СЕТ СН'!$G$22</f>
        <v>1389.7859135399999</v>
      </c>
      <c r="R55" s="36">
        <f>SUMIFS(СВЦЭМ!$C$39:$C$782,СВЦЭМ!$A$39:$A$782,$A55,СВЦЭМ!$B$39:$B$782,R$47)+'СЕТ СН'!$G$12+СВЦЭМ!$D$10+'СЕТ СН'!$G$6-'СЕТ СН'!$G$22</f>
        <v>1390.2382819599998</v>
      </c>
      <c r="S55" s="36">
        <f>SUMIFS(СВЦЭМ!$C$39:$C$782,СВЦЭМ!$A$39:$A$782,$A55,СВЦЭМ!$B$39:$B$782,S$47)+'СЕТ СН'!$G$12+СВЦЭМ!$D$10+'СЕТ СН'!$G$6-'СЕТ СН'!$G$22</f>
        <v>1387.8971829900001</v>
      </c>
      <c r="T55" s="36">
        <f>SUMIFS(СВЦЭМ!$C$39:$C$782,СВЦЭМ!$A$39:$A$782,$A55,СВЦЭМ!$B$39:$B$782,T$47)+'СЕТ СН'!$G$12+СВЦЭМ!$D$10+'СЕТ СН'!$G$6-'СЕТ СН'!$G$22</f>
        <v>1386.3837455500002</v>
      </c>
      <c r="U55" s="36">
        <f>SUMIFS(СВЦЭМ!$C$39:$C$782,СВЦЭМ!$A$39:$A$782,$A55,СВЦЭМ!$B$39:$B$782,U$47)+'СЕТ СН'!$G$12+СВЦЭМ!$D$10+'СЕТ СН'!$G$6-'СЕТ СН'!$G$22</f>
        <v>1371.63046833</v>
      </c>
      <c r="V55" s="36">
        <f>SUMIFS(СВЦЭМ!$C$39:$C$782,СВЦЭМ!$A$39:$A$782,$A55,СВЦЭМ!$B$39:$B$782,V$47)+'СЕТ СН'!$G$12+СВЦЭМ!$D$10+'СЕТ СН'!$G$6-'СЕТ СН'!$G$22</f>
        <v>1380.4383480900001</v>
      </c>
      <c r="W55" s="36">
        <f>SUMIFS(СВЦЭМ!$C$39:$C$782,СВЦЭМ!$A$39:$A$782,$A55,СВЦЭМ!$B$39:$B$782,W$47)+'СЕТ СН'!$G$12+СВЦЭМ!$D$10+'СЕТ СН'!$G$6-'СЕТ СН'!$G$22</f>
        <v>1373.9603523000001</v>
      </c>
      <c r="X55" s="36">
        <f>SUMIFS(СВЦЭМ!$C$39:$C$782,СВЦЭМ!$A$39:$A$782,$A55,СВЦЭМ!$B$39:$B$782,X$47)+'СЕТ СН'!$G$12+СВЦЭМ!$D$10+'СЕТ СН'!$G$6-'СЕТ СН'!$G$22</f>
        <v>1346.0945352899998</v>
      </c>
      <c r="Y55" s="36">
        <f>SUMIFS(СВЦЭМ!$C$39:$C$782,СВЦЭМ!$A$39:$A$782,$A55,СВЦЭМ!$B$39:$B$782,Y$47)+'СЕТ СН'!$G$12+СВЦЭМ!$D$10+'СЕТ СН'!$G$6-'СЕТ СН'!$G$22</f>
        <v>1382.3307872</v>
      </c>
    </row>
    <row r="56" spans="1:25" ht="15.75" x14ac:dyDescent="0.2">
      <c r="A56" s="35">
        <f t="shared" si="1"/>
        <v>44813</v>
      </c>
      <c r="B56" s="36">
        <f>SUMIFS(СВЦЭМ!$C$39:$C$782,СВЦЭМ!$A$39:$A$782,$A56,СВЦЭМ!$B$39:$B$782,B$47)+'СЕТ СН'!$G$12+СВЦЭМ!$D$10+'СЕТ СН'!$G$6-'СЕТ СН'!$G$22</f>
        <v>1466.2592707899998</v>
      </c>
      <c r="C56" s="36">
        <f>SUMIFS(СВЦЭМ!$C$39:$C$782,СВЦЭМ!$A$39:$A$782,$A56,СВЦЭМ!$B$39:$B$782,C$47)+'СЕТ СН'!$G$12+СВЦЭМ!$D$10+'СЕТ СН'!$G$6-'СЕТ СН'!$G$22</f>
        <v>1520.5445748900001</v>
      </c>
      <c r="D56" s="36">
        <f>SUMIFS(СВЦЭМ!$C$39:$C$782,СВЦЭМ!$A$39:$A$782,$A56,СВЦЭМ!$B$39:$B$782,D$47)+'СЕТ СН'!$G$12+СВЦЭМ!$D$10+'СЕТ СН'!$G$6-'СЕТ СН'!$G$22</f>
        <v>1591.29658698</v>
      </c>
      <c r="E56" s="36">
        <f>SUMIFS(СВЦЭМ!$C$39:$C$782,СВЦЭМ!$A$39:$A$782,$A56,СВЦЭМ!$B$39:$B$782,E$47)+'СЕТ СН'!$G$12+СВЦЭМ!$D$10+'СЕТ СН'!$G$6-'СЕТ СН'!$G$22</f>
        <v>1613.9638038600001</v>
      </c>
      <c r="F56" s="36">
        <f>SUMIFS(СВЦЭМ!$C$39:$C$782,СВЦЭМ!$A$39:$A$782,$A56,СВЦЭМ!$B$39:$B$782,F$47)+'СЕТ СН'!$G$12+СВЦЭМ!$D$10+'СЕТ СН'!$G$6-'СЕТ СН'!$G$22</f>
        <v>1612.8051402000001</v>
      </c>
      <c r="G56" s="36">
        <f>SUMIFS(СВЦЭМ!$C$39:$C$782,СВЦЭМ!$A$39:$A$782,$A56,СВЦЭМ!$B$39:$B$782,G$47)+'СЕТ СН'!$G$12+СВЦЭМ!$D$10+'СЕТ СН'!$G$6-'СЕТ СН'!$G$22</f>
        <v>1580.52540228</v>
      </c>
      <c r="H56" s="36">
        <f>SUMIFS(СВЦЭМ!$C$39:$C$782,СВЦЭМ!$A$39:$A$782,$A56,СВЦЭМ!$B$39:$B$782,H$47)+'СЕТ СН'!$G$12+СВЦЭМ!$D$10+'СЕТ СН'!$G$6-'СЕТ СН'!$G$22</f>
        <v>1497.9864377200001</v>
      </c>
      <c r="I56" s="36">
        <f>SUMIFS(СВЦЭМ!$C$39:$C$782,СВЦЭМ!$A$39:$A$782,$A56,СВЦЭМ!$B$39:$B$782,I$47)+'СЕТ СН'!$G$12+СВЦЭМ!$D$10+'СЕТ СН'!$G$6-'СЕТ СН'!$G$22</f>
        <v>1434.2173499300002</v>
      </c>
      <c r="J56" s="36">
        <f>SUMIFS(СВЦЭМ!$C$39:$C$782,СВЦЭМ!$A$39:$A$782,$A56,СВЦЭМ!$B$39:$B$782,J$47)+'СЕТ СН'!$G$12+СВЦЭМ!$D$10+'СЕТ СН'!$G$6-'СЕТ СН'!$G$22</f>
        <v>1365.8284185799998</v>
      </c>
      <c r="K56" s="36">
        <f>SUMIFS(СВЦЭМ!$C$39:$C$782,СВЦЭМ!$A$39:$A$782,$A56,СВЦЭМ!$B$39:$B$782,K$47)+'СЕТ СН'!$G$12+СВЦЭМ!$D$10+'СЕТ СН'!$G$6-'СЕТ СН'!$G$22</f>
        <v>1318.32583217</v>
      </c>
      <c r="L56" s="36">
        <f>SUMIFS(СВЦЭМ!$C$39:$C$782,СВЦЭМ!$A$39:$A$782,$A56,СВЦЭМ!$B$39:$B$782,L$47)+'СЕТ СН'!$G$12+СВЦЭМ!$D$10+'СЕТ СН'!$G$6-'СЕТ СН'!$G$22</f>
        <v>1297.97588221</v>
      </c>
      <c r="M56" s="36">
        <f>SUMIFS(СВЦЭМ!$C$39:$C$782,СВЦЭМ!$A$39:$A$782,$A56,СВЦЭМ!$B$39:$B$782,M$47)+'СЕТ СН'!$G$12+СВЦЭМ!$D$10+'СЕТ СН'!$G$6-'СЕТ СН'!$G$22</f>
        <v>1275.7748463</v>
      </c>
      <c r="N56" s="36">
        <f>SUMIFS(СВЦЭМ!$C$39:$C$782,СВЦЭМ!$A$39:$A$782,$A56,СВЦЭМ!$B$39:$B$782,N$47)+'СЕТ СН'!$G$12+СВЦЭМ!$D$10+'СЕТ СН'!$G$6-'СЕТ СН'!$G$22</f>
        <v>1256.1458605</v>
      </c>
      <c r="O56" s="36">
        <f>SUMIFS(СВЦЭМ!$C$39:$C$782,СВЦЭМ!$A$39:$A$782,$A56,СВЦЭМ!$B$39:$B$782,O$47)+'СЕТ СН'!$G$12+СВЦЭМ!$D$10+'СЕТ СН'!$G$6-'СЕТ СН'!$G$22</f>
        <v>1255.1376558900001</v>
      </c>
      <c r="P56" s="36">
        <f>SUMIFS(СВЦЭМ!$C$39:$C$782,СВЦЭМ!$A$39:$A$782,$A56,СВЦЭМ!$B$39:$B$782,P$47)+'СЕТ СН'!$G$12+СВЦЭМ!$D$10+'СЕТ СН'!$G$6-'СЕТ СН'!$G$22</f>
        <v>1287.7091664700001</v>
      </c>
      <c r="Q56" s="36">
        <f>SUMIFS(СВЦЭМ!$C$39:$C$782,СВЦЭМ!$A$39:$A$782,$A56,СВЦЭМ!$B$39:$B$782,Q$47)+'СЕТ СН'!$G$12+СВЦЭМ!$D$10+'СЕТ СН'!$G$6-'СЕТ СН'!$G$22</f>
        <v>1295.84464611</v>
      </c>
      <c r="R56" s="36">
        <f>SUMIFS(СВЦЭМ!$C$39:$C$782,СВЦЭМ!$A$39:$A$782,$A56,СВЦЭМ!$B$39:$B$782,R$47)+'СЕТ СН'!$G$12+СВЦЭМ!$D$10+'СЕТ СН'!$G$6-'СЕТ СН'!$G$22</f>
        <v>1315.05155498</v>
      </c>
      <c r="S56" s="36">
        <f>SUMIFS(СВЦЭМ!$C$39:$C$782,СВЦЭМ!$A$39:$A$782,$A56,СВЦЭМ!$B$39:$B$782,S$47)+'СЕТ СН'!$G$12+СВЦЭМ!$D$10+'СЕТ СН'!$G$6-'СЕТ СН'!$G$22</f>
        <v>1278.0976885099999</v>
      </c>
      <c r="T56" s="36">
        <f>SUMIFS(СВЦЭМ!$C$39:$C$782,СВЦЭМ!$A$39:$A$782,$A56,СВЦЭМ!$B$39:$B$782,T$47)+'СЕТ СН'!$G$12+СВЦЭМ!$D$10+'СЕТ СН'!$G$6-'СЕТ СН'!$G$22</f>
        <v>1276.80373474</v>
      </c>
      <c r="U56" s="36">
        <f>SUMIFS(СВЦЭМ!$C$39:$C$782,СВЦЭМ!$A$39:$A$782,$A56,СВЦЭМ!$B$39:$B$782,U$47)+'СЕТ СН'!$G$12+СВЦЭМ!$D$10+'СЕТ СН'!$G$6-'СЕТ СН'!$G$22</f>
        <v>1258.64737216</v>
      </c>
      <c r="V56" s="36">
        <f>SUMIFS(СВЦЭМ!$C$39:$C$782,СВЦЭМ!$A$39:$A$782,$A56,СВЦЭМ!$B$39:$B$782,V$47)+'СЕТ СН'!$G$12+СВЦЭМ!$D$10+'СЕТ СН'!$G$6-'СЕТ СН'!$G$22</f>
        <v>1239.9534146199999</v>
      </c>
      <c r="W56" s="36">
        <f>SUMIFS(СВЦЭМ!$C$39:$C$782,СВЦЭМ!$A$39:$A$782,$A56,СВЦЭМ!$B$39:$B$782,W$47)+'СЕТ СН'!$G$12+СВЦЭМ!$D$10+'СЕТ СН'!$G$6-'СЕТ СН'!$G$22</f>
        <v>1235.7882905299998</v>
      </c>
      <c r="X56" s="36">
        <f>SUMIFS(СВЦЭМ!$C$39:$C$782,СВЦЭМ!$A$39:$A$782,$A56,СВЦЭМ!$B$39:$B$782,X$47)+'СЕТ СН'!$G$12+СВЦЭМ!$D$10+'СЕТ СН'!$G$6-'СЕТ СН'!$G$22</f>
        <v>1262.2457399800001</v>
      </c>
      <c r="Y56" s="36">
        <f>SUMIFS(СВЦЭМ!$C$39:$C$782,СВЦЭМ!$A$39:$A$782,$A56,СВЦЭМ!$B$39:$B$782,Y$47)+'СЕТ СН'!$G$12+СВЦЭМ!$D$10+'СЕТ СН'!$G$6-'СЕТ СН'!$G$22</f>
        <v>1344.49628588</v>
      </c>
    </row>
    <row r="57" spans="1:25" ht="15.75" x14ac:dyDescent="0.2">
      <c r="A57" s="35">
        <f t="shared" si="1"/>
        <v>44814</v>
      </c>
      <c r="B57" s="36">
        <f>SUMIFS(СВЦЭМ!$C$39:$C$782,СВЦЭМ!$A$39:$A$782,$A57,СВЦЭМ!$B$39:$B$782,B$47)+'СЕТ СН'!$G$12+СВЦЭМ!$D$10+'СЕТ СН'!$G$6-'СЕТ СН'!$G$22</f>
        <v>1387.4962243700002</v>
      </c>
      <c r="C57" s="36">
        <f>SUMIFS(СВЦЭМ!$C$39:$C$782,СВЦЭМ!$A$39:$A$782,$A57,СВЦЭМ!$B$39:$B$782,C$47)+'СЕТ СН'!$G$12+СВЦЭМ!$D$10+'СЕТ СН'!$G$6-'СЕТ СН'!$G$22</f>
        <v>1443.6845598499999</v>
      </c>
      <c r="D57" s="36">
        <f>SUMIFS(СВЦЭМ!$C$39:$C$782,СВЦЭМ!$A$39:$A$782,$A57,СВЦЭМ!$B$39:$B$782,D$47)+'СЕТ СН'!$G$12+СВЦЭМ!$D$10+'СЕТ СН'!$G$6-'СЕТ СН'!$G$22</f>
        <v>1487.09463056</v>
      </c>
      <c r="E57" s="36">
        <f>SUMIFS(СВЦЭМ!$C$39:$C$782,СВЦЭМ!$A$39:$A$782,$A57,СВЦЭМ!$B$39:$B$782,E$47)+'СЕТ СН'!$G$12+СВЦЭМ!$D$10+'СЕТ СН'!$G$6-'СЕТ СН'!$G$22</f>
        <v>1499.7443195699998</v>
      </c>
      <c r="F57" s="36">
        <f>SUMIFS(СВЦЭМ!$C$39:$C$782,СВЦЭМ!$A$39:$A$782,$A57,СВЦЭМ!$B$39:$B$782,F$47)+'СЕТ СН'!$G$12+СВЦЭМ!$D$10+'СЕТ СН'!$G$6-'СЕТ СН'!$G$22</f>
        <v>1519.2627548400001</v>
      </c>
      <c r="G57" s="36">
        <f>SUMIFS(СВЦЭМ!$C$39:$C$782,СВЦЭМ!$A$39:$A$782,$A57,СВЦЭМ!$B$39:$B$782,G$47)+'СЕТ СН'!$G$12+СВЦЭМ!$D$10+'СЕТ СН'!$G$6-'СЕТ СН'!$G$22</f>
        <v>1504.6564826899998</v>
      </c>
      <c r="H57" s="36">
        <f>SUMIFS(СВЦЭМ!$C$39:$C$782,СВЦЭМ!$A$39:$A$782,$A57,СВЦЭМ!$B$39:$B$782,H$47)+'СЕТ СН'!$G$12+СВЦЭМ!$D$10+'СЕТ СН'!$G$6-'СЕТ СН'!$G$22</f>
        <v>1468.3620465700001</v>
      </c>
      <c r="I57" s="36">
        <f>SUMIFS(СВЦЭМ!$C$39:$C$782,СВЦЭМ!$A$39:$A$782,$A57,СВЦЭМ!$B$39:$B$782,I$47)+'СЕТ СН'!$G$12+СВЦЭМ!$D$10+'СЕТ СН'!$G$6-'СЕТ СН'!$G$22</f>
        <v>1402.36508336</v>
      </c>
      <c r="J57" s="36">
        <f>SUMIFS(СВЦЭМ!$C$39:$C$782,СВЦЭМ!$A$39:$A$782,$A57,СВЦЭМ!$B$39:$B$782,J$47)+'СЕТ СН'!$G$12+СВЦЭМ!$D$10+'СЕТ СН'!$G$6-'СЕТ СН'!$G$22</f>
        <v>1313.7498697400001</v>
      </c>
      <c r="K57" s="36">
        <f>SUMIFS(СВЦЭМ!$C$39:$C$782,СВЦЭМ!$A$39:$A$782,$A57,СВЦЭМ!$B$39:$B$782,K$47)+'СЕТ СН'!$G$12+СВЦЭМ!$D$10+'СЕТ СН'!$G$6-'СЕТ СН'!$G$22</f>
        <v>1274.02624676</v>
      </c>
      <c r="L57" s="36">
        <f>SUMIFS(СВЦЭМ!$C$39:$C$782,СВЦЭМ!$A$39:$A$782,$A57,СВЦЭМ!$B$39:$B$782,L$47)+'СЕТ СН'!$G$12+СВЦЭМ!$D$10+'СЕТ СН'!$G$6-'СЕТ СН'!$G$22</f>
        <v>1257.43847538</v>
      </c>
      <c r="M57" s="36">
        <f>SUMIFS(СВЦЭМ!$C$39:$C$782,СВЦЭМ!$A$39:$A$782,$A57,СВЦЭМ!$B$39:$B$782,M$47)+'СЕТ СН'!$G$12+СВЦЭМ!$D$10+'СЕТ СН'!$G$6-'СЕТ СН'!$G$22</f>
        <v>1262.5451425699998</v>
      </c>
      <c r="N57" s="36">
        <f>SUMIFS(СВЦЭМ!$C$39:$C$782,СВЦЭМ!$A$39:$A$782,$A57,СВЦЭМ!$B$39:$B$782,N$47)+'СЕТ СН'!$G$12+СВЦЭМ!$D$10+'СЕТ СН'!$G$6-'СЕТ СН'!$G$22</f>
        <v>1275.37800612</v>
      </c>
      <c r="O57" s="36">
        <f>SUMIFS(СВЦЭМ!$C$39:$C$782,СВЦЭМ!$A$39:$A$782,$A57,СВЦЭМ!$B$39:$B$782,O$47)+'СЕТ СН'!$G$12+СВЦЭМ!$D$10+'СЕТ СН'!$G$6-'СЕТ СН'!$G$22</f>
        <v>1292.5485982599998</v>
      </c>
      <c r="P57" s="36">
        <f>SUMIFS(СВЦЭМ!$C$39:$C$782,СВЦЭМ!$A$39:$A$782,$A57,СВЦЭМ!$B$39:$B$782,P$47)+'СЕТ СН'!$G$12+СВЦЭМ!$D$10+'СЕТ СН'!$G$6-'СЕТ СН'!$G$22</f>
        <v>1300.6666088299999</v>
      </c>
      <c r="Q57" s="36">
        <f>SUMIFS(СВЦЭМ!$C$39:$C$782,СВЦЭМ!$A$39:$A$782,$A57,СВЦЭМ!$B$39:$B$782,Q$47)+'СЕТ СН'!$G$12+СВЦЭМ!$D$10+'СЕТ СН'!$G$6-'СЕТ СН'!$G$22</f>
        <v>1310.7206885199998</v>
      </c>
      <c r="R57" s="36">
        <f>SUMIFS(СВЦЭМ!$C$39:$C$782,СВЦЭМ!$A$39:$A$782,$A57,СВЦЭМ!$B$39:$B$782,R$47)+'СЕТ СН'!$G$12+СВЦЭМ!$D$10+'СЕТ СН'!$G$6-'СЕТ СН'!$G$22</f>
        <v>1290.8764011200001</v>
      </c>
      <c r="S57" s="36">
        <f>SUMIFS(СВЦЭМ!$C$39:$C$782,СВЦЭМ!$A$39:$A$782,$A57,СВЦЭМ!$B$39:$B$782,S$47)+'СЕТ СН'!$G$12+СВЦЭМ!$D$10+'СЕТ СН'!$G$6-'СЕТ СН'!$G$22</f>
        <v>1249.64168225</v>
      </c>
      <c r="T57" s="36">
        <f>SUMIFS(СВЦЭМ!$C$39:$C$782,СВЦЭМ!$A$39:$A$782,$A57,СВЦЭМ!$B$39:$B$782,T$47)+'СЕТ СН'!$G$12+СВЦЭМ!$D$10+'СЕТ СН'!$G$6-'СЕТ СН'!$G$22</f>
        <v>1240.1309377299999</v>
      </c>
      <c r="U57" s="36">
        <f>SUMIFS(СВЦЭМ!$C$39:$C$782,СВЦЭМ!$A$39:$A$782,$A57,СВЦЭМ!$B$39:$B$782,U$47)+'СЕТ СН'!$G$12+СВЦЭМ!$D$10+'СЕТ СН'!$G$6-'СЕТ СН'!$G$22</f>
        <v>1257.51974468</v>
      </c>
      <c r="V57" s="36">
        <f>SUMIFS(СВЦЭМ!$C$39:$C$782,СВЦЭМ!$A$39:$A$782,$A57,СВЦЭМ!$B$39:$B$782,V$47)+'СЕТ СН'!$G$12+СВЦЭМ!$D$10+'СЕТ СН'!$G$6-'СЕТ СН'!$G$22</f>
        <v>1254.40334446</v>
      </c>
      <c r="W57" s="36">
        <f>SUMIFS(СВЦЭМ!$C$39:$C$782,СВЦЭМ!$A$39:$A$782,$A57,СВЦЭМ!$B$39:$B$782,W$47)+'СЕТ СН'!$G$12+СВЦЭМ!$D$10+'СЕТ СН'!$G$6-'СЕТ СН'!$G$22</f>
        <v>1263.2330766099999</v>
      </c>
      <c r="X57" s="36">
        <f>SUMIFS(СВЦЭМ!$C$39:$C$782,СВЦЭМ!$A$39:$A$782,$A57,СВЦЭМ!$B$39:$B$782,X$47)+'СЕТ СН'!$G$12+СВЦЭМ!$D$10+'СЕТ СН'!$G$6-'СЕТ СН'!$G$22</f>
        <v>1331.5187342499999</v>
      </c>
      <c r="Y57" s="36">
        <f>SUMIFS(СВЦЭМ!$C$39:$C$782,СВЦЭМ!$A$39:$A$782,$A57,СВЦЭМ!$B$39:$B$782,Y$47)+'СЕТ СН'!$G$12+СВЦЭМ!$D$10+'СЕТ СН'!$G$6-'СЕТ СН'!$G$22</f>
        <v>1381.2585609500002</v>
      </c>
    </row>
    <row r="58" spans="1:25" ht="15.75" x14ac:dyDescent="0.2">
      <c r="A58" s="35">
        <f t="shared" si="1"/>
        <v>44815</v>
      </c>
      <c r="B58" s="36">
        <f>SUMIFS(СВЦЭМ!$C$39:$C$782,СВЦЭМ!$A$39:$A$782,$A58,СВЦЭМ!$B$39:$B$782,B$47)+'СЕТ СН'!$G$12+СВЦЭМ!$D$10+'СЕТ СН'!$G$6-'СЕТ СН'!$G$22</f>
        <v>1397.4247660599999</v>
      </c>
      <c r="C58" s="36">
        <f>SUMIFS(СВЦЭМ!$C$39:$C$782,СВЦЭМ!$A$39:$A$782,$A58,СВЦЭМ!$B$39:$B$782,C$47)+'СЕТ СН'!$G$12+СВЦЭМ!$D$10+'СЕТ СН'!$G$6-'СЕТ СН'!$G$22</f>
        <v>1442.2973375500001</v>
      </c>
      <c r="D58" s="36">
        <f>SUMIFS(СВЦЭМ!$C$39:$C$782,СВЦЭМ!$A$39:$A$782,$A58,СВЦЭМ!$B$39:$B$782,D$47)+'СЕТ СН'!$G$12+СВЦЭМ!$D$10+'СЕТ СН'!$G$6-'СЕТ СН'!$G$22</f>
        <v>1475.4122940100001</v>
      </c>
      <c r="E58" s="36">
        <f>SUMIFS(СВЦЭМ!$C$39:$C$782,СВЦЭМ!$A$39:$A$782,$A58,СВЦЭМ!$B$39:$B$782,E$47)+'СЕТ СН'!$G$12+СВЦЭМ!$D$10+'СЕТ СН'!$G$6-'СЕТ СН'!$G$22</f>
        <v>1477.77856772</v>
      </c>
      <c r="F58" s="36">
        <f>SUMIFS(СВЦЭМ!$C$39:$C$782,СВЦЭМ!$A$39:$A$782,$A58,СВЦЭМ!$B$39:$B$782,F$47)+'СЕТ СН'!$G$12+СВЦЭМ!$D$10+'СЕТ СН'!$G$6-'СЕТ СН'!$G$22</f>
        <v>1467.5688264199998</v>
      </c>
      <c r="G58" s="36">
        <f>SUMIFS(СВЦЭМ!$C$39:$C$782,СВЦЭМ!$A$39:$A$782,$A58,СВЦЭМ!$B$39:$B$782,G$47)+'СЕТ СН'!$G$12+СВЦЭМ!$D$10+'СЕТ СН'!$G$6-'СЕТ СН'!$G$22</f>
        <v>1457.1152839800002</v>
      </c>
      <c r="H58" s="36">
        <f>SUMIFS(СВЦЭМ!$C$39:$C$782,СВЦЭМ!$A$39:$A$782,$A58,СВЦЭМ!$B$39:$B$782,H$47)+'СЕТ СН'!$G$12+СВЦЭМ!$D$10+'СЕТ СН'!$G$6-'СЕТ СН'!$G$22</f>
        <v>1433.6963550800001</v>
      </c>
      <c r="I58" s="36">
        <f>SUMIFS(СВЦЭМ!$C$39:$C$782,СВЦЭМ!$A$39:$A$782,$A58,СВЦЭМ!$B$39:$B$782,I$47)+'СЕТ СН'!$G$12+СВЦЭМ!$D$10+'СЕТ СН'!$G$6-'СЕТ СН'!$G$22</f>
        <v>1366.2025827699999</v>
      </c>
      <c r="J58" s="36">
        <f>SUMIFS(СВЦЭМ!$C$39:$C$782,СВЦЭМ!$A$39:$A$782,$A58,СВЦЭМ!$B$39:$B$782,J$47)+'СЕТ СН'!$G$12+СВЦЭМ!$D$10+'СЕТ СН'!$G$6-'СЕТ СН'!$G$22</f>
        <v>1281.9072452400001</v>
      </c>
      <c r="K58" s="36">
        <f>SUMIFS(СВЦЭМ!$C$39:$C$782,СВЦЭМ!$A$39:$A$782,$A58,СВЦЭМ!$B$39:$B$782,K$47)+'СЕТ СН'!$G$12+СВЦЭМ!$D$10+'СЕТ СН'!$G$6-'СЕТ СН'!$G$22</f>
        <v>1231.9003665</v>
      </c>
      <c r="L58" s="36">
        <f>SUMIFS(СВЦЭМ!$C$39:$C$782,СВЦЭМ!$A$39:$A$782,$A58,СВЦЭМ!$B$39:$B$782,L$47)+'СЕТ СН'!$G$12+СВЦЭМ!$D$10+'СЕТ СН'!$G$6-'СЕТ СН'!$G$22</f>
        <v>1201.0435111699999</v>
      </c>
      <c r="M58" s="36">
        <f>SUMIFS(СВЦЭМ!$C$39:$C$782,СВЦЭМ!$A$39:$A$782,$A58,СВЦЭМ!$B$39:$B$782,M$47)+'СЕТ СН'!$G$12+СВЦЭМ!$D$10+'СЕТ СН'!$G$6-'СЕТ СН'!$G$22</f>
        <v>1216.8055563299999</v>
      </c>
      <c r="N58" s="36">
        <f>SUMIFS(СВЦЭМ!$C$39:$C$782,СВЦЭМ!$A$39:$A$782,$A58,СВЦЭМ!$B$39:$B$782,N$47)+'СЕТ СН'!$G$12+СВЦЭМ!$D$10+'СЕТ СН'!$G$6-'СЕТ СН'!$G$22</f>
        <v>1219.3627820900001</v>
      </c>
      <c r="O58" s="36">
        <f>SUMIFS(СВЦЭМ!$C$39:$C$782,СВЦЭМ!$A$39:$A$782,$A58,СВЦЭМ!$B$39:$B$782,O$47)+'СЕТ СН'!$G$12+СВЦЭМ!$D$10+'СЕТ СН'!$G$6-'СЕТ СН'!$G$22</f>
        <v>1225.7946299499999</v>
      </c>
      <c r="P58" s="36">
        <f>SUMIFS(СВЦЭМ!$C$39:$C$782,СВЦЭМ!$A$39:$A$782,$A58,СВЦЭМ!$B$39:$B$782,P$47)+'СЕТ СН'!$G$12+СВЦЭМ!$D$10+'СЕТ СН'!$G$6-'СЕТ СН'!$G$22</f>
        <v>1254.5672256600001</v>
      </c>
      <c r="Q58" s="36">
        <f>SUMIFS(СВЦЭМ!$C$39:$C$782,СВЦЭМ!$A$39:$A$782,$A58,СВЦЭМ!$B$39:$B$782,Q$47)+'СЕТ СН'!$G$12+СВЦЭМ!$D$10+'СЕТ СН'!$G$6-'СЕТ СН'!$G$22</f>
        <v>1258.88026178</v>
      </c>
      <c r="R58" s="36">
        <f>SUMIFS(СВЦЭМ!$C$39:$C$782,СВЦЭМ!$A$39:$A$782,$A58,СВЦЭМ!$B$39:$B$782,R$47)+'СЕТ СН'!$G$12+СВЦЭМ!$D$10+'СЕТ СН'!$G$6-'СЕТ СН'!$G$22</f>
        <v>1234.7847595600001</v>
      </c>
      <c r="S58" s="36">
        <f>SUMIFS(СВЦЭМ!$C$39:$C$782,СВЦЭМ!$A$39:$A$782,$A58,СВЦЭМ!$B$39:$B$782,S$47)+'СЕТ СН'!$G$12+СВЦЭМ!$D$10+'СЕТ СН'!$G$6-'СЕТ СН'!$G$22</f>
        <v>1224.6291876499999</v>
      </c>
      <c r="T58" s="36">
        <f>SUMIFS(СВЦЭМ!$C$39:$C$782,СВЦЭМ!$A$39:$A$782,$A58,СВЦЭМ!$B$39:$B$782,T$47)+'СЕТ СН'!$G$12+СВЦЭМ!$D$10+'СЕТ СН'!$G$6-'СЕТ СН'!$G$22</f>
        <v>1210.20392462</v>
      </c>
      <c r="U58" s="36">
        <f>SUMIFS(СВЦЭМ!$C$39:$C$782,СВЦЭМ!$A$39:$A$782,$A58,СВЦЭМ!$B$39:$B$782,U$47)+'СЕТ СН'!$G$12+СВЦЭМ!$D$10+'СЕТ СН'!$G$6-'СЕТ СН'!$G$22</f>
        <v>1196.00820598</v>
      </c>
      <c r="V58" s="36">
        <f>SUMIFS(СВЦЭМ!$C$39:$C$782,СВЦЭМ!$A$39:$A$782,$A58,СВЦЭМ!$B$39:$B$782,V$47)+'СЕТ СН'!$G$12+СВЦЭМ!$D$10+'СЕТ СН'!$G$6-'СЕТ СН'!$G$22</f>
        <v>1200.8554679899999</v>
      </c>
      <c r="W58" s="36">
        <f>SUMIFS(СВЦЭМ!$C$39:$C$782,СВЦЭМ!$A$39:$A$782,$A58,СВЦЭМ!$B$39:$B$782,W$47)+'СЕТ СН'!$G$12+СВЦЭМ!$D$10+'СЕТ СН'!$G$6-'СЕТ СН'!$G$22</f>
        <v>1226.6225588699999</v>
      </c>
      <c r="X58" s="36">
        <f>SUMIFS(СВЦЭМ!$C$39:$C$782,СВЦЭМ!$A$39:$A$782,$A58,СВЦЭМ!$B$39:$B$782,X$47)+'СЕТ СН'!$G$12+СВЦЭМ!$D$10+'СЕТ СН'!$G$6-'СЕТ СН'!$G$22</f>
        <v>1287.8796970600001</v>
      </c>
      <c r="Y58" s="36">
        <f>SUMIFS(СВЦЭМ!$C$39:$C$782,СВЦЭМ!$A$39:$A$782,$A58,СВЦЭМ!$B$39:$B$782,Y$47)+'СЕТ СН'!$G$12+СВЦЭМ!$D$10+'СЕТ СН'!$G$6-'СЕТ СН'!$G$22</f>
        <v>1361.4715647099997</v>
      </c>
    </row>
    <row r="59" spans="1:25" ht="15.75" x14ac:dyDescent="0.2">
      <c r="A59" s="35">
        <f t="shared" si="1"/>
        <v>44816</v>
      </c>
      <c r="B59" s="36">
        <f>SUMIFS(СВЦЭМ!$C$39:$C$782,СВЦЭМ!$A$39:$A$782,$A59,СВЦЭМ!$B$39:$B$782,B$47)+'СЕТ СН'!$G$12+СВЦЭМ!$D$10+'СЕТ СН'!$G$6-'СЕТ СН'!$G$22</f>
        <v>1425.5718853200001</v>
      </c>
      <c r="C59" s="36">
        <f>SUMIFS(СВЦЭМ!$C$39:$C$782,СВЦЭМ!$A$39:$A$782,$A59,СВЦЭМ!$B$39:$B$782,C$47)+'СЕТ СН'!$G$12+СВЦЭМ!$D$10+'СЕТ СН'!$G$6-'СЕТ СН'!$G$22</f>
        <v>1456.9554503300001</v>
      </c>
      <c r="D59" s="36">
        <f>SUMIFS(СВЦЭМ!$C$39:$C$782,СВЦЭМ!$A$39:$A$782,$A59,СВЦЭМ!$B$39:$B$782,D$47)+'СЕТ СН'!$G$12+СВЦЭМ!$D$10+'СЕТ СН'!$G$6-'СЕТ СН'!$G$22</f>
        <v>1472.4543606500001</v>
      </c>
      <c r="E59" s="36">
        <f>SUMIFS(СВЦЭМ!$C$39:$C$782,СВЦЭМ!$A$39:$A$782,$A59,СВЦЭМ!$B$39:$B$782,E$47)+'СЕТ СН'!$G$12+СВЦЭМ!$D$10+'СЕТ СН'!$G$6-'СЕТ СН'!$G$22</f>
        <v>1478.72789044</v>
      </c>
      <c r="F59" s="36">
        <f>SUMIFS(СВЦЭМ!$C$39:$C$782,СВЦЭМ!$A$39:$A$782,$A59,СВЦЭМ!$B$39:$B$782,F$47)+'СЕТ СН'!$G$12+СВЦЭМ!$D$10+'СЕТ СН'!$G$6-'СЕТ СН'!$G$22</f>
        <v>1462.2699481999998</v>
      </c>
      <c r="G59" s="36">
        <f>SUMIFS(СВЦЭМ!$C$39:$C$782,СВЦЭМ!$A$39:$A$782,$A59,СВЦЭМ!$B$39:$B$782,G$47)+'СЕТ СН'!$G$12+СВЦЭМ!$D$10+'СЕТ СН'!$G$6-'СЕТ СН'!$G$22</f>
        <v>1432.2980002300001</v>
      </c>
      <c r="H59" s="36">
        <f>SUMIFS(СВЦЭМ!$C$39:$C$782,СВЦЭМ!$A$39:$A$782,$A59,СВЦЭМ!$B$39:$B$782,H$47)+'СЕТ СН'!$G$12+СВЦЭМ!$D$10+'СЕТ СН'!$G$6-'СЕТ СН'!$G$22</f>
        <v>1391.1823617599998</v>
      </c>
      <c r="I59" s="36">
        <f>SUMIFS(СВЦЭМ!$C$39:$C$782,СВЦЭМ!$A$39:$A$782,$A59,СВЦЭМ!$B$39:$B$782,I$47)+'СЕТ СН'!$G$12+СВЦЭМ!$D$10+'СЕТ СН'!$G$6-'СЕТ СН'!$G$22</f>
        <v>1296.8320804</v>
      </c>
      <c r="J59" s="36">
        <f>SUMIFS(СВЦЭМ!$C$39:$C$782,СВЦЭМ!$A$39:$A$782,$A59,СВЦЭМ!$B$39:$B$782,J$47)+'СЕТ СН'!$G$12+СВЦЭМ!$D$10+'СЕТ СН'!$G$6-'СЕТ СН'!$G$22</f>
        <v>1283.4332861799999</v>
      </c>
      <c r="K59" s="36">
        <f>SUMIFS(СВЦЭМ!$C$39:$C$782,СВЦЭМ!$A$39:$A$782,$A59,СВЦЭМ!$B$39:$B$782,K$47)+'СЕТ СН'!$G$12+СВЦЭМ!$D$10+'СЕТ СН'!$G$6-'СЕТ СН'!$G$22</f>
        <v>1249.3798276799998</v>
      </c>
      <c r="L59" s="36">
        <f>SUMIFS(СВЦЭМ!$C$39:$C$782,СВЦЭМ!$A$39:$A$782,$A59,СВЦЭМ!$B$39:$B$782,L$47)+'СЕТ СН'!$G$12+СВЦЭМ!$D$10+'СЕТ СН'!$G$6-'СЕТ СН'!$G$22</f>
        <v>1249.58397956</v>
      </c>
      <c r="M59" s="36">
        <f>SUMIFS(СВЦЭМ!$C$39:$C$782,СВЦЭМ!$A$39:$A$782,$A59,СВЦЭМ!$B$39:$B$782,M$47)+'СЕТ СН'!$G$12+СВЦЭМ!$D$10+'СЕТ СН'!$G$6-'СЕТ СН'!$G$22</f>
        <v>1273.7375715399999</v>
      </c>
      <c r="N59" s="36">
        <f>SUMIFS(СВЦЭМ!$C$39:$C$782,СВЦЭМ!$A$39:$A$782,$A59,СВЦЭМ!$B$39:$B$782,N$47)+'СЕТ СН'!$G$12+СВЦЭМ!$D$10+'СЕТ СН'!$G$6-'СЕТ СН'!$G$22</f>
        <v>1265.4094544</v>
      </c>
      <c r="O59" s="36">
        <f>SUMIFS(СВЦЭМ!$C$39:$C$782,СВЦЭМ!$A$39:$A$782,$A59,СВЦЭМ!$B$39:$B$782,O$47)+'СЕТ СН'!$G$12+СВЦЭМ!$D$10+'СЕТ СН'!$G$6-'СЕТ СН'!$G$22</f>
        <v>1265.0791432000001</v>
      </c>
      <c r="P59" s="36">
        <f>SUMIFS(СВЦЭМ!$C$39:$C$782,СВЦЭМ!$A$39:$A$782,$A59,СВЦЭМ!$B$39:$B$782,P$47)+'СЕТ СН'!$G$12+СВЦЭМ!$D$10+'СЕТ СН'!$G$6-'СЕТ СН'!$G$22</f>
        <v>1282.8810164299998</v>
      </c>
      <c r="Q59" s="36">
        <f>SUMIFS(СВЦЭМ!$C$39:$C$782,СВЦЭМ!$A$39:$A$782,$A59,СВЦЭМ!$B$39:$B$782,Q$47)+'СЕТ СН'!$G$12+СВЦЭМ!$D$10+'СЕТ СН'!$G$6-'СЕТ СН'!$G$22</f>
        <v>1274.5158231299999</v>
      </c>
      <c r="R59" s="36">
        <f>SUMIFS(СВЦЭМ!$C$39:$C$782,СВЦЭМ!$A$39:$A$782,$A59,СВЦЭМ!$B$39:$B$782,R$47)+'СЕТ СН'!$G$12+СВЦЭМ!$D$10+'СЕТ СН'!$G$6-'СЕТ СН'!$G$22</f>
        <v>1261.35018485</v>
      </c>
      <c r="S59" s="36">
        <f>SUMIFS(СВЦЭМ!$C$39:$C$782,СВЦЭМ!$A$39:$A$782,$A59,СВЦЭМ!$B$39:$B$782,S$47)+'СЕТ СН'!$G$12+СВЦЭМ!$D$10+'СЕТ СН'!$G$6-'СЕТ СН'!$G$22</f>
        <v>1238.1885363900001</v>
      </c>
      <c r="T59" s="36">
        <f>SUMIFS(СВЦЭМ!$C$39:$C$782,СВЦЭМ!$A$39:$A$782,$A59,СВЦЭМ!$B$39:$B$782,T$47)+'СЕТ СН'!$G$12+СВЦЭМ!$D$10+'СЕТ СН'!$G$6-'СЕТ СН'!$G$22</f>
        <v>1299.3012936999999</v>
      </c>
      <c r="U59" s="36">
        <f>SUMIFS(СВЦЭМ!$C$39:$C$782,СВЦЭМ!$A$39:$A$782,$A59,СВЦЭМ!$B$39:$B$782,U$47)+'СЕТ СН'!$G$12+СВЦЭМ!$D$10+'СЕТ СН'!$G$6-'СЕТ СН'!$G$22</f>
        <v>1308.3186477899999</v>
      </c>
      <c r="V59" s="36">
        <f>SUMIFS(СВЦЭМ!$C$39:$C$782,СВЦЭМ!$A$39:$A$782,$A59,СВЦЭМ!$B$39:$B$782,V$47)+'СЕТ СН'!$G$12+СВЦЭМ!$D$10+'СЕТ СН'!$G$6-'СЕТ СН'!$G$22</f>
        <v>1337.7785628000001</v>
      </c>
      <c r="W59" s="36">
        <f>SUMIFS(СВЦЭМ!$C$39:$C$782,СВЦЭМ!$A$39:$A$782,$A59,СВЦЭМ!$B$39:$B$782,W$47)+'СЕТ СН'!$G$12+СВЦЭМ!$D$10+'СЕТ СН'!$G$6-'СЕТ СН'!$G$22</f>
        <v>1318.6548327300002</v>
      </c>
      <c r="X59" s="36">
        <f>SUMIFS(СВЦЭМ!$C$39:$C$782,СВЦЭМ!$A$39:$A$782,$A59,СВЦЭМ!$B$39:$B$782,X$47)+'СЕТ СН'!$G$12+СВЦЭМ!$D$10+'СЕТ СН'!$G$6-'СЕТ СН'!$G$22</f>
        <v>1309.9962385599999</v>
      </c>
      <c r="Y59" s="36">
        <f>SUMIFS(СВЦЭМ!$C$39:$C$782,СВЦЭМ!$A$39:$A$782,$A59,СВЦЭМ!$B$39:$B$782,Y$47)+'СЕТ СН'!$G$12+СВЦЭМ!$D$10+'СЕТ СН'!$G$6-'СЕТ СН'!$G$22</f>
        <v>1349.1431293599999</v>
      </c>
    </row>
    <row r="60" spans="1:25" ht="15.75" x14ac:dyDescent="0.2">
      <c r="A60" s="35">
        <f t="shared" si="1"/>
        <v>44817</v>
      </c>
      <c r="B60" s="36">
        <f>SUMIFS(СВЦЭМ!$C$39:$C$782,СВЦЭМ!$A$39:$A$782,$A60,СВЦЭМ!$B$39:$B$782,B$47)+'СЕТ СН'!$G$12+СВЦЭМ!$D$10+'СЕТ СН'!$G$6-'СЕТ СН'!$G$22</f>
        <v>1407.80322901</v>
      </c>
      <c r="C60" s="36">
        <f>SUMIFS(СВЦЭМ!$C$39:$C$782,СВЦЭМ!$A$39:$A$782,$A60,СВЦЭМ!$B$39:$B$782,C$47)+'СЕТ СН'!$G$12+СВЦЭМ!$D$10+'СЕТ СН'!$G$6-'СЕТ СН'!$G$22</f>
        <v>1457.6196682199998</v>
      </c>
      <c r="D60" s="36">
        <f>SUMIFS(СВЦЭМ!$C$39:$C$782,СВЦЭМ!$A$39:$A$782,$A60,СВЦЭМ!$B$39:$B$782,D$47)+'СЕТ СН'!$G$12+СВЦЭМ!$D$10+'СЕТ СН'!$G$6-'СЕТ СН'!$G$22</f>
        <v>1482.7761983400001</v>
      </c>
      <c r="E60" s="36">
        <f>SUMIFS(СВЦЭМ!$C$39:$C$782,СВЦЭМ!$A$39:$A$782,$A60,СВЦЭМ!$B$39:$B$782,E$47)+'СЕТ СН'!$G$12+СВЦЭМ!$D$10+'СЕТ СН'!$G$6-'СЕТ СН'!$G$22</f>
        <v>1490.9243209000001</v>
      </c>
      <c r="F60" s="36">
        <f>SUMIFS(СВЦЭМ!$C$39:$C$782,СВЦЭМ!$A$39:$A$782,$A60,СВЦЭМ!$B$39:$B$782,F$47)+'СЕТ СН'!$G$12+СВЦЭМ!$D$10+'СЕТ СН'!$G$6-'СЕТ СН'!$G$22</f>
        <v>1481.2235021500001</v>
      </c>
      <c r="G60" s="36">
        <f>SUMIFS(СВЦЭМ!$C$39:$C$782,СВЦЭМ!$A$39:$A$782,$A60,СВЦЭМ!$B$39:$B$782,G$47)+'СЕТ СН'!$G$12+СВЦЭМ!$D$10+'СЕТ СН'!$G$6-'СЕТ СН'!$G$22</f>
        <v>1456.1371854700001</v>
      </c>
      <c r="H60" s="36">
        <f>SUMIFS(СВЦЭМ!$C$39:$C$782,СВЦЭМ!$A$39:$A$782,$A60,СВЦЭМ!$B$39:$B$782,H$47)+'СЕТ СН'!$G$12+СВЦЭМ!$D$10+'СЕТ СН'!$G$6-'СЕТ СН'!$G$22</f>
        <v>1382.9617722200001</v>
      </c>
      <c r="I60" s="36">
        <f>SUMIFS(СВЦЭМ!$C$39:$C$782,СВЦЭМ!$A$39:$A$782,$A60,СВЦЭМ!$B$39:$B$782,I$47)+'СЕТ СН'!$G$12+СВЦЭМ!$D$10+'СЕТ СН'!$G$6-'СЕТ СН'!$G$22</f>
        <v>1312.1045986099998</v>
      </c>
      <c r="J60" s="36">
        <f>SUMIFS(СВЦЭМ!$C$39:$C$782,СВЦЭМ!$A$39:$A$782,$A60,СВЦЭМ!$B$39:$B$782,J$47)+'СЕТ СН'!$G$12+СВЦЭМ!$D$10+'СЕТ СН'!$G$6-'СЕТ СН'!$G$22</f>
        <v>1282.5862848500001</v>
      </c>
      <c r="K60" s="36">
        <f>SUMIFS(СВЦЭМ!$C$39:$C$782,СВЦЭМ!$A$39:$A$782,$A60,СВЦЭМ!$B$39:$B$782,K$47)+'СЕТ СН'!$G$12+СВЦЭМ!$D$10+'СЕТ СН'!$G$6-'СЕТ СН'!$G$22</f>
        <v>1291.58864584</v>
      </c>
      <c r="L60" s="36">
        <f>SUMIFS(СВЦЭМ!$C$39:$C$782,СВЦЭМ!$A$39:$A$782,$A60,СВЦЭМ!$B$39:$B$782,L$47)+'СЕТ СН'!$G$12+СВЦЭМ!$D$10+'СЕТ СН'!$G$6-'СЕТ СН'!$G$22</f>
        <v>1301.9586569600001</v>
      </c>
      <c r="M60" s="36">
        <f>SUMIFS(СВЦЭМ!$C$39:$C$782,СВЦЭМ!$A$39:$A$782,$A60,СВЦЭМ!$B$39:$B$782,M$47)+'СЕТ СН'!$G$12+СВЦЭМ!$D$10+'СЕТ СН'!$G$6-'СЕТ СН'!$G$22</f>
        <v>1310.8739108300001</v>
      </c>
      <c r="N60" s="36">
        <f>SUMIFS(СВЦЭМ!$C$39:$C$782,СВЦЭМ!$A$39:$A$782,$A60,СВЦЭМ!$B$39:$B$782,N$47)+'СЕТ СН'!$G$12+СВЦЭМ!$D$10+'СЕТ СН'!$G$6-'СЕТ СН'!$G$22</f>
        <v>1253.8719037599999</v>
      </c>
      <c r="O60" s="36">
        <f>SUMIFS(СВЦЭМ!$C$39:$C$782,СВЦЭМ!$A$39:$A$782,$A60,СВЦЭМ!$B$39:$B$782,O$47)+'СЕТ СН'!$G$12+СВЦЭМ!$D$10+'СЕТ СН'!$G$6-'СЕТ СН'!$G$22</f>
        <v>1267.07615906</v>
      </c>
      <c r="P60" s="36">
        <f>SUMIFS(СВЦЭМ!$C$39:$C$782,СВЦЭМ!$A$39:$A$782,$A60,СВЦЭМ!$B$39:$B$782,P$47)+'СЕТ СН'!$G$12+СВЦЭМ!$D$10+'СЕТ СН'!$G$6-'СЕТ СН'!$G$22</f>
        <v>1280.6729708099999</v>
      </c>
      <c r="Q60" s="36">
        <f>SUMIFS(СВЦЭМ!$C$39:$C$782,СВЦЭМ!$A$39:$A$782,$A60,СВЦЭМ!$B$39:$B$782,Q$47)+'СЕТ СН'!$G$12+СВЦЭМ!$D$10+'СЕТ СН'!$G$6-'СЕТ СН'!$G$22</f>
        <v>1273.2119906799999</v>
      </c>
      <c r="R60" s="36">
        <f>SUMIFS(СВЦЭМ!$C$39:$C$782,СВЦЭМ!$A$39:$A$782,$A60,СВЦЭМ!$B$39:$B$782,R$47)+'СЕТ СН'!$G$12+СВЦЭМ!$D$10+'СЕТ СН'!$G$6-'СЕТ СН'!$G$22</f>
        <v>1288.86537501</v>
      </c>
      <c r="S60" s="36">
        <f>SUMIFS(СВЦЭМ!$C$39:$C$782,СВЦЭМ!$A$39:$A$782,$A60,СВЦЭМ!$B$39:$B$782,S$47)+'СЕТ СН'!$G$12+СВЦЭМ!$D$10+'СЕТ СН'!$G$6-'СЕТ СН'!$G$22</f>
        <v>1281.5973187700001</v>
      </c>
      <c r="T60" s="36">
        <f>SUMIFS(СВЦЭМ!$C$39:$C$782,СВЦЭМ!$A$39:$A$782,$A60,СВЦЭМ!$B$39:$B$782,T$47)+'СЕТ СН'!$G$12+СВЦЭМ!$D$10+'СЕТ СН'!$G$6-'СЕТ СН'!$G$22</f>
        <v>1308.5791196599998</v>
      </c>
      <c r="U60" s="36">
        <f>SUMIFS(СВЦЭМ!$C$39:$C$782,СВЦЭМ!$A$39:$A$782,$A60,СВЦЭМ!$B$39:$B$782,U$47)+'СЕТ СН'!$G$12+СВЦЭМ!$D$10+'СЕТ СН'!$G$6-'СЕТ СН'!$G$22</f>
        <v>1327.62064814</v>
      </c>
      <c r="V60" s="36">
        <f>SUMIFS(СВЦЭМ!$C$39:$C$782,СВЦЭМ!$A$39:$A$782,$A60,СВЦЭМ!$B$39:$B$782,V$47)+'СЕТ СН'!$G$12+СВЦЭМ!$D$10+'СЕТ СН'!$G$6-'СЕТ СН'!$G$22</f>
        <v>1355.4381373599999</v>
      </c>
      <c r="W60" s="36">
        <f>SUMIFS(СВЦЭМ!$C$39:$C$782,СВЦЭМ!$A$39:$A$782,$A60,СВЦЭМ!$B$39:$B$782,W$47)+'СЕТ СН'!$G$12+СВЦЭМ!$D$10+'СЕТ СН'!$G$6-'СЕТ СН'!$G$22</f>
        <v>1335.1277845099999</v>
      </c>
      <c r="X60" s="36">
        <f>SUMIFS(СВЦЭМ!$C$39:$C$782,СВЦЭМ!$A$39:$A$782,$A60,СВЦЭМ!$B$39:$B$782,X$47)+'СЕТ СН'!$G$12+СВЦЭМ!$D$10+'СЕТ СН'!$G$6-'СЕТ СН'!$G$22</f>
        <v>1307.6864074</v>
      </c>
      <c r="Y60" s="36">
        <f>SUMIFS(СВЦЭМ!$C$39:$C$782,СВЦЭМ!$A$39:$A$782,$A60,СВЦЭМ!$B$39:$B$782,Y$47)+'СЕТ СН'!$G$12+СВЦЭМ!$D$10+'СЕТ СН'!$G$6-'СЕТ СН'!$G$22</f>
        <v>1367.6503452299999</v>
      </c>
    </row>
    <row r="61" spans="1:25" ht="15.75" x14ac:dyDescent="0.2">
      <c r="A61" s="35">
        <f t="shared" si="1"/>
        <v>44818</v>
      </c>
      <c r="B61" s="36">
        <f>SUMIFS(СВЦЭМ!$C$39:$C$782,СВЦЭМ!$A$39:$A$782,$A61,СВЦЭМ!$B$39:$B$782,B$47)+'СЕТ СН'!$G$12+СВЦЭМ!$D$10+'СЕТ СН'!$G$6-'СЕТ СН'!$G$22</f>
        <v>1382.1318991899998</v>
      </c>
      <c r="C61" s="36">
        <f>SUMIFS(СВЦЭМ!$C$39:$C$782,СВЦЭМ!$A$39:$A$782,$A61,СВЦЭМ!$B$39:$B$782,C$47)+'СЕТ СН'!$G$12+СВЦЭМ!$D$10+'СЕТ СН'!$G$6-'СЕТ СН'!$G$22</f>
        <v>1438.9805560499999</v>
      </c>
      <c r="D61" s="36">
        <f>SUMIFS(СВЦЭМ!$C$39:$C$782,СВЦЭМ!$A$39:$A$782,$A61,СВЦЭМ!$B$39:$B$782,D$47)+'СЕТ СН'!$G$12+СВЦЭМ!$D$10+'СЕТ СН'!$G$6-'СЕТ СН'!$G$22</f>
        <v>1462.3752332899999</v>
      </c>
      <c r="E61" s="36">
        <f>SUMIFS(СВЦЭМ!$C$39:$C$782,СВЦЭМ!$A$39:$A$782,$A61,СВЦЭМ!$B$39:$B$782,E$47)+'СЕТ СН'!$G$12+СВЦЭМ!$D$10+'СЕТ СН'!$G$6-'СЕТ СН'!$G$22</f>
        <v>1471.3450359799999</v>
      </c>
      <c r="F61" s="36">
        <f>SUMIFS(СВЦЭМ!$C$39:$C$782,СВЦЭМ!$A$39:$A$782,$A61,СВЦЭМ!$B$39:$B$782,F$47)+'СЕТ СН'!$G$12+СВЦЭМ!$D$10+'СЕТ СН'!$G$6-'СЕТ СН'!$G$22</f>
        <v>1467.8185355599999</v>
      </c>
      <c r="G61" s="36">
        <f>SUMIFS(СВЦЭМ!$C$39:$C$782,СВЦЭМ!$A$39:$A$782,$A61,СВЦЭМ!$B$39:$B$782,G$47)+'СЕТ СН'!$G$12+СВЦЭМ!$D$10+'СЕТ СН'!$G$6-'СЕТ СН'!$G$22</f>
        <v>1459.7743264199999</v>
      </c>
      <c r="H61" s="36">
        <f>SUMIFS(СВЦЭМ!$C$39:$C$782,СВЦЭМ!$A$39:$A$782,$A61,СВЦЭМ!$B$39:$B$782,H$47)+'СЕТ СН'!$G$12+СВЦЭМ!$D$10+'СЕТ СН'!$G$6-'СЕТ СН'!$G$22</f>
        <v>1385.67554638</v>
      </c>
      <c r="I61" s="36">
        <f>SUMIFS(СВЦЭМ!$C$39:$C$782,СВЦЭМ!$A$39:$A$782,$A61,СВЦЭМ!$B$39:$B$782,I$47)+'СЕТ СН'!$G$12+СВЦЭМ!$D$10+'СЕТ СН'!$G$6-'СЕТ СН'!$G$22</f>
        <v>1306.7783110800001</v>
      </c>
      <c r="J61" s="36">
        <f>SUMIFS(СВЦЭМ!$C$39:$C$782,СВЦЭМ!$A$39:$A$782,$A61,СВЦЭМ!$B$39:$B$782,J$47)+'СЕТ СН'!$G$12+СВЦЭМ!$D$10+'СЕТ СН'!$G$6-'СЕТ СН'!$G$22</f>
        <v>1269.81894745</v>
      </c>
      <c r="K61" s="36">
        <f>SUMIFS(СВЦЭМ!$C$39:$C$782,СВЦЭМ!$A$39:$A$782,$A61,СВЦЭМ!$B$39:$B$782,K$47)+'СЕТ СН'!$G$12+СВЦЭМ!$D$10+'СЕТ СН'!$G$6-'СЕТ СН'!$G$22</f>
        <v>1267.5746351</v>
      </c>
      <c r="L61" s="36">
        <f>SUMIFS(СВЦЭМ!$C$39:$C$782,СВЦЭМ!$A$39:$A$782,$A61,СВЦЭМ!$B$39:$B$782,L$47)+'СЕТ СН'!$G$12+СВЦЭМ!$D$10+'СЕТ СН'!$G$6-'СЕТ СН'!$G$22</f>
        <v>1286.43415581</v>
      </c>
      <c r="M61" s="36">
        <f>SUMIFS(СВЦЭМ!$C$39:$C$782,СВЦЭМ!$A$39:$A$782,$A61,СВЦЭМ!$B$39:$B$782,M$47)+'СЕТ СН'!$G$12+СВЦЭМ!$D$10+'СЕТ СН'!$G$6-'СЕТ СН'!$G$22</f>
        <v>1296.30492809</v>
      </c>
      <c r="N61" s="36">
        <f>SUMIFS(СВЦЭМ!$C$39:$C$782,СВЦЭМ!$A$39:$A$782,$A61,СВЦЭМ!$B$39:$B$782,N$47)+'СЕТ СН'!$G$12+СВЦЭМ!$D$10+'СЕТ СН'!$G$6-'СЕТ СН'!$G$22</f>
        <v>1234.9430165700001</v>
      </c>
      <c r="O61" s="36">
        <f>SUMIFS(СВЦЭМ!$C$39:$C$782,СВЦЭМ!$A$39:$A$782,$A61,СВЦЭМ!$B$39:$B$782,O$47)+'СЕТ СН'!$G$12+СВЦЭМ!$D$10+'СЕТ СН'!$G$6-'СЕТ СН'!$G$22</f>
        <v>1233.58907017</v>
      </c>
      <c r="P61" s="36">
        <f>SUMIFS(СВЦЭМ!$C$39:$C$782,СВЦЭМ!$A$39:$A$782,$A61,СВЦЭМ!$B$39:$B$782,P$47)+'СЕТ СН'!$G$12+СВЦЭМ!$D$10+'СЕТ СН'!$G$6-'СЕТ СН'!$G$22</f>
        <v>1234.6189752599998</v>
      </c>
      <c r="Q61" s="36">
        <f>SUMIFS(СВЦЭМ!$C$39:$C$782,СВЦЭМ!$A$39:$A$782,$A61,СВЦЭМ!$B$39:$B$782,Q$47)+'СЕТ СН'!$G$12+СВЦЭМ!$D$10+'СЕТ СН'!$G$6-'СЕТ СН'!$G$22</f>
        <v>1271.8169451200001</v>
      </c>
      <c r="R61" s="36">
        <f>SUMIFS(СВЦЭМ!$C$39:$C$782,СВЦЭМ!$A$39:$A$782,$A61,СВЦЭМ!$B$39:$B$782,R$47)+'СЕТ СН'!$G$12+СВЦЭМ!$D$10+'СЕТ СН'!$G$6-'СЕТ СН'!$G$22</f>
        <v>1296.64813463</v>
      </c>
      <c r="S61" s="36">
        <f>SUMIFS(СВЦЭМ!$C$39:$C$782,СВЦЭМ!$A$39:$A$782,$A61,СВЦЭМ!$B$39:$B$782,S$47)+'СЕТ СН'!$G$12+СВЦЭМ!$D$10+'СЕТ СН'!$G$6-'СЕТ СН'!$G$22</f>
        <v>1294.7248539699999</v>
      </c>
      <c r="T61" s="36">
        <f>SUMIFS(СВЦЭМ!$C$39:$C$782,СВЦЭМ!$A$39:$A$782,$A61,СВЦЭМ!$B$39:$B$782,T$47)+'СЕТ СН'!$G$12+СВЦЭМ!$D$10+'СЕТ СН'!$G$6-'СЕТ СН'!$G$22</f>
        <v>1331.5188340899999</v>
      </c>
      <c r="U61" s="36">
        <f>SUMIFS(СВЦЭМ!$C$39:$C$782,СВЦЭМ!$A$39:$A$782,$A61,СВЦЭМ!$B$39:$B$782,U$47)+'СЕТ СН'!$G$12+СВЦЭМ!$D$10+'СЕТ СН'!$G$6-'СЕТ СН'!$G$22</f>
        <v>1350.23808577</v>
      </c>
      <c r="V61" s="36">
        <f>SUMIFS(СВЦЭМ!$C$39:$C$782,СВЦЭМ!$A$39:$A$782,$A61,СВЦЭМ!$B$39:$B$782,V$47)+'СЕТ СН'!$G$12+СВЦЭМ!$D$10+'СЕТ СН'!$G$6-'СЕТ СН'!$G$22</f>
        <v>1358.36506646</v>
      </c>
      <c r="W61" s="36">
        <f>SUMIFS(СВЦЭМ!$C$39:$C$782,СВЦЭМ!$A$39:$A$782,$A61,СВЦЭМ!$B$39:$B$782,W$47)+'СЕТ СН'!$G$12+СВЦЭМ!$D$10+'СЕТ СН'!$G$6-'СЕТ СН'!$G$22</f>
        <v>1338.9963132099997</v>
      </c>
      <c r="X61" s="36">
        <f>SUMIFS(СВЦЭМ!$C$39:$C$782,СВЦЭМ!$A$39:$A$782,$A61,СВЦЭМ!$B$39:$B$782,X$47)+'СЕТ СН'!$G$12+СВЦЭМ!$D$10+'СЕТ СН'!$G$6-'СЕТ СН'!$G$22</f>
        <v>1307.04775578</v>
      </c>
      <c r="Y61" s="36">
        <f>SUMIFS(СВЦЭМ!$C$39:$C$782,СВЦЭМ!$A$39:$A$782,$A61,СВЦЭМ!$B$39:$B$782,Y$47)+'СЕТ СН'!$G$12+СВЦЭМ!$D$10+'СЕТ СН'!$G$6-'СЕТ СН'!$G$22</f>
        <v>1370.4645793300001</v>
      </c>
    </row>
    <row r="62" spans="1:25" ht="15.75" x14ac:dyDescent="0.2">
      <c r="A62" s="35">
        <f t="shared" si="1"/>
        <v>44819</v>
      </c>
      <c r="B62" s="36">
        <f>SUMIFS(СВЦЭМ!$C$39:$C$782,СВЦЭМ!$A$39:$A$782,$A62,СВЦЭМ!$B$39:$B$782,B$47)+'СЕТ СН'!$G$12+СВЦЭМ!$D$10+'СЕТ СН'!$G$6-'СЕТ СН'!$G$22</f>
        <v>1428.2299917099999</v>
      </c>
      <c r="C62" s="36">
        <f>SUMIFS(СВЦЭМ!$C$39:$C$782,СВЦЭМ!$A$39:$A$782,$A62,СВЦЭМ!$B$39:$B$782,C$47)+'СЕТ СН'!$G$12+СВЦЭМ!$D$10+'СЕТ СН'!$G$6-'СЕТ СН'!$G$22</f>
        <v>1493.6124813400002</v>
      </c>
      <c r="D62" s="36">
        <f>SUMIFS(СВЦЭМ!$C$39:$C$782,СВЦЭМ!$A$39:$A$782,$A62,СВЦЭМ!$B$39:$B$782,D$47)+'СЕТ СН'!$G$12+СВЦЭМ!$D$10+'СЕТ СН'!$G$6-'СЕТ СН'!$G$22</f>
        <v>1521.5796095800001</v>
      </c>
      <c r="E62" s="36">
        <f>SUMIFS(СВЦЭМ!$C$39:$C$782,СВЦЭМ!$A$39:$A$782,$A62,СВЦЭМ!$B$39:$B$782,E$47)+'СЕТ СН'!$G$12+СВЦЭМ!$D$10+'СЕТ СН'!$G$6-'СЕТ СН'!$G$22</f>
        <v>1527.3228322099999</v>
      </c>
      <c r="F62" s="36">
        <f>SUMIFS(СВЦЭМ!$C$39:$C$782,СВЦЭМ!$A$39:$A$782,$A62,СВЦЭМ!$B$39:$B$782,F$47)+'СЕТ СН'!$G$12+СВЦЭМ!$D$10+'СЕТ СН'!$G$6-'СЕТ СН'!$G$22</f>
        <v>1539.31924987</v>
      </c>
      <c r="G62" s="36">
        <f>SUMIFS(СВЦЭМ!$C$39:$C$782,СВЦЭМ!$A$39:$A$782,$A62,СВЦЭМ!$B$39:$B$782,G$47)+'СЕТ СН'!$G$12+СВЦЭМ!$D$10+'СЕТ СН'!$G$6-'СЕТ СН'!$G$22</f>
        <v>1514.4234173099999</v>
      </c>
      <c r="H62" s="36">
        <f>SUMIFS(СВЦЭМ!$C$39:$C$782,СВЦЭМ!$A$39:$A$782,$A62,СВЦЭМ!$B$39:$B$782,H$47)+'СЕТ СН'!$G$12+СВЦЭМ!$D$10+'СЕТ СН'!$G$6-'СЕТ СН'!$G$22</f>
        <v>1452.6128052200002</v>
      </c>
      <c r="I62" s="36">
        <f>SUMIFS(СВЦЭМ!$C$39:$C$782,СВЦЭМ!$A$39:$A$782,$A62,СВЦЭМ!$B$39:$B$782,I$47)+'СЕТ СН'!$G$12+СВЦЭМ!$D$10+'СЕТ СН'!$G$6-'СЕТ СН'!$G$22</f>
        <v>1350.43400733</v>
      </c>
      <c r="J62" s="36">
        <f>SUMIFS(СВЦЭМ!$C$39:$C$782,СВЦЭМ!$A$39:$A$782,$A62,СВЦЭМ!$B$39:$B$782,J$47)+'СЕТ СН'!$G$12+СВЦЭМ!$D$10+'СЕТ СН'!$G$6-'СЕТ СН'!$G$22</f>
        <v>1359.1250335</v>
      </c>
      <c r="K62" s="36">
        <f>SUMIFS(СВЦЭМ!$C$39:$C$782,СВЦЭМ!$A$39:$A$782,$A62,СВЦЭМ!$B$39:$B$782,K$47)+'СЕТ СН'!$G$12+СВЦЭМ!$D$10+'СЕТ СН'!$G$6-'СЕТ СН'!$G$22</f>
        <v>1350.13585607</v>
      </c>
      <c r="L62" s="36">
        <f>SUMIFS(СВЦЭМ!$C$39:$C$782,СВЦЭМ!$A$39:$A$782,$A62,СВЦЭМ!$B$39:$B$782,L$47)+'СЕТ СН'!$G$12+СВЦЭМ!$D$10+'СЕТ СН'!$G$6-'СЕТ СН'!$G$22</f>
        <v>1347.8702593799999</v>
      </c>
      <c r="M62" s="36">
        <f>SUMIFS(СВЦЭМ!$C$39:$C$782,СВЦЭМ!$A$39:$A$782,$A62,СВЦЭМ!$B$39:$B$782,M$47)+'СЕТ СН'!$G$12+СВЦЭМ!$D$10+'СЕТ СН'!$G$6-'СЕТ СН'!$G$22</f>
        <v>1351.7453879</v>
      </c>
      <c r="N62" s="36">
        <f>SUMIFS(СВЦЭМ!$C$39:$C$782,СВЦЭМ!$A$39:$A$782,$A62,СВЦЭМ!$B$39:$B$782,N$47)+'СЕТ СН'!$G$12+СВЦЭМ!$D$10+'СЕТ СН'!$G$6-'СЕТ СН'!$G$22</f>
        <v>1294.0054863</v>
      </c>
      <c r="O62" s="36">
        <f>SUMIFS(СВЦЭМ!$C$39:$C$782,СВЦЭМ!$A$39:$A$782,$A62,СВЦЭМ!$B$39:$B$782,O$47)+'СЕТ СН'!$G$12+СВЦЭМ!$D$10+'СЕТ СН'!$G$6-'СЕТ СН'!$G$22</f>
        <v>1306.4407313299998</v>
      </c>
      <c r="P62" s="36">
        <f>SUMIFS(СВЦЭМ!$C$39:$C$782,СВЦЭМ!$A$39:$A$782,$A62,СВЦЭМ!$B$39:$B$782,P$47)+'СЕТ СН'!$G$12+СВЦЭМ!$D$10+'СЕТ СН'!$G$6-'СЕТ СН'!$G$22</f>
        <v>1310.6169685999998</v>
      </c>
      <c r="Q62" s="36">
        <f>SUMIFS(СВЦЭМ!$C$39:$C$782,СВЦЭМ!$A$39:$A$782,$A62,СВЦЭМ!$B$39:$B$782,Q$47)+'СЕТ СН'!$G$12+СВЦЭМ!$D$10+'СЕТ СН'!$G$6-'СЕТ СН'!$G$22</f>
        <v>1317.6315641800002</v>
      </c>
      <c r="R62" s="36">
        <f>SUMIFS(СВЦЭМ!$C$39:$C$782,СВЦЭМ!$A$39:$A$782,$A62,СВЦЭМ!$B$39:$B$782,R$47)+'СЕТ СН'!$G$12+СВЦЭМ!$D$10+'СЕТ СН'!$G$6-'СЕТ СН'!$G$22</f>
        <v>1344.0088286499999</v>
      </c>
      <c r="S62" s="36">
        <f>SUMIFS(СВЦЭМ!$C$39:$C$782,СВЦЭМ!$A$39:$A$782,$A62,СВЦЭМ!$B$39:$B$782,S$47)+'СЕТ СН'!$G$12+СВЦЭМ!$D$10+'СЕТ СН'!$G$6-'СЕТ СН'!$G$22</f>
        <v>1323.9508335599999</v>
      </c>
      <c r="T62" s="36">
        <f>SUMIFS(СВЦЭМ!$C$39:$C$782,СВЦЭМ!$A$39:$A$782,$A62,СВЦЭМ!$B$39:$B$782,T$47)+'СЕТ СН'!$G$12+СВЦЭМ!$D$10+'СЕТ СН'!$G$6-'СЕТ СН'!$G$22</f>
        <v>1352.4909355499999</v>
      </c>
      <c r="U62" s="36">
        <f>SUMIFS(СВЦЭМ!$C$39:$C$782,СВЦЭМ!$A$39:$A$782,$A62,СВЦЭМ!$B$39:$B$782,U$47)+'СЕТ СН'!$G$12+СВЦЭМ!$D$10+'СЕТ СН'!$G$6-'СЕТ СН'!$G$22</f>
        <v>1368.2477363200001</v>
      </c>
      <c r="V62" s="36">
        <f>SUMIFS(СВЦЭМ!$C$39:$C$782,СВЦЭМ!$A$39:$A$782,$A62,СВЦЭМ!$B$39:$B$782,V$47)+'СЕТ СН'!$G$12+СВЦЭМ!$D$10+'СЕТ СН'!$G$6-'СЕТ СН'!$G$22</f>
        <v>1402.60140013</v>
      </c>
      <c r="W62" s="36">
        <f>SUMIFS(СВЦЭМ!$C$39:$C$782,СВЦЭМ!$A$39:$A$782,$A62,СВЦЭМ!$B$39:$B$782,W$47)+'СЕТ СН'!$G$12+СВЦЭМ!$D$10+'СЕТ СН'!$G$6-'СЕТ СН'!$G$22</f>
        <v>1371.4707518099999</v>
      </c>
      <c r="X62" s="36">
        <f>SUMIFS(СВЦЭМ!$C$39:$C$782,СВЦЭМ!$A$39:$A$782,$A62,СВЦЭМ!$B$39:$B$782,X$47)+'СЕТ СН'!$G$12+СВЦЭМ!$D$10+'СЕТ СН'!$G$6-'СЕТ СН'!$G$22</f>
        <v>1325.9677710199999</v>
      </c>
      <c r="Y62" s="36">
        <f>SUMIFS(СВЦЭМ!$C$39:$C$782,СВЦЭМ!$A$39:$A$782,$A62,СВЦЭМ!$B$39:$B$782,Y$47)+'СЕТ СН'!$G$12+СВЦЭМ!$D$10+'СЕТ СН'!$G$6-'СЕТ СН'!$G$22</f>
        <v>1422.47930451</v>
      </c>
    </row>
    <row r="63" spans="1:25" ht="15.75" x14ac:dyDescent="0.2">
      <c r="A63" s="35">
        <f t="shared" si="1"/>
        <v>44820</v>
      </c>
      <c r="B63" s="36">
        <f>SUMIFS(СВЦЭМ!$C$39:$C$782,СВЦЭМ!$A$39:$A$782,$A63,СВЦЭМ!$B$39:$B$782,B$47)+'СЕТ СН'!$G$12+СВЦЭМ!$D$10+'СЕТ СН'!$G$6-'СЕТ СН'!$G$22</f>
        <v>1437.8116345399999</v>
      </c>
      <c r="C63" s="36">
        <f>SUMIFS(СВЦЭМ!$C$39:$C$782,СВЦЭМ!$A$39:$A$782,$A63,СВЦЭМ!$B$39:$B$782,C$47)+'СЕТ СН'!$G$12+СВЦЭМ!$D$10+'СЕТ СН'!$G$6-'СЕТ СН'!$G$22</f>
        <v>1504.48621512</v>
      </c>
      <c r="D63" s="36">
        <f>SUMIFS(СВЦЭМ!$C$39:$C$782,СВЦЭМ!$A$39:$A$782,$A63,СВЦЭМ!$B$39:$B$782,D$47)+'СЕТ СН'!$G$12+СВЦЭМ!$D$10+'СЕТ СН'!$G$6-'СЕТ СН'!$G$22</f>
        <v>1542.5381243000002</v>
      </c>
      <c r="E63" s="36">
        <f>SUMIFS(СВЦЭМ!$C$39:$C$782,СВЦЭМ!$A$39:$A$782,$A63,СВЦЭМ!$B$39:$B$782,E$47)+'СЕТ СН'!$G$12+СВЦЭМ!$D$10+'СЕТ СН'!$G$6-'СЕТ СН'!$G$22</f>
        <v>1550.18791409</v>
      </c>
      <c r="F63" s="36">
        <f>SUMIFS(СВЦЭМ!$C$39:$C$782,СВЦЭМ!$A$39:$A$782,$A63,СВЦЭМ!$B$39:$B$782,F$47)+'СЕТ СН'!$G$12+СВЦЭМ!$D$10+'СЕТ СН'!$G$6-'СЕТ СН'!$G$22</f>
        <v>1532.5445266500001</v>
      </c>
      <c r="G63" s="36">
        <f>SUMIFS(СВЦЭМ!$C$39:$C$782,СВЦЭМ!$A$39:$A$782,$A63,СВЦЭМ!$B$39:$B$782,G$47)+'СЕТ СН'!$G$12+СВЦЭМ!$D$10+'СЕТ СН'!$G$6-'СЕТ СН'!$G$22</f>
        <v>1510.5093595100002</v>
      </c>
      <c r="H63" s="36">
        <f>SUMIFS(СВЦЭМ!$C$39:$C$782,СВЦЭМ!$A$39:$A$782,$A63,СВЦЭМ!$B$39:$B$782,H$47)+'СЕТ СН'!$G$12+СВЦЭМ!$D$10+'СЕТ СН'!$G$6-'СЕТ СН'!$G$22</f>
        <v>1436.98345965</v>
      </c>
      <c r="I63" s="36">
        <f>SUMIFS(СВЦЭМ!$C$39:$C$782,СВЦЭМ!$A$39:$A$782,$A63,СВЦЭМ!$B$39:$B$782,I$47)+'СЕТ СН'!$G$12+СВЦЭМ!$D$10+'СЕТ СН'!$G$6-'СЕТ СН'!$G$22</f>
        <v>1338.58715717</v>
      </c>
      <c r="J63" s="36">
        <f>SUMIFS(СВЦЭМ!$C$39:$C$782,СВЦЭМ!$A$39:$A$782,$A63,СВЦЭМ!$B$39:$B$782,J$47)+'СЕТ СН'!$G$12+СВЦЭМ!$D$10+'СЕТ СН'!$G$6-'СЕТ СН'!$G$22</f>
        <v>1338.28193332</v>
      </c>
      <c r="K63" s="36">
        <f>SUMIFS(СВЦЭМ!$C$39:$C$782,СВЦЭМ!$A$39:$A$782,$A63,СВЦЭМ!$B$39:$B$782,K$47)+'СЕТ СН'!$G$12+СВЦЭМ!$D$10+'СЕТ СН'!$G$6-'СЕТ СН'!$G$22</f>
        <v>1263.7400626799999</v>
      </c>
      <c r="L63" s="36">
        <f>SUMIFS(СВЦЭМ!$C$39:$C$782,СВЦЭМ!$A$39:$A$782,$A63,СВЦЭМ!$B$39:$B$782,L$47)+'СЕТ СН'!$G$12+СВЦЭМ!$D$10+'СЕТ СН'!$G$6-'СЕТ СН'!$G$22</f>
        <v>1280.9861003199999</v>
      </c>
      <c r="M63" s="36">
        <f>SUMIFS(СВЦЭМ!$C$39:$C$782,СВЦЭМ!$A$39:$A$782,$A63,СВЦЭМ!$B$39:$B$782,M$47)+'СЕТ СН'!$G$12+СВЦЭМ!$D$10+'СЕТ СН'!$G$6-'СЕТ СН'!$G$22</f>
        <v>1294.4872599400001</v>
      </c>
      <c r="N63" s="36">
        <f>SUMIFS(СВЦЭМ!$C$39:$C$782,СВЦЭМ!$A$39:$A$782,$A63,СВЦЭМ!$B$39:$B$782,N$47)+'СЕТ СН'!$G$12+СВЦЭМ!$D$10+'СЕТ СН'!$G$6-'СЕТ СН'!$G$22</f>
        <v>1312.3137396900001</v>
      </c>
      <c r="O63" s="36">
        <f>SUMIFS(СВЦЭМ!$C$39:$C$782,СВЦЭМ!$A$39:$A$782,$A63,СВЦЭМ!$B$39:$B$782,O$47)+'СЕТ СН'!$G$12+СВЦЭМ!$D$10+'СЕТ СН'!$G$6-'СЕТ СН'!$G$22</f>
        <v>1311.2348820699999</v>
      </c>
      <c r="P63" s="36">
        <f>SUMIFS(СВЦЭМ!$C$39:$C$782,СВЦЭМ!$A$39:$A$782,$A63,СВЦЭМ!$B$39:$B$782,P$47)+'СЕТ СН'!$G$12+СВЦЭМ!$D$10+'СЕТ СН'!$G$6-'СЕТ СН'!$G$22</f>
        <v>1319.7605948300002</v>
      </c>
      <c r="Q63" s="36">
        <f>SUMIFS(СВЦЭМ!$C$39:$C$782,СВЦЭМ!$A$39:$A$782,$A63,СВЦЭМ!$B$39:$B$782,Q$47)+'СЕТ СН'!$G$12+СВЦЭМ!$D$10+'СЕТ СН'!$G$6-'СЕТ СН'!$G$22</f>
        <v>1321.19805094</v>
      </c>
      <c r="R63" s="36">
        <f>SUMIFS(СВЦЭМ!$C$39:$C$782,СВЦЭМ!$A$39:$A$782,$A63,СВЦЭМ!$B$39:$B$782,R$47)+'СЕТ СН'!$G$12+СВЦЭМ!$D$10+'СЕТ СН'!$G$6-'СЕТ СН'!$G$22</f>
        <v>1332.6214843399998</v>
      </c>
      <c r="S63" s="36">
        <f>SUMIFS(СВЦЭМ!$C$39:$C$782,СВЦЭМ!$A$39:$A$782,$A63,СВЦЭМ!$B$39:$B$782,S$47)+'СЕТ СН'!$G$12+СВЦЭМ!$D$10+'СЕТ СН'!$G$6-'СЕТ СН'!$G$22</f>
        <v>1314.4496453100001</v>
      </c>
      <c r="T63" s="36">
        <f>SUMIFS(СВЦЭМ!$C$39:$C$782,СВЦЭМ!$A$39:$A$782,$A63,СВЦЭМ!$B$39:$B$782,T$47)+'СЕТ СН'!$G$12+СВЦЭМ!$D$10+'СЕТ СН'!$G$6-'СЕТ СН'!$G$22</f>
        <v>1356.9147120600001</v>
      </c>
      <c r="U63" s="36">
        <f>SUMIFS(СВЦЭМ!$C$39:$C$782,СВЦЭМ!$A$39:$A$782,$A63,СВЦЭМ!$B$39:$B$782,U$47)+'СЕТ СН'!$G$12+СВЦЭМ!$D$10+'СЕТ СН'!$G$6-'СЕТ СН'!$G$22</f>
        <v>1360.8857479799999</v>
      </c>
      <c r="V63" s="36">
        <f>SUMIFS(СВЦЭМ!$C$39:$C$782,СВЦЭМ!$A$39:$A$782,$A63,СВЦЭМ!$B$39:$B$782,V$47)+'СЕТ СН'!$G$12+СВЦЭМ!$D$10+'СЕТ СН'!$G$6-'СЕТ СН'!$G$22</f>
        <v>1385.6161851299998</v>
      </c>
      <c r="W63" s="36">
        <f>SUMIFS(СВЦЭМ!$C$39:$C$782,СВЦЭМ!$A$39:$A$782,$A63,СВЦЭМ!$B$39:$B$782,W$47)+'СЕТ СН'!$G$12+СВЦЭМ!$D$10+'СЕТ СН'!$G$6-'СЕТ СН'!$G$22</f>
        <v>1351.5195637699999</v>
      </c>
      <c r="X63" s="36">
        <f>SUMIFS(СВЦЭМ!$C$39:$C$782,СВЦЭМ!$A$39:$A$782,$A63,СВЦЭМ!$B$39:$B$782,X$47)+'СЕТ СН'!$G$12+СВЦЭМ!$D$10+'СЕТ СН'!$G$6-'СЕТ СН'!$G$22</f>
        <v>1365.4290254699999</v>
      </c>
      <c r="Y63" s="36">
        <f>SUMIFS(СВЦЭМ!$C$39:$C$782,СВЦЭМ!$A$39:$A$782,$A63,СВЦЭМ!$B$39:$B$782,Y$47)+'СЕТ СН'!$G$12+СВЦЭМ!$D$10+'СЕТ СН'!$G$6-'СЕТ СН'!$G$22</f>
        <v>1390.5947233100001</v>
      </c>
    </row>
    <row r="64" spans="1:25" ht="15.75" x14ac:dyDescent="0.2">
      <c r="A64" s="35">
        <f t="shared" si="1"/>
        <v>44821</v>
      </c>
      <c r="B64" s="36">
        <f>SUMIFS(СВЦЭМ!$C$39:$C$782,СВЦЭМ!$A$39:$A$782,$A64,СВЦЭМ!$B$39:$B$782,B$47)+'СЕТ СН'!$G$12+СВЦЭМ!$D$10+'СЕТ СН'!$G$6-'СЕТ СН'!$G$22</f>
        <v>1404.3909361999999</v>
      </c>
      <c r="C64" s="36">
        <f>SUMIFS(СВЦЭМ!$C$39:$C$782,СВЦЭМ!$A$39:$A$782,$A64,СВЦЭМ!$B$39:$B$782,C$47)+'СЕТ СН'!$G$12+СВЦЭМ!$D$10+'СЕТ СН'!$G$6-'СЕТ СН'!$G$22</f>
        <v>1443.4508715799998</v>
      </c>
      <c r="D64" s="36">
        <f>SUMIFS(СВЦЭМ!$C$39:$C$782,СВЦЭМ!$A$39:$A$782,$A64,СВЦЭМ!$B$39:$B$782,D$47)+'СЕТ СН'!$G$12+СВЦЭМ!$D$10+'СЕТ СН'!$G$6-'СЕТ СН'!$G$22</f>
        <v>1478.55334924</v>
      </c>
      <c r="E64" s="36">
        <f>SUMIFS(СВЦЭМ!$C$39:$C$782,СВЦЭМ!$A$39:$A$782,$A64,СВЦЭМ!$B$39:$B$782,E$47)+'СЕТ СН'!$G$12+СВЦЭМ!$D$10+'СЕТ СН'!$G$6-'СЕТ СН'!$G$22</f>
        <v>1489.1782497300001</v>
      </c>
      <c r="F64" s="36">
        <f>SUMIFS(СВЦЭМ!$C$39:$C$782,СВЦЭМ!$A$39:$A$782,$A64,СВЦЭМ!$B$39:$B$782,F$47)+'СЕТ СН'!$G$12+СВЦЭМ!$D$10+'СЕТ СН'!$G$6-'СЕТ СН'!$G$22</f>
        <v>1493.5256967800001</v>
      </c>
      <c r="G64" s="36">
        <f>SUMIFS(СВЦЭМ!$C$39:$C$782,СВЦЭМ!$A$39:$A$782,$A64,СВЦЭМ!$B$39:$B$782,G$47)+'СЕТ СН'!$G$12+СВЦЭМ!$D$10+'СЕТ СН'!$G$6-'СЕТ СН'!$G$22</f>
        <v>1477.13397833</v>
      </c>
      <c r="H64" s="36">
        <f>SUMIFS(СВЦЭМ!$C$39:$C$782,СВЦЭМ!$A$39:$A$782,$A64,СВЦЭМ!$B$39:$B$782,H$47)+'СЕТ СН'!$G$12+СВЦЭМ!$D$10+'СЕТ СН'!$G$6-'СЕТ СН'!$G$22</f>
        <v>1438.7030720100001</v>
      </c>
      <c r="I64" s="36">
        <f>SUMIFS(СВЦЭМ!$C$39:$C$782,СВЦЭМ!$A$39:$A$782,$A64,СВЦЭМ!$B$39:$B$782,I$47)+'СЕТ СН'!$G$12+СВЦЭМ!$D$10+'СЕТ СН'!$G$6-'СЕТ СН'!$G$22</f>
        <v>1372.08065898</v>
      </c>
      <c r="J64" s="36">
        <f>SUMIFS(СВЦЭМ!$C$39:$C$782,СВЦЭМ!$A$39:$A$782,$A64,СВЦЭМ!$B$39:$B$782,J$47)+'СЕТ СН'!$G$12+СВЦЭМ!$D$10+'СЕТ СН'!$G$6-'СЕТ СН'!$G$22</f>
        <v>1287.5972182099999</v>
      </c>
      <c r="K64" s="36">
        <f>SUMIFS(СВЦЭМ!$C$39:$C$782,СВЦЭМ!$A$39:$A$782,$A64,СВЦЭМ!$B$39:$B$782,K$47)+'СЕТ СН'!$G$12+СВЦЭМ!$D$10+'СЕТ СН'!$G$6-'СЕТ СН'!$G$22</f>
        <v>1243.24245739</v>
      </c>
      <c r="L64" s="36">
        <f>SUMIFS(СВЦЭМ!$C$39:$C$782,СВЦЭМ!$A$39:$A$782,$A64,СВЦЭМ!$B$39:$B$782,L$47)+'СЕТ СН'!$G$12+СВЦЭМ!$D$10+'СЕТ СН'!$G$6-'СЕТ СН'!$G$22</f>
        <v>1222.2983539100001</v>
      </c>
      <c r="M64" s="36">
        <f>SUMIFS(СВЦЭМ!$C$39:$C$782,СВЦЭМ!$A$39:$A$782,$A64,СВЦЭМ!$B$39:$B$782,M$47)+'СЕТ СН'!$G$12+СВЦЭМ!$D$10+'СЕТ СН'!$G$6-'СЕТ СН'!$G$22</f>
        <v>1234.3050429</v>
      </c>
      <c r="N64" s="36">
        <f>SUMIFS(СВЦЭМ!$C$39:$C$782,СВЦЭМ!$A$39:$A$782,$A64,СВЦЭМ!$B$39:$B$782,N$47)+'СЕТ СН'!$G$12+СВЦЭМ!$D$10+'СЕТ СН'!$G$6-'СЕТ СН'!$G$22</f>
        <v>1262.15650553</v>
      </c>
      <c r="O64" s="36">
        <f>SUMIFS(СВЦЭМ!$C$39:$C$782,СВЦЭМ!$A$39:$A$782,$A64,СВЦЭМ!$B$39:$B$782,O$47)+'СЕТ СН'!$G$12+СВЦЭМ!$D$10+'СЕТ СН'!$G$6-'СЕТ СН'!$G$22</f>
        <v>1262.83439664</v>
      </c>
      <c r="P64" s="36">
        <f>SUMIFS(СВЦЭМ!$C$39:$C$782,СВЦЭМ!$A$39:$A$782,$A64,СВЦЭМ!$B$39:$B$782,P$47)+'СЕТ СН'!$G$12+СВЦЭМ!$D$10+'СЕТ СН'!$G$6-'СЕТ СН'!$G$22</f>
        <v>1262.89832497</v>
      </c>
      <c r="Q64" s="36">
        <f>SUMIFS(СВЦЭМ!$C$39:$C$782,СВЦЭМ!$A$39:$A$782,$A64,СВЦЭМ!$B$39:$B$782,Q$47)+'СЕТ СН'!$G$12+СВЦЭМ!$D$10+'СЕТ СН'!$G$6-'СЕТ СН'!$G$22</f>
        <v>1268.5355617800001</v>
      </c>
      <c r="R64" s="36">
        <f>SUMIFS(СВЦЭМ!$C$39:$C$782,СВЦЭМ!$A$39:$A$782,$A64,СВЦЭМ!$B$39:$B$782,R$47)+'СЕТ СН'!$G$12+СВЦЭМ!$D$10+'СЕТ СН'!$G$6-'СЕТ СН'!$G$22</f>
        <v>1274.83298208</v>
      </c>
      <c r="S64" s="36">
        <f>SUMIFS(СВЦЭМ!$C$39:$C$782,СВЦЭМ!$A$39:$A$782,$A64,СВЦЭМ!$B$39:$B$782,S$47)+'СЕТ СН'!$G$12+СВЦЭМ!$D$10+'СЕТ СН'!$G$6-'СЕТ СН'!$G$22</f>
        <v>1273.8158020000001</v>
      </c>
      <c r="T64" s="36">
        <f>SUMIFS(СВЦЭМ!$C$39:$C$782,СВЦЭМ!$A$39:$A$782,$A64,СВЦЭМ!$B$39:$B$782,T$47)+'СЕТ СН'!$G$12+СВЦЭМ!$D$10+'СЕТ СН'!$G$6-'СЕТ СН'!$G$22</f>
        <v>1313.4232745199999</v>
      </c>
      <c r="U64" s="36">
        <f>SUMIFS(СВЦЭМ!$C$39:$C$782,СВЦЭМ!$A$39:$A$782,$A64,СВЦЭМ!$B$39:$B$782,U$47)+'СЕТ СН'!$G$12+СВЦЭМ!$D$10+'СЕТ СН'!$G$6-'СЕТ СН'!$G$22</f>
        <v>1357.1292417</v>
      </c>
      <c r="V64" s="36">
        <f>SUMIFS(СВЦЭМ!$C$39:$C$782,СВЦЭМ!$A$39:$A$782,$A64,СВЦЭМ!$B$39:$B$782,V$47)+'СЕТ СН'!$G$12+СВЦЭМ!$D$10+'СЕТ СН'!$G$6-'СЕТ СН'!$G$22</f>
        <v>1372.0994558799998</v>
      </c>
      <c r="W64" s="36">
        <f>SUMIFS(СВЦЭМ!$C$39:$C$782,СВЦЭМ!$A$39:$A$782,$A64,СВЦЭМ!$B$39:$B$782,W$47)+'СЕТ СН'!$G$12+СВЦЭМ!$D$10+'СЕТ СН'!$G$6-'СЕТ СН'!$G$22</f>
        <v>1364.80921046</v>
      </c>
      <c r="X64" s="36">
        <f>SUMIFS(СВЦЭМ!$C$39:$C$782,СВЦЭМ!$A$39:$A$782,$A64,СВЦЭМ!$B$39:$B$782,X$47)+'СЕТ СН'!$G$12+СВЦЭМ!$D$10+'СЕТ СН'!$G$6-'СЕТ СН'!$G$22</f>
        <v>1401.0592776600001</v>
      </c>
      <c r="Y64" s="36">
        <f>SUMIFS(СВЦЭМ!$C$39:$C$782,СВЦЭМ!$A$39:$A$782,$A64,СВЦЭМ!$B$39:$B$782,Y$47)+'СЕТ СН'!$G$12+СВЦЭМ!$D$10+'СЕТ СН'!$G$6-'СЕТ СН'!$G$22</f>
        <v>1340.0850112099997</v>
      </c>
    </row>
    <row r="65" spans="1:27" ht="15.75" x14ac:dyDescent="0.2">
      <c r="A65" s="35">
        <f t="shared" si="1"/>
        <v>44822</v>
      </c>
      <c r="B65" s="36">
        <f>SUMIFS(СВЦЭМ!$C$39:$C$782,СВЦЭМ!$A$39:$A$782,$A65,СВЦЭМ!$B$39:$B$782,B$47)+'СЕТ СН'!$G$12+СВЦЭМ!$D$10+'СЕТ СН'!$G$6-'СЕТ СН'!$G$22</f>
        <v>1389.7767023699998</v>
      </c>
      <c r="C65" s="36">
        <f>SUMIFS(СВЦЭМ!$C$39:$C$782,СВЦЭМ!$A$39:$A$782,$A65,СВЦЭМ!$B$39:$B$782,C$47)+'СЕТ СН'!$G$12+СВЦЭМ!$D$10+'СЕТ СН'!$G$6-'СЕТ СН'!$G$22</f>
        <v>1412.6722695100002</v>
      </c>
      <c r="D65" s="36">
        <f>SUMIFS(СВЦЭМ!$C$39:$C$782,СВЦЭМ!$A$39:$A$782,$A65,СВЦЭМ!$B$39:$B$782,D$47)+'СЕТ СН'!$G$12+СВЦЭМ!$D$10+'СЕТ СН'!$G$6-'СЕТ СН'!$G$22</f>
        <v>1457.6431880300001</v>
      </c>
      <c r="E65" s="36">
        <f>SUMIFS(СВЦЭМ!$C$39:$C$782,СВЦЭМ!$A$39:$A$782,$A65,СВЦЭМ!$B$39:$B$782,E$47)+'СЕТ СН'!$G$12+СВЦЭМ!$D$10+'СЕТ СН'!$G$6-'СЕТ СН'!$G$22</f>
        <v>1405.1679246799999</v>
      </c>
      <c r="F65" s="36">
        <f>SUMIFS(СВЦЭМ!$C$39:$C$782,СВЦЭМ!$A$39:$A$782,$A65,СВЦЭМ!$B$39:$B$782,F$47)+'СЕТ СН'!$G$12+СВЦЭМ!$D$10+'СЕТ СН'!$G$6-'СЕТ СН'!$G$22</f>
        <v>1405.5501725600002</v>
      </c>
      <c r="G65" s="36">
        <f>SUMIFS(СВЦЭМ!$C$39:$C$782,СВЦЭМ!$A$39:$A$782,$A65,СВЦЭМ!$B$39:$B$782,G$47)+'СЕТ СН'!$G$12+СВЦЭМ!$D$10+'СЕТ СН'!$G$6-'СЕТ СН'!$G$22</f>
        <v>1379.7390568299998</v>
      </c>
      <c r="H65" s="36">
        <f>SUMIFS(СВЦЭМ!$C$39:$C$782,СВЦЭМ!$A$39:$A$782,$A65,СВЦЭМ!$B$39:$B$782,H$47)+'СЕТ СН'!$G$12+СВЦЭМ!$D$10+'СЕТ СН'!$G$6-'СЕТ СН'!$G$22</f>
        <v>1352.56713154</v>
      </c>
      <c r="I65" s="36">
        <f>SUMIFS(СВЦЭМ!$C$39:$C$782,СВЦЭМ!$A$39:$A$782,$A65,СВЦЭМ!$B$39:$B$782,I$47)+'СЕТ СН'!$G$12+СВЦЭМ!$D$10+'СЕТ СН'!$G$6-'СЕТ СН'!$G$22</f>
        <v>1238.1637416799999</v>
      </c>
      <c r="J65" s="36">
        <f>SUMIFS(СВЦЭМ!$C$39:$C$782,СВЦЭМ!$A$39:$A$782,$A65,СВЦЭМ!$B$39:$B$782,J$47)+'СЕТ СН'!$G$12+СВЦЭМ!$D$10+'СЕТ СН'!$G$6-'СЕТ СН'!$G$22</f>
        <v>1148.7238928299998</v>
      </c>
      <c r="K65" s="36">
        <f>SUMIFS(СВЦЭМ!$C$39:$C$782,СВЦЭМ!$A$39:$A$782,$A65,СВЦЭМ!$B$39:$B$782,K$47)+'СЕТ СН'!$G$12+СВЦЭМ!$D$10+'СЕТ СН'!$G$6-'СЕТ СН'!$G$22</f>
        <v>1104.8087875900001</v>
      </c>
      <c r="L65" s="36">
        <f>SUMIFS(СВЦЭМ!$C$39:$C$782,СВЦЭМ!$A$39:$A$782,$A65,СВЦЭМ!$B$39:$B$782,L$47)+'СЕТ СН'!$G$12+СВЦЭМ!$D$10+'СЕТ СН'!$G$6-'СЕТ СН'!$G$22</f>
        <v>1036.2066552199999</v>
      </c>
      <c r="M65" s="36">
        <f>SUMIFS(СВЦЭМ!$C$39:$C$782,СВЦЭМ!$A$39:$A$782,$A65,СВЦЭМ!$B$39:$B$782,M$47)+'СЕТ СН'!$G$12+СВЦЭМ!$D$10+'СЕТ СН'!$G$6-'СЕТ СН'!$G$22</f>
        <v>1115.3832037100001</v>
      </c>
      <c r="N65" s="36">
        <f>SUMIFS(СВЦЭМ!$C$39:$C$782,СВЦЭМ!$A$39:$A$782,$A65,СВЦЭМ!$B$39:$B$782,N$47)+'СЕТ СН'!$G$12+СВЦЭМ!$D$10+'СЕТ СН'!$G$6-'СЕТ СН'!$G$22</f>
        <v>1224.59011717</v>
      </c>
      <c r="O65" s="36">
        <f>SUMIFS(СВЦЭМ!$C$39:$C$782,СВЦЭМ!$A$39:$A$782,$A65,СВЦЭМ!$B$39:$B$782,O$47)+'СЕТ СН'!$G$12+СВЦЭМ!$D$10+'СЕТ СН'!$G$6-'СЕТ СН'!$G$22</f>
        <v>1299.3082009300001</v>
      </c>
      <c r="P65" s="36">
        <f>SUMIFS(СВЦЭМ!$C$39:$C$782,СВЦЭМ!$A$39:$A$782,$A65,СВЦЭМ!$B$39:$B$782,P$47)+'СЕТ СН'!$G$12+СВЦЭМ!$D$10+'СЕТ СН'!$G$6-'СЕТ СН'!$G$22</f>
        <v>1293.2708643999999</v>
      </c>
      <c r="Q65" s="36">
        <f>SUMIFS(СВЦЭМ!$C$39:$C$782,СВЦЭМ!$A$39:$A$782,$A65,СВЦЭМ!$B$39:$B$782,Q$47)+'СЕТ СН'!$G$12+СВЦЭМ!$D$10+'СЕТ СН'!$G$6-'СЕТ СН'!$G$22</f>
        <v>1292.8096158600001</v>
      </c>
      <c r="R65" s="36">
        <f>SUMIFS(СВЦЭМ!$C$39:$C$782,СВЦЭМ!$A$39:$A$782,$A65,СВЦЭМ!$B$39:$B$782,R$47)+'СЕТ СН'!$G$12+СВЦЭМ!$D$10+'СЕТ СН'!$G$6-'СЕТ СН'!$G$22</f>
        <v>1187.8063701000001</v>
      </c>
      <c r="S65" s="36">
        <f>SUMIFS(СВЦЭМ!$C$39:$C$782,СВЦЭМ!$A$39:$A$782,$A65,СВЦЭМ!$B$39:$B$782,S$47)+'СЕТ СН'!$G$12+СВЦЭМ!$D$10+'СЕТ СН'!$G$6-'СЕТ СН'!$G$22</f>
        <v>1146.1132417200001</v>
      </c>
      <c r="T65" s="36">
        <f>SUMIFS(СВЦЭМ!$C$39:$C$782,СВЦЭМ!$A$39:$A$782,$A65,СВЦЭМ!$B$39:$B$782,T$47)+'СЕТ СН'!$G$12+СВЦЭМ!$D$10+'СЕТ СН'!$G$6-'СЕТ СН'!$G$22</f>
        <v>1073.7997653899999</v>
      </c>
      <c r="U65" s="36">
        <f>SUMIFS(СВЦЭМ!$C$39:$C$782,СВЦЭМ!$A$39:$A$782,$A65,СВЦЭМ!$B$39:$B$782,U$47)+'СЕТ СН'!$G$12+СВЦЭМ!$D$10+'СЕТ СН'!$G$6-'СЕТ СН'!$G$22</f>
        <v>1079.6310005299999</v>
      </c>
      <c r="V65" s="36">
        <f>SUMIFS(СВЦЭМ!$C$39:$C$782,СВЦЭМ!$A$39:$A$782,$A65,СВЦЭМ!$B$39:$B$782,V$47)+'СЕТ СН'!$G$12+СВЦЭМ!$D$10+'СЕТ СН'!$G$6-'СЕТ СН'!$G$22</f>
        <v>1094.7141368499999</v>
      </c>
      <c r="W65" s="36">
        <f>SUMIFS(СВЦЭМ!$C$39:$C$782,СВЦЭМ!$A$39:$A$782,$A65,СВЦЭМ!$B$39:$B$782,W$47)+'СЕТ СН'!$G$12+СВЦЭМ!$D$10+'СЕТ СН'!$G$6-'СЕТ СН'!$G$22</f>
        <v>1090.5280915200001</v>
      </c>
      <c r="X65" s="36">
        <f>SUMIFS(СВЦЭМ!$C$39:$C$782,СВЦЭМ!$A$39:$A$782,$A65,СВЦЭМ!$B$39:$B$782,X$47)+'СЕТ СН'!$G$12+СВЦЭМ!$D$10+'СЕТ СН'!$G$6-'СЕТ СН'!$G$22</f>
        <v>1099.7528726800001</v>
      </c>
      <c r="Y65" s="36">
        <f>SUMIFS(СВЦЭМ!$C$39:$C$782,СВЦЭМ!$A$39:$A$782,$A65,СВЦЭМ!$B$39:$B$782,Y$47)+'СЕТ СН'!$G$12+СВЦЭМ!$D$10+'СЕТ СН'!$G$6-'СЕТ СН'!$G$22</f>
        <v>1075.2633756299999</v>
      </c>
    </row>
    <row r="66" spans="1:27" ht="15.75" x14ac:dyDescent="0.2">
      <c r="A66" s="35">
        <f t="shared" si="1"/>
        <v>44823</v>
      </c>
      <c r="B66" s="36">
        <f>SUMIFS(СВЦЭМ!$C$39:$C$782,СВЦЭМ!$A$39:$A$782,$A66,СВЦЭМ!$B$39:$B$782,B$47)+'СЕТ СН'!$G$12+СВЦЭМ!$D$10+'СЕТ СН'!$G$6-'СЕТ СН'!$G$22</f>
        <v>1283.80601658</v>
      </c>
      <c r="C66" s="36">
        <f>SUMIFS(СВЦЭМ!$C$39:$C$782,СВЦЭМ!$A$39:$A$782,$A66,СВЦЭМ!$B$39:$B$782,C$47)+'СЕТ СН'!$G$12+СВЦЭМ!$D$10+'СЕТ СН'!$G$6-'СЕТ СН'!$G$22</f>
        <v>1337.4464375899997</v>
      </c>
      <c r="D66" s="36">
        <f>SUMIFS(СВЦЭМ!$C$39:$C$782,СВЦЭМ!$A$39:$A$782,$A66,СВЦЭМ!$B$39:$B$782,D$47)+'СЕТ СН'!$G$12+СВЦЭМ!$D$10+'СЕТ СН'!$G$6-'СЕТ СН'!$G$22</f>
        <v>1514.1201714099998</v>
      </c>
      <c r="E66" s="36">
        <f>SUMIFS(СВЦЭМ!$C$39:$C$782,СВЦЭМ!$A$39:$A$782,$A66,СВЦЭМ!$B$39:$B$782,E$47)+'СЕТ СН'!$G$12+СВЦЭМ!$D$10+'СЕТ СН'!$G$6-'СЕТ СН'!$G$22</f>
        <v>1456.2545625500002</v>
      </c>
      <c r="F66" s="36">
        <f>SUMIFS(СВЦЭМ!$C$39:$C$782,СВЦЭМ!$A$39:$A$782,$A66,СВЦЭМ!$B$39:$B$782,F$47)+'СЕТ СН'!$G$12+СВЦЭМ!$D$10+'СЕТ СН'!$G$6-'СЕТ СН'!$G$22</f>
        <v>1389.0339614700001</v>
      </c>
      <c r="G66" s="36">
        <f>SUMIFS(СВЦЭМ!$C$39:$C$782,СВЦЭМ!$A$39:$A$782,$A66,СВЦЭМ!$B$39:$B$782,G$47)+'СЕТ СН'!$G$12+СВЦЭМ!$D$10+'СЕТ СН'!$G$6-'СЕТ СН'!$G$22</f>
        <v>1365.2668519099998</v>
      </c>
      <c r="H66" s="36">
        <f>SUMIFS(СВЦЭМ!$C$39:$C$782,СВЦЭМ!$A$39:$A$782,$A66,СВЦЭМ!$B$39:$B$782,H$47)+'СЕТ СН'!$G$12+СВЦЭМ!$D$10+'СЕТ СН'!$G$6-'СЕТ СН'!$G$22</f>
        <v>1318.2856819799999</v>
      </c>
      <c r="I66" s="36">
        <f>SUMIFS(СВЦЭМ!$C$39:$C$782,СВЦЭМ!$A$39:$A$782,$A66,СВЦЭМ!$B$39:$B$782,I$47)+'СЕТ СН'!$G$12+СВЦЭМ!$D$10+'СЕТ СН'!$G$6-'СЕТ СН'!$G$22</f>
        <v>1268.9341016399999</v>
      </c>
      <c r="J66" s="36">
        <f>SUMIFS(СВЦЭМ!$C$39:$C$782,СВЦЭМ!$A$39:$A$782,$A66,СВЦЭМ!$B$39:$B$782,J$47)+'СЕТ СН'!$G$12+СВЦЭМ!$D$10+'СЕТ СН'!$G$6-'СЕТ СН'!$G$22</f>
        <v>1252.57301553</v>
      </c>
      <c r="K66" s="36">
        <f>SUMIFS(СВЦЭМ!$C$39:$C$782,СВЦЭМ!$A$39:$A$782,$A66,СВЦЭМ!$B$39:$B$782,K$47)+'СЕТ СН'!$G$12+СВЦЭМ!$D$10+'СЕТ СН'!$G$6-'СЕТ СН'!$G$22</f>
        <v>1200.80386974</v>
      </c>
      <c r="L66" s="36">
        <f>SUMIFS(СВЦЭМ!$C$39:$C$782,СВЦЭМ!$A$39:$A$782,$A66,СВЦЭМ!$B$39:$B$782,L$47)+'СЕТ СН'!$G$12+СВЦЭМ!$D$10+'СЕТ СН'!$G$6-'СЕТ СН'!$G$22</f>
        <v>1180.92791083</v>
      </c>
      <c r="M66" s="36">
        <f>SUMIFS(СВЦЭМ!$C$39:$C$782,СВЦЭМ!$A$39:$A$782,$A66,СВЦЭМ!$B$39:$B$782,M$47)+'СЕТ СН'!$G$12+СВЦЭМ!$D$10+'СЕТ СН'!$G$6-'СЕТ СН'!$G$22</f>
        <v>1197.1703278999998</v>
      </c>
      <c r="N66" s="36">
        <f>SUMIFS(СВЦЭМ!$C$39:$C$782,СВЦЭМ!$A$39:$A$782,$A66,СВЦЭМ!$B$39:$B$782,N$47)+'СЕТ СН'!$G$12+СВЦЭМ!$D$10+'СЕТ СН'!$G$6-'СЕТ СН'!$G$22</f>
        <v>1209.2437372499999</v>
      </c>
      <c r="O66" s="36">
        <f>SUMIFS(СВЦЭМ!$C$39:$C$782,СВЦЭМ!$A$39:$A$782,$A66,СВЦЭМ!$B$39:$B$782,O$47)+'СЕТ СН'!$G$12+СВЦЭМ!$D$10+'СЕТ СН'!$G$6-'СЕТ СН'!$G$22</f>
        <v>1203.9398233699999</v>
      </c>
      <c r="P66" s="36">
        <f>SUMIFS(СВЦЭМ!$C$39:$C$782,СВЦЭМ!$A$39:$A$782,$A66,СВЦЭМ!$B$39:$B$782,P$47)+'СЕТ СН'!$G$12+СВЦЭМ!$D$10+'СЕТ СН'!$G$6-'СЕТ СН'!$G$22</f>
        <v>1217.72087728</v>
      </c>
      <c r="Q66" s="36">
        <f>SUMIFS(СВЦЭМ!$C$39:$C$782,СВЦЭМ!$A$39:$A$782,$A66,СВЦЭМ!$B$39:$B$782,Q$47)+'СЕТ СН'!$G$12+СВЦЭМ!$D$10+'СЕТ СН'!$G$6-'СЕТ СН'!$G$22</f>
        <v>1215.0013463199998</v>
      </c>
      <c r="R66" s="36">
        <f>SUMIFS(СВЦЭМ!$C$39:$C$782,СВЦЭМ!$A$39:$A$782,$A66,СВЦЭМ!$B$39:$B$782,R$47)+'СЕТ СН'!$G$12+СВЦЭМ!$D$10+'СЕТ СН'!$G$6-'СЕТ СН'!$G$22</f>
        <v>1223.9271794000001</v>
      </c>
      <c r="S66" s="36">
        <f>SUMIFS(СВЦЭМ!$C$39:$C$782,СВЦЭМ!$A$39:$A$782,$A66,СВЦЭМ!$B$39:$B$782,S$47)+'СЕТ СН'!$G$12+СВЦЭМ!$D$10+'СЕТ СН'!$G$6-'СЕТ СН'!$G$22</f>
        <v>1224.53399057</v>
      </c>
      <c r="T66" s="36">
        <f>SUMIFS(СВЦЭМ!$C$39:$C$782,СВЦЭМ!$A$39:$A$782,$A66,СВЦЭМ!$B$39:$B$782,T$47)+'СЕТ СН'!$G$12+СВЦЭМ!$D$10+'СЕТ СН'!$G$6-'СЕТ СН'!$G$22</f>
        <v>1182.2447368200001</v>
      </c>
      <c r="U66" s="36">
        <f>SUMIFS(СВЦЭМ!$C$39:$C$782,СВЦЭМ!$A$39:$A$782,$A66,СВЦЭМ!$B$39:$B$782,U$47)+'СЕТ СН'!$G$12+СВЦЭМ!$D$10+'СЕТ СН'!$G$6-'СЕТ СН'!$G$22</f>
        <v>1149.62096139</v>
      </c>
      <c r="V66" s="36">
        <f>SUMIFS(СВЦЭМ!$C$39:$C$782,СВЦЭМ!$A$39:$A$782,$A66,СВЦЭМ!$B$39:$B$782,V$47)+'СЕТ СН'!$G$12+СВЦЭМ!$D$10+'СЕТ СН'!$G$6-'СЕТ СН'!$G$22</f>
        <v>1163.28599446</v>
      </c>
      <c r="W66" s="36">
        <f>SUMIFS(СВЦЭМ!$C$39:$C$782,СВЦЭМ!$A$39:$A$782,$A66,СВЦЭМ!$B$39:$B$782,W$47)+'СЕТ СН'!$G$12+СВЦЭМ!$D$10+'СЕТ СН'!$G$6-'СЕТ СН'!$G$22</f>
        <v>1184.9945665499999</v>
      </c>
      <c r="X66" s="36">
        <f>SUMIFS(СВЦЭМ!$C$39:$C$782,СВЦЭМ!$A$39:$A$782,$A66,СВЦЭМ!$B$39:$B$782,X$47)+'СЕТ СН'!$G$12+СВЦЭМ!$D$10+'СЕТ СН'!$G$6-'СЕТ СН'!$G$22</f>
        <v>1249.4460866300001</v>
      </c>
      <c r="Y66" s="36">
        <f>SUMIFS(СВЦЭМ!$C$39:$C$782,СВЦЭМ!$A$39:$A$782,$A66,СВЦЭМ!$B$39:$B$782,Y$47)+'СЕТ СН'!$G$12+СВЦЭМ!$D$10+'СЕТ СН'!$G$6-'СЕТ СН'!$G$22</f>
        <v>1294.5481617999999</v>
      </c>
    </row>
    <row r="67" spans="1:27" ht="15.75" x14ac:dyDescent="0.2">
      <c r="A67" s="35">
        <f t="shared" si="1"/>
        <v>44824</v>
      </c>
      <c r="B67" s="36">
        <f>SUMIFS(СВЦЭМ!$C$39:$C$782,СВЦЭМ!$A$39:$A$782,$A67,СВЦЭМ!$B$39:$B$782,B$47)+'СЕТ СН'!$G$12+СВЦЭМ!$D$10+'СЕТ СН'!$G$6-'СЕТ СН'!$G$22</f>
        <v>1294.8538430799999</v>
      </c>
      <c r="C67" s="36">
        <f>SUMIFS(СВЦЭМ!$C$39:$C$782,СВЦЭМ!$A$39:$A$782,$A67,СВЦЭМ!$B$39:$B$782,C$47)+'СЕТ СН'!$G$12+СВЦЭМ!$D$10+'СЕТ СН'!$G$6-'СЕТ СН'!$G$22</f>
        <v>1346.4497928699998</v>
      </c>
      <c r="D67" s="36">
        <f>SUMIFS(СВЦЭМ!$C$39:$C$782,СВЦЭМ!$A$39:$A$782,$A67,СВЦЭМ!$B$39:$B$782,D$47)+'СЕТ СН'!$G$12+СВЦЭМ!$D$10+'СЕТ СН'!$G$6-'СЕТ СН'!$G$22</f>
        <v>1374.0197765399998</v>
      </c>
      <c r="E67" s="36">
        <f>SUMIFS(СВЦЭМ!$C$39:$C$782,СВЦЭМ!$A$39:$A$782,$A67,СВЦЭМ!$B$39:$B$782,E$47)+'СЕТ СН'!$G$12+СВЦЭМ!$D$10+'СЕТ СН'!$G$6-'СЕТ СН'!$G$22</f>
        <v>1387.3930009000001</v>
      </c>
      <c r="F67" s="36">
        <f>SUMIFS(СВЦЭМ!$C$39:$C$782,СВЦЭМ!$A$39:$A$782,$A67,СВЦЭМ!$B$39:$B$782,F$47)+'СЕТ СН'!$G$12+СВЦЭМ!$D$10+'СЕТ СН'!$G$6-'СЕТ СН'!$G$22</f>
        <v>1390.9606435300002</v>
      </c>
      <c r="G67" s="36">
        <f>SUMIFS(СВЦЭМ!$C$39:$C$782,СВЦЭМ!$A$39:$A$782,$A67,СВЦЭМ!$B$39:$B$782,G$47)+'СЕТ СН'!$G$12+СВЦЭМ!$D$10+'СЕТ СН'!$G$6-'СЕТ СН'!$G$22</f>
        <v>1376.09112921</v>
      </c>
      <c r="H67" s="36">
        <f>SUMIFS(СВЦЭМ!$C$39:$C$782,СВЦЭМ!$A$39:$A$782,$A67,СВЦЭМ!$B$39:$B$782,H$47)+'СЕТ СН'!$G$12+СВЦЭМ!$D$10+'СЕТ СН'!$G$6-'СЕТ СН'!$G$22</f>
        <v>1298.7106684099999</v>
      </c>
      <c r="I67" s="36">
        <f>SUMIFS(СВЦЭМ!$C$39:$C$782,СВЦЭМ!$A$39:$A$782,$A67,СВЦЭМ!$B$39:$B$782,I$47)+'СЕТ СН'!$G$12+СВЦЭМ!$D$10+'СЕТ СН'!$G$6-'СЕТ СН'!$G$22</f>
        <v>1229.0768693800001</v>
      </c>
      <c r="J67" s="36">
        <f>SUMIFS(СВЦЭМ!$C$39:$C$782,СВЦЭМ!$A$39:$A$782,$A67,СВЦЭМ!$B$39:$B$782,J$47)+'СЕТ СН'!$G$12+СВЦЭМ!$D$10+'СЕТ СН'!$G$6-'СЕТ СН'!$G$22</f>
        <v>1206.0808980900001</v>
      </c>
      <c r="K67" s="36">
        <f>SUMIFS(СВЦЭМ!$C$39:$C$782,СВЦЭМ!$A$39:$A$782,$A67,СВЦЭМ!$B$39:$B$782,K$47)+'СЕТ СН'!$G$12+СВЦЭМ!$D$10+'СЕТ СН'!$G$6-'СЕТ СН'!$G$22</f>
        <v>1299.82129932</v>
      </c>
      <c r="L67" s="36">
        <f>SUMIFS(СВЦЭМ!$C$39:$C$782,СВЦЭМ!$A$39:$A$782,$A67,СВЦЭМ!$B$39:$B$782,L$47)+'СЕТ СН'!$G$12+СВЦЭМ!$D$10+'СЕТ СН'!$G$6-'СЕТ СН'!$G$22</f>
        <v>1320.1640362900002</v>
      </c>
      <c r="M67" s="36">
        <f>SUMIFS(СВЦЭМ!$C$39:$C$782,СВЦЭМ!$A$39:$A$782,$A67,СВЦЭМ!$B$39:$B$782,M$47)+'СЕТ СН'!$G$12+СВЦЭМ!$D$10+'СЕТ СН'!$G$6-'СЕТ СН'!$G$22</f>
        <v>1251.4342093</v>
      </c>
      <c r="N67" s="36">
        <f>SUMIFS(СВЦЭМ!$C$39:$C$782,СВЦЭМ!$A$39:$A$782,$A67,СВЦЭМ!$B$39:$B$782,N$47)+'СЕТ СН'!$G$12+СВЦЭМ!$D$10+'СЕТ СН'!$G$6-'СЕТ СН'!$G$22</f>
        <v>1205.1115541300001</v>
      </c>
      <c r="O67" s="36">
        <f>SUMIFS(СВЦЭМ!$C$39:$C$782,СВЦЭМ!$A$39:$A$782,$A67,СВЦЭМ!$B$39:$B$782,O$47)+'СЕТ СН'!$G$12+СВЦЭМ!$D$10+'СЕТ СН'!$G$6-'СЕТ СН'!$G$22</f>
        <v>1156.3532516999999</v>
      </c>
      <c r="P67" s="36">
        <f>SUMIFS(СВЦЭМ!$C$39:$C$782,СВЦЭМ!$A$39:$A$782,$A67,СВЦЭМ!$B$39:$B$782,P$47)+'СЕТ СН'!$G$12+СВЦЭМ!$D$10+'СЕТ СН'!$G$6-'СЕТ СН'!$G$22</f>
        <v>1166.3966887399999</v>
      </c>
      <c r="Q67" s="36">
        <f>SUMIFS(СВЦЭМ!$C$39:$C$782,СВЦЭМ!$A$39:$A$782,$A67,СВЦЭМ!$B$39:$B$782,Q$47)+'СЕТ СН'!$G$12+СВЦЭМ!$D$10+'СЕТ СН'!$G$6-'СЕТ СН'!$G$22</f>
        <v>1181.4458593700001</v>
      </c>
      <c r="R67" s="36">
        <f>SUMIFS(СВЦЭМ!$C$39:$C$782,СВЦЭМ!$A$39:$A$782,$A67,СВЦЭМ!$B$39:$B$782,R$47)+'СЕТ СН'!$G$12+СВЦЭМ!$D$10+'СЕТ СН'!$G$6-'СЕТ СН'!$G$22</f>
        <v>1182.8172167</v>
      </c>
      <c r="S67" s="36">
        <f>SUMIFS(СВЦЭМ!$C$39:$C$782,СВЦЭМ!$A$39:$A$782,$A67,СВЦЭМ!$B$39:$B$782,S$47)+'СЕТ СН'!$G$12+СВЦЭМ!$D$10+'СЕТ СН'!$G$6-'СЕТ СН'!$G$22</f>
        <v>1176.6315138599998</v>
      </c>
      <c r="T67" s="36">
        <f>SUMIFS(СВЦЭМ!$C$39:$C$782,СВЦЭМ!$A$39:$A$782,$A67,СВЦЭМ!$B$39:$B$782,T$47)+'СЕТ СН'!$G$12+СВЦЭМ!$D$10+'СЕТ СН'!$G$6-'СЕТ СН'!$G$22</f>
        <v>1277.9952772900001</v>
      </c>
      <c r="U67" s="36">
        <f>SUMIFS(СВЦЭМ!$C$39:$C$782,СВЦЭМ!$A$39:$A$782,$A67,СВЦЭМ!$B$39:$B$782,U$47)+'СЕТ СН'!$G$12+СВЦЭМ!$D$10+'СЕТ СН'!$G$6-'СЕТ СН'!$G$22</f>
        <v>1322.0559903100002</v>
      </c>
      <c r="V67" s="36">
        <f>SUMIFS(СВЦЭМ!$C$39:$C$782,СВЦЭМ!$A$39:$A$782,$A67,СВЦЭМ!$B$39:$B$782,V$47)+'СЕТ СН'!$G$12+СВЦЭМ!$D$10+'СЕТ СН'!$G$6-'СЕТ СН'!$G$22</f>
        <v>1358.5157530399997</v>
      </c>
      <c r="W67" s="36">
        <f>SUMIFS(СВЦЭМ!$C$39:$C$782,СВЦЭМ!$A$39:$A$782,$A67,СВЦЭМ!$B$39:$B$782,W$47)+'СЕТ СН'!$G$12+СВЦЭМ!$D$10+'СЕТ СН'!$G$6-'СЕТ СН'!$G$22</f>
        <v>1342.12015084</v>
      </c>
      <c r="X67" s="36">
        <f>SUMIFS(СВЦЭМ!$C$39:$C$782,СВЦЭМ!$A$39:$A$782,$A67,СВЦЭМ!$B$39:$B$782,X$47)+'СЕТ СН'!$G$12+СВЦЭМ!$D$10+'СЕТ СН'!$G$6-'СЕТ СН'!$G$22</f>
        <v>1280.2407455600001</v>
      </c>
      <c r="Y67" s="36">
        <f>SUMIFS(СВЦЭМ!$C$39:$C$782,СВЦЭМ!$A$39:$A$782,$A67,СВЦЭМ!$B$39:$B$782,Y$47)+'СЕТ СН'!$G$12+СВЦЭМ!$D$10+'СЕТ СН'!$G$6-'СЕТ СН'!$G$22</f>
        <v>1210.2142670799999</v>
      </c>
    </row>
    <row r="68" spans="1:27" ht="15.75" x14ac:dyDescent="0.2">
      <c r="A68" s="35">
        <f t="shared" si="1"/>
        <v>44825</v>
      </c>
      <c r="B68" s="36">
        <f>SUMIFS(СВЦЭМ!$C$39:$C$782,СВЦЭМ!$A$39:$A$782,$A68,СВЦЭМ!$B$39:$B$782,B$47)+'СЕТ СН'!$G$12+СВЦЭМ!$D$10+'СЕТ СН'!$G$6-'СЕТ СН'!$G$22</f>
        <v>1318.4079925999999</v>
      </c>
      <c r="C68" s="36">
        <f>SUMIFS(СВЦЭМ!$C$39:$C$782,СВЦЭМ!$A$39:$A$782,$A68,СВЦЭМ!$B$39:$B$782,C$47)+'СЕТ СН'!$G$12+СВЦЭМ!$D$10+'СЕТ СН'!$G$6-'СЕТ СН'!$G$22</f>
        <v>1350.2966074299998</v>
      </c>
      <c r="D68" s="36">
        <f>SUMIFS(СВЦЭМ!$C$39:$C$782,СВЦЭМ!$A$39:$A$782,$A68,СВЦЭМ!$B$39:$B$782,D$47)+'СЕТ СН'!$G$12+СВЦЭМ!$D$10+'СЕТ СН'!$G$6-'СЕТ СН'!$G$22</f>
        <v>1366.8470569799997</v>
      </c>
      <c r="E68" s="36">
        <f>SUMIFS(СВЦЭМ!$C$39:$C$782,СВЦЭМ!$A$39:$A$782,$A68,СВЦЭМ!$B$39:$B$782,E$47)+'СЕТ СН'!$G$12+СВЦЭМ!$D$10+'СЕТ СН'!$G$6-'СЕТ СН'!$G$22</f>
        <v>1317.3279631099999</v>
      </c>
      <c r="F68" s="36">
        <f>SUMIFS(СВЦЭМ!$C$39:$C$782,СВЦЭМ!$A$39:$A$782,$A68,СВЦЭМ!$B$39:$B$782,F$47)+'СЕТ СН'!$G$12+СВЦЭМ!$D$10+'СЕТ СН'!$G$6-'СЕТ СН'!$G$22</f>
        <v>1295.80190522</v>
      </c>
      <c r="G68" s="36">
        <f>SUMIFS(СВЦЭМ!$C$39:$C$782,СВЦЭМ!$A$39:$A$782,$A68,СВЦЭМ!$B$39:$B$782,G$47)+'СЕТ СН'!$G$12+СВЦЭМ!$D$10+'СЕТ СН'!$G$6-'СЕТ СН'!$G$22</f>
        <v>1274.18057974</v>
      </c>
      <c r="H68" s="36">
        <f>SUMIFS(СВЦЭМ!$C$39:$C$782,СВЦЭМ!$A$39:$A$782,$A68,СВЦЭМ!$B$39:$B$782,H$47)+'СЕТ СН'!$G$12+СВЦЭМ!$D$10+'СЕТ СН'!$G$6-'СЕТ СН'!$G$22</f>
        <v>1202.51383999</v>
      </c>
      <c r="I68" s="36">
        <f>SUMIFS(СВЦЭМ!$C$39:$C$782,СВЦЭМ!$A$39:$A$782,$A68,СВЦЭМ!$B$39:$B$782,I$47)+'СЕТ СН'!$G$12+СВЦЭМ!$D$10+'СЕТ СН'!$G$6-'СЕТ СН'!$G$22</f>
        <v>1044.0522015500001</v>
      </c>
      <c r="J68" s="36">
        <f>SUMIFS(СВЦЭМ!$C$39:$C$782,СВЦЭМ!$A$39:$A$782,$A68,СВЦЭМ!$B$39:$B$782,J$47)+'СЕТ СН'!$G$12+СВЦЭМ!$D$10+'СЕТ СН'!$G$6-'СЕТ СН'!$G$22</f>
        <v>983.86234289000004</v>
      </c>
      <c r="K68" s="36">
        <f>SUMIFS(СВЦЭМ!$C$39:$C$782,СВЦЭМ!$A$39:$A$782,$A68,СВЦЭМ!$B$39:$B$782,K$47)+'СЕТ СН'!$G$12+СВЦЭМ!$D$10+'СЕТ СН'!$G$6-'СЕТ СН'!$G$22</f>
        <v>1172.0152020999999</v>
      </c>
      <c r="L68" s="36">
        <f>SUMIFS(СВЦЭМ!$C$39:$C$782,СВЦЭМ!$A$39:$A$782,$A68,СВЦЭМ!$B$39:$B$782,L$47)+'СЕТ СН'!$G$12+СВЦЭМ!$D$10+'СЕТ СН'!$G$6-'СЕТ СН'!$G$22</f>
        <v>1172.90073942</v>
      </c>
      <c r="M68" s="36">
        <f>SUMIFS(СВЦЭМ!$C$39:$C$782,СВЦЭМ!$A$39:$A$782,$A68,СВЦЭМ!$B$39:$B$782,M$47)+'СЕТ СН'!$G$12+СВЦЭМ!$D$10+'СЕТ СН'!$G$6-'СЕТ СН'!$G$22</f>
        <v>1127.5866489699999</v>
      </c>
      <c r="N68" s="36">
        <f>SUMIFS(СВЦЭМ!$C$39:$C$782,СВЦЭМ!$A$39:$A$782,$A68,СВЦЭМ!$B$39:$B$782,N$47)+'СЕТ СН'!$G$12+СВЦЭМ!$D$10+'СЕТ СН'!$G$6-'СЕТ СН'!$G$22</f>
        <v>1181.1718176300001</v>
      </c>
      <c r="O68" s="36">
        <f>SUMIFS(СВЦЭМ!$C$39:$C$782,СВЦЭМ!$A$39:$A$782,$A68,СВЦЭМ!$B$39:$B$782,O$47)+'СЕТ СН'!$G$12+СВЦЭМ!$D$10+'СЕТ СН'!$G$6-'СЕТ СН'!$G$22</f>
        <v>1172.0755534499999</v>
      </c>
      <c r="P68" s="36">
        <f>SUMIFS(СВЦЭМ!$C$39:$C$782,СВЦЭМ!$A$39:$A$782,$A68,СВЦЭМ!$B$39:$B$782,P$47)+'СЕТ СН'!$G$12+СВЦЭМ!$D$10+'СЕТ СН'!$G$6-'СЕТ СН'!$G$22</f>
        <v>1176.4018144000001</v>
      </c>
      <c r="Q68" s="36">
        <f>SUMIFS(СВЦЭМ!$C$39:$C$782,СВЦЭМ!$A$39:$A$782,$A68,СВЦЭМ!$B$39:$B$782,Q$47)+'СЕТ СН'!$G$12+СВЦЭМ!$D$10+'СЕТ СН'!$G$6-'СЕТ СН'!$G$22</f>
        <v>1191.76208922</v>
      </c>
      <c r="R68" s="36">
        <f>SUMIFS(СВЦЭМ!$C$39:$C$782,СВЦЭМ!$A$39:$A$782,$A68,СВЦЭМ!$B$39:$B$782,R$47)+'СЕТ СН'!$G$12+СВЦЭМ!$D$10+'СЕТ СН'!$G$6-'СЕТ СН'!$G$22</f>
        <v>1126.6037291100001</v>
      </c>
      <c r="S68" s="36">
        <f>SUMIFS(СВЦЭМ!$C$39:$C$782,СВЦЭМ!$A$39:$A$782,$A68,СВЦЭМ!$B$39:$B$782,S$47)+'СЕТ СН'!$G$12+СВЦЭМ!$D$10+'СЕТ СН'!$G$6-'СЕТ СН'!$G$22</f>
        <v>1174.1170385199998</v>
      </c>
      <c r="T68" s="36">
        <f>SUMIFS(СВЦЭМ!$C$39:$C$782,СВЦЭМ!$A$39:$A$782,$A68,СВЦЭМ!$B$39:$B$782,T$47)+'СЕТ СН'!$G$12+СВЦЭМ!$D$10+'СЕТ СН'!$G$6-'СЕТ СН'!$G$22</f>
        <v>1141.0632813899999</v>
      </c>
      <c r="U68" s="36">
        <f>SUMIFS(СВЦЭМ!$C$39:$C$782,СВЦЭМ!$A$39:$A$782,$A68,СВЦЭМ!$B$39:$B$782,U$47)+'СЕТ СН'!$G$12+СВЦЭМ!$D$10+'СЕТ СН'!$G$6-'СЕТ СН'!$G$22</f>
        <v>1109.4369556699999</v>
      </c>
      <c r="V68" s="36">
        <f>SUMIFS(СВЦЭМ!$C$39:$C$782,СВЦЭМ!$A$39:$A$782,$A68,СВЦЭМ!$B$39:$B$782,V$47)+'СЕТ СН'!$G$12+СВЦЭМ!$D$10+'СЕТ СН'!$G$6-'СЕТ СН'!$G$22</f>
        <v>1123.3460017699999</v>
      </c>
      <c r="W68" s="36">
        <f>SUMIFS(СВЦЭМ!$C$39:$C$782,СВЦЭМ!$A$39:$A$782,$A68,СВЦЭМ!$B$39:$B$782,W$47)+'СЕТ СН'!$G$12+СВЦЭМ!$D$10+'СЕТ СН'!$G$6-'СЕТ СН'!$G$22</f>
        <v>1115.9782455899999</v>
      </c>
      <c r="X68" s="36">
        <f>SUMIFS(СВЦЭМ!$C$39:$C$782,СВЦЭМ!$A$39:$A$782,$A68,СВЦЭМ!$B$39:$B$782,X$47)+'СЕТ СН'!$G$12+СВЦЭМ!$D$10+'СЕТ СН'!$G$6-'СЕТ СН'!$G$22</f>
        <v>1097.8153308599999</v>
      </c>
      <c r="Y68" s="36">
        <f>SUMIFS(СВЦЭМ!$C$39:$C$782,СВЦЭМ!$A$39:$A$782,$A68,СВЦЭМ!$B$39:$B$782,Y$47)+'СЕТ СН'!$G$12+СВЦЭМ!$D$10+'СЕТ СН'!$G$6-'СЕТ СН'!$G$22</f>
        <v>1035.0970138600001</v>
      </c>
    </row>
    <row r="69" spans="1:27" ht="15.75" x14ac:dyDescent="0.2">
      <c r="A69" s="35">
        <f t="shared" si="1"/>
        <v>44826</v>
      </c>
      <c r="B69" s="36">
        <f>SUMIFS(СВЦЭМ!$C$39:$C$782,СВЦЭМ!$A$39:$A$782,$A69,СВЦЭМ!$B$39:$B$782,B$47)+'СЕТ СН'!$G$12+СВЦЭМ!$D$10+'СЕТ СН'!$G$6-'СЕТ СН'!$G$22</f>
        <v>1277.94513218</v>
      </c>
      <c r="C69" s="36">
        <f>SUMIFS(СВЦЭМ!$C$39:$C$782,СВЦЭМ!$A$39:$A$782,$A69,СВЦЭМ!$B$39:$B$782,C$47)+'СЕТ СН'!$G$12+СВЦЭМ!$D$10+'СЕТ СН'!$G$6-'СЕТ СН'!$G$22</f>
        <v>1292.62831282</v>
      </c>
      <c r="D69" s="36">
        <f>SUMIFS(СВЦЭМ!$C$39:$C$782,СВЦЭМ!$A$39:$A$782,$A69,СВЦЭМ!$B$39:$B$782,D$47)+'СЕТ СН'!$G$12+СВЦЭМ!$D$10+'СЕТ СН'!$G$6-'СЕТ СН'!$G$22</f>
        <v>1321.22070704</v>
      </c>
      <c r="E69" s="36">
        <f>SUMIFS(СВЦЭМ!$C$39:$C$782,СВЦЭМ!$A$39:$A$782,$A69,СВЦЭМ!$B$39:$B$782,E$47)+'СЕТ СН'!$G$12+СВЦЭМ!$D$10+'СЕТ СН'!$G$6-'СЕТ СН'!$G$22</f>
        <v>1326.7190992599999</v>
      </c>
      <c r="F69" s="36">
        <f>SUMIFS(СВЦЭМ!$C$39:$C$782,СВЦЭМ!$A$39:$A$782,$A69,СВЦЭМ!$B$39:$B$782,F$47)+'СЕТ СН'!$G$12+СВЦЭМ!$D$10+'СЕТ СН'!$G$6-'СЕТ СН'!$G$22</f>
        <v>1314.7409035400001</v>
      </c>
      <c r="G69" s="36">
        <f>SUMIFS(СВЦЭМ!$C$39:$C$782,СВЦЭМ!$A$39:$A$782,$A69,СВЦЭМ!$B$39:$B$782,G$47)+'СЕТ СН'!$G$12+СВЦЭМ!$D$10+'СЕТ СН'!$G$6-'СЕТ СН'!$G$22</f>
        <v>1289.14634871</v>
      </c>
      <c r="H69" s="36">
        <f>SUMIFS(СВЦЭМ!$C$39:$C$782,СВЦЭМ!$A$39:$A$782,$A69,СВЦЭМ!$B$39:$B$782,H$47)+'СЕТ СН'!$G$12+СВЦЭМ!$D$10+'СЕТ СН'!$G$6-'СЕТ СН'!$G$22</f>
        <v>1218.6982342400001</v>
      </c>
      <c r="I69" s="36">
        <f>SUMIFS(СВЦЭМ!$C$39:$C$782,СВЦЭМ!$A$39:$A$782,$A69,СВЦЭМ!$B$39:$B$782,I$47)+'СЕТ СН'!$G$12+СВЦЭМ!$D$10+'СЕТ СН'!$G$6-'СЕТ СН'!$G$22</f>
        <v>1154.10175531</v>
      </c>
      <c r="J69" s="36">
        <f>SUMIFS(СВЦЭМ!$C$39:$C$782,СВЦЭМ!$A$39:$A$782,$A69,СВЦЭМ!$B$39:$B$782,J$47)+'СЕТ СН'!$G$12+СВЦЭМ!$D$10+'СЕТ СН'!$G$6-'СЕТ СН'!$G$22</f>
        <v>1132.5321044899999</v>
      </c>
      <c r="K69" s="36">
        <f>SUMIFS(СВЦЭМ!$C$39:$C$782,СВЦЭМ!$A$39:$A$782,$A69,СВЦЭМ!$B$39:$B$782,K$47)+'СЕТ СН'!$G$12+СВЦЭМ!$D$10+'СЕТ СН'!$G$6-'СЕТ СН'!$G$22</f>
        <v>1105.6032355500001</v>
      </c>
      <c r="L69" s="36">
        <f>SUMIFS(СВЦЭМ!$C$39:$C$782,СВЦЭМ!$A$39:$A$782,$A69,СВЦЭМ!$B$39:$B$782,L$47)+'СЕТ СН'!$G$12+СВЦЭМ!$D$10+'СЕТ СН'!$G$6-'СЕТ СН'!$G$22</f>
        <v>1110.58500331</v>
      </c>
      <c r="M69" s="36">
        <f>SUMIFS(СВЦЭМ!$C$39:$C$782,СВЦЭМ!$A$39:$A$782,$A69,СВЦЭМ!$B$39:$B$782,M$47)+'СЕТ СН'!$G$12+СВЦЭМ!$D$10+'СЕТ СН'!$G$6-'СЕТ СН'!$G$22</f>
        <v>1125.85699039</v>
      </c>
      <c r="N69" s="36">
        <f>SUMIFS(СВЦЭМ!$C$39:$C$782,СВЦЭМ!$A$39:$A$782,$A69,СВЦЭМ!$B$39:$B$782,N$47)+'СЕТ СН'!$G$12+СВЦЭМ!$D$10+'СЕТ СН'!$G$6-'СЕТ СН'!$G$22</f>
        <v>1136.9171749</v>
      </c>
      <c r="O69" s="36">
        <f>SUMIFS(СВЦЭМ!$C$39:$C$782,СВЦЭМ!$A$39:$A$782,$A69,СВЦЭМ!$B$39:$B$782,O$47)+'СЕТ СН'!$G$12+СВЦЭМ!$D$10+'СЕТ СН'!$G$6-'СЕТ СН'!$G$22</f>
        <v>1147.6641754500001</v>
      </c>
      <c r="P69" s="36">
        <f>SUMIFS(СВЦЭМ!$C$39:$C$782,СВЦЭМ!$A$39:$A$782,$A69,СВЦЭМ!$B$39:$B$782,P$47)+'СЕТ СН'!$G$12+СВЦЭМ!$D$10+'СЕТ СН'!$G$6-'СЕТ СН'!$G$22</f>
        <v>1157.47446132</v>
      </c>
      <c r="Q69" s="36">
        <f>SUMIFS(СВЦЭМ!$C$39:$C$782,СВЦЭМ!$A$39:$A$782,$A69,СВЦЭМ!$B$39:$B$782,Q$47)+'СЕТ СН'!$G$12+СВЦЭМ!$D$10+'СЕТ СН'!$G$6-'СЕТ СН'!$G$22</f>
        <v>1157.18324244</v>
      </c>
      <c r="R69" s="36">
        <f>SUMIFS(СВЦЭМ!$C$39:$C$782,СВЦЭМ!$A$39:$A$782,$A69,СВЦЭМ!$B$39:$B$782,R$47)+'СЕТ СН'!$G$12+СВЦЭМ!$D$10+'СЕТ СН'!$G$6-'СЕТ СН'!$G$22</f>
        <v>1183.8499602500001</v>
      </c>
      <c r="S69" s="36">
        <f>SUMIFS(СВЦЭМ!$C$39:$C$782,СВЦЭМ!$A$39:$A$782,$A69,СВЦЭМ!$B$39:$B$782,S$47)+'СЕТ СН'!$G$12+СВЦЭМ!$D$10+'СЕТ СН'!$G$6-'СЕТ СН'!$G$22</f>
        <v>1159.8352783</v>
      </c>
      <c r="T69" s="36">
        <f>SUMIFS(СВЦЭМ!$C$39:$C$782,СВЦЭМ!$A$39:$A$782,$A69,СВЦЭМ!$B$39:$B$782,T$47)+'СЕТ СН'!$G$12+СВЦЭМ!$D$10+'СЕТ СН'!$G$6-'СЕТ СН'!$G$22</f>
        <v>1112.7223048599999</v>
      </c>
      <c r="U69" s="36">
        <f>SUMIFS(СВЦЭМ!$C$39:$C$782,СВЦЭМ!$A$39:$A$782,$A69,СВЦЭМ!$B$39:$B$782,U$47)+'СЕТ СН'!$G$12+СВЦЭМ!$D$10+'СЕТ СН'!$G$6-'СЕТ СН'!$G$22</f>
        <v>1144.3514264400001</v>
      </c>
      <c r="V69" s="36">
        <f>SUMIFS(СВЦЭМ!$C$39:$C$782,СВЦЭМ!$A$39:$A$782,$A69,СВЦЭМ!$B$39:$B$782,V$47)+'СЕТ СН'!$G$12+СВЦЭМ!$D$10+'СЕТ СН'!$G$6-'СЕТ СН'!$G$22</f>
        <v>1153.8784855700001</v>
      </c>
      <c r="W69" s="36">
        <f>SUMIFS(СВЦЭМ!$C$39:$C$782,СВЦЭМ!$A$39:$A$782,$A69,СВЦЭМ!$B$39:$B$782,W$47)+'СЕТ СН'!$G$12+СВЦЭМ!$D$10+'СЕТ СН'!$G$6-'СЕТ СН'!$G$22</f>
        <v>1187.5171611599999</v>
      </c>
      <c r="X69" s="36">
        <f>SUMIFS(СВЦЭМ!$C$39:$C$782,СВЦЭМ!$A$39:$A$782,$A69,СВЦЭМ!$B$39:$B$782,X$47)+'СЕТ СН'!$G$12+СВЦЭМ!$D$10+'СЕТ СН'!$G$6-'СЕТ СН'!$G$22</f>
        <v>1242.5897290099999</v>
      </c>
      <c r="Y69" s="36">
        <f>SUMIFS(СВЦЭМ!$C$39:$C$782,СВЦЭМ!$A$39:$A$782,$A69,СВЦЭМ!$B$39:$B$782,Y$47)+'СЕТ СН'!$G$12+СВЦЭМ!$D$10+'СЕТ СН'!$G$6-'СЕТ СН'!$G$22</f>
        <v>1243.3193929700001</v>
      </c>
    </row>
    <row r="70" spans="1:27" ht="15.75" x14ac:dyDescent="0.2">
      <c r="A70" s="35">
        <f t="shared" si="1"/>
        <v>44827</v>
      </c>
      <c r="B70" s="36">
        <f>SUMIFS(СВЦЭМ!$C$39:$C$782,СВЦЭМ!$A$39:$A$782,$A70,СВЦЭМ!$B$39:$B$782,B$47)+'СЕТ СН'!$G$12+СВЦЭМ!$D$10+'СЕТ СН'!$G$6-'СЕТ СН'!$G$22</f>
        <v>1389.3068070300001</v>
      </c>
      <c r="C70" s="36">
        <f>SUMIFS(СВЦЭМ!$C$39:$C$782,СВЦЭМ!$A$39:$A$782,$A70,СВЦЭМ!$B$39:$B$782,C$47)+'СЕТ СН'!$G$12+СВЦЭМ!$D$10+'СЕТ СН'!$G$6-'СЕТ СН'!$G$22</f>
        <v>1326.7432053699999</v>
      </c>
      <c r="D70" s="36">
        <f>SUMIFS(СВЦЭМ!$C$39:$C$782,СВЦЭМ!$A$39:$A$782,$A70,СВЦЭМ!$B$39:$B$782,D$47)+'СЕТ СН'!$G$12+СВЦЭМ!$D$10+'СЕТ СН'!$G$6-'СЕТ СН'!$G$22</f>
        <v>1305.90975957</v>
      </c>
      <c r="E70" s="36">
        <f>SUMIFS(СВЦЭМ!$C$39:$C$782,СВЦЭМ!$A$39:$A$782,$A70,СВЦЭМ!$B$39:$B$782,E$47)+'СЕТ СН'!$G$12+СВЦЭМ!$D$10+'СЕТ СН'!$G$6-'СЕТ СН'!$G$22</f>
        <v>1317.82052127</v>
      </c>
      <c r="F70" s="36">
        <f>SUMIFS(СВЦЭМ!$C$39:$C$782,СВЦЭМ!$A$39:$A$782,$A70,СВЦЭМ!$B$39:$B$782,F$47)+'СЕТ СН'!$G$12+СВЦЭМ!$D$10+'СЕТ СН'!$G$6-'СЕТ СН'!$G$22</f>
        <v>1314.83642117</v>
      </c>
      <c r="G70" s="36">
        <f>SUMIFS(СВЦЭМ!$C$39:$C$782,СВЦЭМ!$A$39:$A$782,$A70,СВЦЭМ!$B$39:$B$782,G$47)+'СЕТ СН'!$G$12+СВЦЭМ!$D$10+'СЕТ СН'!$G$6-'СЕТ СН'!$G$22</f>
        <v>1301.30787358</v>
      </c>
      <c r="H70" s="36">
        <f>SUMIFS(СВЦЭМ!$C$39:$C$782,СВЦЭМ!$A$39:$A$782,$A70,СВЦЭМ!$B$39:$B$782,H$47)+'СЕТ СН'!$G$12+СВЦЭМ!$D$10+'СЕТ СН'!$G$6-'СЕТ СН'!$G$22</f>
        <v>1213.3230018700001</v>
      </c>
      <c r="I70" s="36">
        <f>SUMIFS(СВЦЭМ!$C$39:$C$782,СВЦЭМ!$A$39:$A$782,$A70,СВЦЭМ!$B$39:$B$782,I$47)+'СЕТ СН'!$G$12+СВЦЭМ!$D$10+'СЕТ СН'!$G$6-'СЕТ СН'!$G$22</f>
        <v>1158.19147219</v>
      </c>
      <c r="J70" s="36">
        <f>SUMIFS(СВЦЭМ!$C$39:$C$782,СВЦЭМ!$A$39:$A$782,$A70,СВЦЭМ!$B$39:$B$782,J$47)+'СЕТ СН'!$G$12+СВЦЭМ!$D$10+'СЕТ СН'!$G$6-'СЕТ СН'!$G$22</f>
        <v>1234.7837595999999</v>
      </c>
      <c r="K70" s="36">
        <f>SUMIFS(СВЦЭМ!$C$39:$C$782,СВЦЭМ!$A$39:$A$782,$A70,СВЦЭМ!$B$39:$B$782,K$47)+'СЕТ СН'!$G$12+СВЦЭМ!$D$10+'СЕТ СН'!$G$6-'СЕТ СН'!$G$22</f>
        <v>1140.4420196999999</v>
      </c>
      <c r="L70" s="36">
        <f>SUMIFS(СВЦЭМ!$C$39:$C$782,СВЦЭМ!$A$39:$A$782,$A70,СВЦЭМ!$B$39:$B$782,L$47)+'СЕТ СН'!$G$12+СВЦЭМ!$D$10+'СЕТ СН'!$G$6-'СЕТ СН'!$G$22</f>
        <v>1161.2323916099999</v>
      </c>
      <c r="M70" s="36">
        <f>SUMIFS(СВЦЭМ!$C$39:$C$782,СВЦЭМ!$A$39:$A$782,$A70,СВЦЭМ!$B$39:$B$782,M$47)+'СЕТ СН'!$G$12+СВЦЭМ!$D$10+'СЕТ СН'!$G$6-'СЕТ СН'!$G$22</f>
        <v>1171.15924333</v>
      </c>
      <c r="N70" s="36">
        <f>SUMIFS(СВЦЭМ!$C$39:$C$782,СВЦЭМ!$A$39:$A$782,$A70,СВЦЭМ!$B$39:$B$782,N$47)+'СЕТ СН'!$G$12+СВЦЭМ!$D$10+'СЕТ СН'!$G$6-'СЕТ СН'!$G$22</f>
        <v>1165.5895722299999</v>
      </c>
      <c r="O70" s="36">
        <f>SUMIFS(СВЦЭМ!$C$39:$C$782,СВЦЭМ!$A$39:$A$782,$A70,СВЦЭМ!$B$39:$B$782,O$47)+'СЕТ СН'!$G$12+СВЦЭМ!$D$10+'СЕТ СН'!$G$6-'СЕТ СН'!$G$22</f>
        <v>1148.6261026</v>
      </c>
      <c r="P70" s="36">
        <f>SUMIFS(СВЦЭМ!$C$39:$C$782,СВЦЭМ!$A$39:$A$782,$A70,СВЦЭМ!$B$39:$B$782,P$47)+'СЕТ СН'!$G$12+СВЦЭМ!$D$10+'СЕТ СН'!$G$6-'СЕТ СН'!$G$22</f>
        <v>1154.8577812799999</v>
      </c>
      <c r="Q70" s="36">
        <f>SUMIFS(СВЦЭМ!$C$39:$C$782,СВЦЭМ!$A$39:$A$782,$A70,СВЦЭМ!$B$39:$B$782,Q$47)+'СЕТ СН'!$G$12+СВЦЭМ!$D$10+'СЕТ СН'!$G$6-'СЕТ СН'!$G$22</f>
        <v>1165.94943747</v>
      </c>
      <c r="R70" s="36">
        <f>SUMIFS(СВЦЭМ!$C$39:$C$782,СВЦЭМ!$A$39:$A$782,$A70,СВЦЭМ!$B$39:$B$782,R$47)+'СЕТ СН'!$G$12+СВЦЭМ!$D$10+'СЕТ СН'!$G$6-'СЕТ СН'!$G$22</f>
        <v>1171.8619026900001</v>
      </c>
      <c r="S70" s="36">
        <f>SUMIFS(СВЦЭМ!$C$39:$C$782,СВЦЭМ!$A$39:$A$782,$A70,СВЦЭМ!$B$39:$B$782,S$47)+'СЕТ СН'!$G$12+СВЦЭМ!$D$10+'СЕТ СН'!$G$6-'СЕТ СН'!$G$22</f>
        <v>1163.6736388099998</v>
      </c>
      <c r="T70" s="36">
        <f>SUMIFS(СВЦЭМ!$C$39:$C$782,СВЦЭМ!$A$39:$A$782,$A70,СВЦЭМ!$B$39:$B$782,T$47)+'СЕТ СН'!$G$12+СВЦЭМ!$D$10+'СЕТ СН'!$G$6-'СЕТ СН'!$G$22</f>
        <v>1147.11710322</v>
      </c>
      <c r="U70" s="36">
        <f>SUMIFS(СВЦЭМ!$C$39:$C$782,СВЦЭМ!$A$39:$A$782,$A70,СВЦЭМ!$B$39:$B$782,U$47)+'СЕТ СН'!$G$12+СВЦЭМ!$D$10+'СЕТ СН'!$G$6-'СЕТ СН'!$G$22</f>
        <v>1127.0964107499999</v>
      </c>
      <c r="V70" s="36">
        <f>SUMIFS(СВЦЭМ!$C$39:$C$782,СВЦЭМ!$A$39:$A$782,$A70,СВЦЭМ!$B$39:$B$782,V$47)+'СЕТ СН'!$G$12+СВЦЭМ!$D$10+'СЕТ СН'!$G$6-'СЕТ СН'!$G$22</f>
        <v>1163.9078977700001</v>
      </c>
      <c r="W70" s="36">
        <f>SUMIFS(СВЦЭМ!$C$39:$C$782,СВЦЭМ!$A$39:$A$782,$A70,СВЦЭМ!$B$39:$B$782,W$47)+'СЕТ СН'!$G$12+СВЦЭМ!$D$10+'СЕТ СН'!$G$6-'СЕТ СН'!$G$22</f>
        <v>1139.4581652699999</v>
      </c>
      <c r="X70" s="36">
        <f>SUMIFS(СВЦЭМ!$C$39:$C$782,СВЦЭМ!$A$39:$A$782,$A70,СВЦЭМ!$B$39:$B$782,X$47)+'СЕТ СН'!$G$12+СВЦЭМ!$D$10+'СЕТ СН'!$G$6-'СЕТ СН'!$G$22</f>
        <v>1252.9919440200001</v>
      </c>
      <c r="Y70" s="36">
        <f>SUMIFS(СВЦЭМ!$C$39:$C$782,СВЦЭМ!$A$39:$A$782,$A70,СВЦЭМ!$B$39:$B$782,Y$47)+'СЕТ СН'!$G$12+СВЦЭМ!$D$10+'СЕТ СН'!$G$6-'СЕТ СН'!$G$22</f>
        <v>1252.71979863</v>
      </c>
    </row>
    <row r="71" spans="1:27" ht="15.75" x14ac:dyDescent="0.2">
      <c r="A71" s="35">
        <f t="shared" si="1"/>
        <v>44828</v>
      </c>
      <c r="B71" s="36">
        <f>SUMIFS(СВЦЭМ!$C$39:$C$782,СВЦЭМ!$A$39:$A$782,$A71,СВЦЭМ!$B$39:$B$782,B$47)+'СЕТ СН'!$G$12+СВЦЭМ!$D$10+'СЕТ СН'!$G$6-'СЕТ СН'!$G$22</f>
        <v>1291.3328890499999</v>
      </c>
      <c r="C71" s="36">
        <f>SUMIFS(СВЦЭМ!$C$39:$C$782,СВЦЭМ!$A$39:$A$782,$A71,СВЦЭМ!$B$39:$B$782,C$47)+'СЕТ СН'!$G$12+СВЦЭМ!$D$10+'СЕТ СН'!$G$6-'СЕТ СН'!$G$22</f>
        <v>1333.7520305099997</v>
      </c>
      <c r="D71" s="36">
        <f>SUMIFS(СВЦЭМ!$C$39:$C$782,СВЦЭМ!$A$39:$A$782,$A71,СВЦЭМ!$B$39:$B$782,D$47)+'СЕТ СН'!$G$12+СВЦЭМ!$D$10+'СЕТ СН'!$G$6-'СЕТ СН'!$G$22</f>
        <v>1343.3532195100001</v>
      </c>
      <c r="E71" s="36">
        <f>SUMIFS(СВЦЭМ!$C$39:$C$782,СВЦЭМ!$A$39:$A$782,$A71,СВЦЭМ!$B$39:$B$782,E$47)+'СЕТ СН'!$G$12+СВЦЭМ!$D$10+'СЕТ СН'!$G$6-'СЕТ СН'!$G$22</f>
        <v>1312.5414457900001</v>
      </c>
      <c r="F71" s="36">
        <f>SUMIFS(СВЦЭМ!$C$39:$C$782,СВЦЭМ!$A$39:$A$782,$A71,СВЦЭМ!$B$39:$B$782,F$47)+'СЕТ СН'!$G$12+СВЦЭМ!$D$10+'СЕТ СН'!$G$6-'СЕТ СН'!$G$22</f>
        <v>1252.2352900199999</v>
      </c>
      <c r="G71" s="36">
        <f>SUMIFS(СВЦЭМ!$C$39:$C$782,СВЦЭМ!$A$39:$A$782,$A71,СВЦЭМ!$B$39:$B$782,G$47)+'СЕТ СН'!$G$12+СВЦЭМ!$D$10+'СЕТ СН'!$G$6-'СЕТ СН'!$G$22</f>
        <v>1253.08203742</v>
      </c>
      <c r="H71" s="36">
        <f>SUMIFS(СВЦЭМ!$C$39:$C$782,СВЦЭМ!$A$39:$A$782,$A71,СВЦЭМ!$B$39:$B$782,H$47)+'СЕТ СН'!$G$12+СВЦЭМ!$D$10+'СЕТ СН'!$G$6-'СЕТ СН'!$G$22</f>
        <v>1263.9888919499999</v>
      </c>
      <c r="I71" s="36">
        <f>SUMIFS(СВЦЭМ!$C$39:$C$782,СВЦЭМ!$A$39:$A$782,$A71,СВЦЭМ!$B$39:$B$782,I$47)+'СЕТ СН'!$G$12+СВЦЭМ!$D$10+'СЕТ СН'!$G$6-'СЕТ СН'!$G$22</f>
        <v>1228.0764667799999</v>
      </c>
      <c r="J71" s="36">
        <f>SUMIFS(СВЦЭМ!$C$39:$C$782,СВЦЭМ!$A$39:$A$782,$A71,СВЦЭМ!$B$39:$B$782,J$47)+'СЕТ СН'!$G$12+СВЦЭМ!$D$10+'СЕТ СН'!$G$6-'СЕТ СН'!$G$22</f>
        <v>1310.540166</v>
      </c>
      <c r="K71" s="36">
        <f>SUMIFS(СВЦЭМ!$C$39:$C$782,СВЦЭМ!$A$39:$A$782,$A71,СВЦЭМ!$B$39:$B$782,K$47)+'СЕТ СН'!$G$12+СВЦЭМ!$D$10+'СЕТ СН'!$G$6-'СЕТ СН'!$G$22</f>
        <v>1362.94678987</v>
      </c>
      <c r="L71" s="36">
        <f>SUMIFS(СВЦЭМ!$C$39:$C$782,СВЦЭМ!$A$39:$A$782,$A71,СВЦЭМ!$B$39:$B$782,L$47)+'СЕТ СН'!$G$12+СВЦЭМ!$D$10+'СЕТ СН'!$G$6-'СЕТ СН'!$G$22</f>
        <v>1386.9012793100001</v>
      </c>
      <c r="M71" s="36">
        <f>SUMIFS(СВЦЭМ!$C$39:$C$782,СВЦЭМ!$A$39:$A$782,$A71,СВЦЭМ!$B$39:$B$782,M$47)+'СЕТ СН'!$G$12+СВЦЭМ!$D$10+'СЕТ СН'!$G$6-'СЕТ СН'!$G$22</f>
        <v>1261.9302787699999</v>
      </c>
      <c r="N71" s="36">
        <f>SUMIFS(СВЦЭМ!$C$39:$C$782,СВЦЭМ!$A$39:$A$782,$A71,СВЦЭМ!$B$39:$B$782,N$47)+'СЕТ СН'!$G$12+СВЦЭМ!$D$10+'СЕТ СН'!$G$6-'СЕТ СН'!$G$22</f>
        <v>1221.96272935</v>
      </c>
      <c r="O71" s="36">
        <f>SUMIFS(СВЦЭМ!$C$39:$C$782,СВЦЭМ!$A$39:$A$782,$A71,СВЦЭМ!$B$39:$B$782,O$47)+'СЕТ СН'!$G$12+СВЦЭМ!$D$10+'СЕТ СН'!$G$6-'СЕТ СН'!$G$22</f>
        <v>1220.7802658099999</v>
      </c>
      <c r="P71" s="36">
        <f>SUMIFS(СВЦЭМ!$C$39:$C$782,СВЦЭМ!$A$39:$A$782,$A71,СВЦЭМ!$B$39:$B$782,P$47)+'СЕТ СН'!$G$12+СВЦЭМ!$D$10+'СЕТ СН'!$G$6-'СЕТ СН'!$G$22</f>
        <v>1227.2434761300001</v>
      </c>
      <c r="Q71" s="36">
        <f>SUMIFS(СВЦЭМ!$C$39:$C$782,СВЦЭМ!$A$39:$A$782,$A71,СВЦЭМ!$B$39:$B$782,Q$47)+'СЕТ СН'!$G$12+СВЦЭМ!$D$10+'СЕТ СН'!$G$6-'СЕТ СН'!$G$22</f>
        <v>1231.88447709</v>
      </c>
      <c r="R71" s="36">
        <f>SUMIFS(СВЦЭМ!$C$39:$C$782,СВЦЭМ!$A$39:$A$782,$A71,СВЦЭМ!$B$39:$B$782,R$47)+'СЕТ СН'!$G$12+СВЦЭМ!$D$10+'СЕТ СН'!$G$6-'СЕТ СН'!$G$22</f>
        <v>1225.3046028499998</v>
      </c>
      <c r="S71" s="36">
        <f>SUMIFS(СВЦЭМ!$C$39:$C$782,СВЦЭМ!$A$39:$A$782,$A71,СВЦЭМ!$B$39:$B$782,S$47)+'СЕТ СН'!$G$12+СВЦЭМ!$D$10+'СЕТ СН'!$G$6-'СЕТ СН'!$G$22</f>
        <v>1216.0075402699999</v>
      </c>
      <c r="T71" s="36">
        <f>SUMIFS(СВЦЭМ!$C$39:$C$782,СВЦЭМ!$A$39:$A$782,$A71,СВЦЭМ!$B$39:$B$782,T$47)+'СЕТ СН'!$G$12+СВЦЭМ!$D$10+'СЕТ СН'!$G$6-'СЕТ СН'!$G$22</f>
        <v>1233.2949858900001</v>
      </c>
      <c r="U71" s="36">
        <f>SUMIFS(СВЦЭМ!$C$39:$C$782,СВЦЭМ!$A$39:$A$782,$A71,СВЦЭМ!$B$39:$B$782,U$47)+'СЕТ СН'!$G$12+СВЦЭМ!$D$10+'СЕТ СН'!$G$6-'СЕТ СН'!$G$22</f>
        <v>1266.5199835399999</v>
      </c>
      <c r="V71" s="36">
        <f>SUMIFS(СВЦЭМ!$C$39:$C$782,СВЦЭМ!$A$39:$A$782,$A71,СВЦЭМ!$B$39:$B$782,V$47)+'СЕТ СН'!$G$12+СВЦЭМ!$D$10+'СЕТ СН'!$G$6-'СЕТ СН'!$G$22</f>
        <v>1261.7553800599999</v>
      </c>
      <c r="W71" s="36">
        <f>SUMIFS(СВЦЭМ!$C$39:$C$782,СВЦЭМ!$A$39:$A$782,$A71,СВЦЭМ!$B$39:$B$782,W$47)+'СЕТ СН'!$G$12+СВЦЭМ!$D$10+'СЕТ СН'!$G$6-'СЕТ СН'!$G$22</f>
        <v>1246.6731321899999</v>
      </c>
      <c r="X71" s="36">
        <f>SUMIFS(СВЦЭМ!$C$39:$C$782,СВЦЭМ!$A$39:$A$782,$A71,СВЦЭМ!$B$39:$B$782,X$47)+'СЕТ СН'!$G$12+СВЦЭМ!$D$10+'СЕТ СН'!$G$6-'СЕТ СН'!$G$22</f>
        <v>1310.5213541600001</v>
      </c>
      <c r="Y71" s="36">
        <f>SUMIFS(СВЦЭМ!$C$39:$C$782,СВЦЭМ!$A$39:$A$782,$A71,СВЦЭМ!$B$39:$B$782,Y$47)+'СЕТ СН'!$G$12+СВЦЭМ!$D$10+'СЕТ СН'!$G$6-'СЕТ СН'!$G$22</f>
        <v>1324.4012705300001</v>
      </c>
    </row>
    <row r="72" spans="1:27" ht="15.75" x14ac:dyDescent="0.2">
      <c r="A72" s="35">
        <f t="shared" si="1"/>
        <v>44829</v>
      </c>
      <c r="B72" s="36">
        <f>SUMIFS(СВЦЭМ!$C$39:$C$782,СВЦЭМ!$A$39:$A$782,$A72,СВЦЭМ!$B$39:$B$782,B$47)+'СЕТ СН'!$G$12+СВЦЭМ!$D$10+'СЕТ СН'!$G$6-'СЕТ СН'!$G$22</f>
        <v>1388.3747331300001</v>
      </c>
      <c r="C72" s="36">
        <f>SUMIFS(СВЦЭМ!$C$39:$C$782,СВЦЭМ!$A$39:$A$782,$A72,СВЦЭМ!$B$39:$B$782,C$47)+'СЕТ СН'!$G$12+СВЦЭМ!$D$10+'СЕТ СН'!$G$6-'СЕТ СН'!$G$22</f>
        <v>1409.7194116300002</v>
      </c>
      <c r="D72" s="36">
        <f>SUMIFS(СВЦЭМ!$C$39:$C$782,СВЦЭМ!$A$39:$A$782,$A72,СВЦЭМ!$B$39:$B$782,D$47)+'СЕТ СН'!$G$12+СВЦЭМ!$D$10+'СЕТ СН'!$G$6-'СЕТ СН'!$G$22</f>
        <v>1415.5520675299999</v>
      </c>
      <c r="E72" s="36">
        <f>SUMIFS(СВЦЭМ!$C$39:$C$782,СВЦЭМ!$A$39:$A$782,$A72,СВЦЭМ!$B$39:$B$782,E$47)+'СЕТ СН'!$G$12+СВЦЭМ!$D$10+'СЕТ СН'!$G$6-'СЕТ СН'!$G$22</f>
        <v>1430.73741019</v>
      </c>
      <c r="F72" s="36">
        <f>SUMIFS(СВЦЭМ!$C$39:$C$782,СВЦЭМ!$A$39:$A$782,$A72,СВЦЭМ!$B$39:$B$782,F$47)+'СЕТ СН'!$G$12+СВЦЭМ!$D$10+'СЕТ СН'!$G$6-'СЕТ СН'!$G$22</f>
        <v>1432.13936676</v>
      </c>
      <c r="G72" s="36">
        <f>SUMIFS(СВЦЭМ!$C$39:$C$782,СВЦЭМ!$A$39:$A$782,$A72,СВЦЭМ!$B$39:$B$782,G$47)+'СЕТ СН'!$G$12+СВЦЭМ!$D$10+'СЕТ СН'!$G$6-'СЕТ СН'!$G$22</f>
        <v>1403.2128388199999</v>
      </c>
      <c r="H72" s="36">
        <f>SUMIFS(СВЦЭМ!$C$39:$C$782,СВЦЭМ!$A$39:$A$782,$A72,СВЦЭМ!$B$39:$B$782,H$47)+'СЕТ СН'!$G$12+СВЦЭМ!$D$10+'СЕТ СН'!$G$6-'СЕТ СН'!$G$22</f>
        <v>1373.2446801400001</v>
      </c>
      <c r="I72" s="36">
        <f>SUMIFS(СВЦЭМ!$C$39:$C$782,СВЦЭМ!$A$39:$A$782,$A72,СВЦЭМ!$B$39:$B$782,I$47)+'СЕТ СН'!$G$12+СВЦЭМ!$D$10+'СЕТ СН'!$G$6-'СЕТ СН'!$G$22</f>
        <v>1346.2422733899998</v>
      </c>
      <c r="J72" s="36">
        <f>SUMIFS(СВЦЭМ!$C$39:$C$782,СВЦЭМ!$A$39:$A$782,$A72,СВЦЭМ!$B$39:$B$782,J$47)+'СЕТ СН'!$G$12+СВЦЭМ!$D$10+'СЕТ СН'!$G$6-'СЕТ СН'!$G$22</f>
        <v>1437.3728887500001</v>
      </c>
      <c r="K72" s="36">
        <f>SUMIFS(СВЦЭМ!$C$39:$C$782,СВЦЭМ!$A$39:$A$782,$A72,СВЦЭМ!$B$39:$B$782,K$47)+'СЕТ СН'!$G$12+СВЦЭМ!$D$10+'СЕТ СН'!$G$6-'СЕТ СН'!$G$22</f>
        <v>1448.2583487000002</v>
      </c>
      <c r="L72" s="36">
        <f>SUMIFS(СВЦЭМ!$C$39:$C$782,СВЦЭМ!$A$39:$A$782,$A72,СВЦЭМ!$B$39:$B$782,L$47)+'СЕТ СН'!$G$12+СВЦЭМ!$D$10+'СЕТ СН'!$G$6-'СЕТ СН'!$G$22</f>
        <v>1375.0226480699998</v>
      </c>
      <c r="M72" s="36">
        <f>SUMIFS(СВЦЭМ!$C$39:$C$782,СВЦЭМ!$A$39:$A$782,$A72,СВЦЭМ!$B$39:$B$782,M$47)+'СЕТ СН'!$G$12+СВЦЭМ!$D$10+'СЕТ СН'!$G$6-'СЕТ СН'!$G$22</f>
        <v>1364.2909626199998</v>
      </c>
      <c r="N72" s="36">
        <f>SUMIFS(СВЦЭМ!$C$39:$C$782,СВЦЭМ!$A$39:$A$782,$A72,СВЦЭМ!$B$39:$B$782,N$47)+'СЕТ СН'!$G$12+СВЦЭМ!$D$10+'СЕТ СН'!$G$6-'СЕТ СН'!$G$22</f>
        <v>1381.20691824</v>
      </c>
      <c r="O72" s="36">
        <f>SUMIFS(СВЦЭМ!$C$39:$C$782,СВЦЭМ!$A$39:$A$782,$A72,СВЦЭМ!$B$39:$B$782,O$47)+'СЕТ СН'!$G$12+СВЦЭМ!$D$10+'СЕТ СН'!$G$6-'СЕТ СН'!$G$22</f>
        <v>1365.7410437999997</v>
      </c>
      <c r="P72" s="36">
        <f>SUMIFS(СВЦЭМ!$C$39:$C$782,СВЦЭМ!$A$39:$A$782,$A72,СВЦЭМ!$B$39:$B$782,P$47)+'СЕТ СН'!$G$12+СВЦЭМ!$D$10+'СЕТ СН'!$G$6-'СЕТ СН'!$G$22</f>
        <v>1366.2673242599999</v>
      </c>
      <c r="Q72" s="36">
        <f>SUMIFS(СВЦЭМ!$C$39:$C$782,СВЦЭМ!$A$39:$A$782,$A72,СВЦЭМ!$B$39:$B$782,Q$47)+'СЕТ СН'!$G$12+СВЦЭМ!$D$10+'СЕТ СН'!$G$6-'СЕТ СН'!$G$22</f>
        <v>1360.8497502299997</v>
      </c>
      <c r="R72" s="36">
        <f>SUMIFS(СВЦЭМ!$C$39:$C$782,СВЦЭМ!$A$39:$A$782,$A72,СВЦЭМ!$B$39:$B$782,R$47)+'СЕТ СН'!$G$12+СВЦЭМ!$D$10+'СЕТ СН'!$G$6-'СЕТ СН'!$G$22</f>
        <v>1334.2889989699997</v>
      </c>
      <c r="S72" s="36">
        <f>SUMIFS(СВЦЭМ!$C$39:$C$782,СВЦЭМ!$A$39:$A$782,$A72,СВЦЭМ!$B$39:$B$782,S$47)+'СЕТ СН'!$G$12+СВЦЭМ!$D$10+'СЕТ СН'!$G$6-'СЕТ СН'!$G$22</f>
        <v>1317.6267287000001</v>
      </c>
      <c r="T72" s="36">
        <f>SUMIFS(СВЦЭМ!$C$39:$C$782,СВЦЭМ!$A$39:$A$782,$A72,СВЦЭМ!$B$39:$B$782,T$47)+'СЕТ СН'!$G$12+СВЦЭМ!$D$10+'СЕТ СН'!$G$6-'СЕТ СН'!$G$22</f>
        <v>1404.77860822</v>
      </c>
      <c r="U72" s="36">
        <f>SUMIFS(СВЦЭМ!$C$39:$C$782,СВЦЭМ!$A$39:$A$782,$A72,СВЦЭМ!$B$39:$B$782,U$47)+'СЕТ СН'!$G$12+СВЦЭМ!$D$10+'СЕТ СН'!$G$6-'СЕТ СН'!$G$22</f>
        <v>1420.7814586700001</v>
      </c>
      <c r="V72" s="36">
        <f>SUMIFS(СВЦЭМ!$C$39:$C$782,СВЦЭМ!$A$39:$A$782,$A72,СВЦЭМ!$B$39:$B$782,V$47)+'СЕТ СН'!$G$12+СВЦЭМ!$D$10+'СЕТ СН'!$G$6-'СЕТ СН'!$G$22</f>
        <v>1428.15477478</v>
      </c>
      <c r="W72" s="36">
        <f>SUMIFS(СВЦЭМ!$C$39:$C$782,СВЦЭМ!$A$39:$A$782,$A72,СВЦЭМ!$B$39:$B$782,W$47)+'СЕТ СН'!$G$12+СВЦЭМ!$D$10+'СЕТ СН'!$G$6-'СЕТ СН'!$G$22</f>
        <v>1417.13556023</v>
      </c>
      <c r="X72" s="36">
        <f>SUMIFS(СВЦЭМ!$C$39:$C$782,СВЦЭМ!$A$39:$A$782,$A72,СВЦЭМ!$B$39:$B$782,X$47)+'СЕТ СН'!$G$12+СВЦЭМ!$D$10+'СЕТ СН'!$G$6-'СЕТ СН'!$G$22</f>
        <v>1454.5817790699998</v>
      </c>
      <c r="Y72" s="36">
        <f>SUMIFS(СВЦЭМ!$C$39:$C$782,СВЦЭМ!$A$39:$A$782,$A72,СВЦЭМ!$B$39:$B$782,Y$47)+'СЕТ СН'!$G$12+СВЦЭМ!$D$10+'СЕТ СН'!$G$6-'СЕТ СН'!$G$22</f>
        <v>1418.2297794299998</v>
      </c>
    </row>
    <row r="73" spans="1:27" ht="15.75" x14ac:dyDescent="0.2">
      <c r="A73" s="35">
        <f t="shared" si="1"/>
        <v>44830</v>
      </c>
      <c r="B73" s="36">
        <f>SUMIFS(СВЦЭМ!$C$39:$C$782,СВЦЭМ!$A$39:$A$782,$A73,СВЦЭМ!$B$39:$B$782,B$47)+'СЕТ СН'!$G$12+СВЦЭМ!$D$10+'СЕТ СН'!$G$6-'СЕТ СН'!$G$22</f>
        <v>1384.7716510700002</v>
      </c>
      <c r="C73" s="36">
        <f>SUMIFS(СВЦЭМ!$C$39:$C$782,СВЦЭМ!$A$39:$A$782,$A73,СВЦЭМ!$B$39:$B$782,C$47)+'СЕТ СН'!$G$12+СВЦЭМ!$D$10+'СЕТ СН'!$G$6-'СЕТ СН'!$G$22</f>
        <v>1359.9952873299999</v>
      </c>
      <c r="D73" s="36">
        <f>SUMIFS(СВЦЭМ!$C$39:$C$782,СВЦЭМ!$A$39:$A$782,$A73,СВЦЭМ!$B$39:$B$782,D$47)+'СЕТ СН'!$G$12+СВЦЭМ!$D$10+'СЕТ СН'!$G$6-'СЕТ СН'!$G$22</f>
        <v>1354.7566904999999</v>
      </c>
      <c r="E73" s="36">
        <f>SUMIFS(СВЦЭМ!$C$39:$C$782,СВЦЭМ!$A$39:$A$782,$A73,СВЦЭМ!$B$39:$B$782,E$47)+'СЕТ СН'!$G$12+СВЦЭМ!$D$10+'СЕТ СН'!$G$6-'СЕТ СН'!$G$22</f>
        <v>1455.45201464</v>
      </c>
      <c r="F73" s="36">
        <f>SUMIFS(СВЦЭМ!$C$39:$C$782,СВЦЭМ!$A$39:$A$782,$A73,СВЦЭМ!$B$39:$B$782,F$47)+'СЕТ СН'!$G$12+СВЦЭМ!$D$10+'СЕТ СН'!$G$6-'СЕТ СН'!$G$22</f>
        <v>1461.54981451</v>
      </c>
      <c r="G73" s="36">
        <f>SUMIFS(СВЦЭМ!$C$39:$C$782,СВЦЭМ!$A$39:$A$782,$A73,СВЦЭМ!$B$39:$B$782,G$47)+'СЕТ СН'!$G$12+СВЦЭМ!$D$10+'СЕТ СН'!$G$6-'СЕТ СН'!$G$22</f>
        <v>1333.2751908599998</v>
      </c>
      <c r="H73" s="36">
        <f>SUMIFS(СВЦЭМ!$C$39:$C$782,СВЦЭМ!$A$39:$A$782,$A73,СВЦЭМ!$B$39:$B$782,H$47)+'СЕТ СН'!$G$12+СВЦЭМ!$D$10+'СЕТ СН'!$G$6-'СЕТ СН'!$G$22</f>
        <v>1270.641629</v>
      </c>
      <c r="I73" s="36">
        <f>SUMIFS(СВЦЭМ!$C$39:$C$782,СВЦЭМ!$A$39:$A$782,$A73,СВЦЭМ!$B$39:$B$782,I$47)+'СЕТ СН'!$G$12+СВЦЭМ!$D$10+'СЕТ СН'!$G$6-'СЕТ СН'!$G$22</f>
        <v>1342.5804622400001</v>
      </c>
      <c r="J73" s="36">
        <f>SUMIFS(СВЦЭМ!$C$39:$C$782,СВЦЭМ!$A$39:$A$782,$A73,СВЦЭМ!$B$39:$B$782,J$47)+'СЕТ СН'!$G$12+СВЦЭМ!$D$10+'СЕТ СН'!$G$6-'СЕТ СН'!$G$22</f>
        <v>1479.9574844899998</v>
      </c>
      <c r="K73" s="36">
        <f>SUMIFS(СВЦЭМ!$C$39:$C$782,СВЦЭМ!$A$39:$A$782,$A73,СВЦЭМ!$B$39:$B$782,K$47)+'СЕТ СН'!$G$12+СВЦЭМ!$D$10+'СЕТ СН'!$G$6-'СЕТ СН'!$G$22</f>
        <v>1357.0499968999998</v>
      </c>
      <c r="L73" s="36">
        <f>SUMIFS(СВЦЭМ!$C$39:$C$782,СВЦЭМ!$A$39:$A$782,$A73,СВЦЭМ!$B$39:$B$782,L$47)+'СЕТ СН'!$G$12+СВЦЭМ!$D$10+'СЕТ СН'!$G$6-'СЕТ СН'!$G$22</f>
        <v>1346.27177351</v>
      </c>
      <c r="M73" s="36">
        <f>SUMIFS(СВЦЭМ!$C$39:$C$782,СВЦЭМ!$A$39:$A$782,$A73,СВЦЭМ!$B$39:$B$782,M$47)+'СЕТ СН'!$G$12+СВЦЭМ!$D$10+'СЕТ СН'!$G$6-'СЕТ СН'!$G$22</f>
        <v>1210.0814006800001</v>
      </c>
      <c r="N73" s="36">
        <f>SUMIFS(СВЦЭМ!$C$39:$C$782,СВЦЭМ!$A$39:$A$782,$A73,СВЦЭМ!$B$39:$B$782,N$47)+'СЕТ СН'!$G$12+СВЦЭМ!$D$10+'СЕТ СН'!$G$6-'СЕТ СН'!$G$22</f>
        <v>1197.78287333</v>
      </c>
      <c r="O73" s="36">
        <f>SUMIFS(СВЦЭМ!$C$39:$C$782,СВЦЭМ!$A$39:$A$782,$A73,СВЦЭМ!$B$39:$B$782,O$47)+'СЕТ СН'!$G$12+СВЦЭМ!$D$10+'СЕТ СН'!$G$6-'СЕТ СН'!$G$22</f>
        <v>1211.0877602599999</v>
      </c>
      <c r="P73" s="36">
        <f>SUMIFS(СВЦЭМ!$C$39:$C$782,СВЦЭМ!$A$39:$A$782,$A73,СВЦЭМ!$B$39:$B$782,P$47)+'СЕТ СН'!$G$12+СВЦЭМ!$D$10+'СЕТ СН'!$G$6-'СЕТ СН'!$G$22</f>
        <v>1229.9514520299999</v>
      </c>
      <c r="Q73" s="36">
        <f>SUMIFS(СВЦЭМ!$C$39:$C$782,СВЦЭМ!$A$39:$A$782,$A73,СВЦЭМ!$B$39:$B$782,Q$47)+'СЕТ СН'!$G$12+СВЦЭМ!$D$10+'СЕТ СН'!$G$6-'СЕТ СН'!$G$22</f>
        <v>1268.7925071</v>
      </c>
      <c r="R73" s="36">
        <f>SUMIFS(СВЦЭМ!$C$39:$C$782,СВЦЭМ!$A$39:$A$782,$A73,СВЦЭМ!$B$39:$B$782,R$47)+'СЕТ СН'!$G$12+СВЦЭМ!$D$10+'СЕТ СН'!$G$6-'СЕТ СН'!$G$22</f>
        <v>1296.7830919799999</v>
      </c>
      <c r="S73" s="36">
        <f>SUMIFS(СВЦЭМ!$C$39:$C$782,СВЦЭМ!$A$39:$A$782,$A73,СВЦЭМ!$B$39:$B$782,S$47)+'СЕТ СН'!$G$12+СВЦЭМ!$D$10+'СЕТ СН'!$G$6-'СЕТ СН'!$G$22</f>
        <v>1283.4234589799999</v>
      </c>
      <c r="T73" s="36">
        <f>SUMIFS(СВЦЭМ!$C$39:$C$782,СВЦЭМ!$A$39:$A$782,$A73,СВЦЭМ!$B$39:$B$782,T$47)+'СЕТ СН'!$G$12+СВЦЭМ!$D$10+'СЕТ СН'!$G$6-'СЕТ СН'!$G$22</f>
        <v>1404.78477716</v>
      </c>
      <c r="U73" s="36">
        <f>SUMIFS(СВЦЭМ!$C$39:$C$782,СВЦЭМ!$A$39:$A$782,$A73,СВЦЭМ!$B$39:$B$782,U$47)+'СЕТ СН'!$G$12+СВЦЭМ!$D$10+'СЕТ СН'!$G$6-'СЕТ СН'!$G$22</f>
        <v>1448.4248457099998</v>
      </c>
      <c r="V73" s="36">
        <f>SUMIFS(СВЦЭМ!$C$39:$C$782,СВЦЭМ!$A$39:$A$782,$A73,СВЦЭМ!$B$39:$B$782,V$47)+'СЕТ СН'!$G$12+СВЦЭМ!$D$10+'СЕТ СН'!$G$6-'СЕТ СН'!$G$22</f>
        <v>1452.5538850399998</v>
      </c>
      <c r="W73" s="36">
        <f>SUMIFS(СВЦЭМ!$C$39:$C$782,СВЦЭМ!$A$39:$A$782,$A73,СВЦЭМ!$B$39:$B$782,W$47)+'СЕТ СН'!$G$12+СВЦЭМ!$D$10+'СЕТ СН'!$G$6-'СЕТ СН'!$G$22</f>
        <v>1436.3276964000001</v>
      </c>
      <c r="X73" s="36">
        <f>SUMIFS(СВЦЭМ!$C$39:$C$782,СВЦЭМ!$A$39:$A$782,$A73,СВЦЭМ!$B$39:$B$782,X$47)+'СЕТ СН'!$G$12+СВЦЭМ!$D$10+'СЕТ СН'!$G$6-'СЕТ СН'!$G$22</f>
        <v>1379.1833889099998</v>
      </c>
      <c r="Y73" s="36">
        <f>SUMIFS(СВЦЭМ!$C$39:$C$782,СВЦЭМ!$A$39:$A$782,$A73,СВЦЭМ!$B$39:$B$782,Y$47)+'СЕТ СН'!$G$12+СВЦЭМ!$D$10+'СЕТ СН'!$G$6-'СЕТ СН'!$G$22</f>
        <v>1451.68765244</v>
      </c>
    </row>
    <row r="74" spans="1:27" ht="15.75" x14ac:dyDescent="0.2">
      <c r="A74" s="35">
        <f t="shared" si="1"/>
        <v>44831</v>
      </c>
      <c r="B74" s="36">
        <f>SUMIFS(СВЦЭМ!$C$39:$C$782,СВЦЭМ!$A$39:$A$782,$A74,СВЦЭМ!$B$39:$B$782,B$47)+'СЕТ СН'!$G$12+СВЦЭМ!$D$10+'СЕТ СН'!$G$6-'СЕТ СН'!$G$22</f>
        <v>1425.4926206099999</v>
      </c>
      <c r="C74" s="36">
        <f>SUMIFS(СВЦЭМ!$C$39:$C$782,СВЦЭМ!$A$39:$A$782,$A74,СВЦЭМ!$B$39:$B$782,C$47)+'СЕТ СН'!$G$12+СВЦЭМ!$D$10+'СЕТ СН'!$G$6-'СЕТ СН'!$G$22</f>
        <v>1455.3608977099998</v>
      </c>
      <c r="D74" s="36">
        <f>SUMIFS(СВЦЭМ!$C$39:$C$782,СВЦЭМ!$A$39:$A$782,$A74,СВЦЭМ!$B$39:$B$782,D$47)+'СЕТ СН'!$G$12+СВЦЭМ!$D$10+'СЕТ СН'!$G$6-'СЕТ СН'!$G$22</f>
        <v>1457.9618050399999</v>
      </c>
      <c r="E74" s="36">
        <f>SUMIFS(СВЦЭМ!$C$39:$C$782,СВЦЭМ!$A$39:$A$782,$A74,СВЦЭМ!$B$39:$B$782,E$47)+'СЕТ СН'!$G$12+СВЦЭМ!$D$10+'СЕТ СН'!$G$6-'СЕТ СН'!$G$22</f>
        <v>1506.5252334799998</v>
      </c>
      <c r="F74" s="36">
        <f>SUMIFS(СВЦЭМ!$C$39:$C$782,СВЦЭМ!$A$39:$A$782,$A74,СВЦЭМ!$B$39:$B$782,F$47)+'СЕТ СН'!$G$12+СВЦЭМ!$D$10+'СЕТ СН'!$G$6-'СЕТ СН'!$G$22</f>
        <v>1506.5235941699998</v>
      </c>
      <c r="G74" s="36">
        <f>SUMIFS(СВЦЭМ!$C$39:$C$782,СВЦЭМ!$A$39:$A$782,$A74,СВЦЭМ!$B$39:$B$782,G$47)+'СЕТ СН'!$G$12+СВЦЭМ!$D$10+'СЕТ СН'!$G$6-'СЕТ СН'!$G$22</f>
        <v>1427.0195943899998</v>
      </c>
      <c r="H74" s="36">
        <f>SUMIFS(СВЦЭМ!$C$39:$C$782,СВЦЭМ!$A$39:$A$782,$A74,СВЦЭМ!$B$39:$B$782,H$47)+'СЕТ СН'!$G$12+СВЦЭМ!$D$10+'СЕТ СН'!$G$6-'СЕТ СН'!$G$22</f>
        <v>1352.1815248399998</v>
      </c>
      <c r="I74" s="36">
        <f>SUMIFS(СВЦЭМ!$C$39:$C$782,СВЦЭМ!$A$39:$A$782,$A74,СВЦЭМ!$B$39:$B$782,I$47)+'СЕТ СН'!$G$12+СВЦЭМ!$D$10+'СЕТ СН'!$G$6-'СЕТ СН'!$G$22</f>
        <v>1390.9150033299998</v>
      </c>
      <c r="J74" s="36">
        <f>SUMIFS(СВЦЭМ!$C$39:$C$782,СВЦЭМ!$A$39:$A$782,$A74,СВЦЭМ!$B$39:$B$782,J$47)+'СЕТ СН'!$G$12+СВЦЭМ!$D$10+'СЕТ СН'!$G$6-'СЕТ СН'!$G$22</f>
        <v>1403.5012630000001</v>
      </c>
      <c r="K74" s="36">
        <f>SUMIFS(СВЦЭМ!$C$39:$C$782,СВЦЭМ!$A$39:$A$782,$A74,СВЦЭМ!$B$39:$B$782,K$47)+'СЕТ СН'!$G$12+СВЦЭМ!$D$10+'СЕТ СН'!$G$6-'СЕТ СН'!$G$22</f>
        <v>1400.9845022</v>
      </c>
      <c r="L74" s="36">
        <f>SUMIFS(СВЦЭМ!$C$39:$C$782,СВЦЭМ!$A$39:$A$782,$A74,СВЦЭМ!$B$39:$B$782,L$47)+'СЕТ СН'!$G$12+СВЦЭМ!$D$10+'СЕТ СН'!$G$6-'СЕТ СН'!$G$22</f>
        <v>1369.0542187400001</v>
      </c>
      <c r="M74" s="36">
        <f>SUMIFS(СВЦЭМ!$C$39:$C$782,СВЦЭМ!$A$39:$A$782,$A74,СВЦЭМ!$B$39:$B$782,M$47)+'СЕТ СН'!$G$12+СВЦЭМ!$D$10+'СЕТ СН'!$G$6-'СЕТ СН'!$G$22</f>
        <v>1261.26269239</v>
      </c>
      <c r="N74" s="36">
        <f>SUMIFS(СВЦЭМ!$C$39:$C$782,СВЦЭМ!$A$39:$A$782,$A74,СВЦЭМ!$B$39:$B$782,N$47)+'СЕТ СН'!$G$12+СВЦЭМ!$D$10+'СЕТ СН'!$G$6-'СЕТ СН'!$G$22</f>
        <v>1266.3536165</v>
      </c>
      <c r="O74" s="36">
        <f>SUMIFS(СВЦЭМ!$C$39:$C$782,СВЦЭМ!$A$39:$A$782,$A74,СВЦЭМ!$B$39:$B$782,O$47)+'СЕТ СН'!$G$12+СВЦЭМ!$D$10+'СЕТ СН'!$G$6-'СЕТ СН'!$G$22</f>
        <v>1275.8314338299999</v>
      </c>
      <c r="P74" s="36">
        <f>SUMIFS(СВЦЭМ!$C$39:$C$782,СВЦЭМ!$A$39:$A$782,$A74,СВЦЭМ!$B$39:$B$782,P$47)+'СЕТ СН'!$G$12+СВЦЭМ!$D$10+'СЕТ СН'!$G$6-'СЕТ СН'!$G$22</f>
        <v>1285.8085185599998</v>
      </c>
      <c r="Q74" s="36">
        <f>SUMIFS(СВЦЭМ!$C$39:$C$782,СВЦЭМ!$A$39:$A$782,$A74,СВЦЭМ!$B$39:$B$782,Q$47)+'СЕТ СН'!$G$12+СВЦЭМ!$D$10+'СЕТ СН'!$G$6-'СЕТ СН'!$G$22</f>
        <v>1276.1261797899999</v>
      </c>
      <c r="R74" s="36">
        <f>SUMIFS(СВЦЭМ!$C$39:$C$782,СВЦЭМ!$A$39:$A$782,$A74,СВЦЭМ!$B$39:$B$782,R$47)+'СЕТ СН'!$G$12+СВЦЭМ!$D$10+'СЕТ СН'!$G$6-'СЕТ СН'!$G$22</f>
        <v>1287.86265523</v>
      </c>
      <c r="S74" s="36">
        <f>SUMIFS(СВЦЭМ!$C$39:$C$782,СВЦЭМ!$A$39:$A$782,$A74,СВЦЭМ!$B$39:$B$782,S$47)+'СЕТ СН'!$G$12+СВЦЭМ!$D$10+'СЕТ СН'!$G$6-'СЕТ СН'!$G$22</f>
        <v>1285.1665853300001</v>
      </c>
      <c r="T74" s="36">
        <f>SUMIFS(СВЦЭМ!$C$39:$C$782,СВЦЭМ!$A$39:$A$782,$A74,СВЦЭМ!$B$39:$B$782,T$47)+'СЕТ СН'!$G$12+СВЦЭМ!$D$10+'СЕТ СН'!$G$6-'СЕТ СН'!$G$22</f>
        <v>1461.5671634</v>
      </c>
      <c r="U74" s="36">
        <f>SUMIFS(СВЦЭМ!$C$39:$C$782,СВЦЭМ!$A$39:$A$782,$A74,СВЦЭМ!$B$39:$B$782,U$47)+'СЕТ СН'!$G$12+СВЦЭМ!$D$10+'СЕТ СН'!$G$6-'СЕТ СН'!$G$22</f>
        <v>1456.1987252600002</v>
      </c>
      <c r="V74" s="36">
        <f>SUMIFS(СВЦЭМ!$C$39:$C$782,СВЦЭМ!$A$39:$A$782,$A74,СВЦЭМ!$B$39:$B$782,V$47)+'СЕТ СН'!$G$12+СВЦЭМ!$D$10+'СЕТ СН'!$G$6-'СЕТ СН'!$G$22</f>
        <v>1467.5570244400001</v>
      </c>
      <c r="W74" s="36">
        <f>SUMIFS(СВЦЭМ!$C$39:$C$782,СВЦЭМ!$A$39:$A$782,$A74,СВЦЭМ!$B$39:$B$782,W$47)+'СЕТ СН'!$G$12+СВЦЭМ!$D$10+'СЕТ СН'!$G$6-'СЕТ СН'!$G$22</f>
        <v>1477.45264249</v>
      </c>
      <c r="X74" s="36">
        <f>SUMIFS(СВЦЭМ!$C$39:$C$782,СВЦЭМ!$A$39:$A$782,$A74,СВЦЭМ!$B$39:$B$782,X$47)+'СЕТ СН'!$G$12+СВЦЭМ!$D$10+'СЕТ СН'!$G$6-'СЕТ СН'!$G$22</f>
        <v>1412.48184722</v>
      </c>
      <c r="Y74" s="36">
        <f>SUMIFS(СВЦЭМ!$C$39:$C$782,СВЦЭМ!$A$39:$A$782,$A74,СВЦЭМ!$B$39:$B$782,Y$47)+'СЕТ СН'!$G$12+СВЦЭМ!$D$10+'СЕТ СН'!$G$6-'СЕТ СН'!$G$22</f>
        <v>1441.0638486899998</v>
      </c>
    </row>
    <row r="75" spans="1:27" ht="15.75" x14ac:dyDescent="0.2">
      <c r="A75" s="35">
        <f t="shared" si="1"/>
        <v>44832</v>
      </c>
      <c r="B75" s="36">
        <f>SUMIFS(СВЦЭМ!$C$39:$C$782,СВЦЭМ!$A$39:$A$782,$A75,СВЦЭМ!$B$39:$B$782,B$47)+'СЕТ СН'!$G$12+СВЦЭМ!$D$10+'СЕТ СН'!$G$6-'СЕТ СН'!$G$22</f>
        <v>1444.7115580899999</v>
      </c>
      <c r="C75" s="36">
        <f>SUMIFS(СВЦЭМ!$C$39:$C$782,СВЦЭМ!$A$39:$A$782,$A75,СВЦЭМ!$B$39:$B$782,C$47)+'СЕТ СН'!$G$12+СВЦЭМ!$D$10+'СЕТ СН'!$G$6-'СЕТ СН'!$G$22</f>
        <v>1445.4931189099998</v>
      </c>
      <c r="D75" s="36">
        <f>SUMIFS(СВЦЭМ!$C$39:$C$782,СВЦЭМ!$A$39:$A$782,$A75,СВЦЭМ!$B$39:$B$782,D$47)+'СЕТ СН'!$G$12+СВЦЭМ!$D$10+'СЕТ СН'!$G$6-'СЕТ СН'!$G$22</f>
        <v>1491.9578737900001</v>
      </c>
      <c r="E75" s="36">
        <f>SUMIFS(СВЦЭМ!$C$39:$C$782,СВЦЭМ!$A$39:$A$782,$A75,СВЦЭМ!$B$39:$B$782,E$47)+'СЕТ СН'!$G$12+СВЦЭМ!$D$10+'СЕТ СН'!$G$6-'СЕТ СН'!$G$22</f>
        <v>1486.5126650799998</v>
      </c>
      <c r="F75" s="36">
        <f>SUMIFS(СВЦЭМ!$C$39:$C$782,СВЦЭМ!$A$39:$A$782,$A75,СВЦЭМ!$B$39:$B$782,F$47)+'СЕТ СН'!$G$12+СВЦЭМ!$D$10+'СЕТ СН'!$G$6-'СЕТ СН'!$G$22</f>
        <v>1498.9738543799999</v>
      </c>
      <c r="G75" s="36">
        <f>SUMIFS(СВЦЭМ!$C$39:$C$782,СВЦЭМ!$A$39:$A$782,$A75,СВЦЭМ!$B$39:$B$782,G$47)+'СЕТ СН'!$G$12+СВЦЭМ!$D$10+'СЕТ СН'!$G$6-'СЕТ СН'!$G$22</f>
        <v>1489.23215824</v>
      </c>
      <c r="H75" s="36">
        <f>SUMIFS(СВЦЭМ!$C$39:$C$782,СВЦЭМ!$A$39:$A$782,$A75,СВЦЭМ!$B$39:$B$782,H$47)+'СЕТ СН'!$G$12+СВЦЭМ!$D$10+'СЕТ СН'!$G$6-'СЕТ СН'!$G$22</f>
        <v>1505.5882082600001</v>
      </c>
      <c r="I75" s="36">
        <f>SUMIFS(СВЦЭМ!$C$39:$C$782,СВЦЭМ!$A$39:$A$782,$A75,СВЦЭМ!$B$39:$B$782,I$47)+'СЕТ СН'!$G$12+СВЦЭМ!$D$10+'СЕТ СН'!$G$6-'СЕТ СН'!$G$22</f>
        <v>1432.09568863</v>
      </c>
      <c r="J75" s="36">
        <f>SUMIFS(СВЦЭМ!$C$39:$C$782,СВЦЭМ!$A$39:$A$782,$A75,СВЦЭМ!$B$39:$B$782,J$47)+'СЕТ СН'!$G$12+СВЦЭМ!$D$10+'СЕТ СН'!$G$6-'СЕТ СН'!$G$22</f>
        <v>1408.2589205499999</v>
      </c>
      <c r="K75" s="36">
        <f>SUMIFS(СВЦЭМ!$C$39:$C$782,СВЦЭМ!$A$39:$A$782,$A75,СВЦЭМ!$B$39:$B$782,K$47)+'СЕТ СН'!$G$12+СВЦЭМ!$D$10+'СЕТ СН'!$G$6-'СЕТ СН'!$G$22</f>
        <v>1400.6698870599998</v>
      </c>
      <c r="L75" s="36">
        <f>SUMIFS(СВЦЭМ!$C$39:$C$782,СВЦЭМ!$A$39:$A$782,$A75,СВЦЭМ!$B$39:$B$782,L$47)+'СЕТ СН'!$G$12+СВЦЭМ!$D$10+'СЕТ СН'!$G$6-'СЕТ СН'!$G$22</f>
        <v>1404.7001068599998</v>
      </c>
      <c r="M75" s="36">
        <f>SUMIFS(СВЦЭМ!$C$39:$C$782,СВЦЭМ!$A$39:$A$782,$A75,СВЦЭМ!$B$39:$B$782,M$47)+'СЕТ СН'!$G$12+СВЦЭМ!$D$10+'СЕТ СН'!$G$6-'СЕТ СН'!$G$22</f>
        <v>1356.9067695899998</v>
      </c>
      <c r="N75" s="36">
        <f>SUMIFS(СВЦЭМ!$C$39:$C$782,СВЦЭМ!$A$39:$A$782,$A75,СВЦЭМ!$B$39:$B$782,N$47)+'СЕТ СН'!$G$12+СВЦЭМ!$D$10+'СЕТ СН'!$G$6-'СЕТ СН'!$G$22</f>
        <v>1353.7286621399999</v>
      </c>
      <c r="O75" s="36">
        <f>SUMIFS(СВЦЭМ!$C$39:$C$782,СВЦЭМ!$A$39:$A$782,$A75,СВЦЭМ!$B$39:$B$782,O$47)+'СЕТ СН'!$G$12+СВЦЭМ!$D$10+'СЕТ СН'!$G$6-'СЕТ СН'!$G$22</f>
        <v>1362.2607508000001</v>
      </c>
      <c r="P75" s="36">
        <f>SUMIFS(СВЦЭМ!$C$39:$C$782,СВЦЭМ!$A$39:$A$782,$A75,СВЦЭМ!$B$39:$B$782,P$47)+'СЕТ СН'!$G$12+СВЦЭМ!$D$10+'СЕТ СН'!$G$6-'СЕТ СН'!$G$22</f>
        <v>1379.7134507999999</v>
      </c>
      <c r="Q75" s="36">
        <f>SUMIFS(СВЦЭМ!$C$39:$C$782,СВЦЭМ!$A$39:$A$782,$A75,СВЦЭМ!$B$39:$B$782,Q$47)+'СЕТ СН'!$G$12+СВЦЭМ!$D$10+'СЕТ СН'!$G$6-'СЕТ СН'!$G$22</f>
        <v>1394.53085065</v>
      </c>
      <c r="R75" s="36">
        <f>SUMIFS(СВЦЭМ!$C$39:$C$782,СВЦЭМ!$A$39:$A$782,$A75,СВЦЭМ!$B$39:$B$782,R$47)+'СЕТ СН'!$G$12+СВЦЭМ!$D$10+'СЕТ СН'!$G$6-'СЕТ СН'!$G$22</f>
        <v>1408.4285427099999</v>
      </c>
      <c r="S75" s="36">
        <f>SUMIFS(СВЦЭМ!$C$39:$C$782,СВЦЭМ!$A$39:$A$782,$A75,СВЦЭМ!$B$39:$B$782,S$47)+'СЕТ СН'!$G$12+СВЦЭМ!$D$10+'СЕТ СН'!$G$6-'СЕТ СН'!$G$22</f>
        <v>1384.9035588400002</v>
      </c>
      <c r="T75" s="36">
        <f>SUMIFS(СВЦЭМ!$C$39:$C$782,СВЦЭМ!$A$39:$A$782,$A75,СВЦЭМ!$B$39:$B$782,T$47)+'СЕТ СН'!$G$12+СВЦЭМ!$D$10+'СЕТ СН'!$G$6-'СЕТ СН'!$G$22</f>
        <v>1433.7733657899998</v>
      </c>
      <c r="U75" s="36">
        <f>SUMIFS(СВЦЭМ!$C$39:$C$782,СВЦЭМ!$A$39:$A$782,$A75,СВЦЭМ!$B$39:$B$782,U$47)+'СЕТ СН'!$G$12+СВЦЭМ!$D$10+'СЕТ СН'!$G$6-'СЕТ СН'!$G$22</f>
        <v>1373.2853318900002</v>
      </c>
      <c r="V75" s="36">
        <f>SUMIFS(СВЦЭМ!$C$39:$C$782,СВЦЭМ!$A$39:$A$782,$A75,СВЦЭМ!$B$39:$B$782,V$47)+'СЕТ СН'!$G$12+СВЦЭМ!$D$10+'СЕТ СН'!$G$6-'СЕТ СН'!$G$22</f>
        <v>1324.4779307899998</v>
      </c>
      <c r="W75" s="36">
        <f>SUMIFS(СВЦЭМ!$C$39:$C$782,СВЦЭМ!$A$39:$A$782,$A75,СВЦЭМ!$B$39:$B$782,W$47)+'СЕТ СН'!$G$12+СВЦЭМ!$D$10+'СЕТ СН'!$G$6-'СЕТ СН'!$G$22</f>
        <v>1342.2889127600001</v>
      </c>
      <c r="X75" s="36">
        <f>SUMIFS(СВЦЭМ!$C$39:$C$782,СВЦЭМ!$A$39:$A$782,$A75,СВЦЭМ!$B$39:$B$782,X$47)+'СЕТ СН'!$G$12+СВЦЭМ!$D$10+'СЕТ СН'!$G$6-'СЕТ СН'!$G$22</f>
        <v>1408.4593816900001</v>
      </c>
      <c r="Y75" s="36">
        <f>SUMIFS(СВЦЭМ!$C$39:$C$782,СВЦЭМ!$A$39:$A$782,$A75,СВЦЭМ!$B$39:$B$782,Y$47)+'СЕТ СН'!$G$12+СВЦЭМ!$D$10+'СЕТ СН'!$G$6-'СЕТ СН'!$G$22</f>
        <v>1438.9831120200001</v>
      </c>
    </row>
    <row r="76" spans="1:27" ht="15.75" x14ac:dyDescent="0.2">
      <c r="A76" s="35">
        <f t="shared" si="1"/>
        <v>44833</v>
      </c>
      <c r="B76" s="36">
        <f>SUMIFS(СВЦЭМ!$C$39:$C$782,СВЦЭМ!$A$39:$A$782,$A76,СВЦЭМ!$B$39:$B$782,B$47)+'СЕТ СН'!$G$12+СВЦЭМ!$D$10+'СЕТ СН'!$G$6-'СЕТ СН'!$G$22</f>
        <v>1622.3682502799998</v>
      </c>
      <c r="C76" s="36">
        <f>SUMIFS(СВЦЭМ!$C$39:$C$782,СВЦЭМ!$A$39:$A$782,$A76,СВЦЭМ!$B$39:$B$782,C$47)+'СЕТ СН'!$G$12+СВЦЭМ!$D$10+'СЕТ СН'!$G$6-'СЕТ СН'!$G$22</f>
        <v>1653.6650543199999</v>
      </c>
      <c r="D76" s="36">
        <f>SUMIFS(СВЦЭМ!$C$39:$C$782,СВЦЭМ!$A$39:$A$782,$A76,СВЦЭМ!$B$39:$B$782,D$47)+'СЕТ СН'!$G$12+СВЦЭМ!$D$10+'СЕТ СН'!$G$6-'СЕТ СН'!$G$22</f>
        <v>1676.9844945499999</v>
      </c>
      <c r="E76" s="36">
        <f>SUMIFS(СВЦЭМ!$C$39:$C$782,СВЦЭМ!$A$39:$A$782,$A76,СВЦЭМ!$B$39:$B$782,E$47)+'СЕТ СН'!$G$12+СВЦЭМ!$D$10+'СЕТ СН'!$G$6-'СЕТ СН'!$G$22</f>
        <v>1680.20954007</v>
      </c>
      <c r="F76" s="36">
        <f>SUMIFS(СВЦЭМ!$C$39:$C$782,СВЦЭМ!$A$39:$A$782,$A76,СВЦЭМ!$B$39:$B$782,F$47)+'СЕТ СН'!$G$12+СВЦЭМ!$D$10+'СЕТ СН'!$G$6-'СЕТ СН'!$G$22</f>
        <v>1655.4877956599998</v>
      </c>
      <c r="G76" s="36">
        <f>SUMIFS(СВЦЭМ!$C$39:$C$782,СВЦЭМ!$A$39:$A$782,$A76,СВЦЭМ!$B$39:$B$782,G$47)+'СЕТ СН'!$G$12+СВЦЭМ!$D$10+'СЕТ СН'!$G$6-'СЕТ СН'!$G$22</f>
        <v>1606.2724044699999</v>
      </c>
      <c r="H76" s="36">
        <f>SUMIFS(СВЦЭМ!$C$39:$C$782,СВЦЭМ!$A$39:$A$782,$A76,СВЦЭМ!$B$39:$B$782,H$47)+'СЕТ СН'!$G$12+СВЦЭМ!$D$10+'СЕТ СН'!$G$6-'СЕТ СН'!$G$22</f>
        <v>1483.6880919999999</v>
      </c>
      <c r="I76" s="36">
        <f>SUMIFS(СВЦЭМ!$C$39:$C$782,СВЦЭМ!$A$39:$A$782,$A76,СВЦЭМ!$B$39:$B$782,I$47)+'СЕТ СН'!$G$12+СВЦЭМ!$D$10+'СЕТ СН'!$G$6-'СЕТ СН'!$G$22</f>
        <v>1435.4518167199999</v>
      </c>
      <c r="J76" s="36">
        <f>SUMIFS(СВЦЭМ!$C$39:$C$782,СВЦЭМ!$A$39:$A$782,$A76,СВЦЭМ!$B$39:$B$782,J$47)+'СЕТ СН'!$G$12+СВЦЭМ!$D$10+'СЕТ СН'!$G$6-'СЕТ СН'!$G$22</f>
        <v>1423.6776630700001</v>
      </c>
      <c r="K76" s="36">
        <f>SUMIFS(СВЦЭМ!$C$39:$C$782,СВЦЭМ!$A$39:$A$782,$A76,СВЦЭМ!$B$39:$B$782,K$47)+'СЕТ СН'!$G$12+СВЦЭМ!$D$10+'СЕТ СН'!$G$6-'СЕТ СН'!$G$22</f>
        <v>1397.45948709</v>
      </c>
      <c r="L76" s="36">
        <f>SUMIFS(СВЦЭМ!$C$39:$C$782,СВЦЭМ!$A$39:$A$782,$A76,СВЦЭМ!$B$39:$B$782,L$47)+'СЕТ СН'!$G$12+СВЦЭМ!$D$10+'СЕТ СН'!$G$6-'СЕТ СН'!$G$22</f>
        <v>1419.7418975400001</v>
      </c>
      <c r="M76" s="36">
        <f>SUMIFS(СВЦЭМ!$C$39:$C$782,СВЦЭМ!$A$39:$A$782,$A76,СВЦЭМ!$B$39:$B$782,M$47)+'СЕТ СН'!$G$12+СВЦЭМ!$D$10+'СЕТ СН'!$G$6-'СЕТ СН'!$G$22</f>
        <v>1427.3230336799998</v>
      </c>
      <c r="N76" s="36">
        <f>SUMIFS(СВЦЭМ!$C$39:$C$782,СВЦЭМ!$A$39:$A$782,$A76,СВЦЭМ!$B$39:$B$782,N$47)+'СЕТ СН'!$G$12+СВЦЭМ!$D$10+'СЕТ СН'!$G$6-'СЕТ СН'!$G$22</f>
        <v>1431.5997135699999</v>
      </c>
      <c r="O76" s="36">
        <f>SUMIFS(СВЦЭМ!$C$39:$C$782,СВЦЭМ!$A$39:$A$782,$A76,СВЦЭМ!$B$39:$B$782,O$47)+'СЕТ СН'!$G$12+СВЦЭМ!$D$10+'СЕТ СН'!$G$6-'СЕТ СН'!$G$22</f>
        <v>1438.72984335</v>
      </c>
      <c r="P76" s="36">
        <f>SUMIFS(СВЦЭМ!$C$39:$C$782,СВЦЭМ!$A$39:$A$782,$A76,СВЦЭМ!$B$39:$B$782,P$47)+'СЕТ СН'!$G$12+СВЦЭМ!$D$10+'СЕТ СН'!$G$6-'СЕТ СН'!$G$22</f>
        <v>1462.1995882299998</v>
      </c>
      <c r="Q76" s="36">
        <f>SUMIFS(СВЦЭМ!$C$39:$C$782,СВЦЭМ!$A$39:$A$782,$A76,СВЦЭМ!$B$39:$B$782,Q$47)+'СЕТ СН'!$G$12+СВЦЭМ!$D$10+'СЕТ СН'!$G$6-'СЕТ СН'!$G$22</f>
        <v>1457.9483916200002</v>
      </c>
      <c r="R76" s="36">
        <f>SUMIFS(СВЦЭМ!$C$39:$C$782,СВЦЭМ!$A$39:$A$782,$A76,СВЦЭМ!$B$39:$B$782,R$47)+'СЕТ СН'!$G$12+СВЦЭМ!$D$10+'СЕТ СН'!$G$6-'СЕТ СН'!$G$22</f>
        <v>1437.2161157</v>
      </c>
      <c r="S76" s="36">
        <f>SUMIFS(СВЦЭМ!$C$39:$C$782,СВЦЭМ!$A$39:$A$782,$A76,СВЦЭМ!$B$39:$B$782,S$47)+'СЕТ СН'!$G$12+СВЦЭМ!$D$10+'СЕТ СН'!$G$6-'СЕТ СН'!$G$22</f>
        <v>1428.2826334299998</v>
      </c>
      <c r="T76" s="36">
        <f>SUMIFS(СВЦЭМ!$C$39:$C$782,СВЦЭМ!$A$39:$A$782,$A76,СВЦЭМ!$B$39:$B$782,T$47)+'СЕТ СН'!$G$12+СВЦЭМ!$D$10+'СЕТ СН'!$G$6-'СЕТ СН'!$G$22</f>
        <v>1400.9224070099999</v>
      </c>
      <c r="U76" s="36">
        <f>SUMIFS(СВЦЭМ!$C$39:$C$782,СВЦЭМ!$A$39:$A$782,$A76,СВЦЭМ!$B$39:$B$782,U$47)+'СЕТ СН'!$G$12+СВЦЭМ!$D$10+'СЕТ СН'!$G$6-'СЕТ СН'!$G$22</f>
        <v>1422.8802337399998</v>
      </c>
      <c r="V76" s="36">
        <f>SUMIFS(СВЦЭМ!$C$39:$C$782,СВЦЭМ!$A$39:$A$782,$A76,СВЦЭМ!$B$39:$B$782,V$47)+'СЕТ СН'!$G$12+СВЦЭМ!$D$10+'СЕТ СН'!$G$6-'СЕТ СН'!$G$22</f>
        <v>1392.3117492199999</v>
      </c>
      <c r="W76" s="36">
        <f>SUMIFS(СВЦЭМ!$C$39:$C$782,СВЦЭМ!$A$39:$A$782,$A76,СВЦЭМ!$B$39:$B$782,W$47)+'СЕТ СН'!$G$12+СВЦЭМ!$D$10+'СЕТ СН'!$G$6-'СЕТ СН'!$G$22</f>
        <v>1518.4510724100001</v>
      </c>
      <c r="X76" s="36">
        <f>SUMIFS(СВЦЭМ!$C$39:$C$782,СВЦЭМ!$A$39:$A$782,$A76,СВЦЭМ!$B$39:$B$782,X$47)+'СЕТ СН'!$G$12+СВЦЭМ!$D$10+'СЕТ СН'!$G$6-'СЕТ СН'!$G$22</f>
        <v>1491.06554194</v>
      </c>
      <c r="Y76" s="36">
        <f>SUMIFS(СВЦЭМ!$C$39:$C$782,СВЦЭМ!$A$39:$A$782,$A76,СВЦЭМ!$B$39:$B$782,Y$47)+'СЕТ СН'!$G$12+СВЦЭМ!$D$10+'СЕТ СН'!$G$6-'СЕТ СН'!$G$22</f>
        <v>1481.6457142200002</v>
      </c>
    </row>
    <row r="77" spans="1:27" ht="15.75" x14ac:dyDescent="0.2">
      <c r="A77" s="35">
        <f t="shared" si="1"/>
        <v>44834</v>
      </c>
      <c r="B77" s="36">
        <f>SUMIFS(СВЦЭМ!$C$39:$C$782,СВЦЭМ!$A$39:$A$782,$A77,СВЦЭМ!$B$39:$B$782,B$47)+'СЕТ СН'!$G$12+СВЦЭМ!$D$10+'СЕТ СН'!$G$6-'СЕТ СН'!$G$22</f>
        <v>1500.84159159</v>
      </c>
      <c r="C77" s="36">
        <f>SUMIFS(СВЦЭМ!$C$39:$C$782,СВЦЭМ!$A$39:$A$782,$A77,СВЦЭМ!$B$39:$B$782,C$47)+'СЕТ СН'!$G$12+СВЦЭМ!$D$10+'СЕТ СН'!$G$6-'СЕТ СН'!$G$22</f>
        <v>1547.56558735</v>
      </c>
      <c r="D77" s="36">
        <f>SUMIFS(СВЦЭМ!$C$39:$C$782,СВЦЭМ!$A$39:$A$782,$A77,СВЦЭМ!$B$39:$B$782,D$47)+'СЕТ СН'!$G$12+СВЦЭМ!$D$10+'СЕТ СН'!$G$6-'СЕТ СН'!$G$22</f>
        <v>1514.9679986299998</v>
      </c>
      <c r="E77" s="36">
        <f>SUMIFS(СВЦЭМ!$C$39:$C$782,СВЦЭМ!$A$39:$A$782,$A77,СВЦЭМ!$B$39:$B$782,E$47)+'СЕТ СН'!$G$12+СВЦЭМ!$D$10+'СЕТ СН'!$G$6-'СЕТ СН'!$G$22</f>
        <v>1498.55654641</v>
      </c>
      <c r="F77" s="36">
        <f>SUMIFS(СВЦЭМ!$C$39:$C$782,СВЦЭМ!$A$39:$A$782,$A77,СВЦЭМ!$B$39:$B$782,F$47)+'СЕТ СН'!$G$12+СВЦЭМ!$D$10+'СЕТ СН'!$G$6-'СЕТ СН'!$G$22</f>
        <v>1469.53909376</v>
      </c>
      <c r="G77" s="36">
        <f>SUMIFS(СВЦЭМ!$C$39:$C$782,СВЦЭМ!$A$39:$A$782,$A77,СВЦЭМ!$B$39:$B$782,G$47)+'СЕТ СН'!$G$12+СВЦЭМ!$D$10+'СЕТ СН'!$G$6-'СЕТ СН'!$G$22</f>
        <v>1455.5600595400001</v>
      </c>
      <c r="H77" s="36">
        <f>SUMIFS(СВЦЭМ!$C$39:$C$782,СВЦЭМ!$A$39:$A$782,$A77,СВЦЭМ!$B$39:$B$782,H$47)+'СЕТ СН'!$G$12+СВЦЭМ!$D$10+'СЕТ СН'!$G$6-'СЕТ СН'!$G$22</f>
        <v>1411.2290854100002</v>
      </c>
      <c r="I77" s="36">
        <f>SUMIFS(СВЦЭМ!$C$39:$C$782,СВЦЭМ!$A$39:$A$782,$A77,СВЦЭМ!$B$39:$B$782,I$47)+'СЕТ СН'!$G$12+СВЦЭМ!$D$10+'СЕТ СН'!$G$6-'СЕТ СН'!$G$22</f>
        <v>1378.74884415</v>
      </c>
      <c r="J77" s="36">
        <f>SUMIFS(СВЦЭМ!$C$39:$C$782,СВЦЭМ!$A$39:$A$782,$A77,СВЦЭМ!$B$39:$B$782,J$47)+'СЕТ СН'!$G$12+СВЦЭМ!$D$10+'СЕТ СН'!$G$6-'СЕТ СН'!$G$22</f>
        <v>1347.9807323800001</v>
      </c>
      <c r="K77" s="36">
        <f>SUMIFS(СВЦЭМ!$C$39:$C$782,СВЦЭМ!$A$39:$A$782,$A77,СВЦЭМ!$B$39:$B$782,K$47)+'СЕТ СН'!$G$12+СВЦЭМ!$D$10+'СЕТ СН'!$G$6-'СЕТ СН'!$G$22</f>
        <v>1340.46298389</v>
      </c>
      <c r="L77" s="36">
        <f>SUMIFS(СВЦЭМ!$C$39:$C$782,СВЦЭМ!$A$39:$A$782,$A77,СВЦЭМ!$B$39:$B$782,L$47)+'СЕТ СН'!$G$12+СВЦЭМ!$D$10+'СЕТ СН'!$G$6-'СЕТ СН'!$G$22</f>
        <v>1353.2408984899998</v>
      </c>
      <c r="M77" s="36">
        <f>SUMIFS(СВЦЭМ!$C$39:$C$782,СВЦЭМ!$A$39:$A$782,$A77,СВЦЭМ!$B$39:$B$782,M$47)+'СЕТ СН'!$G$12+СВЦЭМ!$D$10+'СЕТ СН'!$G$6-'СЕТ СН'!$G$22</f>
        <v>1371.2106253100001</v>
      </c>
      <c r="N77" s="36">
        <f>SUMIFS(СВЦЭМ!$C$39:$C$782,СВЦЭМ!$A$39:$A$782,$A77,СВЦЭМ!$B$39:$B$782,N$47)+'СЕТ СН'!$G$12+СВЦЭМ!$D$10+'СЕТ СН'!$G$6-'СЕТ СН'!$G$22</f>
        <v>1386.1686810900001</v>
      </c>
      <c r="O77" s="36">
        <f>SUMIFS(СВЦЭМ!$C$39:$C$782,СВЦЭМ!$A$39:$A$782,$A77,СВЦЭМ!$B$39:$B$782,O$47)+'СЕТ СН'!$G$12+СВЦЭМ!$D$10+'СЕТ СН'!$G$6-'СЕТ СН'!$G$22</f>
        <v>1397.0328870399999</v>
      </c>
      <c r="P77" s="36">
        <f>SUMIFS(СВЦЭМ!$C$39:$C$782,СВЦЭМ!$A$39:$A$782,$A77,СВЦЭМ!$B$39:$B$782,P$47)+'СЕТ СН'!$G$12+СВЦЭМ!$D$10+'СЕТ СН'!$G$6-'СЕТ СН'!$G$22</f>
        <v>1416.3030194799999</v>
      </c>
      <c r="Q77" s="36">
        <f>SUMIFS(СВЦЭМ!$C$39:$C$782,СВЦЭМ!$A$39:$A$782,$A77,СВЦЭМ!$B$39:$B$782,Q$47)+'СЕТ СН'!$G$12+СВЦЭМ!$D$10+'СЕТ СН'!$G$6-'СЕТ СН'!$G$22</f>
        <v>1418.21782824</v>
      </c>
      <c r="R77" s="36">
        <f>SUMIFS(СВЦЭМ!$C$39:$C$782,СВЦЭМ!$A$39:$A$782,$A77,СВЦЭМ!$B$39:$B$782,R$47)+'СЕТ СН'!$G$12+СВЦЭМ!$D$10+'СЕТ СН'!$G$6-'СЕТ СН'!$G$22</f>
        <v>1396.6553655600001</v>
      </c>
      <c r="S77" s="36">
        <f>SUMIFS(СВЦЭМ!$C$39:$C$782,СВЦЭМ!$A$39:$A$782,$A77,СВЦЭМ!$B$39:$B$782,S$47)+'СЕТ СН'!$G$12+СВЦЭМ!$D$10+'СЕТ СН'!$G$6-'СЕТ СН'!$G$22</f>
        <v>1359.7366307299999</v>
      </c>
      <c r="T77" s="36">
        <f>SUMIFS(СВЦЭМ!$C$39:$C$782,СВЦЭМ!$A$39:$A$782,$A77,СВЦЭМ!$B$39:$B$782,T$47)+'СЕТ СН'!$G$12+СВЦЭМ!$D$10+'СЕТ СН'!$G$6-'СЕТ СН'!$G$22</f>
        <v>1336.8712408000001</v>
      </c>
      <c r="U77" s="36">
        <f>SUMIFS(СВЦЭМ!$C$39:$C$782,СВЦЭМ!$A$39:$A$782,$A77,СВЦЭМ!$B$39:$B$782,U$47)+'СЕТ СН'!$G$12+СВЦЭМ!$D$10+'СЕТ СН'!$G$6-'СЕТ СН'!$G$22</f>
        <v>1312.58755114</v>
      </c>
      <c r="V77" s="36">
        <f>SUMIFS(СВЦЭМ!$C$39:$C$782,СВЦЭМ!$A$39:$A$782,$A77,СВЦЭМ!$B$39:$B$782,V$47)+'СЕТ СН'!$G$12+СВЦЭМ!$D$10+'СЕТ СН'!$G$6-'СЕТ СН'!$G$22</f>
        <v>1326.4804810199998</v>
      </c>
      <c r="W77" s="36">
        <f>SUMIFS(СВЦЭМ!$C$39:$C$782,СВЦЭМ!$A$39:$A$782,$A77,СВЦЭМ!$B$39:$B$782,W$47)+'СЕТ СН'!$G$12+СВЦЭМ!$D$10+'СЕТ СН'!$G$6-'СЕТ СН'!$G$22</f>
        <v>1408.3115207400001</v>
      </c>
      <c r="X77" s="36">
        <f>SUMIFS(СВЦЭМ!$C$39:$C$782,СВЦЭМ!$A$39:$A$782,$A77,СВЦЭМ!$B$39:$B$782,X$47)+'СЕТ СН'!$G$12+СВЦЭМ!$D$10+'СЕТ СН'!$G$6-'СЕТ СН'!$G$22</f>
        <v>1454.5250215699998</v>
      </c>
      <c r="Y77" s="36">
        <f>SUMIFS(СВЦЭМ!$C$39:$C$782,СВЦЭМ!$A$39:$A$782,$A77,СВЦЭМ!$B$39:$B$782,Y$47)+'СЕТ СН'!$G$12+СВЦЭМ!$D$10+'СЕТ СН'!$G$6-'СЕТ СН'!$G$22</f>
        <v>1462.5394913499999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01.09.2022</v>
      </c>
      <c r="B84" s="36">
        <f>SUMIFS(СВЦЭМ!$C$39:$C$782,СВЦЭМ!$A$39:$A$782,$A84,СВЦЭМ!$B$39:$B$782,B$83)+'СЕТ СН'!$H$12+СВЦЭМ!$D$10+'СЕТ СН'!$H$6-'СЕТ СН'!$H$22</f>
        <v>1481.6631622999998</v>
      </c>
      <c r="C84" s="36">
        <f>SUMIFS(СВЦЭМ!$C$39:$C$782,СВЦЭМ!$A$39:$A$782,$A84,СВЦЭМ!$B$39:$B$782,C$83)+'СЕТ СН'!$H$12+СВЦЭМ!$D$10+'СЕТ СН'!$H$6-'СЕТ СН'!$H$22</f>
        <v>1533.8270146399998</v>
      </c>
      <c r="D84" s="36">
        <f>SUMIFS(СВЦЭМ!$C$39:$C$782,СВЦЭМ!$A$39:$A$782,$A84,СВЦЭМ!$B$39:$B$782,D$83)+'СЕТ СН'!$H$12+СВЦЭМ!$D$10+'СЕТ СН'!$H$6-'СЕТ СН'!$H$22</f>
        <v>1575.86533631</v>
      </c>
      <c r="E84" s="36">
        <f>SUMIFS(СВЦЭМ!$C$39:$C$782,СВЦЭМ!$A$39:$A$782,$A84,СВЦЭМ!$B$39:$B$782,E$83)+'СЕТ СН'!$H$12+СВЦЭМ!$D$10+'СЕТ СН'!$H$6-'СЕТ СН'!$H$22</f>
        <v>1582.92221677</v>
      </c>
      <c r="F84" s="36">
        <f>SUMIFS(СВЦЭМ!$C$39:$C$782,СВЦЭМ!$A$39:$A$782,$A84,СВЦЭМ!$B$39:$B$782,F$83)+'СЕТ СН'!$H$12+СВЦЭМ!$D$10+'СЕТ СН'!$H$6-'СЕТ СН'!$H$22</f>
        <v>1589.0175328399998</v>
      </c>
      <c r="G84" s="36">
        <f>SUMIFS(СВЦЭМ!$C$39:$C$782,СВЦЭМ!$A$39:$A$782,$A84,СВЦЭМ!$B$39:$B$782,G$83)+'СЕТ СН'!$H$12+СВЦЭМ!$D$10+'СЕТ СН'!$H$6-'СЕТ СН'!$H$22</f>
        <v>1576.2166994299998</v>
      </c>
      <c r="H84" s="36">
        <f>SUMIFS(СВЦЭМ!$C$39:$C$782,СВЦЭМ!$A$39:$A$782,$A84,СВЦЭМ!$B$39:$B$782,H$83)+'СЕТ СН'!$H$12+СВЦЭМ!$D$10+'СЕТ СН'!$H$6-'СЕТ СН'!$H$22</f>
        <v>1523.2127068599998</v>
      </c>
      <c r="I84" s="36">
        <f>SUMIFS(СВЦЭМ!$C$39:$C$782,СВЦЭМ!$A$39:$A$782,$A84,СВЦЭМ!$B$39:$B$782,I$83)+'СЕТ СН'!$H$12+СВЦЭМ!$D$10+'СЕТ СН'!$H$6-'СЕТ СН'!$H$22</f>
        <v>1438.4164782299999</v>
      </c>
      <c r="J84" s="36">
        <f>SUMIFS(СВЦЭМ!$C$39:$C$782,СВЦЭМ!$A$39:$A$782,$A84,СВЦЭМ!$B$39:$B$782,J$83)+'СЕТ СН'!$H$12+СВЦЭМ!$D$10+'СЕТ СН'!$H$6-'СЕТ СН'!$H$22</f>
        <v>1409.42833015</v>
      </c>
      <c r="K84" s="36">
        <f>SUMIFS(СВЦЭМ!$C$39:$C$782,СВЦЭМ!$A$39:$A$782,$A84,СВЦЭМ!$B$39:$B$782,K$83)+'СЕТ СН'!$H$12+СВЦЭМ!$D$10+'СЕТ СН'!$H$6-'СЕТ СН'!$H$22</f>
        <v>1437.9604260999999</v>
      </c>
      <c r="L84" s="36">
        <f>SUMIFS(СВЦЭМ!$C$39:$C$782,СВЦЭМ!$A$39:$A$782,$A84,СВЦЭМ!$B$39:$B$782,L$83)+'СЕТ СН'!$H$12+СВЦЭМ!$D$10+'СЕТ СН'!$H$6-'СЕТ СН'!$H$22</f>
        <v>1394.3710317999999</v>
      </c>
      <c r="M84" s="36">
        <f>SUMIFS(СВЦЭМ!$C$39:$C$782,СВЦЭМ!$A$39:$A$782,$A84,СВЦЭМ!$B$39:$B$782,M$83)+'СЕТ СН'!$H$12+СВЦЭМ!$D$10+'СЕТ СН'!$H$6-'СЕТ СН'!$H$22</f>
        <v>1362.4855089799998</v>
      </c>
      <c r="N84" s="36">
        <f>SUMIFS(СВЦЭМ!$C$39:$C$782,СВЦЭМ!$A$39:$A$782,$A84,СВЦЭМ!$B$39:$B$782,N$83)+'СЕТ СН'!$H$12+СВЦЭМ!$D$10+'СЕТ СН'!$H$6-'СЕТ СН'!$H$22</f>
        <v>1377.6331211300001</v>
      </c>
      <c r="O84" s="36">
        <f>SUMIFS(СВЦЭМ!$C$39:$C$782,СВЦЭМ!$A$39:$A$782,$A84,СВЦЭМ!$B$39:$B$782,O$83)+'СЕТ СН'!$H$12+СВЦЭМ!$D$10+'СЕТ СН'!$H$6-'СЕТ СН'!$H$22</f>
        <v>1381.0114122</v>
      </c>
      <c r="P84" s="36">
        <f>SUMIFS(СВЦЭМ!$C$39:$C$782,СВЦЭМ!$A$39:$A$782,$A84,СВЦЭМ!$B$39:$B$782,P$83)+'СЕТ СН'!$H$12+СВЦЭМ!$D$10+'СЕТ СН'!$H$6-'СЕТ СН'!$H$22</f>
        <v>1386.94344834</v>
      </c>
      <c r="Q84" s="36">
        <f>SUMIFS(СВЦЭМ!$C$39:$C$782,СВЦЭМ!$A$39:$A$782,$A84,СВЦЭМ!$B$39:$B$782,Q$83)+'СЕТ СН'!$H$12+СВЦЭМ!$D$10+'СЕТ СН'!$H$6-'СЕТ СН'!$H$22</f>
        <v>1394.08188943</v>
      </c>
      <c r="R84" s="36">
        <f>SUMIFS(СВЦЭМ!$C$39:$C$782,СВЦЭМ!$A$39:$A$782,$A84,СВЦЭМ!$B$39:$B$782,R$83)+'СЕТ СН'!$H$12+СВЦЭМ!$D$10+'СЕТ СН'!$H$6-'СЕТ СН'!$H$22</f>
        <v>1378.4779152199999</v>
      </c>
      <c r="S84" s="36">
        <f>SUMIFS(СВЦЭМ!$C$39:$C$782,СВЦЭМ!$A$39:$A$782,$A84,СВЦЭМ!$B$39:$B$782,S$83)+'СЕТ СН'!$H$12+СВЦЭМ!$D$10+'СЕТ СН'!$H$6-'СЕТ СН'!$H$22</f>
        <v>1387.38288156</v>
      </c>
      <c r="T84" s="36">
        <f>SUMIFS(СВЦЭМ!$C$39:$C$782,СВЦЭМ!$A$39:$A$782,$A84,СВЦЭМ!$B$39:$B$782,T$83)+'СЕТ СН'!$H$12+СВЦЭМ!$D$10+'СЕТ СН'!$H$6-'СЕТ СН'!$H$22</f>
        <v>1543.8269259299998</v>
      </c>
      <c r="U84" s="36">
        <f>SUMIFS(СВЦЭМ!$C$39:$C$782,СВЦЭМ!$A$39:$A$782,$A84,СВЦЭМ!$B$39:$B$782,U$83)+'СЕТ СН'!$H$12+СВЦЭМ!$D$10+'СЕТ СН'!$H$6-'СЕТ СН'!$H$22</f>
        <v>1556.06080155</v>
      </c>
      <c r="V84" s="36">
        <f>SUMIFS(СВЦЭМ!$C$39:$C$782,СВЦЭМ!$A$39:$A$782,$A84,СВЦЭМ!$B$39:$B$782,V$83)+'СЕТ СН'!$H$12+СВЦЭМ!$D$10+'СЕТ СН'!$H$6-'СЕТ СН'!$H$22</f>
        <v>1569.99262832</v>
      </c>
      <c r="W84" s="36">
        <f>SUMIFS(СВЦЭМ!$C$39:$C$782,СВЦЭМ!$A$39:$A$782,$A84,СВЦЭМ!$B$39:$B$782,W$83)+'СЕТ СН'!$H$12+СВЦЭМ!$D$10+'СЕТ СН'!$H$6-'СЕТ СН'!$H$22</f>
        <v>1569.8128431099999</v>
      </c>
      <c r="X84" s="36">
        <f>SUMIFS(СВЦЭМ!$C$39:$C$782,СВЦЭМ!$A$39:$A$782,$A84,СВЦЭМ!$B$39:$B$782,X$83)+'СЕТ СН'!$H$12+СВЦЭМ!$D$10+'СЕТ СН'!$H$6-'СЕТ СН'!$H$22</f>
        <v>1531.22606002</v>
      </c>
      <c r="Y84" s="36">
        <f>SUMIFS(СВЦЭМ!$C$39:$C$782,СВЦЭМ!$A$39:$A$782,$A84,СВЦЭМ!$B$39:$B$782,Y$83)+'СЕТ СН'!$H$12+СВЦЭМ!$D$10+'СЕТ СН'!$H$6-'СЕТ СН'!$H$22</f>
        <v>1483.99829944</v>
      </c>
    </row>
    <row r="85" spans="1:25" ht="15.75" x14ac:dyDescent="0.2">
      <c r="A85" s="35">
        <f>A84+1</f>
        <v>44806</v>
      </c>
      <c r="B85" s="36">
        <f>SUMIFS(СВЦЭМ!$C$39:$C$782,СВЦЭМ!$A$39:$A$782,$A85,СВЦЭМ!$B$39:$B$782,B$83)+'СЕТ СН'!$H$12+СВЦЭМ!$D$10+'СЕТ СН'!$H$6-'СЕТ СН'!$H$22</f>
        <v>1482.4075153599999</v>
      </c>
      <c r="C85" s="36">
        <f>SUMIFS(СВЦЭМ!$C$39:$C$782,СВЦЭМ!$A$39:$A$782,$A85,СВЦЭМ!$B$39:$B$782,C$83)+'СЕТ СН'!$H$12+СВЦЭМ!$D$10+'СЕТ СН'!$H$6-'СЕТ СН'!$H$22</f>
        <v>1545.2691015999999</v>
      </c>
      <c r="D85" s="36">
        <f>SUMIFS(СВЦЭМ!$C$39:$C$782,СВЦЭМ!$A$39:$A$782,$A85,СВЦЭМ!$B$39:$B$782,D$83)+'СЕТ СН'!$H$12+СВЦЭМ!$D$10+'СЕТ СН'!$H$6-'СЕТ СН'!$H$22</f>
        <v>1583.3496232199998</v>
      </c>
      <c r="E85" s="36">
        <f>SUMIFS(СВЦЭМ!$C$39:$C$782,СВЦЭМ!$A$39:$A$782,$A85,СВЦЭМ!$B$39:$B$782,E$83)+'СЕТ СН'!$H$12+СВЦЭМ!$D$10+'СЕТ СН'!$H$6-'СЕТ СН'!$H$22</f>
        <v>1595.6927465799999</v>
      </c>
      <c r="F85" s="36">
        <f>SUMIFS(СВЦЭМ!$C$39:$C$782,СВЦЭМ!$A$39:$A$782,$A85,СВЦЭМ!$B$39:$B$782,F$83)+'СЕТ СН'!$H$12+СВЦЭМ!$D$10+'СЕТ СН'!$H$6-'СЕТ СН'!$H$22</f>
        <v>1598.69225089</v>
      </c>
      <c r="G85" s="36">
        <f>SUMIFS(СВЦЭМ!$C$39:$C$782,СВЦЭМ!$A$39:$A$782,$A85,СВЦЭМ!$B$39:$B$782,G$83)+'СЕТ СН'!$H$12+СВЦЭМ!$D$10+'СЕТ СН'!$H$6-'СЕТ СН'!$H$22</f>
        <v>1586.9489678499999</v>
      </c>
      <c r="H85" s="36">
        <f>SUMIFS(СВЦЭМ!$C$39:$C$782,СВЦЭМ!$A$39:$A$782,$A85,СВЦЭМ!$B$39:$B$782,H$83)+'СЕТ СН'!$H$12+СВЦЭМ!$D$10+'СЕТ СН'!$H$6-'СЕТ СН'!$H$22</f>
        <v>1531.6261098499999</v>
      </c>
      <c r="I85" s="36">
        <f>SUMIFS(СВЦЭМ!$C$39:$C$782,СВЦЭМ!$A$39:$A$782,$A85,СВЦЭМ!$B$39:$B$782,I$83)+'СЕТ СН'!$H$12+СВЦЭМ!$D$10+'СЕТ СН'!$H$6-'СЕТ СН'!$H$22</f>
        <v>1447.62331789</v>
      </c>
      <c r="J85" s="36">
        <f>SUMIFS(СВЦЭМ!$C$39:$C$782,СВЦЭМ!$A$39:$A$782,$A85,СВЦЭМ!$B$39:$B$782,J$83)+'СЕТ СН'!$H$12+СВЦЭМ!$D$10+'СЕТ СН'!$H$6-'СЕТ СН'!$H$22</f>
        <v>1370.24870962</v>
      </c>
      <c r="K85" s="36">
        <f>SUMIFS(СВЦЭМ!$C$39:$C$782,СВЦЭМ!$A$39:$A$782,$A85,СВЦЭМ!$B$39:$B$782,K$83)+'СЕТ СН'!$H$12+СВЦЭМ!$D$10+'СЕТ СН'!$H$6-'СЕТ СН'!$H$22</f>
        <v>1404.07622492</v>
      </c>
      <c r="L85" s="36">
        <f>SUMIFS(СВЦЭМ!$C$39:$C$782,СВЦЭМ!$A$39:$A$782,$A85,СВЦЭМ!$B$39:$B$782,L$83)+'СЕТ СН'!$H$12+СВЦЭМ!$D$10+'СЕТ СН'!$H$6-'СЕТ СН'!$H$22</f>
        <v>1398.0434805999998</v>
      </c>
      <c r="M85" s="36">
        <f>SUMIFS(СВЦЭМ!$C$39:$C$782,СВЦЭМ!$A$39:$A$782,$A85,СВЦЭМ!$B$39:$B$782,M$83)+'СЕТ СН'!$H$12+СВЦЭМ!$D$10+'СЕТ СН'!$H$6-'СЕТ СН'!$H$22</f>
        <v>1342.74986635</v>
      </c>
      <c r="N85" s="36">
        <f>SUMIFS(СВЦЭМ!$C$39:$C$782,СВЦЭМ!$A$39:$A$782,$A85,СВЦЭМ!$B$39:$B$782,N$83)+'СЕТ СН'!$H$12+СВЦЭМ!$D$10+'СЕТ СН'!$H$6-'СЕТ СН'!$H$22</f>
        <v>1353.5801161299999</v>
      </c>
      <c r="O85" s="36">
        <f>SUMIFS(СВЦЭМ!$C$39:$C$782,СВЦЭМ!$A$39:$A$782,$A85,СВЦЭМ!$B$39:$B$782,O$83)+'СЕТ СН'!$H$12+СВЦЭМ!$D$10+'СЕТ СН'!$H$6-'СЕТ СН'!$H$22</f>
        <v>1355.95221715</v>
      </c>
      <c r="P85" s="36">
        <f>SUMIFS(СВЦЭМ!$C$39:$C$782,СВЦЭМ!$A$39:$A$782,$A85,СВЦЭМ!$B$39:$B$782,P$83)+'СЕТ СН'!$H$12+СВЦЭМ!$D$10+'СЕТ СН'!$H$6-'СЕТ СН'!$H$22</f>
        <v>1360.4681719600001</v>
      </c>
      <c r="Q85" s="36">
        <f>SUMIFS(СВЦЭМ!$C$39:$C$782,СВЦЭМ!$A$39:$A$782,$A85,СВЦЭМ!$B$39:$B$782,Q$83)+'СЕТ СН'!$H$12+СВЦЭМ!$D$10+'СЕТ СН'!$H$6-'СЕТ СН'!$H$22</f>
        <v>1365.99847518</v>
      </c>
      <c r="R85" s="36">
        <f>SUMIFS(СВЦЭМ!$C$39:$C$782,СВЦЭМ!$A$39:$A$782,$A85,СВЦЭМ!$B$39:$B$782,R$83)+'СЕТ СН'!$H$12+СВЦЭМ!$D$10+'СЕТ СН'!$H$6-'СЕТ СН'!$H$22</f>
        <v>1366.29277925</v>
      </c>
      <c r="S85" s="36">
        <f>SUMIFS(СВЦЭМ!$C$39:$C$782,СВЦЭМ!$A$39:$A$782,$A85,СВЦЭМ!$B$39:$B$782,S$83)+'СЕТ СН'!$H$12+СВЦЭМ!$D$10+'СЕТ СН'!$H$6-'СЕТ СН'!$H$22</f>
        <v>1371.22463077</v>
      </c>
      <c r="T85" s="36">
        <f>SUMIFS(СВЦЭМ!$C$39:$C$782,СВЦЭМ!$A$39:$A$782,$A85,СВЦЭМ!$B$39:$B$782,T$83)+'СЕТ СН'!$H$12+СВЦЭМ!$D$10+'СЕТ СН'!$H$6-'СЕТ СН'!$H$22</f>
        <v>1514.1184062999998</v>
      </c>
      <c r="U85" s="36">
        <f>SUMIFS(СВЦЭМ!$C$39:$C$782,СВЦЭМ!$A$39:$A$782,$A85,СВЦЭМ!$B$39:$B$782,U$83)+'СЕТ СН'!$H$12+СВЦЭМ!$D$10+'СЕТ СН'!$H$6-'СЕТ СН'!$H$22</f>
        <v>1516.6346611699998</v>
      </c>
      <c r="V85" s="36">
        <f>SUMIFS(СВЦЭМ!$C$39:$C$782,СВЦЭМ!$A$39:$A$782,$A85,СВЦЭМ!$B$39:$B$782,V$83)+'СЕТ СН'!$H$12+СВЦЭМ!$D$10+'СЕТ СН'!$H$6-'СЕТ СН'!$H$22</f>
        <v>1546.2621998799998</v>
      </c>
      <c r="W85" s="36">
        <f>SUMIFS(СВЦЭМ!$C$39:$C$782,СВЦЭМ!$A$39:$A$782,$A85,СВЦЭМ!$B$39:$B$782,W$83)+'СЕТ СН'!$H$12+СВЦЭМ!$D$10+'СЕТ СН'!$H$6-'СЕТ СН'!$H$22</f>
        <v>1547.0391304299999</v>
      </c>
      <c r="X85" s="36">
        <f>SUMIFS(СВЦЭМ!$C$39:$C$782,СВЦЭМ!$A$39:$A$782,$A85,СВЦЭМ!$B$39:$B$782,X$83)+'СЕТ СН'!$H$12+СВЦЭМ!$D$10+'СЕТ СН'!$H$6-'СЕТ СН'!$H$22</f>
        <v>1490.8769081099999</v>
      </c>
      <c r="Y85" s="36">
        <f>SUMIFS(СВЦЭМ!$C$39:$C$782,СВЦЭМ!$A$39:$A$782,$A85,СВЦЭМ!$B$39:$B$782,Y$83)+'СЕТ СН'!$H$12+СВЦЭМ!$D$10+'СЕТ СН'!$H$6-'СЕТ СН'!$H$22</f>
        <v>1450.5410425899997</v>
      </c>
    </row>
    <row r="86" spans="1:25" ht="15.75" x14ac:dyDescent="0.2">
      <c r="A86" s="35">
        <f t="shared" ref="A86:A113" si="2">A85+1</f>
        <v>44807</v>
      </c>
      <c r="B86" s="36">
        <f>SUMIFS(СВЦЭМ!$C$39:$C$782,СВЦЭМ!$A$39:$A$782,$A86,СВЦЭМ!$B$39:$B$782,B$83)+'СЕТ СН'!$H$12+СВЦЭМ!$D$10+'СЕТ СН'!$H$6-'СЕТ СН'!$H$22</f>
        <v>1446.1323778599999</v>
      </c>
      <c r="C86" s="36">
        <f>SUMIFS(СВЦЭМ!$C$39:$C$782,СВЦЭМ!$A$39:$A$782,$A86,СВЦЭМ!$B$39:$B$782,C$83)+'СЕТ СН'!$H$12+СВЦЭМ!$D$10+'СЕТ СН'!$H$6-'СЕТ СН'!$H$22</f>
        <v>1499.9490012499998</v>
      </c>
      <c r="D86" s="36">
        <f>SUMIFS(СВЦЭМ!$C$39:$C$782,СВЦЭМ!$A$39:$A$782,$A86,СВЦЭМ!$B$39:$B$782,D$83)+'СЕТ СН'!$H$12+СВЦЭМ!$D$10+'СЕТ СН'!$H$6-'СЕТ СН'!$H$22</f>
        <v>1523.40635542</v>
      </c>
      <c r="E86" s="36">
        <f>SUMIFS(СВЦЭМ!$C$39:$C$782,СВЦЭМ!$A$39:$A$782,$A86,СВЦЭМ!$B$39:$B$782,E$83)+'СЕТ СН'!$H$12+СВЦЭМ!$D$10+'СЕТ СН'!$H$6-'СЕТ СН'!$H$22</f>
        <v>1538.9673145699999</v>
      </c>
      <c r="F86" s="36">
        <f>SUMIFS(СВЦЭМ!$C$39:$C$782,СВЦЭМ!$A$39:$A$782,$A86,СВЦЭМ!$B$39:$B$782,F$83)+'СЕТ СН'!$H$12+СВЦЭМ!$D$10+'СЕТ СН'!$H$6-'СЕТ СН'!$H$22</f>
        <v>1555.0409453499999</v>
      </c>
      <c r="G86" s="36">
        <f>SUMIFS(СВЦЭМ!$C$39:$C$782,СВЦЭМ!$A$39:$A$782,$A86,СВЦЭМ!$B$39:$B$782,G$83)+'СЕТ СН'!$H$12+СВЦЭМ!$D$10+'СЕТ СН'!$H$6-'СЕТ СН'!$H$22</f>
        <v>1548.72995191</v>
      </c>
      <c r="H86" s="36">
        <f>SUMIFS(СВЦЭМ!$C$39:$C$782,СВЦЭМ!$A$39:$A$782,$A86,СВЦЭМ!$B$39:$B$782,H$83)+'СЕТ СН'!$H$12+СВЦЭМ!$D$10+'СЕТ СН'!$H$6-'СЕТ СН'!$H$22</f>
        <v>1522.4367773699998</v>
      </c>
      <c r="I86" s="36">
        <f>SUMIFS(СВЦЭМ!$C$39:$C$782,СВЦЭМ!$A$39:$A$782,$A86,СВЦЭМ!$B$39:$B$782,I$83)+'СЕТ СН'!$H$12+СВЦЭМ!$D$10+'СЕТ СН'!$H$6-'СЕТ СН'!$H$22</f>
        <v>1471.2242065799999</v>
      </c>
      <c r="J86" s="36">
        <f>SUMIFS(СВЦЭМ!$C$39:$C$782,СВЦЭМ!$A$39:$A$782,$A86,СВЦЭМ!$B$39:$B$782,J$83)+'СЕТ СН'!$H$12+СВЦЭМ!$D$10+'СЕТ СН'!$H$6-'СЕТ СН'!$H$22</f>
        <v>1423.4387905999999</v>
      </c>
      <c r="K86" s="36">
        <f>SUMIFS(СВЦЭМ!$C$39:$C$782,СВЦЭМ!$A$39:$A$782,$A86,СВЦЭМ!$B$39:$B$782,K$83)+'СЕТ СН'!$H$12+СВЦЭМ!$D$10+'СЕТ СН'!$H$6-'СЕТ СН'!$H$22</f>
        <v>2748.75242794</v>
      </c>
      <c r="L86" s="36">
        <f>SUMIFS(СВЦЭМ!$C$39:$C$782,СВЦЭМ!$A$39:$A$782,$A86,СВЦЭМ!$B$39:$B$782,L$83)+'СЕТ СН'!$H$12+СВЦЭМ!$D$10+'СЕТ СН'!$H$6-'СЕТ СН'!$H$22</f>
        <v>14227.09998988</v>
      </c>
      <c r="M86" s="36">
        <f>SUMIFS(СВЦЭМ!$C$39:$C$782,СВЦЭМ!$A$39:$A$782,$A86,СВЦЭМ!$B$39:$B$782,M$83)+'СЕТ СН'!$H$12+СВЦЭМ!$D$10+'СЕТ СН'!$H$6-'СЕТ СН'!$H$22</f>
        <v>1268.5275337399999</v>
      </c>
      <c r="N86" s="36">
        <f>SUMIFS(СВЦЭМ!$C$39:$C$782,СВЦЭМ!$A$39:$A$782,$A86,СВЦЭМ!$B$39:$B$782,N$83)+'СЕТ СН'!$H$12+СВЦЭМ!$D$10+'СЕТ СН'!$H$6-'СЕТ СН'!$H$22</f>
        <v>1283.38978049</v>
      </c>
      <c r="O86" s="36">
        <f>SUMIFS(СВЦЭМ!$C$39:$C$782,СВЦЭМ!$A$39:$A$782,$A86,СВЦЭМ!$B$39:$B$782,O$83)+'СЕТ СН'!$H$12+СВЦЭМ!$D$10+'СЕТ СН'!$H$6-'СЕТ СН'!$H$22</f>
        <v>1316.11509578</v>
      </c>
      <c r="P86" s="36">
        <f>SUMIFS(СВЦЭМ!$C$39:$C$782,СВЦЭМ!$A$39:$A$782,$A86,СВЦЭМ!$B$39:$B$782,P$83)+'СЕТ СН'!$H$12+СВЦЭМ!$D$10+'СЕТ СН'!$H$6-'СЕТ СН'!$H$22</f>
        <v>1342.1926381199999</v>
      </c>
      <c r="Q86" s="36">
        <f>SUMIFS(СВЦЭМ!$C$39:$C$782,СВЦЭМ!$A$39:$A$782,$A86,СВЦЭМ!$B$39:$B$782,Q$83)+'СЕТ СН'!$H$12+СВЦЭМ!$D$10+'СЕТ СН'!$H$6-'СЕТ СН'!$H$22</f>
        <v>1346.98783512</v>
      </c>
      <c r="R86" s="36">
        <f>SUMIFS(СВЦЭМ!$C$39:$C$782,СВЦЭМ!$A$39:$A$782,$A86,СВЦЭМ!$B$39:$B$782,R$83)+'СЕТ СН'!$H$12+СВЦЭМ!$D$10+'СЕТ СН'!$H$6-'СЕТ СН'!$H$22</f>
        <v>1343.5899660499999</v>
      </c>
      <c r="S86" s="36">
        <f>SUMIFS(СВЦЭМ!$C$39:$C$782,СВЦЭМ!$A$39:$A$782,$A86,СВЦЭМ!$B$39:$B$782,S$83)+'СЕТ СН'!$H$12+СВЦЭМ!$D$10+'СЕТ СН'!$H$6-'СЕТ СН'!$H$22</f>
        <v>1348.5978531199999</v>
      </c>
      <c r="T86" s="36">
        <f>SUMIFS(СВЦЭМ!$C$39:$C$782,СВЦЭМ!$A$39:$A$782,$A86,СВЦЭМ!$B$39:$B$782,T$83)+'СЕТ СН'!$H$12+СВЦЭМ!$D$10+'СЕТ СН'!$H$6-'СЕТ СН'!$H$22</f>
        <v>1323.69603994</v>
      </c>
      <c r="U86" s="36">
        <f>SUMIFS(СВЦЭМ!$C$39:$C$782,СВЦЭМ!$A$39:$A$782,$A86,СВЦЭМ!$B$39:$B$782,U$83)+'СЕТ СН'!$H$12+СВЦЭМ!$D$10+'СЕТ СН'!$H$6-'СЕТ СН'!$H$22</f>
        <v>1321.18562488</v>
      </c>
      <c r="V86" s="36">
        <f>SUMIFS(СВЦЭМ!$C$39:$C$782,СВЦЭМ!$A$39:$A$782,$A86,СВЦЭМ!$B$39:$B$782,V$83)+'СЕТ СН'!$H$12+СВЦЭМ!$D$10+'СЕТ СН'!$H$6-'СЕТ СН'!$H$22</f>
        <v>1316.33847098</v>
      </c>
      <c r="W86" s="36">
        <f>SUMIFS(СВЦЭМ!$C$39:$C$782,СВЦЭМ!$A$39:$A$782,$A86,СВЦЭМ!$B$39:$B$782,W$83)+'СЕТ СН'!$H$12+СВЦЭМ!$D$10+'СЕТ СН'!$H$6-'СЕТ СН'!$H$22</f>
        <v>1315.3919784099999</v>
      </c>
      <c r="X86" s="36">
        <f>SUMIFS(СВЦЭМ!$C$39:$C$782,СВЦЭМ!$A$39:$A$782,$A86,СВЦЭМ!$B$39:$B$782,X$83)+'СЕТ СН'!$H$12+СВЦЭМ!$D$10+'СЕТ СН'!$H$6-'СЕТ СН'!$H$22</f>
        <v>1405.6577576299999</v>
      </c>
      <c r="Y86" s="36">
        <f>SUMIFS(СВЦЭМ!$C$39:$C$782,СВЦЭМ!$A$39:$A$782,$A86,СВЦЭМ!$B$39:$B$782,Y$83)+'СЕТ СН'!$H$12+СВЦЭМ!$D$10+'СЕТ СН'!$H$6-'СЕТ СН'!$H$22</f>
        <v>1471.7475319299999</v>
      </c>
    </row>
    <row r="87" spans="1:25" ht="15.75" x14ac:dyDescent="0.2">
      <c r="A87" s="35">
        <f t="shared" si="2"/>
        <v>44808</v>
      </c>
      <c r="B87" s="36">
        <f>SUMIFS(СВЦЭМ!$C$39:$C$782,СВЦЭМ!$A$39:$A$782,$A87,СВЦЭМ!$B$39:$B$782,B$83)+'СЕТ СН'!$H$12+СВЦЭМ!$D$10+'СЕТ СН'!$H$6-'СЕТ СН'!$H$22</f>
        <v>1436.74287822</v>
      </c>
      <c r="C87" s="36">
        <f>SUMIFS(СВЦЭМ!$C$39:$C$782,СВЦЭМ!$A$39:$A$782,$A87,СВЦЭМ!$B$39:$B$782,C$83)+'СЕТ СН'!$H$12+СВЦЭМ!$D$10+'СЕТ СН'!$H$6-'СЕТ СН'!$H$22</f>
        <v>1502.32681495</v>
      </c>
      <c r="D87" s="36">
        <f>SUMIFS(СВЦЭМ!$C$39:$C$782,СВЦЭМ!$A$39:$A$782,$A87,СВЦЭМ!$B$39:$B$782,D$83)+'СЕТ СН'!$H$12+СВЦЭМ!$D$10+'СЕТ СН'!$H$6-'СЕТ СН'!$H$22</f>
        <v>1457.35243363</v>
      </c>
      <c r="E87" s="36">
        <f>SUMIFS(СВЦЭМ!$C$39:$C$782,СВЦЭМ!$A$39:$A$782,$A87,СВЦЭМ!$B$39:$B$782,E$83)+'СЕТ СН'!$H$12+СВЦЭМ!$D$10+'СЕТ СН'!$H$6-'СЕТ СН'!$H$22</f>
        <v>1473.0141079399998</v>
      </c>
      <c r="F87" s="36">
        <f>SUMIFS(СВЦЭМ!$C$39:$C$782,СВЦЭМ!$A$39:$A$782,$A87,СВЦЭМ!$B$39:$B$782,F$83)+'СЕТ СН'!$H$12+СВЦЭМ!$D$10+'СЕТ СН'!$H$6-'СЕТ СН'!$H$22</f>
        <v>1477.41795015</v>
      </c>
      <c r="G87" s="36">
        <f>SUMIFS(СВЦЭМ!$C$39:$C$782,СВЦЭМ!$A$39:$A$782,$A87,СВЦЭМ!$B$39:$B$782,G$83)+'СЕТ СН'!$H$12+СВЦЭМ!$D$10+'СЕТ СН'!$H$6-'СЕТ СН'!$H$22</f>
        <v>1469.2004202399999</v>
      </c>
      <c r="H87" s="36">
        <f>SUMIFS(СВЦЭМ!$C$39:$C$782,СВЦЭМ!$A$39:$A$782,$A87,СВЦЭМ!$B$39:$B$782,H$83)+'СЕТ СН'!$H$12+СВЦЭМ!$D$10+'СЕТ СН'!$H$6-'СЕТ СН'!$H$22</f>
        <v>1447.7057029299999</v>
      </c>
      <c r="I87" s="36">
        <f>SUMIFS(СВЦЭМ!$C$39:$C$782,СВЦЭМ!$A$39:$A$782,$A87,СВЦЭМ!$B$39:$B$782,I$83)+'СЕТ СН'!$H$12+СВЦЭМ!$D$10+'СЕТ СН'!$H$6-'СЕТ СН'!$H$22</f>
        <v>1401.34964805</v>
      </c>
      <c r="J87" s="36">
        <f>SUMIFS(СВЦЭМ!$C$39:$C$782,СВЦЭМ!$A$39:$A$782,$A87,СВЦЭМ!$B$39:$B$782,J$83)+'СЕТ СН'!$H$12+СВЦЭМ!$D$10+'СЕТ СН'!$H$6-'СЕТ СН'!$H$22</f>
        <v>1357.9436053299999</v>
      </c>
      <c r="K87" s="36">
        <f>SUMIFS(СВЦЭМ!$C$39:$C$782,СВЦЭМ!$A$39:$A$782,$A87,СВЦЭМ!$B$39:$B$782,K$83)+'СЕТ СН'!$H$12+СВЦЭМ!$D$10+'СЕТ СН'!$H$6-'СЕТ СН'!$H$22</f>
        <v>1404.1051891299999</v>
      </c>
      <c r="L87" s="36">
        <f>SUMIFS(СВЦЭМ!$C$39:$C$782,СВЦЭМ!$A$39:$A$782,$A87,СВЦЭМ!$B$39:$B$782,L$83)+'СЕТ СН'!$H$12+СВЦЭМ!$D$10+'СЕТ СН'!$H$6-'СЕТ СН'!$H$22</f>
        <v>1403.7002963</v>
      </c>
      <c r="M87" s="36">
        <f>SUMIFS(СВЦЭМ!$C$39:$C$782,СВЦЭМ!$A$39:$A$782,$A87,СВЦЭМ!$B$39:$B$782,M$83)+'СЕТ СН'!$H$12+СВЦЭМ!$D$10+'СЕТ СН'!$H$6-'СЕТ СН'!$H$22</f>
        <v>1415.05005428</v>
      </c>
      <c r="N87" s="36">
        <f>SUMIFS(СВЦЭМ!$C$39:$C$782,СВЦЭМ!$A$39:$A$782,$A87,СВЦЭМ!$B$39:$B$782,N$83)+'СЕТ СН'!$H$12+СВЦЭМ!$D$10+'СЕТ СН'!$H$6-'СЕТ СН'!$H$22</f>
        <v>1398.1407329599999</v>
      </c>
      <c r="O87" s="36">
        <f>SUMIFS(СВЦЭМ!$C$39:$C$782,СВЦЭМ!$A$39:$A$782,$A87,СВЦЭМ!$B$39:$B$782,O$83)+'СЕТ СН'!$H$12+СВЦЭМ!$D$10+'СЕТ СН'!$H$6-'СЕТ СН'!$H$22</f>
        <v>1393.3141844299998</v>
      </c>
      <c r="P87" s="36">
        <f>SUMIFS(СВЦЭМ!$C$39:$C$782,СВЦЭМ!$A$39:$A$782,$A87,СВЦЭМ!$B$39:$B$782,P$83)+'СЕТ СН'!$H$12+СВЦЭМ!$D$10+'СЕТ СН'!$H$6-'СЕТ СН'!$H$22</f>
        <v>1409.9016224299999</v>
      </c>
      <c r="Q87" s="36">
        <f>SUMIFS(СВЦЭМ!$C$39:$C$782,СВЦЭМ!$A$39:$A$782,$A87,СВЦЭМ!$B$39:$B$782,Q$83)+'СЕТ СН'!$H$12+СВЦЭМ!$D$10+'СЕТ СН'!$H$6-'СЕТ СН'!$H$22</f>
        <v>1425.8856310399999</v>
      </c>
      <c r="R87" s="36">
        <f>SUMIFS(СВЦЭМ!$C$39:$C$782,СВЦЭМ!$A$39:$A$782,$A87,СВЦЭМ!$B$39:$B$782,R$83)+'СЕТ СН'!$H$12+СВЦЭМ!$D$10+'СЕТ СН'!$H$6-'СЕТ СН'!$H$22</f>
        <v>1415.67203617</v>
      </c>
      <c r="S87" s="36">
        <f>SUMIFS(СВЦЭМ!$C$39:$C$782,СВЦЭМ!$A$39:$A$782,$A87,СВЦЭМ!$B$39:$B$782,S$83)+'СЕТ СН'!$H$12+СВЦЭМ!$D$10+'СЕТ СН'!$H$6-'СЕТ СН'!$H$22</f>
        <v>1403.15915359</v>
      </c>
      <c r="T87" s="36">
        <f>SUMIFS(СВЦЭМ!$C$39:$C$782,СВЦЭМ!$A$39:$A$782,$A87,СВЦЭМ!$B$39:$B$782,T$83)+'СЕТ СН'!$H$12+СВЦЭМ!$D$10+'СЕТ СН'!$H$6-'СЕТ СН'!$H$22</f>
        <v>1398.43097401</v>
      </c>
      <c r="U87" s="36">
        <f>SUMIFS(СВЦЭМ!$C$39:$C$782,СВЦЭМ!$A$39:$A$782,$A87,СВЦЭМ!$B$39:$B$782,U$83)+'СЕТ СН'!$H$12+СВЦЭМ!$D$10+'СЕТ СН'!$H$6-'СЕТ СН'!$H$22</f>
        <v>1397.62217938</v>
      </c>
      <c r="V87" s="36">
        <f>SUMIFS(СВЦЭМ!$C$39:$C$782,СВЦЭМ!$A$39:$A$782,$A87,СВЦЭМ!$B$39:$B$782,V$83)+'СЕТ СН'!$H$12+СВЦЭМ!$D$10+'СЕТ СН'!$H$6-'СЕТ СН'!$H$22</f>
        <v>1416.4347876699999</v>
      </c>
      <c r="W87" s="36">
        <f>SUMIFS(СВЦЭМ!$C$39:$C$782,СВЦЭМ!$A$39:$A$782,$A87,СВЦЭМ!$B$39:$B$782,W$83)+'СЕТ СН'!$H$12+СВЦЭМ!$D$10+'СЕТ СН'!$H$6-'СЕТ СН'!$H$22</f>
        <v>1404.2001905499999</v>
      </c>
      <c r="X87" s="36">
        <f>SUMIFS(СВЦЭМ!$C$39:$C$782,СВЦЭМ!$A$39:$A$782,$A87,СВЦЭМ!$B$39:$B$782,X$83)+'СЕТ СН'!$H$12+СВЦЭМ!$D$10+'СЕТ СН'!$H$6-'СЕТ СН'!$H$22</f>
        <v>1431.69746394</v>
      </c>
      <c r="Y87" s="36">
        <f>SUMIFS(СВЦЭМ!$C$39:$C$782,СВЦЭМ!$A$39:$A$782,$A87,СВЦЭМ!$B$39:$B$782,Y$83)+'СЕТ СН'!$H$12+СВЦЭМ!$D$10+'СЕТ СН'!$H$6-'СЕТ СН'!$H$22</f>
        <v>1508.743019</v>
      </c>
    </row>
    <row r="88" spans="1:25" ht="15.75" x14ac:dyDescent="0.2">
      <c r="A88" s="35">
        <f t="shared" si="2"/>
        <v>44809</v>
      </c>
      <c r="B88" s="36">
        <f>SUMIFS(СВЦЭМ!$C$39:$C$782,СВЦЭМ!$A$39:$A$782,$A88,СВЦЭМ!$B$39:$B$782,B$83)+'СЕТ СН'!$H$12+СВЦЭМ!$D$10+'СЕТ СН'!$H$6-'СЕТ СН'!$H$22</f>
        <v>1521.3914039699998</v>
      </c>
      <c r="C88" s="36">
        <f>SUMIFS(СВЦЭМ!$C$39:$C$782,СВЦЭМ!$A$39:$A$782,$A88,СВЦЭМ!$B$39:$B$782,C$83)+'СЕТ СН'!$H$12+СВЦЭМ!$D$10+'СЕТ СН'!$H$6-'СЕТ СН'!$H$22</f>
        <v>1490.03265966</v>
      </c>
      <c r="D88" s="36">
        <f>SUMIFS(СВЦЭМ!$C$39:$C$782,СВЦЭМ!$A$39:$A$782,$A88,СВЦЭМ!$B$39:$B$782,D$83)+'СЕТ СН'!$H$12+СВЦЭМ!$D$10+'СЕТ СН'!$H$6-'СЕТ СН'!$H$22</f>
        <v>2817.7757504199999</v>
      </c>
      <c r="E88" s="36">
        <f>SUMIFS(СВЦЭМ!$C$39:$C$782,СВЦЭМ!$A$39:$A$782,$A88,СВЦЭМ!$B$39:$B$782,E$83)+'СЕТ СН'!$H$12+СВЦЭМ!$D$10+'СЕТ СН'!$H$6-'СЕТ СН'!$H$22</f>
        <v>1622.0139573099998</v>
      </c>
      <c r="F88" s="36">
        <f>SUMIFS(СВЦЭМ!$C$39:$C$782,СВЦЭМ!$A$39:$A$782,$A88,СВЦЭМ!$B$39:$B$782,F$83)+'СЕТ СН'!$H$12+СВЦЭМ!$D$10+'СЕТ СН'!$H$6-'СЕТ СН'!$H$22</f>
        <v>1606.8148248799998</v>
      </c>
      <c r="G88" s="36">
        <f>SUMIFS(СВЦЭМ!$C$39:$C$782,СВЦЭМ!$A$39:$A$782,$A88,СВЦЭМ!$B$39:$B$782,G$83)+'СЕТ СН'!$H$12+СВЦЭМ!$D$10+'СЕТ СН'!$H$6-'СЕТ СН'!$H$22</f>
        <v>1579.48518494</v>
      </c>
      <c r="H88" s="36">
        <f>SUMIFS(СВЦЭМ!$C$39:$C$782,СВЦЭМ!$A$39:$A$782,$A88,СВЦЭМ!$B$39:$B$782,H$83)+'СЕТ СН'!$H$12+СВЦЭМ!$D$10+'СЕТ СН'!$H$6-'СЕТ СН'!$H$22</f>
        <v>1528.66225614</v>
      </c>
      <c r="I88" s="36">
        <f>SUMIFS(СВЦЭМ!$C$39:$C$782,СВЦЭМ!$A$39:$A$782,$A88,СВЦЭМ!$B$39:$B$782,I$83)+'СЕТ СН'!$H$12+СВЦЭМ!$D$10+'СЕТ СН'!$H$6-'СЕТ СН'!$H$22</f>
        <v>1438.2939785799999</v>
      </c>
      <c r="J88" s="36">
        <f>SUMIFS(СВЦЭМ!$C$39:$C$782,СВЦЭМ!$A$39:$A$782,$A88,СВЦЭМ!$B$39:$B$782,J$83)+'СЕТ СН'!$H$12+СВЦЭМ!$D$10+'СЕТ СН'!$H$6-'СЕТ СН'!$H$22</f>
        <v>1404.07555142</v>
      </c>
      <c r="K88" s="36">
        <f>SUMIFS(СВЦЭМ!$C$39:$C$782,СВЦЭМ!$A$39:$A$782,$A88,СВЦЭМ!$B$39:$B$782,K$83)+'СЕТ СН'!$H$12+СВЦЭМ!$D$10+'СЕТ СН'!$H$6-'СЕТ СН'!$H$22</f>
        <v>1451.7373488000001</v>
      </c>
      <c r="L88" s="36">
        <f>SUMIFS(СВЦЭМ!$C$39:$C$782,СВЦЭМ!$A$39:$A$782,$A88,СВЦЭМ!$B$39:$B$782,L$83)+'СЕТ СН'!$H$12+СВЦЭМ!$D$10+'СЕТ СН'!$H$6-'СЕТ СН'!$H$22</f>
        <v>1487.8702501599998</v>
      </c>
      <c r="M88" s="36">
        <f>SUMIFS(СВЦЭМ!$C$39:$C$782,СВЦЭМ!$A$39:$A$782,$A88,СВЦЭМ!$B$39:$B$782,M$83)+'СЕТ СН'!$H$12+СВЦЭМ!$D$10+'СЕТ СН'!$H$6-'СЕТ СН'!$H$22</f>
        <v>1489.45726919</v>
      </c>
      <c r="N88" s="36">
        <f>SUMIFS(СВЦЭМ!$C$39:$C$782,СВЦЭМ!$A$39:$A$782,$A88,СВЦЭМ!$B$39:$B$782,N$83)+'СЕТ СН'!$H$12+СВЦЭМ!$D$10+'СЕТ СН'!$H$6-'СЕТ СН'!$H$22</f>
        <v>1483.54361365</v>
      </c>
      <c r="O88" s="36">
        <f>SUMIFS(СВЦЭМ!$C$39:$C$782,СВЦЭМ!$A$39:$A$782,$A88,СВЦЭМ!$B$39:$B$782,O$83)+'СЕТ СН'!$H$12+СВЦЭМ!$D$10+'СЕТ СН'!$H$6-'СЕТ СН'!$H$22</f>
        <v>1489.1402472499999</v>
      </c>
      <c r="P88" s="36">
        <f>SUMIFS(СВЦЭМ!$C$39:$C$782,СВЦЭМ!$A$39:$A$782,$A88,СВЦЭМ!$B$39:$B$782,P$83)+'СЕТ СН'!$H$12+СВЦЭМ!$D$10+'СЕТ СН'!$H$6-'СЕТ СН'!$H$22</f>
        <v>1488.56574948</v>
      </c>
      <c r="Q88" s="36">
        <f>SUMIFS(СВЦЭМ!$C$39:$C$782,СВЦЭМ!$A$39:$A$782,$A88,СВЦЭМ!$B$39:$B$782,Q$83)+'СЕТ СН'!$H$12+СВЦЭМ!$D$10+'СЕТ СН'!$H$6-'СЕТ СН'!$H$22</f>
        <v>1482.1188908499998</v>
      </c>
      <c r="R88" s="36">
        <f>SUMIFS(СВЦЭМ!$C$39:$C$782,СВЦЭМ!$A$39:$A$782,$A88,СВЦЭМ!$B$39:$B$782,R$83)+'СЕТ СН'!$H$12+СВЦЭМ!$D$10+'СЕТ СН'!$H$6-'СЕТ СН'!$H$22</f>
        <v>1479.4417150199999</v>
      </c>
      <c r="S88" s="36">
        <f>SUMIFS(СВЦЭМ!$C$39:$C$782,СВЦЭМ!$A$39:$A$782,$A88,СВЦЭМ!$B$39:$B$782,S$83)+'СЕТ СН'!$H$12+СВЦЭМ!$D$10+'СЕТ СН'!$H$6-'СЕТ СН'!$H$22</f>
        <v>1463.0354015599999</v>
      </c>
      <c r="T88" s="36">
        <f>SUMIFS(СВЦЭМ!$C$39:$C$782,СВЦЭМ!$A$39:$A$782,$A88,СВЦЭМ!$B$39:$B$782,T$83)+'СЕТ СН'!$H$12+СВЦЭМ!$D$10+'СЕТ СН'!$H$6-'СЕТ СН'!$H$22</f>
        <v>1511.38569938</v>
      </c>
      <c r="U88" s="36">
        <f>SUMIFS(СВЦЭМ!$C$39:$C$782,СВЦЭМ!$A$39:$A$782,$A88,СВЦЭМ!$B$39:$B$782,U$83)+'СЕТ СН'!$H$12+СВЦЭМ!$D$10+'СЕТ СН'!$H$6-'СЕТ СН'!$H$22</f>
        <v>1525.95092228</v>
      </c>
      <c r="V88" s="36">
        <f>SUMIFS(СВЦЭМ!$C$39:$C$782,СВЦЭМ!$A$39:$A$782,$A88,СВЦЭМ!$B$39:$B$782,V$83)+'СЕТ СН'!$H$12+СВЦЭМ!$D$10+'СЕТ СН'!$H$6-'СЕТ СН'!$H$22</f>
        <v>1547.9482832699998</v>
      </c>
      <c r="W88" s="36">
        <f>SUMIFS(СВЦЭМ!$C$39:$C$782,СВЦЭМ!$A$39:$A$782,$A88,СВЦЭМ!$B$39:$B$782,W$83)+'СЕТ СН'!$H$12+СВЦЭМ!$D$10+'СЕТ СН'!$H$6-'СЕТ СН'!$H$22</f>
        <v>1542.4566663899998</v>
      </c>
      <c r="X88" s="36">
        <f>SUMIFS(СВЦЭМ!$C$39:$C$782,СВЦЭМ!$A$39:$A$782,$A88,СВЦЭМ!$B$39:$B$782,X$83)+'СЕТ СН'!$H$12+СВЦЭМ!$D$10+'СЕТ СН'!$H$6-'СЕТ СН'!$H$22</f>
        <v>1467.2797125999998</v>
      </c>
      <c r="Y88" s="36">
        <f>SUMIFS(СВЦЭМ!$C$39:$C$782,СВЦЭМ!$A$39:$A$782,$A88,СВЦЭМ!$B$39:$B$782,Y$83)+'СЕТ СН'!$H$12+СВЦЭМ!$D$10+'СЕТ СН'!$H$6-'СЕТ СН'!$H$22</f>
        <v>1426.4603850999999</v>
      </c>
    </row>
    <row r="89" spans="1:25" ht="15.75" x14ac:dyDescent="0.2">
      <c r="A89" s="35">
        <f t="shared" si="2"/>
        <v>44810</v>
      </c>
      <c r="B89" s="36">
        <f>SUMIFS(СВЦЭМ!$C$39:$C$782,СВЦЭМ!$A$39:$A$782,$A89,СВЦЭМ!$B$39:$B$782,B$83)+'СЕТ СН'!$H$12+СВЦЭМ!$D$10+'СЕТ СН'!$H$6-'СЕТ СН'!$H$22</f>
        <v>1498.12182663</v>
      </c>
      <c r="C89" s="36">
        <f>SUMIFS(СВЦЭМ!$C$39:$C$782,СВЦЭМ!$A$39:$A$782,$A89,СВЦЭМ!$B$39:$B$782,C$83)+'СЕТ СН'!$H$12+СВЦЭМ!$D$10+'СЕТ СН'!$H$6-'СЕТ СН'!$H$22</f>
        <v>1562.0351256399999</v>
      </c>
      <c r="D89" s="36">
        <f>SUMIFS(СВЦЭМ!$C$39:$C$782,СВЦЭМ!$A$39:$A$782,$A89,СВЦЭМ!$B$39:$B$782,D$83)+'СЕТ СН'!$H$12+СВЦЭМ!$D$10+'СЕТ СН'!$H$6-'СЕТ СН'!$H$22</f>
        <v>1599.6513423699998</v>
      </c>
      <c r="E89" s="36">
        <f>SUMIFS(СВЦЭМ!$C$39:$C$782,СВЦЭМ!$A$39:$A$782,$A89,СВЦЭМ!$B$39:$B$782,E$83)+'СЕТ СН'!$H$12+СВЦЭМ!$D$10+'СЕТ СН'!$H$6-'СЕТ СН'!$H$22</f>
        <v>1612.6156853799998</v>
      </c>
      <c r="F89" s="36">
        <f>SUMIFS(СВЦЭМ!$C$39:$C$782,СВЦЭМ!$A$39:$A$782,$A89,СВЦЭМ!$B$39:$B$782,F$83)+'СЕТ СН'!$H$12+СВЦЭМ!$D$10+'СЕТ СН'!$H$6-'СЕТ СН'!$H$22</f>
        <v>1611.9408367499998</v>
      </c>
      <c r="G89" s="36">
        <f>SUMIFS(СВЦЭМ!$C$39:$C$782,СВЦЭМ!$A$39:$A$782,$A89,СВЦЭМ!$B$39:$B$782,G$83)+'СЕТ СН'!$H$12+СВЦЭМ!$D$10+'СЕТ СН'!$H$6-'СЕТ СН'!$H$22</f>
        <v>1608.9436124599999</v>
      </c>
      <c r="H89" s="36">
        <f>SUMIFS(СВЦЭМ!$C$39:$C$782,СВЦЭМ!$A$39:$A$782,$A89,СВЦЭМ!$B$39:$B$782,H$83)+'СЕТ СН'!$H$12+СВЦЭМ!$D$10+'СЕТ СН'!$H$6-'СЕТ СН'!$H$22</f>
        <v>1529.523479</v>
      </c>
      <c r="I89" s="36">
        <f>SUMIFS(СВЦЭМ!$C$39:$C$782,СВЦЭМ!$A$39:$A$782,$A89,СВЦЭМ!$B$39:$B$782,I$83)+'СЕТ СН'!$H$12+СВЦЭМ!$D$10+'СЕТ СН'!$H$6-'СЕТ СН'!$H$22</f>
        <v>1444.3045504999998</v>
      </c>
      <c r="J89" s="36">
        <f>SUMIFS(СВЦЭМ!$C$39:$C$782,СВЦЭМ!$A$39:$A$782,$A89,СВЦЭМ!$B$39:$B$782,J$83)+'СЕТ СН'!$H$12+СВЦЭМ!$D$10+'СЕТ СН'!$H$6-'СЕТ СН'!$H$22</f>
        <v>1425.37453383</v>
      </c>
      <c r="K89" s="36">
        <f>SUMIFS(СВЦЭМ!$C$39:$C$782,СВЦЭМ!$A$39:$A$782,$A89,СВЦЭМ!$B$39:$B$782,K$83)+'СЕТ СН'!$H$12+СВЦЭМ!$D$10+'СЕТ СН'!$H$6-'СЕТ СН'!$H$22</f>
        <v>1416.0263948299998</v>
      </c>
      <c r="L89" s="36">
        <f>SUMIFS(СВЦЭМ!$C$39:$C$782,СВЦЭМ!$A$39:$A$782,$A89,СВЦЭМ!$B$39:$B$782,L$83)+'СЕТ СН'!$H$12+СВЦЭМ!$D$10+'СЕТ СН'!$H$6-'СЕТ СН'!$H$22</f>
        <v>1486.1254549099999</v>
      </c>
      <c r="M89" s="36">
        <f>SUMIFS(СВЦЭМ!$C$39:$C$782,СВЦЭМ!$A$39:$A$782,$A89,СВЦЭМ!$B$39:$B$782,M$83)+'СЕТ СН'!$H$12+СВЦЭМ!$D$10+'СЕТ СН'!$H$6-'СЕТ СН'!$H$22</f>
        <v>1474.3783180299999</v>
      </c>
      <c r="N89" s="36">
        <f>SUMIFS(СВЦЭМ!$C$39:$C$782,СВЦЭМ!$A$39:$A$782,$A89,СВЦЭМ!$B$39:$B$782,N$83)+'СЕТ СН'!$H$12+СВЦЭМ!$D$10+'СЕТ СН'!$H$6-'СЕТ СН'!$H$22</f>
        <v>1491.7168450199999</v>
      </c>
      <c r="O89" s="36">
        <f>SUMIFS(СВЦЭМ!$C$39:$C$782,СВЦЭМ!$A$39:$A$782,$A89,СВЦЭМ!$B$39:$B$782,O$83)+'СЕТ СН'!$H$12+СВЦЭМ!$D$10+'СЕТ СН'!$H$6-'СЕТ СН'!$H$22</f>
        <v>1494.93816853</v>
      </c>
      <c r="P89" s="36">
        <f>SUMIFS(СВЦЭМ!$C$39:$C$782,СВЦЭМ!$A$39:$A$782,$A89,СВЦЭМ!$B$39:$B$782,P$83)+'СЕТ СН'!$H$12+СВЦЭМ!$D$10+'СЕТ СН'!$H$6-'СЕТ СН'!$H$22</f>
        <v>1488.2378112499998</v>
      </c>
      <c r="Q89" s="36">
        <f>SUMIFS(СВЦЭМ!$C$39:$C$782,СВЦЭМ!$A$39:$A$782,$A89,СВЦЭМ!$B$39:$B$782,Q$83)+'СЕТ СН'!$H$12+СВЦЭМ!$D$10+'СЕТ СН'!$H$6-'СЕТ СН'!$H$22</f>
        <v>1489.8686580599999</v>
      </c>
      <c r="R89" s="36">
        <f>SUMIFS(СВЦЭМ!$C$39:$C$782,СВЦЭМ!$A$39:$A$782,$A89,СВЦЭМ!$B$39:$B$782,R$83)+'СЕТ СН'!$H$12+СВЦЭМ!$D$10+'СЕТ СН'!$H$6-'СЕТ СН'!$H$22</f>
        <v>1483.0534249</v>
      </c>
      <c r="S89" s="36">
        <f>SUMIFS(СВЦЭМ!$C$39:$C$782,СВЦЭМ!$A$39:$A$782,$A89,СВЦЭМ!$B$39:$B$782,S$83)+'СЕТ СН'!$H$12+СВЦЭМ!$D$10+'СЕТ СН'!$H$6-'СЕТ СН'!$H$22</f>
        <v>1556.9964080799998</v>
      </c>
      <c r="T89" s="36">
        <f>SUMIFS(СВЦЭМ!$C$39:$C$782,СВЦЭМ!$A$39:$A$782,$A89,СВЦЭМ!$B$39:$B$782,T$83)+'СЕТ СН'!$H$12+СВЦЭМ!$D$10+'СЕТ СН'!$H$6-'СЕТ СН'!$H$22</f>
        <v>1525.3008040499999</v>
      </c>
      <c r="U89" s="36">
        <f>SUMIFS(СВЦЭМ!$C$39:$C$782,СВЦЭМ!$A$39:$A$782,$A89,СВЦЭМ!$B$39:$B$782,U$83)+'СЕТ СН'!$H$12+СВЦЭМ!$D$10+'СЕТ СН'!$H$6-'СЕТ СН'!$H$22</f>
        <v>1529.6340794799999</v>
      </c>
      <c r="V89" s="36">
        <f>SUMIFS(СВЦЭМ!$C$39:$C$782,СВЦЭМ!$A$39:$A$782,$A89,СВЦЭМ!$B$39:$B$782,V$83)+'СЕТ СН'!$H$12+СВЦЭМ!$D$10+'СЕТ СН'!$H$6-'СЕТ СН'!$H$22</f>
        <v>1564.7868724699999</v>
      </c>
      <c r="W89" s="36">
        <f>SUMIFS(СВЦЭМ!$C$39:$C$782,СВЦЭМ!$A$39:$A$782,$A89,СВЦЭМ!$B$39:$B$782,W$83)+'СЕТ СН'!$H$12+СВЦЭМ!$D$10+'СЕТ СН'!$H$6-'СЕТ СН'!$H$22</f>
        <v>1555.0010572899998</v>
      </c>
      <c r="X89" s="36">
        <f>SUMIFS(СВЦЭМ!$C$39:$C$782,СВЦЭМ!$A$39:$A$782,$A89,СВЦЭМ!$B$39:$B$782,X$83)+'СЕТ СН'!$H$12+СВЦЭМ!$D$10+'СЕТ СН'!$H$6-'СЕТ СН'!$H$22</f>
        <v>1513.0505213399999</v>
      </c>
      <c r="Y89" s="36">
        <f>SUMIFS(СВЦЭМ!$C$39:$C$782,СВЦЭМ!$A$39:$A$782,$A89,СВЦЭМ!$B$39:$B$782,Y$83)+'СЕТ СН'!$H$12+СВЦЭМ!$D$10+'СЕТ СН'!$H$6-'СЕТ СН'!$H$22</f>
        <v>1518.5309579299999</v>
      </c>
    </row>
    <row r="90" spans="1:25" ht="15.75" x14ac:dyDescent="0.2">
      <c r="A90" s="35">
        <f t="shared" si="2"/>
        <v>44811</v>
      </c>
      <c r="B90" s="36">
        <f>SUMIFS(СВЦЭМ!$C$39:$C$782,СВЦЭМ!$A$39:$A$782,$A90,СВЦЭМ!$B$39:$B$782,B$83)+'СЕТ СН'!$H$12+СВЦЭМ!$D$10+'СЕТ СН'!$H$6-'СЕТ СН'!$H$22</f>
        <v>1612.0451672199999</v>
      </c>
      <c r="C90" s="36">
        <f>SUMIFS(СВЦЭМ!$C$39:$C$782,СВЦЭМ!$A$39:$A$782,$A90,СВЦЭМ!$B$39:$B$782,C$83)+'СЕТ СН'!$H$12+СВЦЭМ!$D$10+'СЕТ СН'!$H$6-'СЕТ СН'!$H$22</f>
        <v>1685.9230882999998</v>
      </c>
      <c r="D90" s="36">
        <f>SUMIFS(СВЦЭМ!$C$39:$C$782,СВЦЭМ!$A$39:$A$782,$A90,СВЦЭМ!$B$39:$B$782,D$83)+'СЕТ СН'!$H$12+СВЦЭМ!$D$10+'СЕТ СН'!$H$6-'СЕТ СН'!$H$22</f>
        <v>1729.7376359399998</v>
      </c>
      <c r="E90" s="36">
        <f>SUMIFS(СВЦЭМ!$C$39:$C$782,СВЦЭМ!$A$39:$A$782,$A90,СВЦЭМ!$B$39:$B$782,E$83)+'СЕТ СН'!$H$12+СВЦЭМ!$D$10+'СЕТ СН'!$H$6-'СЕТ СН'!$H$22</f>
        <v>1749.7777732099999</v>
      </c>
      <c r="F90" s="36">
        <f>SUMIFS(СВЦЭМ!$C$39:$C$782,СВЦЭМ!$A$39:$A$782,$A90,СВЦЭМ!$B$39:$B$782,F$83)+'СЕТ СН'!$H$12+СВЦЭМ!$D$10+'СЕТ СН'!$H$6-'СЕТ СН'!$H$22</f>
        <v>1733.4924682199999</v>
      </c>
      <c r="G90" s="36">
        <f>SUMIFS(СВЦЭМ!$C$39:$C$782,СВЦЭМ!$A$39:$A$782,$A90,СВЦЭМ!$B$39:$B$782,G$83)+'СЕТ СН'!$H$12+СВЦЭМ!$D$10+'СЕТ СН'!$H$6-'СЕТ СН'!$H$22</f>
        <v>1738.4146174299999</v>
      </c>
      <c r="H90" s="36">
        <f>SUMIFS(СВЦЭМ!$C$39:$C$782,СВЦЭМ!$A$39:$A$782,$A90,СВЦЭМ!$B$39:$B$782,H$83)+'СЕТ СН'!$H$12+СВЦЭМ!$D$10+'СЕТ СН'!$H$6-'СЕТ СН'!$H$22</f>
        <v>1665.8622828</v>
      </c>
      <c r="I90" s="36">
        <f>SUMIFS(СВЦЭМ!$C$39:$C$782,СВЦЭМ!$A$39:$A$782,$A90,СВЦЭМ!$B$39:$B$782,I$83)+'СЕТ СН'!$H$12+СВЦЭМ!$D$10+'СЕТ СН'!$H$6-'СЕТ СН'!$H$22</f>
        <v>1551.9911448599998</v>
      </c>
      <c r="J90" s="36">
        <f>SUMIFS(СВЦЭМ!$C$39:$C$782,СВЦЭМ!$A$39:$A$782,$A90,СВЦЭМ!$B$39:$B$782,J$83)+'СЕТ СН'!$H$12+СВЦЭМ!$D$10+'СЕТ СН'!$H$6-'СЕТ СН'!$H$22</f>
        <v>1527.4648126499999</v>
      </c>
      <c r="K90" s="36">
        <f>SUMIFS(СВЦЭМ!$C$39:$C$782,СВЦЭМ!$A$39:$A$782,$A90,СВЦЭМ!$B$39:$B$782,K$83)+'СЕТ СН'!$H$12+СВЦЭМ!$D$10+'СЕТ СН'!$H$6-'СЕТ СН'!$H$22</f>
        <v>1480.13590929</v>
      </c>
      <c r="L90" s="36">
        <f>SUMIFS(СВЦЭМ!$C$39:$C$782,СВЦЭМ!$A$39:$A$782,$A90,СВЦЭМ!$B$39:$B$782,L$83)+'СЕТ СН'!$H$12+СВЦЭМ!$D$10+'СЕТ СН'!$H$6-'СЕТ СН'!$H$22</f>
        <v>1536.3958830199999</v>
      </c>
      <c r="M90" s="36">
        <f>SUMIFS(СВЦЭМ!$C$39:$C$782,СВЦЭМ!$A$39:$A$782,$A90,СВЦЭМ!$B$39:$B$782,M$83)+'СЕТ СН'!$H$12+СВЦЭМ!$D$10+'СЕТ СН'!$H$6-'СЕТ СН'!$H$22</f>
        <v>1481.2823031299999</v>
      </c>
      <c r="N90" s="36">
        <f>SUMIFS(СВЦЭМ!$C$39:$C$782,СВЦЭМ!$A$39:$A$782,$A90,СВЦЭМ!$B$39:$B$782,N$83)+'СЕТ СН'!$H$12+СВЦЭМ!$D$10+'СЕТ СН'!$H$6-'СЕТ СН'!$H$22</f>
        <v>1462.52883245</v>
      </c>
      <c r="O90" s="36">
        <f>SUMIFS(СВЦЭМ!$C$39:$C$782,СВЦЭМ!$A$39:$A$782,$A90,СВЦЭМ!$B$39:$B$782,O$83)+'СЕТ СН'!$H$12+СВЦЭМ!$D$10+'СЕТ СН'!$H$6-'СЕТ СН'!$H$22</f>
        <v>1451.3498432999997</v>
      </c>
      <c r="P90" s="36">
        <f>SUMIFS(СВЦЭМ!$C$39:$C$782,СВЦЭМ!$A$39:$A$782,$A90,СВЦЭМ!$B$39:$B$782,P$83)+'СЕТ СН'!$H$12+СВЦЭМ!$D$10+'СЕТ СН'!$H$6-'СЕТ СН'!$H$22</f>
        <v>1470.7419938999999</v>
      </c>
      <c r="Q90" s="36">
        <f>SUMIFS(СВЦЭМ!$C$39:$C$782,СВЦЭМ!$A$39:$A$782,$A90,СВЦЭМ!$B$39:$B$782,Q$83)+'СЕТ СН'!$H$12+СВЦЭМ!$D$10+'СЕТ СН'!$H$6-'СЕТ СН'!$H$22</f>
        <v>1461.4061509999999</v>
      </c>
      <c r="R90" s="36">
        <f>SUMIFS(СВЦЭМ!$C$39:$C$782,СВЦЭМ!$A$39:$A$782,$A90,СВЦЭМ!$B$39:$B$782,R$83)+'СЕТ СН'!$H$12+СВЦЭМ!$D$10+'СЕТ СН'!$H$6-'СЕТ СН'!$H$22</f>
        <v>1471.4259636499999</v>
      </c>
      <c r="S90" s="36">
        <f>SUMIFS(СВЦЭМ!$C$39:$C$782,СВЦЭМ!$A$39:$A$782,$A90,СВЦЭМ!$B$39:$B$782,S$83)+'СЕТ СН'!$H$12+СВЦЭМ!$D$10+'СЕТ СН'!$H$6-'СЕТ СН'!$H$22</f>
        <v>1472.1887454799999</v>
      </c>
      <c r="T90" s="36">
        <f>SUMIFS(СВЦЭМ!$C$39:$C$782,СВЦЭМ!$A$39:$A$782,$A90,СВЦЭМ!$B$39:$B$782,T$83)+'СЕТ СН'!$H$12+СВЦЭМ!$D$10+'СЕТ СН'!$H$6-'СЕТ СН'!$H$22</f>
        <v>1472.3953556999998</v>
      </c>
      <c r="U90" s="36">
        <f>SUMIFS(СВЦЭМ!$C$39:$C$782,СВЦЭМ!$A$39:$A$782,$A90,СВЦЭМ!$B$39:$B$782,U$83)+'СЕТ СН'!$H$12+СВЦЭМ!$D$10+'СЕТ СН'!$H$6-'СЕТ СН'!$H$22</f>
        <v>1474.6817701499999</v>
      </c>
      <c r="V90" s="36">
        <f>SUMIFS(СВЦЭМ!$C$39:$C$782,СВЦЭМ!$A$39:$A$782,$A90,СВЦЭМ!$B$39:$B$782,V$83)+'СЕТ СН'!$H$12+СВЦЭМ!$D$10+'СЕТ СН'!$H$6-'СЕТ СН'!$H$22</f>
        <v>1491.4695698399998</v>
      </c>
      <c r="W90" s="36">
        <f>SUMIFS(СВЦЭМ!$C$39:$C$782,СВЦЭМ!$A$39:$A$782,$A90,СВЦЭМ!$B$39:$B$782,W$83)+'СЕТ СН'!$H$12+СВЦЭМ!$D$10+'СЕТ СН'!$H$6-'СЕТ СН'!$H$22</f>
        <v>1485.5496000099999</v>
      </c>
      <c r="X90" s="36">
        <f>SUMIFS(СВЦЭМ!$C$39:$C$782,СВЦЭМ!$A$39:$A$782,$A90,СВЦЭМ!$B$39:$B$782,X$83)+'СЕТ СН'!$H$12+СВЦЭМ!$D$10+'СЕТ СН'!$H$6-'СЕТ СН'!$H$22</f>
        <v>1647.5231994999999</v>
      </c>
      <c r="Y90" s="36">
        <f>SUMIFS(СВЦЭМ!$C$39:$C$782,СВЦЭМ!$A$39:$A$782,$A90,СВЦЭМ!$B$39:$B$782,Y$83)+'СЕТ СН'!$H$12+СВЦЭМ!$D$10+'СЕТ СН'!$H$6-'СЕТ СН'!$H$22</f>
        <v>1527.8922324799998</v>
      </c>
    </row>
    <row r="91" spans="1:25" ht="15.75" x14ac:dyDescent="0.2">
      <c r="A91" s="35">
        <f t="shared" si="2"/>
        <v>44812</v>
      </c>
      <c r="B91" s="36">
        <f>SUMIFS(СВЦЭМ!$C$39:$C$782,СВЦЭМ!$A$39:$A$782,$A91,СВЦЭМ!$B$39:$B$782,B$83)+'СЕТ СН'!$H$12+СВЦЭМ!$D$10+'СЕТ СН'!$H$6-'СЕТ СН'!$H$22</f>
        <v>1633.5226514199999</v>
      </c>
      <c r="C91" s="36">
        <f>SUMIFS(СВЦЭМ!$C$39:$C$782,СВЦЭМ!$A$39:$A$782,$A91,СВЦЭМ!$B$39:$B$782,C$83)+'СЕТ СН'!$H$12+СВЦЭМ!$D$10+'СЕТ СН'!$H$6-'СЕТ СН'!$H$22</f>
        <v>1715.7600714299999</v>
      </c>
      <c r="D91" s="36">
        <f>SUMIFS(СВЦЭМ!$C$39:$C$782,СВЦЭМ!$A$39:$A$782,$A91,СВЦЭМ!$B$39:$B$782,D$83)+'СЕТ СН'!$H$12+СВЦЭМ!$D$10+'СЕТ СН'!$H$6-'СЕТ СН'!$H$22</f>
        <v>1781.2553962099998</v>
      </c>
      <c r="E91" s="36">
        <f>SUMIFS(СВЦЭМ!$C$39:$C$782,СВЦЭМ!$A$39:$A$782,$A91,СВЦЭМ!$B$39:$B$782,E$83)+'СЕТ СН'!$H$12+СВЦЭМ!$D$10+'СЕТ СН'!$H$6-'СЕТ СН'!$H$22</f>
        <v>1740.3297024599999</v>
      </c>
      <c r="F91" s="36">
        <f>SUMIFS(СВЦЭМ!$C$39:$C$782,СВЦЭМ!$A$39:$A$782,$A91,СВЦЭМ!$B$39:$B$782,F$83)+'СЕТ СН'!$H$12+СВЦЭМ!$D$10+'СЕТ СН'!$H$6-'СЕТ СН'!$H$22</f>
        <v>1758.57049818</v>
      </c>
      <c r="G91" s="36">
        <f>SUMIFS(СВЦЭМ!$C$39:$C$782,СВЦЭМ!$A$39:$A$782,$A91,СВЦЭМ!$B$39:$B$782,G$83)+'СЕТ СН'!$H$12+СВЦЭМ!$D$10+'СЕТ СН'!$H$6-'СЕТ СН'!$H$22</f>
        <v>1728.3047135299998</v>
      </c>
      <c r="H91" s="36">
        <f>SUMIFS(СВЦЭМ!$C$39:$C$782,СВЦЭМ!$A$39:$A$782,$A91,СВЦЭМ!$B$39:$B$782,H$83)+'СЕТ СН'!$H$12+СВЦЭМ!$D$10+'СЕТ СН'!$H$6-'СЕТ СН'!$H$22</f>
        <v>1661.8763913099999</v>
      </c>
      <c r="I91" s="36">
        <f>SUMIFS(СВЦЭМ!$C$39:$C$782,СВЦЭМ!$A$39:$A$782,$A91,СВЦЭМ!$B$39:$B$782,I$83)+'СЕТ СН'!$H$12+СВЦЭМ!$D$10+'СЕТ СН'!$H$6-'СЕТ СН'!$H$22</f>
        <v>1547.4202556599998</v>
      </c>
      <c r="J91" s="36">
        <f>SUMIFS(СВЦЭМ!$C$39:$C$782,СВЦЭМ!$A$39:$A$782,$A91,СВЦЭМ!$B$39:$B$782,J$83)+'СЕТ СН'!$H$12+СВЦЭМ!$D$10+'СЕТ СН'!$H$6-'СЕТ СН'!$H$22</f>
        <v>1457.6208758499999</v>
      </c>
      <c r="K91" s="36">
        <f>SUMIFS(СВЦЭМ!$C$39:$C$782,СВЦЭМ!$A$39:$A$782,$A91,СВЦЭМ!$B$39:$B$782,K$83)+'СЕТ СН'!$H$12+СВЦЭМ!$D$10+'СЕТ СН'!$H$6-'СЕТ СН'!$H$22</f>
        <v>1463.45213025</v>
      </c>
      <c r="L91" s="36">
        <f>SUMIFS(СВЦЭМ!$C$39:$C$782,СВЦЭМ!$A$39:$A$782,$A91,СВЦЭМ!$B$39:$B$782,L$83)+'СЕТ СН'!$H$12+СВЦЭМ!$D$10+'СЕТ СН'!$H$6-'СЕТ СН'!$H$22</f>
        <v>1490.6148214299999</v>
      </c>
      <c r="M91" s="36">
        <f>SUMIFS(СВЦЭМ!$C$39:$C$782,СВЦЭМ!$A$39:$A$782,$A91,СВЦЭМ!$B$39:$B$782,M$83)+'СЕТ СН'!$H$12+СВЦЭМ!$D$10+'СЕТ СН'!$H$6-'СЕТ СН'!$H$22</f>
        <v>1505.2381284199998</v>
      </c>
      <c r="N91" s="36">
        <f>SUMIFS(СВЦЭМ!$C$39:$C$782,СВЦЭМ!$A$39:$A$782,$A91,СВЦЭМ!$B$39:$B$782,N$83)+'СЕТ СН'!$H$12+СВЦЭМ!$D$10+'СЕТ СН'!$H$6-'СЕТ СН'!$H$22</f>
        <v>1502.4416404199999</v>
      </c>
      <c r="O91" s="36">
        <f>SUMIFS(СВЦЭМ!$C$39:$C$782,СВЦЭМ!$A$39:$A$782,$A91,СВЦЭМ!$B$39:$B$782,O$83)+'СЕТ СН'!$H$12+СВЦЭМ!$D$10+'СЕТ СН'!$H$6-'СЕТ СН'!$H$22</f>
        <v>1486.3078036299999</v>
      </c>
      <c r="P91" s="36">
        <f>SUMIFS(СВЦЭМ!$C$39:$C$782,СВЦЭМ!$A$39:$A$782,$A91,СВЦЭМ!$B$39:$B$782,P$83)+'СЕТ СН'!$H$12+СВЦЭМ!$D$10+'СЕТ СН'!$H$6-'СЕТ СН'!$H$22</f>
        <v>1493.1097331499998</v>
      </c>
      <c r="Q91" s="36">
        <f>SUMIFS(СВЦЭМ!$C$39:$C$782,СВЦЭМ!$A$39:$A$782,$A91,СВЦЭМ!$B$39:$B$782,Q$83)+'СЕТ СН'!$H$12+СВЦЭМ!$D$10+'СЕТ СН'!$H$6-'СЕТ СН'!$H$22</f>
        <v>1507.0059135399999</v>
      </c>
      <c r="R91" s="36">
        <f>SUMIFS(СВЦЭМ!$C$39:$C$782,СВЦЭМ!$A$39:$A$782,$A91,СВЦЭМ!$B$39:$B$782,R$83)+'СЕТ СН'!$H$12+СВЦЭМ!$D$10+'СЕТ СН'!$H$6-'СЕТ СН'!$H$22</f>
        <v>1507.4582819599998</v>
      </c>
      <c r="S91" s="36">
        <f>SUMIFS(СВЦЭМ!$C$39:$C$782,СВЦЭМ!$A$39:$A$782,$A91,СВЦЭМ!$B$39:$B$782,S$83)+'СЕТ СН'!$H$12+СВЦЭМ!$D$10+'СЕТ СН'!$H$6-'СЕТ СН'!$H$22</f>
        <v>1505.1171829899999</v>
      </c>
      <c r="T91" s="36">
        <f>SUMIFS(СВЦЭМ!$C$39:$C$782,СВЦЭМ!$A$39:$A$782,$A91,СВЦЭМ!$B$39:$B$782,T$83)+'СЕТ СН'!$H$12+СВЦЭМ!$D$10+'СЕТ СН'!$H$6-'СЕТ СН'!$H$22</f>
        <v>1503.60374555</v>
      </c>
      <c r="U91" s="36">
        <f>SUMIFS(СВЦЭМ!$C$39:$C$782,СВЦЭМ!$A$39:$A$782,$A91,СВЦЭМ!$B$39:$B$782,U$83)+'СЕТ СН'!$H$12+СВЦЭМ!$D$10+'СЕТ СН'!$H$6-'СЕТ СН'!$H$22</f>
        <v>1488.85046833</v>
      </c>
      <c r="V91" s="36">
        <f>SUMIFS(СВЦЭМ!$C$39:$C$782,СВЦЭМ!$A$39:$A$782,$A91,СВЦЭМ!$B$39:$B$782,V$83)+'СЕТ СН'!$H$12+СВЦЭМ!$D$10+'СЕТ СН'!$H$6-'СЕТ СН'!$H$22</f>
        <v>1497.6583480899999</v>
      </c>
      <c r="W91" s="36">
        <f>SUMIFS(СВЦЭМ!$C$39:$C$782,СВЦЭМ!$A$39:$A$782,$A91,СВЦЭМ!$B$39:$B$782,W$83)+'СЕТ СН'!$H$12+СВЦЭМ!$D$10+'СЕТ СН'!$H$6-'СЕТ СН'!$H$22</f>
        <v>1491.1803522999999</v>
      </c>
      <c r="X91" s="36">
        <f>SUMIFS(СВЦЭМ!$C$39:$C$782,СВЦЭМ!$A$39:$A$782,$A91,СВЦЭМ!$B$39:$B$782,X$83)+'СЕТ СН'!$H$12+СВЦЭМ!$D$10+'СЕТ СН'!$H$6-'СЕТ СН'!$H$22</f>
        <v>1463.3145352899999</v>
      </c>
      <c r="Y91" s="36">
        <f>SUMIFS(СВЦЭМ!$C$39:$C$782,СВЦЭМ!$A$39:$A$782,$A91,СВЦЭМ!$B$39:$B$782,Y$83)+'СЕТ СН'!$H$12+СВЦЭМ!$D$10+'СЕТ СН'!$H$6-'СЕТ СН'!$H$22</f>
        <v>1499.5507871999998</v>
      </c>
    </row>
    <row r="92" spans="1:25" ht="15.75" x14ac:dyDescent="0.2">
      <c r="A92" s="35">
        <f t="shared" si="2"/>
        <v>44813</v>
      </c>
      <c r="B92" s="36">
        <f>SUMIFS(СВЦЭМ!$C$39:$C$782,СВЦЭМ!$A$39:$A$782,$A92,СВЦЭМ!$B$39:$B$782,B$83)+'СЕТ СН'!$H$12+СВЦЭМ!$D$10+'СЕТ СН'!$H$6-'СЕТ СН'!$H$22</f>
        <v>1583.4792707899999</v>
      </c>
      <c r="C92" s="36">
        <f>SUMIFS(СВЦЭМ!$C$39:$C$782,СВЦЭМ!$A$39:$A$782,$A92,СВЦЭМ!$B$39:$B$782,C$83)+'СЕТ СН'!$H$12+СВЦЭМ!$D$10+'СЕТ СН'!$H$6-'СЕТ СН'!$H$22</f>
        <v>1637.7645748899999</v>
      </c>
      <c r="D92" s="36">
        <f>SUMIFS(СВЦЭМ!$C$39:$C$782,СВЦЭМ!$A$39:$A$782,$A92,СВЦЭМ!$B$39:$B$782,D$83)+'СЕТ СН'!$H$12+СВЦЭМ!$D$10+'СЕТ СН'!$H$6-'СЕТ СН'!$H$22</f>
        <v>1708.5165869799998</v>
      </c>
      <c r="E92" s="36">
        <f>SUMIFS(СВЦЭМ!$C$39:$C$782,СВЦЭМ!$A$39:$A$782,$A92,СВЦЭМ!$B$39:$B$782,E$83)+'СЕТ СН'!$H$12+СВЦЭМ!$D$10+'СЕТ СН'!$H$6-'СЕТ СН'!$H$22</f>
        <v>1731.1838038599999</v>
      </c>
      <c r="F92" s="36">
        <f>SUMIFS(СВЦЭМ!$C$39:$C$782,СВЦЭМ!$A$39:$A$782,$A92,СВЦЭМ!$B$39:$B$782,F$83)+'СЕТ СН'!$H$12+СВЦЭМ!$D$10+'СЕТ СН'!$H$6-'СЕТ СН'!$H$22</f>
        <v>1730.0251401999999</v>
      </c>
      <c r="G92" s="36">
        <f>SUMIFS(СВЦЭМ!$C$39:$C$782,СВЦЭМ!$A$39:$A$782,$A92,СВЦЭМ!$B$39:$B$782,G$83)+'СЕТ СН'!$H$12+СВЦЭМ!$D$10+'СЕТ СН'!$H$6-'СЕТ СН'!$H$22</f>
        <v>1697.7454022799998</v>
      </c>
      <c r="H92" s="36">
        <f>SUMIFS(СВЦЭМ!$C$39:$C$782,СВЦЭМ!$A$39:$A$782,$A92,СВЦЭМ!$B$39:$B$782,H$83)+'СЕТ СН'!$H$12+СВЦЭМ!$D$10+'СЕТ СН'!$H$6-'СЕТ СН'!$H$22</f>
        <v>1615.2064377199999</v>
      </c>
      <c r="I92" s="36">
        <f>SUMIFS(СВЦЭМ!$C$39:$C$782,СВЦЭМ!$A$39:$A$782,$A92,СВЦЭМ!$B$39:$B$782,I$83)+'СЕТ СН'!$H$12+СВЦЭМ!$D$10+'СЕТ СН'!$H$6-'СЕТ СН'!$H$22</f>
        <v>1551.43734993</v>
      </c>
      <c r="J92" s="36">
        <f>SUMIFS(СВЦЭМ!$C$39:$C$782,СВЦЭМ!$A$39:$A$782,$A92,СВЦЭМ!$B$39:$B$782,J$83)+'СЕТ СН'!$H$12+СВЦЭМ!$D$10+'СЕТ СН'!$H$6-'СЕТ СН'!$H$22</f>
        <v>1483.0484185799999</v>
      </c>
      <c r="K92" s="36">
        <f>SUMIFS(СВЦЭМ!$C$39:$C$782,СВЦЭМ!$A$39:$A$782,$A92,СВЦЭМ!$B$39:$B$782,K$83)+'СЕТ СН'!$H$12+СВЦЭМ!$D$10+'СЕТ СН'!$H$6-'СЕТ СН'!$H$22</f>
        <v>1435.54583217</v>
      </c>
      <c r="L92" s="36">
        <f>SUMIFS(СВЦЭМ!$C$39:$C$782,СВЦЭМ!$A$39:$A$782,$A92,СВЦЭМ!$B$39:$B$782,L$83)+'СЕТ СН'!$H$12+СВЦЭМ!$D$10+'СЕТ СН'!$H$6-'СЕТ СН'!$H$22</f>
        <v>1415.19588221</v>
      </c>
      <c r="M92" s="36">
        <f>SUMIFS(СВЦЭМ!$C$39:$C$782,СВЦЭМ!$A$39:$A$782,$A92,СВЦЭМ!$B$39:$B$782,M$83)+'СЕТ СН'!$H$12+СВЦЭМ!$D$10+'СЕТ СН'!$H$6-'СЕТ СН'!$H$22</f>
        <v>1392.9948463000001</v>
      </c>
      <c r="N92" s="36">
        <f>SUMIFS(СВЦЭМ!$C$39:$C$782,СВЦЭМ!$A$39:$A$782,$A92,СВЦЭМ!$B$39:$B$782,N$83)+'СЕТ СН'!$H$12+СВЦЭМ!$D$10+'СЕТ СН'!$H$6-'СЕТ СН'!$H$22</f>
        <v>1373.3658605000001</v>
      </c>
      <c r="O92" s="36">
        <f>SUMIFS(СВЦЭМ!$C$39:$C$782,СВЦЭМ!$A$39:$A$782,$A92,СВЦЭМ!$B$39:$B$782,O$83)+'СЕТ СН'!$H$12+СВЦЭМ!$D$10+'СЕТ СН'!$H$6-'СЕТ СН'!$H$22</f>
        <v>1372.3576558899999</v>
      </c>
      <c r="P92" s="36">
        <f>SUMIFS(СВЦЭМ!$C$39:$C$782,СВЦЭМ!$A$39:$A$782,$A92,СВЦЭМ!$B$39:$B$782,P$83)+'СЕТ СН'!$H$12+СВЦЭМ!$D$10+'СЕТ СН'!$H$6-'СЕТ СН'!$H$22</f>
        <v>1404.9291664699999</v>
      </c>
      <c r="Q92" s="36">
        <f>SUMIFS(СВЦЭМ!$C$39:$C$782,СВЦЭМ!$A$39:$A$782,$A92,СВЦЭМ!$B$39:$B$782,Q$83)+'СЕТ СН'!$H$12+СВЦЭМ!$D$10+'СЕТ СН'!$H$6-'СЕТ СН'!$H$22</f>
        <v>1413.06464611</v>
      </c>
      <c r="R92" s="36">
        <f>SUMIFS(СВЦЭМ!$C$39:$C$782,СВЦЭМ!$A$39:$A$782,$A92,СВЦЭМ!$B$39:$B$782,R$83)+'СЕТ СН'!$H$12+СВЦЭМ!$D$10+'СЕТ СН'!$H$6-'СЕТ СН'!$H$22</f>
        <v>1432.27155498</v>
      </c>
      <c r="S92" s="36">
        <f>SUMIFS(СВЦЭМ!$C$39:$C$782,СВЦЭМ!$A$39:$A$782,$A92,СВЦЭМ!$B$39:$B$782,S$83)+'СЕТ СН'!$H$12+СВЦЭМ!$D$10+'СЕТ СН'!$H$6-'СЕТ СН'!$H$22</f>
        <v>1395.3176885099999</v>
      </c>
      <c r="T92" s="36">
        <f>SUMIFS(СВЦЭМ!$C$39:$C$782,СВЦЭМ!$A$39:$A$782,$A92,СВЦЭМ!$B$39:$B$782,T$83)+'СЕТ СН'!$H$12+СВЦЭМ!$D$10+'СЕТ СН'!$H$6-'СЕТ СН'!$H$22</f>
        <v>1394.02373474</v>
      </c>
      <c r="U92" s="36">
        <f>SUMIFS(СВЦЭМ!$C$39:$C$782,СВЦЭМ!$A$39:$A$782,$A92,СВЦЭМ!$B$39:$B$782,U$83)+'СЕТ СН'!$H$12+СВЦЭМ!$D$10+'СЕТ СН'!$H$6-'СЕТ СН'!$H$22</f>
        <v>1375.8673721600001</v>
      </c>
      <c r="V92" s="36">
        <f>SUMIFS(СВЦЭМ!$C$39:$C$782,СВЦЭМ!$A$39:$A$782,$A92,СВЦЭМ!$B$39:$B$782,V$83)+'СЕТ СН'!$H$12+СВЦЭМ!$D$10+'СЕТ СН'!$H$6-'СЕТ СН'!$H$22</f>
        <v>1357.1734146199999</v>
      </c>
      <c r="W92" s="36">
        <f>SUMIFS(СВЦЭМ!$C$39:$C$782,СВЦЭМ!$A$39:$A$782,$A92,СВЦЭМ!$B$39:$B$782,W$83)+'СЕТ СН'!$H$12+СВЦЭМ!$D$10+'СЕТ СН'!$H$6-'СЕТ СН'!$H$22</f>
        <v>1353.0082905299998</v>
      </c>
      <c r="X92" s="36">
        <f>SUMIFS(СВЦЭМ!$C$39:$C$782,СВЦЭМ!$A$39:$A$782,$A92,СВЦЭМ!$B$39:$B$782,X$83)+'СЕТ СН'!$H$12+СВЦЭМ!$D$10+'СЕТ СН'!$H$6-'СЕТ СН'!$H$22</f>
        <v>1379.4657399799999</v>
      </c>
      <c r="Y92" s="36">
        <f>SUMIFS(СВЦЭМ!$C$39:$C$782,СВЦЭМ!$A$39:$A$782,$A92,СВЦЭМ!$B$39:$B$782,Y$83)+'СЕТ СН'!$H$12+СВЦЭМ!$D$10+'СЕТ СН'!$H$6-'СЕТ СН'!$H$22</f>
        <v>1461.71628588</v>
      </c>
    </row>
    <row r="93" spans="1:25" ht="15.75" x14ac:dyDescent="0.2">
      <c r="A93" s="35">
        <f t="shared" si="2"/>
        <v>44814</v>
      </c>
      <c r="B93" s="36">
        <f>SUMIFS(СВЦЭМ!$C$39:$C$782,СВЦЭМ!$A$39:$A$782,$A93,СВЦЭМ!$B$39:$B$782,B$83)+'СЕТ СН'!$H$12+СВЦЭМ!$D$10+'СЕТ СН'!$H$6-'СЕТ СН'!$H$22</f>
        <v>1504.71622437</v>
      </c>
      <c r="C93" s="36">
        <f>SUMIFS(СВЦЭМ!$C$39:$C$782,СВЦЭМ!$A$39:$A$782,$A93,СВЦЭМ!$B$39:$B$782,C$83)+'СЕТ СН'!$H$12+СВЦЭМ!$D$10+'СЕТ СН'!$H$6-'СЕТ СН'!$H$22</f>
        <v>1560.9045598499999</v>
      </c>
      <c r="D93" s="36">
        <f>SUMIFS(СВЦЭМ!$C$39:$C$782,СВЦЭМ!$A$39:$A$782,$A93,СВЦЭМ!$B$39:$B$782,D$83)+'СЕТ СН'!$H$12+СВЦЭМ!$D$10+'СЕТ СН'!$H$6-'СЕТ СН'!$H$22</f>
        <v>1604.3146305599998</v>
      </c>
      <c r="E93" s="36">
        <f>SUMIFS(СВЦЭМ!$C$39:$C$782,СВЦЭМ!$A$39:$A$782,$A93,СВЦЭМ!$B$39:$B$782,E$83)+'СЕТ СН'!$H$12+СВЦЭМ!$D$10+'СЕТ СН'!$H$6-'СЕТ СН'!$H$22</f>
        <v>1616.9643195699998</v>
      </c>
      <c r="F93" s="36">
        <f>SUMIFS(СВЦЭМ!$C$39:$C$782,СВЦЭМ!$A$39:$A$782,$A93,СВЦЭМ!$B$39:$B$782,F$83)+'СЕТ СН'!$H$12+СВЦЭМ!$D$10+'СЕТ СН'!$H$6-'СЕТ СН'!$H$22</f>
        <v>1636.4827548399999</v>
      </c>
      <c r="G93" s="36">
        <f>SUMIFS(СВЦЭМ!$C$39:$C$782,СВЦЭМ!$A$39:$A$782,$A93,СВЦЭМ!$B$39:$B$782,G$83)+'СЕТ СН'!$H$12+СВЦЭМ!$D$10+'СЕТ СН'!$H$6-'СЕТ СН'!$H$22</f>
        <v>1621.8764826899999</v>
      </c>
      <c r="H93" s="36">
        <f>SUMIFS(СВЦЭМ!$C$39:$C$782,СВЦЭМ!$A$39:$A$782,$A93,СВЦЭМ!$B$39:$B$782,H$83)+'СЕТ СН'!$H$12+СВЦЭМ!$D$10+'СЕТ СН'!$H$6-'СЕТ СН'!$H$22</f>
        <v>1585.5820465699999</v>
      </c>
      <c r="I93" s="36">
        <f>SUMIFS(СВЦЭМ!$C$39:$C$782,СВЦЭМ!$A$39:$A$782,$A93,СВЦЭМ!$B$39:$B$782,I$83)+'СЕТ СН'!$H$12+СВЦЭМ!$D$10+'СЕТ СН'!$H$6-'СЕТ СН'!$H$22</f>
        <v>1519.58508336</v>
      </c>
      <c r="J93" s="36">
        <f>SUMIFS(СВЦЭМ!$C$39:$C$782,СВЦЭМ!$A$39:$A$782,$A93,СВЦЭМ!$B$39:$B$782,J$83)+'СЕТ СН'!$H$12+СВЦЭМ!$D$10+'СЕТ СН'!$H$6-'СЕТ СН'!$H$22</f>
        <v>1430.9698697399999</v>
      </c>
      <c r="K93" s="36">
        <f>SUMIFS(СВЦЭМ!$C$39:$C$782,СВЦЭМ!$A$39:$A$782,$A93,СВЦЭМ!$B$39:$B$782,K$83)+'СЕТ СН'!$H$12+СВЦЭМ!$D$10+'СЕТ СН'!$H$6-'СЕТ СН'!$H$22</f>
        <v>1391.2462467599998</v>
      </c>
      <c r="L93" s="36">
        <f>SUMIFS(СВЦЭМ!$C$39:$C$782,СВЦЭМ!$A$39:$A$782,$A93,СВЦЭМ!$B$39:$B$782,L$83)+'СЕТ СН'!$H$12+СВЦЭМ!$D$10+'СЕТ СН'!$H$6-'СЕТ СН'!$H$22</f>
        <v>1374.65847538</v>
      </c>
      <c r="M93" s="36">
        <f>SUMIFS(СВЦЭМ!$C$39:$C$782,СВЦЭМ!$A$39:$A$782,$A93,СВЦЭМ!$B$39:$B$782,M$83)+'СЕТ СН'!$H$12+СВЦЭМ!$D$10+'СЕТ СН'!$H$6-'СЕТ СН'!$H$22</f>
        <v>1379.7651425699999</v>
      </c>
      <c r="N93" s="36">
        <f>SUMIFS(СВЦЭМ!$C$39:$C$782,СВЦЭМ!$A$39:$A$782,$A93,СВЦЭМ!$B$39:$B$782,N$83)+'СЕТ СН'!$H$12+СВЦЭМ!$D$10+'СЕТ СН'!$H$6-'СЕТ СН'!$H$22</f>
        <v>1392.59800612</v>
      </c>
      <c r="O93" s="36">
        <f>SUMIFS(СВЦЭМ!$C$39:$C$782,СВЦЭМ!$A$39:$A$782,$A93,СВЦЭМ!$B$39:$B$782,O$83)+'СЕТ СН'!$H$12+СВЦЭМ!$D$10+'СЕТ СН'!$H$6-'СЕТ СН'!$H$22</f>
        <v>1409.7685982599999</v>
      </c>
      <c r="P93" s="36">
        <f>SUMIFS(СВЦЭМ!$C$39:$C$782,СВЦЭМ!$A$39:$A$782,$A93,СВЦЭМ!$B$39:$B$782,P$83)+'СЕТ СН'!$H$12+СВЦЭМ!$D$10+'СЕТ СН'!$H$6-'СЕТ СН'!$H$22</f>
        <v>1417.8866088299999</v>
      </c>
      <c r="Q93" s="36">
        <f>SUMIFS(СВЦЭМ!$C$39:$C$782,СВЦЭМ!$A$39:$A$782,$A93,СВЦЭМ!$B$39:$B$782,Q$83)+'СЕТ СН'!$H$12+СВЦЭМ!$D$10+'СЕТ СН'!$H$6-'СЕТ СН'!$H$22</f>
        <v>1427.9406885199999</v>
      </c>
      <c r="R93" s="36">
        <f>SUMIFS(СВЦЭМ!$C$39:$C$782,СВЦЭМ!$A$39:$A$782,$A93,СВЦЭМ!$B$39:$B$782,R$83)+'СЕТ СН'!$H$12+СВЦЭМ!$D$10+'СЕТ СН'!$H$6-'СЕТ СН'!$H$22</f>
        <v>1408.0964011199999</v>
      </c>
      <c r="S93" s="36">
        <f>SUMIFS(СВЦЭМ!$C$39:$C$782,СВЦЭМ!$A$39:$A$782,$A93,СВЦЭМ!$B$39:$B$782,S$83)+'СЕТ СН'!$H$12+СВЦЭМ!$D$10+'СЕТ СН'!$H$6-'СЕТ СН'!$H$22</f>
        <v>1366.8616822500001</v>
      </c>
      <c r="T93" s="36">
        <f>SUMIFS(СВЦЭМ!$C$39:$C$782,СВЦЭМ!$A$39:$A$782,$A93,СВЦЭМ!$B$39:$B$782,T$83)+'СЕТ СН'!$H$12+СВЦЭМ!$D$10+'СЕТ СН'!$H$6-'СЕТ СН'!$H$22</f>
        <v>1357.3509377299999</v>
      </c>
      <c r="U93" s="36">
        <f>SUMIFS(СВЦЭМ!$C$39:$C$782,СВЦЭМ!$A$39:$A$782,$A93,СВЦЭМ!$B$39:$B$782,U$83)+'СЕТ СН'!$H$12+СВЦЭМ!$D$10+'СЕТ СН'!$H$6-'СЕТ СН'!$H$22</f>
        <v>1374.7397446800001</v>
      </c>
      <c r="V93" s="36">
        <f>SUMIFS(СВЦЭМ!$C$39:$C$782,СВЦЭМ!$A$39:$A$782,$A93,СВЦЭМ!$B$39:$B$782,V$83)+'СЕТ СН'!$H$12+СВЦЭМ!$D$10+'СЕТ СН'!$H$6-'СЕТ СН'!$H$22</f>
        <v>1371.62334446</v>
      </c>
      <c r="W93" s="36">
        <f>SUMIFS(СВЦЭМ!$C$39:$C$782,СВЦЭМ!$A$39:$A$782,$A93,СВЦЭМ!$B$39:$B$782,W$83)+'СЕТ СН'!$H$12+СВЦЭМ!$D$10+'СЕТ СН'!$H$6-'СЕТ СН'!$H$22</f>
        <v>1380.4530766099999</v>
      </c>
      <c r="X93" s="36">
        <f>SUMIFS(СВЦЭМ!$C$39:$C$782,СВЦЭМ!$A$39:$A$782,$A93,СВЦЭМ!$B$39:$B$782,X$83)+'СЕТ СН'!$H$12+СВЦЭМ!$D$10+'СЕТ СН'!$H$6-'СЕТ СН'!$H$22</f>
        <v>1448.7387342499999</v>
      </c>
      <c r="Y93" s="36">
        <f>SUMIFS(СВЦЭМ!$C$39:$C$782,СВЦЭМ!$A$39:$A$782,$A93,СВЦЭМ!$B$39:$B$782,Y$83)+'СЕТ СН'!$H$12+СВЦЭМ!$D$10+'СЕТ СН'!$H$6-'СЕТ СН'!$H$22</f>
        <v>1498.47856095</v>
      </c>
    </row>
    <row r="94" spans="1:25" ht="15.75" x14ac:dyDescent="0.2">
      <c r="A94" s="35">
        <f t="shared" si="2"/>
        <v>44815</v>
      </c>
      <c r="B94" s="36">
        <f>SUMIFS(СВЦЭМ!$C$39:$C$782,СВЦЭМ!$A$39:$A$782,$A94,СВЦЭМ!$B$39:$B$782,B$83)+'СЕТ СН'!$H$12+СВЦЭМ!$D$10+'СЕТ СН'!$H$6-'СЕТ СН'!$H$22</f>
        <v>1514.6447660599999</v>
      </c>
      <c r="C94" s="36">
        <f>SUMIFS(СВЦЭМ!$C$39:$C$782,СВЦЭМ!$A$39:$A$782,$A94,СВЦЭМ!$B$39:$B$782,C$83)+'СЕТ СН'!$H$12+СВЦЭМ!$D$10+'СЕТ СН'!$H$6-'СЕТ СН'!$H$22</f>
        <v>1559.5173375499999</v>
      </c>
      <c r="D94" s="36">
        <f>SUMIFS(СВЦЭМ!$C$39:$C$782,СВЦЭМ!$A$39:$A$782,$A94,СВЦЭМ!$B$39:$B$782,D$83)+'СЕТ СН'!$H$12+СВЦЭМ!$D$10+'СЕТ СН'!$H$6-'СЕТ СН'!$H$22</f>
        <v>1592.6322940099999</v>
      </c>
      <c r="E94" s="36">
        <f>SUMIFS(СВЦЭМ!$C$39:$C$782,СВЦЭМ!$A$39:$A$782,$A94,СВЦЭМ!$B$39:$B$782,E$83)+'СЕТ СН'!$H$12+СВЦЭМ!$D$10+'СЕТ СН'!$H$6-'СЕТ СН'!$H$22</f>
        <v>1594.99856772</v>
      </c>
      <c r="F94" s="36">
        <f>SUMIFS(СВЦЭМ!$C$39:$C$782,СВЦЭМ!$A$39:$A$782,$A94,СВЦЭМ!$B$39:$B$782,F$83)+'СЕТ СН'!$H$12+СВЦЭМ!$D$10+'СЕТ СН'!$H$6-'СЕТ СН'!$H$22</f>
        <v>1584.7888264199999</v>
      </c>
      <c r="G94" s="36">
        <f>SUMIFS(СВЦЭМ!$C$39:$C$782,СВЦЭМ!$A$39:$A$782,$A94,СВЦЭМ!$B$39:$B$782,G$83)+'СЕТ СН'!$H$12+СВЦЭМ!$D$10+'СЕТ СН'!$H$6-'СЕТ СН'!$H$22</f>
        <v>1574.33528398</v>
      </c>
      <c r="H94" s="36">
        <f>SUMIFS(СВЦЭМ!$C$39:$C$782,СВЦЭМ!$A$39:$A$782,$A94,СВЦЭМ!$B$39:$B$782,H$83)+'СЕТ СН'!$H$12+СВЦЭМ!$D$10+'СЕТ СН'!$H$6-'СЕТ СН'!$H$22</f>
        <v>1550.9163550799999</v>
      </c>
      <c r="I94" s="36">
        <f>SUMIFS(СВЦЭМ!$C$39:$C$782,СВЦЭМ!$A$39:$A$782,$A94,СВЦЭМ!$B$39:$B$782,I$83)+'СЕТ СН'!$H$12+СВЦЭМ!$D$10+'СЕТ СН'!$H$6-'СЕТ СН'!$H$22</f>
        <v>1483.42258277</v>
      </c>
      <c r="J94" s="36">
        <f>SUMIFS(СВЦЭМ!$C$39:$C$782,СВЦЭМ!$A$39:$A$782,$A94,СВЦЭМ!$B$39:$B$782,J$83)+'СЕТ СН'!$H$12+СВЦЭМ!$D$10+'СЕТ СН'!$H$6-'СЕТ СН'!$H$22</f>
        <v>1399.1272452399999</v>
      </c>
      <c r="K94" s="36">
        <f>SUMIFS(СВЦЭМ!$C$39:$C$782,СВЦЭМ!$A$39:$A$782,$A94,СВЦЭМ!$B$39:$B$782,K$83)+'СЕТ СН'!$H$12+СВЦЭМ!$D$10+'СЕТ СН'!$H$6-'СЕТ СН'!$H$22</f>
        <v>1349.1203665</v>
      </c>
      <c r="L94" s="36">
        <f>SUMIFS(СВЦЭМ!$C$39:$C$782,СВЦЭМ!$A$39:$A$782,$A94,СВЦЭМ!$B$39:$B$782,L$83)+'СЕТ СН'!$H$12+СВЦЭМ!$D$10+'СЕТ СН'!$H$6-'СЕТ СН'!$H$22</f>
        <v>1318.2635111699999</v>
      </c>
      <c r="M94" s="36">
        <f>SUMIFS(СВЦЭМ!$C$39:$C$782,СВЦЭМ!$A$39:$A$782,$A94,СВЦЭМ!$B$39:$B$782,M$83)+'СЕТ СН'!$H$12+СВЦЭМ!$D$10+'СЕТ СН'!$H$6-'СЕТ СН'!$H$22</f>
        <v>1334.02555633</v>
      </c>
      <c r="N94" s="36">
        <f>SUMIFS(СВЦЭМ!$C$39:$C$782,СВЦЭМ!$A$39:$A$782,$A94,СВЦЭМ!$B$39:$B$782,N$83)+'СЕТ СН'!$H$12+СВЦЭМ!$D$10+'СЕТ СН'!$H$6-'СЕТ СН'!$H$22</f>
        <v>1336.5827820899999</v>
      </c>
      <c r="O94" s="36">
        <f>SUMIFS(СВЦЭМ!$C$39:$C$782,СВЦЭМ!$A$39:$A$782,$A94,СВЦЭМ!$B$39:$B$782,O$83)+'СЕТ СН'!$H$12+СВЦЭМ!$D$10+'СЕТ СН'!$H$6-'СЕТ СН'!$H$22</f>
        <v>1343.01462995</v>
      </c>
      <c r="P94" s="36">
        <f>SUMIFS(СВЦЭМ!$C$39:$C$782,СВЦЭМ!$A$39:$A$782,$A94,СВЦЭМ!$B$39:$B$782,P$83)+'СЕТ СН'!$H$12+СВЦЭМ!$D$10+'СЕТ СН'!$H$6-'СЕТ СН'!$H$22</f>
        <v>1371.7872256599999</v>
      </c>
      <c r="Q94" s="36">
        <f>SUMIFS(СВЦЭМ!$C$39:$C$782,СВЦЭМ!$A$39:$A$782,$A94,СВЦЭМ!$B$39:$B$782,Q$83)+'СЕТ СН'!$H$12+СВЦЭМ!$D$10+'СЕТ СН'!$H$6-'СЕТ СН'!$H$22</f>
        <v>1376.10026178</v>
      </c>
      <c r="R94" s="36">
        <f>SUMIFS(СВЦЭМ!$C$39:$C$782,СВЦЭМ!$A$39:$A$782,$A94,СВЦЭМ!$B$39:$B$782,R$83)+'СЕТ СН'!$H$12+СВЦЭМ!$D$10+'СЕТ СН'!$H$6-'СЕТ СН'!$H$22</f>
        <v>1352.0047595599999</v>
      </c>
      <c r="S94" s="36">
        <f>SUMIFS(СВЦЭМ!$C$39:$C$782,СВЦЭМ!$A$39:$A$782,$A94,СВЦЭМ!$B$39:$B$782,S$83)+'СЕТ СН'!$H$12+СВЦЭМ!$D$10+'СЕТ СН'!$H$6-'СЕТ СН'!$H$22</f>
        <v>1341.84918765</v>
      </c>
      <c r="T94" s="36">
        <f>SUMIFS(СВЦЭМ!$C$39:$C$782,СВЦЭМ!$A$39:$A$782,$A94,СВЦЭМ!$B$39:$B$782,T$83)+'СЕТ СН'!$H$12+СВЦЭМ!$D$10+'СЕТ СН'!$H$6-'СЕТ СН'!$H$22</f>
        <v>1327.42392462</v>
      </c>
      <c r="U94" s="36">
        <f>SUMIFS(СВЦЭМ!$C$39:$C$782,СВЦЭМ!$A$39:$A$782,$A94,СВЦЭМ!$B$39:$B$782,U$83)+'СЕТ СН'!$H$12+СВЦЭМ!$D$10+'СЕТ СН'!$H$6-'СЕТ СН'!$H$22</f>
        <v>1313.22820598</v>
      </c>
      <c r="V94" s="36">
        <f>SUMIFS(СВЦЭМ!$C$39:$C$782,СВЦЭМ!$A$39:$A$782,$A94,СВЦЭМ!$B$39:$B$782,V$83)+'СЕТ СН'!$H$12+СВЦЭМ!$D$10+'СЕТ СН'!$H$6-'СЕТ СН'!$H$22</f>
        <v>1318.0754679899999</v>
      </c>
      <c r="W94" s="36">
        <f>SUMIFS(СВЦЭМ!$C$39:$C$782,СВЦЭМ!$A$39:$A$782,$A94,СВЦЭМ!$B$39:$B$782,W$83)+'СЕТ СН'!$H$12+СВЦЭМ!$D$10+'СЕТ СН'!$H$6-'СЕТ СН'!$H$22</f>
        <v>1343.8425588699999</v>
      </c>
      <c r="X94" s="36">
        <f>SUMIFS(СВЦЭМ!$C$39:$C$782,СВЦЭМ!$A$39:$A$782,$A94,СВЦЭМ!$B$39:$B$782,X$83)+'СЕТ СН'!$H$12+СВЦЭМ!$D$10+'СЕТ СН'!$H$6-'СЕТ СН'!$H$22</f>
        <v>1405.0996970599999</v>
      </c>
      <c r="Y94" s="36">
        <f>SUMIFS(СВЦЭМ!$C$39:$C$782,СВЦЭМ!$A$39:$A$782,$A94,СВЦЭМ!$B$39:$B$782,Y$83)+'СЕТ СН'!$H$12+СВЦЭМ!$D$10+'СЕТ СН'!$H$6-'СЕТ СН'!$H$22</f>
        <v>1478.6915647099997</v>
      </c>
    </row>
    <row r="95" spans="1:25" ht="15.75" x14ac:dyDescent="0.2">
      <c r="A95" s="35">
        <f t="shared" si="2"/>
        <v>44816</v>
      </c>
      <c r="B95" s="36">
        <f>SUMIFS(СВЦЭМ!$C$39:$C$782,СВЦЭМ!$A$39:$A$782,$A95,СВЦЭМ!$B$39:$B$782,B$83)+'СЕТ СН'!$H$12+СВЦЭМ!$D$10+'СЕТ СН'!$H$6-'СЕТ СН'!$H$22</f>
        <v>1542.7918853199999</v>
      </c>
      <c r="C95" s="36">
        <f>SUMIFS(СВЦЭМ!$C$39:$C$782,СВЦЭМ!$A$39:$A$782,$A95,СВЦЭМ!$B$39:$B$782,C$83)+'СЕТ СН'!$H$12+СВЦЭМ!$D$10+'СЕТ СН'!$H$6-'СЕТ СН'!$H$22</f>
        <v>1574.1754503299999</v>
      </c>
      <c r="D95" s="36">
        <f>SUMIFS(СВЦЭМ!$C$39:$C$782,СВЦЭМ!$A$39:$A$782,$A95,СВЦЭМ!$B$39:$B$782,D$83)+'СЕТ СН'!$H$12+СВЦЭМ!$D$10+'СЕТ СН'!$H$6-'СЕТ СН'!$H$22</f>
        <v>1589.6743606499999</v>
      </c>
      <c r="E95" s="36">
        <f>SUMIFS(СВЦЭМ!$C$39:$C$782,СВЦЭМ!$A$39:$A$782,$A95,СВЦЭМ!$B$39:$B$782,E$83)+'СЕТ СН'!$H$12+СВЦЭМ!$D$10+'СЕТ СН'!$H$6-'СЕТ СН'!$H$22</f>
        <v>1595.9478904399998</v>
      </c>
      <c r="F95" s="36">
        <f>SUMIFS(СВЦЭМ!$C$39:$C$782,СВЦЭМ!$A$39:$A$782,$A95,СВЦЭМ!$B$39:$B$782,F$83)+'СЕТ СН'!$H$12+СВЦЭМ!$D$10+'СЕТ СН'!$H$6-'СЕТ СН'!$H$22</f>
        <v>1579.4899481999998</v>
      </c>
      <c r="G95" s="36">
        <f>SUMIFS(СВЦЭМ!$C$39:$C$782,СВЦЭМ!$A$39:$A$782,$A95,СВЦЭМ!$B$39:$B$782,G$83)+'СЕТ СН'!$H$12+СВЦЭМ!$D$10+'СЕТ СН'!$H$6-'СЕТ СН'!$H$22</f>
        <v>1549.5180002299999</v>
      </c>
      <c r="H95" s="36">
        <f>SUMIFS(СВЦЭМ!$C$39:$C$782,СВЦЭМ!$A$39:$A$782,$A95,СВЦЭМ!$B$39:$B$782,H$83)+'СЕТ СН'!$H$12+СВЦЭМ!$D$10+'СЕТ СН'!$H$6-'СЕТ СН'!$H$22</f>
        <v>1508.4023617599998</v>
      </c>
      <c r="I95" s="36">
        <f>SUMIFS(СВЦЭМ!$C$39:$C$782,СВЦЭМ!$A$39:$A$782,$A95,СВЦЭМ!$B$39:$B$782,I$83)+'СЕТ СН'!$H$12+СВЦЭМ!$D$10+'СЕТ СН'!$H$6-'СЕТ СН'!$H$22</f>
        <v>1414.0520804</v>
      </c>
      <c r="J95" s="36">
        <f>SUMIFS(СВЦЭМ!$C$39:$C$782,СВЦЭМ!$A$39:$A$782,$A95,СВЦЭМ!$B$39:$B$782,J$83)+'СЕТ СН'!$H$12+СВЦЭМ!$D$10+'СЕТ СН'!$H$6-'СЕТ СН'!$H$22</f>
        <v>1400.6532861799999</v>
      </c>
      <c r="K95" s="36">
        <f>SUMIFS(СВЦЭМ!$C$39:$C$782,СВЦЭМ!$A$39:$A$782,$A95,СВЦЭМ!$B$39:$B$782,K$83)+'СЕТ СН'!$H$12+СВЦЭМ!$D$10+'СЕТ СН'!$H$6-'СЕТ СН'!$H$22</f>
        <v>1366.5998276799999</v>
      </c>
      <c r="L95" s="36">
        <f>SUMIFS(СВЦЭМ!$C$39:$C$782,СВЦЭМ!$A$39:$A$782,$A95,СВЦЭМ!$B$39:$B$782,L$83)+'СЕТ СН'!$H$12+СВЦЭМ!$D$10+'СЕТ СН'!$H$6-'СЕТ СН'!$H$22</f>
        <v>1366.80397956</v>
      </c>
      <c r="M95" s="36">
        <f>SUMIFS(СВЦЭМ!$C$39:$C$782,СВЦЭМ!$A$39:$A$782,$A95,СВЦЭМ!$B$39:$B$782,M$83)+'СЕТ СН'!$H$12+СВЦЭМ!$D$10+'СЕТ СН'!$H$6-'СЕТ СН'!$H$22</f>
        <v>1390.9575715399999</v>
      </c>
      <c r="N95" s="36">
        <f>SUMIFS(СВЦЭМ!$C$39:$C$782,СВЦЭМ!$A$39:$A$782,$A95,СВЦЭМ!$B$39:$B$782,N$83)+'СЕТ СН'!$H$12+СВЦЭМ!$D$10+'СЕТ СН'!$H$6-'СЕТ СН'!$H$22</f>
        <v>1382.6294544</v>
      </c>
      <c r="O95" s="36">
        <f>SUMIFS(СВЦЭМ!$C$39:$C$782,СВЦЭМ!$A$39:$A$782,$A95,СВЦЭМ!$B$39:$B$782,O$83)+'СЕТ СН'!$H$12+СВЦЭМ!$D$10+'СЕТ СН'!$H$6-'СЕТ СН'!$H$22</f>
        <v>1382.2991431999999</v>
      </c>
      <c r="P95" s="36">
        <f>SUMIFS(СВЦЭМ!$C$39:$C$782,СВЦЭМ!$A$39:$A$782,$A95,СВЦЭМ!$B$39:$B$782,P$83)+'СЕТ СН'!$H$12+СВЦЭМ!$D$10+'СЕТ СН'!$H$6-'СЕТ СН'!$H$22</f>
        <v>1400.1010164299998</v>
      </c>
      <c r="Q95" s="36">
        <f>SUMIFS(СВЦЭМ!$C$39:$C$782,СВЦЭМ!$A$39:$A$782,$A95,СВЦЭМ!$B$39:$B$782,Q$83)+'СЕТ СН'!$H$12+СВЦЭМ!$D$10+'СЕТ СН'!$H$6-'СЕТ СН'!$H$22</f>
        <v>1391.73582313</v>
      </c>
      <c r="R95" s="36">
        <f>SUMIFS(СВЦЭМ!$C$39:$C$782,СВЦЭМ!$A$39:$A$782,$A95,СВЦЭМ!$B$39:$B$782,R$83)+'СЕТ СН'!$H$12+СВЦЭМ!$D$10+'СЕТ СН'!$H$6-'СЕТ СН'!$H$22</f>
        <v>1378.57018485</v>
      </c>
      <c r="S95" s="36">
        <f>SUMIFS(СВЦЭМ!$C$39:$C$782,СВЦЭМ!$A$39:$A$782,$A95,СВЦЭМ!$B$39:$B$782,S$83)+'СЕТ СН'!$H$12+СВЦЭМ!$D$10+'СЕТ СН'!$H$6-'СЕТ СН'!$H$22</f>
        <v>1355.4085363899999</v>
      </c>
      <c r="T95" s="36">
        <f>SUMIFS(СВЦЭМ!$C$39:$C$782,СВЦЭМ!$A$39:$A$782,$A95,СВЦЭМ!$B$39:$B$782,T$83)+'СЕТ СН'!$H$12+СВЦЭМ!$D$10+'СЕТ СН'!$H$6-'СЕТ СН'!$H$22</f>
        <v>1416.5212936999999</v>
      </c>
      <c r="U95" s="36">
        <f>SUMIFS(СВЦЭМ!$C$39:$C$782,СВЦЭМ!$A$39:$A$782,$A95,СВЦЭМ!$B$39:$B$782,U$83)+'СЕТ СН'!$H$12+СВЦЭМ!$D$10+'СЕТ СН'!$H$6-'СЕТ СН'!$H$22</f>
        <v>1425.5386477899999</v>
      </c>
      <c r="V95" s="36">
        <f>SUMIFS(СВЦЭМ!$C$39:$C$782,СВЦЭМ!$A$39:$A$782,$A95,СВЦЭМ!$B$39:$B$782,V$83)+'СЕТ СН'!$H$12+СВЦЭМ!$D$10+'СЕТ СН'!$H$6-'СЕТ СН'!$H$22</f>
        <v>1454.9985627999999</v>
      </c>
      <c r="W95" s="36">
        <f>SUMIFS(СВЦЭМ!$C$39:$C$782,СВЦЭМ!$A$39:$A$782,$A95,СВЦЭМ!$B$39:$B$782,W$83)+'СЕТ СН'!$H$12+СВЦЭМ!$D$10+'СЕТ СН'!$H$6-'СЕТ СН'!$H$22</f>
        <v>1435.87483273</v>
      </c>
      <c r="X95" s="36">
        <f>SUMIFS(СВЦЭМ!$C$39:$C$782,СВЦЭМ!$A$39:$A$782,$A95,СВЦЭМ!$B$39:$B$782,X$83)+'СЕТ СН'!$H$12+СВЦЭМ!$D$10+'СЕТ СН'!$H$6-'СЕТ СН'!$H$22</f>
        <v>1427.21623856</v>
      </c>
      <c r="Y95" s="36">
        <f>SUMIFS(СВЦЭМ!$C$39:$C$782,СВЦЭМ!$A$39:$A$782,$A95,СВЦЭМ!$B$39:$B$782,Y$83)+'СЕТ СН'!$H$12+СВЦЭМ!$D$10+'СЕТ СН'!$H$6-'СЕТ СН'!$H$22</f>
        <v>1466.3631293599999</v>
      </c>
    </row>
    <row r="96" spans="1:25" ht="15.75" x14ac:dyDescent="0.2">
      <c r="A96" s="35">
        <f t="shared" si="2"/>
        <v>44817</v>
      </c>
      <c r="B96" s="36">
        <f>SUMIFS(СВЦЭМ!$C$39:$C$782,СВЦЭМ!$A$39:$A$782,$A96,СВЦЭМ!$B$39:$B$782,B$83)+'СЕТ СН'!$H$12+СВЦЭМ!$D$10+'СЕТ СН'!$H$6-'СЕТ СН'!$H$22</f>
        <v>1525.0232290099998</v>
      </c>
      <c r="C96" s="36">
        <f>SUMIFS(СВЦЭМ!$C$39:$C$782,СВЦЭМ!$A$39:$A$782,$A96,СВЦЭМ!$B$39:$B$782,C$83)+'СЕТ СН'!$H$12+СВЦЭМ!$D$10+'СЕТ СН'!$H$6-'СЕТ СН'!$H$22</f>
        <v>1574.8396682199998</v>
      </c>
      <c r="D96" s="36">
        <f>SUMIFS(СВЦЭМ!$C$39:$C$782,СВЦЭМ!$A$39:$A$782,$A96,СВЦЭМ!$B$39:$B$782,D$83)+'СЕТ СН'!$H$12+СВЦЭМ!$D$10+'СЕТ СН'!$H$6-'СЕТ СН'!$H$22</f>
        <v>1599.9961983399999</v>
      </c>
      <c r="E96" s="36">
        <f>SUMIFS(СВЦЭМ!$C$39:$C$782,СВЦЭМ!$A$39:$A$782,$A96,СВЦЭМ!$B$39:$B$782,E$83)+'СЕТ СН'!$H$12+СВЦЭМ!$D$10+'СЕТ СН'!$H$6-'СЕТ СН'!$H$22</f>
        <v>1608.1443208999999</v>
      </c>
      <c r="F96" s="36">
        <f>SUMIFS(СВЦЭМ!$C$39:$C$782,СВЦЭМ!$A$39:$A$782,$A96,СВЦЭМ!$B$39:$B$782,F$83)+'СЕТ СН'!$H$12+СВЦЭМ!$D$10+'СЕТ СН'!$H$6-'СЕТ СН'!$H$22</f>
        <v>1598.4435021499999</v>
      </c>
      <c r="G96" s="36">
        <f>SUMIFS(СВЦЭМ!$C$39:$C$782,СВЦЭМ!$A$39:$A$782,$A96,СВЦЭМ!$B$39:$B$782,G$83)+'СЕТ СН'!$H$12+СВЦЭМ!$D$10+'СЕТ СН'!$H$6-'СЕТ СН'!$H$22</f>
        <v>1573.3571854699999</v>
      </c>
      <c r="H96" s="36">
        <f>SUMIFS(СВЦЭМ!$C$39:$C$782,СВЦЭМ!$A$39:$A$782,$A96,СВЦЭМ!$B$39:$B$782,H$83)+'СЕТ СН'!$H$12+СВЦЭМ!$D$10+'СЕТ СН'!$H$6-'СЕТ СН'!$H$22</f>
        <v>1500.1817722199999</v>
      </c>
      <c r="I96" s="36">
        <f>SUMIFS(СВЦЭМ!$C$39:$C$782,СВЦЭМ!$A$39:$A$782,$A96,СВЦЭМ!$B$39:$B$782,I$83)+'СЕТ СН'!$H$12+СВЦЭМ!$D$10+'СЕТ СН'!$H$6-'СЕТ СН'!$H$22</f>
        <v>1429.3245986099998</v>
      </c>
      <c r="J96" s="36">
        <f>SUMIFS(СВЦЭМ!$C$39:$C$782,СВЦЭМ!$A$39:$A$782,$A96,СВЦЭМ!$B$39:$B$782,J$83)+'СЕТ СН'!$H$12+СВЦЭМ!$D$10+'СЕТ СН'!$H$6-'СЕТ СН'!$H$22</f>
        <v>1399.8062848499999</v>
      </c>
      <c r="K96" s="36">
        <f>SUMIFS(СВЦЭМ!$C$39:$C$782,СВЦЭМ!$A$39:$A$782,$A96,СВЦЭМ!$B$39:$B$782,K$83)+'СЕТ СН'!$H$12+СВЦЭМ!$D$10+'СЕТ СН'!$H$6-'СЕТ СН'!$H$22</f>
        <v>1408.8086458400001</v>
      </c>
      <c r="L96" s="36">
        <f>SUMIFS(СВЦЭМ!$C$39:$C$782,СВЦЭМ!$A$39:$A$782,$A96,СВЦЭМ!$B$39:$B$782,L$83)+'СЕТ СН'!$H$12+СВЦЭМ!$D$10+'СЕТ СН'!$H$6-'СЕТ СН'!$H$22</f>
        <v>1419.1786569599999</v>
      </c>
      <c r="M96" s="36">
        <f>SUMIFS(СВЦЭМ!$C$39:$C$782,СВЦЭМ!$A$39:$A$782,$A96,СВЦЭМ!$B$39:$B$782,M$83)+'СЕТ СН'!$H$12+СВЦЭМ!$D$10+'СЕТ СН'!$H$6-'СЕТ СН'!$H$22</f>
        <v>1428.0939108299999</v>
      </c>
      <c r="N96" s="36">
        <f>SUMIFS(СВЦЭМ!$C$39:$C$782,СВЦЭМ!$A$39:$A$782,$A96,СВЦЭМ!$B$39:$B$782,N$83)+'СЕТ СН'!$H$12+СВЦЭМ!$D$10+'СЕТ СН'!$H$6-'СЕТ СН'!$H$22</f>
        <v>1371.0919037599999</v>
      </c>
      <c r="O96" s="36">
        <f>SUMIFS(СВЦЭМ!$C$39:$C$782,СВЦЭМ!$A$39:$A$782,$A96,СВЦЭМ!$B$39:$B$782,O$83)+'СЕТ СН'!$H$12+СВЦЭМ!$D$10+'СЕТ СН'!$H$6-'СЕТ СН'!$H$22</f>
        <v>1384.29615906</v>
      </c>
      <c r="P96" s="36">
        <f>SUMIFS(СВЦЭМ!$C$39:$C$782,СВЦЭМ!$A$39:$A$782,$A96,СВЦЭМ!$B$39:$B$782,P$83)+'СЕТ СН'!$H$12+СВЦЭМ!$D$10+'СЕТ СН'!$H$6-'СЕТ СН'!$H$22</f>
        <v>1397.89297081</v>
      </c>
      <c r="Q96" s="36">
        <f>SUMIFS(СВЦЭМ!$C$39:$C$782,СВЦЭМ!$A$39:$A$782,$A96,СВЦЭМ!$B$39:$B$782,Q$83)+'СЕТ СН'!$H$12+СВЦЭМ!$D$10+'СЕТ СН'!$H$6-'СЕТ СН'!$H$22</f>
        <v>1390.4319906799999</v>
      </c>
      <c r="R96" s="36">
        <f>SUMIFS(СВЦЭМ!$C$39:$C$782,СВЦЭМ!$A$39:$A$782,$A96,СВЦЭМ!$B$39:$B$782,R$83)+'СЕТ СН'!$H$12+СВЦЭМ!$D$10+'СЕТ СН'!$H$6-'СЕТ СН'!$H$22</f>
        <v>1406.08537501</v>
      </c>
      <c r="S96" s="36">
        <f>SUMIFS(СВЦЭМ!$C$39:$C$782,СВЦЭМ!$A$39:$A$782,$A96,СВЦЭМ!$B$39:$B$782,S$83)+'СЕТ СН'!$H$12+СВЦЭМ!$D$10+'СЕТ СН'!$H$6-'СЕТ СН'!$H$22</f>
        <v>1398.8173187699999</v>
      </c>
      <c r="T96" s="36">
        <f>SUMIFS(СВЦЭМ!$C$39:$C$782,СВЦЭМ!$A$39:$A$782,$A96,СВЦЭМ!$B$39:$B$782,T$83)+'СЕТ СН'!$H$12+СВЦЭМ!$D$10+'СЕТ СН'!$H$6-'СЕТ СН'!$H$22</f>
        <v>1425.7991196599999</v>
      </c>
      <c r="U96" s="36">
        <f>SUMIFS(СВЦЭМ!$C$39:$C$782,СВЦЭМ!$A$39:$A$782,$A96,СВЦЭМ!$B$39:$B$782,U$83)+'СЕТ СН'!$H$12+СВЦЭМ!$D$10+'СЕТ СН'!$H$6-'СЕТ СН'!$H$22</f>
        <v>1444.84064814</v>
      </c>
      <c r="V96" s="36">
        <f>SUMIFS(СВЦЭМ!$C$39:$C$782,СВЦЭМ!$A$39:$A$782,$A96,СВЦЭМ!$B$39:$B$782,V$83)+'СЕТ СН'!$H$12+СВЦЭМ!$D$10+'СЕТ СН'!$H$6-'СЕТ СН'!$H$22</f>
        <v>1472.65813736</v>
      </c>
      <c r="W96" s="36">
        <f>SUMIFS(СВЦЭМ!$C$39:$C$782,СВЦЭМ!$A$39:$A$782,$A96,СВЦЭМ!$B$39:$B$782,W$83)+'СЕТ СН'!$H$12+СВЦЭМ!$D$10+'СЕТ СН'!$H$6-'СЕТ СН'!$H$22</f>
        <v>1452.3477845099999</v>
      </c>
      <c r="X96" s="36">
        <f>SUMIFS(СВЦЭМ!$C$39:$C$782,СВЦЭМ!$A$39:$A$782,$A96,СВЦЭМ!$B$39:$B$782,X$83)+'СЕТ СН'!$H$12+СВЦЭМ!$D$10+'СЕТ СН'!$H$6-'СЕТ СН'!$H$22</f>
        <v>1424.9064074</v>
      </c>
      <c r="Y96" s="36">
        <f>SUMIFS(СВЦЭМ!$C$39:$C$782,СВЦЭМ!$A$39:$A$782,$A96,СВЦЭМ!$B$39:$B$782,Y$83)+'СЕТ СН'!$H$12+СВЦЭМ!$D$10+'СЕТ СН'!$H$6-'СЕТ СН'!$H$22</f>
        <v>1484.8703452299999</v>
      </c>
    </row>
    <row r="97" spans="1:25" ht="15.75" x14ac:dyDescent="0.2">
      <c r="A97" s="35">
        <f t="shared" si="2"/>
        <v>44818</v>
      </c>
      <c r="B97" s="36">
        <f>SUMIFS(СВЦЭМ!$C$39:$C$782,СВЦЭМ!$A$39:$A$782,$A97,СВЦЭМ!$B$39:$B$782,B$83)+'СЕТ СН'!$H$12+СВЦЭМ!$D$10+'СЕТ СН'!$H$6-'СЕТ СН'!$H$22</f>
        <v>1499.3518991899998</v>
      </c>
      <c r="C97" s="36">
        <f>SUMIFS(СВЦЭМ!$C$39:$C$782,СВЦЭМ!$A$39:$A$782,$A97,СВЦЭМ!$B$39:$B$782,C$83)+'СЕТ СН'!$H$12+СВЦЭМ!$D$10+'СЕТ СН'!$H$6-'СЕТ СН'!$H$22</f>
        <v>1556.2005560499999</v>
      </c>
      <c r="D97" s="36">
        <f>SUMIFS(СВЦЭМ!$C$39:$C$782,СВЦЭМ!$A$39:$A$782,$A97,СВЦЭМ!$B$39:$B$782,D$83)+'СЕТ СН'!$H$12+СВЦЭМ!$D$10+'СЕТ СН'!$H$6-'СЕТ СН'!$H$22</f>
        <v>1579.5952332899999</v>
      </c>
      <c r="E97" s="36">
        <f>SUMIFS(СВЦЭМ!$C$39:$C$782,СВЦЭМ!$A$39:$A$782,$A97,СВЦЭМ!$B$39:$B$782,E$83)+'СЕТ СН'!$H$12+СВЦЭМ!$D$10+'СЕТ СН'!$H$6-'СЕТ СН'!$H$22</f>
        <v>1588.5650359799999</v>
      </c>
      <c r="F97" s="36">
        <f>SUMIFS(СВЦЭМ!$C$39:$C$782,СВЦЭМ!$A$39:$A$782,$A97,СВЦЭМ!$B$39:$B$782,F$83)+'СЕТ СН'!$H$12+СВЦЭМ!$D$10+'СЕТ СН'!$H$6-'СЕТ СН'!$H$22</f>
        <v>1585.0385355599999</v>
      </c>
      <c r="G97" s="36">
        <f>SUMIFS(СВЦЭМ!$C$39:$C$782,СВЦЭМ!$A$39:$A$782,$A97,СВЦЭМ!$B$39:$B$782,G$83)+'СЕТ СН'!$H$12+СВЦЭМ!$D$10+'СЕТ СН'!$H$6-'СЕТ СН'!$H$22</f>
        <v>1576.9943264199999</v>
      </c>
      <c r="H97" s="36">
        <f>SUMIFS(СВЦЭМ!$C$39:$C$782,СВЦЭМ!$A$39:$A$782,$A97,СВЦЭМ!$B$39:$B$782,H$83)+'СЕТ СН'!$H$12+СВЦЭМ!$D$10+'СЕТ СН'!$H$6-'СЕТ СН'!$H$22</f>
        <v>1502.8955463799998</v>
      </c>
      <c r="I97" s="36">
        <f>SUMIFS(СВЦЭМ!$C$39:$C$782,СВЦЭМ!$A$39:$A$782,$A97,СВЦЭМ!$B$39:$B$782,I$83)+'СЕТ СН'!$H$12+СВЦЭМ!$D$10+'СЕТ СН'!$H$6-'СЕТ СН'!$H$22</f>
        <v>1423.9983110799999</v>
      </c>
      <c r="J97" s="36">
        <f>SUMIFS(СВЦЭМ!$C$39:$C$782,СВЦЭМ!$A$39:$A$782,$A97,СВЦЭМ!$B$39:$B$782,J$83)+'СЕТ СН'!$H$12+СВЦЭМ!$D$10+'СЕТ СН'!$H$6-'СЕТ СН'!$H$22</f>
        <v>1387.03894745</v>
      </c>
      <c r="K97" s="36">
        <f>SUMIFS(СВЦЭМ!$C$39:$C$782,СВЦЭМ!$A$39:$A$782,$A97,СВЦЭМ!$B$39:$B$782,K$83)+'СЕТ СН'!$H$12+СВЦЭМ!$D$10+'СЕТ СН'!$H$6-'СЕТ СН'!$H$22</f>
        <v>1384.7946351000001</v>
      </c>
      <c r="L97" s="36">
        <f>SUMIFS(СВЦЭМ!$C$39:$C$782,СВЦЭМ!$A$39:$A$782,$A97,СВЦЭМ!$B$39:$B$782,L$83)+'СЕТ СН'!$H$12+СВЦЭМ!$D$10+'СЕТ СН'!$H$6-'СЕТ СН'!$H$22</f>
        <v>1403.65415581</v>
      </c>
      <c r="M97" s="36">
        <f>SUMIFS(СВЦЭМ!$C$39:$C$782,СВЦЭМ!$A$39:$A$782,$A97,СВЦЭМ!$B$39:$B$782,M$83)+'СЕТ СН'!$H$12+СВЦЭМ!$D$10+'СЕТ СН'!$H$6-'СЕТ СН'!$H$22</f>
        <v>1413.52492809</v>
      </c>
      <c r="N97" s="36">
        <f>SUMIFS(СВЦЭМ!$C$39:$C$782,СВЦЭМ!$A$39:$A$782,$A97,СВЦЭМ!$B$39:$B$782,N$83)+'СЕТ СН'!$H$12+СВЦЭМ!$D$10+'СЕТ СН'!$H$6-'СЕТ СН'!$H$22</f>
        <v>1352.1630165699999</v>
      </c>
      <c r="O97" s="36">
        <f>SUMIFS(СВЦЭМ!$C$39:$C$782,СВЦЭМ!$A$39:$A$782,$A97,СВЦЭМ!$B$39:$B$782,O$83)+'СЕТ СН'!$H$12+СВЦЭМ!$D$10+'СЕТ СН'!$H$6-'СЕТ СН'!$H$22</f>
        <v>1350.80907017</v>
      </c>
      <c r="P97" s="36">
        <f>SUMIFS(СВЦЭМ!$C$39:$C$782,СВЦЭМ!$A$39:$A$782,$A97,СВЦЭМ!$B$39:$B$782,P$83)+'СЕТ СН'!$H$12+СВЦЭМ!$D$10+'СЕТ СН'!$H$6-'СЕТ СН'!$H$22</f>
        <v>1351.8389752599999</v>
      </c>
      <c r="Q97" s="36">
        <f>SUMIFS(СВЦЭМ!$C$39:$C$782,СВЦЭМ!$A$39:$A$782,$A97,СВЦЭМ!$B$39:$B$782,Q$83)+'СЕТ СН'!$H$12+СВЦЭМ!$D$10+'СЕТ СН'!$H$6-'СЕТ СН'!$H$22</f>
        <v>1389.0369451199999</v>
      </c>
      <c r="R97" s="36">
        <f>SUMIFS(СВЦЭМ!$C$39:$C$782,СВЦЭМ!$A$39:$A$782,$A97,СВЦЭМ!$B$39:$B$782,R$83)+'СЕТ СН'!$H$12+СВЦЭМ!$D$10+'СЕТ СН'!$H$6-'СЕТ СН'!$H$22</f>
        <v>1413.86813463</v>
      </c>
      <c r="S97" s="36">
        <f>SUMIFS(СВЦЭМ!$C$39:$C$782,СВЦЭМ!$A$39:$A$782,$A97,СВЦЭМ!$B$39:$B$782,S$83)+'СЕТ СН'!$H$12+СВЦЭМ!$D$10+'СЕТ СН'!$H$6-'СЕТ СН'!$H$22</f>
        <v>1411.9448539699999</v>
      </c>
      <c r="T97" s="36">
        <f>SUMIFS(СВЦЭМ!$C$39:$C$782,СВЦЭМ!$A$39:$A$782,$A97,СВЦЭМ!$B$39:$B$782,T$83)+'СЕТ СН'!$H$12+СВЦЭМ!$D$10+'СЕТ СН'!$H$6-'СЕТ СН'!$H$22</f>
        <v>1448.73883409</v>
      </c>
      <c r="U97" s="36">
        <f>SUMIFS(СВЦЭМ!$C$39:$C$782,СВЦЭМ!$A$39:$A$782,$A97,СВЦЭМ!$B$39:$B$782,U$83)+'СЕТ СН'!$H$12+СВЦЭМ!$D$10+'СЕТ СН'!$H$6-'СЕТ СН'!$H$22</f>
        <v>1467.45808577</v>
      </c>
      <c r="V97" s="36">
        <f>SUMIFS(СВЦЭМ!$C$39:$C$782,СВЦЭМ!$A$39:$A$782,$A97,СВЦЭМ!$B$39:$B$782,V$83)+'СЕТ СН'!$H$12+СВЦЭМ!$D$10+'СЕТ СН'!$H$6-'СЕТ СН'!$H$22</f>
        <v>1475.58506646</v>
      </c>
      <c r="W97" s="36">
        <f>SUMIFS(СВЦЭМ!$C$39:$C$782,СВЦЭМ!$A$39:$A$782,$A97,СВЦЭМ!$B$39:$B$782,W$83)+'СЕТ СН'!$H$12+СВЦЭМ!$D$10+'СЕТ СН'!$H$6-'СЕТ СН'!$H$22</f>
        <v>1456.2163132099997</v>
      </c>
      <c r="X97" s="36">
        <f>SUMIFS(СВЦЭМ!$C$39:$C$782,СВЦЭМ!$A$39:$A$782,$A97,СВЦЭМ!$B$39:$B$782,X$83)+'СЕТ СН'!$H$12+СВЦЭМ!$D$10+'СЕТ СН'!$H$6-'СЕТ СН'!$H$22</f>
        <v>1424.26775578</v>
      </c>
      <c r="Y97" s="36">
        <f>SUMIFS(СВЦЭМ!$C$39:$C$782,СВЦЭМ!$A$39:$A$782,$A97,СВЦЭМ!$B$39:$B$782,Y$83)+'СЕТ СН'!$H$12+СВЦЭМ!$D$10+'СЕТ СН'!$H$6-'СЕТ СН'!$H$22</f>
        <v>1487.6845793299999</v>
      </c>
    </row>
    <row r="98" spans="1:25" ht="15.75" x14ac:dyDescent="0.2">
      <c r="A98" s="35">
        <f t="shared" si="2"/>
        <v>44819</v>
      </c>
      <c r="B98" s="36">
        <f>SUMIFS(СВЦЭМ!$C$39:$C$782,СВЦЭМ!$A$39:$A$782,$A98,СВЦЭМ!$B$39:$B$782,B$83)+'СЕТ СН'!$H$12+СВЦЭМ!$D$10+'СЕТ СН'!$H$6-'СЕТ СН'!$H$22</f>
        <v>1545.4499917099999</v>
      </c>
      <c r="C98" s="36">
        <f>SUMIFS(СВЦЭМ!$C$39:$C$782,СВЦЭМ!$A$39:$A$782,$A98,СВЦЭМ!$B$39:$B$782,C$83)+'СЕТ СН'!$H$12+СВЦЭМ!$D$10+'СЕТ СН'!$H$6-'СЕТ СН'!$H$22</f>
        <v>1610.83248134</v>
      </c>
      <c r="D98" s="36">
        <f>SUMIFS(СВЦЭМ!$C$39:$C$782,СВЦЭМ!$A$39:$A$782,$A98,СВЦЭМ!$B$39:$B$782,D$83)+'СЕТ СН'!$H$12+СВЦЭМ!$D$10+'СЕТ СН'!$H$6-'СЕТ СН'!$H$22</f>
        <v>1638.7996095799999</v>
      </c>
      <c r="E98" s="36">
        <f>SUMIFS(СВЦЭМ!$C$39:$C$782,СВЦЭМ!$A$39:$A$782,$A98,СВЦЭМ!$B$39:$B$782,E$83)+'СЕТ СН'!$H$12+СВЦЭМ!$D$10+'СЕТ СН'!$H$6-'СЕТ СН'!$H$22</f>
        <v>1644.5428322099999</v>
      </c>
      <c r="F98" s="36">
        <f>SUMIFS(СВЦЭМ!$C$39:$C$782,СВЦЭМ!$A$39:$A$782,$A98,СВЦЭМ!$B$39:$B$782,F$83)+'СЕТ СН'!$H$12+СВЦЭМ!$D$10+'СЕТ СН'!$H$6-'СЕТ СН'!$H$22</f>
        <v>1656.5392498699998</v>
      </c>
      <c r="G98" s="36">
        <f>SUMIFS(СВЦЭМ!$C$39:$C$782,СВЦЭМ!$A$39:$A$782,$A98,СВЦЭМ!$B$39:$B$782,G$83)+'СЕТ СН'!$H$12+СВЦЭМ!$D$10+'СЕТ СН'!$H$6-'СЕТ СН'!$H$22</f>
        <v>1631.6434173099999</v>
      </c>
      <c r="H98" s="36">
        <f>SUMIFS(СВЦЭМ!$C$39:$C$782,СВЦЭМ!$A$39:$A$782,$A98,СВЦЭМ!$B$39:$B$782,H$83)+'СЕТ СН'!$H$12+СВЦЭМ!$D$10+'СЕТ СН'!$H$6-'СЕТ СН'!$H$22</f>
        <v>1569.83280522</v>
      </c>
      <c r="I98" s="36">
        <f>SUMIFS(СВЦЭМ!$C$39:$C$782,СВЦЭМ!$A$39:$A$782,$A98,СВЦЭМ!$B$39:$B$782,I$83)+'СЕТ СН'!$H$12+СВЦЭМ!$D$10+'СЕТ СН'!$H$6-'СЕТ СН'!$H$22</f>
        <v>1467.65400733</v>
      </c>
      <c r="J98" s="36">
        <f>SUMIFS(СВЦЭМ!$C$39:$C$782,СВЦЭМ!$A$39:$A$782,$A98,СВЦЭМ!$B$39:$B$782,J$83)+'СЕТ СН'!$H$12+СВЦЭМ!$D$10+'СЕТ СН'!$H$6-'СЕТ СН'!$H$22</f>
        <v>1476.3450335</v>
      </c>
      <c r="K98" s="36">
        <f>SUMIFS(СВЦЭМ!$C$39:$C$782,СВЦЭМ!$A$39:$A$782,$A98,СВЦЭМ!$B$39:$B$782,K$83)+'СЕТ СН'!$H$12+СВЦЭМ!$D$10+'СЕТ СН'!$H$6-'СЕТ СН'!$H$22</f>
        <v>1467.3558560699998</v>
      </c>
      <c r="L98" s="36">
        <f>SUMIFS(СВЦЭМ!$C$39:$C$782,СВЦЭМ!$A$39:$A$782,$A98,СВЦЭМ!$B$39:$B$782,L$83)+'СЕТ СН'!$H$12+СВЦЭМ!$D$10+'СЕТ СН'!$H$6-'СЕТ СН'!$H$22</f>
        <v>1465.0902593799999</v>
      </c>
      <c r="M98" s="36">
        <f>SUMIFS(СВЦЭМ!$C$39:$C$782,СВЦЭМ!$A$39:$A$782,$A98,СВЦЭМ!$B$39:$B$782,M$83)+'СЕТ СН'!$H$12+СВЦЭМ!$D$10+'СЕТ СН'!$H$6-'СЕТ СН'!$H$22</f>
        <v>1468.9653879</v>
      </c>
      <c r="N98" s="36">
        <f>SUMIFS(СВЦЭМ!$C$39:$C$782,СВЦЭМ!$A$39:$A$782,$A98,СВЦЭМ!$B$39:$B$782,N$83)+'СЕТ СН'!$H$12+СВЦЭМ!$D$10+'СЕТ СН'!$H$6-'СЕТ СН'!$H$22</f>
        <v>1411.2254863000001</v>
      </c>
      <c r="O98" s="36">
        <f>SUMIFS(СВЦЭМ!$C$39:$C$782,СВЦЭМ!$A$39:$A$782,$A98,СВЦЭМ!$B$39:$B$782,O$83)+'СЕТ СН'!$H$12+СВЦЭМ!$D$10+'СЕТ СН'!$H$6-'СЕТ СН'!$H$22</f>
        <v>1423.6607313299999</v>
      </c>
      <c r="P98" s="36">
        <f>SUMIFS(СВЦЭМ!$C$39:$C$782,СВЦЭМ!$A$39:$A$782,$A98,СВЦЭМ!$B$39:$B$782,P$83)+'СЕТ СН'!$H$12+СВЦЭМ!$D$10+'СЕТ СН'!$H$6-'СЕТ СН'!$H$22</f>
        <v>1427.8369685999999</v>
      </c>
      <c r="Q98" s="36">
        <f>SUMIFS(СВЦЭМ!$C$39:$C$782,СВЦЭМ!$A$39:$A$782,$A98,СВЦЭМ!$B$39:$B$782,Q$83)+'СЕТ СН'!$H$12+СВЦЭМ!$D$10+'СЕТ СН'!$H$6-'СЕТ СН'!$H$22</f>
        <v>1434.85156418</v>
      </c>
      <c r="R98" s="36">
        <f>SUMIFS(СВЦЭМ!$C$39:$C$782,СВЦЭМ!$A$39:$A$782,$A98,СВЦЭМ!$B$39:$B$782,R$83)+'СЕТ СН'!$H$12+СВЦЭМ!$D$10+'СЕТ СН'!$H$6-'СЕТ СН'!$H$22</f>
        <v>1461.22882865</v>
      </c>
      <c r="S98" s="36">
        <f>SUMIFS(СВЦЭМ!$C$39:$C$782,СВЦЭМ!$A$39:$A$782,$A98,СВЦЭМ!$B$39:$B$782,S$83)+'СЕТ СН'!$H$12+СВЦЭМ!$D$10+'СЕТ СН'!$H$6-'СЕТ СН'!$H$22</f>
        <v>1441.1708335599999</v>
      </c>
      <c r="T98" s="36">
        <f>SUMIFS(СВЦЭМ!$C$39:$C$782,СВЦЭМ!$A$39:$A$782,$A98,СВЦЭМ!$B$39:$B$782,T$83)+'СЕТ СН'!$H$12+СВЦЭМ!$D$10+'СЕТ СН'!$H$6-'СЕТ СН'!$H$22</f>
        <v>1469.7109355499999</v>
      </c>
      <c r="U98" s="36">
        <f>SUMIFS(СВЦЭМ!$C$39:$C$782,СВЦЭМ!$A$39:$A$782,$A98,СВЦЭМ!$B$39:$B$782,U$83)+'СЕТ СН'!$H$12+СВЦЭМ!$D$10+'СЕТ СН'!$H$6-'СЕТ СН'!$H$22</f>
        <v>1485.4677363199999</v>
      </c>
      <c r="V98" s="36">
        <f>SUMIFS(СВЦЭМ!$C$39:$C$782,СВЦЭМ!$A$39:$A$782,$A98,СВЦЭМ!$B$39:$B$782,V$83)+'СЕТ СН'!$H$12+СВЦЭМ!$D$10+'СЕТ СН'!$H$6-'СЕТ СН'!$H$22</f>
        <v>1519.8214001299998</v>
      </c>
      <c r="W98" s="36">
        <f>SUMIFS(СВЦЭМ!$C$39:$C$782,СВЦЭМ!$A$39:$A$782,$A98,СВЦЭМ!$B$39:$B$782,W$83)+'СЕТ СН'!$H$12+СВЦЭМ!$D$10+'СЕТ СН'!$H$6-'СЕТ СН'!$H$22</f>
        <v>1488.6907518099999</v>
      </c>
      <c r="X98" s="36">
        <f>SUMIFS(СВЦЭМ!$C$39:$C$782,СВЦЭМ!$A$39:$A$782,$A98,СВЦЭМ!$B$39:$B$782,X$83)+'СЕТ СН'!$H$12+СВЦЭМ!$D$10+'СЕТ СН'!$H$6-'СЕТ СН'!$H$22</f>
        <v>1443.1877710199999</v>
      </c>
      <c r="Y98" s="36">
        <f>SUMIFS(СВЦЭМ!$C$39:$C$782,СВЦЭМ!$A$39:$A$782,$A98,СВЦЭМ!$B$39:$B$782,Y$83)+'СЕТ СН'!$H$12+СВЦЭМ!$D$10+'СЕТ СН'!$H$6-'СЕТ СН'!$H$22</f>
        <v>1539.6993045099998</v>
      </c>
    </row>
    <row r="99" spans="1:25" ht="15.75" x14ac:dyDescent="0.2">
      <c r="A99" s="35">
        <f t="shared" si="2"/>
        <v>44820</v>
      </c>
      <c r="B99" s="36">
        <f>SUMIFS(СВЦЭМ!$C$39:$C$782,СВЦЭМ!$A$39:$A$782,$A99,СВЦЭМ!$B$39:$B$782,B$83)+'СЕТ СН'!$H$12+СВЦЭМ!$D$10+'СЕТ СН'!$H$6-'СЕТ СН'!$H$22</f>
        <v>1555.0316345399999</v>
      </c>
      <c r="C99" s="36">
        <f>SUMIFS(СВЦЭМ!$C$39:$C$782,СВЦЭМ!$A$39:$A$782,$A99,СВЦЭМ!$B$39:$B$782,C$83)+'СЕТ СН'!$H$12+СВЦЭМ!$D$10+'СЕТ СН'!$H$6-'СЕТ СН'!$H$22</f>
        <v>1621.7062151199998</v>
      </c>
      <c r="D99" s="36">
        <f>SUMIFS(СВЦЭМ!$C$39:$C$782,СВЦЭМ!$A$39:$A$782,$A99,СВЦЭМ!$B$39:$B$782,D$83)+'СЕТ СН'!$H$12+СВЦЭМ!$D$10+'СЕТ СН'!$H$6-'СЕТ СН'!$H$22</f>
        <v>1659.7581243</v>
      </c>
      <c r="E99" s="36">
        <f>SUMIFS(СВЦЭМ!$C$39:$C$782,СВЦЭМ!$A$39:$A$782,$A99,СВЦЭМ!$B$39:$B$782,E$83)+'СЕТ СН'!$H$12+СВЦЭМ!$D$10+'СЕТ СН'!$H$6-'СЕТ СН'!$H$22</f>
        <v>1667.4079140899998</v>
      </c>
      <c r="F99" s="36">
        <f>SUMIFS(СВЦЭМ!$C$39:$C$782,СВЦЭМ!$A$39:$A$782,$A99,СВЦЭМ!$B$39:$B$782,F$83)+'СЕТ СН'!$H$12+СВЦЭМ!$D$10+'СЕТ СН'!$H$6-'СЕТ СН'!$H$22</f>
        <v>1649.7645266499999</v>
      </c>
      <c r="G99" s="36">
        <f>SUMIFS(СВЦЭМ!$C$39:$C$782,СВЦЭМ!$A$39:$A$782,$A99,СВЦЭМ!$B$39:$B$782,G$83)+'СЕТ СН'!$H$12+СВЦЭМ!$D$10+'СЕТ СН'!$H$6-'СЕТ СН'!$H$22</f>
        <v>1627.72935951</v>
      </c>
      <c r="H99" s="36">
        <f>SUMIFS(СВЦЭМ!$C$39:$C$782,СВЦЭМ!$A$39:$A$782,$A99,СВЦЭМ!$B$39:$B$782,H$83)+'СЕТ СН'!$H$12+СВЦЭМ!$D$10+'СЕТ СН'!$H$6-'СЕТ СН'!$H$22</f>
        <v>1554.2034596499998</v>
      </c>
      <c r="I99" s="36">
        <f>SUMIFS(СВЦЭМ!$C$39:$C$782,СВЦЭМ!$A$39:$A$782,$A99,СВЦЭМ!$B$39:$B$782,I$83)+'СЕТ СН'!$H$12+СВЦЭМ!$D$10+'СЕТ СН'!$H$6-'СЕТ СН'!$H$22</f>
        <v>1455.80715717</v>
      </c>
      <c r="J99" s="36">
        <f>SUMIFS(СВЦЭМ!$C$39:$C$782,СВЦЭМ!$A$39:$A$782,$A99,СВЦЭМ!$B$39:$B$782,J$83)+'СЕТ СН'!$H$12+СВЦЭМ!$D$10+'СЕТ СН'!$H$6-'СЕТ СН'!$H$22</f>
        <v>1455.50193332</v>
      </c>
      <c r="K99" s="36">
        <f>SUMIFS(СВЦЭМ!$C$39:$C$782,СВЦЭМ!$A$39:$A$782,$A99,СВЦЭМ!$B$39:$B$782,K$83)+'СЕТ СН'!$H$12+СВЦЭМ!$D$10+'СЕТ СН'!$H$6-'СЕТ СН'!$H$22</f>
        <v>1380.96006268</v>
      </c>
      <c r="L99" s="36">
        <f>SUMIFS(СВЦЭМ!$C$39:$C$782,СВЦЭМ!$A$39:$A$782,$A99,СВЦЭМ!$B$39:$B$782,L$83)+'СЕТ СН'!$H$12+СВЦЭМ!$D$10+'СЕТ СН'!$H$6-'СЕТ СН'!$H$22</f>
        <v>1398.2061003199999</v>
      </c>
      <c r="M99" s="36">
        <f>SUMIFS(СВЦЭМ!$C$39:$C$782,СВЦЭМ!$A$39:$A$782,$A99,СВЦЭМ!$B$39:$B$782,M$83)+'СЕТ СН'!$H$12+СВЦЭМ!$D$10+'СЕТ СН'!$H$6-'СЕТ СН'!$H$22</f>
        <v>1411.7072599399999</v>
      </c>
      <c r="N99" s="36">
        <f>SUMIFS(СВЦЭМ!$C$39:$C$782,СВЦЭМ!$A$39:$A$782,$A99,СВЦЭМ!$B$39:$B$782,N$83)+'СЕТ СН'!$H$12+СВЦЭМ!$D$10+'СЕТ СН'!$H$6-'СЕТ СН'!$H$22</f>
        <v>1429.5337396899999</v>
      </c>
      <c r="O99" s="36">
        <f>SUMIFS(СВЦЭМ!$C$39:$C$782,СВЦЭМ!$A$39:$A$782,$A99,СВЦЭМ!$B$39:$B$782,O$83)+'СЕТ СН'!$H$12+СВЦЭМ!$D$10+'СЕТ СН'!$H$6-'СЕТ СН'!$H$22</f>
        <v>1428.4548820699999</v>
      </c>
      <c r="P99" s="36">
        <f>SUMIFS(СВЦЭМ!$C$39:$C$782,СВЦЭМ!$A$39:$A$782,$A99,СВЦЭМ!$B$39:$B$782,P$83)+'СЕТ СН'!$H$12+СВЦЭМ!$D$10+'СЕТ СН'!$H$6-'СЕТ СН'!$H$22</f>
        <v>1436.98059483</v>
      </c>
      <c r="Q99" s="36">
        <f>SUMIFS(СВЦЭМ!$C$39:$C$782,СВЦЭМ!$A$39:$A$782,$A99,СВЦЭМ!$B$39:$B$782,Q$83)+'СЕТ СН'!$H$12+СВЦЭМ!$D$10+'СЕТ СН'!$H$6-'СЕТ СН'!$H$22</f>
        <v>1438.4180509400001</v>
      </c>
      <c r="R99" s="36">
        <f>SUMIFS(СВЦЭМ!$C$39:$C$782,СВЦЭМ!$A$39:$A$782,$A99,СВЦЭМ!$B$39:$B$782,R$83)+'СЕТ СН'!$H$12+СВЦЭМ!$D$10+'СЕТ СН'!$H$6-'СЕТ СН'!$H$22</f>
        <v>1449.8414843399999</v>
      </c>
      <c r="S99" s="36">
        <f>SUMIFS(СВЦЭМ!$C$39:$C$782,СВЦЭМ!$A$39:$A$782,$A99,СВЦЭМ!$B$39:$B$782,S$83)+'СЕТ СН'!$H$12+СВЦЭМ!$D$10+'СЕТ СН'!$H$6-'СЕТ СН'!$H$22</f>
        <v>1431.6696453099999</v>
      </c>
      <c r="T99" s="36">
        <f>SUMIFS(СВЦЭМ!$C$39:$C$782,СВЦЭМ!$A$39:$A$782,$A99,СВЦЭМ!$B$39:$B$782,T$83)+'СЕТ СН'!$H$12+СВЦЭМ!$D$10+'СЕТ СН'!$H$6-'СЕТ СН'!$H$22</f>
        <v>1474.1347120599999</v>
      </c>
      <c r="U99" s="36">
        <f>SUMIFS(СВЦЭМ!$C$39:$C$782,СВЦЭМ!$A$39:$A$782,$A99,СВЦЭМ!$B$39:$B$782,U$83)+'СЕТ СН'!$H$12+СВЦЭМ!$D$10+'СЕТ СН'!$H$6-'СЕТ СН'!$H$22</f>
        <v>1478.1057479799999</v>
      </c>
      <c r="V99" s="36">
        <f>SUMIFS(СВЦЭМ!$C$39:$C$782,СВЦЭМ!$A$39:$A$782,$A99,СВЦЭМ!$B$39:$B$782,V$83)+'СЕТ СН'!$H$12+СВЦЭМ!$D$10+'СЕТ СН'!$H$6-'СЕТ СН'!$H$22</f>
        <v>1502.8361851299999</v>
      </c>
      <c r="W99" s="36">
        <f>SUMIFS(СВЦЭМ!$C$39:$C$782,СВЦЭМ!$A$39:$A$782,$A99,СВЦЭМ!$B$39:$B$782,W$83)+'СЕТ СН'!$H$12+СВЦЭМ!$D$10+'СЕТ СН'!$H$6-'СЕТ СН'!$H$22</f>
        <v>1468.7395637699999</v>
      </c>
      <c r="X99" s="36">
        <f>SUMIFS(СВЦЭМ!$C$39:$C$782,СВЦЭМ!$A$39:$A$782,$A99,СВЦЭМ!$B$39:$B$782,X$83)+'СЕТ СН'!$H$12+СВЦЭМ!$D$10+'СЕТ СН'!$H$6-'СЕТ СН'!$H$22</f>
        <v>1482.64902547</v>
      </c>
      <c r="Y99" s="36">
        <f>SUMIFS(СВЦЭМ!$C$39:$C$782,СВЦЭМ!$A$39:$A$782,$A99,СВЦЭМ!$B$39:$B$782,Y$83)+'СЕТ СН'!$H$12+СВЦЭМ!$D$10+'СЕТ СН'!$H$6-'СЕТ СН'!$H$22</f>
        <v>1507.8147233099999</v>
      </c>
    </row>
    <row r="100" spans="1:25" ht="15.75" x14ac:dyDescent="0.2">
      <c r="A100" s="35">
        <f t="shared" si="2"/>
        <v>44821</v>
      </c>
      <c r="B100" s="36">
        <f>SUMIFS(СВЦЭМ!$C$39:$C$782,СВЦЭМ!$A$39:$A$782,$A100,СВЦЭМ!$B$39:$B$782,B$83)+'СЕТ СН'!$H$12+СВЦЭМ!$D$10+'СЕТ СН'!$H$6-'СЕТ СН'!$H$22</f>
        <v>1521.6109362</v>
      </c>
      <c r="C100" s="36">
        <f>SUMIFS(СВЦЭМ!$C$39:$C$782,СВЦЭМ!$A$39:$A$782,$A100,СВЦЭМ!$B$39:$B$782,C$83)+'СЕТ СН'!$H$12+СВЦЭМ!$D$10+'СЕТ СН'!$H$6-'СЕТ СН'!$H$22</f>
        <v>1560.6708715799998</v>
      </c>
      <c r="D100" s="36">
        <f>SUMIFS(СВЦЭМ!$C$39:$C$782,СВЦЭМ!$A$39:$A$782,$A100,СВЦЭМ!$B$39:$B$782,D$83)+'СЕТ СН'!$H$12+СВЦЭМ!$D$10+'СЕТ СН'!$H$6-'СЕТ СН'!$H$22</f>
        <v>1595.7733492399998</v>
      </c>
      <c r="E100" s="36">
        <f>SUMIFS(СВЦЭМ!$C$39:$C$782,СВЦЭМ!$A$39:$A$782,$A100,СВЦЭМ!$B$39:$B$782,E$83)+'СЕТ СН'!$H$12+СВЦЭМ!$D$10+'СЕТ СН'!$H$6-'СЕТ СН'!$H$22</f>
        <v>1606.3982497299999</v>
      </c>
      <c r="F100" s="36">
        <f>SUMIFS(СВЦЭМ!$C$39:$C$782,СВЦЭМ!$A$39:$A$782,$A100,СВЦЭМ!$B$39:$B$782,F$83)+'СЕТ СН'!$H$12+СВЦЭМ!$D$10+'СЕТ СН'!$H$6-'СЕТ СН'!$H$22</f>
        <v>1610.7456967799999</v>
      </c>
      <c r="G100" s="36">
        <f>SUMIFS(СВЦЭМ!$C$39:$C$782,СВЦЭМ!$A$39:$A$782,$A100,СВЦЭМ!$B$39:$B$782,G$83)+'СЕТ СН'!$H$12+СВЦЭМ!$D$10+'СЕТ СН'!$H$6-'СЕТ СН'!$H$22</f>
        <v>1594.3539783299998</v>
      </c>
      <c r="H100" s="36">
        <f>SUMIFS(СВЦЭМ!$C$39:$C$782,СВЦЭМ!$A$39:$A$782,$A100,СВЦЭМ!$B$39:$B$782,H$83)+'СЕТ СН'!$H$12+СВЦЭМ!$D$10+'СЕТ СН'!$H$6-'СЕТ СН'!$H$22</f>
        <v>1555.9230720099999</v>
      </c>
      <c r="I100" s="36">
        <f>SUMIFS(СВЦЭМ!$C$39:$C$782,СВЦЭМ!$A$39:$A$782,$A100,СВЦЭМ!$B$39:$B$782,I$83)+'СЕТ СН'!$H$12+СВЦЭМ!$D$10+'СЕТ СН'!$H$6-'СЕТ СН'!$H$22</f>
        <v>1489.30065898</v>
      </c>
      <c r="J100" s="36">
        <f>SUMIFS(СВЦЭМ!$C$39:$C$782,СВЦЭМ!$A$39:$A$782,$A100,СВЦЭМ!$B$39:$B$782,J$83)+'СЕТ СН'!$H$12+СВЦЭМ!$D$10+'СЕТ СН'!$H$6-'СЕТ СН'!$H$22</f>
        <v>1404.81721821</v>
      </c>
      <c r="K100" s="36">
        <f>SUMIFS(СВЦЭМ!$C$39:$C$782,СВЦЭМ!$A$39:$A$782,$A100,СВЦЭМ!$B$39:$B$782,K$83)+'СЕТ СН'!$H$12+СВЦЭМ!$D$10+'СЕТ СН'!$H$6-'СЕТ СН'!$H$22</f>
        <v>1360.4624573900001</v>
      </c>
      <c r="L100" s="36">
        <f>SUMIFS(СВЦЭМ!$C$39:$C$782,СВЦЭМ!$A$39:$A$782,$A100,СВЦЭМ!$B$39:$B$782,L$83)+'СЕТ СН'!$H$12+СВЦЭМ!$D$10+'СЕТ СН'!$H$6-'СЕТ СН'!$H$22</f>
        <v>1339.5183539099999</v>
      </c>
      <c r="M100" s="36">
        <f>SUMIFS(СВЦЭМ!$C$39:$C$782,СВЦЭМ!$A$39:$A$782,$A100,СВЦЭМ!$B$39:$B$782,M$83)+'СЕТ СН'!$H$12+СВЦЭМ!$D$10+'СЕТ СН'!$H$6-'СЕТ СН'!$H$22</f>
        <v>1351.5250429</v>
      </c>
      <c r="N100" s="36">
        <f>SUMIFS(СВЦЭМ!$C$39:$C$782,СВЦЭМ!$A$39:$A$782,$A100,СВЦЭМ!$B$39:$B$782,N$83)+'СЕТ СН'!$H$12+СВЦЭМ!$D$10+'СЕТ СН'!$H$6-'СЕТ СН'!$H$22</f>
        <v>1379.37650553</v>
      </c>
      <c r="O100" s="36">
        <f>SUMIFS(СВЦЭМ!$C$39:$C$782,СВЦЭМ!$A$39:$A$782,$A100,СВЦЭМ!$B$39:$B$782,O$83)+'СЕТ СН'!$H$12+СВЦЭМ!$D$10+'СЕТ СН'!$H$6-'СЕТ СН'!$H$22</f>
        <v>1380.05439664</v>
      </c>
      <c r="P100" s="36">
        <f>SUMIFS(СВЦЭМ!$C$39:$C$782,СВЦЭМ!$A$39:$A$782,$A100,СВЦЭМ!$B$39:$B$782,P$83)+'СЕТ СН'!$H$12+СВЦЭМ!$D$10+'СЕТ СН'!$H$6-'СЕТ СН'!$H$22</f>
        <v>1380.11832497</v>
      </c>
      <c r="Q100" s="36">
        <f>SUMIFS(СВЦЭМ!$C$39:$C$782,СВЦЭМ!$A$39:$A$782,$A100,СВЦЭМ!$B$39:$B$782,Q$83)+'СЕТ СН'!$H$12+СВЦЭМ!$D$10+'СЕТ СН'!$H$6-'СЕТ СН'!$H$22</f>
        <v>1385.7555617799999</v>
      </c>
      <c r="R100" s="36">
        <f>SUMIFS(СВЦЭМ!$C$39:$C$782,СВЦЭМ!$A$39:$A$782,$A100,СВЦЭМ!$B$39:$B$782,R$83)+'СЕТ СН'!$H$12+СВЦЭМ!$D$10+'СЕТ СН'!$H$6-'СЕТ СН'!$H$22</f>
        <v>1392.05298208</v>
      </c>
      <c r="S100" s="36">
        <f>SUMIFS(СВЦЭМ!$C$39:$C$782,СВЦЭМ!$A$39:$A$782,$A100,СВЦЭМ!$B$39:$B$782,S$83)+'СЕТ СН'!$H$12+СВЦЭМ!$D$10+'СЕТ СН'!$H$6-'СЕТ СН'!$H$22</f>
        <v>1391.0358019999999</v>
      </c>
      <c r="T100" s="36">
        <f>SUMIFS(СВЦЭМ!$C$39:$C$782,СВЦЭМ!$A$39:$A$782,$A100,СВЦЭМ!$B$39:$B$782,T$83)+'СЕТ СН'!$H$12+СВЦЭМ!$D$10+'СЕТ СН'!$H$6-'СЕТ СН'!$H$22</f>
        <v>1430.64327452</v>
      </c>
      <c r="U100" s="36">
        <f>SUMIFS(СВЦЭМ!$C$39:$C$782,СВЦЭМ!$A$39:$A$782,$A100,СВЦЭМ!$B$39:$B$782,U$83)+'СЕТ СН'!$H$12+СВЦЭМ!$D$10+'СЕТ СН'!$H$6-'СЕТ СН'!$H$22</f>
        <v>1474.3492417</v>
      </c>
      <c r="V100" s="36">
        <f>SUMIFS(СВЦЭМ!$C$39:$C$782,СВЦЭМ!$A$39:$A$782,$A100,СВЦЭМ!$B$39:$B$782,V$83)+'СЕТ СН'!$H$12+СВЦЭМ!$D$10+'СЕТ СН'!$H$6-'СЕТ СН'!$H$22</f>
        <v>1489.3194558799999</v>
      </c>
      <c r="W100" s="36">
        <f>SUMIFS(СВЦЭМ!$C$39:$C$782,СВЦЭМ!$A$39:$A$782,$A100,СВЦЭМ!$B$39:$B$782,W$83)+'СЕТ СН'!$H$12+СВЦЭМ!$D$10+'СЕТ СН'!$H$6-'СЕТ СН'!$H$22</f>
        <v>1482.0292104600001</v>
      </c>
      <c r="X100" s="36">
        <f>SUMIFS(СВЦЭМ!$C$39:$C$782,СВЦЭМ!$A$39:$A$782,$A100,СВЦЭМ!$B$39:$B$782,X$83)+'СЕТ СН'!$H$12+СВЦЭМ!$D$10+'СЕТ СН'!$H$6-'СЕТ СН'!$H$22</f>
        <v>1518.2792776599999</v>
      </c>
      <c r="Y100" s="36">
        <f>SUMIFS(СВЦЭМ!$C$39:$C$782,СВЦЭМ!$A$39:$A$782,$A100,СВЦЭМ!$B$39:$B$782,Y$83)+'СЕТ СН'!$H$12+СВЦЭМ!$D$10+'СЕТ СН'!$H$6-'СЕТ СН'!$H$22</f>
        <v>1457.3050112099997</v>
      </c>
    </row>
    <row r="101" spans="1:25" ht="15.75" x14ac:dyDescent="0.2">
      <c r="A101" s="35">
        <f t="shared" si="2"/>
        <v>44822</v>
      </c>
      <c r="B101" s="36">
        <f>SUMIFS(СВЦЭМ!$C$39:$C$782,СВЦЭМ!$A$39:$A$782,$A101,СВЦЭМ!$B$39:$B$782,B$83)+'СЕТ СН'!$H$12+СВЦЭМ!$D$10+'СЕТ СН'!$H$6-'СЕТ СН'!$H$22</f>
        <v>1506.9967023699999</v>
      </c>
      <c r="C101" s="36">
        <f>SUMIFS(СВЦЭМ!$C$39:$C$782,СВЦЭМ!$A$39:$A$782,$A101,СВЦЭМ!$B$39:$B$782,C$83)+'СЕТ СН'!$H$12+СВЦЭМ!$D$10+'СЕТ СН'!$H$6-'СЕТ СН'!$H$22</f>
        <v>1529.89226951</v>
      </c>
      <c r="D101" s="36">
        <f>SUMIFS(СВЦЭМ!$C$39:$C$782,СВЦЭМ!$A$39:$A$782,$A101,СВЦЭМ!$B$39:$B$782,D$83)+'СЕТ СН'!$H$12+СВЦЭМ!$D$10+'СЕТ СН'!$H$6-'СЕТ СН'!$H$22</f>
        <v>1574.8631880299999</v>
      </c>
      <c r="E101" s="36">
        <f>SUMIFS(СВЦЭМ!$C$39:$C$782,СВЦЭМ!$A$39:$A$782,$A101,СВЦЭМ!$B$39:$B$782,E$83)+'СЕТ СН'!$H$12+СВЦЭМ!$D$10+'СЕТ СН'!$H$6-'СЕТ СН'!$H$22</f>
        <v>1522.38792468</v>
      </c>
      <c r="F101" s="36">
        <f>SUMIFS(СВЦЭМ!$C$39:$C$782,СВЦЭМ!$A$39:$A$782,$A101,СВЦЭМ!$B$39:$B$782,F$83)+'СЕТ СН'!$H$12+СВЦЭМ!$D$10+'СЕТ СН'!$H$6-'СЕТ СН'!$H$22</f>
        <v>1522.77017256</v>
      </c>
      <c r="G101" s="36">
        <f>SUMIFS(СВЦЭМ!$C$39:$C$782,СВЦЭМ!$A$39:$A$782,$A101,СВЦЭМ!$B$39:$B$782,G$83)+'СЕТ СН'!$H$12+СВЦЭМ!$D$10+'СЕТ СН'!$H$6-'СЕТ СН'!$H$22</f>
        <v>1496.9590568299998</v>
      </c>
      <c r="H101" s="36">
        <f>SUMIFS(СВЦЭМ!$C$39:$C$782,СВЦЭМ!$A$39:$A$782,$A101,СВЦЭМ!$B$39:$B$782,H$83)+'СЕТ СН'!$H$12+СВЦЭМ!$D$10+'СЕТ СН'!$H$6-'СЕТ СН'!$H$22</f>
        <v>1469.78713154</v>
      </c>
      <c r="I101" s="36">
        <f>SUMIFS(СВЦЭМ!$C$39:$C$782,СВЦЭМ!$A$39:$A$782,$A101,СВЦЭМ!$B$39:$B$782,I$83)+'СЕТ СН'!$H$12+СВЦЭМ!$D$10+'СЕТ СН'!$H$6-'СЕТ СН'!$H$22</f>
        <v>1355.38374168</v>
      </c>
      <c r="J101" s="36">
        <f>SUMIFS(СВЦЭМ!$C$39:$C$782,СВЦЭМ!$A$39:$A$782,$A101,СВЦЭМ!$B$39:$B$782,J$83)+'СЕТ СН'!$H$12+СВЦЭМ!$D$10+'СЕТ СН'!$H$6-'СЕТ СН'!$H$22</f>
        <v>1265.9438928299999</v>
      </c>
      <c r="K101" s="36">
        <f>SUMIFS(СВЦЭМ!$C$39:$C$782,СВЦЭМ!$A$39:$A$782,$A101,СВЦЭМ!$B$39:$B$782,K$83)+'СЕТ СН'!$H$12+СВЦЭМ!$D$10+'СЕТ СН'!$H$6-'СЕТ СН'!$H$22</f>
        <v>1222.0287875899999</v>
      </c>
      <c r="L101" s="36">
        <f>SUMIFS(СВЦЭМ!$C$39:$C$782,СВЦЭМ!$A$39:$A$782,$A101,СВЦЭМ!$B$39:$B$782,L$83)+'СЕТ СН'!$H$12+СВЦЭМ!$D$10+'СЕТ СН'!$H$6-'СЕТ СН'!$H$22</f>
        <v>1153.4266552199999</v>
      </c>
      <c r="M101" s="36">
        <f>SUMIFS(СВЦЭМ!$C$39:$C$782,СВЦЭМ!$A$39:$A$782,$A101,СВЦЭМ!$B$39:$B$782,M$83)+'СЕТ СН'!$H$12+СВЦЭМ!$D$10+'СЕТ СН'!$H$6-'СЕТ СН'!$H$22</f>
        <v>1232.6032037099999</v>
      </c>
      <c r="N101" s="36">
        <f>SUMIFS(СВЦЭМ!$C$39:$C$782,СВЦЭМ!$A$39:$A$782,$A101,СВЦЭМ!$B$39:$B$782,N$83)+'СЕТ СН'!$H$12+СВЦЭМ!$D$10+'СЕТ СН'!$H$6-'СЕТ СН'!$H$22</f>
        <v>1341.81011717</v>
      </c>
      <c r="O101" s="36">
        <f>SUMIFS(СВЦЭМ!$C$39:$C$782,СВЦЭМ!$A$39:$A$782,$A101,СВЦЭМ!$B$39:$B$782,O$83)+'СЕТ СН'!$H$12+СВЦЭМ!$D$10+'СЕТ СН'!$H$6-'СЕТ СН'!$H$22</f>
        <v>1416.5282009299999</v>
      </c>
      <c r="P101" s="36">
        <f>SUMIFS(СВЦЭМ!$C$39:$C$782,СВЦЭМ!$A$39:$A$782,$A101,СВЦЭМ!$B$39:$B$782,P$83)+'СЕТ СН'!$H$12+СВЦЭМ!$D$10+'СЕТ СН'!$H$6-'СЕТ СН'!$H$22</f>
        <v>1410.4908644</v>
      </c>
      <c r="Q101" s="36">
        <f>SUMIFS(СВЦЭМ!$C$39:$C$782,СВЦЭМ!$A$39:$A$782,$A101,СВЦЭМ!$B$39:$B$782,Q$83)+'СЕТ СН'!$H$12+СВЦЭМ!$D$10+'СЕТ СН'!$H$6-'СЕТ СН'!$H$22</f>
        <v>1410.0296158599999</v>
      </c>
      <c r="R101" s="36">
        <f>SUMIFS(СВЦЭМ!$C$39:$C$782,СВЦЭМ!$A$39:$A$782,$A101,СВЦЭМ!$B$39:$B$782,R$83)+'СЕТ СН'!$H$12+СВЦЭМ!$D$10+'СЕТ СН'!$H$6-'СЕТ СН'!$H$22</f>
        <v>1305.0263700999999</v>
      </c>
      <c r="S101" s="36">
        <f>SUMIFS(СВЦЭМ!$C$39:$C$782,СВЦЭМ!$A$39:$A$782,$A101,СВЦЭМ!$B$39:$B$782,S$83)+'СЕТ СН'!$H$12+СВЦЭМ!$D$10+'СЕТ СН'!$H$6-'СЕТ СН'!$H$22</f>
        <v>1263.3332417199999</v>
      </c>
      <c r="T101" s="36">
        <f>SUMIFS(СВЦЭМ!$C$39:$C$782,СВЦЭМ!$A$39:$A$782,$A101,СВЦЭМ!$B$39:$B$782,T$83)+'СЕТ СН'!$H$12+СВЦЭМ!$D$10+'СЕТ СН'!$H$6-'СЕТ СН'!$H$22</f>
        <v>1191.01976539</v>
      </c>
      <c r="U101" s="36">
        <f>SUMIFS(СВЦЭМ!$C$39:$C$782,СВЦЭМ!$A$39:$A$782,$A101,СВЦЭМ!$B$39:$B$782,U$83)+'СЕТ СН'!$H$12+СВЦЭМ!$D$10+'СЕТ СН'!$H$6-'СЕТ СН'!$H$22</f>
        <v>1196.85100053</v>
      </c>
      <c r="V101" s="36">
        <f>SUMIFS(СВЦЭМ!$C$39:$C$782,СВЦЭМ!$A$39:$A$782,$A101,СВЦЭМ!$B$39:$B$782,V$83)+'СЕТ СН'!$H$12+СВЦЭМ!$D$10+'СЕТ СН'!$H$6-'СЕТ СН'!$H$22</f>
        <v>1211.93413685</v>
      </c>
      <c r="W101" s="36">
        <f>SUMIFS(СВЦЭМ!$C$39:$C$782,СВЦЭМ!$A$39:$A$782,$A101,СВЦЭМ!$B$39:$B$782,W$83)+'СЕТ СН'!$H$12+СВЦЭМ!$D$10+'СЕТ СН'!$H$6-'СЕТ СН'!$H$22</f>
        <v>1207.7480915199999</v>
      </c>
      <c r="X101" s="36">
        <f>SUMIFS(СВЦЭМ!$C$39:$C$782,СВЦЭМ!$A$39:$A$782,$A101,СВЦЭМ!$B$39:$B$782,X$83)+'СЕТ СН'!$H$12+СВЦЭМ!$D$10+'СЕТ СН'!$H$6-'СЕТ СН'!$H$22</f>
        <v>1216.9728726799999</v>
      </c>
      <c r="Y101" s="36">
        <f>SUMIFS(СВЦЭМ!$C$39:$C$782,СВЦЭМ!$A$39:$A$782,$A101,СВЦЭМ!$B$39:$B$782,Y$83)+'СЕТ СН'!$H$12+СВЦЭМ!$D$10+'СЕТ СН'!$H$6-'СЕТ СН'!$H$22</f>
        <v>1192.48337563</v>
      </c>
    </row>
    <row r="102" spans="1:25" ht="15.75" x14ac:dyDescent="0.2">
      <c r="A102" s="35">
        <f t="shared" si="2"/>
        <v>44823</v>
      </c>
      <c r="B102" s="36">
        <f>SUMIFS(СВЦЭМ!$C$39:$C$782,СВЦЭМ!$A$39:$A$782,$A102,СВЦЭМ!$B$39:$B$782,B$83)+'СЕТ СН'!$H$12+СВЦЭМ!$D$10+'СЕТ СН'!$H$6-'СЕТ СН'!$H$22</f>
        <v>1401.02601658</v>
      </c>
      <c r="C102" s="36">
        <f>SUMIFS(СВЦЭМ!$C$39:$C$782,СВЦЭМ!$A$39:$A$782,$A102,СВЦЭМ!$B$39:$B$782,C$83)+'СЕТ СН'!$H$12+СВЦЭМ!$D$10+'СЕТ СН'!$H$6-'СЕТ СН'!$H$22</f>
        <v>1454.6664375899998</v>
      </c>
      <c r="D102" s="36">
        <f>SUMIFS(СВЦЭМ!$C$39:$C$782,СВЦЭМ!$A$39:$A$782,$A102,СВЦЭМ!$B$39:$B$782,D$83)+'СЕТ СН'!$H$12+СВЦЭМ!$D$10+'СЕТ СН'!$H$6-'СЕТ СН'!$H$22</f>
        <v>1631.3401714099998</v>
      </c>
      <c r="E102" s="36">
        <f>SUMIFS(СВЦЭМ!$C$39:$C$782,СВЦЭМ!$A$39:$A$782,$A102,СВЦЭМ!$B$39:$B$782,E$83)+'СЕТ СН'!$H$12+СВЦЭМ!$D$10+'СЕТ СН'!$H$6-'СЕТ СН'!$H$22</f>
        <v>1573.47456255</v>
      </c>
      <c r="F102" s="36">
        <f>SUMIFS(СВЦЭМ!$C$39:$C$782,СВЦЭМ!$A$39:$A$782,$A102,СВЦЭМ!$B$39:$B$782,F$83)+'СЕТ СН'!$H$12+СВЦЭМ!$D$10+'СЕТ СН'!$H$6-'СЕТ СН'!$H$22</f>
        <v>1506.2539614699999</v>
      </c>
      <c r="G102" s="36">
        <f>SUMIFS(СВЦЭМ!$C$39:$C$782,СВЦЭМ!$A$39:$A$782,$A102,СВЦЭМ!$B$39:$B$782,G$83)+'СЕТ СН'!$H$12+СВЦЭМ!$D$10+'СЕТ СН'!$H$6-'СЕТ СН'!$H$22</f>
        <v>1482.4868519099998</v>
      </c>
      <c r="H102" s="36">
        <f>SUMIFS(СВЦЭМ!$C$39:$C$782,СВЦЭМ!$A$39:$A$782,$A102,СВЦЭМ!$B$39:$B$782,H$83)+'СЕТ СН'!$H$12+СВЦЭМ!$D$10+'СЕТ СН'!$H$6-'СЕТ СН'!$H$22</f>
        <v>1435.50568198</v>
      </c>
      <c r="I102" s="36">
        <f>SUMIFS(СВЦЭМ!$C$39:$C$782,СВЦЭМ!$A$39:$A$782,$A102,СВЦЭМ!$B$39:$B$782,I$83)+'СЕТ СН'!$H$12+СВЦЭМ!$D$10+'СЕТ СН'!$H$6-'СЕТ СН'!$H$22</f>
        <v>1386.1541016399999</v>
      </c>
      <c r="J102" s="36">
        <f>SUMIFS(СВЦЭМ!$C$39:$C$782,СВЦЭМ!$A$39:$A$782,$A102,СВЦЭМ!$B$39:$B$782,J$83)+'СЕТ СН'!$H$12+СВЦЭМ!$D$10+'СЕТ СН'!$H$6-'СЕТ СН'!$H$22</f>
        <v>1369.79301553</v>
      </c>
      <c r="K102" s="36">
        <f>SUMIFS(СВЦЭМ!$C$39:$C$782,СВЦЭМ!$A$39:$A$782,$A102,СВЦЭМ!$B$39:$B$782,K$83)+'СЕТ СН'!$H$12+СВЦЭМ!$D$10+'СЕТ СН'!$H$6-'СЕТ СН'!$H$22</f>
        <v>1318.02386974</v>
      </c>
      <c r="L102" s="36">
        <f>SUMIFS(СВЦЭМ!$C$39:$C$782,СВЦЭМ!$A$39:$A$782,$A102,СВЦЭМ!$B$39:$B$782,L$83)+'СЕТ СН'!$H$12+СВЦЭМ!$D$10+'СЕТ СН'!$H$6-'СЕТ СН'!$H$22</f>
        <v>1298.14791083</v>
      </c>
      <c r="M102" s="36">
        <f>SUMIFS(СВЦЭМ!$C$39:$C$782,СВЦЭМ!$A$39:$A$782,$A102,СВЦЭМ!$B$39:$B$782,M$83)+'СЕТ СН'!$H$12+СВЦЭМ!$D$10+'СЕТ СН'!$H$6-'СЕТ СН'!$H$22</f>
        <v>1314.3903278999999</v>
      </c>
      <c r="N102" s="36">
        <f>SUMIFS(СВЦЭМ!$C$39:$C$782,СВЦЭМ!$A$39:$A$782,$A102,СВЦЭМ!$B$39:$B$782,N$83)+'СЕТ СН'!$H$12+СВЦЭМ!$D$10+'СЕТ СН'!$H$6-'СЕТ СН'!$H$22</f>
        <v>1326.4637372499999</v>
      </c>
      <c r="O102" s="36">
        <f>SUMIFS(СВЦЭМ!$C$39:$C$782,СВЦЭМ!$A$39:$A$782,$A102,СВЦЭМ!$B$39:$B$782,O$83)+'СЕТ СН'!$H$12+СВЦЭМ!$D$10+'СЕТ СН'!$H$6-'СЕТ СН'!$H$22</f>
        <v>1321.1598233699999</v>
      </c>
      <c r="P102" s="36">
        <f>SUMIFS(СВЦЭМ!$C$39:$C$782,СВЦЭМ!$A$39:$A$782,$A102,СВЦЭМ!$B$39:$B$782,P$83)+'СЕТ СН'!$H$12+СВЦЭМ!$D$10+'СЕТ СН'!$H$6-'СЕТ СН'!$H$22</f>
        <v>1334.94087728</v>
      </c>
      <c r="Q102" s="36">
        <f>SUMIFS(СВЦЭМ!$C$39:$C$782,СВЦЭМ!$A$39:$A$782,$A102,СВЦЭМ!$B$39:$B$782,Q$83)+'СЕТ СН'!$H$12+СВЦЭМ!$D$10+'СЕТ СН'!$H$6-'СЕТ СН'!$H$22</f>
        <v>1332.2213463199998</v>
      </c>
      <c r="R102" s="36">
        <f>SUMIFS(СВЦЭМ!$C$39:$C$782,СВЦЭМ!$A$39:$A$782,$A102,СВЦЭМ!$B$39:$B$782,R$83)+'СЕТ СН'!$H$12+СВЦЭМ!$D$10+'СЕТ СН'!$H$6-'СЕТ СН'!$H$22</f>
        <v>1341.1471793999999</v>
      </c>
      <c r="S102" s="36">
        <f>SUMIFS(СВЦЭМ!$C$39:$C$782,СВЦЭМ!$A$39:$A$782,$A102,СВЦЭМ!$B$39:$B$782,S$83)+'СЕТ СН'!$H$12+СВЦЭМ!$D$10+'СЕТ СН'!$H$6-'СЕТ СН'!$H$22</f>
        <v>1341.75399057</v>
      </c>
      <c r="T102" s="36">
        <f>SUMIFS(СВЦЭМ!$C$39:$C$782,СВЦЭМ!$A$39:$A$782,$A102,СВЦЭМ!$B$39:$B$782,T$83)+'СЕТ СН'!$H$12+СВЦЭМ!$D$10+'СЕТ СН'!$H$6-'СЕТ СН'!$H$22</f>
        <v>1299.4647368199999</v>
      </c>
      <c r="U102" s="36">
        <f>SUMIFS(СВЦЭМ!$C$39:$C$782,СВЦЭМ!$A$39:$A$782,$A102,СВЦЭМ!$B$39:$B$782,U$83)+'СЕТ СН'!$H$12+СВЦЭМ!$D$10+'СЕТ СН'!$H$6-'СЕТ СН'!$H$22</f>
        <v>1266.8409613899998</v>
      </c>
      <c r="V102" s="36">
        <f>SUMIFS(СВЦЭМ!$C$39:$C$782,СВЦЭМ!$A$39:$A$782,$A102,СВЦЭМ!$B$39:$B$782,V$83)+'СЕТ СН'!$H$12+СВЦЭМ!$D$10+'СЕТ СН'!$H$6-'СЕТ СН'!$H$22</f>
        <v>1280.50599446</v>
      </c>
      <c r="W102" s="36">
        <f>SUMIFS(СВЦЭМ!$C$39:$C$782,СВЦЭМ!$A$39:$A$782,$A102,СВЦЭМ!$B$39:$B$782,W$83)+'СЕТ СН'!$H$12+СВЦЭМ!$D$10+'СЕТ СН'!$H$6-'СЕТ СН'!$H$22</f>
        <v>1302.21456655</v>
      </c>
      <c r="X102" s="36">
        <f>SUMIFS(СВЦЭМ!$C$39:$C$782,СВЦЭМ!$A$39:$A$782,$A102,СВЦЭМ!$B$39:$B$782,X$83)+'СЕТ СН'!$H$12+СВЦЭМ!$D$10+'СЕТ СН'!$H$6-'СЕТ СН'!$H$22</f>
        <v>1366.6660866299999</v>
      </c>
      <c r="Y102" s="36">
        <f>SUMIFS(СВЦЭМ!$C$39:$C$782,СВЦЭМ!$A$39:$A$782,$A102,СВЦЭМ!$B$39:$B$782,Y$83)+'СЕТ СН'!$H$12+СВЦЭМ!$D$10+'СЕТ СН'!$H$6-'СЕТ СН'!$H$22</f>
        <v>1411.7681617999999</v>
      </c>
    </row>
    <row r="103" spans="1:25" ht="15.75" x14ac:dyDescent="0.2">
      <c r="A103" s="35">
        <f t="shared" si="2"/>
        <v>44824</v>
      </c>
      <c r="B103" s="36">
        <f>SUMIFS(СВЦЭМ!$C$39:$C$782,СВЦЭМ!$A$39:$A$782,$A103,СВЦЭМ!$B$39:$B$782,B$83)+'СЕТ СН'!$H$12+СВЦЭМ!$D$10+'СЕТ СН'!$H$6-'СЕТ СН'!$H$22</f>
        <v>1412.07384308</v>
      </c>
      <c r="C103" s="36">
        <f>SUMIFS(СВЦЭМ!$C$39:$C$782,СВЦЭМ!$A$39:$A$782,$A103,СВЦЭМ!$B$39:$B$782,C$83)+'СЕТ СН'!$H$12+СВЦЭМ!$D$10+'СЕТ СН'!$H$6-'СЕТ СН'!$H$22</f>
        <v>1463.6697928699998</v>
      </c>
      <c r="D103" s="36">
        <f>SUMIFS(СВЦЭМ!$C$39:$C$782,СВЦЭМ!$A$39:$A$782,$A103,СВЦЭМ!$B$39:$B$782,D$83)+'СЕТ СН'!$H$12+СВЦЭМ!$D$10+'СЕТ СН'!$H$6-'СЕТ СН'!$H$22</f>
        <v>1491.2397765399999</v>
      </c>
      <c r="E103" s="36">
        <f>SUMIFS(СВЦЭМ!$C$39:$C$782,СВЦЭМ!$A$39:$A$782,$A103,СВЦЭМ!$B$39:$B$782,E$83)+'СЕТ СН'!$H$12+СВЦЭМ!$D$10+'СЕТ СН'!$H$6-'СЕТ СН'!$H$22</f>
        <v>1504.6130008999999</v>
      </c>
      <c r="F103" s="36">
        <f>SUMIFS(СВЦЭМ!$C$39:$C$782,СВЦЭМ!$A$39:$A$782,$A103,СВЦЭМ!$B$39:$B$782,F$83)+'СЕТ СН'!$H$12+СВЦЭМ!$D$10+'СЕТ СН'!$H$6-'СЕТ СН'!$H$22</f>
        <v>1508.18064353</v>
      </c>
      <c r="G103" s="36">
        <f>SUMIFS(СВЦЭМ!$C$39:$C$782,СВЦЭМ!$A$39:$A$782,$A103,СВЦЭМ!$B$39:$B$782,G$83)+'СЕТ СН'!$H$12+СВЦЭМ!$D$10+'СЕТ СН'!$H$6-'СЕТ СН'!$H$22</f>
        <v>1493.31112921</v>
      </c>
      <c r="H103" s="36">
        <f>SUMIFS(СВЦЭМ!$C$39:$C$782,СВЦЭМ!$A$39:$A$782,$A103,СВЦЭМ!$B$39:$B$782,H$83)+'СЕТ СН'!$H$12+СВЦЭМ!$D$10+'СЕТ СН'!$H$6-'СЕТ СН'!$H$22</f>
        <v>1415.93066841</v>
      </c>
      <c r="I103" s="36">
        <f>SUMIFS(СВЦЭМ!$C$39:$C$782,СВЦЭМ!$A$39:$A$782,$A103,СВЦЭМ!$B$39:$B$782,I$83)+'СЕТ СН'!$H$12+СВЦЭМ!$D$10+'СЕТ СН'!$H$6-'СЕТ СН'!$H$22</f>
        <v>1346.2968693799999</v>
      </c>
      <c r="J103" s="36">
        <f>SUMIFS(СВЦЭМ!$C$39:$C$782,СВЦЭМ!$A$39:$A$782,$A103,СВЦЭМ!$B$39:$B$782,J$83)+'СЕТ СН'!$H$12+СВЦЭМ!$D$10+'СЕТ СН'!$H$6-'СЕТ СН'!$H$22</f>
        <v>1323.3008980899999</v>
      </c>
      <c r="K103" s="36">
        <f>SUMIFS(СВЦЭМ!$C$39:$C$782,СВЦЭМ!$A$39:$A$782,$A103,СВЦЭМ!$B$39:$B$782,K$83)+'СЕТ СН'!$H$12+СВЦЭМ!$D$10+'СЕТ СН'!$H$6-'СЕТ СН'!$H$22</f>
        <v>1417.04129932</v>
      </c>
      <c r="L103" s="36">
        <f>SUMIFS(СВЦЭМ!$C$39:$C$782,СВЦЭМ!$A$39:$A$782,$A103,СВЦЭМ!$B$39:$B$782,L$83)+'СЕТ СН'!$H$12+СВЦЭМ!$D$10+'СЕТ СН'!$H$6-'СЕТ СН'!$H$22</f>
        <v>1437.38403629</v>
      </c>
      <c r="M103" s="36">
        <f>SUMIFS(СВЦЭМ!$C$39:$C$782,СВЦЭМ!$A$39:$A$782,$A103,СВЦЭМ!$B$39:$B$782,M$83)+'СЕТ СН'!$H$12+СВЦЭМ!$D$10+'СЕТ СН'!$H$6-'СЕТ СН'!$H$22</f>
        <v>1368.6542093</v>
      </c>
      <c r="N103" s="36">
        <f>SUMIFS(СВЦЭМ!$C$39:$C$782,СВЦЭМ!$A$39:$A$782,$A103,СВЦЭМ!$B$39:$B$782,N$83)+'СЕТ СН'!$H$12+СВЦЭМ!$D$10+'СЕТ СН'!$H$6-'СЕТ СН'!$H$22</f>
        <v>1322.3315541299999</v>
      </c>
      <c r="O103" s="36">
        <f>SUMIFS(СВЦЭМ!$C$39:$C$782,СВЦЭМ!$A$39:$A$782,$A103,СВЦЭМ!$B$39:$B$782,O$83)+'СЕТ СН'!$H$12+СВЦЭМ!$D$10+'СЕТ СН'!$H$6-'СЕТ СН'!$H$22</f>
        <v>1273.5732516999999</v>
      </c>
      <c r="P103" s="36">
        <f>SUMIFS(СВЦЭМ!$C$39:$C$782,СВЦЭМ!$A$39:$A$782,$A103,СВЦЭМ!$B$39:$B$782,P$83)+'СЕТ СН'!$H$12+СВЦЭМ!$D$10+'СЕТ СН'!$H$6-'СЕТ СН'!$H$22</f>
        <v>1283.61668874</v>
      </c>
      <c r="Q103" s="36">
        <f>SUMIFS(СВЦЭМ!$C$39:$C$782,СВЦЭМ!$A$39:$A$782,$A103,СВЦЭМ!$B$39:$B$782,Q$83)+'СЕТ СН'!$H$12+СВЦЭМ!$D$10+'СЕТ СН'!$H$6-'СЕТ СН'!$H$22</f>
        <v>1298.6658593699999</v>
      </c>
      <c r="R103" s="36">
        <f>SUMIFS(СВЦЭМ!$C$39:$C$782,СВЦЭМ!$A$39:$A$782,$A103,СВЦЭМ!$B$39:$B$782,R$83)+'СЕТ СН'!$H$12+СВЦЭМ!$D$10+'СЕТ СН'!$H$6-'СЕТ СН'!$H$22</f>
        <v>1300.0372167</v>
      </c>
      <c r="S103" s="36">
        <f>SUMIFS(СВЦЭМ!$C$39:$C$782,СВЦЭМ!$A$39:$A$782,$A103,СВЦЭМ!$B$39:$B$782,S$83)+'СЕТ СН'!$H$12+СВЦЭМ!$D$10+'СЕТ СН'!$H$6-'СЕТ СН'!$H$22</f>
        <v>1293.8515138599998</v>
      </c>
      <c r="T103" s="36">
        <f>SUMIFS(СВЦЭМ!$C$39:$C$782,СВЦЭМ!$A$39:$A$782,$A103,СВЦЭМ!$B$39:$B$782,T$83)+'СЕТ СН'!$H$12+СВЦЭМ!$D$10+'СЕТ СН'!$H$6-'СЕТ СН'!$H$22</f>
        <v>1395.2152772899999</v>
      </c>
      <c r="U103" s="36">
        <f>SUMIFS(СВЦЭМ!$C$39:$C$782,СВЦЭМ!$A$39:$A$782,$A103,СВЦЭМ!$B$39:$B$782,U$83)+'СЕТ СН'!$H$12+СВЦЭМ!$D$10+'СЕТ СН'!$H$6-'СЕТ СН'!$H$22</f>
        <v>1439.27599031</v>
      </c>
      <c r="V103" s="36">
        <f>SUMIFS(СВЦЭМ!$C$39:$C$782,СВЦЭМ!$A$39:$A$782,$A103,СВЦЭМ!$B$39:$B$782,V$83)+'СЕТ СН'!$H$12+СВЦЭМ!$D$10+'СЕТ СН'!$H$6-'СЕТ СН'!$H$22</f>
        <v>1475.7357530399997</v>
      </c>
      <c r="W103" s="36">
        <f>SUMIFS(СВЦЭМ!$C$39:$C$782,СВЦЭМ!$A$39:$A$782,$A103,СВЦЭМ!$B$39:$B$782,W$83)+'СЕТ СН'!$H$12+СВЦЭМ!$D$10+'СЕТ СН'!$H$6-'СЕТ СН'!$H$22</f>
        <v>1459.34015084</v>
      </c>
      <c r="X103" s="36">
        <f>SUMIFS(СВЦЭМ!$C$39:$C$782,СВЦЭМ!$A$39:$A$782,$A103,СВЦЭМ!$B$39:$B$782,X$83)+'СЕТ СН'!$H$12+СВЦЭМ!$D$10+'СЕТ СН'!$H$6-'СЕТ СН'!$H$22</f>
        <v>1397.4607455599999</v>
      </c>
      <c r="Y103" s="36">
        <f>SUMIFS(СВЦЭМ!$C$39:$C$782,СВЦЭМ!$A$39:$A$782,$A103,СВЦЭМ!$B$39:$B$782,Y$83)+'СЕТ СН'!$H$12+СВЦЭМ!$D$10+'СЕТ СН'!$H$6-'СЕТ СН'!$H$22</f>
        <v>1327.4342670799999</v>
      </c>
    </row>
    <row r="104" spans="1:25" ht="15.75" x14ac:dyDescent="0.2">
      <c r="A104" s="35">
        <f t="shared" si="2"/>
        <v>44825</v>
      </c>
      <c r="B104" s="36">
        <f>SUMIFS(СВЦЭМ!$C$39:$C$782,СВЦЭМ!$A$39:$A$782,$A104,СВЦЭМ!$B$39:$B$782,B$83)+'СЕТ СН'!$H$12+СВЦЭМ!$D$10+'СЕТ СН'!$H$6-'СЕТ СН'!$H$22</f>
        <v>1435.6279926</v>
      </c>
      <c r="C104" s="36">
        <f>SUMIFS(СВЦЭМ!$C$39:$C$782,СВЦЭМ!$A$39:$A$782,$A104,СВЦЭМ!$B$39:$B$782,C$83)+'СЕТ СН'!$H$12+СВЦЭМ!$D$10+'СЕТ СН'!$H$6-'СЕТ СН'!$H$22</f>
        <v>1467.5166074299998</v>
      </c>
      <c r="D104" s="36">
        <f>SUMIFS(СВЦЭМ!$C$39:$C$782,СВЦЭМ!$A$39:$A$782,$A104,СВЦЭМ!$B$39:$B$782,D$83)+'СЕТ СН'!$H$12+СВЦЭМ!$D$10+'СЕТ СН'!$H$6-'СЕТ СН'!$H$22</f>
        <v>1484.0670569799997</v>
      </c>
      <c r="E104" s="36">
        <f>SUMIFS(СВЦЭМ!$C$39:$C$782,СВЦЭМ!$A$39:$A$782,$A104,СВЦЭМ!$B$39:$B$782,E$83)+'СЕТ СН'!$H$12+СВЦЭМ!$D$10+'СЕТ СН'!$H$6-'СЕТ СН'!$H$22</f>
        <v>1434.54796311</v>
      </c>
      <c r="F104" s="36">
        <f>SUMIFS(СВЦЭМ!$C$39:$C$782,СВЦЭМ!$A$39:$A$782,$A104,СВЦЭМ!$B$39:$B$782,F$83)+'СЕТ СН'!$H$12+СВЦЭМ!$D$10+'СЕТ СН'!$H$6-'СЕТ СН'!$H$22</f>
        <v>1413.02190522</v>
      </c>
      <c r="G104" s="36">
        <f>SUMIFS(СВЦЭМ!$C$39:$C$782,СВЦЭМ!$A$39:$A$782,$A104,СВЦЭМ!$B$39:$B$782,G$83)+'СЕТ СН'!$H$12+СВЦЭМ!$D$10+'СЕТ СН'!$H$6-'СЕТ СН'!$H$22</f>
        <v>1391.40057974</v>
      </c>
      <c r="H104" s="36">
        <f>SUMIFS(СВЦЭМ!$C$39:$C$782,СВЦЭМ!$A$39:$A$782,$A104,СВЦЭМ!$B$39:$B$782,H$83)+'СЕТ СН'!$H$12+СВЦЭМ!$D$10+'СЕТ СН'!$H$6-'СЕТ СН'!$H$22</f>
        <v>1319.73383999</v>
      </c>
      <c r="I104" s="36">
        <f>SUMIFS(СВЦЭМ!$C$39:$C$782,СВЦЭМ!$A$39:$A$782,$A104,СВЦЭМ!$B$39:$B$782,I$83)+'СЕТ СН'!$H$12+СВЦЭМ!$D$10+'СЕТ СН'!$H$6-'СЕТ СН'!$H$22</f>
        <v>1161.2722015499999</v>
      </c>
      <c r="J104" s="36">
        <f>SUMIFS(СВЦЭМ!$C$39:$C$782,СВЦЭМ!$A$39:$A$782,$A104,СВЦЭМ!$B$39:$B$782,J$83)+'СЕТ СН'!$H$12+СВЦЭМ!$D$10+'СЕТ СН'!$H$6-'СЕТ СН'!$H$22</f>
        <v>1101.0823428900001</v>
      </c>
      <c r="K104" s="36">
        <f>SUMIFS(СВЦЭМ!$C$39:$C$782,СВЦЭМ!$A$39:$A$782,$A104,СВЦЭМ!$B$39:$B$782,K$83)+'СЕТ СН'!$H$12+СВЦЭМ!$D$10+'СЕТ СН'!$H$6-'СЕТ СН'!$H$22</f>
        <v>1289.2352020999999</v>
      </c>
      <c r="L104" s="36">
        <f>SUMIFS(СВЦЭМ!$C$39:$C$782,СВЦЭМ!$A$39:$A$782,$A104,СВЦЭМ!$B$39:$B$782,L$83)+'СЕТ СН'!$H$12+СВЦЭМ!$D$10+'СЕТ СН'!$H$6-'СЕТ СН'!$H$22</f>
        <v>1290.1207394200001</v>
      </c>
      <c r="M104" s="36">
        <f>SUMIFS(СВЦЭМ!$C$39:$C$782,СВЦЭМ!$A$39:$A$782,$A104,СВЦЭМ!$B$39:$B$782,M$83)+'СЕТ СН'!$H$12+СВЦЭМ!$D$10+'СЕТ СН'!$H$6-'СЕТ СН'!$H$22</f>
        <v>1244.80664897</v>
      </c>
      <c r="N104" s="36">
        <f>SUMIFS(СВЦЭМ!$C$39:$C$782,СВЦЭМ!$A$39:$A$782,$A104,СВЦЭМ!$B$39:$B$782,N$83)+'СЕТ СН'!$H$12+СВЦЭМ!$D$10+'СЕТ СН'!$H$6-'СЕТ СН'!$H$22</f>
        <v>1298.3918176299999</v>
      </c>
      <c r="O104" s="36">
        <f>SUMIFS(СВЦЭМ!$C$39:$C$782,СВЦЭМ!$A$39:$A$782,$A104,СВЦЭМ!$B$39:$B$782,O$83)+'СЕТ СН'!$H$12+СВЦЭМ!$D$10+'СЕТ СН'!$H$6-'СЕТ СН'!$H$22</f>
        <v>1289.2955534499999</v>
      </c>
      <c r="P104" s="36">
        <f>SUMIFS(СВЦЭМ!$C$39:$C$782,СВЦЭМ!$A$39:$A$782,$A104,СВЦЭМ!$B$39:$B$782,P$83)+'СЕТ СН'!$H$12+СВЦЭМ!$D$10+'СЕТ СН'!$H$6-'СЕТ СН'!$H$22</f>
        <v>1293.6218143999999</v>
      </c>
      <c r="Q104" s="36">
        <f>SUMIFS(СВЦЭМ!$C$39:$C$782,СВЦЭМ!$A$39:$A$782,$A104,СВЦЭМ!$B$39:$B$782,Q$83)+'СЕТ СН'!$H$12+СВЦЭМ!$D$10+'СЕТ СН'!$H$6-'СЕТ СН'!$H$22</f>
        <v>1308.98208922</v>
      </c>
      <c r="R104" s="36">
        <f>SUMIFS(СВЦЭМ!$C$39:$C$782,СВЦЭМ!$A$39:$A$782,$A104,СВЦЭМ!$B$39:$B$782,R$83)+'СЕТ СН'!$H$12+СВЦЭМ!$D$10+'СЕТ СН'!$H$6-'СЕТ СН'!$H$22</f>
        <v>1243.8237291099999</v>
      </c>
      <c r="S104" s="36">
        <f>SUMIFS(СВЦЭМ!$C$39:$C$782,СВЦЭМ!$A$39:$A$782,$A104,СВЦЭМ!$B$39:$B$782,S$83)+'СЕТ СН'!$H$12+СВЦЭМ!$D$10+'СЕТ СН'!$H$6-'СЕТ СН'!$H$22</f>
        <v>1291.3370385199999</v>
      </c>
      <c r="T104" s="36">
        <f>SUMIFS(СВЦЭМ!$C$39:$C$782,СВЦЭМ!$A$39:$A$782,$A104,СВЦЭМ!$B$39:$B$782,T$83)+'СЕТ СН'!$H$12+СВЦЭМ!$D$10+'СЕТ СН'!$H$6-'СЕТ СН'!$H$22</f>
        <v>1258.28328139</v>
      </c>
      <c r="U104" s="36">
        <f>SUMIFS(СВЦЭМ!$C$39:$C$782,СВЦЭМ!$A$39:$A$782,$A104,СВЦЭМ!$B$39:$B$782,U$83)+'СЕТ СН'!$H$12+СВЦЭМ!$D$10+'СЕТ СН'!$H$6-'СЕТ СН'!$H$22</f>
        <v>1226.6569556699999</v>
      </c>
      <c r="V104" s="36">
        <f>SUMIFS(СВЦЭМ!$C$39:$C$782,СВЦЭМ!$A$39:$A$782,$A104,СВЦЭМ!$B$39:$B$782,V$83)+'СЕТ СН'!$H$12+СВЦЭМ!$D$10+'СЕТ СН'!$H$6-'СЕТ СН'!$H$22</f>
        <v>1240.56600177</v>
      </c>
      <c r="W104" s="36">
        <f>SUMIFS(СВЦЭМ!$C$39:$C$782,СВЦЭМ!$A$39:$A$782,$A104,СВЦЭМ!$B$39:$B$782,W$83)+'СЕТ СН'!$H$12+СВЦЭМ!$D$10+'СЕТ СН'!$H$6-'СЕТ СН'!$H$22</f>
        <v>1233.1982455899999</v>
      </c>
      <c r="X104" s="36">
        <f>SUMIFS(СВЦЭМ!$C$39:$C$782,СВЦЭМ!$A$39:$A$782,$A104,СВЦЭМ!$B$39:$B$782,X$83)+'СЕТ СН'!$H$12+СВЦЭМ!$D$10+'СЕТ СН'!$H$6-'СЕТ СН'!$H$22</f>
        <v>1215.0353308599999</v>
      </c>
      <c r="Y104" s="36">
        <f>SUMIFS(СВЦЭМ!$C$39:$C$782,СВЦЭМ!$A$39:$A$782,$A104,СВЦЭМ!$B$39:$B$782,Y$83)+'СЕТ СН'!$H$12+СВЦЭМ!$D$10+'СЕТ СН'!$H$6-'СЕТ СН'!$H$22</f>
        <v>1152.3170138599999</v>
      </c>
    </row>
    <row r="105" spans="1:25" ht="15.75" x14ac:dyDescent="0.2">
      <c r="A105" s="35">
        <f t="shared" si="2"/>
        <v>44826</v>
      </c>
      <c r="B105" s="36">
        <f>SUMIFS(СВЦЭМ!$C$39:$C$782,СВЦЭМ!$A$39:$A$782,$A105,СВЦЭМ!$B$39:$B$782,B$83)+'СЕТ СН'!$H$12+СВЦЭМ!$D$10+'СЕТ СН'!$H$6-'СЕТ СН'!$H$22</f>
        <v>1395.16513218</v>
      </c>
      <c r="C105" s="36">
        <f>SUMIFS(СВЦЭМ!$C$39:$C$782,СВЦЭМ!$A$39:$A$782,$A105,СВЦЭМ!$B$39:$B$782,C$83)+'СЕТ СН'!$H$12+СВЦЭМ!$D$10+'СЕТ СН'!$H$6-'СЕТ СН'!$H$22</f>
        <v>1409.84831282</v>
      </c>
      <c r="D105" s="36">
        <f>SUMIFS(СВЦЭМ!$C$39:$C$782,СВЦЭМ!$A$39:$A$782,$A105,СВЦЭМ!$B$39:$B$782,D$83)+'СЕТ СН'!$H$12+СВЦЭМ!$D$10+'СЕТ СН'!$H$6-'СЕТ СН'!$H$22</f>
        <v>1438.44070704</v>
      </c>
      <c r="E105" s="36">
        <f>SUMIFS(СВЦЭМ!$C$39:$C$782,СВЦЭМ!$A$39:$A$782,$A105,СВЦЭМ!$B$39:$B$782,E$83)+'СЕТ СН'!$H$12+СВЦЭМ!$D$10+'СЕТ СН'!$H$6-'СЕТ СН'!$H$22</f>
        <v>1443.9390992599999</v>
      </c>
      <c r="F105" s="36">
        <f>SUMIFS(СВЦЭМ!$C$39:$C$782,СВЦЭМ!$A$39:$A$782,$A105,СВЦЭМ!$B$39:$B$782,F$83)+'СЕТ СН'!$H$12+СВЦЭМ!$D$10+'СЕТ СН'!$H$6-'СЕТ СН'!$H$22</f>
        <v>1431.9609035399999</v>
      </c>
      <c r="G105" s="36">
        <f>SUMIFS(СВЦЭМ!$C$39:$C$782,СВЦЭМ!$A$39:$A$782,$A105,СВЦЭМ!$B$39:$B$782,G$83)+'СЕТ СН'!$H$12+СВЦЭМ!$D$10+'СЕТ СН'!$H$6-'СЕТ СН'!$H$22</f>
        <v>1406.36634871</v>
      </c>
      <c r="H105" s="36">
        <f>SUMIFS(СВЦЭМ!$C$39:$C$782,СВЦЭМ!$A$39:$A$782,$A105,СВЦЭМ!$B$39:$B$782,H$83)+'СЕТ СН'!$H$12+СВЦЭМ!$D$10+'СЕТ СН'!$H$6-'СЕТ СН'!$H$22</f>
        <v>1335.9182342399999</v>
      </c>
      <c r="I105" s="36">
        <f>SUMIFS(СВЦЭМ!$C$39:$C$782,СВЦЭМ!$A$39:$A$782,$A105,СВЦЭМ!$B$39:$B$782,I$83)+'СЕТ СН'!$H$12+СВЦЭМ!$D$10+'СЕТ СН'!$H$6-'СЕТ СН'!$H$22</f>
        <v>1271.3217553099998</v>
      </c>
      <c r="J105" s="36">
        <f>SUMIFS(СВЦЭМ!$C$39:$C$782,СВЦЭМ!$A$39:$A$782,$A105,СВЦЭМ!$B$39:$B$782,J$83)+'СЕТ СН'!$H$12+СВЦЭМ!$D$10+'СЕТ СН'!$H$6-'СЕТ СН'!$H$22</f>
        <v>1249.75210449</v>
      </c>
      <c r="K105" s="36">
        <f>SUMIFS(СВЦЭМ!$C$39:$C$782,СВЦЭМ!$A$39:$A$782,$A105,СВЦЭМ!$B$39:$B$782,K$83)+'СЕТ СН'!$H$12+СВЦЭМ!$D$10+'СЕТ СН'!$H$6-'СЕТ СН'!$H$22</f>
        <v>1222.8232355499999</v>
      </c>
      <c r="L105" s="36">
        <f>SUMIFS(СВЦЭМ!$C$39:$C$782,СВЦЭМ!$A$39:$A$782,$A105,СВЦЭМ!$B$39:$B$782,L$83)+'СЕТ СН'!$H$12+СВЦЭМ!$D$10+'СЕТ СН'!$H$6-'СЕТ СН'!$H$22</f>
        <v>1227.8050033099998</v>
      </c>
      <c r="M105" s="36">
        <f>SUMIFS(СВЦЭМ!$C$39:$C$782,СВЦЭМ!$A$39:$A$782,$A105,СВЦЭМ!$B$39:$B$782,M$83)+'СЕТ СН'!$H$12+СВЦЭМ!$D$10+'СЕТ СН'!$H$6-'СЕТ СН'!$H$22</f>
        <v>1243.07699039</v>
      </c>
      <c r="N105" s="36">
        <f>SUMIFS(СВЦЭМ!$C$39:$C$782,СВЦЭМ!$A$39:$A$782,$A105,СВЦЭМ!$B$39:$B$782,N$83)+'СЕТ СН'!$H$12+СВЦЭМ!$D$10+'СЕТ СН'!$H$6-'СЕТ СН'!$H$22</f>
        <v>1254.1371749</v>
      </c>
      <c r="O105" s="36">
        <f>SUMIFS(СВЦЭМ!$C$39:$C$782,СВЦЭМ!$A$39:$A$782,$A105,СВЦЭМ!$B$39:$B$782,O$83)+'СЕТ СН'!$H$12+СВЦЭМ!$D$10+'СЕТ СН'!$H$6-'СЕТ СН'!$H$22</f>
        <v>1264.8841754499999</v>
      </c>
      <c r="P105" s="36">
        <f>SUMIFS(СВЦЭМ!$C$39:$C$782,СВЦЭМ!$A$39:$A$782,$A105,СВЦЭМ!$B$39:$B$782,P$83)+'СЕТ СН'!$H$12+СВЦЭМ!$D$10+'СЕТ СН'!$H$6-'СЕТ СН'!$H$22</f>
        <v>1274.6944613199998</v>
      </c>
      <c r="Q105" s="36">
        <f>SUMIFS(СВЦЭМ!$C$39:$C$782,СВЦЭМ!$A$39:$A$782,$A105,СВЦЭМ!$B$39:$B$782,Q$83)+'СЕТ СН'!$H$12+СВЦЭМ!$D$10+'СЕТ СН'!$H$6-'СЕТ СН'!$H$22</f>
        <v>1274.40324244</v>
      </c>
      <c r="R105" s="36">
        <f>SUMIFS(СВЦЭМ!$C$39:$C$782,СВЦЭМ!$A$39:$A$782,$A105,СВЦЭМ!$B$39:$B$782,R$83)+'СЕТ СН'!$H$12+СВЦЭМ!$D$10+'СЕТ СН'!$H$6-'СЕТ СН'!$H$22</f>
        <v>1301.0699602499999</v>
      </c>
      <c r="S105" s="36">
        <f>SUMIFS(СВЦЭМ!$C$39:$C$782,СВЦЭМ!$A$39:$A$782,$A105,СВЦЭМ!$B$39:$B$782,S$83)+'СЕТ СН'!$H$12+СВЦЭМ!$D$10+'СЕТ СН'!$H$6-'СЕТ СН'!$H$22</f>
        <v>1277.0552783000001</v>
      </c>
      <c r="T105" s="36">
        <f>SUMIFS(СВЦЭМ!$C$39:$C$782,СВЦЭМ!$A$39:$A$782,$A105,СВЦЭМ!$B$39:$B$782,T$83)+'СЕТ СН'!$H$12+СВЦЭМ!$D$10+'СЕТ СН'!$H$6-'СЕТ СН'!$H$22</f>
        <v>1229.9423048599999</v>
      </c>
      <c r="U105" s="36">
        <f>SUMIFS(СВЦЭМ!$C$39:$C$782,СВЦЭМ!$A$39:$A$782,$A105,СВЦЭМ!$B$39:$B$782,U$83)+'СЕТ СН'!$H$12+СВЦЭМ!$D$10+'СЕТ СН'!$H$6-'СЕТ СН'!$H$22</f>
        <v>1261.5714264399999</v>
      </c>
      <c r="V105" s="36">
        <f>SUMIFS(СВЦЭМ!$C$39:$C$782,СВЦЭМ!$A$39:$A$782,$A105,СВЦЭМ!$B$39:$B$782,V$83)+'СЕТ СН'!$H$12+СВЦЭМ!$D$10+'СЕТ СН'!$H$6-'СЕТ СН'!$H$22</f>
        <v>1271.0984855699999</v>
      </c>
      <c r="W105" s="36">
        <f>SUMIFS(СВЦЭМ!$C$39:$C$782,СВЦЭМ!$A$39:$A$782,$A105,СВЦЭМ!$B$39:$B$782,W$83)+'СЕТ СН'!$H$12+СВЦЭМ!$D$10+'СЕТ СН'!$H$6-'СЕТ СН'!$H$22</f>
        <v>1304.7371611599999</v>
      </c>
      <c r="X105" s="36">
        <f>SUMIFS(СВЦЭМ!$C$39:$C$782,СВЦЭМ!$A$39:$A$782,$A105,СВЦЭМ!$B$39:$B$782,X$83)+'СЕТ СН'!$H$12+СВЦЭМ!$D$10+'СЕТ СН'!$H$6-'СЕТ СН'!$H$22</f>
        <v>1359.80972901</v>
      </c>
      <c r="Y105" s="36">
        <f>SUMIFS(СВЦЭМ!$C$39:$C$782,СВЦЭМ!$A$39:$A$782,$A105,СВЦЭМ!$B$39:$B$782,Y$83)+'СЕТ СН'!$H$12+СВЦЭМ!$D$10+'СЕТ СН'!$H$6-'СЕТ СН'!$H$22</f>
        <v>1360.5393929699999</v>
      </c>
    </row>
    <row r="106" spans="1:25" ht="15.75" x14ac:dyDescent="0.2">
      <c r="A106" s="35">
        <f t="shared" si="2"/>
        <v>44827</v>
      </c>
      <c r="B106" s="36">
        <f>SUMIFS(СВЦЭМ!$C$39:$C$782,СВЦЭМ!$A$39:$A$782,$A106,СВЦЭМ!$B$39:$B$782,B$83)+'СЕТ СН'!$H$12+СВЦЭМ!$D$10+'СЕТ СН'!$H$6-'СЕТ СН'!$H$22</f>
        <v>1506.5268070299999</v>
      </c>
      <c r="C106" s="36">
        <f>SUMIFS(СВЦЭМ!$C$39:$C$782,СВЦЭМ!$A$39:$A$782,$A106,СВЦЭМ!$B$39:$B$782,C$83)+'СЕТ СН'!$H$12+СВЦЭМ!$D$10+'СЕТ СН'!$H$6-'СЕТ СН'!$H$22</f>
        <v>1443.96320537</v>
      </c>
      <c r="D106" s="36">
        <f>SUMIFS(СВЦЭМ!$C$39:$C$782,СВЦЭМ!$A$39:$A$782,$A106,СВЦЭМ!$B$39:$B$782,D$83)+'СЕТ СН'!$H$12+СВЦЭМ!$D$10+'СЕТ СН'!$H$6-'СЕТ СН'!$H$22</f>
        <v>1423.12975957</v>
      </c>
      <c r="E106" s="36">
        <f>SUMIFS(СВЦЭМ!$C$39:$C$782,СВЦЭМ!$A$39:$A$782,$A106,СВЦЭМ!$B$39:$B$782,E$83)+'СЕТ СН'!$H$12+СВЦЭМ!$D$10+'СЕТ СН'!$H$6-'СЕТ СН'!$H$22</f>
        <v>1435.04052127</v>
      </c>
      <c r="F106" s="36">
        <f>SUMIFS(СВЦЭМ!$C$39:$C$782,СВЦЭМ!$A$39:$A$782,$A106,СВЦЭМ!$B$39:$B$782,F$83)+'СЕТ СН'!$H$12+СВЦЭМ!$D$10+'СЕТ СН'!$H$6-'СЕТ СН'!$H$22</f>
        <v>1432.05642117</v>
      </c>
      <c r="G106" s="36">
        <f>SUMIFS(СВЦЭМ!$C$39:$C$782,СВЦЭМ!$A$39:$A$782,$A106,СВЦЭМ!$B$39:$B$782,G$83)+'СЕТ СН'!$H$12+СВЦЭМ!$D$10+'СЕТ СН'!$H$6-'СЕТ СН'!$H$22</f>
        <v>1418.52787358</v>
      </c>
      <c r="H106" s="36">
        <f>SUMIFS(СВЦЭМ!$C$39:$C$782,СВЦЭМ!$A$39:$A$782,$A106,СВЦЭМ!$B$39:$B$782,H$83)+'СЕТ СН'!$H$12+СВЦЭМ!$D$10+'СЕТ СН'!$H$6-'СЕТ СН'!$H$22</f>
        <v>1330.5430018699999</v>
      </c>
      <c r="I106" s="36">
        <f>SUMIFS(СВЦЭМ!$C$39:$C$782,СВЦЭМ!$A$39:$A$782,$A106,СВЦЭМ!$B$39:$B$782,I$83)+'СЕТ СН'!$H$12+СВЦЭМ!$D$10+'СЕТ СН'!$H$6-'СЕТ СН'!$H$22</f>
        <v>1275.41147219</v>
      </c>
      <c r="J106" s="36">
        <f>SUMIFS(СВЦЭМ!$C$39:$C$782,СВЦЭМ!$A$39:$A$782,$A106,СВЦЭМ!$B$39:$B$782,J$83)+'СЕТ СН'!$H$12+СВЦЭМ!$D$10+'СЕТ СН'!$H$6-'СЕТ СН'!$H$22</f>
        <v>1352.0037596</v>
      </c>
      <c r="K106" s="36">
        <f>SUMIFS(СВЦЭМ!$C$39:$C$782,СВЦЭМ!$A$39:$A$782,$A106,СВЦЭМ!$B$39:$B$782,K$83)+'СЕТ СН'!$H$12+СВЦЭМ!$D$10+'СЕТ СН'!$H$6-'СЕТ СН'!$H$22</f>
        <v>1257.6620197</v>
      </c>
      <c r="L106" s="36">
        <f>SUMIFS(СВЦЭМ!$C$39:$C$782,СВЦЭМ!$A$39:$A$782,$A106,СВЦЭМ!$B$39:$B$782,L$83)+'СЕТ СН'!$H$12+СВЦЭМ!$D$10+'СЕТ СН'!$H$6-'СЕТ СН'!$H$22</f>
        <v>1278.4523916099999</v>
      </c>
      <c r="M106" s="36">
        <f>SUMIFS(СВЦЭМ!$C$39:$C$782,СВЦЭМ!$A$39:$A$782,$A106,СВЦЭМ!$B$39:$B$782,M$83)+'СЕТ СН'!$H$12+СВЦЭМ!$D$10+'СЕТ СН'!$H$6-'СЕТ СН'!$H$22</f>
        <v>1288.37924333</v>
      </c>
      <c r="N106" s="36">
        <f>SUMIFS(СВЦЭМ!$C$39:$C$782,СВЦЭМ!$A$39:$A$782,$A106,СВЦЭМ!$B$39:$B$782,N$83)+'СЕТ СН'!$H$12+СВЦЭМ!$D$10+'СЕТ СН'!$H$6-'СЕТ СН'!$H$22</f>
        <v>1282.80957223</v>
      </c>
      <c r="O106" s="36">
        <f>SUMIFS(СВЦЭМ!$C$39:$C$782,СВЦЭМ!$A$39:$A$782,$A106,СВЦЭМ!$B$39:$B$782,O$83)+'СЕТ СН'!$H$12+СВЦЭМ!$D$10+'СЕТ СН'!$H$6-'СЕТ СН'!$H$22</f>
        <v>1265.8461026</v>
      </c>
      <c r="P106" s="36">
        <f>SUMIFS(СВЦЭМ!$C$39:$C$782,СВЦЭМ!$A$39:$A$782,$A106,СВЦЭМ!$B$39:$B$782,P$83)+'СЕТ СН'!$H$12+СВЦЭМ!$D$10+'СЕТ СН'!$H$6-'СЕТ СН'!$H$22</f>
        <v>1272.07778128</v>
      </c>
      <c r="Q106" s="36">
        <f>SUMIFS(СВЦЭМ!$C$39:$C$782,СВЦЭМ!$A$39:$A$782,$A106,СВЦЭМ!$B$39:$B$782,Q$83)+'СЕТ СН'!$H$12+СВЦЭМ!$D$10+'СЕТ СН'!$H$6-'СЕТ СН'!$H$22</f>
        <v>1283.16943747</v>
      </c>
      <c r="R106" s="36">
        <f>SUMIFS(СВЦЭМ!$C$39:$C$782,СВЦЭМ!$A$39:$A$782,$A106,СВЦЭМ!$B$39:$B$782,R$83)+'СЕТ СН'!$H$12+СВЦЭМ!$D$10+'СЕТ СН'!$H$6-'СЕТ СН'!$H$22</f>
        <v>1289.0819026899999</v>
      </c>
      <c r="S106" s="36">
        <f>SUMIFS(СВЦЭМ!$C$39:$C$782,СВЦЭМ!$A$39:$A$782,$A106,СВЦЭМ!$B$39:$B$782,S$83)+'СЕТ СН'!$H$12+СВЦЭМ!$D$10+'СЕТ СН'!$H$6-'СЕТ СН'!$H$22</f>
        <v>1280.8936388099999</v>
      </c>
      <c r="T106" s="36">
        <f>SUMIFS(СВЦЭМ!$C$39:$C$782,СВЦЭМ!$A$39:$A$782,$A106,СВЦЭМ!$B$39:$B$782,T$83)+'СЕТ СН'!$H$12+СВЦЭМ!$D$10+'СЕТ СН'!$H$6-'СЕТ СН'!$H$22</f>
        <v>1264.33710322</v>
      </c>
      <c r="U106" s="36">
        <f>SUMIFS(СВЦЭМ!$C$39:$C$782,СВЦЭМ!$A$39:$A$782,$A106,СВЦЭМ!$B$39:$B$782,U$83)+'СЕТ СН'!$H$12+СВЦЭМ!$D$10+'СЕТ СН'!$H$6-'СЕТ СН'!$H$22</f>
        <v>1244.3164107499999</v>
      </c>
      <c r="V106" s="36">
        <f>SUMIFS(СВЦЭМ!$C$39:$C$782,СВЦЭМ!$A$39:$A$782,$A106,СВЦЭМ!$B$39:$B$782,V$83)+'СЕТ СН'!$H$12+СВЦЭМ!$D$10+'СЕТ СН'!$H$6-'СЕТ СН'!$H$22</f>
        <v>1281.1278977699999</v>
      </c>
      <c r="W106" s="36">
        <f>SUMIFS(СВЦЭМ!$C$39:$C$782,СВЦЭМ!$A$39:$A$782,$A106,СВЦЭМ!$B$39:$B$782,W$83)+'СЕТ СН'!$H$12+СВЦЭМ!$D$10+'СЕТ СН'!$H$6-'СЕТ СН'!$H$22</f>
        <v>1256.6781652699999</v>
      </c>
      <c r="X106" s="36">
        <f>SUMIFS(СВЦЭМ!$C$39:$C$782,СВЦЭМ!$A$39:$A$782,$A106,СВЦЭМ!$B$39:$B$782,X$83)+'СЕТ СН'!$H$12+СВЦЭМ!$D$10+'СЕТ СН'!$H$6-'СЕТ СН'!$H$22</f>
        <v>1370.2119440199999</v>
      </c>
      <c r="Y106" s="36">
        <f>SUMIFS(СВЦЭМ!$C$39:$C$782,СВЦЭМ!$A$39:$A$782,$A106,СВЦЭМ!$B$39:$B$782,Y$83)+'СЕТ СН'!$H$12+СВЦЭМ!$D$10+'СЕТ СН'!$H$6-'СЕТ СН'!$H$22</f>
        <v>1369.93979863</v>
      </c>
    </row>
    <row r="107" spans="1:25" ht="15.75" x14ac:dyDescent="0.2">
      <c r="A107" s="35">
        <f t="shared" si="2"/>
        <v>44828</v>
      </c>
      <c r="B107" s="36">
        <f>SUMIFS(СВЦЭМ!$C$39:$C$782,СВЦЭМ!$A$39:$A$782,$A107,СВЦЭМ!$B$39:$B$782,B$83)+'СЕТ СН'!$H$12+СВЦЭМ!$D$10+'СЕТ СН'!$H$6-'СЕТ СН'!$H$22</f>
        <v>1408.55288905</v>
      </c>
      <c r="C107" s="36">
        <f>SUMIFS(СВЦЭМ!$C$39:$C$782,СВЦЭМ!$A$39:$A$782,$A107,СВЦЭМ!$B$39:$B$782,C$83)+'СЕТ СН'!$H$12+СВЦЭМ!$D$10+'СЕТ СН'!$H$6-'СЕТ СН'!$H$22</f>
        <v>1450.9720305099997</v>
      </c>
      <c r="D107" s="36">
        <f>SUMIFS(СВЦЭМ!$C$39:$C$782,СВЦЭМ!$A$39:$A$782,$A107,СВЦЭМ!$B$39:$B$782,D$83)+'СЕТ СН'!$H$12+СВЦЭМ!$D$10+'СЕТ СН'!$H$6-'СЕТ СН'!$H$22</f>
        <v>1460.5732195099999</v>
      </c>
      <c r="E107" s="36">
        <f>SUMIFS(СВЦЭМ!$C$39:$C$782,СВЦЭМ!$A$39:$A$782,$A107,СВЦЭМ!$B$39:$B$782,E$83)+'СЕТ СН'!$H$12+СВЦЭМ!$D$10+'СЕТ СН'!$H$6-'СЕТ СН'!$H$22</f>
        <v>1429.7614457899999</v>
      </c>
      <c r="F107" s="36">
        <f>SUMIFS(СВЦЭМ!$C$39:$C$782,СВЦЭМ!$A$39:$A$782,$A107,СВЦЭМ!$B$39:$B$782,F$83)+'СЕТ СН'!$H$12+СВЦЭМ!$D$10+'СЕТ СН'!$H$6-'СЕТ СН'!$H$22</f>
        <v>1369.4552900199999</v>
      </c>
      <c r="G107" s="36">
        <f>SUMIFS(СВЦЭМ!$C$39:$C$782,СВЦЭМ!$A$39:$A$782,$A107,СВЦЭМ!$B$39:$B$782,G$83)+'СЕТ СН'!$H$12+СВЦЭМ!$D$10+'СЕТ СН'!$H$6-'СЕТ СН'!$H$22</f>
        <v>1370.30203742</v>
      </c>
      <c r="H107" s="36">
        <f>SUMIFS(СВЦЭМ!$C$39:$C$782,СВЦЭМ!$A$39:$A$782,$A107,СВЦЭМ!$B$39:$B$782,H$83)+'СЕТ СН'!$H$12+СВЦЭМ!$D$10+'СЕТ СН'!$H$6-'СЕТ СН'!$H$22</f>
        <v>1381.20889195</v>
      </c>
      <c r="I107" s="36">
        <f>SUMIFS(СВЦЭМ!$C$39:$C$782,СВЦЭМ!$A$39:$A$782,$A107,СВЦЭМ!$B$39:$B$782,I$83)+'СЕТ СН'!$H$12+СВЦЭМ!$D$10+'СЕТ СН'!$H$6-'СЕТ СН'!$H$22</f>
        <v>1345.2964667799999</v>
      </c>
      <c r="J107" s="36">
        <f>SUMIFS(СВЦЭМ!$C$39:$C$782,СВЦЭМ!$A$39:$A$782,$A107,СВЦЭМ!$B$39:$B$782,J$83)+'СЕТ СН'!$H$12+СВЦЭМ!$D$10+'СЕТ СН'!$H$6-'СЕТ СН'!$H$22</f>
        <v>1427.760166</v>
      </c>
      <c r="K107" s="36">
        <f>SUMIFS(СВЦЭМ!$C$39:$C$782,СВЦЭМ!$A$39:$A$782,$A107,СВЦЭМ!$B$39:$B$782,K$83)+'СЕТ СН'!$H$12+СВЦЭМ!$D$10+'СЕТ СН'!$H$6-'СЕТ СН'!$H$22</f>
        <v>1480.16678987</v>
      </c>
      <c r="L107" s="36">
        <f>SUMIFS(СВЦЭМ!$C$39:$C$782,СВЦЭМ!$A$39:$A$782,$A107,СВЦЭМ!$B$39:$B$782,L$83)+'СЕТ СН'!$H$12+СВЦЭМ!$D$10+'СЕТ СН'!$H$6-'СЕТ СН'!$H$22</f>
        <v>1504.1212793099999</v>
      </c>
      <c r="M107" s="36">
        <f>SUMIFS(СВЦЭМ!$C$39:$C$782,СВЦЭМ!$A$39:$A$782,$A107,СВЦЭМ!$B$39:$B$782,M$83)+'СЕТ СН'!$H$12+СВЦЭМ!$D$10+'СЕТ СН'!$H$6-'СЕТ СН'!$H$22</f>
        <v>1379.1502787699999</v>
      </c>
      <c r="N107" s="36">
        <f>SUMIFS(СВЦЭМ!$C$39:$C$782,СВЦЭМ!$A$39:$A$782,$A107,СВЦЭМ!$B$39:$B$782,N$83)+'СЕТ СН'!$H$12+СВЦЭМ!$D$10+'СЕТ СН'!$H$6-'СЕТ СН'!$H$22</f>
        <v>1339.18272935</v>
      </c>
      <c r="O107" s="36">
        <f>SUMIFS(СВЦЭМ!$C$39:$C$782,СВЦЭМ!$A$39:$A$782,$A107,СВЦЭМ!$B$39:$B$782,O$83)+'СЕТ СН'!$H$12+СВЦЭМ!$D$10+'СЕТ СН'!$H$6-'СЕТ СН'!$H$22</f>
        <v>1338.00026581</v>
      </c>
      <c r="P107" s="36">
        <f>SUMIFS(СВЦЭМ!$C$39:$C$782,СВЦЭМ!$A$39:$A$782,$A107,СВЦЭМ!$B$39:$B$782,P$83)+'СЕТ СН'!$H$12+СВЦЭМ!$D$10+'СЕТ СН'!$H$6-'СЕТ СН'!$H$22</f>
        <v>1344.4634761299999</v>
      </c>
      <c r="Q107" s="36">
        <f>SUMIFS(СВЦЭМ!$C$39:$C$782,СВЦЭМ!$A$39:$A$782,$A107,СВЦЭМ!$B$39:$B$782,Q$83)+'СЕТ СН'!$H$12+СВЦЭМ!$D$10+'СЕТ СН'!$H$6-'СЕТ СН'!$H$22</f>
        <v>1349.10447709</v>
      </c>
      <c r="R107" s="36">
        <f>SUMIFS(СВЦЭМ!$C$39:$C$782,СВЦЭМ!$A$39:$A$782,$A107,СВЦЭМ!$B$39:$B$782,R$83)+'СЕТ СН'!$H$12+СВЦЭМ!$D$10+'СЕТ СН'!$H$6-'СЕТ СН'!$H$22</f>
        <v>1342.5246028499998</v>
      </c>
      <c r="S107" s="36">
        <f>SUMIFS(СВЦЭМ!$C$39:$C$782,СВЦЭМ!$A$39:$A$782,$A107,СВЦЭМ!$B$39:$B$782,S$83)+'СЕТ СН'!$H$12+СВЦЭМ!$D$10+'СЕТ СН'!$H$6-'СЕТ СН'!$H$22</f>
        <v>1333.22754027</v>
      </c>
      <c r="T107" s="36">
        <f>SUMIFS(СВЦЭМ!$C$39:$C$782,СВЦЭМ!$A$39:$A$782,$A107,СВЦЭМ!$B$39:$B$782,T$83)+'СЕТ СН'!$H$12+СВЦЭМ!$D$10+'СЕТ СН'!$H$6-'СЕТ СН'!$H$22</f>
        <v>1350.5149858899999</v>
      </c>
      <c r="U107" s="36">
        <f>SUMIFS(СВЦЭМ!$C$39:$C$782,СВЦЭМ!$A$39:$A$782,$A107,СВЦЭМ!$B$39:$B$782,U$83)+'СЕТ СН'!$H$12+СВЦЭМ!$D$10+'СЕТ СН'!$H$6-'СЕТ СН'!$H$22</f>
        <v>1383.7399835399999</v>
      </c>
      <c r="V107" s="36">
        <f>SUMIFS(СВЦЭМ!$C$39:$C$782,СВЦЭМ!$A$39:$A$782,$A107,СВЦЭМ!$B$39:$B$782,V$83)+'СЕТ СН'!$H$12+СВЦЭМ!$D$10+'СЕТ СН'!$H$6-'СЕТ СН'!$H$22</f>
        <v>1378.9753800599999</v>
      </c>
      <c r="W107" s="36">
        <f>SUMIFS(СВЦЭМ!$C$39:$C$782,СВЦЭМ!$A$39:$A$782,$A107,СВЦЭМ!$B$39:$B$782,W$83)+'СЕТ СН'!$H$12+СВЦЭМ!$D$10+'СЕТ СН'!$H$6-'СЕТ СН'!$H$22</f>
        <v>1363.89313219</v>
      </c>
      <c r="X107" s="36">
        <f>SUMIFS(СВЦЭМ!$C$39:$C$782,СВЦЭМ!$A$39:$A$782,$A107,СВЦЭМ!$B$39:$B$782,X$83)+'СЕТ СН'!$H$12+СВЦЭМ!$D$10+'СЕТ СН'!$H$6-'СЕТ СН'!$H$22</f>
        <v>1427.7413541599999</v>
      </c>
      <c r="Y107" s="36">
        <f>SUMIFS(СВЦЭМ!$C$39:$C$782,СВЦЭМ!$A$39:$A$782,$A107,СВЦЭМ!$B$39:$B$782,Y$83)+'СЕТ СН'!$H$12+СВЦЭМ!$D$10+'СЕТ СН'!$H$6-'СЕТ СН'!$H$22</f>
        <v>1441.6212705299999</v>
      </c>
    </row>
    <row r="108" spans="1:25" ht="15.75" x14ac:dyDescent="0.2">
      <c r="A108" s="35">
        <f t="shared" si="2"/>
        <v>44829</v>
      </c>
      <c r="B108" s="36">
        <f>SUMIFS(СВЦЭМ!$C$39:$C$782,СВЦЭМ!$A$39:$A$782,$A108,СВЦЭМ!$B$39:$B$782,B$83)+'СЕТ СН'!$H$12+СВЦЭМ!$D$10+'СЕТ СН'!$H$6-'СЕТ СН'!$H$22</f>
        <v>1505.5947331299999</v>
      </c>
      <c r="C108" s="36">
        <f>SUMIFS(СВЦЭМ!$C$39:$C$782,СВЦЭМ!$A$39:$A$782,$A108,СВЦЭМ!$B$39:$B$782,C$83)+'СЕТ СН'!$H$12+СВЦЭМ!$D$10+'СЕТ СН'!$H$6-'СЕТ СН'!$H$22</f>
        <v>1526.93941163</v>
      </c>
      <c r="D108" s="36">
        <f>SUMIFS(СВЦЭМ!$C$39:$C$782,СВЦЭМ!$A$39:$A$782,$A108,СВЦЭМ!$B$39:$B$782,D$83)+'СЕТ СН'!$H$12+СВЦЭМ!$D$10+'СЕТ СН'!$H$6-'СЕТ СН'!$H$22</f>
        <v>1532.77206753</v>
      </c>
      <c r="E108" s="36">
        <f>SUMIFS(СВЦЭМ!$C$39:$C$782,СВЦЭМ!$A$39:$A$782,$A108,СВЦЭМ!$B$39:$B$782,E$83)+'СЕТ СН'!$H$12+СВЦЭМ!$D$10+'СЕТ СН'!$H$6-'СЕТ СН'!$H$22</f>
        <v>1547.9574101899998</v>
      </c>
      <c r="F108" s="36">
        <f>SUMIFS(СВЦЭМ!$C$39:$C$782,СВЦЭМ!$A$39:$A$782,$A108,СВЦЭМ!$B$39:$B$782,F$83)+'СЕТ СН'!$H$12+СВЦЭМ!$D$10+'СЕТ СН'!$H$6-'СЕТ СН'!$H$22</f>
        <v>1549.3593667599998</v>
      </c>
      <c r="G108" s="36">
        <f>SUMIFS(СВЦЭМ!$C$39:$C$782,СВЦЭМ!$A$39:$A$782,$A108,СВЦЭМ!$B$39:$B$782,G$83)+'СЕТ СН'!$H$12+СВЦЭМ!$D$10+'СЕТ СН'!$H$6-'СЕТ СН'!$H$22</f>
        <v>1520.4328388199999</v>
      </c>
      <c r="H108" s="36">
        <f>SUMIFS(СВЦЭМ!$C$39:$C$782,СВЦЭМ!$A$39:$A$782,$A108,СВЦЭМ!$B$39:$B$782,H$83)+'СЕТ СН'!$H$12+СВЦЭМ!$D$10+'СЕТ СН'!$H$6-'СЕТ СН'!$H$22</f>
        <v>1490.4646801399999</v>
      </c>
      <c r="I108" s="36">
        <f>SUMIFS(СВЦЭМ!$C$39:$C$782,СВЦЭМ!$A$39:$A$782,$A108,СВЦЭМ!$B$39:$B$782,I$83)+'СЕТ СН'!$H$12+СВЦЭМ!$D$10+'СЕТ СН'!$H$6-'СЕТ СН'!$H$22</f>
        <v>1463.4622733899998</v>
      </c>
      <c r="J108" s="36">
        <f>SUMIFS(СВЦЭМ!$C$39:$C$782,СВЦЭМ!$A$39:$A$782,$A108,СВЦЭМ!$B$39:$B$782,J$83)+'СЕТ СН'!$H$12+СВЦЭМ!$D$10+'СЕТ СН'!$H$6-'СЕТ СН'!$H$22</f>
        <v>1554.5928887499999</v>
      </c>
      <c r="K108" s="36">
        <f>SUMIFS(СВЦЭМ!$C$39:$C$782,СВЦЭМ!$A$39:$A$782,$A108,СВЦЭМ!$B$39:$B$782,K$83)+'СЕТ СН'!$H$12+СВЦЭМ!$D$10+'СЕТ СН'!$H$6-'СЕТ СН'!$H$22</f>
        <v>1565.4783487</v>
      </c>
      <c r="L108" s="36">
        <f>SUMIFS(СВЦЭМ!$C$39:$C$782,СВЦЭМ!$A$39:$A$782,$A108,СВЦЭМ!$B$39:$B$782,L$83)+'СЕТ СН'!$H$12+СВЦЭМ!$D$10+'СЕТ СН'!$H$6-'СЕТ СН'!$H$22</f>
        <v>1492.2426480699999</v>
      </c>
      <c r="M108" s="36">
        <f>SUMIFS(СВЦЭМ!$C$39:$C$782,СВЦЭМ!$A$39:$A$782,$A108,СВЦЭМ!$B$39:$B$782,M$83)+'СЕТ СН'!$H$12+СВЦЭМ!$D$10+'СЕТ СН'!$H$6-'СЕТ СН'!$H$22</f>
        <v>1481.5109626199999</v>
      </c>
      <c r="N108" s="36">
        <f>SUMIFS(СВЦЭМ!$C$39:$C$782,СВЦЭМ!$A$39:$A$782,$A108,СВЦЭМ!$B$39:$B$782,N$83)+'СЕТ СН'!$H$12+СВЦЭМ!$D$10+'СЕТ СН'!$H$6-'СЕТ СН'!$H$22</f>
        <v>1498.4269182399998</v>
      </c>
      <c r="O108" s="36">
        <f>SUMIFS(СВЦЭМ!$C$39:$C$782,СВЦЭМ!$A$39:$A$782,$A108,СВЦЭМ!$B$39:$B$782,O$83)+'СЕТ СН'!$H$12+СВЦЭМ!$D$10+'СЕТ СН'!$H$6-'СЕТ СН'!$H$22</f>
        <v>1482.9610437999997</v>
      </c>
      <c r="P108" s="36">
        <f>SUMIFS(СВЦЭМ!$C$39:$C$782,СВЦЭМ!$A$39:$A$782,$A108,СВЦЭМ!$B$39:$B$782,P$83)+'СЕТ СН'!$H$12+СВЦЭМ!$D$10+'СЕТ СН'!$H$6-'СЕТ СН'!$H$22</f>
        <v>1483.4873242599999</v>
      </c>
      <c r="Q108" s="36">
        <f>SUMIFS(СВЦЭМ!$C$39:$C$782,СВЦЭМ!$A$39:$A$782,$A108,СВЦЭМ!$B$39:$B$782,Q$83)+'СЕТ СН'!$H$12+СВЦЭМ!$D$10+'СЕТ СН'!$H$6-'СЕТ СН'!$H$22</f>
        <v>1478.0697502299997</v>
      </c>
      <c r="R108" s="36">
        <f>SUMIFS(СВЦЭМ!$C$39:$C$782,СВЦЭМ!$A$39:$A$782,$A108,СВЦЭМ!$B$39:$B$782,R$83)+'СЕТ СН'!$H$12+СВЦЭМ!$D$10+'СЕТ СН'!$H$6-'СЕТ СН'!$H$22</f>
        <v>1451.5089989699998</v>
      </c>
      <c r="S108" s="36">
        <f>SUMIFS(СВЦЭМ!$C$39:$C$782,СВЦЭМ!$A$39:$A$782,$A108,СВЦЭМ!$B$39:$B$782,S$83)+'СЕТ СН'!$H$12+СВЦЭМ!$D$10+'СЕТ СН'!$H$6-'СЕТ СН'!$H$22</f>
        <v>1434.8467286999999</v>
      </c>
      <c r="T108" s="36">
        <f>SUMIFS(СВЦЭМ!$C$39:$C$782,СВЦЭМ!$A$39:$A$782,$A108,СВЦЭМ!$B$39:$B$782,T$83)+'СЕТ СН'!$H$12+СВЦЭМ!$D$10+'СЕТ СН'!$H$6-'СЕТ СН'!$H$22</f>
        <v>1521.9986082199998</v>
      </c>
      <c r="U108" s="36">
        <f>SUMIFS(СВЦЭМ!$C$39:$C$782,СВЦЭМ!$A$39:$A$782,$A108,СВЦЭМ!$B$39:$B$782,U$83)+'СЕТ СН'!$H$12+СВЦЭМ!$D$10+'СЕТ СН'!$H$6-'СЕТ СН'!$H$22</f>
        <v>1538.0014586699999</v>
      </c>
      <c r="V108" s="36">
        <f>SUMIFS(СВЦЭМ!$C$39:$C$782,СВЦЭМ!$A$39:$A$782,$A108,СВЦЭМ!$B$39:$B$782,V$83)+'СЕТ СН'!$H$12+СВЦЭМ!$D$10+'СЕТ СН'!$H$6-'СЕТ СН'!$H$22</f>
        <v>1545.3747747799998</v>
      </c>
      <c r="W108" s="36">
        <f>SUMIFS(СВЦЭМ!$C$39:$C$782,СВЦЭМ!$A$39:$A$782,$A108,СВЦЭМ!$B$39:$B$782,W$83)+'СЕТ СН'!$H$12+СВЦЭМ!$D$10+'СЕТ СН'!$H$6-'СЕТ СН'!$H$22</f>
        <v>1534.3555602299998</v>
      </c>
      <c r="X108" s="36">
        <f>SUMIFS(СВЦЭМ!$C$39:$C$782,СВЦЭМ!$A$39:$A$782,$A108,СВЦЭМ!$B$39:$B$782,X$83)+'СЕТ СН'!$H$12+СВЦЭМ!$D$10+'СЕТ СН'!$H$6-'СЕТ СН'!$H$22</f>
        <v>1571.8017790699998</v>
      </c>
      <c r="Y108" s="36">
        <f>SUMIFS(СВЦЭМ!$C$39:$C$782,СВЦЭМ!$A$39:$A$782,$A108,СВЦЭМ!$B$39:$B$782,Y$83)+'СЕТ СН'!$H$12+СВЦЭМ!$D$10+'СЕТ СН'!$H$6-'СЕТ СН'!$H$22</f>
        <v>1535.4497794299998</v>
      </c>
    </row>
    <row r="109" spans="1:25" ht="15.75" x14ac:dyDescent="0.2">
      <c r="A109" s="35">
        <f t="shared" si="2"/>
        <v>44830</v>
      </c>
      <c r="B109" s="36">
        <f>SUMIFS(СВЦЭМ!$C$39:$C$782,СВЦЭМ!$A$39:$A$782,$A109,СВЦЭМ!$B$39:$B$782,B$83)+'СЕТ СН'!$H$12+СВЦЭМ!$D$10+'СЕТ СН'!$H$6-'СЕТ СН'!$H$22</f>
        <v>1501.99165107</v>
      </c>
      <c r="C109" s="36">
        <f>SUMIFS(СВЦЭМ!$C$39:$C$782,СВЦЭМ!$A$39:$A$782,$A109,СВЦЭМ!$B$39:$B$782,C$83)+'СЕТ СН'!$H$12+СВЦЭМ!$D$10+'СЕТ СН'!$H$6-'СЕТ СН'!$H$22</f>
        <v>1477.2152873299999</v>
      </c>
      <c r="D109" s="36">
        <f>SUMIFS(СВЦЭМ!$C$39:$C$782,СВЦЭМ!$A$39:$A$782,$A109,СВЦЭМ!$B$39:$B$782,D$83)+'СЕТ СН'!$H$12+СВЦЭМ!$D$10+'СЕТ СН'!$H$6-'СЕТ СН'!$H$22</f>
        <v>1471.9766904999999</v>
      </c>
      <c r="E109" s="36">
        <f>SUMIFS(СВЦЭМ!$C$39:$C$782,СВЦЭМ!$A$39:$A$782,$A109,СВЦЭМ!$B$39:$B$782,E$83)+'СЕТ СН'!$H$12+СВЦЭМ!$D$10+'СЕТ СН'!$H$6-'СЕТ СН'!$H$22</f>
        <v>1572.6720146399998</v>
      </c>
      <c r="F109" s="36">
        <f>SUMIFS(СВЦЭМ!$C$39:$C$782,СВЦЭМ!$A$39:$A$782,$A109,СВЦЭМ!$B$39:$B$782,F$83)+'СЕТ СН'!$H$12+СВЦЭМ!$D$10+'СЕТ СН'!$H$6-'СЕТ СН'!$H$22</f>
        <v>1578.7698145099998</v>
      </c>
      <c r="G109" s="36">
        <f>SUMIFS(СВЦЭМ!$C$39:$C$782,СВЦЭМ!$A$39:$A$782,$A109,СВЦЭМ!$B$39:$B$782,G$83)+'СЕТ СН'!$H$12+СВЦЭМ!$D$10+'СЕТ СН'!$H$6-'СЕТ СН'!$H$22</f>
        <v>1450.4951908599999</v>
      </c>
      <c r="H109" s="36">
        <f>SUMIFS(СВЦЭМ!$C$39:$C$782,СВЦЭМ!$A$39:$A$782,$A109,СВЦЭМ!$B$39:$B$782,H$83)+'СЕТ СН'!$H$12+СВЦЭМ!$D$10+'СЕТ СН'!$H$6-'СЕТ СН'!$H$22</f>
        <v>1387.861629</v>
      </c>
      <c r="I109" s="36">
        <f>SUMIFS(СВЦЭМ!$C$39:$C$782,СВЦЭМ!$A$39:$A$782,$A109,СВЦЭМ!$B$39:$B$782,I$83)+'СЕТ СН'!$H$12+СВЦЭМ!$D$10+'СЕТ СН'!$H$6-'СЕТ СН'!$H$22</f>
        <v>1459.8004622399999</v>
      </c>
      <c r="J109" s="36">
        <f>SUMIFS(СВЦЭМ!$C$39:$C$782,СВЦЭМ!$A$39:$A$782,$A109,СВЦЭМ!$B$39:$B$782,J$83)+'СЕТ СН'!$H$12+СВЦЭМ!$D$10+'СЕТ СН'!$H$6-'СЕТ СН'!$H$22</f>
        <v>1597.1774844899999</v>
      </c>
      <c r="K109" s="36">
        <f>SUMIFS(СВЦЭМ!$C$39:$C$782,СВЦЭМ!$A$39:$A$782,$A109,СВЦЭМ!$B$39:$B$782,K$83)+'СЕТ СН'!$H$12+СВЦЭМ!$D$10+'СЕТ СН'!$H$6-'СЕТ СН'!$H$22</f>
        <v>1474.2699968999998</v>
      </c>
      <c r="L109" s="36">
        <f>SUMIFS(СВЦЭМ!$C$39:$C$782,СВЦЭМ!$A$39:$A$782,$A109,СВЦЭМ!$B$39:$B$782,L$83)+'СЕТ СН'!$H$12+СВЦЭМ!$D$10+'СЕТ СН'!$H$6-'СЕТ СН'!$H$22</f>
        <v>1463.49177351</v>
      </c>
      <c r="M109" s="36">
        <f>SUMIFS(СВЦЭМ!$C$39:$C$782,СВЦЭМ!$A$39:$A$782,$A109,СВЦЭМ!$B$39:$B$782,M$83)+'СЕТ СН'!$H$12+СВЦЭМ!$D$10+'СЕТ СН'!$H$6-'СЕТ СН'!$H$22</f>
        <v>1327.3014006799999</v>
      </c>
      <c r="N109" s="36">
        <f>SUMIFS(СВЦЭМ!$C$39:$C$782,СВЦЭМ!$A$39:$A$782,$A109,СВЦЭМ!$B$39:$B$782,N$83)+'СЕТ СН'!$H$12+СВЦЭМ!$D$10+'СЕТ СН'!$H$6-'СЕТ СН'!$H$22</f>
        <v>1315.0028733300001</v>
      </c>
      <c r="O109" s="36">
        <f>SUMIFS(СВЦЭМ!$C$39:$C$782,СВЦЭМ!$A$39:$A$782,$A109,СВЦЭМ!$B$39:$B$782,O$83)+'СЕТ СН'!$H$12+СВЦЭМ!$D$10+'СЕТ СН'!$H$6-'СЕТ СН'!$H$22</f>
        <v>1328.3077602599999</v>
      </c>
      <c r="P109" s="36">
        <f>SUMIFS(СВЦЭМ!$C$39:$C$782,СВЦЭМ!$A$39:$A$782,$A109,СВЦЭМ!$B$39:$B$782,P$83)+'СЕТ СН'!$H$12+СВЦЭМ!$D$10+'СЕТ СН'!$H$6-'СЕТ СН'!$H$22</f>
        <v>1347.17145203</v>
      </c>
      <c r="Q109" s="36">
        <f>SUMIFS(СВЦЭМ!$C$39:$C$782,СВЦЭМ!$A$39:$A$782,$A109,СВЦЭМ!$B$39:$B$782,Q$83)+'СЕТ СН'!$H$12+СВЦЭМ!$D$10+'СЕТ СН'!$H$6-'СЕТ СН'!$H$22</f>
        <v>1386.0125071</v>
      </c>
      <c r="R109" s="36">
        <f>SUMIFS(СВЦЭМ!$C$39:$C$782,СВЦЭМ!$A$39:$A$782,$A109,СВЦЭМ!$B$39:$B$782,R$83)+'СЕТ СН'!$H$12+СВЦЭМ!$D$10+'СЕТ СН'!$H$6-'СЕТ СН'!$H$22</f>
        <v>1414.0030919799999</v>
      </c>
      <c r="S109" s="36">
        <f>SUMIFS(СВЦЭМ!$C$39:$C$782,СВЦЭМ!$A$39:$A$782,$A109,СВЦЭМ!$B$39:$B$782,S$83)+'СЕТ СН'!$H$12+СВЦЭМ!$D$10+'СЕТ СН'!$H$6-'СЕТ СН'!$H$22</f>
        <v>1400.6434589799999</v>
      </c>
      <c r="T109" s="36">
        <f>SUMIFS(СВЦЭМ!$C$39:$C$782,СВЦЭМ!$A$39:$A$782,$A109,СВЦЭМ!$B$39:$B$782,T$83)+'СЕТ СН'!$H$12+СВЦЭМ!$D$10+'СЕТ СН'!$H$6-'СЕТ СН'!$H$22</f>
        <v>1522.00477716</v>
      </c>
      <c r="U109" s="36">
        <f>SUMIFS(СВЦЭМ!$C$39:$C$782,СВЦЭМ!$A$39:$A$782,$A109,СВЦЭМ!$B$39:$B$782,U$83)+'СЕТ СН'!$H$12+СВЦЭМ!$D$10+'СЕТ СН'!$H$6-'СЕТ СН'!$H$22</f>
        <v>1565.6448457099998</v>
      </c>
      <c r="V109" s="36">
        <f>SUMIFS(СВЦЭМ!$C$39:$C$782,СВЦЭМ!$A$39:$A$782,$A109,СВЦЭМ!$B$39:$B$782,V$83)+'СЕТ СН'!$H$12+СВЦЭМ!$D$10+'СЕТ СН'!$H$6-'СЕТ СН'!$H$22</f>
        <v>1569.7738850399999</v>
      </c>
      <c r="W109" s="36">
        <f>SUMIFS(СВЦЭМ!$C$39:$C$782,СВЦЭМ!$A$39:$A$782,$A109,СВЦЭМ!$B$39:$B$782,W$83)+'СЕТ СН'!$H$12+СВЦЭМ!$D$10+'СЕТ СН'!$H$6-'СЕТ СН'!$H$22</f>
        <v>1553.5476963999999</v>
      </c>
      <c r="X109" s="36">
        <f>SUMIFS(СВЦЭМ!$C$39:$C$782,СВЦЭМ!$A$39:$A$782,$A109,СВЦЭМ!$B$39:$B$782,X$83)+'СЕТ СН'!$H$12+СВЦЭМ!$D$10+'СЕТ СН'!$H$6-'СЕТ СН'!$H$22</f>
        <v>1496.4033889099999</v>
      </c>
      <c r="Y109" s="36">
        <f>SUMIFS(СВЦЭМ!$C$39:$C$782,СВЦЭМ!$A$39:$A$782,$A109,СВЦЭМ!$B$39:$B$782,Y$83)+'СЕТ СН'!$H$12+СВЦЭМ!$D$10+'СЕТ СН'!$H$6-'СЕТ СН'!$H$22</f>
        <v>1568.90765244</v>
      </c>
    </row>
    <row r="110" spans="1:25" ht="15.75" x14ac:dyDescent="0.2">
      <c r="A110" s="35">
        <f t="shared" si="2"/>
        <v>44831</v>
      </c>
      <c r="B110" s="36">
        <f>SUMIFS(СВЦЭМ!$C$39:$C$782,СВЦЭМ!$A$39:$A$782,$A110,СВЦЭМ!$B$39:$B$782,B$83)+'СЕТ СН'!$H$12+СВЦЭМ!$D$10+'СЕТ СН'!$H$6-'СЕТ СН'!$H$22</f>
        <v>1542.7126206099999</v>
      </c>
      <c r="C110" s="36">
        <f>SUMIFS(СВЦЭМ!$C$39:$C$782,СВЦЭМ!$A$39:$A$782,$A110,СВЦЭМ!$B$39:$B$782,C$83)+'СЕТ СН'!$H$12+СВЦЭМ!$D$10+'СЕТ СН'!$H$6-'СЕТ СН'!$H$22</f>
        <v>1572.5808977099998</v>
      </c>
      <c r="D110" s="36">
        <f>SUMIFS(СВЦЭМ!$C$39:$C$782,СВЦЭМ!$A$39:$A$782,$A110,СВЦЭМ!$B$39:$B$782,D$83)+'СЕТ СН'!$H$12+СВЦЭМ!$D$10+'СЕТ СН'!$H$6-'СЕТ СН'!$H$22</f>
        <v>1575.18180504</v>
      </c>
      <c r="E110" s="36">
        <f>SUMIFS(СВЦЭМ!$C$39:$C$782,СВЦЭМ!$A$39:$A$782,$A110,СВЦЭМ!$B$39:$B$782,E$83)+'СЕТ СН'!$H$12+СВЦЭМ!$D$10+'СЕТ СН'!$H$6-'СЕТ СН'!$H$22</f>
        <v>1623.7452334799998</v>
      </c>
      <c r="F110" s="36">
        <f>SUMIFS(СВЦЭМ!$C$39:$C$782,СВЦЭМ!$A$39:$A$782,$A110,СВЦЭМ!$B$39:$B$782,F$83)+'СЕТ СН'!$H$12+СВЦЭМ!$D$10+'СЕТ СН'!$H$6-'СЕТ СН'!$H$22</f>
        <v>1623.7435941699998</v>
      </c>
      <c r="G110" s="36">
        <f>SUMIFS(СВЦЭМ!$C$39:$C$782,СВЦЭМ!$A$39:$A$782,$A110,СВЦЭМ!$B$39:$B$782,G$83)+'СЕТ СН'!$H$12+СВЦЭМ!$D$10+'СЕТ СН'!$H$6-'СЕТ СН'!$H$22</f>
        <v>1544.2395943899999</v>
      </c>
      <c r="H110" s="36">
        <f>SUMIFS(СВЦЭМ!$C$39:$C$782,СВЦЭМ!$A$39:$A$782,$A110,СВЦЭМ!$B$39:$B$782,H$83)+'СЕТ СН'!$H$12+СВЦЭМ!$D$10+'СЕТ СН'!$H$6-'СЕТ СН'!$H$22</f>
        <v>1469.4015248399999</v>
      </c>
      <c r="I110" s="36">
        <f>SUMIFS(СВЦЭМ!$C$39:$C$782,СВЦЭМ!$A$39:$A$782,$A110,СВЦЭМ!$B$39:$B$782,I$83)+'СЕТ СН'!$H$12+СВЦЭМ!$D$10+'СЕТ СН'!$H$6-'СЕТ СН'!$H$22</f>
        <v>1508.1350033299998</v>
      </c>
      <c r="J110" s="36">
        <f>SUMIFS(СВЦЭМ!$C$39:$C$782,СВЦЭМ!$A$39:$A$782,$A110,СВЦЭМ!$B$39:$B$782,J$83)+'СЕТ СН'!$H$12+СВЦЭМ!$D$10+'СЕТ СН'!$H$6-'СЕТ СН'!$H$22</f>
        <v>1520.7212629999999</v>
      </c>
      <c r="K110" s="36">
        <f>SUMIFS(СВЦЭМ!$C$39:$C$782,СВЦЭМ!$A$39:$A$782,$A110,СВЦЭМ!$B$39:$B$782,K$83)+'СЕТ СН'!$H$12+СВЦЭМ!$D$10+'СЕТ СН'!$H$6-'СЕТ СН'!$H$22</f>
        <v>1518.2045022</v>
      </c>
      <c r="L110" s="36">
        <f>SUMIFS(СВЦЭМ!$C$39:$C$782,СВЦЭМ!$A$39:$A$782,$A110,СВЦЭМ!$B$39:$B$782,L$83)+'СЕТ СН'!$H$12+СВЦЭМ!$D$10+'СЕТ СН'!$H$6-'СЕТ СН'!$H$22</f>
        <v>1486.2742187399999</v>
      </c>
      <c r="M110" s="36">
        <f>SUMIFS(СВЦЭМ!$C$39:$C$782,СВЦЭМ!$A$39:$A$782,$A110,СВЦЭМ!$B$39:$B$782,M$83)+'СЕТ СН'!$H$12+СВЦЭМ!$D$10+'СЕТ СН'!$H$6-'СЕТ СН'!$H$22</f>
        <v>1378.48269239</v>
      </c>
      <c r="N110" s="36">
        <f>SUMIFS(СВЦЭМ!$C$39:$C$782,СВЦЭМ!$A$39:$A$782,$A110,СВЦЭМ!$B$39:$B$782,N$83)+'СЕТ СН'!$H$12+СВЦЭМ!$D$10+'СЕТ СН'!$H$6-'СЕТ СН'!$H$22</f>
        <v>1383.5736164999998</v>
      </c>
      <c r="O110" s="36">
        <f>SUMIFS(СВЦЭМ!$C$39:$C$782,СВЦЭМ!$A$39:$A$782,$A110,СВЦЭМ!$B$39:$B$782,O$83)+'СЕТ СН'!$H$12+СВЦЭМ!$D$10+'СЕТ СН'!$H$6-'СЕТ СН'!$H$22</f>
        <v>1393.05143383</v>
      </c>
      <c r="P110" s="36">
        <f>SUMIFS(СВЦЭМ!$C$39:$C$782,СВЦЭМ!$A$39:$A$782,$A110,СВЦЭМ!$B$39:$B$782,P$83)+'СЕТ СН'!$H$12+СВЦЭМ!$D$10+'СЕТ СН'!$H$6-'СЕТ СН'!$H$22</f>
        <v>1403.0285185599998</v>
      </c>
      <c r="Q110" s="36">
        <f>SUMIFS(СВЦЭМ!$C$39:$C$782,СВЦЭМ!$A$39:$A$782,$A110,СВЦЭМ!$B$39:$B$782,Q$83)+'СЕТ СН'!$H$12+СВЦЭМ!$D$10+'СЕТ СН'!$H$6-'СЕТ СН'!$H$22</f>
        <v>1393.34617979</v>
      </c>
      <c r="R110" s="36">
        <f>SUMIFS(СВЦЭМ!$C$39:$C$782,СВЦЭМ!$A$39:$A$782,$A110,СВЦЭМ!$B$39:$B$782,R$83)+'СЕТ СН'!$H$12+СВЦЭМ!$D$10+'СЕТ СН'!$H$6-'СЕТ СН'!$H$22</f>
        <v>1405.08265523</v>
      </c>
      <c r="S110" s="36">
        <f>SUMIFS(СВЦЭМ!$C$39:$C$782,СВЦЭМ!$A$39:$A$782,$A110,СВЦЭМ!$B$39:$B$782,S$83)+'СЕТ СН'!$H$12+СВЦЭМ!$D$10+'СЕТ СН'!$H$6-'СЕТ СН'!$H$22</f>
        <v>1402.3865853299999</v>
      </c>
      <c r="T110" s="36">
        <f>SUMIFS(СВЦЭМ!$C$39:$C$782,СВЦЭМ!$A$39:$A$782,$A110,СВЦЭМ!$B$39:$B$782,T$83)+'СЕТ СН'!$H$12+СВЦЭМ!$D$10+'СЕТ СН'!$H$6-'СЕТ СН'!$H$22</f>
        <v>1578.7871633999998</v>
      </c>
      <c r="U110" s="36">
        <f>SUMIFS(СВЦЭМ!$C$39:$C$782,СВЦЭМ!$A$39:$A$782,$A110,СВЦЭМ!$B$39:$B$782,U$83)+'СЕТ СН'!$H$12+СВЦЭМ!$D$10+'СЕТ СН'!$H$6-'СЕТ СН'!$H$22</f>
        <v>1573.41872526</v>
      </c>
      <c r="V110" s="36">
        <f>SUMIFS(СВЦЭМ!$C$39:$C$782,СВЦЭМ!$A$39:$A$782,$A110,СВЦЭМ!$B$39:$B$782,V$83)+'СЕТ СН'!$H$12+СВЦЭМ!$D$10+'СЕТ СН'!$H$6-'СЕТ СН'!$H$22</f>
        <v>1584.7770244399999</v>
      </c>
      <c r="W110" s="36">
        <f>SUMIFS(СВЦЭМ!$C$39:$C$782,СВЦЭМ!$A$39:$A$782,$A110,СВЦЭМ!$B$39:$B$782,W$83)+'СЕТ СН'!$H$12+СВЦЭМ!$D$10+'СЕТ СН'!$H$6-'СЕТ СН'!$H$22</f>
        <v>1594.6726424899998</v>
      </c>
      <c r="X110" s="36">
        <f>SUMIFS(СВЦЭМ!$C$39:$C$782,СВЦЭМ!$A$39:$A$782,$A110,СВЦЭМ!$B$39:$B$782,X$83)+'СЕТ СН'!$H$12+СВЦЭМ!$D$10+'СЕТ СН'!$H$6-'СЕТ СН'!$H$22</f>
        <v>1529.70184722</v>
      </c>
      <c r="Y110" s="36">
        <f>SUMIFS(СВЦЭМ!$C$39:$C$782,СВЦЭМ!$A$39:$A$782,$A110,СВЦЭМ!$B$39:$B$782,Y$83)+'СЕТ СН'!$H$12+СВЦЭМ!$D$10+'СЕТ СН'!$H$6-'СЕТ СН'!$H$22</f>
        <v>1558.2838486899998</v>
      </c>
    </row>
    <row r="111" spans="1:25" ht="15.75" x14ac:dyDescent="0.2">
      <c r="A111" s="35">
        <f t="shared" si="2"/>
        <v>44832</v>
      </c>
      <c r="B111" s="36">
        <f>SUMIFS(СВЦЭМ!$C$39:$C$782,СВЦЭМ!$A$39:$A$782,$A111,СВЦЭМ!$B$39:$B$782,B$83)+'СЕТ СН'!$H$12+СВЦЭМ!$D$10+'СЕТ СН'!$H$6-'СЕТ СН'!$H$22</f>
        <v>1561.93155809</v>
      </c>
      <c r="C111" s="36">
        <f>SUMIFS(СВЦЭМ!$C$39:$C$782,СВЦЭМ!$A$39:$A$782,$A111,СВЦЭМ!$B$39:$B$782,C$83)+'СЕТ СН'!$H$12+СВЦЭМ!$D$10+'СЕТ СН'!$H$6-'СЕТ СН'!$H$22</f>
        <v>1562.7131189099998</v>
      </c>
      <c r="D111" s="36">
        <f>SUMIFS(СВЦЭМ!$C$39:$C$782,СВЦЭМ!$A$39:$A$782,$A111,СВЦЭМ!$B$39:$B$782,D$83)+'СЕТ СН'!$H$12+СВЦЭМ!$D$10+'СЕТ СН'!$H$6-'СЕТ СН'!$H$22</f>
        <v>1609.1778737899999</v>
      </c>
      <c r="E111" s="36">
        <f>SUMIFS(СВЦЭМ!$C$39:$C$782,СВЦЭМ!$A$39:$A$782,$A111,СВЦЭМ!$B$39:$B$782,E$83)+'СЕТ СН'!$H$12+СВЦЭМ!$D$10+'СЕТ СН'!$H$6-'СЕТ СН'!$H$22</f>
        <v>1603.7326650799998</v>
      </c>
      <c r="F111" s="36">
        <f>SUMIFS(СВЦЭМ!$C$39:$C$782,СВЦЭМ!$A$39:$A$782,$A111,СВЦЭМ!$B$39:$B$782,F$83)+'СЕТ СН'!$H$12+СВЦЭМ!$D$10+'СЕТ СН'!$H$6-'СЕТ СН'!$H$22</f>
        <v>1616.1938543799999</v>
      </c>
      <c r="G111" s="36">
        <f>SUMIFS(СВЦЭМ!$C$39:$C$782,СВЦЭМ!$A$39:$A$782,$A111,СВЦЭМ!$B$39:$B$782,G$83)+'СЕТ СН'!$H$12+СВЦЭМ!$D$10+'СЕТ СН'!$H$6-'СЕТ СН'!$H$22</f>
        <v>1606.4521582399998</v>
      </c>
      <c r="H111" s="36">
        <f>SUMIFS(СВЦЭМ!$C$39:$C$782,СВЦЭМ!$A$39:$A$782,$A111,СВЦЭМ!$B$39:$B$782,H$83)+'СЕТ СН'!$H$12+СВЦЭМ!$D$10+'СЕТ СН'!$H$6-'СЕТ СН'!$H$22</f>
        <v>1622.8082082599999</v>
      </c>
      <c r="I111" s="36">
        <f>SUMIFS(СВЦЭМ!$C$39:$C$782,СВЦЭМ!$A$39:$A$782,$A111,СВЦЭМ!$B$39:$B$782,I$83)+'СЕТ СН'!$H$12+СВЦЭМ!$D$10+'СЕТ СН'!$H$6-'СЕТ СН'!$H$22</f>
        <v>1549.3156886299998</v>
      </c>
      <c r="J111" s="36">
        <f>SUMIFS(СВЦЭМ!$C$39:$C$782,СВЦЭМ!$A$39:$A$782,$A111,СВЦЭМ!$B$39:$B$782,J$83)+'СЕТ СН'!$H$12+СВЦЭМ!$D$10+'СЕТ СН'!$H$6-'СЕТ СН'!$H$22</f>
        <v>1525.4789205499999</v>
      </c>
      <c r="K111" s="36">
        <f>SUMIFS(СВЦЭМ!$C$39:$C$782,СВЦЭМ!$A$39:$A$782,$A111,СВЦЭМ!$B$39:$B$782,K$83)+'СЕТ СН'!$H$12+СВЦЭМ!$D$10+'СЕТ СН'!$H$6-'СЕТ СН'!$H$22</f>
        <v>1517.8898870599999</v>
      </c>
      <c r="L111" s="36">
        <f>SUMIFS(СВЦЭМ!$C$39:$C$782,СВЦЭМ!$A$39:$A$782,$A111,СВЦЭМ!$B$39:$B$782,L$83)+'СЕТ СН'!$H$12+СВЦЭМ!$D$10+'СЕТ СН'!$H$6-'СЕТ СН'!$H$22</f>
        <v>1521.9201068599998</v>
      </c>
      <c r="M111" s="36">
        <f>SUMIFS(СВЦЭМ!$C$39:$C$782,СВЦЭМ!$A$39:$A$782,$A111,СВЦЭМ!$B$39:$B$782,M$83)+'СЕТ СН'!$H$12+СВЦЭМ!$D$10+'СЕТ СН'!$H$6-'СЕТ СН'!$H$22</f>
        <v>1474.1267695899999</v>
      </c>
      <c r="N111" s="36">
        <f>SUMIFS(СВЦЭМ!$C$39:$C$782,СВЦЭМ!$A$39:$A$782,$A111,СВЦЭМ!$B$39:$B$782,N$83)+'СЕТ СН'!$H$12+СВЦЭМ!$D$10+'СЕТ СН'!$H$6-'СЕТ СН'!$H$22</f>
        <v>1470.9486621399999</v>
      </c>
      <c r="O111" s="36">
        <f>SUMIFS(СВЦЭМ!$C$39:$C$782,СВЦЭМ!$A$39:$A$782,$A111,СВЦЭМ!$B$39:$B$782,O$83)+'СЕТ СН'!$H$12+СВЦЭМ!$D$10+'СЕТ СН'!$H$6-'СЕТ СН'!$H$22</f>
        <v>1479.4807507999999</v>
      </c>
      <c r="P111" s="36">
        <f>SUMIFS(СВЦЭМ!$C$39:$C$782,СВЦЭМ!$A$39:$A$782,$A111,СВЦЭМ!$B$39:$B$782,P$83)+'СЕТ СН'!$H$12+СВЦЭМ!$D$10+'СЕТ СН'!$H$6-'СЕТ СН'!$H$22</f>
        <v>1496.9334507999999</v>
      </c>
      <c r="Q111" s="36">
        <f>SUMIFS(СВЦЭМ!$C$39:$C$782,СВЦЭМ!$A$39:$A$782,$A111,СВЦЭМ!$B$39:$B$782,Q$83)+'СЕТ СН'!$H$12+СВЦЭМ!$D$10+'СЕТ СН'!$H$6-'СЕТ СН'!$H$22</f>
        <v>1511.7508506499998</v>
      </c>
      <c r="R111" s="36">
        <f>SUMIFS(СВЦЭМ!$C$39:$C$782,СВЦЭМ!$A$39:$A$782,$A111,СВЦЭМ!$B$39:$B$782,R$83)+'СЕТ СН'!$H$12+СВЦЭМ!$D$10+'СЕТ СН'!$H$6-'СЕТ СН'!$H$22</f>
        <v>1525.6485427099999</v>
      </c>
      <c r="S111" s="36">
        <f>SUMIFS(СВЦЭМ!$C$39:$C$782,СВЦЭМ!$A$39:$A$782,$A111,СВЦЭМ!$B$39:$B$782,S$83)+'СЕТ СН'!$H$12+СВЦЭМ!$D$10+'СЕТ СН'!$H$6-'СЕТ СН'!$H$22</f>
        <v>1502.12355884</v>
      </c>
      <c r="T111" s="36">
        <f>SUMIFS(СВЦЭМ!$C$39:$C$782,СВЦЭМ!$A$39:$A$782,$A111,СВЦЭМ!$B$39:$B$782,T$83)+'СЕТ СН'!$H$12+СВЦЭМ!$D$10+'СЕТ СН'!$H$6-'СЕТ СН'!$H$22</f>
        <v>1550.9933657899999</v>
      </c>
      <c r="U111" s="36">
        <f>SUMIFS(СВЦЭМ!$C$39:$C$782,СВЦЭМ!$A$39:$A$782,$A111,СВЦЭМ!$B$39:$B$782,U$83)+'СЕТ СН'!$H$12+СВЦЭМ!$D$10+'СЕТ СН'!$H$6-'СЕТ СН'!$H$22</f>
        <v>1490.50533189</v>
      </c>
      <c r="V111" s="36">
        <f>SUMIFS(СВЦЭМ!$C$39:$C$782,СВЦЭМ!$A$39:$A$782,$A111,СВЦЭМ!$B$39:$B$782,V$83)+'СЕТ СН'!$H$12+СВЦЭМ!$D$10+'СЕТ СН'!$H$6-'СЕТ СН'!$H$22</f>
        <v>1441.6979307899999</v>
      </c>
      <c r="W111" s="36">
        <f>SUMIFS(СВЦЭМ!$C$39:$C$782,СВЦЭМ!$A$39:$A$782,$A111,СВЦЭМ!$B$39:$B$782,W$83)+'СЕТ СН'!$H$12+СВЦЭМ!$D$10+'СЕТ СН'!$H$6-'СЕТ СН'!$H$22</f>
        <v>1459.5089127599999</v>
      </c>
      <c r="X111" s="36">
        <f>SUMIFS(СВЦЭМ!$C$39:$C$782,СВЦЭМ!$A$39:$A$782,$A111,СВЦЭМ!$B$39:$B$782,X$83)+'СЕТ СН'!$H$12+СВЦЭМ!$D$10+'СЕТ СН'!$H$6-'СЕТ СН'!$H$22</f>
        <v>1525.6793816899999</v>
      </c>
      <c r="Y111" s="36">
        <f>SUMIFS(СВЦЭМ!$C$39:$C$782,СВЦЭМ!$A$39:$A$782,$A111,СВЦЭМ!$B$39:$B$782,Y$83)+'СЕТ СН'!$H$12+СВЦЭМ!$D$10+'СЕТ СН'!$H$6-'СЕТ СН'!$H$22</f>
        <v>1556.2031120199999</v>
      </c>
    </row>
    <row r="112" spans="1:25" ht="15.75" x14ac:dyDescent="0.2">
      <c r="A112" s="35">
        <f t="shared" si="2"/>
        <v>44833</v>
      </c>
      <c r="B112" s="36">
        <f>SUMIFS(СВЦЭМ!$C$39:$C$782,СВЦЭМ!$A$39:$A$782,$A112,СВЦЭМ!$B$39:$B$782,B$83)+'СЕТ СН'!$H$12+СВЦЭМ!$D$10+'СЕТ СН'!$H$6-'СЕТ СН'!$H$22</f>
        <v>1739.5882502799998</v>
      </c>
      <c r="C112" s="36">
        <f>SUMIFS(СВЦЭМ!$C$39:$C$782,СВЦЭМ!$A$39:$A$782,$A112,СВЦЭМ!$B$39:$B$782,C$83)+'СЕТ СН'!$H$12+СВЦЭМ!$D$10+'СЕТ СН'!$H$6-'СЕТ СН'!$H$22</f>
        <v>1770.8850543199999</v>
      </c>
      <c r="D112" s="36">
        <f>SUMIFS(СВЦЭМ!$C$39:$C$782,СВЦЭМ!$A$39:$A$782,$A112,СВЦЭМ!$B$39:$B$782,D$83)+'СЕТ СН'!$H$12+СВЦЭМ!$D$10+'СЕТ СН'!$H$6-'СЕТ СН'!$H$22</f>
        <v>1794.2044945499999</v>
      </c>
      <c r="E112" s="36">
        <f>SUMIFS(СВЦЭМ!$C$39:$C$782,СВЦЭМ!$A$39:$A$782,$A112,СВЦЭМ!$B$39:$B$782,E$83)+'СЕТ СН'!$H$12+СВЦЭМ!$D$10+'СЕТ СН'!$H$6-'СЕТ СН'!$H$22</f>
        <v>1797.4295400699998</v>
      </c>
      <c r="F112" s="36">
        <f>SUMIFS(СВЦЭМ!$C$39:$C$782,СВЦЭМ!$A$39:$A$782,$A112,СВЦЭМ!$B$39:$B$782,F$83)+'СЕТ СН'!$H$12+СВЦЭМ!$D$10+'СЕТ СН'!$H$6-'СЕТ СН'!$H$22</f>
        <v>1772.7077956599999</v>
      </c>
      <c r="G112" s="36">
        <f>SUMIFS(СВЦЭМ!$C$39:$C$782,СВЦЭМ!$A$39:$A$782,$A112,СВЦЭМ!$B$39:$B$782,G$83)+'СЕТ СН'!$H$12+СВЦЭМ!$D$10+'СЕТ СН'!$H$6-'СЕТ СН'!$H$22</f>
        <v>1723.4924044699999</v>
      </c>
      <c r="H112" s="36">
        <f>SUMIFS(СВЦЭМ!$C$39:$C$782,СВЦЭМ!$A$39:$A$782,$A112,СВЦЭМ!$B$39:$B$782,H$83)+'СЕТ СН'!$H$12+СВЦЭМ!$D$10+'СЕТ СН'!$H$6-'СЕТ СН'!$H$22</f>
        <v>1600.9080919999999</v>
      </c>
      <c r="I112" s="36">
        <f>SUMIFS(СВЦЭМ!$C$39:$C$782,СВЦЭМ!$A$39:$A$782,$A112,СВЦЭМ!$B$39:$B$782,I$83)+'СЕТ СН'!$H$12+СВЦЭМ!$D$10+'СЕТ СН'!$H$6-'СЕТ СН'!$H$22</f>
        <v>1552.6718167199999</v>
      </c>
      <c r="J112" s="36">
        <f>SUMIFS(СВЦЭМ!$C$39:$C$782,СВЦЭМ!$A$39:$A$782,$A112,СВЦЭМ!$B$39:$B$782,J$83)+'СЕТ СН'!$H$12+СВЦЭМ!$D$10+'СЕТ СН'!$H$6-'СЕТ СН'!$H$22</f>
        <v>1540.8976630699999</v>
      </c>
      <c r="K112" s="36">
        <f>SUMIFS(СВЦЭМ!$C$39:$C$782,СВЦЭМ!$A$39:$A$782,$A112,СВЦЭМ!$B$39:$B$782,K$83)+'СЕТ СН'!$H$12+СВЦЭМ!$D$10+'СЕТ СН'!$H$6-'СЕТ СН'!$H$22</f>
        <v>1514.6794870899998</v>
      </c>
      <c r="L112" s="36">
        <f>SUMIFS(СВЦЭМ!$C$39:$C$782,СВЦЭМ!$A$39:$A$782,$A112,СВЦЭМ!$B$39:$B$782,L$83)+'СЕТ СН'!$H$12+СВЦЭМ!$D$10+'СЕТ СН'!$H$6-'СЕТ СН'!$H$22</f>
        <v>1536.9618975399999</v>
      </c>
      <c r="M112" s="36">
        <f>SUMIFS(СВЦЭМ!$C$39:$C$782,СВЦЭМ!$A$39:$A$782,$A112,СВЦЭМ!$B$39:$B$782,M$83)+'СЕТ СН'!$H$12+СВЦЭМ!$D$10+'СЕТ СН'!$H$6-'СЕТ СН'!$H$22</f>
        <v>1544.5430336799998</v>
      </c>
      <c r="N112" s="36">
        <f>SUMIFS(СВЦЭМ!$C$39:$C$782,СВЦЭМ!$A$39:$A$782,$A112,СВЦЭМ!$B$39:$B$782,N$83)+'СЕТ СН'!$H$12+СВЦЭМ!$D$10+'СЕТ СН'!$H$6-'СЕТ СН'!$H$22</f>
        <v>1548.81971357</v>
      </c>
      <c r="O112" s="36">
        <f>SUMIFS(СВЦЭМ!$C$39:$C$782,СВЦЭМ!$A$39:$A$782,$A112,СВЦЭМ!$B$39:$B$782,O$83)+'СЕТ СН'!$H$12+СВЦЭМ!$D$10+'СЕТ СН'!$H$6-'СЕТ СН'!$H$22</f>
        <v>1555.9498433499998</v>
      </c>
      <c r="P112" s="36">
        <f>SUMIFS(СВЦЭМ!$C$39:$C$782,СВЦЭМ!$A$39:$A$782,$A112,СВЦЭМ!$B$39:$B$782,P$83)+'СЕТ СН'!$H$12+СВЦЭМ!$D$10+'СЕТ СН'!$H$6-'СЕТ СН'!$H$22</f>
        <v>1579.4195882299998</v>
      </c>
      <c r="Q112" s="36">
        <f>SUMIFS(СВЦЭМ!$C$39:$C$782,СВЦЭМ!$A$39:$A$782,$A112,СВЦЭМ!$B$39:$B$782,Q$83)+'СЕТ СН'!$H$12+СВЦЭМ!$D$10+'СЕТ СН'!$H$6-'СЕТ СН'!$H$22</f>
        <v>1575.16839162</v>
      </c>
      <c r="R112" s="36">
        <f>SUMIFS(СВЦЭМ!$C$39:$C$782,СВЦЭМ!$A$39:$A$782,$A112,СВЦЭМ!$B$39:$B$782,R$83)+'СЕТ СН'!$H$12+СВЦЭМ!$D$10+'СЕТ СН'!$H$6-'СЕТ СН'!$H$22</f>
        <v>1554.4361156999998</v>
      </c>
      <c r="S112" s="36">
        <f>SUMIFS(СВЦЭМ!$C$39:$C$782,СВЦЭМ!$A$39:$A$782,$A112,СВЦЭМ!$B$39:$B$782,S$83)+'СЕТ СН'!$H$12+СВЦЭМ!$D$10+'СЕТ СН'!$H$6-'СЕТ СН'!$H$22</f>
        <v>1545.5026334299998</v>
      </c>
      <c r="T112" s="36">
        <f>SUMIFS(СВЦЭМ!$C$39:$C$782,СВЦЭМ!$A$39:$A$782,$A112,СВЦЭМ!$B$39:$B$782,T$83)+'СЕТ СН'!$H$12+СВЦЭМ!$D$10+'СЕТ СН'!$H$6-'СЕТ СН'!$H$22</f>
        <v>1518.1424070099999</v>
      </c>
      <c r="U112" s="36">
        <f>SUMIFS(СВЦЭМ!$C$39:$C$782,СВЦЭМ!$A$39:$A$782,$A112,СВЦЭМ!$B$39:$B$782,U$83)+'СЕТ СН'!$H$12+СВЦЭМ!$D$10+'СЕТ СН'!$H$6-'СЕТ СН'!$H$22</f>
        <v>1540.1002337399998</v>
      </c>
      <c r="V112" s="36">
        <f>SUMIFS(СВЦЭМ!$C$39:$C$782,СВЦЭМ!$A$39:$A$782,$A112,СВЦЭМ!$B$39:$B$782,V$83)+'СЕТ СН'!$H$12+СВЦЭМ!$D$10+'СЕТ СН'!$H$6-'СЕТ СН'!$H$22</f>
        <v>1509.5317492199999</v>
      </c>
      <c r="W112" s="36">
        <f>SUMIFS(СВЦЭМ!$C$39:$C$782,СВЦЭМ!$A$39:$A$782,$A112,СВЦЭМ!$B$39:$B$782,W$83)+'СЕТ СН'!$H$12+СВЦЭМ!$D$10+'СЕТ СН'!$H$6-'СЕТ СН'!$H$22</f>
        <v>1635.6710724099999</v>
      </c>
      <c r="X112" s="36">
        <f>SUMIFS(СВЦЭМ!$C$39:$C$782,СВЦЭМ!$A$39:$A$782,$A112,СВЦЭМ!$B$39:$B$782,X$83)+'СЕТ СН'!$H$12+СВЦЭМ!$D$10+'СЕТ СН'!$H$6-'СЕТ СН'!$H$22</f>
        <v>1608.2855419399998</v>
      </c>
      <c r="Y112" s="36">
        <f>SUMIFS(СВЦЭМ!$C$39:$C$782,СВЦЭМ!$A$39:$A$782,$A112,СВЦЭМ!$B$39:$B$782,Y$83)+'СЕТ СН'!$H$12+СВЦЭМ!$D$10+'СЕТ СН'!$H$6-'СЕТ СН'!$H$22</f>
        <v>1598.86571422</v>
      </c>
    </row>
    <row r="113" spans="1:27" ht="15.75" x14ac:dyDescent="0.2">
      <c r="A113" s="35">
        <f t="shared" si="2"/>
        <v>44834</v>
      </c>
      <c r="B113" s="36">
        <f>SUMIFS(СВЦЭМ!$C$39:$C$782,СВЦЭМ!$A$39:$A$782,$A113,СВЦЭМ!$B$39:$B$782,B$83)+'СЕТ СН'!$H$12+СВЦЭМ!$D$10+'СЕТ СН'!$H$6-'СЕТ СН'!$H$22</f>
        <v>1618.0615915899998</v>
      </c>
      <c r="C113" s="36">
        <f>SUMIFS(СВЦЭМ!$C$39:$C$782,СВЦЭМ!$A$39:$A$782,$A113,СВЦЭМ!$B$39:$B$782,C$83)+'СЕТ СН'!$H$12+СВЦЭМ!$D$10+'СЕТ СН'!$H$6-'СЕТ СН'!$H$22</f>
        <v>1664.7855873499998</v>
      </c>
      <c r="D113" s="36">
        <f>SUMIFS(СВЦЭМ!$C$39:$C$782,СВЦЭМ!$A$39:$A$782,$A113,СВЦЭМ!$B$39:$B$782,D$83)+'СЕТ СН'!$H$12+СВЦЭМ!$D$10+'СЕТ СН'!$H$6-'СЕТ СН'!$H$22</f>
        <v>1632.1879986299998</v>
      </c>
      <c r="E113" s="36">
        <f>SUMIFS(СВЦЭМ!$C$39:$C$782,СВЦЭМ!$A$39:$A$782,$A113,СВЦЭМ!$B$39:$B$782,E$83)+'СЕТ СН'!$H$12+СВЦЭМ!$D$10+'СЕТ СН'!$H$6-'СЕТ СН'!$H$22</f>
        <v>1615.7765464099998</v>
      </c>
      <c r="F113" s="36">
        <f>SUMIFS(СВЦЭМ!$C$39:$C$782,СВЦЭМ!$A$39:$A$782,$A113,СВЦЭМ!$B$39:$B$782,F$83)+'СЕТ СН'!$H$12+СВЦЭМ!$D$10+'СЕТ СН'!$H$6-'СЕТ СН'!$H$22</f>
        <v>1586.7590937599998</v>
      </c>
      <c r="G113" s="36">
        <f>SUMIFS(СВЦЭМ!$C$39:$C$782,СВЦЭМ!$A$39:$A$782,$A113,СВЦЭМ!$B$39:$B$782,G$83)+'СЕТ СН'!$H$12+СВЦЭМ!$D$10+'СЕТ СН'!$H$6-'СЕТ СН'!$H$22</f>
        <v>1572.7800595399999</v>
      </c>
      <c r="H113" s="36">
        <f>SUMIFS(СВЦЭМ!$C$39:$C$782,СВЦЭМ!$A$39:$A$782,$A113,СВЦЭМ!$B$39:$B$782,H$83)+'СЕТ СН'!$H$12+СВЦЭМ!$D$10+'СЕТ СН'!$H$6-'СЕТ СН'!$H$22</f>
        <v>1528.44908541</v>
      </c>
      <c r="I113" s="36">
        <f>SUMIFS(СВЦЭМ!$C$39:$C$782,СВЦЭМ!$A$39:$A$782,$A113,СВЦЭМ!$B$39:$B$782,I$83)+'СЕТ СН'!$H$12+СВЦЭМ!$D$10+'СЕТ СН'!$H$6-'СЕТ СН'!$H$22</f>
        <v>1495.96884415</v>
      </c>
      <c r="J113" s="36">
        <f>SUMIFS(СВЦЭМ!$C$39:$C$782,СВЦЭМ!$A$39:$A$782,$A113,СВЦЭМ!$B$39:$B$782,J$83)+'СЕТ СН'!$H$12+СВЦЭМ!$D$10+'СЕТ СН'!$H$6-'СЕТ СН'!$H$22</f>
        <v>1465.2007323799999</v>
      </c>
      <c r="K113" s="36">
        <f>SUMIFS(СВЦЭМ!$C$39:$C$782,СВЦЭМ!$A$39:$A$782,$A113,СВЦЭМ!$B$39:$B$782,K$83)+'СЕТ СН'!$H$12+СВЦЭМ!$D$10+'СЕТ СН'!$H$6-'СЕТ СН'!$H$22</f>
        <v>1457.6829838900001</v>
      </c>
      <c r="L113" s="36">
        <f>SUMIFS(СВЦЭМ!$C$39:$C$782,СВЦЭМ!$A$39:$A$782,$A113,СВЦЭМ!$B$39:$B$782,L$83)+'СЕТ СН'!$H$12+СВЦЭМ!$D$10+'СЕТ СН'!$H$6-'СЕТ СН'!$H$22</f>
        <v>1470.4608984899999</v>
      </c>
      <c r="M113" s="36">
        <f>SUMIFS(СВЦЭМ!$C$39:$C$782,СВЦЭМ!$A$39:$A$782,$A113,СВЦЭМ!$B$39:$B$782,M$83)+'СЕТ СН'!$H$12+СВЦЭМ!$D$10+'СЕТ СН'!$H$6-'СЕТ СН'!$H$22</f>
        <v>1488.4306253099999</v>
      </c>
      <c r="N113" s="36">
        <f>SUMIFS(СВЦЭМ!$C$39:$C$782,СВЦЭМ!$A$39:$A$782,$A113,СВЦЭМ!$B$39:$B$782,N$83)+'СЕТ СН'!$H$12+СВЦЭМ!$D$10+'СЕТ СН'!$H$6-'СЕТ СН'!$H$22</f>
        <v>1503.3886810899999</v>
      </c>
      <c r="O113" s="36">
        <f>SUMIFS(СВЦЭМ!$C$39:$C$782,СВЦЭМ!$A$39:$A$782,$A113,СВЦЭМ!$B$39:$B$782,O$83)+'СЕТ СН'!$H$12+СВЦЭМ!$D$10+'СЕТ СН'!$H$6-'СЕТ СН'!$H$22</f>
        <v>1514.2528870399999</v>
      </c>
      <c r="P113" s="36">
        <f>SUMIFS(СВЦЭМ!$C$39:$C$782,СВЦЭМ!$A$39:$A$782,$A113,СВЦЭМ!$B$39:$B$782,P$83)+'СЕТ СН'!$H$12+СВЦЭМ!$D$10+'СЕТ СН'!$H$6-'СЕТ СН'!$H$22</f>
        <v>1533.5230194799999</v>
      </c>
      <c r="Q113" s="36">
        <f>SUMIFS(СВЦЭМ!$C$39:$C$782,СВЦЭМ!$A$39:$A$782,$A113,СВЦЭМ!$B$39:$B$782,Q$83)+'СЕТ СН'!$H$12+СВЦЭМ!$D$10+'СЕТ СН'!$H$6-'СЕТ СН'!$H$22</f>
        <v>1535.4378282399998</v>
      </c>
      <c r="R113" s="36">
        <f>SUMIFS(СВЦЭМ!$C$39:$C$782,СВЦЭМ!$A$39:$A$782,$A113,СВЦЭМ!$B$39:$B$782,R$83)+'СЕТ СН'!$H$12+СВЦЭМ!$D$10+'СЕТ СН'!$H$6-'СЕТ СН'!$H$22</f>
        <v>1513.8753655599999</v>
      </c>
      <c r="S113" s="36">
        <f>SUMIFS(СВЦЭМ!$C$39:$C$782,СВЦЭМ!$A$39:$A$782,$A113,СВЦЭМ!$B$39:$B$782,S$83)+'СЕТ СН'!$H$12+СВЦЭМ!$D$10+'СЕТ СН'!$H$6-'СЕТ СН'!$H$22</f>
        <v>1476.9566307299999</v>
      </c>
      <c r="T113" s="36">
        <f>SUMIFS(СВЦЭМ!$C$39:$C$782,СВЦЭМ!$A$39:$A$782,$A113,СВЦЭМ!$B$39:$B$782,T$83)+'СЕТ СН'!$H$12+СВЦЭМ!$D$10+'СЕТ СН'!$H$6-'СЕТ СН'!$H$22</f>
        <v>1454.0912407999999</v>
      </c>
      <c r="U113" s="36">
        <f>SUMIFS(СВЦЭМ!$C$39:$C$782,СВЦЭМ!$A$39:$A$782,$A113,СВЦЭМ!$B$39:$B$782,U$83)+'СЕТ СН'!$H$12+СВЦЭМ!$D$10+'СЕТ СН'!$H$6-'СЕТ СН'!$H$22</f>
        <v>1429.80755114</v>
      </c>
      <c r="V113" s="36">
        <f>SUMIFS(СВЦЭМ!$C$39:$C$782,СВЦЭМ!$A$39:$A$782,$A113,СВЦЭМ!$B$39:$B$782,V$83)+'СЕТ СН'!$H$12+СВЦЭМ!$D$10+'СЕТ СН'!$H$6-'СЕТ СН'!$H$22</f>
        <v>1443.7004810199999</v>
      </c>
      <c r="W113" s="36">
        <f>SUMIFS(СВЦЭМ!$C$39:$C$782,СВЦЭМ!$A$39:$A$782,$A113,СВЦЭМ!$B$39:$B$782,W$83)+'СЕТ СН'!$H$12+СВЦЭМ!$D$10+'СЕТ СН'!$H$6-'СЕТ СН'!$H$22</f>
        <v>1525.5315207399999</v>
      </c>
      <c r="X113" s="36">
        <f>SUMIFS(СВЦЭМ!$C$39:$C$782,СВЦЭМ!$A$39:$A$782,$A113,СВЦЭМ!$B$39:$B$782,X$83)+'СЕТ СН'!$H$12+СВЦЭМ!$D$10+'СЕТ СН'!$H$6-'СЕТ СН'!$H$22</f>
        <v>1571.7450215699998</v>
      </c>
      <c r="Y113" s="36">
        <f>SUMIFS(СВЦЭМ!$C$39:$C$782,СВЦЭМ!$A$39:$A$782,$A113,СВЦЭМ!$B$39:$B$782,Y$83)+'СЕТ СН'!$H$12+СВЦЭМ!$D$10+'СЕТ СН'!$H$6-'СЕТ СН'!$H$22</f>
        <v>1579.75949135</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01.09.2022</v>
      </c>
      <c r="B120" s="36">
        <f>SUMIFS(СВЦЭМ!$C$39:$C$782,СВЦЭМ!$A$39:$A$782,$A120,СВЦЭМ!$B$39:$B$782,B$119)+'СЕТ СН'!$I$12+СВЦЭМ!$D$10+'СЕТ СН'!$I$6-'СЕТ СН'!$I$22</f>
        <v>1965.3731622999999</v>
      </c>
      <c r="C120" s="36">
        <f>SUMIFS(СВЦЭМ!$C$39:$C$782,СВЦЭМ!$A$39:$A$782,$A120,СВЦЭМ!$B$39:$B$782,C$119)+'СЕТ СН'!$I$12+СВЦЭМ!$D$10+'СЕТ СН'!$I$6-'СЕТ СН'!$I$22</f>
        <v>2017.5370146399998</v>
      </c>
      <c r="D120" s="36">
        <f>SUMIFS(СВЦЭМ!$C$39:$C$782,СВЦЭМ!$A$39:$A$782,$A120,СВЦЭМ!$B$39:$B$782,D$119)+'СЕТ СН'!$I$12+СВЦЭМ!$D$10+'СЕТ СН'!$I$6-'СЕТ СН'!$I$22</f>
        <v>2059.5753363100002</v>
      </c>
      <c r="E120" s="36">
        <f>SUMIFS(СВЦЭМ!$C$39:$C$782,СВЦЭМ!$A$39:$A$782,$A120,СВЦЭМ!$B$39:$B$782,E$119)+'СЕТ СН'!$I$12+СВЦЭМ!$D$10+'СЕТ СН'!$I$6-'СЕТ СН'!$I$22</f>
        <v>2066.63221677</v>
      </c>
      <c r="F120" s="36">
        <f>SUMIFS(СВЦЭМ!$C$39:$C$782,СВЦЭМ!$A$39:$A$782,$A120,СВЦЭМ!$B$39:$B$782,F$119)+'СЕТ СН'!$I$12+СВЦЭМ!$D$10+'СЕТ СН'!$I$6-'СЕТ СН'!$I$22</f>
        <v>2072.7275328400001</v>
      </c>
      <c r="G120" s="36">
        <f>SUMIFS(СВЦЭМ!$C$39:$C$782,СВЦЭМ!$A$39:$A$782,$A120,СВЦЭМ!$B$39:$B$782,G$119)+'СЕТ СН'!$I$12+СВЦЭМ!$D$10+'СЕТ СН'!$I$6-'СЕТ СН'!$I$22</f>
        <v>2059.9266994299996</v>
      </c>
      <c r="H120" s="36">
        <f>SUMIFS(СВЦЭМ!$C$39:$C$782,СВЦЭМ!$A$39:$A$782,$A120,СВЦЭМ!$B$39:$B$782,H$119)+'СЕТ СН'!$I$12+СВЦЭМ!$D$10+'СЕТ СН'!$I$6-'СЕТ СН'!$I$22</f>
        <v>2006.9227068599998</v>
      </c>
      <c r="I120" s="36">
        <f>SUMIFS(СВЦЭМ!$C$39:$C$782,СВЦЭМ!$A$39:$A$782,$A120,СВЦЭМ!$B$39:$B$782,I$119)+'СЕТ СН'!$I$12+СВЦЭМ!$D$10+'СЕТ СН'!$I$6-'СЕТ СН'!$I$22</f>
        <v>1922.12647823</v>
      </c>
      <c r="J120" s="36">
        <f>SUMIFS(СВЦЭМ!$C$39:$C$782,СВЦЭМ!$A$39:$A$782,$A120,СВЦЭМ!$B$39:$B$782,J$119)+'СЕТ СН'!$I$12+СВЦЭМ!$D$10+'СЕТ СН'!$I$6-'СЕТ СН'!$I$22</f>
        <v>1893.13833015</v>
      </c>
      <c r="K120" s="36">
        <f>SUMIFS(СВЦЭМ!$C$39:$C$782,СВЦЭМ!$A$39:$A$782,$A120,СВЦЭМ!$B$39:$B$782,K$119)+'СЕТ СН'!$I$12+СВЦЭМ!$D$10+'СЕТ СН'!$I$6-'СЕТ СН'!$I$22</f>
        <v>1921.6704261</v>
      </c>
      <c r="L120" s="36">
        <f>SUMIFS(СВЦЭМ!$C$39:$C$782,СВЦЭМ!$A$39:$A$782,$A120,СВЦЭМ!$B$39:$B$782,L$119)+'СЕТ СН'!$I$12+СВЦЭМ!$D$10+'СЕТ СН'!$I$6-'СЕТ СН'!$I$22</f>
        <v>1878.0810317999999</v>
      </c>
      <c r="M120" s="36">
        <f>SUMIFS(СВЦЭМ!$C$39:$C$782,СВЦЭМ!$A$39:$A$782,$A120,СВЦЭМ!$B$39:$B$782,M$119)+'СЕТ СН'!$I$12+СВЦЭМ!$D$10+'СЕТ СН'!$I$6-'СЕТ СН'!$I$22</f>
        <v>1846.1955089799999</v>
      </c>
      <c r="N120" s="36">
        <f>SUMIFS(СВЦЭМ!$C$39:$C$782,СВЦЭМ!$A$39:$A$782,$A120,СВЦЭМ!$B$39:$B$782,N$119)+'СЕТ СН'!$I$12+СВЦЭМ!$D$10+'СЕТ СН'!$I$6-'СЕТ СН'!$I$22</f>
        <v>1861.3431211299999</v>
      </c>
      <c r="O120" s="36">
        <f>SUMIFS(СВЦЭМ!$C$39:$C$782,СВЦЭМ!$A$39:$A$782,$A120,СВЦЭМ!$B$39:$B$782,O$119)+'СЕТ СН'!$I$12+СВЦЭМ!$D$10+'СЕТ СН'!$I$6-'СЕТ СН'!$I$22</f>
        <v>1864.7214122</v>
      </c>
      <c r="P120" s="36">
        <f>SUMIFS(СВЦЭМ!$C$39:$C$782,СВЦЭМ!$A$39:$A$782,$A120,СВЦЭМ!$B$39:$B$782,P$119)+'СЕТ СН'!$I$12+СВЦЭМ!$D$10+'СЕТ СН'!$I$6-'СЕТ СН'!$I$22</f>
        <v>1870.6534483400001</v>
      </c>
      <c r="Q120" s="36">
        <f>SUMIFS(СВЦЭМ!$C$39:$C$782,СВЦЭМ!$A$39:$A$782,$A120,СВЦЭМ!$B$39:$B$782,Q$119)+'СЕТ СН'!$I$12+СВЦЭМ!$D$10+'СЕТ СН'!$I$6-'СЕТ СН'!$I$22</f>
        <v>1877.7918894300001</v>
      </c>
      <c r="R120" s="36">
        <f>SUMIFS(СВЦЭМ!$C$39:$C$782,СВЦЭМ!$A$39:$A$782,$A120,СВЦЭМ!$B$39:$B$782,R$119)+'СЕТ СН'!$I$12+СВЦЭМ!$D$10+'СЕТ СН'!$I$6-'СЕТ СН'!$I$22</f>
        <v>1862.1879152199999</v>
      </c>
      <c r="S120" s="36">
        <f>SUMIFS(СВЦЭМ!$C$39:$C$782,СВЦЭМ!$A$39:$A$782,$A120,СВЦЭМ!$B$39:$B$782,S$119)+'СЕТ СН'!$I$12+СВЦЭМ!$D$10+'СЕТ СН'!$I$6-'СЕТ СН'!$I$22</f>
        <v>1871.09288156</v>
      </c>
      <c r="T120" s="36">
        <f>SUMIFS(СВЦЭМ!$C$39:$C$782,СВЦЭМ!$A$39:$A$782,$A120,СВЦЭМ!$B$39:$B$782,T$119)+'СЕТ СН'!$I$12+СВЦЭМ!$D$10+'СЕТ СН'!$I$6-'СЕТ СН'!$I$22</f>
        <v>2027.5369259299998</v>
      </c>
      <c r="U120" s="36">
        <f>SUMIFS(СВЦЭМ!$C$39:$C$782,СВЦЭМ!$A$39:$A$782,$A120,СВЦЭМ!$B$39:$B$782,U$119)+'СЕТ СН'!$I$12+СВЦЭМ!$D$10+'СЕТ СН'!$I$6-'СЕТ СН'!$I$22</f>
        <v>2039.77080155</v>
      </c>
      <c r="V120" s="36">
        <f>SUMIFS(СВЦЭМ!$C$39:$C$782,СВЦЭМ!$A$39:$A$782,$A120,СВЦЭМ!$B$39:$B$782,V$119)+'СЕТ СН'!$I$12+СВЦЭМ!$D$10+'СЕТ СН'!$I$6-'СЕТ СН'!$I$22</f>
        <v>2053.7026283200003</v>
      </c>
      <c r="W120" s="36">
        <f>SUMIFS(СВЦЭМ!$C$39:$C$782,СВЦЭМ!$A$39:$A$782,$A120,СВЦЭМ!$B$39:$B$782,W$119)+'СЕТ СН'!$I$12+СВЦЭМ!$D$10+'СЕТ СН'!$I$6-'СЕТ СН'!$I$22</f>
        <v>2053.5228431099999</v>
      </c>
      <c r="X120" s="36">
        <f>SUMIFS(СВЦЭМ!$C$39:$C$782,СВЦЭМ!$A$39:$A$782,$A120,СВЦЭМ!$B$39:$B$782,X$119)+'СЕТ СН'!$I$12+СВЦЭМ!$D$10+'СЕТ СН'!$I$6-'СЕТ СН'!$I$22</f>
        <v>2014.93606002</v>
      </c>
      <c r="Y120" s="36">
        <f>SUMIFS(СВЦЭМ!$C$39:$C$782,СВЦЭМ!$A$39:$A$782,$A120,СВЦЭМ!$B$39:$B$782,Y$119)+'СЕТ СН'!$I$12+СВЦЭМ!$D$10+'СЕТ СН'!$I$6-'СЕТ СН'!$I$22</f>
        <v>1967.70829944</v>
      </c>
    </row>
    <row r="121" spans="1:27" ht="15.75" x14ac:dyDescent="0.2">
      <c r="A121" s="35">
        <f>A120+1</f>
        <v>44806</v>
      </c>
      <c r="B121" s="36">
        <f>SUMIFS(СВЦЭМ!$C$39:$C$782,СВЦЭМ!$A$39:$A$782,$A121,СВЦЭМ!$B$39:$B$782,B$119)+'СЕТ СН'!$I$12+СВЦЭМ!$D$10+'СЕТ СН'!$I$6-'СЕТ СН'!$I$22</f>
        <v>1966.11751536</v>
      </c>
      <c r="C121" s="36">
        <f>SUMIFS(СВЦЭМ!$C$39:$C$782,СВЦЭМ!$A$39:$A$782,$A121,СВЦЭМ!$B$39:$B$782,C$119)+'СЕТ СН'!$I$12+СВЦЭМ!$D$10+'СЕТ СН'!$I$6-'СЕТ СН'!$I$22</f>
        <v>2028.9791015999999</v>
      </c>
      <c r="D121" s="36">
        <f>SUMIFS(СВЦЭМ!$C$39:$C$782,СВЦЭМ!$A$39:$A$782,$A121,СВЦЭМ!$B$39:$B$782,D$119)+'СЕТ СН'!$I$12+СВЦЭМ!$D$10+'СЕТ СН'!$I$6-'СЕТ СН'!$I$22</f>
        <v>2067.0596232199996</v>
      </c>
      <c r="E121" s="36">
        <f>SUMIFS(СВЦЭМ!$C$39:$C$782,СВЦЭМ!$A$39:$A$782,$A121,СВЦЭМ!$B$39:$B$782,E$119)+'СЕТ СН'!$I$12+СВЦЭМ!$D$10+'СЕТ СН'!$I$6-'СЕТ СН'!$I$22</f>
        <v>2079.40274658</v>
      </c>
      <c r="F121" s="36">
        <f>SUMIFS(СВЦЭМ!$C$39:$C$782,СВЦЭМ!$A$39:$A$782,$A121,СВЦЭМ!$B$39:$B$782,F$119)+'СЕТ СН'!$I$12+СВЦЭМ!$D$10+'СЕТ СН'!$I$6-'СЕТ СН'!$I$22</f>
        <v>2082.4022508899998</v>
      </c>
      <c r="G121" s="36">
        <f>SUMIFS(СВЦЭМ!$C$39:$C$782,СВЦЭМ!$A$39:$A$782,$A121,СВЦЭМ!$B$39:$B$782,G$119)+'СЕТ СН'!$I$12+СВЦЭМ!$D$10+'СЕТ СН'!$I$6-'СЕТ СН'!$I$22</f>
        <v>2070.65896785</v>
      </c>
      <c r="H121" s="36">
        <f>SUMIFS(СВЦЭМ!$C$39:$C$782,СВЦЭМ!$A$39:$A$782,$A121,СВЦЭМ!$B$39:$B$782,H$119)+'СЕТ СН'!$I$12+СВЦЭМ!$D$10+'СЕТ СН'!$I$6-'СЕТ СН'!$I$22</f>
        <v>2015.33610985</v>
      </c>
      <c r="I121" s="36">
        <f>SUMIFS(СВЦЭМ!$C$39:$C$782,СВЦЭМ!$A$39:$A$782,$A121,СВЦЭМ!$B$39:$B$782,I$119)+'СЕТ СН'!$I$12+СВЦЭМ!$D$10+'СЕТ СН'!$I$6-'СЕТ СН'!$I$22</f>
        <v>1931.33331789</v>
      </c>
      <c r="J121" s="36">
        <f>SUMIFS(СВЦЭМ!$C$39:$C$782,СВЦЭМ!$A$39:$A$782,$A121,СВЦЭМ!$B$39:$B$782,J$119)+'СЕТ СН'!$I$12+СВЦЭМ!$D$10+'СЕТ СН'!$I$6-'СЕТ СН'!$I$22</f>
        <v>1853.9587096199998</v>
      </c>
      <c r="K121" s="36">
        <f>SUMIFS(СВЦЭМ!$C$39:$C$782,СВЦЭМ!$A$39:$A$782,$A121,СВЦЭМ!$B$39:$B$782,K$119)+'СЕТ СН'!$I$12+СВЦЭМ!$D$10+'СЕТ СН'!$I$6-'СЕТ СН'!$I$22</f>
        <v>1887.7862249199998</v>
      </c>
      <c r="L121" s="36">
        <f>SUMIFS(СВЦЭМ!$C$39:$C$782,СВЦЭМ!$A$39:$A$782,$A121,СВЦЭМ!$B$39:$B$782,L$119)+'СЕТ СН'!$I$12+СВЦЭМ!$D$10+'СЕТ СН'!$I$6-'СЕТ СН'!$I$22</f>
        <v>1881.7534805999999</v>
      </c>
      <c r="M121" s="36">
        <f>SUMIFS(СВЦЭМ!$C$39:$C$782,СВЦЭМ!$A$39:$A$782,$A121,СВЦЭМ!$B$39:$B$782,M$119)+'СЕТ СН'!$I$12+СВЦЭМ!$D$10+'СЕТ СН'!$I$6-'СЕТ СН'!$I$22</f>
        <v>1826.4598663500001</v>
      </c>
      <c r="N121" s="36">
        <f>SUMIFS(СВЦЭМ!$C$39:$C$782,СВЦЭМ!$A$39:$A$782,$A121,СВЦЭМ!$B$39:$B$782,N$119)+'СЕТ СН'!$I$12+СВЦЭМ!$D$10+'СЕТ СН'!$I$6-'СЕТ СН'!$I$22</f>
        <v>1837.2901161299999</v>
      </c>
      <c r="O121" s="36">
        <f>SUMIFS(СВЦЭМ!$C$39:$C$782,СВЦЭМ!$A$39:$A$782,$A121,СВЦЭМ!$B$39:$B$782,O$119)+'СЕТ СН'!$I$12+СВЦЭМ!$D$10+'СЕТ СН'!$I$6-'СЕТ СН'!$I$22</f>
        <v>1839.6622171499998</v>
      </c>
      <c r="P121" s="36">
        <f>SUMIFS(СВЦЭМ!$C$39:$C$782,СВЦЭМ!$A$39:$A$782,$A121,СВЦЭМ!$B$39:$B$782,P$119)+'СЕТ СН'!$I$12+СВЦЭМ!$D$10+'СЕТ СН'!$I$6-'СЕТ СН'!$I$22</f>
        <v>1844.1781719599999</v>
      </c>
      <c r="Q121" s="36">
        <f>SUMIFS(СВЦЭМ!$C$39:$C$782,СВЦЭМ!$A$39:$A$782,$A121,СВЦЭМ!$B$39:$B$782,Q$119)+'СЕТ СН'!$I$12+СВЦЭМ!$D$10+'СЕТ СН'!$I$6-'СЕТ СН'!$I$22</f>
        <v>1849.7084751799998</v>
      </c>
      <c r="R121" s="36">
        <f>SUMIFS(СВЦЭМ!$C$39:$C$782,СВЦЭМ!$A$39:$A$782,$A121,СВЦЭМ!$B$39:$B$782,R$119)+'СЕТ СН'!$I$12+СВЦЭМ!$D$10+'СЕТ СН'!$I$6-'СЕТ СН'!$I$22</f>
        <v>1850.00277925</v>
      </c>
      <c r="S121" s="36">
        <f>SUMIFS(СВЦЭМ!$C$39:$C$782,СВЦЭМ!$A$39:$A$782,$A121,СВЦЭМ!$B$39:$B$782,S$119)+'СЕТ СН'!$I$12+СВЦЭМ!$D$10+'СЕТ СН'!$I$6-'СЕТ СН'!$I$22</f>
        <v>1854.9346307699998</v>
      </c>
      <c r="T121" s="36">
        <f>SUMIFS(СВЦЭМ!$C$39:$C$782,СВЦЭМ!$A$39:$A$782,$A121,СВЦЭМ!$B$39:$B$782,T$119)+'СЕТ СН'!$I$12+СВЦЭМ!$D$10+'СЕТ СН'!$I$6-'СЕТ СН'!$I$22</f>
        <v>1997.8284062999999</v>
      </c>
      <c r="U121" s="36">
        <f>SUMIFS(СВЦЭМ!$C$39:$C$782,СВЦЭМ!$A$39:$A$782,$A121,СВЦЭМ!$B$39:$B$782,U$119)+'СЕТ СН'!$I$12+СВЦЭМ!$D$10+'СЕТ СН'!$I$6-'СЕТ СН'!$I$22</f>
        <v>2000.3446611699999</v>
      </c>
      <c r="V121" s="36">
        <f>SUMIFS(СВЦЭМ!$C$39:$C$782,СВЦЭМ!$A$39:$A$782,$A121,СВЦЭМ!$B$39:$B$782,V$119)+'СЕТ СН'!$I$12+СВЦЭМ!$D$10+'СЕТ СН'!$I$6-'СЕТ СН'!$I$22</f>
        <v>2029.9721998799998</v>
      </c>
      <c r="W121" s="36">
        <f>SUMIFS(СВЦЭМ!$C$39:$C$782,СВЦЭМ!$A$39:$A$782,$A121,СВЦЭМ!$B$39:$B$782,W$119)+'СЕТ СН'!$I$12+СВЦЭМ!$D$10+'СЕТ СН'!$I$6-'СЕТ СН'!$I$22</f>
        <v>2030.7491304299999</v>
      </c>
      <c r="X121" s="36">
        <f>SUMIFS(СВЦЭМ!$C$39:$C$782,СВЦЭМ!$A$39:$A$782,$A121,СВЦЭМ!$B$39:$B$782,X$119)+'СЕТ СН'!$I$12+СВЦЭМ!$D$10+'СЕТ СН'!$I$6-'СЕТ СН'!$I$22</f>
        <v>1974.58690811</v>
      </c>
      <c r="Y121" s="36">
        <f>SUMIFS(СВЦЭМ!$C$39:$C$782,СВЦЭМ!$A$39:$A$782,$A121,СВЦЭМ!$B$39:$B$782,Y$119)+'СЕТ СН'!$I$12+СВЦЭМ!$D$10+'СЕТ СН'!$I$6-'СЕТ СН'!$I$22</f>
        <v>1934.2510425899998</v>
      </c>
    </row>
    <row r="122" spans="1:27" ht="15.75" x14ac:dyDescent="0.2">
      <c r="A122" s="35">
        <f t="shared" ref="A122:A149" si="3">A121+1</f>
        <v>44807</v>
      </c>
      <c r="B122" s="36">
        <f>SUMIFS(СВЦЭМ!$C$39:$C$782,СВЦЭМ!$A$39:$A$782,$A122,СВЦЭМ!$B$39:$B$782,B$119)+'СЕТ СН'!$I$12+СВЦЭМ!$D$10+'СЕТ СН'!$I$6-'СЕТ СН'!$I$22</f>
        <v>1929.8423778599999</v>
      </c>
      <c r="C122" s="36">
        <f>SUMIFS(СВЦЭМ!$C$39:$C$782,СВЦЭМ!$A$39:$A$782,$A122,СВЦЭМ!$B$39:$B$782,C$119)+'СЕТ СН'!$I$12+СВЦЭМ!$D$10+'СЕТ СН'!$I$6-'СЕТ СН'!$I$22</f>
        <v>1983.6590012499998</v>
      </c>
      <c r="D122" s="36">
        <f>SUMIFS(СВЦЭМ!$C$39:$C$782,СВЦЭМ!$A$39:$A$782,$A122,СВЦЭМ!$B$39:$B$782,D$119)+'СЕТ СН'!$I$12+СВЦЭМ!$D$10+'СЕТ СН'!$I$6-'СЕТ СН'!$I$22</f>
        <v>2007.11635542</v>
      </c>
      <c r="E122" s="36">
        <f>SUMIFS(СВЦЭМ!$C$39:$C$782,СВЦЭМ!$A$39:$A$782,$A122,СВЦЭМ!$B$39:$B$782,E$119)+'СЕТ СН'!$I$12+СВЦЭМ!$D$10+'СЕТ СН'!$I$6-'СЕТ СН'!$I$22</f>
        <v>2022.6773145699999</v>
      </c>
      <c r="F122" s="36">
        <f>SUMIFS(СВЦЭМ!$C$39:$C$782,СВЦЭМ!$A$39:$A$782,$A122,СВЦЭМ!$B$39:$B$782,F$119)+'СЕТ СН'!$I$12+СВЦЭМ!$D$10+'СЕТ СН'!$I$6-'СЕТ СН'!$I$22</f>
        <v>2038.7509453499999</v>
      </c>
      <c r="G122" s="36">
        <f>SUMIFS(СВЦЭМ!$C$39:$C$782,СВЦЭМ!$A$39:$A$782,$A122,СВЦЭМ!$B$39:$B$782,G$119)+'СЕТ СН'!$I$12+СВЦЭМ!$D$10+'СЕТ СН'!$I$6-'СЕТ СН'!$I$22</f>
        <v>2032.43995191</v>
      </c>
      <c r="H122" s="36">
        <f>SUMIFS(СВЦЭМ!$C$39:$C$782,СВЦЭМ!$A$39:$A$782,$A122,СВЦЭМ!$B$39:$B$782,H$119)+'СЕТ СН'!$I$12+СВЦЭМ!$D$10+'СЕТ СН'!$I$6-'СЕТ СН'!$I$22</f>
        <v>2006.1467773699999</v>
      </c>
      <c r="I122" s="36">
        <f>SUMIFS(СВЦЭМ!$C$39:$C$782,СВЦЭМ!$A$39:$A$782,$A122,СВЦЭМ!$B$39:$B$782,I$119)+'СЕТ СН'!$I$12+СВЦЭМ!$D$10+'СЕТ СН'!$I$6-'СЕТ СН'!$I$22</f>
        <v>1954.9342065799999</v>
      </c>
      <c r="J122" s="36">
        <f>SUMIFS(СВЦЭМ!$C$39:$C$782,СВЦЭМ!$A$39:$A$782,$A122,СВЦЭМ!$B$39:$B$782,J$119)+'СЕТ СН'!$I$12+СВЦЭМ!$D$10+'СЕТ СН'!$I$6-'СЕТ СН'!$I$22</f>
        <v>1907.1487906</v>
      </c>
      <c r="K122" s="36">
        <f>SUMIFS(СВЦЭМ!$C$39:$C$782,СВЦЭМ!$A$39:$A$782,$A122,СВЦЭМ!$B$39:$B$782,K$119)+'СЕТ СН'!$I$12+СВЦЭМ!$D$10+'СЕТ СН'!$I$6-'СЕТ СН'!$I$22</f>
        <v>3232.46242794</v>
      </c>
      <c r="L122" s="36">
        <f>SUMIFS(СВЦЭМ!$C$39:$C$782,СВЦЭМ!$A$39:$A$782,$A122,СВЦЭМ!$B$39:$B$782,L$119)+'СЕТ СН'!$I$12+СВЦЭМ!$D$10+'СЕТ СН'!$I$6-'СЕТ СН'!$I$22</f>
        <v>14710.809989879999</v>
      </c>
      <c r="M122" s="36">
        <f>SUMIFS(СВЦЭМ!$C$39:$C$782,СВЦЭМ!$A$39:$A$782,$A122,СВЦЭМ!$B$39:$B$782,M$119)+'СЕТ СН'!$I$12+СВЦЭМ!$D$10+'СЕТ СН'!$I$6-'СЕТ СН'!$I$22</f>
        <v>1752.2375337399999</v>
      </c>
      <c r="N122" s="36">
        <f>SUMIFS(СВЦЭМ!$C$39:$C$782,СВЦЭМ!$A$39:$A$782,$A122,СВЦЭМ!$B$39:$B$782,N$119)+'СЕТ СН'!$I$12+СВЦЭМ!$D$10+'СЕТ СН'!$I$6-'СЕТ СН'!$I$22</f>
        <v>1767.0997804899998</v>
      </c>
      <c r="O122" s="36">
        <f>SUMIFS(СВЦЭМ!$C$39:$C$782,СВЦЭМ!$A$39:$A$782,$A122,СВЦЭМ!$B$39:$B$782,O$119)+'СЕТ СН'!$I$12+СВЦЭМ!$D$10+'СЕТ СН'!$I$6-'СЕТ СН'!$I$22</f>
        <v>1799.8250957800001</v>
      </c>
      <c r="P122" s="36">
        <f>SUMIFS(СВЦЭМ!$C$39:$C$782,СВЦЭМ!$A$39:$A$782,$A122,СВЦЭМ!$B$39:$B$782,P$119)+'СЕТ СН'!$I$12+СВЦЭМ!$D$10+'СЕТ СН'!$I$6-'СЕТ СН'!$I$22</f>
        <v>1825.9026381199999</v>
      </c>
      <c r="Q122" s="36">
        <f>SUMIFS(СВЦЭМ!$C$39:$C$782,СВЦЭМ!$A$39:$A$782,$A122,СВЦЭМ!$B$39:$B$782,Q$119)+'СЕТ СН'!$I$12+СВЦЭМ!$D$10+'СЕТ СН'!$I$6-'СЕТ СН'!$I$22</f>
        <v>1830.69783512</v>
      </c>
      <c r="R122" s="36">
        <f>SUMIFS(СВЦЭМ!$C$39:$C$782,СВЦЭМ!$A$39:$A$782,$A122,СВЦЭМ!$B$39:$B$782,R$119)+'СЕТ СН'!$I$12+СВЦЭМ!$D$10+'СЕТ СН'!$I$6-'СЕТ СН'!$I$22</f>
        <v>1827.29996605</v>
      </c>
      <c r="S122" s="36">
        <f>SUMIFS(СВЦЭМ!$C$39:$C$782,СВЦЭМ!$A$39:$A$782,$A122,СВЦЭМ!$B$39:$B$782,S$119)+'СЕТ СН'!$I$12+СВЦЭМ!$D$10+'СЕТ СН'!$I$6-'СЕТ СН'!$I$22</f>
        <v>1832.3078531199999</v>
      </c>
      <c r="T122" s="36">
        <f>SUMIFS(СВЦЭМ!$C$39:$C$782,СВЦЭМ!$A$39:$A$782,$A122,СВЦЭМ!$B$39:$B$782,T$119)+'СЕТ СН'!$I$12+СВЦЭМ!$D$10+'СЕТ СН'!$I$6-'СЕТ СН'!$I$22</f>
        <v>1807.40603994</v>
      </c>
      <c r="U122" s="36">
        <f>SUMIFS(СВЦЭМ!$C$39:$C$782,СВЦЭМ!$A$39:$A$782,$A122,СВЦЭМ!$B$39:$B$782,U$119)+'СЕТ СН'!$I$12+СВЦЭМ!$D$10+'СЕТ СН'!$I$6-'СЕТ СН'!$I$22</f>
        <v>1804.89562488</v>
      </c>
      <c r="V122" s="36">
        <f>SUMIFS(СВЦЭМ!$C$39:$C$782,СВЦЭМ!$A$39:$A$782,$A122,СВЦЭМ!$B$39:$B$782,V$119)+'СЕТ СН'!$I$12+СВЦЭМ!$D$10+'СЕТ СН'!$I$6-'СЕТ СН'!$I$22</f>
        <v>1800.0484709799998</v>
      </c>
      <c r="W122" s="36">
        <f>SUMIFS(СВЦЭМ!$C$39:$C$782,СВЦЭМ!$A$39:$A$782,$A122,СВЦЭМ!$B$39:$B$782,W$119)+'СЕТ СН'!$I$12+СВЦЭМ!$D$10+'СЕТ СН'!$I$6-'СЕТ СН'!$I$22</f>
        <v>1799.1019784099999</v>
      </c>
      <c r="X122" s="36">
        <f>SUMIFS(СВЦЭМ!$C$39:$C$782,СВЦЭМ!$A$39:$A$782,$A122,СВЦЭМ!$B$39:$B$782,X$119)+'СЕТ СН'!$I$12+СВЦЭМ!$D$10+'СЕТ СН'!$I$6-'СЕТ СН'!$I$22</f>
        <v>1889.3677576299999</v>
      </c>
      <c r="Y122" s="36">
        <f>SUMIFS(СВЦЭМ!$C$39:$C$782,СВЦЭМ!$A$39:$A$782,$A122,СВЦЭМ!$B$39:$B$782,Y$119)+'СЕТ СН'!$I$12+СВЦЭМ!$D$10+'СЕТ СН'!$I$6-'СЕТ СН'!$I$22</f>
        <v>1955.45753193</v>
      </c>
    </row>
    <row r="123" spans="1:27" ht="15.75" x14ac:dyDescent="0.2">
      <c r="A123" s="35">
        <f t="shared" si="3"/>
        <v>44808</v>
      </c>
      <c r="B123" s="36">
        <f>SUMIFS(СВЦЭМ!$C$39:$C$782,СВЦЭМ!$A$39:$A$782,$A123,СВЦЭМ!$B$39:$B$782,B$119)+'СЕТ СН'!$I$12+СВЦЭМ!$D$10+'СЕТ СН'!$I$6-'СЕТ СН'!$I$22</f>
        <v>1920.45287822</v>
      </c>
      <c r="C123" s="36">
        <f>SUMIFS(СВЦЭМ!$C$39:$C$782,СВЦЭМ!$A$39:$A$782,$A123,СВЦЭМ!$B$39:$B$782,C$119)+'СЕТ СН'!$I$12+СВЦЭМ!$D$10+'СЕТ СН'!$I$6-'СЕТ СН'!$I$22</f>
        <v>1986.03681495</v>
      </c>
      <c r="D123" s="36">
        <f>SUMIFS(СВЦЭМ!$C$39:$C$782,СВЦЭМ!$A$39:$A$782,$A123,СВЦЭМ!$B$39:$B$782,D$119)+'СЕТ СН'!$I$12+СВЦЭМ!$D$10+'СЕТ СН'!$I$6-'СЕТ СН'!$I$22</f>
        <v>1941.06243363</v>
      </c>
      <c r="E123" s="36">
        <f>SUMIFS(СВЦЭМ!$C$39:$C$782,СВЦЭМ!$A$39:$A$782,$A123,СВЦЭМ!$B$39:$B$782,E$119)+'СЕТ СН'!$I$12+СВЦЭМ!$D$10+'СЕТ СН'!$I$6-'СЕТ СН'!$I$22</f>
        <v>1956.7241079399998</v>
      </c>
      <c r="F123" s="36">
        <f>SUMIFS(СВЦЭМ!$C$39:$C$782,СВЦЭМ!$A$39:$A$782,$A123,СВЦЭМ!$B$39:$B$782,F$119)+'СЕТ СН'!$I$12+СВЦЭМ!$D$10+'СЕТ СН'!$I$6-'СЕТ СН'!$I$22</f>
        <v>1961.1279501500001</v>
      </c>
      <c r="G123" s="36">
        <f>SUMIFS(СВЦЭМ!$C$39:$C$782,СВЦЭМ!$A$39:$A$782,$A123,СВЦЭМ!$B$39:$B$782,G$119)+'СЕТ СН'!$I$12+СВЦЭМ!$D$10+'СЕТ СН'!$I$6-'СЕТ СН'!$I$22</f>
        <v>1952.9104202399999</v>
      </c>
      <c r="H123" s="36">
        <f>SUMIFS(СВЦЭМ!$C$39:$C$782,СВЦЭМ!$A$39:$A$782,$A123,СВЦЭМ!$B$39:$B$782,H$119)+'СЕТ СН'!$I$12+СВЦЭМ!$D$10+'СЕТ СН'!$I$6-'СЕТ СН'!$I$22</f>
        <v>1931.41570293</v>
      </c>
      <c r="I123" s="36">
        <f>SUMIFS(СВЦЭМ!$C$39:$C$782,СВЦЭМ!$A$39:$A$782,$A123,СВЦЭМ!$B$39:$B$782,I$119)+'СЕТ СН'!$I$12+СВЦЭМ!$D$10+'СЕТ СН'!$I$6-'СЕТ СН'!$I$22</f>
        <v>1885.0596480499999</v>
      </c>
      <c r="J123" s="36">
        <f>SUMIFS(СВЦЭМ!$C$39:$C$782,СВЦЭМ!$A$39:$A$782,$A123,СВЦЭМ!$B$39:$B$782,J$119)+'СЕТ СН'!$I$12+СВЦЭМ!$D$10+'СЕТ СН'!$I$6-'СЕТ СН'!$I$22</f>
        <v>1841.6536053299999</v>
      </c>
      <c r="K123" s="36">
        <f>SUMIFS(СВЦЭМ!$C$39:$C$782,СВЦЭМ!$A$39:$A$782,$A123,СВЦЭМ!$B$39:$B$782,K$119)+'СЕТ СН'!$I$12+СВЦЭМ!$D$10+'СЕТ СН'!$I$6-'СЕТ СН'!$I$22</f>
        <v>1887.8151891299999</v>
      </c>
      <c r="L123" s="36">
        <f>SUMIFS(СВЦЭМ!$C$39:$C$782,СВЦЭМ!$A$39:$A$782,$A123,СВЦЭМ!$B$39:$B$782,L$119)+'СЕТ СН'!$I$12+СВЦЭМ!$D$10+'СЕТ СН'!$I$6-'СЕТ СН'!$I$22</f>
        <v>1887.4102963</v>
      </c>
      <c r="M123" s="36">
        <f>SUMIFS(СВЦЭМ!$C$39:$C$782,СВЦЭМ!$A$39:$A$782,$A123,СВЦЭМ!$B$39:$B$782,M$119)+'СЕТ СН'!$I$12+СВЦЭМ!$D$10+'СЕТ СН'!$I$6-'СЕТ СН'!$I$22</f>
        <v>1898.7600542800001</v>
      </c>
      <c r="N123" s="36">
        <f>SUMIFS(СВЦЭМ!$C$39:$C$782,СВЦЭМ!$A$39:$A$782,$A123,СВЦЭМ!$B$39:$B$782,N$119)+'СЕТ СН'!$I$12+СВЦЭМ!$D$10+'СЕТ СН'!$I$6-'СЕТ СН'!$I$22</f>
        <v>1881.85073296</v>
      </c>
      <c r="O123" s="36">
        <f>SUMIFS(СВЦЭМ!$C$39:$C$782,СВЦЭМ!$A$39:$A$782,$A123,СВЦЭМ!$B$39:$B$782,O$119)+'СЕТ СН'!$I$12+СВЦЭМ!$D$10+'СЕТ СН'!$I$6-'СЕТ СН'!$I$22</f>
        <v>1877.0241844299999</v>
      </c>
      <c r="P123" s="36">
        <f>SUMIFS(СВЦЭМ!$C$39:$C$782,СВЦЭМ!$A$39:$A$782,$A123,СВЦЭМ!$B$39:$B$782,P$119)+'СЕТ СН'!$I$12+СВЦЭМ!$D$10+'СЕТ СН'!$I$6-'СЕТ СН'!$I$22</f>
        <v>1893.6116224299999</v>
      </c>
      <c r="Q123" s="36">
        <f>SUMIFS(СВЦЭМ!$C$39:$C$782,СВЦЭМ!$A$39:$A$782,$A123,СВЦЭМ!$B$39:$B$782,Q$119)+'СЕТ СН'!$I$12+СВЦЭМ!$D$10+'СЕТ СН'!$I$6-'СЕТ СН'!$I$22</f>
        <v>1909.5956310399999</v>
      </c>
      <c r="R123" s="36">
        <f>SUMIFS(СВЦЭМ!$C$39:$C$782,СВЦЭМ!$A$39:$A$782,$A123,СВЦЭМ!$B$39:$B$782,R$119)+'СЕТ СН'!$I$12+СВЦЭМ!$D$10+'СЕТ СН'!$I$6-'СЕТ СН'!$I$22</f>
        <v>1899.38203617</v>
      </c>
      <c r="S123" s="36">
        <f>SUMIFS(СВЦЭМ!$C$39:$C$782,СВЦЭМ!$A$39:$A$782,$A123,СВЦЭМ!$B$39:$B$782,S$119)+'СЕТ СН'!$I$12+СВЦЭМ!$D$10+'СЕТ СН'!$I$6-'СЕТ СН'!$I$22</f>
        <v>1886.8691535899998</v>
      </c>
      <c r="T123" s="36">
        <f>SUMIFS(СВЦЭМ!$C$39:$C$782,СВЦЭМ!$A$39:$A$782,$A123,СВЦЭМ!$B$39:$B$782,T$119)+'СЕТ СН'!$I$12+СВЦЭМ!$D$10+'СЕТ СН'!$I$6-'СЕТ СН'!$I$22</f>
        <v>1882.1409740099998</v>
      </c>
      <c r="U123" s="36">
        <f>SUMIFS(СВЦЭМ!$C$39:$C$782,СВЦЭМ!$A$39:$A$782,$A123,СВЦЭМ!$B$39:$B$782,U$119)+'СЕТ СН'!$I$12+СВЦЭМ!$D$10+'СЕТ СН'!$I$6-'СЕТ СН'!$I$22</f>
        <v>1881.3321793800001</v>
      </c>
      <c r="V123" s="36">
        <f>SUMIFS(СВЦЭМ!$C$39:$C$782,СВЦЭМ!$A$39:$A$782,$A123,СВЦЭМ!$B$39:$B$782,V$119)+'СЕТ СН'!$I$12+СВЦЭМ!$D$10+'СЕТ СН'!$I$6-'СЕТ СН'!$I$22</f>
        <v>1900.1447876699999</v>
      </c>
      <c r="W123" s="36">
        <f>SUMIFS(СВЦЭМ!$C$39:$C$782,СВЦЭМ!$A$39:$A$782,$A123,СВЦЭМ!$B$39:$B$782,W$119)+'СЕТ СН'!$I$12+СВЦЭМ!$D$10+'СЕТ СН'!$I$6-'СЕТ СН'!$I$22</f>
        <v>1887.9101905499999</v>
      </c>
      <c r="X123" s="36">
        <f>SUMIFS(СВЦЭМ!$C$39:$C$782,СВЦЭМ!$A$39:$A$782,$A123,СВЦЭМ!$B$39:$B$782,X$119)+'СЕТ СН'!$I$12+СВЦЭМ!$D$10+'СЕТ СН'!$I$6-'СЕТ СН'!$I$22</f>
        <v>1915.4074639400001</v>
      </c>
      <c r="Y123" s="36">
        <f>SUMIFS(СВЦЭМ!$C$39:$C$782,СВЦЭМ!$A$39:$A$782,$A123,СВЦЭМ!$B$39:$B$782,Y$119)+'СЕТ СН'!$I$12+СВЦЭМ!$D$10+'СЕТ СН'!$I$6-'СЕТ СН'!$I$22</f>
        <v>1992.453019</v>
      </c>
    </row>
    <row r="124" spans="1:27" ht="15.75" x14ac:dyDescent="0.2">
      <c r="A124" s="35">
        <f t="shared" si="3"/>
        <v>44809</v>
      </c>
      <c r="B124" s="36">
        <f>SUMIFS(СВЦЭМ!$C$39:$C$782,СВЦЭМ!$A$39:$A$782,$A124,СВЦЭМ!$B$39:$B$782,B$119)+'СЕТ СН'!$I$12+СВЦЭМ!$D$10+'СЕТ СН'!$I$6-'СЕТ СН'!$I$22</f>
        <v>2005.1014039699999</v>
      </c>
      <c r="C124" s="36">
        <f>SUMIFS(СВЦЭМ!$C$39:$C$782,СВЦЭМ!$A$39:$A$782,$A124,СВЦЭМ!$B$39:$B$782,C$119)+'СЕТ СН'!$I$12+СВЦЭМ!$D$10+'СЕТ СН'!$I$6-'СЕТ СН'!$I$22</f>
        <v>1973.7426596600001</v>
      </c>
      <c r="D124" s="36">
        <f>SUMIFS(СВЦЭМ!$C$39:$C$782,СВЦЭМ!$A$39:$A$782,$A124,СВЦЭМ!$B$39:$B$782,D$119)+'СЕТ СН'!$I$12+СВЦЭМ!$D$10+'СЕТ СН'!$I$6-'СЕТ СН'!$I$22</f>
        <v>3301.4857504199999</v>
      </c>
      <c r="E124" s="36">
        <f>SUMIFS(СВЦЭМ!$C$39:$C$782,СВЦЭМ!$A$39:$A$782,$A124,СВЦЭМ!$B$39:$B$782,E$119)+'СЕТ СН'!$I$12+СВЦЭМ!$D$10+'СЕТ СН'!$I$6-'СЕТ СН'!$I$22</f>
        <v>2105.7239573099996</v>
      </c>
      <c r="F124" s="36">
        <f>SUMIFS(СВЦЭМ!$C$39:$C$782,СВЦЭМ!$A$39:$A$782,$A124,СВЦЭМ!$B$39:$B$782,F$119)+'СЕТ СН'!$I$12+СВЦЭМ!$D$10+'СЕТ СН'!$I$6-'СЕТ СН'!$I$22</f>
        <v>2090.5248248799999</v>
      </c>
      <c r="G124" s="36">
        <f>SUMIFS(СВЦЭМ!$C$39:$C$782,СВЦЭМ!$A$39:$A$782,$A124,СВЦЭМ!$B$39:$B$782,G$119)+'СЕТ СН'!$I$12+СВЦЭМ!$D$10+'СЕТ СН'!$I$6-'СЕТ СН'!$I$22</f>
        <v>2063.1951849400002</v>
      </c>
      <c r="H124" s="36">
        <f>SUMIFS(СВЦЭМ!$C$39:$C$782,СВЦЭМ!$A$39:$A$782,$A124,СВЦЭМ!$B$39:$B$782,H$119)+'СЕТ СН'!$I$12+СВЦЭМ!$D$10+'СЕТ СН'!$I$6-'СЕТ СН'!$I$22</f>
        <v>2012.37225614</v>
      </c>
      <c r="I124" s="36">
        <f>SUMIFS(СВЦЭМ!$C$39:$C$782,СВЦЭМ!$A$39:$A$782,$A124,СВЦЭМ!$B$39:$B$782,I$119)+'СЕТ СН'!$I$12+СВЦЭМ!$D$10+'СЕТ СН'!$I$6-'СЕТ СН'!$I$22</f>
        <v>1922.00397858</v>
      </c>
      <c r="J124" s="36">
        <f>SUMIFS(СВЦЭМ!$C$39:$C$782,СВЦЭМ!$A$39:$A$782,$A124,СВЦЭМ!$B$39:$B$782,J$119)+'СЕТ СН'!$I$12+СВЦЭМ!$D$10+'СЕТ СН'!$I$6-'СЕТ СН'!$I$22</f>
        <v>1887.78555142</v>
      </c>
      <c r="K124" s="36">
        <f>SUMIFS(СВЦЭМ!$C$39:$C$782,СВЦЭМ!$A$39:$A$782,$A124,СВЦЭМ!$B$39:$B$782,K$119)+'СЕТ СН'!$I$12+СВЦЭМ!$D$10+'СЕТ СН'!$I$6-'СЕТ СН'!$I$22</f>
        <v>1935.4473488000001</v>
      </c>
      <c r="L124" s="36">
        <f>SUMIFS(СВЦЭМ!$C$39:$C$782,СВЦЭМ!$A$39:$A$782,$A124,СВЦЭМ!$B$39:$B$782,L$119)+'СЕТ СН'!$I$12+СВЦЭМ!$D$10+'СЕТ СН'!$I$6-'СЕТ СН'!$I$22</f>
        <v>1971.5802501599999</v>
      </c>
      <c r="M124" s="36">
        <f>SUMIFS(СВЦЭМ!$C$39:$C$782,СВЦЭМ!$A$39:$A$782,$A124,СВЦЭМ!$B$39:$B$782,M$119)+'СЕТ СН'!$I$12+СВЦЭМ!$D$10+'СЕТ СН'!$I$6-'СЕТ СН'!$I$22</f>
        <v>1973.1672691900001</v>
      </c>
      <c r="N124" s="36">
        <f>SUMIFS(СВЦЭМ!$C$39:$C$782,СВЦЭМ!$A$39:$A$782,$A124,СВЦЭМ!$B$39:$B$782,N$119)+'СЕТ СН'!$I$12+СВЦЭМ!$D$10+'СЕТ СН'!$I$6-'СЕТ СН'!$I$22</f>
        <v>1967.25361365</v>
      </c>
      <c r="O124" s="36">
        <f>SUMIFS(СВЦЭМ!$C$39:$C$782,СВЦЭМ!$A$39:$A$782,$A124,СВЦЭМ!$B$39:$B$782,O$119)+'СЕТ СН'!$I$12+СВЦЭМ!$D$10+'СЕТ СН'!$I$6-'СЕТ СН'!$I$22</f>
        <v>1972.8502472499999</v>
      </c>
      <c r="P124" s="36">
        <f>SUMIFS(СВЦЭМ!$C$39:$C$782,СВЦЭМ!$A$39:$A$782,$A124,СВЦЭМ!$B$39:$B$782,P$119)+'СЕТ СН'!$I$12+СВЦЭМ!$D$10+'СЕТ СН'!$I$6-'СЕТ СН'!$I$22</f>
        <v>1972.2757494800001</v>
      </c>
      <c r="Q124" s="36">
        <f>SUMIFS(СВЦЭМ!$C$39:$C$782,СВЦЭМ!$A$39:$A$782,$A124,СВЦЭМ!$B$39:$B$782,Q$119)+'СЕТ СН'!$I$12+СВЦЭМ!$D$10+'СЕТ СН'!$I$6-'СЕТ СН'!$I$22</f>
        <v>1965.8288908499999</v>
      </c>
      <c r="R124" s="36">
        <f>SUMIFS(СВЦЭМ!$C$39:$C$782,СВЦЭМ!$A$39:$A$782,$A124,СВЦЭМ!$B$39:$B$782,R$119)+'СЕТ СН'!$I$12+СВЦЭМ!$D$10+'СЕТ СН'!$I$6-'СЕТ СН'!$I$22</f>
        <v>1963.15171502</v>
      </c>
      <c r="S124" s="36">
        <f>SUMIFS(СВЦЭМ!$C$39:$C$782,СВЦЭМ!$A$39:$A$782,$A124,СВЦЭМ!$B$39:$B$782,S$119)+'СЕТ СН'!$I$12+СВЦЭМ!$D$10+'СЕТ СН'!$I$6-'СЕТ СН'!$I$22</f>
        <v>1946.7454015599999</v>
      </c>
      <c r="T124" s="36">
        <f>SUMIFS(СВЦЭМ!$C$39:$C$782,СВЦЭМ!$A$39:$A$782,$A124,СВЦЭМ!$B$39:$B$782,T$119)+'СЕТ СН'!$I$12+СВЦЭМ!$D$10+'СЕТ СН'!$I$6-'СЕТ СН'!$I$22</f>
        <v>1995.09569938</v>
      </c>
      <c r="U124" s="36">
        <f>SUMIFS(СВЦЭМ!$C$39:$C$782,СВЦЭМ!$A$39:$A$782,$A124,СВЦЭМ!$B$39:$B$782,U$119)+'СЕТ СН'!$I$12+СВЦЭМ!$D$10+'СЕТ СН'!$I$6-'СЕТ СН'!$I$22</f>
        <v>2009.66092228</v>
      </c>
      <c r="V124" s="36">
        <f>SUMIFS(СВЦЭМ!$C$39:$C$782,СВЦЭМ!$A$39:$A$782,$A124,СВЦЭМ!$B$39:$B$782,V$119)+'СЕТ СН'!$I$12+СВЦЭМ!$D$10+'СЕТ СН'!$I$6-'СЕТ СН'!$I$22</f>
        <v>2031.6582832699999</v>
      </c>
      <c r="W124" s="36">
        <f>SUMIFS(СВЦЭМ!$C$39:$C$782,СВЦЭМ!$A$39:$A$782,$A124,СВЦЭМ!$B$39:$B$782,W$119)+'СЕТ СН'!$I$12+СВЦЭМ!$D$10+'СЕТ СН'!$I$6-'СЕТ СН'!$I$22</f>
        <v>2026.1666663899998</v>
      </c>
      <c r="X124" s="36">
        <f>SUMIFS(СВЦЭМ!$C$39:$C$782,СВЦЭМ!$A$39:$A$782,$A124,СВЦЭМ!$B$39:$B$782,X$119)+'СЕТ СН'!$I$12+СВЦЭМ!$D$10+'СЕТ СН'!$I$6-'СЕТ СН'!$I$22</f>
        <v>1950.9897125999998</v>
      </c>
      <c r="Y124" s="36">
        <f>SUMIFS(СВЦЭМ!$C$39:$C$782,СВЦЭМ!$A$39:$A$782,$A124,СВЦЭМ!$B$39:$B$782,Y$119)+'СЕТ СН'!$I$12+СВЦЭМ!$D$10+'СЕТ СН'!$I$6-'СЕТ СН'!$I$22</f>
        <v>1910.1703851</v>
      </c>
    </row>
    <row r="125" spans="1:27" ht="15.75" x14ac:dyDescent="0.2">
      <c r="A125" s="35">
        <f t="shared" si="3"/>
        <v>44810</v>
      </c>
      <c r="B125" s="36">
        <f>SUMIFS(СВЦЭМ!$C$39:$C$782,СВЦЭМ!$A$39:$A$782,$A125,СВЦЭМ!$B$39:$B$782,B$119)+'СЕТ СН'!$I$12+СВЦЭМ!$D$10+'СЕТ СН'!$I$6-'СЕТ СН'!$I$22</f>
        <v>1981.83182663</v>
      </c>
      <c r="C125" s="36">
        <f>SUMIFS(СВЦЭМ!$C$39:$C$782,СВЦЭМ!$A$39:$A$782,$A125,СВЦЭМ!$B$39:$B$782,C$119)+'СЕТ СН'!$I$12+СВЦЭМ!$D$10+'СЕТ СН'!$I$6-'СЕТ СН'!$I$22</f>
        <v>2045.74512564</v>
      </c>
      <c r="D125" s="36">
        <f>SUMIFS(СВЦЭМ!$C$39:$C$782,СВЦЭМ!$A$39:$A$782,$A125,СВЦЭМ!$B$39:$B$782,D$119)+'СЕТ СН'!$I$12+СВЦЭМ!$D$10+'СЕТ СН'!$I$6-'СЕТ СН'!$I$22</f>
        <v>2083.3613423699999</v>
      </c>
      <c r="E125" s="36">
        <f>SUMIFS(СВЦЭМ!$C$39:$C$782,СВЦЭМ!$A$39:$A$782,$A125,СВЦЭМ!$B$39:$B$782,E$119)+'СЕТ СН'!$I$12+СВЦЭМ!$D$10+'СЕТ СН'!$I$6-'СЕТ СН'!$I$22</f>
        <v>2096.3256853799999</v>
      </c>
      <c r="F125" s="36">
        <f>SUMIFS(СВЦЭМ!$C$39:$C$782,СВЦЭМ!$A$39:$A$782,$A125,СВЦЭМ!$B$39:$B$782,F$119)+'СЕТ СН'!$I$12+СВЦЭМ!$D$10+'СЕТ СН'!$I$6-'СЕТ СН'!$I$22</f>
        <v>2095.6508367500001</v>
      </c>
      <c r="G125" s="36">
        <f>SUMIFS(СВЦЭМ!$C$39:$C$782,СВЦЭМ!$A$39:$A$782,$A125,СВЦЭМ!$B$39:$B$782,G$119)+'СЕТ СН'!$I$12+СВЦЭМ!$D$10+'СЕТ СН'!$I$6-'СЕТ СН'!$I$22</f>
        <v>2092.6536124599997</v>
      </c>
      <c r="H125" s="36">
        <f>SUMIFS(СВЦЭМ!$C$39:$C$782,СВЦЭМ!$A$39:$A$782,$A125,СВЦЭМ!$B$39:$B$782,H$119)+'СЕТ СН'!$I$12+СВЦЭМ!$D$10+'СЕТ СН'!$I$6-'СЕТ СН'!$I$22</f>
        <v>2013.233479</v>
      </c>
      <c r="I125" s="36">
        <f>SUMIFS(СВЦЭМ!$C$39:$C$782,СВЦЭМ!$A$39:$A$782,$A125,СВЦЭМ!$B$39:$B$782,I$119)+'СЕТ СН'!$I$12+СВЦЭМ!$D$10+'СЕТ СН'!$I$6-'СЕТ СН'!$I$22</f>
        <v>1928.0145504999998</v>
      </c>
      <c r="J125" s="36">
        <f>SUMIFS(СВЦЭМ!$C$39:$C$782,СВЦЭМ!$A$39:$A$782,$A125,СВЦЭМ!$B$39:$B$782,J$119)+'СЕТ СН'!$I$12+СВЦЭМ!$D$10+'СЕТ СН'!$I$6-'СЕТ СН'!$I$22</f>
        <v>1909.0845338300001</v>
      </c>
      <c r="K125" s="36">
        <f>SUMIFS(СВЦЭМ!$C$39:$C$782,СВЦЭМ!$A$39:$A$782,$A125,СВЦЭМ!$B$39:$B$782,K$119)+'СЕТ СН'!$I$12+СВЦЭМ!$D$10+'СЕТ СН'!$I$6-'СЕТ СН'!$I$22</f>
        <v>1899.7363948299999</v>
      </c>
      <c r="L125" s="36">
        <f>SUMIFS(СВЦЭМ!$C$39:$C$782,СВЦЭМ!$A$39:$A$782,$A125,СВЦЭМ!$B$39:$B$782,L$119)+'СЕТ СН'!$I$12+СВЦЭМ!$D$10+'СЕТ СН'!$I$6-'СЕТ СН'!$I$22</f>
        <v>1969.83545491</v>
      </c>
      <c r="M125" s="36">
        <f>SUMIFS(СВЦЭМ!$C$39:$C$782,СВЦЭМ!$A$39:$A$782,$A125,СВЦЭМ!$B$39:$B$782,M$119)+'СЕТ СН'!$I$12+СВЦЭМ!$D$10+'СЕТ СН'!$I$6-'СЕТ СН'!$I$22</f>
        <v>1958.08831803</v>
      </c>
      <c r="N125" s="36">
        <f>SUMIFS(СВЦЭМ!$C$39:$C$782,СВЦЭМ!$A$39:$A$782,$A125,СВЦЭМ!$B$39:$B$782,N$119)+'СЕТ СН'!$I$12+СВЦЭМ!$D$10+'СЕТ СН'!$I$6-'СЕТ СН'!$I$22</f>
        <v>1975.42684502</v>
      </c>
      <c r="O125" s="36">
        <f>SUMIFS(СВЦЭМ!$C$39:$C$782,СВЦЭМ!$A$39:$A$782,$A125,СВЦЭМ!$B$39:$B$782,O$119)+'СЕТ СН'!$I$12+СВЦЭМ!$D$10+'СЕТ СН'!$I$6-'СЕТ СН'!$I$22</f>
        <v>1978.64816853</v>
      </c>
      <c r="P125" s="36">
        <f>SUMIFS(СВЦЭМ!$C$39:$C$782,СВЦЭМ!$A$39:$A$782,$A125,СВЦЭМ!$B$39:$B$782,P$119)+'СЕТ СН'!$I$12+СВЦЭМ!$D$10+'СЕТ СН'!$I$6-'СЕТ СН'!$I$22</f>
        <v>1971.9478112499999</v>
      </c>
      <c r="Q125" s="36">
        <f>SUMIFS(СВЦЭМ!$C$39:$C$782,СВЦЭМ!$A$39:$A$782,$A125,СВЦЭМ!$B$39:$B$782,Q$119)+'СЕТ СН'!$I$12+СВЦЭМ!$D$10+'СЕТ СН'!$I$6-'СЕТ СН'!$I$22</f>
        <v>1973.57865806</v>
      </c>
      <c r="R125" s="36">
        <f>SUMIFS(СВЦЭМ!$C$39:$C$782,СВЦЭМ!$A$39:$A$782,$A125,СВЦЭМ!$B$39:$B$782,R$119)+'СЕТ СН'!$I$12+СВЦЭМ!$D$10+'СЕТ СН'!$I$6-'СЕТ СН'!$I$22</f>
        <v>1966.7634249</v>
      </c>
      <c r="S125" s="36">
        <f>SUMIFS(СВЦЭМ!$C$39:$C$782,СВЦЭМ!$A$39:$A$782,$A125,СВЦЭМ!$B$39:$B$782,S$119)+'СЕТ СН'!$I$12+СВЦЭМ!$D$10+'СЕТ СН'!$I$6-'СЕТ СН'!$I$22</f>
        <v>2040.7064080799998</v>
      </c>
      <c r="T125" s="36">
        <f>SUMIFS(СВЦЭМ!$C$39:$C$782,СВЦЭМ!$A$39:$A$782,$A125,СВЦЭМ!$B$39:$B$782,T$119)+'СЕТ СН'!$I$12+СВЦЭМ!$D$10+'СЕТ СН'!$I$6-'СЕТ СН'!$I$22</f>
        <v>2009.0108040499999</v>
      </c>
      <c r="U125" s="36">
        <f>SUMIFS(СВЦЭМ!$C$39:$C$782,СВЦЭМ!$A$39:$A$782,$A125,СВЦЭМ!$B$39:$B$782,U$119)+'СЕТ СН'!$I$12+СВЦЭМ!$D$10+'СЕТ СН'!$I$6-'СЕТ СН'!$I$22</f>
        <v>2013.3440794799999</v>
      </c>
      <c r="V125" s="36">
        <f>SUMIFS(СВЦЭМ!$C$39:$C$782,СВЦЭМ!$A$39:$A$782,$A125,СВЦЭМ!$B$39:$B$782,V$119)+'СЕТ СН'!$I$12+СВЦЭМ!$D$10+'СЕТ СН'!$I$6-'СЕТ СН'!$I$22</f>
        <v>2048.4968724700002</v>
      </c>
      <c r="W125" s="36">
        <f>SUMIFS(СВЦЭМ!$C$39:$C$782,СВЦЭМ!$A$39:$A$782,$A125,СВЦЭМ!$B$39:$B$782,W$119)+'СЕТ СН'!$I$12+СВЦЭМ!$D$10+'СЕТ СН'!$I$6-'СЕТ СН'!$I$22</f>
        <v>2038.7110572899999</v>
      </c>
      <c r="X125" s="36">
        <f>SUMIFS(СВЦЭМ!$C$39:$C$782,СВЦЭМ!$A$39:$A$782,$A125,СВЦЭМ!$B$39:$B$782,X$119)+'СЕТ СН'!$I$12+СВЦЭМ!$D$10+'СЕТ СН'!$I$6-'СЕТ СН'!$I$22</f>
        <v>1996.76052134</v>
      </c>
      <c r="Y125" s="36">
        <f>SUMIFS(СВЦЭМ!$C$39:$C$782,СВЦЭМ!$A$39:$A$782,$A125,СВЦЭМ!$B$39:$B$782,Y$119)+'СЕТ СН'!$I$12+СВЦЭМ!$D$10+'СЕТ СН'!$I$6-'СЕТ СН'!$I$22</f>
        <v>2002.2409579299999</v>
      </c>
    </row>
    <row r="126" spans="1:27" ht="15.75" x14ac:dyDescent="0.2">
      <c r="A126" s="35">
        <f t="shared" si="3"/>
        <v>44811</v>
      </c>
      <c r="B126" s="36">
        <f>SUMIFS(СВЦЭМ!$C$39:$C$782,СВЦЭМ!$A$39:$A$782,$A126,СВЦЭМ!$B$39:$B$782,B$119)+'СЕТ СН'!$I$12+СВЦЭМ!$D$10+'СЕТ СН'!$I$6-'СЕТ СН'!$I$22</f>
        <v>2095.7551672199997</v>
      </c>
      <c r="C126" s="36">
        <f>SUMIFS(СВЦЭМ!$C$39:$C$782,СВЦЭМ!$A$39:$A$782,$A126,СВЦЭМ!$B$39:$B$782,C$119)+'СЕТ СН'!$I$12+СВЦЭМ!$D$10+'СЕТ СН'!$I$6-'СЕТ СН'!$I$22</f>
        <v>2169.6330883000001</v>
      </c>
      <c r="D126" s="36">
        <f>SUMIFS(СВЦЭМ!$C$39:$C$782,СВЦЭМ!$A$39:$A$782,$A126,СВЦЭМ!$B$39:$B$782,D$119)+'СЕТ СН'!$I$12+СВЦЭМ!$D$10+'СЕТ СН'!$I$6-'СЕТ СН'!$I$22</f>
        <v>2213.4476359399996</v>
      </c>
      <c r="E126" s="36">
        <f>SUMIFS(СВЦЭМ!$C$39:$C$782,СВЦЭМ!$A$39:$A$782,$A126,СВЦЭМ!$B$39:$B$782,E$119)+'СЕТ СН'!$I$12+СВЦЭМ!$D$10+'СЕТ СН'!$I$6-'СЕТ СН'!$I$22</f>
        <v>2233.4877732099999</v>
      </c>
      <c r="F126" s="36">
        <f>SUMIFS(СВЦЭМ!$C$39:$C$782,СВЦЭМ!$A$39:$A$782,$A126,СВЦЭМ!$B$39:$B$782,F$119)+'СЕТ СН'!$I$12+СВЦЭМ!$D$10+'СЕТ СН'!$I$6-'СЕТ СН'!$I$22</f>
        <v>2217.2024682199999</v>
      </c>
      <c r="G126" s="36">
        <f>SUMIFS(СВЦЭМ!$C$39:$C$782,СВЦЭМ!$A$39:$A$782,$A126,СВЦЭМ!$B$39:$B$782,G$119)+'СЕТ СН'!$I$12+СВЦЭМ!$D$10+'СЕТ СН'!$I$6-'СЕТ СН'!$I$22</f>
        <v>2222.1246174299999</v>
      </c>
      <c r="H126" s="36">
        <f>SUMIFS(СВЦЭМ!$C$39:$C$782,СВЦЭМ!$A$39:$A$782,$A126,СВЦЭМ!$B$39:$B$782,H$119)+'СЕТ СН'!$I$12+СВЦЭМ!$D$10+'СЕТ СН'!$I$6-'СЕТ СН'!$I$22</f>
        <v>2149.5722827999998</v>
      </c>
      <c r="I126" s="36">
        <f>SUMIFS(СВЦЭМ!$C$39:$C$782,СВЦЭМ!$A$39:$A$782,$A126,СВЦЭМ!$B$39:$B$782,I$119)+'СЕТ СН'!$I$12+СВЦЭМ!$D$10+'СЕТ СН'!$I$6-'СЕТ СН'!$I$22</f>
        <v>2035.7011448599999</v>
      </c>
      <c r="J126" s="36">
        <f>SUMIFS(СВЦЭМ!$C$39:$C$782,СВЦЭМ!$A$39:$A$782,$A126,СВЦЭМ!$B$39:$B$782,J$119)+'СЕТ СН'!$I$12+СВЦЭМ!$D$10+'СЕТ СН'!$I$6-'СЕТ СН'!$I$22</f>
        <v>2011.1748126499999</v>
      </c>
      <c r="K126" s="36">
        <f>SUMIFS(СВЦЭМ!$C$39:$C$782,СВЦЭМ!$A$39:$A$782,$A126,СВЦЭМ!$B$39:$B$782,K$119)+'СЕТ СН'!$I$12+СВЦЭМ!$D$10+'СЕТ СН'!$I$6-'СЕТ СН'!$I$22</f>
        <v>1963.84590929</v>
      </c>
      <c r="L126" s="36">
        <f>SUMIFS(СВЦЭМ!$C$39:$C$782,СВЦЭМ!$A$39:$A$782,$A126,СВЦЭМ!$B$39:$B$782,L$119)+'СЕТ СН'!$I$12+СВЦЭМ!$D$10+'СЕТ СН'!$I$6-'СЕТ СН'!$I$22</f>
        <v>2020.10588302</v>
      </c>
      <c r="M126" s="36">
        <f>SUMIFS(СВЦЭМ!$C$39:$C$782,СВЦЭМ!$A$39:$A$782,$A126,СВЦЭМ!$B$39:$B$782,M$119)+'СЕТ СН'!$I$12+СВЦЭМ!$D$10+'СЕТ СН'!$I$6-'СЕТ СН'!$I$22</f>
        <v>1964.99230313</v>
      </c>
      <c r="N126" s="36">
        <f>SUMIFS(СВЦЭМ!$C$39:$C$782,СВЦЭМ!$A$39:$A$782,$A126,СВЦЭМ!$B$39:$B$782,N$119)+'СЕТ СН'!$I$12+СВЦЭМ!$D$10+'СЕТ СН'!$I$6-'СЕТ СН'!$I$22</f>
        <v>1946.23883245</v>
      </c>
      <c r="O126" s="36">
        <f>SUMIFS(СВЦЭМ!$C$39:$C$782,СВЦЭМ!$A$39:$A$782,$A126,СВЦЭМ!$B$39:$B$782,O$119)+'СЕТ СН'!$I$12+СВЦЭМ!$D$10+'СЕТ СН'!$I$6-'СЕТ СН'!$I$22</f>
        <v>1935.0598432999998</v>
      </c>
      <c r="P126" s="36">
        <f>SUMIFS(СВЦЭМ!$C$39:$C$782,СВЦЭМ!$A$39:$A$782,$A126,СВЦЭМ!$B$39:$B$782,P$119)+'СЕТ СН'!$I$12+СВЦЭМ!$D$10+'СЕТ СН'!$I$6-'СЕТ СН'!$I$22</f>
        <v>1954.4519938999999</v>
      </c>
      <c r="Q126" s="36">
        <f>SUMIFS(СВЦЭМ!$C$39:$C$782,СВЦЭМ!$A$39:$A$782,$A126,СВЦЭМ!$B$39:$B$782,Q$119)+'СЕТ СН'!$I$12+СВЦЭМ!$D$10+'СЕТ СН'!$I$6-'СЕТ СН'!$I$22</f>
        <v>1945.1161509999999</v>
      </c>
      <c r="R126" s="36">
        <f>SUMIFS(СВЦЭМ!$C$39:$C$782,СВЦЭМ!$A$39:$A$782,$A126,СВЦЭМ!$B$39:$B$782,R$119)+'СЕТ СН'!$I$12+СВЦЭМ!$D$10+'СЕТ СН'!$I$6-'СЕТ СН'!$I$22</f>
        <v>1955.1359636499999</v>
      </c>
      <c r="S126" s="36">
        <f>SUMIFS(СВЦЭМ!$C$39:$C$782,СВЦЭМ!$A$39:$A$782,$A126,СВЦЭМ!$B$39:$B$782,S$119)+'СЕТ СН'!$I$12+СВЦЭМ!$D$10+'СЕТ СН'!$I$6-'СЕТ СН'!$I$22</f>
        <v>1955.8987454799999</v>
      </c>
      <c r="T126" s="36">
        <f>SUMIFS(СВЦЭМ!$C$39:$C$782,СВЦЭМ!$A$39:$A$782,$A126,СВЦЭМ!$B$39:$B$782,T$119)+'СЕТ СН'!$I$12+СВЦЭМ!$D$10+'СЕТ СН'!$I$6-'СЕТ СН'!$I$22</f>
        <v>1956.1053556999998</v>
      </c>
      <c r="U126" s="36">
        <f>SUMIFS(СВЦЭМ!$C$39:$C$782,СВЦЭМ!$A$39:$A$782,$A126,СВЦЭМ!$B$39:$B$782,U$119)+'СЕТ СН'!$I$12+СВЦЭМ!$D$10+'СЕТ СН'!$I$6-'СЕТ СН'!$I$22</f>
        <v>1958.39177015</v>
      </c>
      <c r="V126" s="36">
        <f>SUMIFS(СВЦЭМ!$C$39:$C$782,СВЦЭМ!$A$39:$A$782,$A126,СВЦЭМ!$B$39:$B$782,V$119)+'СЕТ СН'!$I$12+СВЦЭМ!$D$10+'СЕТ СН'!$I$6-'СЕТ СН'!$I$22</f>
        <v>1975.1795698399999</v>
      </c>
      <c r="W126" s="36">
        <f>SUMIFS(СВЦЭМ!$C$39:$C$782,СВЦЭМ!$A$39:$A$782,$A126,СВЦЭМ!$B$39:$B$782,W$119)+'СЕТ СН'!$I$12+СВЦЭМ!$D$10+'СЕТ СН'!$I$6-'СЕТ СН'!$I$22</f>
        <v>1969.25960001</v>
      </c>
      <c r="X126" s="36">
        <f>SUMIFS(СВЦЭМ!$C$39:$C$782,СВЦЭМ!$A$39:$A$782,$A126,СВЦЭМ!$B$39:$B$782,X$119)+'СЕТ СН'!$I$12+СВЦЭМ!$D$10+'СЕТ СН'!$I$6-'СЕТ СН'!$I$22</f>
        <v>2131.2331995</v>
      </c>
      <c r="Y126" s="36">
        <f>SUMIFS(СВЦЭМ!$C$39:$C$782,СВЦЭМ!$A$39:$A$782,$A126,СВЦЭМ!$B$39:$B$782,Y$119)+'СЕТ СН'!$I$12+СВЦЭМ!$D$10+'СЕТ СН'!$I$6-'СЕТ СН'!$I$22</f>
        <v>2011.6022324799999</v>
      </c>
    </row>
    <row r="127" spans="1:27" ht="15.75" x14ac:dyDescent="0.2">
      <c r="A127" s="35">
        <f t="shared" si="3"/>
        <v>44812</v>
      </c>
      <c r="B127" s="36">
        <f>SUMIFS(СВЦЭМ!$C$39:$C$782,СВЦЭМ!$A$39:$A$782,$A127,СВЦЭМ!$B$39:$B$782,B$119)+'СЕТ СН'!$I$12+СВЦЭМ!$D$10+'СЕТ СН'!$I$6-'СЕТ СН'!$I$22</f>
        <v>2117.2326514199999</v>
      </c>
      <c r="C127" s="36">
        <f>SUMIFS(СВЦЭМ!$C$39:$C$782,СВЦЭМ!$A$39:$A$782,$A127,СВЦЭМ!$B$39:$B$782,C$119)+'СЕТ СН'!$I$12+СВЦЭМ!$D$10+'СЕТ СН'!$I$6-'СЕТ СН'!$I$22</f>
        <v>2199.4700714299997</v>
      </c>
      <c r="D127" s="36">
        <f>SUMIFS(СВЦЭМ!$C$39:$C$782,СВЦЭМ!$A$39:$A$782,$A127,СВЦЭМ!$B$39:$B$782,D$119)+'СЕТ СН'!$I$12+СВЦЭМ!$D$10+'СЕТ СН'!$I$6-'СЕТ СН'!$I$22</f>
        <v>2264.9653962100001</v>
      </c>
      <c r="E127" s="36">
        <f>SUMIFS(СВЦЭМ!$C$39:$C$782,СВЦЭМ!$A$39:$A$782,$A127,СВЦЭМ!$B$39:$B$782,E$119)+'СЕТ СН'!$I$12+СВЦЭМ!$D$10+'СЕТ СН'!$I$6-'СЕТ СН'!$I$22</f>
        <v>2224.0397024599997</v>
      </c>
      <c r="F127" s="36">
        <f>SUMIFS(СВЦЭМ!$C$39:$C$782,СВЦЭМ!$A$39:$A$782,$A127,СВЦЭМ!$B$39:$B$782,F$119)+'СЕТ СН'!$I$12+СВЦЭМ!$D$10+'СЕТ СН'!$I$6-'СЕТ СН'!$I$22</f>
        <v>2242.28049818</v>
      </c>
      <c r="G127" s="36">
        <f>SUMIFS(СВЦЭМ!$C$39:$C$782,СВЦЭМ!$A$39:$A$782,$A127,СВЦЭМ!$B$39:$B$782,G$119)+'СЕТ СН'!$I$12+СВЦЭМ!$D$10+'СЕТ СН'!$I$6-'СЕТ СН'!$I$22</f>
        <v>2212.0147135299999</v>
      </c>
      <c r="H127" s="36">
        <f>SUMIFS(СВЦЭМ!$C$39:$C$782,СВЦЭМ!$A$39:$A$782,$A127,СВЦЭМ!$B$39:$B$782,H$119)+'СЕТ СН'!$I$12+СВЦЭМ!$D$10+'СЕТ СН'!$I$6-'СЕТ СН'!$I$22</f>
        <v>2145.5863913100002</v>
      </c>
      <c r="I127" s="36">
        <f>SUMIFS(СВЦЭМ!$C$39:$C$782,СВЦЭМ!$A$39:$A$782,$A127,СВЦЭМ!$B$39:$B$782,I$119)+'СЕТ СН'!$I$12+СВЦЭМ!$D$10+'СЕТ СН'!$I$6-'СЕТ СН'!$I$22</f>
        <v>2031.1302556599999</v>
      </c>
      <c r="J127" s="36">
        <f>SUMIFS(СВЦЭМ!$C$39:$C$782,СВЦЭМ!$A$39:$A$782,$A127,СВЦЭМ!$B$39:$B$782,J$119)+'СЕТ СН'!$I$12+СВЦЭМ!$D$10+'СЕТ СН'!$I$6-'СЕТ СН'!$I$22</f>
        <v>1941.33087585</v>
      </c>
      <c r="K127" s="36">
        <f>SUMIFS(СВЦЭМ!$C$39:$C$782,СВЦЭМ!$A$39:$A$782,$A127,СВЦЭМ!$B$39:$B$782,K$119)+'СЕТ СН'!$I$12+СВЦЭМ!$D$10+'СЕТ СН'!$I$6-'СЕТ СН'!$I$22</f>
        <v>1947.16213025</v>
      </c>
      <c r="L127" s="36">
        <f>SUMIFS(СВЦЭМ!$C$39:$C$782,СВЦЭМ!$A$39:$A$782,$A127,СВЦЭМ!$B$39:$B$782,L$119)+'СЕТ СН'!$I$12+СВЦЭМ!$D$10+'СЕТ СН'!$I$6-'СЕТ СН'!$I$22</f>
        <v>1974.3248214299999</v>
      </c>
      <c r="M127" s="36">
        <f>SUMIFS(СВЦЭМ!$C$39:$C$782,СВЦЭМ!$A$39:$A$782,$A127,СВЦЭМ!$B$39:$B$782,M$119)+'СЕТ СН'!$I$12+СВЦЭМ!$D$10+'СЕТ СН'!$I$6-'СЕТ СН'!$I$22</f>
        <v>1988.9481284199999</v>
      </c>
      <c r="N127" s="36">
        <f>SUMIFS(СВЦЭМ!$C$39:$C$782,СВЦЭМ!$A$39:$A$782,$A127,СВЦЭМ!$B$39:$B$782,N$119)+'СЕТ СН'!$I$12+СВЦЭМ!$D$10+'СЕТ СН'!$I$6-'СЕТ СН'!$I$22</f>
        <v>1986.1516404199999</v>
      </c>
      <c r="O127" s="36">
        <f>SUMIFS(СВЦЭМ!$C$39:$C$782,СВЦЭМ!$A$39:$A$782,$A127,СВЦЭМ!$B$39:$B$782,O$119)+'СЕТ СН'!$I$12+СВЦЭМ!$D$10+'СЕТ СН'!$I$6-'СЕТ СН'!$I$22</f>
        <v>1970.0178036299999</v>
      </c>
      <c r="P127" s="36">
        <f>SUMIFS(СВЦЭМ!$C$39:$C$782,СВЦЭМ!$A$39:$A$782,$A127,СВЦЭМ!$B$39:$B$782,P$119)+'СЕТ СН'!$I$12+СВЦЭМ!$D$10+'СЕТ СН'!$I$6-'СЕТ СН'!$I$22</f>
        <v>1976.8197331499998</v>
      </c>
      <c r="Q127" s="36">
        <f>SUMIFS(СВЦЭМ!$C$39:$C$782,СВЦЭМ!$A$39:$A$782,$A127,СВЦЭМ!$B$39:$B$782,Q$119)+'СЕТ СН'!$I$12+СВЦЭМ!$D$10+'СЕТ СН'!$I$6-'СЕТ СН'!$I$22</f>
        <v>1990.71591354</v>
      </c>
      <c r="R127" s="36">
        <f>SUMIFS(СВЦЭМ!$C$39:$C$782,СВЦЭМ!$A$39:$A$782,$A127,СВЦЭМ!$B$39:$B$782,R$119)+'СЕТ СН'!$I$12+СВЦЭМ!$D$10+'СЕТ СН'!$I$6-'СЕТ СН'!$I$22</f>
        <v>1991.1682819599998</v>
      </c>
      <c r="S127" s="36">
        <f>SUMIFS(СВЦЭМ!$C$39:$C$782,СВЦЭМ!$A$39:$A$782,$A127,СВЦЭМ!$B$39:$B$782,S$119)+'СЕТ СН'!$I$12+СВЦЭМ!$D$10+'СЕТ СН'!$I$6-'СЕТ СН'!$I$22</f>
        <v>1988.82718299</v>
      </c>
      <c r="T127" s="36">
        <f>SUMIFS(СВЦЭМ!$C$39:$C$782,СВЦЭМ!$A$39:$A$782,$A127,СВЦЭМ!$B$39:$B$782,T$119)+'СЕТ СН'!$I$12+СВЦЭМ!$D$10+'СЕТ СН'!$I$6-'СЕТ СН'!$I$22</f>
        <v>1987.31374555</v>
      </c>
      <c r="U127" s="36">
        <f>SUMIFS(СВЦЭМ!$C$39:$C$782,СВЦЭМ!$A$39:$A$782,$A127,СВЦЭМ!$B$39:$B$782,U$119)+'СЕТ СН'!$I$12+СВЦЭМ!$D$10+'СЕТ СН'!$I$6-'СЕТ СН'!$I$22</f>
        <v>1972.56046833</v>
      </c>
      <c r="V127" s="36">
        <f>SUMIFS(СВЦЭМ!$C$39:$C$782,СВЦЭМ!$A$39:$A$782,$A127,СВЦЭМ!$B$39:$B$782,V$119)+'СЕТ СН'!$I$12+СВЦЭМ!$D$10+'СЕТ СН'!$I$6-'СЕТ СН'!$I$22</f>
        <v>1981.3683480899999</v>
      </c>
      <c r="W127" s="36">
        <f>SUMIFS(СВЦЭМ!$C$39:$C$782,СВЦЭМ!$A$39:$A$782,$A127,СВЦЭМ!$B$39:$B$782,W$119)+'СЕТ СН'!$I$12+СВЦЭМ!$D$10+'СЕТ СН'!$I$6-'СЕТ СН'!$I$22</f>
        <v>1974.8903522999999</v>
      </c>
      <c r="X127" s="36">
        <f>SUMIFS(СВЦЭМ!$C$39:$C$782,СВЦЭМ!$A$39:$A$782,$A127,СВЦЭМ!$B$39:$B$782,X$119)+'СЕТ СН'!$I$12+СВЦЭМ!$D$10+'СЕТ СН'!$I$6-'СЕТ СН'!$I$22</f>
        <v>1947.0245352899999</v>
      </c>
      <c r="Y127" s="36">
        <f>SUMIFS(СВЦЭМ!$C$39:$C$782,СВЦЭМ!$A$39:$A$782,$A127,СВЦЭМ!$B$39:$B$782,Y$119)+'СЕТ СН'!$I$12+СВЦЭМ!$D$10+'СЕТ СН'!$I$6-'СЕТ СН'!$I$22</f>
        <v>1983.2607871999999</v>
      </c>
    </row>
    <row r="128" spans="1:27" ht="15.75" x14ac:dyDescent="0.2">
      <c r="A128" s="35">
        <f t="shared" si="3"/>
        <v>44813</v>
      </c>
      <c r="B128" s="36">
        <f>SUMIFS(СВЦЭМ!$C$39:$C$782,СВЦЭМ!$A$39:$A$782,$A128,СВЦЭМ!$B$39:$B$782,B$119)+'СЕТ СН'!$I$12+СВЦЭМ!$D$10+'СЕТ СН'!$I$6-'СЕТ СН'!$I$22</f>
        <v>2067.1892707899997</v>
      </c>
      <c r="C128" s="36">
        <f>SUMIFS(СВЦЭМ!$C$39:$C$782,СВЦЭМ!$A$39:$A$782,$A128,СВЦЭМ!$B$39:$B$782,C$119)+'СЕТ СН'!$I$12+СВЦЭМ!$D$10+'СЕТ СН'!$I$6-'СЕТ СН'!$I$22</f>
        <v>2121.47457489</v>
      </c>
      <c r="D128" s="36">
        <f>SUMIFS(СВЦЭМ!$C$39:$C$782,СВЦЭМ!$A$39:$A$782,$A128,СВЦЭМ!$B$39:$B$782,D$119)+'СЕТ СН'!$I$12+СВЦЭМ!$D$10+'СЕТ СН'!$I$6-'СЕТ СН'!$I$22</f>
        <v>2192.2265869799999</v>
      </c>
      <c r="E128" s="36">
        <f>SUMIFS(СВЦЭМ!$C$39:$C$782,СВЦЭМ!$A$39:$A$782,$A128,СВЦЭМ!$B$39:$B$782,E$119)+'СЕТ СН'!$I$12+СВЦЭМ!$D$10+'СЕТ СН'!$I$6-'СЕТ СН'!$I$22</f>
        <v>2214.8938038599999</v>
      </c>
      <c r="F128" s="36">
        <f>SUMIFS(СВЦЭМ!$C$39:$C$782,СВЦЭМ!$A$39:$A$782,$A128,СВЦЭМ!$B$39:$B$782,F$119)+'СЕТ СН'!$I$12+СВЦЭМ!$D$10+'СЕТ СН'!$I$6-'СЕТ СН'!$I$22</f>
        <v>2213.7351401999999</v>
      </c>
      <c r="G128" s="36">
        <f>SUMIFS(СВЦЭМ!$C$39:$C$782,СВЦЭМ!$A$39:$A$782,$A128,СВЦЭМ!$B$39:$B$782,G$119)+'СЕТ СН'!$I$12+СВЦЭМ!$D$10+'СЕТ СН'!$I$6-'СЕТ СН'!$I$22</f>
        <v>2181.4554022799998</v>
      </c>
      <c r="H128" s="36">
        <f>SUMIFS(СВЦЭМ!$C$39:$C$782,СВЦЭМ!$A$39:$A$782,$A128,СВЦЭМ!$B$39:$B$782,H$119)+'СЕТ СН'!$I$12+СВЦЭМ!$D$10+'СЕТ СН'!$I$6-'СЕТ СН'!$I$22</f>
        <v>2098.91643772</v>
      </c>
      <c r="I128" s="36">
        <f>SUMIFS(СВЦЭМ!$C$39:$C$782,СВЦЭМ!$A$39:$A$782,$A128,СВЦЭМ!$B$39:$B$782,I$119)+'СЕТ СН'!$I$12+СВЦЭМ!$D$10+'СЕТ СН'!$I$6-'СЕТ СН'!$I$22</f>
        <v>2035.14734993</v>
      </c>
      <c r="J128" s="36">
        <f>SUMIFS(СВЦЭМ!$C$39:$C$782,СВЦЭМ!$A$39:$A$782,$A128,СВЦЭМ!$B$39:$B$782,J$119)+'СЕТ СН'!$I$12+СВЦЭМ!$D$10+'СЕТ СН'!$I$6-'СЕТ СН'!$I$22</f>
        <v>1966.7584185799999</v>
      </c>
      <c r="K128" s="36">
        <f>SUMIFS(СВЦЭМ!$C$39:$C$782,СВЦЭМ!$A$39:$A$782,$A128,СВЦЭМ!$B$39:$B$782,K$119)+'СЕТ СН'!$I$12+СВЦЭМ!$D$10+'СЕТ СН'!$I$6-'СЕТ СН'!$I$22</f>
        <v>1919.2558321700001</v>
      </c>
      <c r="L128" s="36">
        <f>SUMIFS(СВЦЭМ!$C$39:$C$782,СВЦЭМ!$A$39:$A$782,$A128,СВЦЭМ!$B$39:$B$782,L$119)+'СЕТ СН'!$I$12+СВЦЭМ!$D$10+'СЕТ СН'!$I$6-'СЕТ СН'!$I$22</f>
        <v>1898.9058822100001</v>
      </c>
      <c r="M128" s="36">
        <f>SUMIFS(СВЦЭМ!$C$39:$C$782,СВЦЭМ!$A$39:$A$782,$A128,СВЦЭМ!$B$39:$B$782,M$119)+'СЕТ СН'!$I$12+СВЦЭМ!$D$10+'СЕТ СН'!$I$6-'СЕТ СН'!$I$22</f>
        <v>1876.7048463000001</v>
      </c>
      <c r="N128" s="36">
        <f>SUMIFS(СВЦЭМ!$C$39:$C$782,СВЦЭМ!$A$39:$A$782,$A128,СВЦЭМ!$B$39:$B$782,N$119)+'СЕТ СН'!$I$12+СВЦЭМ!$D$10+'СЕТ СН'!$I$6-'СЕТ СН'!$I$22</f>
        <v>1857.0758605000001</v>
      </c>
      <c r="O128" s="36">
        <f>SUMIFS(СВЦЭМ!$C$39:$C$782,СВЦЭМ!$A$39:$A$782,$A128,СВЦЭМ!$B$39:$B$782,O$119)+'СЕТ СН'!$I$12+СВЦЭМ!$D$10+'СЕТ СН'!$I$6-'СЕТ СН'!$I$22</f>
        <v>1856.06765589</v>
      </c>
      <c r="P128" s="36">
        <f>SUMIFS(СВЦЭМ!$C$39:$C$782,СВЦЭМ!$A$39:$A$782,$A128,СВЦЭМ!$B$39:$B$782,P$119)+'СЕТ СН'!$I$12+СВЦЭМ!$D$10+'СЕТ СН'!$I$6-'СЕТ СН'!$I$22</f>
        <v>1888.63916647</v>
      </c>
      <c r="Q128" s="36">
        <f>SUMIFS(СВЦЭМ!$C$39:$C$782,СВЦЭМ!$A$39:$A$782,$A128,СВЦЭМ!$B$39:$B$782,Q$119)+'СЕТ СН'!$I$12+СВЦЭМ!$D$10+'СЕТ СН'!$I$6-'СЕТ СН'!$I$22</f>
        <v>1896.77464611</v>
      </c>
      <c r="R128" s="36">
        <f>SUMIFS(СВЦЭМ!$C$39:$C$782,СВЦЭМ!$A$39:$A$782,$A128,СВЦЭМ!$B$39:$B$782,R$119)+'СЕТ СН'!$I$12+СВЦЭМ!$D$10+'СЕТ СН'!$I$6-'СЕТ СН'!$I$22</f>
        <v>1915.9815549800001</v>
      </c>
      <c r="S128" s="36">
        <f>SUMIFS(СВЦЭМ!$C$39:$C$782,СВЦЭМ!$A$39:$A$782,$A128,СВЦЭМ!$B$39:$B$782,S$119)+'СЕТ СН'!$I$12+СВЦЭМ!$D$10+'СЕТ СН'!$I$6-'СЕТ СН'!$I$22</f>
        <v>1879.02768851</v>
      </c>
      <c r="T128" s="36">
        <f>SUMIFS(СВЦЭМ!$C$39:$C$782,СВЦЭМ!$A$39:$A$782,$A128,СВЦЭМ!$B$39:$B$782,T$119)+'СЕТ СН'!$I$12+СВЦЭМ!$D$10+'СЕТ СН'!$I$6-'СЕТ СН'!$I$22</f>
        <v>1877.7337347399998</v>
      </c>
      <c r="U128" s="36">
        <f>SUMIFS(СВЦЭМ!$C$39:$C$782,СВЦЭМ!$A$39:$A$782,$A128,СВЦЭМ!$B$39:$B$782,U$119)+'СЕТ СН'!$I$12+СВЦЭМ!$D$10+'СЕТ СН'!$I$6-'СЕТ СН'!$I$22</f>
        <v>1859.5773721599999</v>
      </c>
      <c r="V128" s="36">
        <f>SUMIFS(СВЦЭМ!$C$39:$C$782,СВЦЭМ!$A$39:$A$782,$A128,СВЦЭМ!$B$39:$B$782,V$119)+'СЕТ СН'!$I$12+СВЦЭМ!$D$10+'СЕТ СН'!$I$6-'СЕТ СН'!$I$22</f>
        <v>1840.8834146199999</v>
      </c>
      <c r="W128" s="36">
        <f>SUMIFS(СВЦЭМ!$C$39:$C$782,СВЦЭМ!$A$39:$A$782,$A128,СВЦЭМ!$B$39:$B$782,W$119)+'СЕТ СН'!$I$12+СВЦЭМ!$D$10+'СЕТ СН'!$I$6-'СЕТ СН'!$I$22</f>
        <v>1836.7182905299999</v>
      </c>
      <c r="X128" s="36">
        <f>SUMIFS(СВЦЭМ!$C$39:$C$782,СВЦЭМ!$A$39:$A$782,$A128,СВЦЭМ!$B$39:$B$782,X$119)+'СЕТ СН'!$I$12+СВЦЭМ!$D$10+'СЕТ СН'!$I$6-'СЕТ СН'!$I$22</f>
        <v>1863.1757399799999</v>
      </c>
      <c r="Y128" s="36">
        <f>SUMIFS(СВЦЭМ!$C$39:$C$782,СВЦЭМ!$A$39:$A$782,$A128,СВЦЭМ!$B$39:$B$782,Y$119)+'СЕТ СН'!$I$12+СВЦЭМ!$D$10+'СЕТ СН'!$I$6-'СЕТ СН'!$I$22</f>
        <v>1945.42628588</v>
      </c>
    </row>
    <row r="129" spans="1:25" ht="15.75" x14ac:dyDescent="0.2">
      <c r="A129" s="35">
        <f t="shared" si="3"/>
        <v>44814</v>
      </c>
      <c r="B129" s="36">
        <f>SUMIFS(СВЦЭМ!$C$39:$C$782,СВЦЭМ!$A$39:$A$782,$A129,СВЦЭМ!$B$39:$B$782,B$119)+'СЕТ СН'!$I$12+СВЦЭМ!$D$10+'СЕТ СН'!$I$6-'СЕТ СН'!$I$22</f>
        <v>1988.42622437</v>
      </c>
      <c r="C129" s="36">
        <f>SUMIFS(СВЦЭМ!$C$39:$C$782,СВЦЭМ!$A$39:$A$782,$A129,СВЦЭМ!$B$39:$B$782,C$119)+'СЕТ СН'!$I$12+СВЦЭМ!$D$10+'СЕТ СН'!$I$6-'СЕТ СН'!$I$22</f>
        <v>2044.61455985</v>
      </c>
      <c r="D129" s="36">
        <f>SUMIFS(СВЦЭМ!$C$39:$C$782,СВЦЭМ!$A$39:$A$782,$A129,СВЦЭМ!$B$39:$B$782,D$119)+'СЕТ СН'!$I$12+СВЦЭМ!$D$10+'СЕТ СН'!$I$6-'СЕТ СН'!$I$22</f>
        <v>2088.0246305599999</v>
      </c>
      <c r="E129" s="36">
        <f>SUMIFS(СВЦЭМ!$C$39:$C$782,СВЦЭМ!$A$39:$A$782,$A129,СВЦЭМ!$B$39:$B$782,E$119)+'СЕТ СН'!$I$12+СВЦЭМ!$D$10+'СЕТ СН'!$I$6-'СЕТ СН'!$I$22</f>
        <v>2100.6743195700001</v>
      </c>
      <c r="F129" s="36">
        <f>SUMIFS(СВЦЭМ!$C$39:$C$782,СВЦЭМ!$A$39:$A$782,$A129,СВЦЭМ!$B$39:$B$782,F$119)+'СЕТ СН'!$I$12+СВЦЭМ!$D$10+'СЕТ СН'!$I$6-'СЕТ СН'!$I$22</f>
        <v>2120.1927548399999</v>
      </c>
      <c r="G129" s="36">
        <f>SUMIFS(СВЦЭМ!$C$39:$C$782,СВЦЭМ!$A$39:$A$782,$A129,СВЦЭМ!$B$39:$B$782,G$119)+'СЕТ СН'!$I$12+СВЦЭМ!$D$10+'СЕТ СН'!$I$6-'СЕТ СН'!$I$22</f>
        <v>2105.5864826899997</v>
      </c>
      <c r="H129" s="36">
        <f>SUMIFS(СВЦЭМ!$C$39:$C$782,СВЦЭМ!$A$39:$A$782,$A129,СВЦЭМ!$B$39:$B$782,H$119)+'СЕТ СН'!$I$12+СВЦЭМ!$D$10+'СЕТ СН'!$I$6-'СЕТ СН'!$I$22</f>
        <v>2069.2920465699999</v>
      </c>
      <c r="I129" s="36">
        <f>SUMIFS(СВЦЭМ!$C$39:$C$782,СВЦЭМ!$A$39:$A$782,$A129,СВЦЭМ!$B$39:$B$782,I$119)+'СЕТ СН'!$I$12+СВЦЭМ!$D$10+'СЕТ СН'!$I$6-'СЕТ СН'!$I$22</f>
        <v>2003.29508336</v>
      </c>
      <c r="J129" s="36">
        <f>SUMIFS(СВЦЭМ!$C$39:$C$782,СВЦЭМ!$A$39:$A$782,$A129,СВЦЭМ!$B$39:$B$782,J$119)+'СЕТ СН'!$I$12+СВЦЭМ!$D$10+'СЕТ СН'!$I$6-'СЕТ СН'!$I$22</f>
        <v>1914.67986974</v>
      </c>
      <c r="K129" s="36">
        <f>SUMIFS(СВЦЭМ!$C$39:$C$782,СВЦЭМ!$A$39:$A$782,$A129,СВЦЭМ!$B$39:$B$782,K$119)+'СЕТ СН'!$I$12+СВЦЭМ!$D$10+'СЕТ СН'!$I$6-'СЕТ СН'!$I$22</f>
        <v>1874.9562467599999</v>
      </c>
      <c r="L129" s="36">
        <f>SUMIFS(СВЦЭМ!$C$39:$C$782,СВЦЭМ!$A$39:$A$782,$A129,СВЦЭМ!$B$39:$B$782,L$119)+'СЕТ СН'!$I$12+СВЦЭМ!$D$10+'СЕТ СН'!$I$6-'СЕТ СН'!$I$22</f>
        <v>1858.3684753799998</v>
      </c>
      <c r="M129" s="36">
        <f>SUMIFS(СВЦЭМ!$C$39:$C$782,СВЦЭМ!$A$39:$A$782,$A129,СВЦЭМ!$B$39:$B$782,M$119)+'СЕТ СН'!$I$12+СВЦЭМ!$D$10+'СЕТ СН'!$I$6-'СЕТ СН'!$I$22</f>
        <v>1863.4751425699999</v>
      </c>
      <c r="N129" s="36">
        <f>SUMIFS(СВЦЭМ!$C$39:$C$782,СВЦЭМ!$A$39:$A$782,$A129,СВЦЭМ!$B$39:$B$782,N$119)+'СЕТ СН'!$I$12+СВЦЭМ!$D$10+'СЕТ СН'!$I$6-'СЕТ СН'!$I$22</f>
        <v>1876.3080061199998</v>
      </c>
      <c r="O129" s="36">
        <f>SUMIFS(СВЦЭМ!$C$39:$C$782,СВЦЭМ!$A$39:$A$782,$A129,СВЦЭМ!$B$39:$B$782,O$119)+'СЕТ СН'!$I$12+СВЦЭМ!$D$10+'СЕТ СН'!$I$6-'СЕТ СН'!$I$22</f>
        <v>1893.4785982599999</v>
      </c>
      <c r="P129" s="36">
        <f>SUMIFS(СВЦЭМ!$C$39:$C$782,СВЦЭМ!$A$39:$A$782,$A129,СВЦЭМ!$B$39:$B$782,P$119)+'СЕТ СН'!$I$12+СВЦЭМ!$D$10+'СЕТ СН'!$I$6-'СЕТ СН'!$I$22</f>
        <v>1901.5966088299999</v>
      </c>
      <c r="Q129" s="36">
        <f>SUMIFS(СВЦЭМ!$C$39:$C$782,СВЦЭМ!$A$39:$A$782,$A129,СВЦЭМ!$B$39:$B$782,Q$119)+'СЕТ СН'!$I$12+СВЦЭМ!$D$10+'СЕТ СН'!$I$6-'СЕТ СН'!$I$22</f>
        <v>1911.6506885199999</v>
      </c>
      <c r="R129" s="36">
        <f>SUMIFS(СВЦЭМ!$C$39:$C$782,СВЦЭМ!$A$39:$A$782,$A129,СВЦЭМ!$B$39:$B$782,R$119)+'СЕТ СН'!$I$12+СВЦЭМ!$D$10+'СЕТ СН'!$I$6-'СЕТ СН'!$I$22</f>
        <v>1891.8064011199999</v>
      </c>
      <c r="S129" s="36">
        <f>SUMIFS(СВЦЭМ!$C$39:$C$782,СВЦЭМ!$A$39:$A$782,$A129,СВЦЭМ!$B$39:$B$782,S$119)+'СЕТ СН'!$I$12+СВЦЭМ!$D$10+'СЕТ СН'!$I$6-'СЕТ СН'!$I$22</f>
        <v>1850.5716822499999</v>
      </c>
      <c r="T129" s="36">
        <f>SUMIFS(СВЦЭМ!$C$39:$C$782,СВЦЭМ!$A$39:$A$782,$A129,СВЦЭМ!$B$39:$B$782,T$119)+'СЕТ СН'!$I$12+СВЦЭМ!$D$10+'СЕТ СН'!$I$6-'СЕТ СН'!$I$22</f>
        <v>1841.06093773</v>
      </c>
      <c r="U129" s="36">
        <f>SUMIFS(СВЦЭМ!$C$39:$C$782,СВЦЭМ!$A$39:$A$782,$A129,СВЦЭМ!$B$39:$B$782,U$119)+'СЕТ СН'!$I$12+СВЦЭМ!$D$10+'СЕТ СН'!$I$6-'СЕТ СН'!$I$22</f>
        <v>1858.4497446800001</v>
      </c>
      <c r="V129" s="36">
        <f>SUMIFS(СВЦЭМ!$C$39:$C$782,СВЦЭМ!$A$39:$A$782,$A129,СВЦЭМ!$B$39:$B$782,V$119)+'СЕТ СН'!$I$12+СВЦЭМ!$D$10+'СЕТ СН'!$I$6-'СЕТ СН'!$I$22</f>
        <v>1855.3333444599998</v>
      </c>
      <c r="W129" s="36">
        <f>SUMIFS(СВЦЭМ!$C$39:$C$782,СВЦЭМ!$A$39:$A$782,$A129,СВЦЭМ!$B$39:$B$782,W$119)+'СЕТ СН'!$I$12+СВЦЭМ!$D$10+'СЕТ СН'!$I$6-'СЕТ СН'!$I$22</f>
        <v>1864.16307661</v>
      </c>
      <c r="X129" s="36">
        <f>SUMIFS(СВЦЭМ!$C$39:$C$782,СВЦЭМ!$A$39:$A$782,$A129,СВЦЭМ!$B$39:$B$782,X$119)+'СЕТ СН'!$I$12+СВЦЭМ!$D$10+'СЕТ СН'!$I$6-'СЕТ СН'!$I$22</f>
        <v>1932.4487342499999</v>
      </c>
      <c r="Y129" s="36">
        <f>SUMIFS(СВЦЭМ!$C$39:$C$782,СВЦЭМ!$A$39:$A$782,$A129,СВЦЭМ!$B$39:$B$782,Y$119)+'СЕТ СН'!$I$12+СВЦЭМ!$D$10+'СЕТ СН'!$I$6-'СЕТ СН'!$I$22</f>
        <v>1982.18856095</v>
      </c>
    </row>
    <row r="130" spans="1:25" ht="15.75" x14ac:dyDescent="0.2">
      <c r="A130" s="35">
        <f t="shared" si="3"/>
        <v>44815</v>
      </c>
      <c r="B130" s="36">
        <f>SUMIFS(СВЦЭМ!$C$39:$C$782,СВЦЭМ!$A$39:$A$782,$A130,СВЦЭМ!$B$39:$B$782,B$119)+'СЕТ СН'!$I$12+СВЦЭМ!$D$10+'СЕТ СН'!$I$6-'СЕТ СН'!$I$22</f>
        <v>1998.35476606</v>
      </c>
      <c r="C130" s="36">
        <f>SUMIFS(СВЦЭМ!$C$39:$C$782,СВЦЭМ!$A$39:$A$782,$A130,СВЦЭМ!$B$39:$B$782,C$119)+'СЕТ СН'!$I$12+СВЦЭМ!$D$10+'СЕТ СН'!$I$6-'СЕТ СН'!$I$22</f>
        <v>2043.2273375499999</v>
      </c>
      <c r="D130" s="36">
        <f>SUMIFS(СВЦЭМ!$C$39:$C$782,СВЦЭМ!$A$39:$A$782,$A130,СВЦЭМ!$B$39:$B$782,D$119)+'СЕТ СН'!$I$12+СВЦЭМ!$D$10+'СЕТ СН'!$I$6-'СЕТ СН'!$I$22</f>
        <v>2076.3422940099999</v>
      </c>
      <c r="E130" s="36">
        <f>SUMIFS(СВЦЭМ!$C$39:$C$782,СВЦЭМ!$A$39:$A$782,$A130,СВЦЭМ!$B$39:$B$782,E$119)+'СЕТ СН'!$I$12+СВЦЭМ!$D$10+'СЕТ СН'!$I$6-'СЕТ СН'!$I$22</f>
        <v>2078.7085677200002</v>
      </c>
      <c r="F130" s="36">
        <f>SUMIFS(СВЦЭМ!$C$39:$C$782,СВЦЭМ!$A$39:$A$782,$A130,СВЦЭМ!$B$39:$B$782,F$119)+'СЕТ СН'!$I$12+СВЦЭМ!$D$10+'СЕТ СН'!$I$6-'СЕТ СН'!$I$22</f>
        <v>2068.4988264200001</v>
      </c>
      <c r="G130" s="36">
        <f>SUMIFS(СВЦЭМ!$C$39:$C$782,СВЦЭМ!$A$39:$A$782,$A130,СВЦЭМ!$B$39:$B$782,G$119)+'СЕТ СН'!$I$12+СВЦЭМ!$D$10+'СЕТ СН'!$I$6-'СЕТ СН'!$I$22</f>
        <v>2058.04528398</v>
      </c>
      <c r="H130" s="36">
        <f>SUMIFS(СВЦЭМ!$C$39:$C$782,СВЦЭМ!$A$39:$A$782,$A130,СВЦЭМ!$B$39:$B$782,H$119)+'СЕТ СН'!$I$12+СВЦЭМ!$D$10+'СЕТ СН'!$I$6-'СЕТ СН'!$I$22</f>
        <v>2034.6263550799999</v>
      </c>
      <c r="I130" s="36">
        <f>SUMIFS(СВЦЭМ!$C$39:$C$782,СВЦЭМ!$A$39:$A$782,$A130,СВЦЭМ!$B$39:$B$782,I$119)+'СЕТ СН'!$I$12+СВЦЭМ!$D$10+'СЕТ СН'!$I$6-'СЕТ СН'!$I$22</f>
        <v>1967.13258277</v>
      </c>
      <c r="J130" s="36">
        <f>SUMIFS(СВЦЭМ!$C$39:$C$782,СВЦЭМ!$A$39:$A$782,$A130,СВЦЭМ!$B$39:$B$782,J$119)+'СЕТ СН'!$I$12+СВЦЭМ!$D$10+'СЕТ СН'!$I$6-'СЕТ СН'!$I$22</f>
        <v>1882.8372452399999</v>
      </c>
      <c r="K130" s="36">
        <f>SUMIFS(СВЦЭМ!$C$39:$C$782,СВЦЭМ!$A$39:$A$782,$A130,СВЦЭМ!$B$39:$B$782,K$119)+'СЕТ СН'!$I$12+СВЦЭМ!$D$10+'СЕТ СН'!$I$6-'СЕТ СН'!$I$22</f>
        <v>1832.8303664999999</v>
      </c>
      <c r="L130" s="36">
        <f>SUMIFS(СВЦЭМ!$C$39:$C$782,СВЦЭМ!$A$39:$A$782,$A130,СВЦЭМ!$B$39:$B$782,L$119)+'СЕТ СН'!$I$12+СВЦЭМ!$D$10+'СЕТ СН'!$I$6-'СЕТ СН'!$I$22</f>
        <v>1801.9735111699999</v>
      </c>
      <c r="M130" s="36">
        <f>SUMIFS(СВЦЭМ!$C$39:$C$782,СВЦЭМ!$A$39:$A$782,$A130,СВЦЭМ!$B$39:$B$782,M$119)+'СЕТ СН'!$I$12+СВЦЭМ!$D$10+'СЕТ СН'!$I$6-'СЕТ СН'!$I$22</f>
        <v>1817.7355563299998</v>
      </c>
      <c r="N130" s="36">
        <f>SUMIFS(СВЦЭМ!$C$39:$C$782,СВЦЭМ!$A$39:$A$782,$A130,СВЦЭМ!$B$39:$B$782,N$119)+'СЕТ СН'!$I$12+СВЦЭМ!$D$10+'СЕТ СН'!$I$6-'СЕТ СН'!$I$22</f>
        <v>1820.2927820899999</v>
      </c>
      <c r="O130" s="36">
        <f>SUMIFS(СВЦЭМ!$C$39:$C$782,СВЦЭМ!$A$39:$A$782,$A130,СВЦЭМ!$B$39:$B$782,O$119)+'СЕТ СН'!$I$12+СВЦЭМ!$D$10+'СЕТ СН'!$I$6-'СЕТ СН'!$I$22</f>
        <v>1826.7246299499998</v>
      </c>
      <c r="P130" s="36">
        <f>SUMIFS(СВЦЭМ!$C$39:$C$782,СВЦЭМ!$A$39:$A$782,$A130,СВЦЭМ!$B$39:$B$782,P$119)+'СЕТ СН'!$I$12+СВЦЭМ!$D$10+'СЕТ СН'!$I$6-'СЕТ СН'!$I$22</f>
        <v>1855.4972256599999</v>
      </c>
      <c r="Q130" s="36">
        <f>SUMIFS(СВЦЭМ!$C$39:$C$782,СВЦЭМ!$A$39:$A$782,$A130,СВЦЭМ!$B$39:$B$782,Q$119)+'СЕТ СН'!$I$12+СВЦЭМ!$D$10+'СЕТ СН'!$I$6-'СЕТ СН'!$I$22</f>
        <v>1859.81026178</v>
      </c>
      <c r="R130" s="36">
        <f>SUMIFS(СВЦЭМ!$C$39:$C$782,СВЦЭМ!$A$39:$A$782,$A130,СВЦЭМ!$B$39:$B$782,R$119)+'СЕТ СН'!$I$12+СВЦЭМ!$D$10+'СЕТ СН'!$I$6-'СЕТ СН'!$I$22</f>
        <v>1835.7147595599999</v>
      </c>
      <c r="S130" s="36">
        <f>SUMIFS(СВЦЭМ!$C$39:$C$782,СВЦЭМ!$A$39:$A$782,$A130,СВЦЭМ!$B$39:$B$782,S$119)+'СЕТ СН'!$I$12+СВЦЭМ!$D$10+'СЕТ СН'!$I$6-'СЕТ СН'!$I$22</f>
        <v>1825.5591876499998</v>
      </c>
      <c r="T130" s="36">
        <f>SUMIFS(СВЦЭМ!$C$39:$C$782,СВЦЭМ!$A$39:$A$782,$A130,СВЦЭМ!$B$39:$B$782,T$119)+'СЕТ СН'!$I$12+СВЦЭМ!$D$10+'СЕТ СН'!$I$6-'СЕТ СН'!$I$22</f>
        <v>1811.13392462</v>
      </c>
      <c r="U130" s="36">
        <f>SUMIFS(СВЦЭМ!$C$39:$C$782,СВЦЭМ!$A$39:$A$782,$A130,СВЦЭМ!$B$39:$B$782,U$119)+'СЕТ СН'!$I$12+СВЦЭМ!$D$10+'СЕТ СН'!$I$6-'СЕТ СН'!$I$22</f>
        <v>1796.93820598</v>
      </c>
      <c r="V130" s="36">
        <f>SUMIFS(СВЦЭМ!$C$39:$C$782,СВЦЭМ!$A$39:$A$782,$A130,СВЦЭМ!$B$39:$B$782,V$119)+'СЕТ СН'!$I$12+СВЦЭМ!$D$10+'СЕТ СН'!$I$6-'СЕТ СН'!$I$22</f>
        <v>1801.7854679899999</v>
      </c>
      <c r="W130" s="36">
        <f>SUMIFS(СВЦЭМ!$C$39:$C$782,СВЦЭМ!$A$39:$A$782,$A130,СВЦЭМ!$B$39:$B$782,W$119)+'СЕТ СН'!$I$12+СВЦЭМ!$D$10+'СЕТ СН'!$I$6-'СЕТ СН'!$I$22</f>
        <v>1827.55255887</v>
      </c>
      <c r="X130" s="36">
        <f>SUMIFS(СВЦЭМ!$C$39:$C$782,СВЦЭМ!$A$39:$A$782,$A130,СВЦЭМ!$B$39:$B$782,X$119)+'СЕТ СН'!$I$12+СВЦЭМ!$D$10+'СЕТ СН'!$I$6-'СЕТ СН'!$I$22</f>
        <v>1888.80969706</v>
      </c>
      <c r="Y130" s="36">
        <f>SUMIFS(СВЦЭМ!$C$39:$C$782,СВЦЭМ!$A$39:$A$782,$A130,СВЦЭМ!$B$39:$B$782,Y$119)+'СЕТ СН'!$I$12+СВЦЭМ!$D$10+'СЕТ СН'!$I$6-'СЕТ СН'!$I$22</f>
        <v>1962.4015647099998</v>
      </c>
    </row>
    <row r="131" spans="1:25" ht="15.75" x14ac:dyDescent="0.2">
      <c r="A131" s="35">
        <f t="shared" si="3"/>
        <v>44816</v>
      </c>
      <c r="B131" s="36">
        <f>SUMIFS(СВЦЭМ!$C$39:$C$782,СВЦЭМ!$A$39:$A$782,$A131,СВЦЭМ!$B$39:$B$782,B$119)+'СЕТ СН'!$I$12+СВЦЭМ!$D$10+'СЕТ СН'!$I$6-'СЕТ СН'!$I$22</f>
        <v>2026.5018853199999</v>
      </c>
      <c r="C131" s="36">
        <f>SUMIFS(СВЦЭМ!$C$39:$C$782,СВЦЭМ!$A$39:$A$782,$A131,СВЦЭМ!$B$39:$B$782,C$119)+'СЕТ СН'!$I$12+СВЦЭМ!$D$10+'СЕТ СН'!$I$6-'СЕТ СН'!$I$22</f>
        <v>2057.8854503299999</v>
      </c>
      <c r="D131" s="36">
        <f>SUMIFS(СВЦЭМ!$C$39:$C$782,СВЦЭМ!$A$39:$A$782,$A131,СВЦЭМ!$B$39:$B$782,D$119)+'СЕТ СН'!$I$12+СВЦЭМ!$D$10+'СЕТ СН'!$I$6-'СЕТ СН'!$I$22</f>
        <v>2073.38436065</v>
      </c>
      <c r="E131" s="36">
        <f>SUMIFS(СВЦЭМ!$C$39:$C$782,СВЦЭМ!$A$39:$A$782,$A131,СВЦЭМ!$B$39:$B$782,E$119)+'СЕТ СН'!$I$12+СВЦЭМ!$D$10+'СЕТ СН'!$I$6-'СЕТ СН'!$I$22</f>
        <v>2079.6578904399998</v>
      </c>
      <c r="F131" s="36">
        <f>SUMIFS(СВЦЭМ!$C$39:$C$782,СВЦЭМ!$A$39:$A$782,$A131,СВЦЭМ!$B$39:$B$782,F$119)+'СЕТ СН'!$I$12+СВЦЭМ!$D$10+'СЕТ СН'!$I$6-'СЕТ СН'!$I$22</f>
        <v>2063.1999482000001</v>
      </c>
      <c r="G131" s="36">
        <f>SUMIFS(СВЦЭМ!$C$39:$C$782,СВЦЭМ!$A$39:$A$782,$A131,СВЦЭМ!$B$39:$B$782,G$119)+'СЕТ СН'!$I$12+СВЦЭМ!$D$10+'СЕТ СН'!$I$6-'СЕТ СН'!$I$22</f>
        <v>2033.2280002299999</v>
      </c>
      <c r="H131" s="36">
        <f>SUMIFS(СВЦЭМ!$C$39:$C$782,СВЦЭМ!$A$39:$A$782,$A131,СВЦЭМ!$B$39:$B$782,H$119)+'СЕТ СН'!$I$12+СВЦЭМ!$D$10+'СЕТ СН'!$I$6-'СЕТ СН'!$I$22</f>
        <v>1992.1123617599999</v>
      </c>
      <c r="I131" s="36">
        <f>SUMIFS(СВЦЭМ!$C$39:$C$782,СВЦЭМ!$A$39:$A$782,$A131,СВЦЭМ!$B$39:$B$782,I$119)+'СЕТ СН'!$I$12+СВЦЭМ!$D$10+'СЕТ СН'!$I$6-'СЕТ СН'!$I$22</f>
        <v>1897.7620803999998</v>
      </c>
      <c r="J131" s="36">
        <f>SUMIFS(СВЦЭМ!$C$39:$C$782,СВЦЭМ!$A$39:$A$782,$A131,СВЦЭМ!$B$39:$B$782,J$119)+'СЕТ СН'!$I$12+СВЦЭМ!$D$10+'СЕТ СН'!$I$6-'СЕТ СН'!$I$22</f>
        <v>1884.3632861799999</v>
      </c>
      <c r="K131" s="36">
        <f>SUMIFS(СВЦЭМ!$C$39:$C$782,СВЦЭМ!$A$39:$A$782,$A131,СВЦЭМ!$B$39:$B$782,K$119)+'СЕТ СН'!$I$12+СВЦЭМ!$D$10+'СЕТ СН'!$I$6-'СЕТ СН'!$I$22</f>
        <v>1850.3098276799999</v>
      </c>
      <c r="L131" s="36">
        <f>SUMIFS(СВЦЭМ!$C$39:$C$782,СВЦЭМ!$A$39:$A$782,$A131,СВЦЭМ!$B$39:$B$782,L$119)+'СЕТ СН'!$I$12+СВЦЭМ!$D$10+'СЕТ СН'!$I$6-'СЕТ СН'!$I$22</f>
        <v>1850.5139795599998</v>
      </c>
      <c r="M131" s="36">
        <f>SUMIFS(СВЦЭМ!$C$39:$C$782,СВЦЭМ!$A$39:$A$782,$A131,СВЦЭМ!$B$39:$B$782,M$119)+'СЕТ СН'!$I$12+СВЦЭМ!$D$10+'СЕТ СН'!$I$6-'СЕТ СН'!$I$22</f>
        <v>1874.6675715399999</v>
      </c>
      <c r="N131" s="36">
        <f>SUMIFS(СВЦЭМ!$C$39:$C$782,СВЦЭМ!$A$39:$A$782,$A131,СВЦЭМ!$B$39:$B$782,N$119)+'СЕТ СН'!$I$12+СВЦЭМ!$D$10+'СЕТ СН'!$I$6-'СЕТ СН'!$I$22</f>
        <v>1866.3394543999998</v>
      </c>
      <c r="O131" s="36">
        <f>SUMIFS(СВЦЭМ!$C$39:$C$782,СВЦЭМ!$A$39:$A$782,$A131,СВЦЭМ!$B$39:$B$782,O$119)+'СЕТ СН'!$I$12+СВЦЭМ!$D$10+'СЕТ СН'!$I$6-'СЕТ СН'!$I$22</f>
        <v>1866.0091431999999</v>
      </c>
      <c r="P131" s="36">
        <f>SUMIFS(СВЦЭМ!$C$39:$C$782,СВЦЭМ!$A$39:$A$782,$A131,СВЦЭМ!$B$39:$B$782,P$119)+'СЕТ СН'!$I$12+СВЦЭМ!$D$10+'СЕТ СН'!$I$6-'СЕТ СН'!$I$22</f>
        <v>1883.8110164299999</v>
      </c>
      <c r="Q131" s="36">
        <f>SUMIFS(СВЦЭМ!$C$39:$C$782,СВЦЭМ!$A$39:$A$782,$A131,СВЦЭМ!$B$39:$B$782,Q$119)+'СЕТ СН'!$I$12+СВЦЭМ!$D$10+'СЕТ СН'!$I$6-'СЕТ СН'!$I$22</f>
        <v>1875.44582313</v>
      </c>
      <c r="R131" s="36">
        <f>SUMIFS(СВЦЭМ!$C$39:$C$782,СВЦЭМ!$A$39:$A$782,$A131,СВЦЭМ!$B$39:$B$782,R$119)+'СЕТ СН'!$I$12+СВЦЭМ!$D$10+'СЕТ СН'!$I$6-'СЕТ СН'!$I$22</f>
        <v>1862.2801848499998</v>
      </c>
      <c r="S131" s="36">
        <f>SUMIFS(СВЦЭМ!$C$39:$C$782,СВЦЭМ!$A$39:$A$782,$A131,СВЦЭМ!$B$39:$B$782,S$119)+'СЕТ СН'!$I$12+СВЦЭМ!$D$10+'СЕТ СН'!$I$6-'СЕТ СН'!$I$22</f>
        <v>1839.1185363899999</v>
      </c>
      <c r="T131" s="36">
        <f>SUMIFS(СВЦЭМ!$C$39:$C$782,СВЦЭМ!$A$39:$A$782,$A131,СВЦЭМ!$B$39:$B$782,T$119)+'СЕТ СН'!$I$12+СВЦЭМ!$D$10+'СЕТ СН'!$I$6-'СЕТ СН'!$I$22</f>
        <v>1900.2312936999999</v>
      </c>
      <c r="U131" s="36">
        <f>SUMIFS(СВЦЭМ!$C$39:$C$782,СВЦЭМ!$A$39:$A$782,$A131,СВЦЭМ!$B$39:$B$782,U$119)+'СЕТ СН'!$I$12+СВЦЭМ!$D$10+'СЕТ СН'!$I$6-'СЕТ СН'!$I$22</f>
        <v>1909.2486477899999</v>
      </c>
      <c r="V131" s="36">
        <f>SUMIFS(СВЦЭМ!$C$39:$C$782,СВЦЭМ!$A$39:$A$782,$A131,СВЦЭМ!$B$39:$B$782,V$119)+'СЕТ СН'!$I$12+СВЦЭМ!$D$10+'СЕТ СН'!$I$6-'СЕТ СН'!$I$22</f>
        <v>1938.7085628</v>
      </c>
      <c r="W131" s="36">
        <f>SUMIFS(СВЦЭМ!$C$39:$C$782,СВЦЭМ!$A$39:$A$782,$A131,СВЦЭМ!$B$39:$B$782,W$119)+'СЕТ СН'!$I$12+СВЦЭМ!$D$10+'СЕТ СН'!$I$6-'СЕТ СН'!$I$22</f>
        <v>1919.58483273</v>
      </c>
      <c r="X131" s="36">
        <f>SUMIFS(СВЦЭМ!$C$39:$C$782,СВЦЭМ!$A$39:$A$782,$A131,СВЦЭМ!$B$39:$B$782,X$119)+'СЕТ СН'!$I$12+СВЦЭМ!$D$10+'СЕТ СН'!$I$6-'СЕТ СН'!$I$22</f>
        <v>1910.92623856</v>
      </c>
      <c r="Y131" s="36">
        <f>SUMIFS(СВЦЭМ!$C$39:$C$782,СВЦЭМ!$A$39:$A$782,$A131,СВЦЭМ!$B$39:$B$782,Y$119)+'СЕТ СН'!$I$12+СВЦЭМ!$D$10+'СЕТ СН'!$I$6-'СЕТ СН'!$I$22</f>
        <v>1950.0731293599999</v>
      </c>
    </row>
    <row r="132" spans="1:25" ht="15.75" x14ac:dyDescent="0.2">
      <c r="A132" s="35">
        <f t="shared" si="3"/>
        <v>44817</v>
      </c>
      <c r="B132" s="36">
        <f>SUMIFS(СВЦЭМ!$C$39:$C$782,СВЦЭМ!$A$39:$A$782,$A132,СВЦЭМ!$B$39:$B$782,B$119)+'СЕТ СН'!$I$12+СВЦЭМ!$D$10+'СЕТ СН'!$I$6-'СЕТ СН'!$I$22</f>
        <v>2008.7332290099998</v>
      </c>
      <c r="C132" s="36">
        <f>SUMIFS(СВЦЭМ!$C$39:$C$782,СВЦЭМ!$A$39:$A$782,$A132,СВЦЭМ!$B$39:$B$782,C$119)+'СЕТ СН'!$I$12+СВЦЭМ!$D$10+'СЕТ СН'!$I$6-'СЕТ СН'!$I$22</f>
        <v>2058.5496682200001</v>
      </c>
      <c r="D132" s="36">
        <f>SUMIFS(СВЦЭМ!$C$39:$C$782,СВЦЭМ!$A$39:$A$782,$A132,СВЦЭМ!$B$39:$B$782,D$119)+'СЕТ СН'!$I$12+СВЦЭМ!$D$10+'СЕТ СН'!$I$6-'СЕТ СН'!$I$22</f>
        <v>2083.7061983399999</v>
      </c>
      <c r="E132" s="36">
        <f>SUMIFS(СВЦЭМ!$C$39:$C$782,СВЦЭМ!$A$39:$A$782,$A132,СВЦЭМ!$B$39:$B$782,E$119)+'СЕТ СН'!$I$12+СВЦЭМ!$D$10+'СЕТ СН'!$I$6-'СЕТ СН'!$I$22</f>
        <v>2091.8543208999999</v>
      </c>
      <c r="F132" s="36">
        <f>SUMIFS(СВЦЭМ!$C$39:$C$782,СВЦЭМ!$A$39:$A$782,$A132,СВЦЭМ!$B$39:$B$782,F$119)+'СЕТ СН'!$I$12+СВЦЭМ!$D$10+'СЕТ СН'!$I$6-'СЕТ СН'!$I$22</f>
        <v>2082.1535021499999</v>
      </c>
      <c r="G132" s="36">
        <f>SUMIFS(СВЦЭМ!$C$39:$C$782,СВЦЭМ!$A$39:$A$782,$A132,СВЦЭМ!$B$39:$B$782,G$119)+'СЕТ СН'!$I$12+СВЦЭМ!$D$10+'СЕТ СН'!$I$6-'СЕТ СН'!$I$22</f>
        <v>2057.0671854699999</v>
      </c>
      <c r="H132" s="36">
        <f>SUMIFS(СВЦЭМ!$C$39:$C$782,СВЦЭМ!$A$39:$A$782,$A132,СВЦЭМ!$B$39:$B$782,H$119)+'СЕТ СН'!$I$12+СВЦЭМ!$D$10+'СЕТ СН'!$I$6-'СЕТ СН'!$I$22</f>
        <v>1983.8917722199999</v>
      </c>
      <c r="I132" s="36">
        <f>SUMIFS(СВЦЭМ!$C$39:$C$782,СВЦЭМ!$A$39:$A$782,$A132,СВЦЭМ!$B$39:$B$782,I$119)+'СЕТ СН'!$I$12+СВЦЭМ!$D$10+'СЕТ СН'!$I$6-'СЕТ СН'!$I$22</f>
        <v>1913.0345986099999</v>
      </c>
      <c r="J132" s="36">
        <f>SUMIFS(СВЦЭМ!$C$39:$C$782,СВЦЭМ!$A$39:$A$782,$A132,СВЦЭМ!$B$39:$B$782,J$119)+'СЕТ СН'!$I$12+СВЦЭМ!$D$10+'СЕТ СН'!$I$6-'СЕТ СН'!$I$22</f>
        <v>1883.5162848499999</v>
      </c>
      <c r="K132" s="36">
        <f>SUMIFS(СВЦЭМ!$C$39:$C$782,СВЦЭМ!$A$39:$A$782,$A132,СВЦЭМ!$B$39:$B$782,K$119)+'СЕТ СН'!$I$12+СВЦЭМ!$D$10+'СЕТ СН'!$I$6-'СЕТ СН'!$I$22</f>
        <v>1892.5186458399999</v>
      </c>
      <c r="L132" s="36">
        <f>SUMIFS(СВЦЭМ!$C$39:$C$782,СВЦЭМ!$A$39:$A$782,$A132,СВЦЭМ!$B$39:$B$782,L$119)+'СЕТ СН'!$I$12+СВЦЭМ!$D$10+'СЕТ СН'!$I$6-'СЕТ СН'!$I$22</f>
        <v>1902.8886569599999</v>
      </c>
      <c r="M132" s="36">
        <f>SUMIFS(СВЦЭМ!$C$39:$C$782,СВЦЭМ!$A$39:$A$782,$A132,СВЦЭМ!$B$39:$B$782,M$119)+'СЕТ СН'!$I$12+СВЦЭМ!$D$10+'СЕТ СН'!$I$6-'СЕТ СН'!$I$22</f>
        <v>1911.8039108299999</v>
      </c>
      <c r="N132" s="36">
        <f>SUMIFS(СВЦЭМ!$C$39:$C$782,СВЦЭМ!$A$39:$A$782,$A132,СВЦЭМ!$B$39:$B$782,N$119)+'СЕТ СН'!$I$12+СВЦЭМ!$D$10+'СЕТ СН'!$I$6-'СЕТ СН'!$I$22</f>
        <v>1854.80190376</v>
      </c>
      <c r="O132" s="36">
        <f>SUMIFS(СВЦЭМ!$C$39:$C$782,СВЦЭМ!$A$39:$A$782,$A132,СВЦЭМ!$B$39:$B$782,O$119)+'СЕТ СН'!$I$12+СВЦЭМ!$D$10+'СЕТ СН'!$I$6-'СЕТ СН'!$I$22</f>
        <v>1868.0061590599998</v>
      </c>
      <c r="P132" s="36">
        <f>SUMIFS(СВЦЭМ!$C$39:$C$782,СВЦЭМ!$A$39:$A$782,$A132,СВЦЭМ!$B$39:$B$782,P$119)+'СЕТ СН'!$I$12+СВЦЭМ!$D$10+'СЕТ СН'!$I$6-'СЕТ СН'!$I$22</f>
        <v>1881.60297081</v>
      </c>
      <c r="Q132" s="36">
        <f>SUMIFS(СВЦЭМ!$C$39:$C$782,СВЦЭМ!$A$39:$A$782,$A132,СВЦЭМ!$B$39:$B$782,Q$119)+'СЕТ СН'!$I$12+СВЦЭМ!$D$10+'СЕТ СН'!$I$6-'СЕТ СН'!$I$22</f>
        <v>1874.1419906799999</v>
      </c>
      <c r="R132" s="36">
        <f>SUMIFS(СВЦЭМ!$C$39:$C$782,СВЦЭМ!$A$39:$A$782,$A132,СВЦЭМ!$B$39:$B$782,R$119)+'СЕТ СН'!$I$12+СВЦЭМ!$D$10+'СЕТ СН'!$I$6-'СЕТ СН'!$I$22</f>
        <v>1889.79537501</v>
      </c>
      <c r="S132" s="36">
        <f>SUMIFS(СВЦЭМ!$C$39:$C$782,СВЦЭМ!$A$39:$A$782,$A132,СВЦЭМ!$B$39:$B$782,S$119)+'СЕТ СН'!$I$12+СВЦЭМ!$D$10+'СЕТ СН'!$I$6-'СЕТ СН'!$I$22</f>
        <v>1882.52731877</v>
      </c>
      <c r="T132" s="36">
        <f>SUMIFS(СВЦЭМ!$C$39:$C$782,СВЦЭМ!$A$39:$A$782,$A132,СВЦЭМ!$B$39:$B$782,T$119)+'СЕТ СН'!$I$12+СВЦЭМ!$D$10+'СЕТ СН'!$I$6-'СЕТ СН'!$I$22</f>
        <v>1909.5091196599999</v>
      </c>
      <c r="U132" s="36">
        <f>SUMIFS(СВЦЭМ!$C$39:$C$782,СВЦЭМ!$A$39:$A$782,$A132,СВЦЭМ!$B$39:$B$782,U$119)+'СЕТ СН'!$I$12+СВЦЭМ!$D$10+'СЕТ СН'!$I$6-'СЕТ СН'!$I$22</f>
        <v>1928.55064814</v>
      </c>
      <c r="V132" s="36">
        <f>SUMIFS(СВЦЭМ!$C$39:$C$782,СВЦЭМ!$A$39:$A$782,$A132,СВЦЭМ!$B$39:$B$782,V$119)+'СЕТ СН'!$I$12+СВЦЭМ!$D$10+'СЕТ СН'!$I$6-'СЕТ СН'!$I$22</f>
        <v>1956.36813736</v>
      </c>
      <c r="W132" s="36">
        <f>SUMIFS(СВЦЭМ!$C$39:$C$782,СВЦЭМ!$A$39:$A$782,$A132,СВЦЭМ!$B$39:$B$782,W$119)+'СЕТ СН'!$I$12+СВЦЭМ!$D$10+'СЕТ СН'!$I$6-'СЕТ СН'!$I$22</f>
        <v>1936.0577845099999</v>
      </c>
      <c r="X132" s="36">
        <f>SUMIFS(СВЦЭМ!$C$39:$C$782,СВЦЭМ!$A$39:$A$782,$A132,СВЦЭМ!$B$39:$B$782,X$119)+'СЕТ СН'!$I$12+СВЦЭМ!$D$10+'СЕТ СН'!$I$6-'СЕТ СН'!$I$22</f>
        <v>1908.6164073999998</v>
      </c>
      <c r="Y132" s="36">
        <f>SUMIFS(СВЦЭМ!$C$39:$C$782,СВЦЭМ!$A$39:$A$782,$A132,СВЦЭМ!$B$39:$B$782,Y$119)+'СЕТ СН'!$I$12+СВЦЭМ!$D$10+'СЕТ СН'!$I$6-'СЕТ СН'!$I$22</f>
        <v>1968.5803452299999</v>
      </c>
    </row>
    <row r="133" spans="1:25" ht="15.75" x14ac:dyDescent="0.2">
      <c r="A133" s="35">
        <f t="shared" si="3"/>
        <v>44818</v>
      </c>
      <c r="B133" s="36">
        <f>SUMIFS(СВЦЭМ!$C$39:$C$782,СВЦЭМ!$A$39:$A$782,$A133,СВЦЭМ!$B$39:$B$782,B$119)+'СЕТ СН'!$I$12+СВЦЭМ!$D$10+'СЕТ СН'!$I$6-'СЕТ СН'!$I$22</f>
        <v>1983.0618991899998</v>
      </c>
      <c r="C133" s="36">
        <f>SUMIFS(СВЦЭМ!$C$39:$C$782,СВЦЭМ!$A$39:$A$782,$A133,СВЦЭМ!$B$39:$B$782,C$119)+'СЕТ СН'!$I$12+СВЦЭМ!$D$10+'СЕТ СН'!$I$6-'СЕТ СН'!$I$22</f>
        <v>2039.91055605</v>
      </c>
      <c r="D133" s="36">
        <f>SUMIFS(СВЦЭМ!$C$39:$C$782,СВЦЭМ!$A$39:$A$782,$A133,СВЦЭМ!$B$39:$B$782,D$119)+'СЕТ СН'!$I$12+СВЦЭМ!$D$10+'СЕТ СН'!$I$6-'СЕТ СН'!$I$22</f>
        <v>2063.3052332899997</v>
      </c>
      <c r="E133" s="36">
        <f>SUMIFS(СВЦЭМ!$C$39:$C$782,СВЦЭМ!$A$39:$A$782,$A133,СВЦЭМ!$B$39:$B$782,E$119)+'СЕТ СН'!$I$12+СВЦЭМ!$D$10+'СЕТ СН'!$I$6-'СЕТ СН'!$I$22</f>
        <v>2072.2750359800002</v>
      </c>
      <c r="F133" s="36">
        <f>SUMIFS(СВЦЭМ!$C$39:$C$782,СВЦЭМ!$A$39:$A$782,$A133,СВЦЭМ!$B$39:$B$782,F$119)+'СЕТ СН'!$I$12+СВЦЭМ!$D$10+'СЕТ СН'!$I$6-'СЕТ СН'!$I$22</f>
        <v>2068.7485355600002</v>
      </c>
      <c r="G133" s="36">
        <f>SUMIFS(СВЦЭМ!$C$39:$C$782,СВЦЭМ!$A$39:$A$782,$A133,СВЦЭМ!$B$39:$B$782,G$119)+'СЕТ СН'!$I$12+СВЦЭМ!$D$10+'СЕТ СН'!$I$6-'СЕТ СН'!$I$22</f>
        <v>2060.7043264200001</v>
      </c>
      <c r="H133" s="36">
        <f>SUMIFS(СВЦЭМ!$C$39:$C$782,СВЦЭМ!$A$39:$A$782,$A133,СВЦЭМ!$B$39:$B$782,H$119)+'СЕТ СН'!$I$12+СВЦЭМ!$D$10+'СЕТ СН'!$I$6-'СЕТ СН'!$I$22</f>
        <v>1986.6055463799999</v>
      </c>
      <c r="I133" s="36">
        <f>SUMIFS(СВЦЭМ!$C$39:$C$782,СВЦЭМ!$A$39:$A$782,$A133,СВЦЭМ!$B$39:$B$782,I$119)+'СЕТ СН'!$I$12+СВЦЭМ!$D$10+'СЕТ СН'!$I$6-'СЕТ СН'!$I$22</f>
        <v>1907.7083110799999</v>
      </c>
      <c r="J133" s="36">
        <f>SUMIFS(СВЦЭМ!$C$39:$C$782,СВЦЭМ!$A$39:$A$782,$A133,СВЦЭМ!$B$39:$B$782,J$119)+'СЕТ СН'!$I$12+СВЦЭМ!$D$10+'СЕТ СН'!$I$6-'СЕТ СН'!$I$22</f>
        <v>1870.7489474499998</v>
      </c>
      <c r="K133" s="36">
        <f>SUMIFS(СВЦЭМ!$C$39:$C$782,СВЦЭМ!$A$39:$A$782,$A133,СВЦЭМ!$B$39:$B$782,K$119)+'СЕТ СН'!$I$12+СВЦЭМ!$D$10+'СЕТ СН'!$I$6-'СЕТ СН'!$I$22</f>
        <v>1868.5046351000001</v>
      </c>
      <c r="L133" s="36">
        <f>SUMIFS(СВЦЭМ!$C$39:$C$782,СВЦЭМ!$A$39:$A$782,$A133,СВЦЭМ!$B$39:$B$782,L$119)+'СЕТ СН'!$I$12+СВЦЭМ!$D$10+'СЕТ СН'!$I$6-'СЕТ СН'!$I$22</f>
        <v>1887.3641558099998</v>
      </c>
      <c r="M133" s="36">
        <f>SUMIFS(СВЦЭМ!$C$39:$C$782,СВЦЭМ!$A$39:$A$782,$A133,СВЦЭМ!$B$39:$B$782,M$119)+'СЕТ СН'!$I$12+СВЦЭМ!$D$10+'СЕТ СН'!$I$6-'СЕТ СН'!$I$22</f>
        <v>1897.2349280899998</v>
      </c>
      <c r="N133" s="36">
        <f>SUMIFS(СВЦЭМ!$C$39:$C$782,СВЦЭМ!$A$39:$A$782,$A133,СВЦЭМ!$B$39:$B$782,N$119)+'СЕТ СН'!$I$12+СВЦЭМ!$D$10+'СЕТ СН'!$I$6-'СЕТ СН'!$I$22</f>
        <v>1835.8730165699999</v>
      </c>
      <c r="O133" s="36">
        <f>SUMIFS(СВЦЭМ!$C$39:$C$782,СВЦЭМ!$A$39:$A$782,$A133,СВЦЭМ!$B$39:$B$782,O$119)+'СЕТ СН'!$I$12+СВЦЭМ!$D$10+'СЕТ СН'!$I$6-'СЕТ СН'!$I$22</f>
        <v>1834.5190701699998</v>
      </c>
      <c r="P133" s="36">
        <f>SUMIFS(СВЦЭМ!$C$39:$C$782,СВЦЭМ!$A$39:$A$782,$A133,СВЦЭМ!$B$39:$B$782,P$119)+'СЕТ СН'!$I$12+СВЦЭМ!$D$10+'СЕТ СН'!$I$6-'СЕТ СН'!$I$22</f>
        <v>1835.5489752599999</v>
      </c>
      <c r="Q133" s="36">
        <f>SUMIFS(СВЦЭМ!$C$39:$C$782,СВЦЭМ!$A$39:$A$782,$A133,СВЦЭМ!$B$39:$B$782,Q$119)+'СЕТ СН'!$I$12+СВЦЭМ!$D$10+'СЕТ СН'!$I$6-'СЕТ СН'!$I$22</f>
        <v>1872.74694512</v>
      </c>
      <c r="R133" s="36">
        <f>SUMIFS(СВЦЭМ!$C$39:$C$782,СВЦЭМ!$A$39:$A$782,$A133,СВЦЭМ!$B$39:$B$782,R$119)+'СЕТ СН'!$I$12+СВЦЭМ!$D$10+'СЕТ СН'!$I$6-'СЕТ СН'!$I$22</f>
        <v>1897.57813463</v>
      </c>
      <c r="S133" s="36">
        <f>SUMIFS(СВЦЭМ!$C$39:$C$782,СВЦЭМ!$A$39:$A$782,$A133,СВЦЭМ!$B$39:$B$782,S$119)+'СЕТ СН'!$I$12+СВЦЭМ!$D$10+'СЕТ СН'!$I$6-'СЕТ СН'!$I$22</f>
        <v>1895.65485397</v>
      </c>
      <c r="T133" s="36">
        <f>SUMIFS(СВЦЭМ!$C$39:$C$782,СВЦЭМ!$A$39:$A$782,$A133,СВЦЭМ!$B$39:$B$782,T$119)+'СЕТ СН'!$I$12+СВЦЭМ!$D$10+'СЕТ СН'!$I$6-'СЕТ СН'!$I$22</f>
        <v>1932.44883409</v>
      </c>
      <c r="U133" s="36">
        <f>SUMIFS(СВЦЭМ!$C$39:$C$782,СВЦЭМ!$A$39:$A$782,$A133,СВЦЭМ!$B$39:$B$782,U$119)+'СЕТ СН'!$I$12+СВЦЭМ!$D$10+'СЕТ СН'!$I$6-'СЕТ СН'!$I$22</f>
        <v>1951.1680857700001</v>
      </c>
      <c r="V133" s="36">
        <f>SUMIFS(СВЦЭМ!$C$39:$C$782,СВЦЭМ!$A$39:$A$782,$A133,СВЦЭМ!$B$39:$B$782,V$119)+'СЕТ СН'!$I$12+СВЦЭМ!$D$10+'СЕТ СН'!$I$6-'СЕТ СН'!$I$22</f>
        <v>1959.29506646</v>
      </c>
      <c r="W133" s="36">
        <f>SUMIFS(СВЦЭМ!$C$39:$C$782,СВЦЭМ!$A$39:$A$782,$A133,СВЦЭМ!$B$39:$B$782,W$119)+'СЕТ СН'!$I$12+СВЦЭМ!$D$10+'СЕТ СН'!$I$6-'СЕТ СН'!$I$22</f>
        <v>1939.9263132099998</v>
      </c>
      <c r="X133" s="36">
        <f>SUMIFS(СВЦЭМ!$C$39:$C$782,СВЦЭМ!$A$39:$A$782,$A133,СВЦЭМ!$B$39:$B$782,X$119)+'СЕТ СН'!$I$12+СВЦЭМ!$D$10+'СЕТ СН'!$I$6-'СЕТ СН'!$I$22</f>
        <v>1907.9777557799998</v>
      </c>
      <c r="Y133" s="36">
        <f>SUMIFS(СВЦЭМ!$C$39:$C$782,СВЦЭМ!$A$39:$A$782,$A133,СВЦЭМ!$B$39:$B$782,Y$119)+'СЕТ СН'!$I$12+СВЦЭМ!$D$10+'СЕТ СН'!$I$6-'СЕТ СН'!$I$22</f>
        <v>1971.3945793299999</v>
      </c>
    </row>
    <row r="134" spans="1:25" ht="15.75" x14ac:dyDescent="0.2">
      <c r="A134" s="35">
        <f t="shared" si="3"/>
        <v>44819</v>
      </c>
      <c r="B134" s="36">
        <f>SUMIFS(СВЦЭМ!$C$39:$C$782,СВЦЭМ!$A$39:$A$782,$A134,СВЦЭМ!$B$39:$B$782,B$119)+'СЕТ СН'!$I$12+СВЦЭМ!$D$10+'СЕТ СН'!$I$6-'СЕТ СН'!$I$22</f>
        <v>2029.15999171</v>
      </c>
      <c r="C134" s="36">
        <f>SUMIFS(СВЦЭМ!$C$39:$C$782,СВЦЭМ!$A$39:$A$782,$A134,СВЦЭМ!$B$39:$B$782,C$119)+'СЕТ СН'!$I$12+СВЦЭМ!$D$10+'СЕТ СН'!$I$6-'СЕТ СН'!$I$22</f>
        <v>2094.54248134</v>
      </c>
      <c r="D134" s="36">
        <f>SUMIFS(СВЦЭМ!$C$39:$C$782,СВЦЭМ!$A$39:$A$782,$A134,СВЦЭМ!$B$39:$B$782,D$119)+'СЕТ СН'!$I$12+СВЦЭМ!$D$10+'СЕТ СН'!$I$6-'СЕТ СН'!$I$22</f>
        <v>2122.50960958</v>
      </c>
      <c r="E134" s="36">
        <f>SUMIFS(СВЦЭМ!$C$39:$C$782,СВЦЭМ!$A$39:$A$782,$A134,СВЦЭМ!$B$39:$B$782,E$119)+'СЕТ СН'!$I$12+СВЦЭМ!$D$10+'СЕТ СН'!$I$6-'СЕТ СН'!$I$22</f>
        <v>2128.2528322099997</v>
      </c>
      <c r="F134" s="36">
        <f>SUMIFS(СВЦЭМ!$C$39:$C$782,СВЦЭМ!$A$39:$A$782,$A134,СВЦЭМ!$B$39:$B$782,F$119)+'СЕТ СН'!$I$12+СВЦЭМ!$D$10+'СЕТ СН'!$I$6-'СЕТ СН'!$I$22</f>
        <v>2140.2492498699999</v>
      </c>
      <c r="G134" s="36">
        <f>SUMIFS(СВЦЭМ!$C$39:$C$782,СВЦЭМ!$A$39:$A$782,$A134,СВЦЭМ!$B$39:$B$782,G$119)+'СЕТ СН'!$I$12+СВЦЭМ!$D$10+'СЕТ СН'!$I$6-'СЕТ СН'!$I$22</f>
        <v>2115.3534173099997</v>
      </c>
      <c r="H134" s="36">
        <f>SUMIFS(СВЦЭМ!$C$39:$C$782,СВЦЭМ!$A$39:$A$782,$A134,СВЦЭМ!$B$39:$B$782,H$119)+'СЕТ СН'!$I$12+СВЦЭМ!$D$10+'СЕТ СН'!$I$6-'СЕТ СН'!$I$22</f>
        <v>2053.54280522</v>
      </c>
      <c r="I134" s="36">
        <f>SUMIFS(СВЦЭМ!$C$39:$C$782,СВЦЭМ!$A$39:$A$782,$A134,СВЦЭМ!$B$39:$B$782,I$119)+'СЕТ СН'!$I$12+СВЦЭМ!$D$10+'СЕТ СН'!$I$6-'СЕТ СН'!$I$22</f>
        <v>1951.36400733</v>
      </c>
      <c r="J134" s="36">
        <f>SUMIFS(СВЦЭМ!$C$39:$C$782,СВЦЭМ!$A$39:$A$782,$A134,СВЦЭМ!$B$39:$B$782,J$119)+'СЕТ СН'!$I$12+СВЦЭМ!$D$10+'СЕТ СН'!$I$6-'СЕТ СН'!$I$22</f>
        <v>1960.0550335</v>
      </c>
      <c r="K134" s="36">
        <f>SUMIFS(СВЦЭМ!$C$39:$C$782,СВЦЭМ!$A$39:$A$782,$A134,СВЦЭМ!$B$39:$B$782,K$119)+'СЕТ СН'!$I$12+СВЦЭМ!$D$10+'СЕТ СН'!$I$6-'СЕТ СН'!$I$22</f>
        <v>1951.0658560699999</v>
      </c>
      <c r="L134" s="36">
        <f>SUMIFS(СВЦЭМ!$C$39:$C$782,СВЦЭМ!$A$39:$A$782,$A134,СВЦЭМ!$B$39:$B$782,L$119)+'СЕТ СН'!$I$12+СВЦЭМ!$D$10+'СЕТ СН'!$I$6-'СЕТ СН'!$I$22</f>
        <v>1948.8002593799999</v>
      </c>
      <c r="M134" s="36">
        <f>SUMIFS(СВЦЭМ!$C$39:$C$782,СВЦЭМ!$A$39:$A$782,$A134,СВЦЭМ!$B$39:$B$782,M$119)+'СЕТ СН'!$I$12+СВЦЭМ!$D$10+'СЕТ СН'!$I$6-'СЕТ СН'!$I$22</f>
        <v>1952.6753879</v>
      </c>
      <c r="N134" s="36">
        <f>SUMIFS(СВЦЭМ!$C$39:$C$782,СВЦЭМ!$A$39:$A$782,$A134,СВЦЭМ!$B$39:$B$782,N$119)+'СЕТ СН'!$I$12+СВЦЭМ!$D$10+'СЕТ СН'!$I$6-'СЕТ СН'!$I$22</f>
        <v>1894.9354862999999</v>
      </c>
      <c r="O134" s="36">
        <f>SUMIFS(СВЦЭМ!$C$39:$C$782,СВЦЭМ!$A$39:$A$782,$A134,СВЦЭМ!$B$39:$B$782,O$119)+'СЕТ СН'!$I$12+СВЦЭМ!$D$10+'СЕТ СН'!$I$6-'СЕТ СН'!$I$22</f>
        <v>1907.3707313299999</v>
      </c>
      <c r="P134" s="36">
        <f>SUMIFS(СВЦЭМ!$C$39:$C$782,СВЦЭМ!$A$39:$A$782,$A134,СВЦЭМ!$B$39:$B$782,P$119)+'СЕТ СН'!$I$12+СВЦЭМ!$D$10+'СЕТ СН'!$I$6-'СЕТ СН'!$I$22</f>
        <v>1911.5469685999999</v>
      </c>
      <c r="Q134" s="36">
        <f>SUMIFS(СВЦЭМ!$C$39:$C$782,СВЦЭМ!$A$39:$A$782,$A134,СВЦЭМ!$B$39:$B$782,Q$119)+'СЕТ СН'!$I$12+СВЦЭМ!$D$10+'СЕТ СН'!$I$6-'СЕТ СН'!$I$22</f>
        <v>1918.56156418</v>
      </c>
      <c r="R134" s="36">
        <f>SUMIFS(СВЦЭМ!$C$39:$C$782,СВЦЭМ!$A$39:$A$782,$A134,СВЦЭМ!$B$39:$B$782,R$119)+'СЕТ СН'!$I$12+СВЦЭМ!$D$10+'СЕТ СН'!$I$6-'СЕТ СН'!$I$22</f>
        <v>1944.93882865</v>
      </c>
      <c r="S134" s="36">
        <f>SUMIFS(СВЦЭМ!$C$39:$C$782,СВЦЭМ!$A$39:$A$782,$A134,СВЦЭМ!$B$39:$B$782,S$119)+'СЕТ СН'!$I$12+СВЦЭМ!$D$10+'СЕТ СН'!$I$6-'СЕТ СН'!$I$22</f>
        <v>1924.8808335599999</v>
      </c>
      <c r="T134" s="36">
        <f>SUMIFS(СВЦЭМ!$C$39:$C$782,СВЦЭМ!$A$39:$A$782,$A134,СВЦЭМ!$B$39:$B$782,T$119)+'СЕТ СН'!$I$12+СВЦЭМ!$D$10+'СЕТ СН'!$I$6-'СЕТ СН'!$I$22</f>
        <v>1953.42093555</v>
      </c>
      <c r="U134" s="36">
        <f>SUMIFS(СВЦЭМ!$C$39:$C$782,СВЦЭМ!$A$39:$A$782,$A134,СВЦЭМ!$B$39:$B$782,U$119)+'СЕТ СН'!$I$12+СВЦЭМ!$D$10+'СЕТ СН'!$I$6-'СЕТ СН'!$I$22</f>
        <v>1969.1777363199999</v>
      </c>
      <c r="V134" s="36">
        <f>SUMIFS(СВЦЭМ!$C$39:$C$782,СВЦЭМ!$A$39:$A$782,$A134,СВЦЭМ!$B$39:$B$782,V$119)+'СЕТ СН'!$I$12+СВЦЭМ!$D$10+'СЕТ СН'!$I$6-'СЕТ СН'!$I$22</f>
        <v>2003.5314001299998</v>
      </c>
      <c r="W134" s="36">
        <f>SUMIFS(СВЦЭМ!$C$39:$C$782,СВЦЭМ!$A$39:$A$782,$A134,СВЦЭМ!$B$39:$B$782,W$119)+'СЕТ СН'!$I$12+СВЦЭМ!$D$10+'СЕТ СН'!$I$6-'СЕТ СН'!$I$22</f>
        <v>1972.40075181</v>
      </c>
      <c r="X134" s="36">
        <f>SUMIFS(СВЦЭМ!$C$39:$C$782,СВЦЭМ!$A$39:$A$782,$A134,СВЦЭМ!$B$39:$B$782,X$119)+'СЕТ СН'!$I$12+СВЦЭМ!$D$10+'СЕТ СН'!$I$6-'СЕТ СН'!$I$22</f>
        <v>1926.8977710199999</v>
      </c>
      <c r="Y134" s="36">
        <f>SUMIFS(СВЦЭМ!$C$39:$C$782,СВЦЭМ!$A$39:$A$782,$A134,СВЦЭМ!$B$39:$B$782,Y$119)+'СЕТ СН'!$I$12+СВЦЭМ!$D$10+'СЕТ СН'!$I$6-'СЕТ СН'!$I$22</f>
        <v>2023.4093045099999</v>
      </c>
    </row>
    <row r="135" spans="1:25" ht="15.75" x14ac:dyDescent="0.2">
      <c r="A135" s="35">
        <f t="shared" si="3"/>
        <v>44820</v>
      </c>
      <c r="B135" s="36">
        <f>SUMIFS(СВЦЭМ!$C$39:$C$782,СВЦЭМ!$A$39:$A$782,$A135,СВЦЭМ!$B$39:$B$782,B$119)+'СЕТ СН'!$I$12+СВЦЭМ!$D$10+'СЕТ СН'!$I$6-'СЕТ СН'!$I$22</f>
        <v>2038.7416345399999</v>
      </c>
      <c r="C135" s="36">
        <f>SUMIFS(СВЦЭМ!$C$39:$C$782,СВЦЭМ!$A$39:$A$782,$A135,СВЦЭМ!$B$39:$B$782,C$119)+'СЕТ СН'!$I$12+СВЦЭМ!$D$10+'СЕТ СН'!$I$6-'СЕТ СН'!$I$22</f>
        <v>2105.4162151199998</v>
      </c>
      <c r="D135" s="36">
        <f>SUMIFS(СВЦЭМ!$C$39:$C$782,СВЦЭМ!$A$39:$A$782,$A135,СВЦЭМ!$B$39:$B$782,D$119)+'СЕТ СН'!$I$12+СВЦЭМ!$D$10+'СЕТ СН'!$I$6-'СЕТ СН'!$I$22</f>
        <v>2143.4681243</v>
      </c>
      <c r="E135" s="36">
        <f>SUMIFS(СВЦЭМ!$C$39:$C$782,СВЦЭМ!$A$39:$A$782,$A135,СВЦЭМ!$B$39:$B$782,E$119)+'СЕТ СН'!$I$12+СВЦЭМ!$D$10+'СЕТ СН'!$I$6-'СЕТ СН'!$I$22</f>
        <v>2151.1179140899999</v>
      </c>
      <c r="F135" s="36">
        <f>SUMIFS(СВЦЭМ!$C$39:$C$782,СВЦЭМ!$A$39:$A$782,$A135,СВЦЭМ!$B$39:$B$782,F$119)+'СЕТ СН'!$I$12+СВЦЭМ!$D$10+'СЕТ СН'!$I$6-'СЕТ СН'!$I$22</f>
        <v>2133.4745266499999</v>
      </c>
      <c r="G135" s="36">
        <f>SUMIFS(СВЦЭМ!$C$39:$C$782,СВЦЭМ!$A$39:$A$782,$A135,СВЦЭМ!$B$39:$B$782,G$119)+'СЕТ СН'!$I$12+СВЦЭМ!$D$10+'СЕТ СН'!$I$6-'СЕТ СН'!$I$22</f>
        <v>2111.43935951</v>
      </c>
      <c r="H135" s="36">
        <f>SUMIFS(СВЦЭМ!$C$39:$C$782,СВЦЭМ!$A$39:$A$782,$A135,СВЦЭМ!$B$39:$B$782,H$119)+'СЕТ СН'!$I$12+СВЦЭМ!$D$10+'СЕТ СН'!$I$6-'СЕТ СН'!$I$22</f>
        <v>2037.9134596499998</v>
      </c>
      <c r="I135" s="36">
        <f>SUMIFS(СВЦЭМ!$C$39:$C$782,СВЦЭМ!$A$39:$A$782,$A135,СВЦЭМ!$B$39:$B$782,I$119)+'СЕТ СН'!$I$12+СВЦЭМ!$D$10+'СЕТ СН'!$I$6-'СЕТ СН'!$I$22</f>
        <v>1939.51715717</v>
      </c>
      <c r="J135" s="36">
        <f>SUMIFS(СВЦЭМ!$C$39:$C$782,СВЦЭМ!$A$39:$A$782,$A135,СВЦЭМ!$B$39:$B$782,J$119)+'СЕТ СН'!$I$12+СВЦЭМ!$D$10+'СЕТ СН'!$I$6-'СЕТ СН'!$I$22</f>
        <v>1939.2119333200001</v>
      </c>
      <c r="K135" s="36">
        <f>SUMIFS(СВЦЭМ!$C$39:$C$782,СВЦЭМ!$A$39:$A$782,$A135,СВЦЭМ!$B$39:$B$782,K$119)+'СЕТ СН'!$I$12+СВЦЭМ!$D$10+'СЕТ СН'!$I$6-'СЕТ СН'!$I$22</f>
        <v>1864.6700626799998</v>
      </c>
      <c r="L135" s="36">
        <f>SUMIFS(СВЦЭМ!$C$39:$C$782,СВЦЭМ!$A$39:$A$782,$A135,СВЦЭМ!$B$39:$B$782,L$119)+'СЕТ СН'!$I$12+СВЦЭМ!$D$10+'СЕТ СН'!$I$6-'СЕТ СН'!$I$22</f>
        <v>1881.9161003199999</v>
      </c>
      <c r="M135" s="36">
        <f>SUMIFS(СВЦЭМ!$C$39:$C$782,СВЦЭМ!$A$39:$A$782,$A135,СВЦЭМ!$B$39:$B$782,M$119)+'СЕТ СН'!$I$12+СВЦЭМ!$D$10+'СЕТ СН'!$I$6-'СЕТ СН'!$I$22</f>
        <v>1895.4172599399999</v>
      </c>
      <c r="N135" s="36">
        <f>SUMIFS(СВЦЭМ!$C$39:$C$782,СВЦЭМ!$A$39:$A$782,$A135,СВЦЭМ!$B$39:$B$782,N$119)+'СЕТ СН'!$I$12+СВЦЭМ!$D$10+'СЕТ СН'!$I$6-'СЕТ СН'!$I$22</f>
        <v>1913.24373969</v>
      </c>
      <c r="O135" s="36">
        <f>SUMIFS(СВЦЭМ!$C$39:$C$782,СВЦЭМ!$A$39:$A$782,$A135,СВЦЭМ!$B$39:$B$782,O$119)+'СЕТ СН'!$I$12+СВЦЭМ!$D$10+'СЕТ СН'!$I$6-'СЕТ СН'!$I$22</f>
        <v>1912.16488207</v>
      </c>
      <c r="P135" s="36">
        <f>SUMIFS(СВЦЭМ!$C$39:$C$782,СВЦЭМ!$A$39:$A$782,$A135,СВЦЭМ!$B$39:$B$782,P$119)+'СЕТ СН'!$I$12+СВЦЭМ!$D$10+'СЕТ СН'!$I$6-'СЕТ СН'!$I$22</f>
        <v>1920.69059483</v>
      </c>
      <c r="Q135" s="36">
        <f>SUMIFS(СВЦЭМ!$C$39:$C$782,СВЦЭМ!$A$39:$A$782,$A135,СВЦЭМ!$B$39:$B$782,Q$119)+'СЕТ СН'!$I$12+СВЦЭМ!$D$10+'СЕТ СН'!$I$6-'СЕТ СН'!$I$22</f>
        <v>1922.1280509400001</v>
      </c>
      <c r="R135" s="36">
        <f>SUMIFS(СВЦЭМ!$C$39:$C$782,СВЦЭМ!$A$39:$A$782,$A135,СВЦЭМ!$B$39:$B$782,R$119)+'СЕТ СН'!$I$12+СВЦЭМ!$D$10+'СЕТ СН'!$I$6-'СЕТ СН'!$I$22</f>
        <v>1933.5514843399999</v>
      </c>
      <c r="S135" s="36">
        <f>SUMIFS(СВЦЭМ!$C$39:$C$782,СВЦЭМ!$A$39:$A$782,$A135,СВЦЭМ!$B$39:$B$782,S$119)+'СЕТ СН'!$I$12+СВЦЭМ!$D$10+'СЕТ СН'!$I$6-'СЕТ СН'!$I$22</f>
        <v>1915.3796453099999</v>
      </c>
      <c r="T135" s="36">
        <f>SUMIFS(СВЦЭМ!$C$39:$C$782,СВЦЭМ!$A$39:$A$782,$A135,СВЦЭМ!$B$39:$B$782,T$119)+'СЕТ СН'!$I$12+СВЦЭМ!$D$10+'СЕТ СН'!$I$6-'СЕТ СН'!$I$22</f>
        <v>1957.8447120599999</v>
      </c>
      <c r="U135" s="36">
        <f>SUMIFS(СВЦЭМ!$C$39:$C$782,СВЦЭМ!$A$39:$A$782,$A135,СВЦЭМ!$B$39:$B$782,U$119)+'СЕТ СН'!$I$12+СВЦЭМ!$D$10+'СЕТ СН'!$I$6-'СЕТ СН'!$I$22</f>
        <v>1961.81574798</v>
      </c>
      <c r="V135" s="36">
        <f>SUMIFS(СВЦЭМ!$C$39:$C$782,СВЦЭМ!$A$39:$A$782,$A135,СВЦЭМ!$B$39:$B$782,V$119)+'СЕТ СН'!$I$12+СВЦЭМ!$D$10+'СЕТ СН'!$I$6-'СЕТ СН'!$I$22</f>
        <v>1986.5461851299999</v>
      </c>
      <c r="W135" s="36">
        <f>SUMIFS(СВЦЭМ!$C$39:$C$782,СВЦЭМ!$A$39:$A$782,$A135,СВЦЭМ!$B$39:$B$782,W$119)+'СЕТ СН'!$I$12+СВЦЭМ!$D$10+'СЕТ СН'!$I$6-'СЕТ СН'!$I$22</f>
        <v>1952.4495637699999</v>
      </c>
      <c r="X135" s="36">
        <f>SUMIFS(СВЦЭМ!$C$39:$C$782,СВЦЭМ!$A$39:$A$782,$A135,СВЦЭМ!$B$39:$B$782,X$119)+'СЕТ СН'!$I$12+СВЦЭМ!$D$10+'СЕТ СН'!$I$6-'СЕТ СН'!$I$22</f>
        <v>1966.35902547</v>
      </c>
      <c r="Y135" s="36">
        <f>SUMIFS(СВЦЭМ!$C$39:$C$782,СВЦЭМ!$A$39:$A$782,$A135,СВЦЭМ!$B$39:$B$782,Y$119)+'СЕТ СН'!$I$12+СВЦЭМ!$D$10+'СЕТ СН'!$I$6-'СЕТ СН'!$I$22</f>
        <v>1991.5247233099999</v>
      </c>
    </row>
    <row r="136" spans="1:25" ht="15.75" x14ac:dyDescent="0.2">
      <c r="A136" s="35">
        <f t="shared" si="3"/>
        <v>44821</v>
      </c>
      <c r="B136" s="36">
        <f>SUMIFS(СВЦЭМ!$C$39:$C$782,СВЦЭМ!$A$39:$A$782,$A136,СВЦЭМ!$B$39:$B$782,B$119)+'СЕТ СН'!$I$12+СВЦЭМ!$D$10+'СЕТ СН'!$I$6-'СЕТ СН'!$I$22</f>
        <v>2005.3209362</v>
      </c>
      <c r="C136" s="36">
        <f>SUMIFS(СВЦЭМ!$C$39:$C$782,СВЦЭМ!$A$39:$A$782,$A136,СВЦЭМ!$B$39:$B$782,C$119)+'СЕТ СН'!$I$12+СВЦЭМ!$D$10+'СЕТ СН'!$I$6-'СЕТ СН'!$I$22</f>
        <v>2044.3808715799998</v>
      </c>
      <c r="D136" s="36">
        <f>SUMIFS(СВЦЭМ!$C$39:$C$782,СВЦЭМ!$A$39:$A$782,$A136,СВЦЭМ!$B$39:$B$782,D$119)+'СЕТ СН'!$I$12+СВЦЭМ!$D$10+'СЕТ СН'!$I$6-'СЕТ СН'!$I$22</f>
        <v>2079.4833492399998</v>
      </c>
      <c r="E136" s="36">
        <f>SUMIFS(СВЦЭМ!$C$39:$C$782,СВЦЭМ!$A$39:$A$782,$A136,СВЦЭМ!$B$39:$B$782,E$119)+'СЕТ СН'!$I$12+СВЦЭМ!$D$10+'СЕТ СН'!$I$6-'СЕТ СН'!$I$22</f>
        <v>2090.1082497299999</v>
      </c>
      <c r="F136" s="36">
        <f>SUMIFS(СВЦЭМ!$C$39:$C$782,СВЦЭМ!$A$39:$A$782,$A136,СВЦЭМ!$B$39:$B$782,F$119)+'СЕТ СН'!$I$12+СВЦЭМ!$D$10+'СЕТ СН'!$I$6-'СЕТ СН'!$I$22</f>
        <v>2094.4556967799999</v>
      </c>
      <c r="G136" s="36">
        <f>SUMIFS(СВЦЭМ!$C$39:$C$782,СВЦЭМ!$A$39:$A$782,$A136,СВЦЭМ!$B$39:$B$782,G$119)+'СЕТ СН'!$I$12+СВЦЭМ!$D$10+'СЕТ СН'!$I$6-'СЕТ СН'!$I$22</f>
        <v>2078.0639783299998</v>
      </c>
      <c r="H136" s="36">
        <f>SUMIFS(СВЦЭМ!$C$39:$C$782,СВЦЭМ!$A$39:$A$782,$A136,СВЦЭМ!$B$39:$B$782,H$119)+'СЕТ СН'!$I$12+СВЦЭМ!$D$10+'СЕТ СН'!$I$6-'СЕТ СН'!$I$22</f>
        <v>2039.63307201</v>
      </c>
      <c r="I136" s="36">
        <f>SUMIFS(СВЦЭМ!$C$39:$C$782,СВЦЭМ!$A$39:$A$782,$A136,СВЦЭМ!$B$39:$B$782,I$119)+'СЕТ СН'!$I$12+СВЦЭМ!$D$10+'СЕТ СН'!$I$6-'СЕТ СН'!$I$22</f>
        <v>1973.01065898</v>
      </c>
      <c r="J136" s="36">
        <f>SUMIFS(СВЦЭМ!$C$39:$C$782,СВЦЭМ!$A$39:$A$782,$A136,СВЦЭМ!$B$39:$B$782,J$119)+'СЕТ СН'!$I$12+СВЦЭМ!$D$10+'СЕТ СН'!$I$6-'СЕТ СН'!$I$22</f>
        <v>1888.5272182099998</v>
      </c>
      <c r="K136" s="36">
        <f>SUMIFS(СВЦЭМ!$C$39:$C$782,СВЦЭМ!$A$39:$A$782,$A136,СВЦЭМ!$B$39:$B$782,K$119)+'СЕТ СН'!$I$12+СВЦЭМ!$D$10+'СЕТ СН'!$I$6-'СЕТ СН'!$I$22</f>
        <v>1844.1724573900001</v>
      </c>
      <c r="L136" s="36">
        <f>SUMIFS(СВЦЭМ!$C$39:$C$782,СВЦЭМ!$A$39:$A$782,$A136,СВЦЭМ!$B$39:$B$782,L$119)+'СЕТ СН'!$I$12+СВЦЭМ!$D$10+'СЕТ СН'!$I$6-'СЕТ СН'!$I$22</f>
        <v>1823.2283539099999</v>
      </c>
      <c r="M136" s="36">
        <f>SUMIFS(СВЦЭМ!$C$39:$C$782,СВЦЭМ!$A$39:$A$782,$A136,СВЦЭМ!$B$39:$B$782,M$119)+'СЕТ СН'!$I$12+СВЦЭМ!$D$10+'СЕТ СН'!$I$6-'СЕТ СН'!$I$22</f>
        <v>1835.2350428999998</v>
      </c>
      <c r="N136" s="36">
        <f>SUMIFS(СВЦЭМ!$C$39:$C$782,СВЦЭМ!$A$39:$A$782,$A136,СВЦЭМ!$B$39:$B$782,N$119)+'СЕТ СН'!$I$12+СВЦЭМ!$D$10+'СЕТ СН'!$I$6-'СЕТ СН'!$I$22</f>
        <v>1863.0865055300001</v>
      </c>
      <c r="O136" s="36">
        <f>SUMIFS(СВЦЭМ!$C$39:$C$782,СВЦЭМ!$A$39:$A$782,$A136,СВЦЭМ!$B$39:$B$782,O$119)+'СЕТ СН'!$I$12+СВЦЭМ!$D$10+'СЕТ СН'!$I$6-'СЕТ СН'!$I$22</f>
        <v>1863.7643966400001</v>
      </c>
      <c r="P136" s="36">
        <f>SUMIFS(СВЦЭМ!$C$39:$C$782,СВЦЭМ!$A$39:$A$782,$A136,СВЦЭМ!$B$39:$B$782,P$119)+'СЕТ СН'!$I$12+СВЦЭМ!$D$10+'СЕТ СН'!$I$6-'СЕТ СН'!$I$22</f>
        <v>1863.8283249699998</v>
      </c>
      <c r="Q136" s="36">
        <f>SUMIFS(СВЦЭМ!$C$39:$C$782,СВЦЭМ!$A$39:$A$782,$A136,СВЦЭМ!$B$39:$B$782,Q$119)+'СЕТ СН'!$I$12+СВЦЭМ!$D$10+'СЕТ СН'!$I$6-'СЕТ СН'!$I$22</f>
        <v>1869.4655617799999</v>
      </c>
      <c r="R136" s="36">
        <f>SUMIFS(СВЦЭМ!$C$39:$C$782,СВЦЭМ!$A$39:$A$782,$A136,СВЦЭМ!$B$39:$B$782,R$119)+'СЕТ СН'!$I$12+СВЦЭМ!$D$10+'СЕТ СН'!$I$6-'СЕТ СН'!$I$22</f>
        <v>1875.7629820799998</v>
      </c>
      <c r="S136" s="36">
        <f>SUMIFS(СВЦЭМ!$C$39:$C$782,СВЦЭМ!$A$39:$A$782,$A136,СВЦЭМ!$B$39:$B$782,S$119)+'СЕТ СН'!$I$12+СВЦЭМ!$D$10+'СЕТ СН'!$I$6-'СЕТ СН'!$I$22</f>
        <v>1874.7458019999999</v>
      </c>
      <c r="T136" s="36">
        <f>SUMIFS(СВЦЭМ!$C$39:$C$782,СВЦЭМ!$A$39:$A$782,$A136,СВЦЭМ!$B$39:$B$782,T$119)+'СЕТ СН'!$I$12+СВЦЭМ!$D$10+'СЕТ СН'!$I$6-'СЕТ СН'!$I$22</f>
        <v>1914.35327452</v>
      </c>
      <c r="U136" s="36">
        <f>SUMIFS(СВЦЭМ!$C$39:$C$782,СВЦЭМ!$A$39:$A$782,$A136,СВЦЭМ!$B$39:$B$782,U$119)+'СЕТ СН'!$I$12+СВЦЭМ!$D$10+'СЕТ СН'!$I$6-'СЕТ СН'!$I$22</f>
        <v>1958.0592417</v>
      </c>
      <c r="V136" s="36">
        <f>SUMIFS(СВЦЭМ!$C$39:$C$782,СВЦЭМ!$A$39:$A$782,$A136,СВЦЭМ!$B$39:$B$782,V$119)+'СЕТ СН'!$I$12+СВЦЭМ!$D$10+'СЕТ СН'!$I$6-'СЕТ СН'!$I$22</f>
        <v>1973.0294558799999</v>
      </c>
      <c r="W136" s="36">
        <f>SUMIFS(СВЦЭМ!$C$39:$C$782,СВЦЭМ!$A$39:$A$782,$A136,СВЦЭМ!$B$39:$B$782,W$119)+'СЕТ СН'!$I$12+СВЦЭМ!$D$10+'СЕТ СН'!$I$6-'СЕТ СН'!$I$22</f>
        <v>1965.7392104600001</v>
      </c>
      <c r="X136" s="36">
        <f>SUMIFS(СВЦЭМ!$C$39:$C$782,СВЦЭМ!$A$39:$A$782,$A136,СВЦЭМ!$B$39:$B$782,X$119)+'СЕТ СН'!$I$12+СВЦЭМ!$D$10+'СЕТ СН'!$I$6-'СЕТ СН'!$I$22</f>
        <v>2001.98927766</v>
      </c>
      <c r="Y136" s="36">
        <f>SUMIFS(СВЦЭМ!$C$39:$C$782,СВЦЭМ!$A$39:$A$782,$A136,СВЦЭМ!$B$39:$B$782,Y$119)+'СЕТ СН'!$I$12+СВЦЭМ!$D$10+'СЕТ СН'!$I$6-'СЕТ СН'!$I$22</f>
        <v>1941.0150112099998</v>
      </c>
    </row>
    <row r="137" spans="1:25" ht="15.75" x14ac:dyDescent="0.2">
      <c r="A137" s="35">
        <f t="shared" si="3"/>
        <v>44822</v>
      </c>
      <c r="B137" s="36">
        <f>SUMIFS(СВЦЭМ!$C$39:$C$782,СВЦЭМ!$A$39:$A$782,$A137,СВЦЭМ!$B$39:$B$782,B$119)+'СЕТ СН'!$I$12+СВЦЭМ!$D$10+'СЕТ СН'!$I$6-'СЕТ СН'!$I$22</f>
        <v>1990.7067023699999</v>
      </c>
      <c r="C137" s="36">
        <f>SUMIFS(СВЦЭМ!$C$39:$C$782,СВЦЭМ!$A$39:$A$782,$A137,СВЦЭМ!$B$39:$B$782,C$119)+'СЕТ СН'!$I$12+СВЦЭМ!$D$10+'СЕТ СН'!$I$6-'СЕТ СН'!$I$22</f>
        <v>2013.60226951</v>
      </c>
      <c r="D137" s="36">
        <f>SUMIFS(СВЦЭМ!$C$39:$C$782,СВЦЭМ!$A$39:$A$782,$A137,СВЦЭМ!$B$39:$B$782,D$119)+'СЕТ СН'!$I$12+СВЦЭМ!$D$10+'СЕТ СН'!$I$6-'СЕТ СН'!$I$22</f>
        <v>2058.57318803</v>
      </c>
      <c r="E137" s="36">
        <f>SUMIFS(СВЦЭМ!$C$39:$C$782,СВЦЭМ!$A$39:$A$782,$A137,СВЦЭМ!$B$39:$B$782,E$119)+'СЕТ СН'!$I$12+СВЦЭМ!$D$10+'СЕТ СН'!$I$6-'СЕТ СН'!$I$22</f>
        <v>2006.09792468</v>
      </c>
      <c r="F137" s="36">
        <f>SUMIFS(СВЦЭМ!$C$39:$C$782,СВЦЭМ!$A$39:$A$782,$A137,СВЦЭМ!$B$39:$B$782,F$119)+'СЕТ СН'!$I$12+СВЦЭМ!$D$10+'СЕТ СН'!$I$6-'СЕТ СН'!$I$22</f>
        <v>2006.48017256</v>
      </c>
      <c r="G137" s="36">
        <f>SUMIFS(СВЦЭМ!$C$39:$C$782,СВЦЭМ!$A$39:$A$782,$A137,СВЦЭМ!$B$39:$B$782,G$119)+'СЕТ СН'!$I$12+СВЦЭМ!$D$10+'СЕТ СН'!$I$6-'СЕТ СН'!$I$22</f>
        <v>1980.6690568299998</v>
      </c>
      <c r="H137" s="36">
        <f>SUMIFS(СВЦЭМ!$C$39:$C$782,СВЦЭМ!$A$39:$A$782,$A137,СВЦЭМ!$B$39:$B$782,H$119)+'СЕТ СН'!$I$12+СВЦЭМ!$D$10+'СЕТ СН'!$I$6-'СЕТ СН'!$I$22</f>
        <v>1953.4971315400001</v>
      </c>
      <c r="I137" s="36">
        <f>SUMIFS(СВЦЭМ!$C$39:$C$782,СВЦЭМ!$A$39:$A$782,$A137,СВЦЭМ!$B$39:$B$782,I$119)+'СЕТ СН'!$I$12+СВЦЭМ!$D$10+'СЕТ СН'!$I$6-'СЕТ СН'!$I$22</f>
        <v>1839.0937416799998</v>
      </c>
      <c r="J137" s="36">
        <f>SUMIFS(СВЦЭМ!$C$39:$C$782,СВЦЭМ!$A$39:$A$782,$A137,СВЦЭМ!$B$39:$B$782,J$119)+'СЕТ СН'!$I$12+СВЦЭМ!$D$10+'СЕТ СН'!$I$6-'СЕТ СН'!$I$22</f>
        <v>1749.6538928299999</v>
      </c>
      <c r="K137" s="36">
        <f>SUMIFS(СВЦЭМ!$C$39:$C$782,СВЦЭМ!$A$39:$A$782,$A137,СВЦЭМ!$B$39:$B$782,K$119)+'СЕТ СН'!$I$12+СВЦЭМ!$D$10+'СЕТ СН'!$I$6-'СЕТ СН'!$I$22</f>
        <v>1705.7387875899999</v>
      </c>
      <c r="L137" s="36">
        <f>SUMIFS(СВЦЭМ!$C$39:$C$782,СВЦЭМ!$A$39:$A$782,$A137,СВЦЭМ!$B$39:$B$782,L$119)+'СЕТ СН'!$I$12+СВЦЭМ!$D$10+'СЕТ СН'!$I$6-'СЕТ СН'!$I$22</f>
        <v>1637.13665522</v>
      </c>
      <c r="M137" s="36">
        <f>SUMIFS(СВЦЭМ!$C$39:$C$782,СВЦЭМ!$A$39:$A$782,$A137,СВЦЭМ!$B$39:$B$782,M$119)+'СЕТ СН'!$I$12+СВЦЭМ!$D$10+'СЕТ СН'!$I$6-'СЕТ СН'!$I$22</f>
        <v>1716.3132037099999</v>
      </c>
      <c r="N137" s="36">
        <f>SUMIFS(СВЦЭМ!$C$39:$C$782,СВЦЭМ!$A$39:$A$782,$A137,СВЦЭМ!$B$39:$B$782,N$119)+'СЕТ СН'!$I$12+СВЦЭМ!$D$10+'СЕТ СН'!$I$6-'СЕТ СН'!$I$22</f>
        <v>1825.52011717</v>
      </c>
      <c r="O137" s="36">
        <f>SUMIFS(СВЦЭМ!$C$39:$C$782,СВЦЭМ!$A$39:$A$782,$A137,СВЦЭМ!$B$39:$B$782,O$119)+'СЕТ СН'!$I$12+СВЦЭМ!$D$10+'СЕТ СН'!$I$6-'СЕТ СН'!$I$22</f>
        <v>1900.2382009299999</v>
      </c>
      <c r="P137" s="36">
        <f>SUMIFS(СВЦЭМ!$C$39:$C$782,СВЦЭМ!$A$39:$A$782,$A137,СВЦЭМ!$B$39:$B$782,P$119)+'СЕТ СН'!$I$12+СВЦЭМ!$D$10+'СЕТ СН'!$I$6-'СЕТ СН'!$I$22</f>
        <v>1894.2008643999998</v>
      </c>
      <c r="Q137" s="36">
        <f>SUMIFS(СВЦЭМ!$C$39:$C$782,СВЦЭМ!$A$39:$A$782,$A137,СВЦЭМ!$B$39:$B$782,Q$119)+'СЕТ СН'!$I$12+СВЦЭМ!$D$10+'СЕТ СН'!$I$6-'СЕТ СН'!$I$22</f>
        <v>1893.73961586</v>
      </c>
      <c r="R137" s="36">
        <f>SUMIFS(СВЦЭМ!$C$39:$C$782,СВЦЭМ!$A$39:$A$782,$A137,СВЦЭМ!$B$39:$B$782,R$119)+'СЕТ СН'!$I$12+СВЦЭМ!$D$10+'СЕТ СН'!$I$6-'СЕТ СН'!$I$22</f>
        <v>1788.7363700999999</v>
      </c>
      <c r="S137" s="36">
        <f>SUMIFS(СВЦЭМ!$C$39:$C$782,СВЦЭМ!$A$39:$A$782,$A137,СВЦЭМ!$B$39:$B$782,S$119)+'СЕТ СН'!$I$12+СВЦЭМ!$D$10+'СЕТ СН'!$I$6-'СЕТ СН'!$I$22</f>
        <v>1747.04324172</v>
      </c>
      <c r="T137" s="36">
        <f>SUMIFS(СВЦЭМ!$C$39:$C$782,СВЦЭМ!$A$39:$A$782,$A137,СВЦЭМ!$B$39:$B$782,T$119)+'СЕТ СН'!$I$12+СВЦЭМ!$D$10+'СЕТ СН'!$I$6-'СЕТ СН'!$I$22</f>
        <v>1674.72976539</v>
      </c>
      <c r="U137" s="36">
        <f>SUMIFS(СВЦЭМ!$C$39:$C$782,СВЦЭМ!$A$39:$A$782,$A137,СВЦЭМ!$B$39:$B$782,U$119)+'СЕТ СН'!$I$12+СВЦЭМ!$D$10+'СЕТ СН'!$I$6-'СЕТ СН'!$I$22</f>
        <v>1680.56100053</v>
      </c>
      <c r="V137" s="36">
        <f>SUMIFS(СВЦЭМ!$C$39:$C$782,СВЦЭМ!$A$39:$A$782,$A137,СВЦЭМ!$B$39:$B$782,V$119)+'СЕТ СН'!$I$12+СВЦЭМ!$D$10+'СЕТ СН'!$I$6-'СЕТ СН'!$I$22</f>
        <v>1695.64413685</v>
      </c>
      <c r="W137" s="36">
        <f>SUMIFS(СВЦЭМ!$C$39:$C$782,СВЦЭМ!$A$39:$A$782,$A137,СВЦЭМ!$B$39:$B$782,W$119)+'СЕТ СН'!$I$12+СВЦЭМ!$D$10+'СЕТ СН'!$I$6-'СЕТ СН'!$I$22</f>
        <v>1691.4580915199999</v>
      </c>
      <c r="X137" s="36">
        <f>SUMIFS(СВЦЭМ!$C$39:$C$782,СВЦЭМ!$A$39:$A$782,$A137,СВЦЭМ!$B$39:$B$782,X$119)+'СЕТ СН'!$I$12+СВЦЭМ!$D$10+'СЕТ СН'!$I$6-'СЕТ СН'!$I$22</f>
        <v>1700.6828726799999</v>
      </c>
      <c r="Y137" s="36">
        <f>SUMIFS(СВЦЭМ!$C$39:$C$782,СВЦЭМ!$A$39:$A$782,$A137,СВЦЭМ!$B$39:$B$782,Y$119)+'СЕТ СН'!$I$12+СВЦЭМ!$D$10+'СЕТ СН'!$I$6-'СЕТ СН'!$I$22</f>
        <v>1676.19337563</v>
      </c>
    </row>
    <row r="138" spans="1:25" ht="15.75" x14ac:dyDescent="0.2">
      <c r="A138" s="35">
        <f t="shared" si="3"/>
        <v>44823</v>
      </c>
      <c r="B138" s="36">
        <f>SUMIFS(СВЦЭМ!$C$39:$C$782,СВЦЭМ!$A$39:$A$782,$A138,СВЦЭМ!$B$39:$B$782,B$119)+'СЕТ СН'!$I$12+СВЦЭМ!$D$10+'СЕТ СН'!$I$6-'СЕТ СН'!$I$22</f>
        <v>1884.7360165800001</v>
      </c>
      <c r="C138" s="36">
        <f>SUMIFS(СВЦЭМ!$C$39:$C$782,СВЦЭМ!$A$39:$A$782,$A138,СВЦЭМ!$B$39:$B$782,C$119)+'СЕТ СН'!$I$12+СВЦЭМ!$D$10+'СЕТ СН'!$I$6-'СЕТ СН'!$I$22</f>
        <v>1938.3764375899998</v>
      </c>
      <c r="D138" s="36">
        <f>SUMIFS(СВЦЭМ!$C$39:$C$782,СВЦЭМ!$A$39:$A$782,$A138,СВЦЭМ!$B$39:$B$782,D$119)+'СЕТ СН'!$I$12+СВЦЭМ!$D$10+'СЕТ СН'!$I$6-'СЕТ СН'!$I$22</f>
        <v>2115.0501714100001</v>
      </c>
      <c r="E138" s="36">
        <f>SUMIFS(СВЦЭМ!$C$39:$C$782,СВЦЭМ!$A$39:$A$782,$A138,СВЦЭМ!$B$39:$B$782,E$119)+'СЕТ СН'!$I$12+СВЦЭМ!$D$10+'СЕТ СН'!$I$6-'СЕТ СН'!$I$22</f>
        <v>2057.18456255</v>
      </c>
      <c r="F138" s="36">
        <f>SUMIFS(СВЦЭМ!$C$39:$C$782,СВЦЭМ!$A$39:$A$782,$A138,СВЦЭМ!$B$39:$B$782,F$119)+'СЕТ СН'!$I$12+СВЦЭМ!$D$10+'СЕТ СН'!$I$6-'СЕТ СН'!$I$22</f>
        <v>1989.96396147</v>
      </c>
      <c r="G138" s="36">
        <f>SUMIFS(СВЦЭМ!$C$39:$C$782,СВЦЭМ!$A$39:$A$782,$A138,СВЦЭМ!$B$39:$B$782,G$119)+'СЕТ СН'!$I$12+СВЦЭМ!$D$10+'СЕТ СН'!$I$6-'СЕТ СН'!$I$22</f>
        <v>1966.1968519099999</v>
      </c>
      <c r="H138" s="36">
        <f>SUMIFS(СВЦЭМ!$C$39:$C$782,СВЦЭМ!$A$39:$A$782,$A138,СВЦЭМ!$B$39:$B$782,H$119)+'СЕТ СН'!$I$12+СВЦЭМ!$D$10+'СЕТ СН'!$I$6-'СЕТ СН'!$I$22</f>
        <v>1919.21568198</v>
      </c>
      <c r="I138" s="36">
        <f>SUMIFS(СВЦЭМ!$C$39:$C$782,СВЦЭМ!$A$39:$A$782,$A138,СВЦЭМ!$B$39:$B$782,I$119)+'СЕТ СН'!$I$12+СВЦЭМ!$D$10+'СЕТ СН'!$I$6-'СЕТ СН'!$I$22</f>
        <v>1869.8641016399999</v>
      </c>
      <c r="J138" s="36">
        <f>SUMIFS(СВЦЭМ!$C$39:$C$782,СВЦЭМ!$A$39:$A$782,$A138,СВЦЭМ!$B$39:$B$782,J$119)+'СЕТ СН'!$I$12+СВЦЭМ!$D$10+'СЕТ СН'!$I$6-'СЕТ СН'!$I$22</f>
        <v>1853.5030155300001</v>
      </c>
      <c r="K138" s="36">
        <f>SUMIFS(СВЦЭМ!$C$39:$C$782,СВЦЭМ!$A$39:$A$782,$A138,СВЦЭМ!$B$39:$B$782,K$119)+'СЕТ СН'!$I$12+СВЦЭМ!$D$10+'СЕТ СН'!$I$6-'СЕТ СН'!$I$22</f>
        <v>1801.73386974</v>
      </c>
      <c r="L138" s="36">
        <f>SUMIFS(СВЦЭМ!$C$39:$C$782,СВЦЭМ!$A$39:$A$782,$A138,СВЦЭМ!$B$39:$B$782,L$119)+'СЕТ СН'!$I$12+СВЦЭМ!$D$10+'СЕТ СН'!$I$6-'СЕТ СН'!$I$22</f>
        <v>1781.85791083</v>
      </c>
      <c r="M138" s="36">
        <f>SUMIFS(СВЦЭМ!$C$39:$C$782,СВЦЭМ!$A$39:$A$782,$A138,СВЦЭМ!$B$39:$B$782,M$119)+'СЕТ СН'!$I$12+СВЦЭМ!$D$10+'СЕТ СН'!$I$6-'СЕТ СН'!$I$22</f>
        <v>1798.1003278999999</v>
      </c>
      <c r="N138" s="36">
        <f>SUMIFS(СВЦЭМ!$C$39:$C$782,СВЦЭМ!$A$39:$A$782,$A138,СВЦЭМ!$B$39:$B$782,N$119)+'СЕТ СН'!$I$12+СВЦЭМ!$D$10+'СЕТ СН'!$I$6-'СЕТ СН'!$I$22</f>
        <v>1810.1737372499999</v>
      </c>
      <c r="O138" s="36">
        <f>SUMIFS(СВЦЭМ!$C$39:$C$782,СВЦЭМ!$A$39:$A$782,$A138,СВЦЭМ!$B$39:$B$782,O$119)+'СЕТ СН'!$I$12+СВЦЭМ!$D$10+'СЕТ СН'!$I$6-'СЕТ СН'!$I$22</f>
        <v>1804.8698233699999</v>
      </c>
      <c r="P138" s="36">
        <f>SUMIFS(СВЦЭМ!$C$39:$C$782,СВЦЭМ!$A$39:$A$782,$A138,СВЦЭМ!$B$39:$B$782,P$119)+'СЕТ СН'!$I$12+СВЦЭМ!$D$10+'СЕТ СН'!$I$6-'СЕТ СН'!$I$22</f>
        <v>1818.6508772799998</v>
      </c>
      <c r="Q138" s="36">
        <f>SUMIFS(СВЦЭМ!$C$39:$C$782,СВЦЭМ!$A$39:$A$782,$A138,СВЦЭМ!$B$39:$B$782,Q$119)+'СЕТ СН'!$I$12+СВЦЭМ!$D$10+'СЕТ СН'!$I$6-'СЕТ СН'!$I$22</f>
        <v>1815.9313463199999</v>
      </c>
      <c r="R138" s="36">
        <f>SUMIFS(СВЦЭМ!$C$39:$C$782,СВЦЭМ!$A$39:$A$782,$A138,СВЦЭМ!$B$39:$B$782,R$119)+'СЕТ СН'!$I$12+СВЦЭМ!$D$10+'СЕТ СН'!$I$6-'СЕТ СН'!$I$22</f>
        <v>1824.8571793999999</v>
      </c>
      <c r="S138" s="36">
        <f>SUMIFS(СВЦЭМ!$C$39:$C$782,СВЦЭМ!$A$39:$A$782,$A138,СВЦЭМ!$B$39:$B$782,S$119)+'СЕТ СН'!$I$12+СВЦЭМ!$D$10+'СЕТ СН'!$I$6-'СЕТ СН'!$I$22</f>
        <v>1825.4639905700001</v>
      </c>
      <c r="T138" s="36">
        <f>SUMIFS(СВЦЭМ!$C$39:$C$782,СВЦЭМ!$A$39:$A$782,$A138,СВЦЭМ!$B$39:$B$782,T$119)+'СЕТ СН'!$I$12+СВЦЭМ!$D$10+'СЕТ СН'!$I$6-'СЕТ СН'!$I$22</f>
        <v>1783.1747368199999</v>
      </c>
      <c r="U138" s="36">
        <f>SUMIFS(СВЦЭМ!$C$39:$C$782,СВЦЭМ!$A$39:$A$782,$A138,СВЦЭМ!$B$39:$B$782,U$119)+'СЕТ СН'!$I$12+СВЦЭМ!$D$10+'СЕТ СН'!$I$6-'СЕТ СН'!$I$22</f>
        <v>1750.5509613899999</v>
      </c>
      <c r="V138" s="36">
        <f>SUMIFS(СВЦЭМ!$C$39:$C$782,СВЦЭМ!$A$39:$A$782,$A138,СВЦЭМ!$B$39:$B$782,V$119)+'СЕТ СН'!$I$12+СВЦЭМ!$D$10+'СЕТ СН'!$I$6-'СЕТ СН'!$I$22</f>
        <v>1764.2159944599998</v>
      </c>
      <c r="W138" s="36">
        <f>SUMIFS(СВЦЭМ!$C$39:$C$782,СВЦЭМ!$A$39:$A$782,$A138,СВЦЭМ!$B$39:$B$782,W$119)+'СЕТ СН'!$I$12+СВЦЭМ!$D$10+'СЕТ СН'!$I$6-'СЕТ СН'!$I$22</f>
        <v>1785.9245665499998</v>
      </c>
      <c r="X138" s="36">
        <f>SUMIFS(СВЦЭМ!$C$39:$C$782,СВЦЭМ!$A$39:$A$782,$A138,СВЦЭМ!$B$39:$B$782,X$119)+'СЕТ СН'!$I$12+СВЦЭМ!$D$10+'СЕТ СН'!$I$6-'СЕТ СН'!$I$22</f>
        <v>1850.3760866299999</v>
      </c>
      <c r="Y138" s="36">
        <f>SUMIFS(СВЦЭМ!$C$39:$C$782,СВЦЭМ!$A$39:$A$782,$A138,СВЦЭМ!$B$39:$B$782,Y$119)+'СЕТ СН'!$I$12+СВЦЭМ!$D$10+'СЕТ СН'!$I$6-'СЕТ СН'!$I$22</f>
        <v>1895.4781618</v>
      </c>
    </row>
    <row r="139" spans="1:25" ht="15.75" x14ac:dyDescent="0.2">
      <c r="A139" s="35">
        <f t="shared" si="3"/>
        <v>44824</v>
      </c>
      <c r="B139" s="36">
        <f>SUMIFS(СВЦЭМ!$C$39:$C$782,СВЦЭМ!$A$39:$A$782,$A139,СВЦЭМ!$B$39:$B$782,B$119)+'СЕТ СН'!$I$12+СВЦЭМ!$D$10+'СЕТ СН'!$I$6-'СЕТ СН'!$I$22</f>
        <v>1895.7838430799998</v>
      </c>
      <c r="C139" s="36">
        <f>SUMIFS(СВЦЭМ!$C$39:$C$782,СВЦЭМ!$A$39:$A$782,$A139,СВЦЭМ!$B$39:$B$782,C$119)+'СЕТ СН'!$I$12+СВЦЭМ!$D$10+'СЕТ СН'!$I$6-'СЕТ СН'!$I$22</f>
        <v>1947.3797928699998</v>
      </c>
      <c r="D139" s="36">
        <f>SUMIFS(СВЦЭМ!$C$39:$C$782,СВЦЭМ!$A$39:$A$782,$A139,СВЦЭМ!$B$39:$B$782,D$119)+'СЕТ СН'!$I$12+СВЦЭМ!$D$10+'СЕТ СН'!$I$6-'СЕТ СН'!$I$22</f>
        <v>1974.9497765399999</v>
      </c>
      <c r="E139" s="36">
        <f>SUMIFS(СВЦЭМ!$C$39:$C$782,СВЦЭМ!$A$39:$A$782,$A139,СВЦЭМ!$B$39:$B$782,E$119)+'СЕТ СН'!$I$12+СВЦЭМ!$D$10+'СЕТ СН'!$I$6-'СЕТ СН'!$I$22</f>
        <v>1988.3230008999999</v>
      </c>
      <c r="F139" s="36">
        <f>SUMIFS(СВЦЭМ!$C$39:$C$782,СВЦЭМ!$A$39:$A$782,$A139,СВЦЭМ!$B$39:$B$782,F$119)+'СЕТ СН'!$I$12+СВЦЭМ!$D$10+'СЕТ СН'!$I$6-'СЕТ СН'!$I$22</f>
        <v>1991.89064353</v>
      </c>
      <c r="G139" s="36">
        <f>SUMIFS(СВЦЭМ!$C$39:$C$782,СВЦЭМ!$A$39:$A$782,$A139,СВЦЭМ!$B$39:$B$782,G$119)+'СЕТ СН'!$I$12+СВЦЭМ!$D$10+'СЕТ СН'!$I$6-'СЕТ СН'!$I$22</f>
        <v>1977.02112921</v>
      </c>
      <c r="H139" s="36">
        <f>SUMIFS(СВЦЭМ!$C$39:$C$782,СВЦЭМ!$A$39:$A$782,$A139,СВЦЭМ!$B$39:$B$782,H$119)+'СЕТ СН'!$I$12+СВЦЭМ!$D$10+'СЕТ СН'!$I$6-'СЕТ СН'!$I$22</f>
        <v>1899.6406684099998</v>
      </c>
      <c r="I139" s="36">
        <f>SUMIFS(СВЦЭМ!$C$39:$C$782,СВЦЭМ!$A$39:$A$782,$A139,СВЦЭМ!$B$39:$B$782,I$119)+'СЕТ СН'!$I$12+СВЦЭМ!$D$10+'СЕТ СН'!$I$6-'СЕТ СН'!$I$22</f>
        <v>1830.0068693799999</v>
      </c>
      <c r="J139" s="36">
        <f>SUMIFS(СВЦЭМ!$C$39:$C$782,СВЦЭМ!$A$39:$A$782,$A139,СВЦЭМ!$B$39:$B$782,J$119)+'СЕТ СН'!$I$12+СВЦЭМ!$D$10+'СЕТ СН'!$I$6-'СЕТ СН'!$I$22</f>
        <v>1807.01089809</v>
      </c>
      <c r="K139" s="36">
        <f>SUMIFS(СВЦЭМ!$C$39:$C$782,СВЦЭМ!$A$39:$A$782,$A139,СВЦЭМ!$B$39:$B$782,K$119)+'СЕТ СН'!$I$12+СВЦЭМ!$D$10+'СЕТ СН'!$I$6-'СЕТ СН'!$I$22</f>
        <v>1900.7512993199998</v>
      </c>
      <c r="L139" s="36">
        <f>SUMIFS(СВЦЭМ!$C$39:$C$782,СВЦЭМ!$A$39:$A$782,$A139,СВЦЭМ!$B$39:$B$782,L$119)+'СЕТ СН'!$I$12+СВЦЭМ!$D$10+'СЕТ СН'!$I$6-'СЕТ СН'!$I$22</f>
        <v>1921.0940362900001</v>
      </c>
      <c r="M139" s="36">
        <f>SUMIFS(СВЦЭМ!$C$39:$C$782,СВЦЭМ!$A$39:$A$782,$A139,СВЦЭМ!$B$39:$B$782,M$119)+'СЕТ СН'!$I$12+СВЦЭМ!$D$10+'СЕТ СН'!$I$6-'СЕТ СН'!$I$22</f>
        <v>1852.3642092999999</v>
      </c>
      <c r="N139" s="36">
        <f>SUMIFS(СВЦЭМ!$C$39:$C$782,СВЦЭМ!$A$39:$A$782,$A139,СВЦЭМ!$B$39:$B$782,N$119)+'СЕТ СН'!$I$12+СВЦЭМ!$D$10+'СЕТ СН'!$I$6-'СЕТ СН'!$I$22</f>
        <v>1806.0415541299999</v>
      </c>
      <c r="O139" s="36">
        <f>SUMIFS(СВЦЭМ!$C$39:$C$782,СВЦЭМ!$A$39:$A$782,$A139,СВЦЭМ!$B$39:$B$782,O$119)+'СЕТ СН'!$I$12+СВЦЭМ!$D$10+'СЕТ СН'!$I$6-'СЕТ СН'!$I$22</f>
        <v>1757.2832516999999</v>
      </c>
      <c r="P139" s="36">
        <f>SUMIFS(СВЦЭМ!$C$39:$C$782,СВЦЭМ!$A$39:$A$782,$A139,СВЦЭМ!$B$39:$B$782,P$119)+'СЕТ СН'!$I$12+СВЦЭМ!$D$10+'СЕТ СН'!$I$6-'СЕТ СН'!$I$22</f>
        <v>1767.32668874</v>
      </c>
      <c r="Q139" s="36">
        <f>SUMIFS(СВЦЭМ!$C$39:$C$782,СВЦЭМ!$A$39:$A$782,$A139,СВЦЭМ!$B$39:$B$782,Q$119)+'СЕТ СН'!$I$12+СВЦЭМ!$D$10+'СЕТ СН'!$I$6-'СЕТ СН'!$I$22</f>
        <v>1782.3758593699999</v>
      </c>
      <c r="R139" s="36">
        <f>SUMIFS(СВЦЭМ!$C$39:$C$782,СВЦЭМ!$A$39:$A$782,$A139,СВЦЭМ!$B$39:$B$782,R$119)+'СЕТ СН'!$I$12+СВЦЭМ!$D$10+'СЕТ СН'!$I$6-'СЕТ СН'!$I$22</f>
        <v>1783.7472167000001</v>
      </c>
      <c r="S139" s="36">
        <f>SUMIFS(СВЦЭМ!$C$39:$C$782,СВЦЭМ!$A$39:$A$782,$A139,СВЦЭМ!$B$39:$B$782,S$119)+'СЕТ СН'!$I$12+СВЦЭМ!$D$10+'СЕТ СН'!$I$6-'СЕТ СН'!$I$22</f>
        <v>1777.5615138599999</v>
      </c>
      <c r="T139" s="36">
        <f>SUMIFS(СВЦЭМ!$C$39:$C$782,СВЦЭМ!$A$39:$A$782,$A139,СВЦЭМ!$B$39:$B$782,T$119)+'СЕТ СН'!$I$12+СВЦЭМ!$D$10+'СЕТ СН'!$I$6-'СЕТ СН'!$I$22</f>
        <v>1878.9252772899999</v>
      </c>
      <c r="U139" s="36">
        <f>SUMIFS(СВЦЭМ!$C$39:$C$782,СВЦЭМ!$A$39:$A$782,$A139,СВЦЭМ!$B$39:$B$782,U$119)+'СЕТ СН'!$I$12+СВЦЭМ!$D$10+'СЕТ СН'!$I$6-'СЕТ СН'!$I$22</f>
        <v>1922.98599031</v>
      </c>
      <c r="V139" s="36">
        <f>SUMIFS(СВЦЭМ!$C$39:$C$782,СВЦЭМ!$A$39:$A$782,$A139,СВЦЭМ!$B$39:$B$782,V$119)+'СЕТ СН'!$I$12+СВЦЭМ!$D$10+'СЕТ СН'!$I$6-'СЕТ СН'!$I$22</f>
        <v>1959.4457530399998</v>
      </c>
      <c r="W139" s="36">
        <f>SUMIFS(СВЦЭМ!$C$39:$C$782,СВЦЭМ!$A$39:$A$782,$A139,СВЦЭМ!$B$39:$B$782,W$119)+'СЕТ СН'!$I$12+СВЦЭМ!$D$10+'СЕТ СН'!$I$6-'СЕТ СН'!$I$22</f>
        <v>1943.05015084</v>
      </c>
      <c r="X139" s="36">
        <f>SUMIFS(СВЦЭМ!$C$39:$C$782,СВЦЭМ!$A$39:$A$782,$A139,СВЦЭМ!$B$39:$B$782,X$119)+'СЕТ СН'!$I$12+СВЦЭМ!$D$10+'СЕТ СН'!$I$6-'СЕТ СН'!$I$22</f>
        <v>1881.1707455599999</v>
      </c>
      <c r="Y139" s="36">
        <f>SUMIFS(СВЦЭМ!$C$39:$C$782,СВЦЭМ!$A$39:$A$782,$A139,СВЦЭМ!$B$39:$B$782,Y$119)+'СЕТ СН'!$I$12+СВЦЭМ!$D$10+'СЕТ СН'!$I$6-'СЕТ СН'!$I$22</f>
        <v>1811.14426708</v>
      </c>
    </row>
    <row r="140" spans="1:25" ht="15.75" x14ac:dyDescent="0.2">
      <c r="A140" s="35">
        <f t="shared" si="3"/>
        <v>44825</v>
      </c>
      <c r="B140" s="36">
        <f>SUMIFS(СВЦЭМ!$C$39:$C$782,СВЦЭМ!$A$39:$A$782,$A140,СВЦЭМ!$B$39:$B$782,B$119)+'СЕТ СН'!$I$12+СВЦЭМ!$D$10+'СЕТ СН'!$I$6-'СЕТ СН'!$I$22</f>
        <v>1919.3379926</v>
      </c>
      <c r="C140" s="36">
        <f>SUMIFS(СВЦЭМ!$C$39:$C$782,СВЦЭМ!$A$39:$A$782,$A140,СВЦЭМ!$B$39:$B$782,C$119)+'СЕТ СН'!$I$12+СВЦЭМ!$D$10+'СЕТ СН'!$I$6-'СЕТ СН'!$I$22</f>
        <v>1951.2266074299998</v>
      </c>
      <c r="D140" s="36">
        <f>SUMIFS(СВЦЭМ!$C$39:$C$782,СВЦЭМ!$A$39:$A$782,$A140,СВЦЭМ!$B$39:$B$782,D$119)+'СЕТ СН'!$I$12+СВЦЭМ!$D$10+'СЕТ СН'!$I$6-'СЕТ СН'!$I$22</f>
        <v>1967.7770569799998</v>
      </c>
      <c r="E140" s="36">
        <f>SUMIFS(СВЦЭМ!$C$39:$C$782,СВЦЭМ!$A$39:$A$782,$A140,СВЦЭМ!$B$39:$B$782,E$119)+'СЕТ СН'!$I$12+СВЦЭМ!$D$10+'СЕТ СН'!$I$6-'СЕТ СН'!$I$22</f>
        <v>1918.25796311</v>
      </c>
      <c r="F140" s="36">
        <f>SUMIFS(СВЦЭМ!$C$39:$C$782,СВЦЭМ!$A$39:$A$782,$A140,СВЦЭМ!$B$39:$B$782,F$119)+'СЕТ СН'!$I$12+СВЦЭМ!$D$10+'СЕТ СН'!$I$6-'СЕТ СН'!$I$22</f>
        <v>1896.73190522</v>
      </c>
      <c r="G140" s="36">
        <f>SUMIFS(СВЦЭМ!$C$39:$C$782,СВЦЭМ!$A$39:$A$782,$A140,СВЦЭМ!$B$39:$B$782,G$119)+'СЕТ СН'!$I$12+СВЦЭМ!$D$10+'СЕТ СН'!$I$6-'СЕТ СН'!$I$22</f>
        <v>1875.11057974</v>
      </c>
      <c r="H140" s="36">
        <f>SUMIFS(СВЦЭМ!$C$39:$C$782,СВЦЭМ!$A$39:$A$782,$A140,СВЦЭМ!$B$39:$B$782,H$119)+'СЕТ СН'!$I$12+СВЦЭМ!$D$10+'СЕТ СН'!$I$6-'СЕТ СН'!$I$22</f>
        <v>1803.44383999</v>
      </c>
      <c r="I140" s="36">
        <f>SUMIFS(СВЦЭМ!$C$39:$C$782,СВЦЭМ!$A$39:$A$782,$A140,СВЦЭМ!$B$39:$B$782,I$119)+'СЕТ СН'!$I$12+СВЦЭМ!$D$10+'СЕТ СН'!$I$6-'СЕТ СН'!$I$22</f>
        <v>1644.9822015499999</v>
      </c>
      <c r="J140" s="36">
        <f>SUMIFS(СВЦЭМ!$C$39:$C$782,СВЦЭМ!$A$39:$A$782,$A140,СВЦЭМ!$B$39:$B$782,J$119)+'СЕТ СН'!$I$12+СВЦЭМ!$D$10+'СЕТ СН'!$I$6-'СЕТ СН'!$I$22</f>
        <v>1584.7923428899999</v>
      </c>
      <c r="K140" s="36">
        <f>SUMIFS(СВЦЭМ!$C$39:$C$782,СВЦЭМ!$A$39:$A$782,$A140,СВЦЭМ!$B$39:$B$782,K$119)+'СЕТ СН'!$I$12+СВЦЭМ!$D$10+'СЕТ СН'!$I$6-'СЕТ СН'!$I$22</f>
        <v>1772.9452021</v>
      </c>
      <c r="L140" s="36">
        <f>SUMIFS(СВЦЭМ!$C$39:$C$782,СВЦЭМ!$A$39:$A$782,$A140,СВЦЭМ!$B$39:$B$782,L$119)+'СЕТ СН'!$I$12+СВЦЭМ!$D$10+'СЕТ СН'!$I$6-'СЕТ СН'!$I$22</f>
        <v>1773.8307394200001</v>
      </c>
      <c r="M140" s="36">
        <f>SUMIFS(СВЦЭМ!$C$39:$C$782,СВЦЭМ!$A$39:$A$782,$A140,СВЦЭМ!$B$39:$B$782,M$119)+'СЕТ СН'!$I$12+СВЦЭМ!$D$10+'СЕТ СН'!$I$6-'СЕТ СН'!$I$22</f>
        <v>1728.51664897</v>
      </c>
      <c r="N140" s="36">
        <f>SUMIFS(СВЦЭМ!$C$39:$C$782,СВЦЭМ!$A$39:$A$782,$A140,СВЦЭМ!$B$39:$B$782,N$119)+'СЕТ СН'!$I$12+СВЦЭМ!$D$10+'СЕТ СН'!$I$6-'СЕТ СН'!$I$22</f>
        <v>1782.1018176299999</v>
      </c>
      <c r="O140" s="36">
        <f>SUMIFS(СВЦЭМ!$C$39:$C$782,СВЦЭМ!$A$39:$A$782,$A140,СВЦЭМ!$B$39:$B$782,O$119)+'СЕТ СН'!$I$12+СВЦЭМ!$D$10+'СЕТ СН'!$I$6-'СЕТ СН'!$I$22</f>
        <v>1773.00555345</v>
      </c>
      <c r="P140" s="36">
        <f>SUMIFS(СВЦЭМ!$C$39:$C$782,СВЦЭМ!$A$39:$A$782,$A140,СВЦЭМ!$B$39:$B$782,P$119)+'СЕТ СН'!$I$12+СВЦЭМ!$D$10+'СЕТ СН'!$I$6-'СЕТ СН'!$I$22</f>
        <v>1777.3318144</v>
      </c>
      <c r="Q140" s="36">
        <f>SUMIFS(СВЦЭМ!$C$39:$C$782,СВЦЭМ!$A$39:$A$782,$A140,СВЦЭМ!$B$39:$B$782,Q$119)+'СЕТ СН'!$I$12+СВЦЭМ!$D$10+'СЕТ СН'!$I$6-'СЕТ СН'!$I$22</f>
        <v>1792.6920892200001</v>
      </c>
      <c r="R140" s="36">
        <f>SUMIFS(СВЦЭМ!$C$39:$C$782,СВЦЭМ!$A$39:$A$782,$A140,СВЦЭМ!$B$39:$B$782,R$119)+'СЕТ СН'!$I$12+СВЦЭМ!$D$10+'СЕТ СН'!$I$6-'СЕТ СН'!$I$22</f>
        <v>1727.53372911</v>
      </c>
      <c r="S140" s="36">
        <f>SUMIFS(СВЦЭМ!$C$39:$C$782,СВЦЭМ!$A$39:$A$782,$A140,СВЦЭМ!$B$39:$B$782,S$119)+'СЕТ СН'!$I$12+СВЦЭМ!$D$10+'СЕТ СН'!$I$6-'СЕТ СН'!$I$22</f>
        <v>1775.0470385199999</v>
      </c>
      <c r="T140" s="36">
        <f>SUMIFS(СВЦЭМ!$C$39:$C$782,СВЦЭМ!$A$39:$A$782,$A140,СВЦЭМ!$B$39:$B$782,T$119)+'СЕТ СН'!$I$12+СВЦЭМ!$D$10+'СЕТ СН'!$I$6-'СЕТ СН'!$I$22</f>
        <v>1741.99328139</v>
      </c>
      <c r="U140" s="36">
        <f>SUMIFS(СВЦЭМ!$C$39:$C$782,СВЦЭМ!$A$39:$A$782,$A140,СВЦЭМ!$B$39:$B$782,U$119)+'СЕТ СН'!$I$12+СВЦЭМ!$D$10+'СЕТ СН'!$I$6-'СЕТ СН'!$I$22</f>
        <v>1710.3669556699999</v>
      </c>
      <c r="V140" s="36">
        <f>SUMIFS(СВЦЭМ!$C$39:$C$782,СВЦЭМ!$A$39:$A$782,$A140,СВЦЭМ!$B$39:$B$782,V$119)+'СЕТ СН'!$I$12+СВЦЭМ!$D$10+'СЕТ СН'!$I$6-'СЕТ СН'!$I$22</f>
        <v>1724.2760017699998</v>
      </c>
      <c r="W140" s="36">
        <f>SUMIFS(СВЦЭМ!$C$39:$C$782,СВЦЭМ!$A$39:$A$782,$A140,СВЦЭМ!$B$39:$B$782,W$119)+'СЕТ СН'!$I$12+СВЦЭМ!$D$10+'СЕТ СН'!$I$6-'СЕТ СН'!$I$22</f>
        <v>1716.90824559</v>
      </c>
      <c r="X140" s="36">
        <f>SUMIFS(СВЦЭМ!$C$39:$C$782,СВЦЭМ!$A$39:$A$782,$A140,СВЦЭМ!$B$39:$B$782,X$119)+'СЕТ СН'!$I$12+СВЦЭМ!$D$10+'СЕТ СН'!$I$6-'СЕТ СН'!$I$22</f>
        <v>1698.74533086</v>
      </c>
      <c r="Y140" s="36">
        <f>SUMIFS(СВЦЭМ!$C$39:$C$782,СВЦЭМ!$A$39:$A$782,$A140,СВЦЭМ!$B$39:$B$782,Y$119)+'СЕТ СН'!$I$12+СВЦЭМ!$D$10+'СЕТ СН'!$I$6-'СЕТ СН'!$I$22</f>
        <v>1636.0270138599999</v>
      </c>
    </row>
    <row r="141" spans="1:25" ht="15.75" x14ac:dyDescent="0.2">
      <c r="A141" s="35">
        <f t="shared" si="3"/>
        <v>44826</v>
      </c>
      <c r="B141" s="36">
        <f>SUMIFS(СВЦЭМ!$C$39:$C$782,СВЦЭМ!$A$39:$A$782,$A141,СВЦЭМ!$B$39:$B$782,B$119)+'СЕТ СН'!$I$12+СВЦЭМ!$D$10+'СЕТ СН'!$I$6-'СЕТ СН'!$I$22</f>
        <v>1878.87513218</v>
      </c>
      <c r="C141" s="36">
        <f>SUMIFS(СВЦЭМ!$C$39:$C$782,СВЦЭМ!$A$39:$A$782,$A141,СВЦЭМ!$B$39:$B$782,C$119)+'СЕТ СН'!$I$12+СВЦЭМ!$D$10+'СЕТ СН'!$I$6-'СЕТ СН'!$I$22</f>
        <v>1893.5583128200001</v>
      </c>
      <c r="D141" s="36">
        <f>SUMIFS(СВЦЭМ!$C$39:$C$782,СВЦЭМ!$A$39:$A$782,$A141,СВЦЭМ!$B$39:$B$782,D$119)+'СЕТ СН'!$I$12+СВЦЭМ!$D$10+'СЕТ СН'!$I$6-'СЕТ СН'!$I$22</f>
        <v>1922.15070704</v>
      </c>
      <c r="E141" s="36">
        <f>SUMIFS(СВЦЭМ!$C$39:$C$782,СВЦЭМ!$A$39:$A$782,$A141,СВЦЭМ!$B$39:$B$782,E$119)+'СЕТ СН'!$I$12+СВЦЭМ!$D$10+'СЕТ СН'!$I$6-'СЕТ СН'!$I$22</f>
        <v>1927.64909926</v>
      </c>
      <c r="F141" s="36">
        <f>SUMIFS(СВЦЭМ!$C$39:$C$782,СВЦЭМ!$A$39:$A$782,$A141,СВЦЭМ!$B$39:$B$782,F$119)+'СЕТ СН'!$I$12+СВЦЭМ!$D$10+'СЕТ СН'!$I$6-'СЕТ СН'!$I$22</f>
        <v>1915.6709035399999</v>
      </c>
      <c r="G141" s="36">
        <f>SUMIFS(СВЦЭМ!$C$39:$C$782,СВЦЭМ!$A$39:$A$782,$A141,СВЦЭМ!$B$39:$B$782,G$119)+'СЕТ СН'!$I$12+СВЦЭМ!$D$10+'СЕТ СН'!$I$6-'СЕТ СН'!$I$22</f>
        <v>1890.0763487099998</v>
      </c>
      <c r="H141" s="36">
        <f>SUMIFS(СВЦЭМ!$C$39:$C$782,СВЦЭМ!$A$39:$A$782,$A141,СВЦЭМ!$B$39:$B$782,H$119)+'СЕТ СН'!$I$12+СВЦЭМ!$D$10+'СЕТ СН'!$I$6-'СЕТ СН'!$I$22</f>
        <v>1819.62823424</v>
      </c>
      <c r="I141" s="36">
        <f>SUMIFS(СВЦЭМ!$C$39:$C$782,СВЦЭМ!$A$39:$A$782,$A141,СВЦЭМ!$B$39:$B$782,I$119)+'СЕТ СН'!$I$12+СВЦЭМ!$D$10+'СЕТ СН'!$I$6-'СЕТ СН'!$I$22</f>
        <v>1755.0317553099999</v>
      </c>
      <c r="J141" s="36">
        <f>SUMIFS(СВЦЭМ!$C$39:$C$782,СВЦЭМ!$A$39:$A$782,$A141,СВЦЭМ!$B$39:$B$782,J$119)+'СЕТ СН'!$I$12+СВЦЭМ!$D$10+'СЕТ СН'!$I$6-'СЕТ СН'!$I$22</f>
        <v>1733.46210449</v>
      </c>
      <c r="K141" s="36">
        <f>SUMIFS(СВЦЭМ!$C$39:$C$782,СВЦЭМ!$A$39:$A$782,$A141,СВЦЭМ!$B$39:$B$782,K$119)+'СЕТ СН'!$I$12+СВЦЭМ!$D$10+'СЕТ СН'!$I$6-'СЕТ СН'!$I$22</f>
        <v>1706.53323555</v>
      </c>
      <c r="L141" s="36">
        <f>SUMIFS(СВЦЭМ!$C$39:$C$782,СВЦЭМ!$A$39:$A$782,$A141,СВЦЭМ!$B$39:$B$782,L$119)+'СЕТ СН'!$I$12+СВЦЭМ!$D$10+'СЕТ СН'!$I$6-'СЕТ СН'!$I$22</f>
        <v>1711.5150033099999</v>
      </c>
      <c r="M141" s="36">
        <f>SUMIFS(СВЦЭМ!$C$39:$C$782,СВЦЭМ!$A$39:$A$782,$A141,СВЦЭМ!$B$39:$B$782,M$119)+'СЕТ СН'!$I$12+СВЦЭМ!$D$10+'СЕТ СН'!$I$6-'СЕТ СН'!$I$22</f>
        <v>1726.78699039</v>
      </c>
      <c r="N141" s="36">
        <f>SUMIFS(СВЦЭМ!$C$39:$C$782,СВЦЭМ!$A$39:$A$782,$A141,СВЦЭМ!$B$39:$B$782,N$119)+'СЕТ СН'!$I$12+СВЦЭМ!$D$10+'СЕТ СН'!$I$6-'СЕТ СН'!$I$22</f>
        <v>1737.8471749</v>
      </c>
      <c r="O141" s="36">
        <f>SUMIFS(СВЦЭМ!$C$39:$C$782,СВЦЭМ!$A$39:$A$782,$A141,СВЦЭМ!$B$39:$B$782,O$119)+'СЕТ СН'!$I$12+СВЦЭМ!$D$10+'СЕТ СН'!$I$6-'СЕТ СН'!$I$22</f>
        <v>1748.59417545</v>
      </c>
      <c r="P141" s="36">
        <f>SUMIFS(СВЦЭМ!$C$39:$C$782,СВЦЭМ!$A$39:$A$782,$A141,СВЦЭМ!$B$39:$B$782,P$119)+'СЕТ СН'!$I$12+СВЦЭМ!$D$10+'СЕТ СН'!$I$6-'СЕТ СН'!$I$22</f>
        <v>1758.4044613199999</v>
      </c>
      <c r="Q141" s="36">
        <f>SUMIFS(СВЦЭМ!$C$39:$C$782,СВЦЭМ!$A$39:$A$782,$A141,СВЦЭМ!$B$39:$B$782,Q$119)+'СЕТ СН'!$I$12+СВЦЭМ!$D$10+'СЕТ СН'!$I$6-'СЕТ СН'!$I$22</f>
        <v>1758.1132424399998</v>
      </c>
      <c r="R141" s="36">
        <f>SUMIFS(СВЦЭМ!$C$39:$C$782,СВЦЭМ!$A$39:$A$782,$A141,СВЦЭМ!$B$39:$B$782,R$119)+'СЕТ СН'!$I$12+СВЦЭМ!$D$10+'СЕТ СН'!$I$6-'СЕТ СН'!$I$22</f>
        <v>1784.7799602499999</v>
      </c>
      <c r="S141" s="36">
        <f>SUMIFS(СВЦЭМ!$C$39:$C$782,СВЦЭМ!$A$39:$A$782,$A141,СВЦЭМ!$B$39:$B$782,S$119)+'СЕТ СН'!$I$12+СВЦЭМ!$D$10+'СЕТ СН'!$I$6-'СЕТ СН'!$I$22</f>
        <v>1760.7652782999999</v>
      </c>
      <c r="T141" s="36">
        <f>SUMIFS(СВЦЭМ!$C$39:$C$782,СВЦЭМ!$A$39:$A$782,$A141,СВЦЭМ!$B$39:$B$782,T$119)+'СЕТ СН'!$I$12+СВЦЭМ!$D$10+'СЕТ СН'!$I$6-'СЕТ СН'!$I$22</f>
        <v>1713.65230486</v>
      </c>
      <c r="U141" s="36">
        <f>SUMIFS(СВЦЭМ!$C$39:$C$782,СВЦЭМ!$A$39:$A$782,$A141,СВЦЭМ!$B$39:$B$782,U$119)+'СЕТ СН'!$I$12+СВЦЭМ!$D$10+'СЕТ СН'!$I$6-'СЕТ СН'!$I$22</f>
        <v>1745.2814264399999</v>
      </c>
      <c r="V141" s="36">
        <f>SUMIFS(СВЦЭМ!$C$39:$C$782,СВЦЭМ!$A$39:$A$782,$A141,СВЦЭМ!$B$39:$B$782,V$119)+'СЕТ СН'!$I$12+СВЦЭМ!$D$10+'СЕТ СН'!$I$6-'СЕТ СН'!$I$22</f>
        <v>1754.8084855699999</v>
      </c>
      <c r="W141" s="36">
        <f>SUMIFS(СВЦЭМ!$C$39:$C$782,СВЦЭМ!$A$39:$A$782,$A141,СВЦЭМ!$B$39:$B$782,W$119)+'СЕТ СН'!$I$12+СВЦЭМ!$D$10+'СЕТ СН'!$I$6-'СЕТ СН'!$I$22</f>
        <v>1788.44716116</v>
      </c>
      <c r="X141" s="36">
        <f>SUMIFS(СВЦЭМ!$C$39:$C$782,СВЦЭМ!$A$39:$A$782,$A141,СВЦЭМ!$B$39:$B$782,X$119)+'СЕТ СН'!$I$12+СВЦЭМ!$D$10+'СЕТ СН'!$I$6-'СЕТ СН'!$I$22</f>
        <v>1843.51972901</v>
      </c>
      <c r="Y141" s="36">
        <f>SUMIFS(СВЦЭМ!$C$39:$C$782,СВЦЭМ!$A$39:$A$782,$A141,СВЦЭМ!$B$39:$B$782,Y$119)+'СЕТ СН'!$I$12+СВЦЭМ!$D$10+'СЕТ СН'!$I$6-'СЕТ СН'!$I$22</f>
        <v>1844.2493929699999</v>
      </c>
    </row>
    <row r="142" spans="1:25" ht="15.75" x14ac:dyDescent="0.2">
      <c r="A142" s="35">
        <f t="shared" si="3"/>
        <v>44827</v>
      </c>
      <c r="B142" s="36">
        <f>SUMIFS(СВЦЭМ!$C$39:$C$782,СВЦЭМ!$A$39:$A$782,$A142,СВЦЭМ!$B$39:$B$782,B$119)+'СЕТ СН'!$I$12+СВЦЭМ!$D$10+'СЕТ СН'!$I$6-'СЕТ СН'!$I$22</f>
        <v>1990.2368070299999</v>
      </c>
      <c r="C142" s="36">
        <f>SUMIFS(СВЦЭМ!$C$39:$C$782,СВЦЭМ!$A$39:$A$782,$A142,СВЦЭМ!$B$39:$B$782,C$119)+'СЕТ СН'!$I$12+СВЦЭМ!$D$10+'СЕТ СН'!$I$6-'СЕТ СН'!$I$22</f>
        <v>1927.67320537</v>
      </c>
      <c r="D142" s="36">
        <f>SUMIFS(СВЦЭМ!$C$39:$C$782,СВЦЭМ!$A$39:$A$782,$A142,СВЦЭМ!$B$39:$B$782,D$119)+'СЕТ СН'!$I$12+СВЦЭМ!$D$10+'СЕТ СН'!$I$6-'СЕТ СН'!$I$22</f>
        <v>1906.8397595699998</v>
      </c>
      <c r="E142" s="36">
        <f>SUMIFS(СВЦЭМ!$C$39:$C$782,СВЦЭМ!$A$39:$A$782,$A142,СВЦЭМ!$B$39:$B$782,E$119)+'СЕТ СН'!$I$12+СВЦЭМ!$D$10+'СЕТ СН'!$I$6-'СЕТ СН'!$I$22</f>
        <v>1918.75052127</v>
      </c>
      <c r="F142" s="36">
        <f>SUMIFS(СВЦЭМ!$C$39:$C$782,СВЦЭМ!$A$39:$A$782,$A142,СВЦЭМ!$B$39:$B$782,F$119)+'СЕТ СН'!$I$12+СВЦЭМ!$D$10+'СЕТ СН'!$I$6-'СЕТ СН'!$I$22</f>
        <v>1915.7664211699998</v>
      </c>
      <c r="G142" s="36">
        <f>SUMIFS(СВЦЭМ!$C$39:$C$782,СВЦЭМ!$A$39:$A$782,$A142,СВЦЭМ!$B$39:$B$782,G$119)+'СЕТ СН'!$I$12+СВЦЭМ!$D$10+'СЕТ СН'!$I$6-'СЕТ СН'!$I$22</f>
        <v>1902.2378735799998</v>
      </c>
      <c r="H142" s="36">
        <f>SUMIFS(СВЦЭМ!$C$39:$C$782,СВЦЭМ!$A$39:$A$782,$A142,СВЦЭМ!$B$39:$B$782,H$119)+'СЕТ СН'!$I$12+СВЦЭМ!$D$10+'СЕТ СН'!$I$6-'СЕТ СН'!$I$22</f>
        <v>1814.2530018699999</v>
      </c>
      <c r="I142" s="36">
        <f>SUMIFS(СВЦЭМ!$C$39:$C$782,СВЦЭМ!$A$39:$A$782,$A142,СВЦЭМ!$B$39:$B$782,I$119)+'СЕТ СН'!$I$12+СВЦЭМ!$D$10+'СЕТ СН'!$I$6-'СЕТ СН'!$I$22</f>
        <v>1759.1214721900001</v>
      </c>
      <c r="J142" s="36">
        <f>SUMIFS(СВЦЭМ!$C$39:$C$782,СВЦЭМ!$A$39:$A$782,$A142,СВЦЭМ!$B$39:$B$782,J$119)+'СЕТ СН'!$I$12+СВЦЭМ!$D$10+'СЕТ СН'!$I$6-'СЕТ СН'!$I$22</f>
        <v>1835.7137595999998</v>
      </c>
      <c r="K142" s="36">
        <f>SUMIFS(СВЦЭМ!$C$39:$C$782,СВЦЭМ!$A$39:$A$782,$A142,СВЦЭМ!$B$39:$B$782,K$119)+'СЕТ СН'!$I$12+СВЦЭМ!$D$10+'СЕТ СН'!$I$6-'СЕТ СН'!$I$22</f>
        <v>1741.3720196999998</v>
      </c>
      <c r="L142" s="36">
        <f>SUMIFS(СВЦЭМ!$C$39:$C$782,СВЦЭМ!$A$39:$A$782,$A142,СВЦЭМ!$B$39:$B$782,L$119)+'СЕТ СН'!$I$12+СВЦЭМ!$D$10+'СЕТ СН'!$I$6-'СЕТ СН'!$I$22</f>
        <v>1762.16239161</v>
      </c>
      <c r="M142" s="36">
        <f>SUMIFS(СВЦЭМ!$C$39:$C$782,СВЦЭМ!$A$39:$A$782,$A142,СВЦЭМ!$B$39:$B$782,M$119)+'СЕТ СН'!$I$12+СВЦЭМ!$D$10+'СЕТ СН'!$I$6-'СЕТ СН'!$I$22</f>
        <v>1772.08924333</v>
      </c>
      <c r="N142" s="36">
        <f>SUMIFS(СВЦЭМ!$C$39:$C$782,СВЦЭМ!$A$39:$A$782,$A142,СВЦЭМ!$B$39:$B$782,N$119)+'СЕТ СН'!$I$12+СВЦЭМ!$D$10+'СЕТ СН'!$I$6-'СЕТ СН'!$I$22</f>
        <v>1766.51957223</v>
      </c>
      <c r="O142" s="36">
        <f>SUMIFS(СВЦЭМ!$C$39:$C$782,СВЦЭМ!$A$39:$A$782,$A142,СВЦЭМ!$B$39:$B$782,O$119)+'СЕТ СН'!$I$12+СВЦЭМ!$D$10+'СЕТ СН'!$I$6-'СЕТ СН'!$I$22</f>
        <v>1749.5561026</v>
      </c>
      <c r="P142" s="36">
        <f>SUMIFS(СВЦЭМ!$C$39:$C$782,СВЦЭМ!$A$39:$A$782,$A142,СВЦЭМ!$B$39:$B$782,P$119)+'СЕТ СН'!$I$12+СВЦЭМ!$D$10+'СЕТ СН'!$I$6-'СЕТ СН'!$I$22</f>
        <v>1755.7877812799998</v>
      </c>
      <c r="Q142" s="36">
        <f>SUMIFS(СВЦЭМ!$C$39:$C$782,СВЦЭМ!$A$39:$A$782,$A142,СВЦЭМ!$B$39:$B$782,Q$119)+'СЕТ СН'!$I$12+СВЦЭМ!$D$10+'СЕТ СН'!$I$6-'СЕТ СН'!$I$22</f>
        <v>1766.8794374700001</v>
      </c>
      <c r="R142" s="36">
        <f>SUMIFS(СВЦЭМ!$C$39:$C$782,СВЦЭМ!$A$39:$A$782,$A142,СВЦЭМ!$B$39:$B$782,R$119)+'СЕТ СН'!$I$12+СВЦЭМ!$D$10+'СЕТ СН'!$I$6-'СЕТ СН'!$I$22</f>
        <v>1772.7919026899999</v>
      </c>
      <c r="S142" s="36">
        <f>SUMIFS(СВЦЭМ!$C$39:$C$782,СВЦЭМ!$A$39:$A$782,$A142,СВЦЭМ!$B$39:$B$782,S$119)+'СЕТ СН'!$I$12+СВЦЭМ!$D$10+'СЕТ СН'!$I$6-'СЕТ СН'!$I$22</f>
        <v>1764.6036388099999</v>
      </c>
      <c r="T142" s="36">
        <f>SUMIFS(СВЦЭМ!$C$39:$C$782,СВЦЭМ!$A$39:$A$782,$A142,СВЦЭМ!$B$39:$B$782,T$119)+'СЕТ СН'!$I$12+СВЦЭМ!$D$10+'СЕТ СН'!$I$6-'СЕТ СН'!$I$22</f>
        <v>1748.0471032199998</v>
      </c>
      <c r="U142" s="36">
        <f>SUMIFS(СВЦЭМ!$C$39:$C$782,СВЦЭМ!$A$39:$A$782,$A142,СВЦЭМ!$B$39:$B$782,U$119)+'СЕТ СН'!$I$12+СВЦЭМ!$D$10+'СЕТ СН'!$I$6-'СЕТ СН'!$I$22</f>
        <v>1728.02641075</v>
      </c>
      <c r="V142" s="36">
        <f>SUMIFS(СВЦЭМ!$C$39:$C$782,СВЦЭМ!$A$39:$A$782,$A142,СВЦЭМ!$B$39:$B$782,V$119)+'СЕТ СН'!$I$12+СВЦЭМ!$D$10+'СЕТ СН'!$I$6-'СЕТ СН'!$I$22</f>
        <v>1764.8378977699999</v>
      </c>
      <c r="W142" s="36">
        <f>SUMIFS(СВЦЭМ!$C$39:$C$782,СВЦЭМ!$A$39:$A$782,$A142,СВЦЭМ!$B$39:$B$782,W$119)+'СЕТ СН'!$I$12+СВЦЭМ!$D$10+'СЕТ СН'!$I$6-'СЕТ СН'!$I$22</f>
        <v>1740.3881652699999</v>
      </c>
      <c r="X142" s="36">
        <f>SUMIFS(СВЦЭМ!$C$39:$C$782,СВЦЭМ!$A$39:$A$782,$A142,СВЦЭМ!$B$39:$B$782,X$119)+'СЕТ СН'!$I$12+СВЦЭМ!$D$10+'СЕТ СН'!$I$6-'СЕТ СН'!$I$22</f>
        <v>1853.92194402</v>
      </c>
      <c r="Y142" s="36">
        <f>SUMIFS(СВЦЭМ!$C$39:$C$782,СВЦЭМ!$A$39:$A$782,$A142,СВЦЭМ!$B$39:$B$782,Y$119)+'СЕТ СН'!$I$12+СВЦЭМ!$D$10+'СЕТ СН'!$I$6-'СЕТ СН'!$I$22</f>
        <v>1853.6497986300001</v>
      </c>
    </row>
    <row r="143" spans="1:25" ht="15.75" x14ac:dyDescent="0.2">
      <c r="A143" s="35">
        <f t="shared" si="3"/>
        <v>44828</v>
      </c>
      <c r="B143" s="36">
        <f>SUMIFS(СВЦЭМ!$C$39:$C$782,СВЦЭМ!$A$39:$A$782,$A143,СВЦЭМ!$B$39:$B$782,B$119)+'СЕТ СН'!$I$12+СВЦЭМ!$D$10+'СЕТ СН'!$I$6-'СЕТ СН'!$I$22</f>
        <v>1892.26288905</v>
      </c>
      <c r="C143" s="36">
        <f>SUMIFS(СВЦЭМ!$C$39:$C$782,СВЦЭМ!$A$39:$A$782,$A143,СВЦЭМ!$B$39:$B$782,C$119)+'СЕТ СН'!$I$12+СВЦЭМ!$D$10+'СЕТ СН'!$I$6-'СЕТ СН'!$I$22</f>
        <v>1934.6820305099998</v>
      </c>
      <c r="D143" s="36">
        <f>SUMIFS(СВЦЭМ!$C$39:$C$782,СВЦЭМ!$A$39:$A$782,$A143,СВЦЭМ!$B$39:$B$782,D$119)+'СЕТ СН'!$I$12+СВЦЭМ!$D$10+'СЕТ СН'!$I$6-'СЕТ СН'!$I$22</f>
        <v>1944.28321951</v>
      </c>
      <c r="E143" s="36">
        <f>SUMIFS(СВЦЭМ!$C$39:$C$782,СВЦЭМ!$A$39:$A$782,$A143,СВЦЭМ!$B$39:$B$782,E$119)+'СЕТ СН'!$I$12+СВЦЭМ!$D$10+'СЕТ СН'!$I$6-'СЕТ СН'!$I$22</f>
        <v>1913.47144579</v>
      </c>
      <c r="F143" s="36">
        <f>SUMIFS(СВЦЭМ!$C$39:$C$782,СВЦЭМ!$A$39:$A$782,$A143,СВЦЭМ!$B$39:$B$782,F$119)+'СЕТ СН'!$I$12+СВЦЭМ!$D$10+'СЕТ СН'!$I$6-'СЕТ СН'!$I$22</f>
        <v>1853.1652900199999</v>
      </c>
      <c r="G143" s="36">
        <f>SUMIFS(СВЦЭМ!$C$39:$C$782,СВЦЭМ!$A$39:$A$782,$A143,СВЦЭМ!$B$39:$B$782,G$119)+'СЕТ СН'!$I$12+СВЦЭМ!$D$10+'СЕТ СН'!$I$6-'СЕТ СН'!$I$22</f>
        <v>1854.0120374200001</v>
      </c>
      <c r="H143" s="36">
        <f>SUMIFS(СВЦЭМ!$C$39:$C$782,СВЦЭМ!$A$39:$A$782,$A143,СВЦЭМ!$B$39:$B$782,H$119)+'СЕТ СН'!$I$12+СВЦЭМ!$D$10+'СЕТ СН'!$I$6-'СЕТ СН'!$I$22</f>
        <v>1864.9188919499998</v>
      </c>
      <c r="I143" s="36">
        <f>SUMIFS(СВЦЭМ!$C$39:$C$782,СВЦЭМ!$A$39:$A$782,$A143,СВЦЭМ!$B$39:$B$782,I$119)+'СЕТ СН'!$I$12+СВЦЭМ!$D$10+'СЕТ СН'!$I$6-'СЕТ СН'!$I$22</f>
        <v>1829.00646678</v>
      </c>
      <c r="J143" s="36">
        <f>SUMIFS(СВЦЭМ!$C$39:$C$782,СВЦЭМ!$A$39:$A$782,$A143,СВЦЭМ!$B$39:$B$782,J$119)+'СЕТ СН'!$I$12+СВЦЭМ!$D$10+'СЕТ СН'!$I$6-'СЕТ СН'!$I$22</f>
        <v>1911.4701660000001</v>
      </c>
      <c r="K143" s="36">
        <f>SUMIFS(СВЦЭМ!$C$39:$C$782,СВЦЭМ!$A$39:$A$782,$A143,СВЦЭМ!$B$39:$B$782,K$119)+'СЕТ СН'!$I$12+СВЦЭМ!$D$10+'СЕТ СН'!$I$6-'СЕТ СН'!$I$22</f>
        <v>1963.87678987</v>
      </c>
      <c r="L143" s="36">
        <f>SUMIFS(СВЦЭМ!$C$39:$C$782,СВЦЭМ!$A$39:$A$782,$A143,СВЦЭМ!$B$39:$B$782,L$119)+'СЕТ СН'!$I$12+СВЦЭМ!$D$10+'СЕТ СН'!$I$6-'СЕТ СН'!$I$22</f>
        <v>1987.8312793099999</v>
      </c>
      <c r="M143" s="36">
        <f>SUMIFS(СВЦЭМ!$C$39:$C$782,СВЦЭМ!$A$39:$A$782,$A143,СВЦЭМ!$B$39:$B$782,M$119)+'СЕТ СН'!$I$12+СВЦЭМ!$D$10+'СЕТ СН'!$I$6-'СЕТ СН'!$I$22</f>
        <v>1862.8602787699999</v>
      </c>
      <c r="N143" s="36">
        <f>SUMIFS(СВЦЭМ!$C$39:$C$782,СВЦЭМ!$A$39:$A$782,$A143,СВЦЭМ!$B$39:$B$782,N$119)+'СЕТ СН'!$I$12+СВЦЭМ!$D$10+'СЕТ СН'!$I$6-'СЕТ СН'!$I$22</f>
        <v>1822.8927293500001</v>
      </c>
      <c r="O143" s="36">
        <f>SUMIFS(СВЦЭМ!$C$39:$C$782,СВЦЭМ!$A$39:$A$782,$A143,СВЦЭМ!$B$39:$B$782,O$119)+'СЕТ СН'!$I$12+СВЦЭМ!$D$10+'СЕТ СН'!$I$6-'СЕТ СН'!$I$22</f>
        <v>1821.7102658099998</v>
      </c>
      <c r="P143" s="36">
        <f>SUMIFS(СВЦЭМ!$C$39:$C$782,СВЦЭМ!$A$39:$A$782,$A143,СВЦЭМ!$B$39:$B$782,P$119)+'СЕТ СН'!$I$12+СВЦЭМ!$D$10+'СЕТ СН'!$I$6-'СЕТ СН'!$I$22</f>
        <v>1828.1734761299999</v>
      </c>
      <c r="Q143" s="36">
        <f>SUMIFS(СВЦЭМ!$C$39:$C$782,СВЦЭМ!$A$39:$A$782,$A143,СВЦЭМ!$B$39:$B$782,Q$119)+'СЕТ СН'!$I$12+СВЦЭМ!$D$10+'СЕТ СН'!$I$6-'СЕТ СН'!$I$22</f>
        <v>1832.8144770899999</v>
      </c>
      <c r="R143" s="36">
        <f>SUMIFS(СВЦЭМ!$C$39:$C$782,СВЦЭМ!$A$39:$A$782,$A143,СВЦЭМ!$B$39:$B$782,R$119)+'СЕТ СН'!$I$12+СВЦЭМ!$D$10+'СЕТ СН'!$I$6-'СЕТ СН'!$I$22</f>
        <v>1826.2346028499999</v>
      </c>
      <c r="S143" s="36">
        <f>SUMIFS(СВЦЭМ!$C$39:$C$782,СВЦЭМ!$A$39:$A$782,$A143,СВЦЭМ!$B$39:$B$782,S$119)+'СЕТ СН'!$I$12+СВЦЭМ!$D$10+'СЕТ СН'!$I$6-'СЕТ СН'!$I$22</f>
        <v>1816.9375402699998</v>
      </c>
      <c r="T143" s="36">
        <f>SUMIFS(СВЦЭМ!$C$39:$C$782,СВЦЭМ!$A$39:$A$782,$A143,СВЦЭМ!$B$39:$B$782,T$119)+'СЕТ СН'!$I$12+СВЦЭМ!$D$10+'СЕТ СН'!$I$6-'СЕТ СН'!$I$22</f>
        <v>1834.22498589</v>
      </c>
      <c r="U143" s="36">
        <f>SUMIFS(СВЦЭМ!$C$39:$C$782,СВЦЭМ!$A$39:$A$782,$A143,СВЦЭМ!$B$39:$B$782,U$119)+'СЕТ СН'!$I$12+СВЦЭМ!$D$10+'СЕТ СН'!$I$6-'СЕТ СН'!$I$22</f>
        <v>1867.4499835399999</v>
      </c>
      <c r="V143" s="36">
        <f>SUMIFS(СВЦЭМ!$C$39:$C$782,СВЦЭМ!$A$39:$A$782,$A143,СВЦЭМ!$B$39:$B$782,V$119)+'СЕТ СН'!$I$12+СВЦЭМ!$D$10+'СЕТ СН'!$I$6-'СЕТ СН'!$I$22</f>
        <v>1862.6853800599999</v>
      </c>
      <c r="W143" s="36">
        <f>SUMIFS(СВЦЭМ!$C$39:$C$782,СВЦЭМ!$A$39:$A$782,$A143,СВЦЭМ!$B$39:$B$782,W$119)+'СЕТ СН'!$I$12+СВЦЭМ!$D$10+'СЕТ СН'!$I$6-'СЕТ СН'!$I$22</f>
        <v>1847.60313219</v>
      </c>
      <c r="X143" s="36">
        <f>SUMIFS(СВЦЭМ!$C$39:$C$782,СВЦЭМ!$A$39:$A$782,$A143,СВЦЭМ!$B$39:$B$782,X$119)+'СЕТ СН'!$I$12+СВЦЭМ!$D$10+'СЕТ СН'!$I$6-'СЕТ СН'!$I$22</f>
        <v>1911.4513541599999</v>
      </c>
      <c r="Y143" s="36">
        <f>SUMIFS(СВЦЭМ!$C$39:$C$782,СВЦЭМ!$A$39:$A$782,$A143,СВЦЭМ!$B$39:$B$782,Y$119)+'СЕТ СН'!$I$12+СВЦЭМ!$D$10+'СЕТ СН'!$I$6-'СЕТ СН'!$I$22</f>
        <v>1925.33127053</v>
      </c>
    </row>
    <row r="144" spans="1:25" ht="15.75" x14ac:dyDescent="0.2">
      <c r="A144" s="35">
        <f t="shared" si="3"/>
        <v>44829</v>
      </c>
      <c r="B144" s="36">
        <f>SUMIFS(СВЦЭМ!$C$39:$C$782,СВЦЭМ!$A$39:$A$782,$A144,СВЦЭМ!$B$39:$B$782,B$119)+'СЕТ СН'!$I$12+СВЦЭМ!$D$10+'СЕТ СН'!$I$6-'СЕТ СН'!$I$22</f>
        <v>1989.3047331299999</v>
      </c>
      <c r="C144" s="36">
        <f>SUMIFS(СВЦЭМ!$C$39:$C$782,СВЦЭМ!$A$39:$A$782,$A144,СВЦЭМ!$B$39:$B$782,C$119)+'СЕТ СН'!$I$12+СВЦЭМ!$D$10+'СЕТ СН'!$I$6-'СЕТ СН'!$I$22</f>
        <v>2010.64941163</v>
      </c>
      <c r="D144" s="36">
        <f>SUMIFS(СВЦЭМ!$C$39:$C$782,СВЦЭМ!$A$39:$A$782,$A144,СВЦЭМ!$B$39:$B$782,D$119)+'СЕТ СН'!$I$12+СВЦЭМ!$D$10+'СЕТ СН'!$I$6-'СЕТ СН'!$I$22</f>
        <v>2016.48206753</v>
      </c>
      <c r="E144" s="36">
        <f>SUMIFS(СВЦЭМ!$C$39:$C$782,СВЦЭМ!$A$39:$A$782,$A144,СВЦЭМ!$B$39:$B$782,E$119)+'СЕТ СН'!$I$12+СВЦЭМ!$D$10+'СЕТ СН'!$I$6-'СЕТ СН'!$I$22</f>
        <v>2031.6674101899998</v>
      </c>
      <c r="F144" s="36">
        <f>SUMIFS(СВЦЭМ!$C$39:$C$782,СВЦЭМ!$A$39:$A$782,$A144,СВЦЭМ!$B$39:$B$782,F$119)+'СЕТ СН'!$I$12+СВЦЭМ!$D$10+'СЕТ СН'!$I$6-'СЕТ СН'!$I$22</f>
        <v>2033.0693667599999</v>
      </c>
      <c r="G144" s="36">
        <f>SUMIFS(СВЦЭМ!$C$39:$C$782,СВЦЭМ!$A$39:$A$782,$A144,СВЦЭМ!$B$39:$B$782,G$119)+'СЕТ СН'!$I$12+СВЦЭМ!$D$10+'СЕТ СН'!$I$6-'СЕТ СН'!$I$22</f>
        <v>2004.14283882</v>
      </c>
      <c r="H144" s="36">
        <f>SUMIFS(СВЦЭМ!$C$39:$C$782,СВЦЭМ!$A$39:$A$782,$A144,СВЦЭМ!$B$39:$B$782,H$119)+'СЕТ СН'!$I$12+СВЦЭМ!$D$10+'СЕТ СН'!$I$6-'СЕТ СН'!$I$22</f>
        <v>1974.17468014</v>
      </c>
      <c r="I144" s="36">
        <f>SUMIFS(СВЦЭМ!$C$39:$C$782,СВЦЭМ!$A$39:$A$782,$A144,СВЦЭМ!$B$39:$B$782,I$119)+'СЕТ СН'!$I$12+СВЦЭМ!$D$10+'СЕТ СН'!$I$6-'СЕТ СН'!$I$22</f>
        <v>1947.1722733899999</v>
      </c>
      <c r="J144" s="36">
        <f>SUMIFS(СВЦЭМ!$C$39:$C$782,СВЦЭМ!$A$39:$A$782,$A144,СВЦЭМ!$B$39:$B$782,J$119)+'СЕТ СН'!$I$12+СВЦЭМ!$D$10+'СЕТ СН'!$I$6-'СЕТ СН'!$I$22</f>
        <v>2038.30288875</v>
      </c>
      <c r="K144" s="36">
        <f>SUMIFS(СВЦЭМ!$C$39:$C$782,СВЦЭМ!$A$39:$A$782,$A144,СВЦЭМ!$B$39:$B$782,K$119)+'СЕТ СН'!$I$12+СВЦЭМ!$D$10+'СЕТ СН'!$I$6-'СЕТ СН'!$I$22</f>
        <v>2049.1883487</v>
      </c>
      <c r="L144" s="36">
        <f>SUMIFS(СВЦЭМ!$C$39:$C$782,СВЦЭМ!$A$39:$A$782,$A144,СВЦЭМ!$B$39:$B$782,L$119)+'СЕТ СН'!$I$12+СВЦЭМ!$D$10+'СЕТ СН'!$I$6-'СЕТ СН'!$I$22</f>
        <v>1975.9526480699999</v>
      </c>
      <c r="M144" s="36">
        <f>SUMIFS(СВЦЭМ!$C$39:$C$782,СВЦЭМ!$A$39:$A$782,$A144,СВЦЭМ!$B$39:$B$782,M$119)+'СЕТ СН'!$I$12+СВЦЭМ!$D$10+'СЕТ СН'!$I$6-'СЕТ СН'!$I$22</f>
        <v>1965.2209626199999</v>
      </c>
      <c r="N144" s="36">
        <f>SUMIFS(СВЦЭМ!$C$39:$C$782,СВЦЭМ!$A$39:$A$782,$A144,СВЦЭМ!$B$39:$B$782,N$119)+'СЕТ СН'!$I$12+СВЦЭМ!$D$10+'СЕТ СН'!$I$6-'СЕТ СН'!$I$22</f>
        <v>1982.1369182399999</v>
      </c>
      <c r="O144" s="36">
        <f>SUMIFS(СВЦЭМ!$C$39:$C$782,СВЦЭМ!$A$39:$A$782,$A144,СВЦЭМ!$B$39:$B$782,O$119)+'СЕТ СН'!$I$12+СВЦЭМ!$D$10+'СЕТ СН'!$I$6-'СЕТ СН'!$I$22</f>
        <v>1966.6710437999998</v>
      </c>
      <c r="P144" s="36">
        <f>SUMIFS(СВЦЭМ!$C$39:$C$782,СВЦЭМ!$A$39:$A$782,$A144,СВЦЭМ!$B$39:$B$782,P$119)+'СЕТ СН'!$I$12+СВЦЭМ!$D$10+'СЕТ СН'!$I$6-'СЕТ СН'!$I$22</f>
        <v>1967.19732426</v>
      </c>
      <c r="Q144" s="36">
        <f>SUMIFS(СВЦЭМ!$C$39:$C$782,СВЦЭМ!$A$39:$A$782,$A144,СВЦЭМ!$B$39:$B$782,Q$119)+'СЕТ СН'!$I$12+СВЦЭМ!$D$10+'СЕТ СН'!$I$6-'СЕТ СН'!$I$22</f>
        <v>1961.7797502299998</v>
      </c>
      <c r="R144" s="36">
        <f>SUMIFS(СВЦЭМ!$C$39:$C$782,СВЦЭМ!$A$39:$A$782,$A144,СВЦЭМ!$B$39:$B$782,R$119)+'СЕТ СН'!$I$12+СВЦЭМ!$D$10+'СЕТ СН'!$I$6-'СЕТ СН'!$I$22</f>
        <v>1935.2189989699998</v>
      </c>
      <c r="S144" s="36">
        <f>SUMIFS(СВЦЭМ!$C$39:$C$782,СВЦЭМ!$A$39:$A$782,$A144,СВЦЭМ!$B$39:$B$782,S$119)+'СЕТ СН'!$I$12+СВЦЭМ!$D$10+'СЕТ СН'!$I$6-'СЕТ СН'!$I$22</f>
        <v>1918.5567286999999</v>
      </c>
      <c r="T144" s="36">
        <f>SUMIFS(СВЦЭМ!$C$39:$C$782,СВЦЭМ!$A$39:$A$782,$A144,СВЦЭМ!$B$39:$B$782,T$119)+'СЕТ СН'!$I$12+СВЦЭМ!$D$10+'СЕТ СН'!$I$6-'СЕТ СН'!$I$22</f>
        <v>2005.7086082199999</v>
      </c>
      <c r="U144" s="36">
        <f>SUMIFS(СВЦЭМ!$C$39:$C$782,СВЦЭМ!$A$39:$A$782,$A144,СВЦЭМ!$B$39:$B$782,U$119)+'СЕТ СН'!$I$12+СВЦЭМ!$D$10+'СЕТ СН'!$I$6-'СЕТ СН'!$I$22</f>
        <v>2021.71145867</v>
      </c>
      <c r="V144" s="36">
        <f>SUMIFS(СВЦЭМ!$C$39:$C$782,СВЦЭМ!$A$39:$A$782,$A144,СВЦЭМ!$B$39:$B$782,V$119)+'СЕТ СН'!$I$12+СВЦЭМ!$D$10+'СЕТ СН'!$I$6-'СЕТ СН'!$I$22</f>
        <v>2029.0847747799999</v>
      </c>
      <c r="W144" s="36">
        <f>SUMIFS(СВЦЭМ!$C$39:$C$782,СВЦЭМ!$A$39:$A$782,$A144,СВЦЭМ!$B$39:$B$782,W$119)+'СЕТ СН'!$I$12+СВЦЭМ!$D$10+'СЕТ СН'!$I$6-'СЕТ СН'!$I$22</f>
        <v>2018.0655602299998</v>
      </c>
      <c r="X144" s="36">
        <f>SUMIFS(СВЦЭМ!$C$39:$C$782,СВЦЭМ!$A$39:$A$782,$A144,СВЦЭМ!$B$39:$B$782,X$119)+'СЕТ СН'!$I$12+СВЦЭМ!$D$10+'СЕТ СН'!$I$6-'СЕТ СН'!$I$22</f>
        <v>2055.5117790699996</v>
      </c>
      <c r="Y144" s="36">
        <f>SUMIFS(СВЦЭМ!$C$39:$C$782,СВЦЭМ!$A$39:$A$782,$A144,СВЦЭМ!$B$39:$B$782,Y$119)+'СЕТ СН'!$I$12+СВЦЭМ!$D$10+'СЕТ СН'!$I$6-'СЕТ СН'!$I$22</f>
        <v>2019.1597794299998</v>
      </c>
    </row>
    <row r="145" spans="1:26" ht="15.75" x14ac:dyDescent="0.2">
      <c r="A145" s="35">
        <f t="shared" si="3"/>
        <v>44830</v>
      </c>
      <c r="B145" s="36">
        <f>SUMIFS(СВЦЭМ!$C$39:$C$782,СВЦЭМ!$A$39:$A$782,$A145,СВЦЭМ!$B$39:$B$782,B$119)+'СЕТ СН'!$I$12+СВЦЭМ!$D$10+'СЕТ СН'!$I$6-'СЕТ СН'!$I$22</f>
        <v>1985.70165107</v>
      </c>
      <c r="C145" s="36">
        <f>SUMIFS(СВЦЭМ!$C$39:$C$782,СВЦЭМ!$A$39:$A$782,$A145,СВЦЭМ!$B$39:$B$782,C$119)+'СЕТ СН'!$I$12+СВЦЭМ!$D$10+'СЕТ СН'!$I$6-'СЕТ СН'!$I$22</f>
        <v>1960.9252873299999</v>
      </c>
      <c r="D145" s="36">
        <f>SUMIFS(СВЦЭМ!$C$39:$C$782,СВЦЭМ!$A$39:$A$782,$A145,СВЦЭМ!$B$39:$B$782,D$119)+'СЕТ СН'!$I$12+СВЦЭМ!$D$10+'СЕТ СН'!$I$6-'СЕТ СН'!$I$22</f>
        <v>1955.6866904999999</v>
      </c>
      <c r="E145" s="36">
        <f>SUMIFS(СВЦЭМ!$C$39:$C$782,СВЦЭМ!$A$39:$A$782,$A145,СВЦЭМ!$B$39:$B$782,E$119)+'СЕТ СН'!$I$12+СВЦЭМ!$D$10+'СЕТ СН'!$I$6-'СЕТ СН'!$I$22</f>
        <v>2056.3820146399999</v>
      </c>
      <c r="F145" s="36">
        <f>SUMIFS(СВЦЭМ!$C$39:$C$782,СВЦЭМ!$A$39:$A$782,$A145,СВЦЭМ!$B$39:$B$782,F$119)+'СЕТ СН'!$I$12+СВЦЭМ!$D$10+'СЕТ СН'!$I$6-'СЕТ СН'!$I$22</f>
        <v>2062.4798145099999</v>
      </c>
      <c r="G145" s="36">
        <f>SUMIFS(СВЦЭМ!$C$39:$C$782,СВЦЭМ!$A$39:$A$782,$A145,СВЦЭМ!$B$39:$B$782,G$119)+'СЕТ СН'!$I$12+СВЦЭМ!$D$10+'СЕТ СН'!$I$6-'СЕТ СН'!$I$22</f>
        <v>1934.2051908599999</v>
      </c>
      <c r="H145" s="36">
        <f>SUMIFS(СВЦЭМ!$C$39:$C$782,СВЦЭМ!$A$39:$A$782,$A145,СВЦЭМ!$B$39:$B$782,H$119)+'СЕТ СН'!$I$12+СВЦЭМ!$D$10+'СЕТ СН'!$I$6-'СЕТ СН'!$I$22</f>
        <v>1871.571629</v>
      </c>
      <c r="I145" s="36">
        <f>SUMIFS(СВЦЭМ!$C$39:$C$782,СВЦЭМ!$A$39:$A$782,$A145,СВЦЭМ!$B$39:$B$782,I$119)+'СЕТ СН'!$I$12+СВЦЭМ!$D$10+'СЕТ СН'!$I$6-'СЕТ СН'!$I$22</f>
        <v>1943.5104622399999</v>
      </c>
      <c r="J145" s="36">
        <f>SUMIFS(СВЦЭМ!$C$39:$C$782,СВЦЭМ!$A$39:$A$782,$A145,СВЦЭМ!$B$39:$B$782,J$119)+'СЕТ СН'!$I$12+СВЦЭМ!$D$10+'СЕТ СН'!$I$6-'СЕТ СН'!$I$22</f>
        <v>2080.8874844900001</v>
      </c>
      <c r="K145" s="36">
        <f>SUMIFS(СВЦЭМ!$C$39:$C$782,СВЦЭМ!$A$39:$A$782,$A145,СВЦЭМ!$B$39:$B$782,K$119)+'СЕТ СН'!$I$12+СВЦЭМ!$D$10+'СЕТ СН'!$I$6-'СЕТ СН'!$I$22</f>
        <v>1957.9799968999998</v>
      </c>
      <c r="L145" s="36">
        <f>SUMIFS(СВЦЭМ!$C$39:$C$782,СВЦЭМ!$A$39:$A$782,$A145,СВЦЭМ!$B$39:$B$782,L$119)+'СЕТ СН'!$I$12+СВЦЭМ!$D$10+'СЕТ СН'!$I$6-'СЕТ СН'!$I$22</f>
        <v>1947.2017735100001</v>
      </c>
      <c r="M145" s="36">
        <f>SUMIFS(СВЦЭМ!$C$39:$C$782,СВЦЭМ!$A$39:$A$782,$A145,СВЦЭМ!$B$39:$B$782,M$119)+'СЕТ СН'!$I$12+СВЦЭМ!$D$10+'СЕТ СН'!$I$6-'СЕТ СН'!$I$22</f>
        <v>1811.01140068</v>
      </c>
      <c r="N145" s="36">
        <f>SUMIFS(СВЦЭМ!$C$39:$C$782,СВЦЭМ!$A$39:$A$782,$A145,СВЦЭМ!$B$39:$B$782,N$119)+'СЕТ СН'!$I$12+СВЦЭМ!$D$10+'СЕТ СН'!$I$6-'СЕТ СН'!$I$22</f>
        <v>1798.7128733300001</v>
      </c>
      <c r="O145" s="36">
        <f>SUMIFS(СВЦЭМ!$C$39:$C$782,СВЦЭМ!$A$39:$A$782,$A145,СВЦЭМ!$B$39:$B$782,O$119)+'СЕТ СН'!$I$12+СВЦЭМ!$D$10+'СЕТ СН'!$I$6-'СЕТ СН'!$I$22</f>
        <v>1812.0177602599999</v>
      </c>
      <c r="P145" s="36">
        <f>SUMIFS(СВЦЭМ!$C$39:$C$782,СВЦЭМ!$A$39:$A$782,$A145,СВЦЭМ!$B$39:$B$782,P$119)+'СЕТ СН'!$I$12+СВЦЭМ!$D$10+'СЕТ СН'!$I$6-'СЕТ СН'!$I$22</f>
        <v>1830.8814520299998</v>
      </c>
      <c r="Q145" s="36">
        <f>SUMIFS(СВЦЭМ!$C$39:$C$782,СВЦЭМ!$A$39:$A$782,$A145,СВЦЭМ!$B$39:$B$782,Q$119)+'СЕТ СН'!$I$12+СВЦЭМ!$D$10+'СЕТ СН'!$I$6-'СЕТ СН'!$I$22</f>
        <v>1869.7225070999998</v>
      </c>
      <c r="R145" s="36">
        <f>SUMIFS(СВЦЭМ!$C$39:$C$782,СВЦЭМ!$A$39:$A$782,$A145,СВЦЭМ!$B$39:$B$782,R$119)+'СЕТ СН'!$I$12+СВЦЭМ!$D$10+'СЕТ СН'!$I$6-'СЕТ СН'!$I$22</f>
        <v>1897.7130919799999</v>
      </c>
      <c r="S145" s="36">
        <f>SUMIFS(СВЦЭМ!$C$39:$C$782,СВЦЭМ!$A$39:$A$782,$A145,СВЦЭМ!$B$39:$B$782,S$119)+'СЕТ СН'!$I$12+СВЦЭМ!$D$10+'СЕТ СН'!$I$6-'СЕТ СН'!$I$22</f>
        <v>1884.3534589799999</v>
      </c>
      <c r="T145" s="36">
        <f>SUMIFS(СВЦЭМ!$C$39:$C$782,СВЦЭМ!$A$39:$A$782,$A145,СВЦЭМ!$B$39:$B$782,T$119)+'СЕТ СН'!$I$12+СВЦЭМ!$D$10+'СЕТ СН'!$I$6-'СЕТ СН'!$I$22</f>
        <v>2005.71477716</v>
      </c>
      <c r="U145" s="36">
        <f>SUMIFS(СВЦЭМ!$C$39:$C$782,СВЦЭМ!$A$39:$A$782,$A145,СВЦЭМ!$B$39:$B$782,U$119)+'СЕТ СН'!$I$12+СВЦЭМ!$D$10+'СЕТ СН'!$I$6-'СЕТ СН'!$I$22</f>
        <v>2049.3548457099996</v>
      </c>
      <c r="V145" s="36">
        <f>SUMIFS(СВЦЭМ!$C$39:$C$782,СВЦЭМ!$A$39:$A$782,$A145,СВЦЭМ!$B$39:$B$782,V$119)+'СЕТ СН'!$I$12+СВЦЭМ!$D$10+'СЕТ СН'!$I$6-'СЕТ СН'!$I$22</f>
        <v>2053.4838850400001</v>
      </c>
      <c r="W145" s="36">
        <f>SUMIFS(СВЦЭМ!$C$39:$C$782,СВЦЭМ!$A$39:$A$782,$A145,СВЦЭМ!$B$39:$B$782,W$119)+'СЕТ СН'!$I$12+СВЦЭМ!$D$10+'СЕТ СН'!$I$6-'СЕТ СН'!$I$22</f>
        <v>2037.2576964</v>
      </c>
      <c r="X145" s="36">
        <f>SUMIFS(СВЦЭМ!$C$39:$C$782,СВЦЭМ!$A$39:$A$782,$A145,СВЦЭМ!$B$39:$B$782,X$119)+'СЕТ СН'!$I$12+СВЦЭМ!$D$10+'СЕТ СН'!$I$6-'СЕТ СН'!$I$22</f>
        <v>1980.1133889099999</v>
      </c>
      <c r="Y145" s="36">
        <f>SUMIFS(СВЦЭМ!$C$39:$C$782,СВЦЭМ!$A$39:$A$782,$A145,СВЦЭМ!$B$39:$B$782,Y$119)+'СЕТ СН'!$I$12+СВЦЭМ!$D$10+'СЕТ СН'!$I$6-'СЕТ СН'!$I$22</f>
        <v>2052.6176524399998</v>
      </c>
    </row>
    <row r="146" spans="1:26" ht="15.75" x14ac:dyDescent="0.2">
      <c r="A146" s="35">
        <f t="shared" si="3"/>
        <v>44831</v>
      </c>
      <c r="B146" s="36">
        <f>SUMIFS(СВЦЭМ!$C$39:$C$782,СВЦЭМ!$A$39:$A$782,$A146,СВЦЭМ!$B$39:$B$782,B$119)+'СЕТ СН'!$I$12+СВЦЭМ!$D$10+'СЕТ СН'!$I$6-'СЕТ СН'!$I$22</f>
        <v>2026.42262061</v>
      </c>
      <c r="C146" s="36">
        <f>SUMIFS(СВЦЭМ!$C$39:$C$782,СВЦЭМ!$A$39:$A$782,$A146,СВЦЭМ!$B$39:$B$782,C$119)+'СЕТ СН'!$I$12+СВЦЭМ!$D$10+'СЕТ СН'!$I$6-'СЕТ СН'!$I$22</f>
        <v>2056.2908977099996</v>
      </c>
      <c r="D146" s="36">
        <f>SUMIFS(СВЦЭМ!$C$39:$C$782,СВЦЭМ!$A$39:$A$782,$A146,СВЦЭМ!$B$39:$B$782,D$119)+'СЕТ СН'!$I$12+СВЦЭМ!$D$10+'СЕТ СН'!$I$6-'СЕТ СН'!$I$22</f>
        <v>2058.8918050399998</v>
      </c>
      <c r="E146" s="36">
        <f>SUMIFS(СВЦЭМ!$C$39:$C$782,СВЦЭМ!$A$39:$A$782,$A146,СВЦЭМ!$B$39:$B$782,E$119)+'СЕТ СН'!$I$12+СВЦЭМ!$D$10+'СЕТ СН'!$I$6-'СЕТ СН'!$I$22</f>
        <v>2107.4552334800001</v>
      </c>
      <c r="F146" s="36">
        <f>SUMIFS(СВЦЭМ!$C$39:$C$782,СВЦЭМ!$A$39:$A$782,$A146,СВЦЭМ!$B$39:$B$782,F$119)+'СЕТ СН'!$I$12+СВЦЭМ!$D$10+'СЕТ СН'!$I$6-'СЕТ СН'!$I$22</f>
        <v>2107.4535941699996</v>
      </c>
      <c r="G146" s="36">
        <f>SUMIFS(СВЦЭМ!$C$39:$C$782,СВЦЭМ!$A$39:$A$782,$A146,СВЦЭМ!$B$39:$B$782,G$119)+'СЕТ СН'!$I$12+СВЦЭМ!$D$10+'СЕТ СН'!$I$6-'СЕТ СН'!$I$22</f>
        <v>2027.9495943899999</v>
      </c>
      <c r="H146" s="36">
        <f>SUMIFS(СВЦЭМ!$C$39:$C$782,СВЦЭМ!$A$39:$A$782,$A146,СВЦЭМ!$B$39:$B$782,H$119)+'СЕТ СН'!$I$12+СВЦЭМ!$D$10+'СЕТ СН'!$I$6-'СЕТ СН'!$I$22</f>
        <v>1953.1115248399999</v>
      </c>
      <c r="I146" s="36">
        <f>SUMIFS(СВЦЭМ!$C$39:$C$782,СВЦЭМ!$A$39:$A$782,$A146,СВЦЭМ!$B$39:$B$782,I$119)+'СЕТ СН'!$I$12+СВЦЭМ!$D$10+'СЕТ СН'!$I$6-'СЕТ СН'!$I$22</f>
        <v>1991.8450033299998</v>
      </c>
      <c r="J146" s="36">
        <f>SUMIFS(СВЦЭМ!$C$39:$C$782,СВЦЭМ!$A$39:$A$782,$A146,СВЦЭМ!$B$39:$B$782,J$119)+'СЕТ СН'!$I$12+СВЦЭМ!$D$10+'СЕТ СН'!$I$6-'СЕТ СН'!$I$22</f>
        <v>2004.4312629999999</v>
      </c>
      <c r="K146" s="36">
        <f>SUMIFS(СВЦЭМ!$C$39:$C$782,СВЦЭМ!$A$39:$A$782,$A146,СВЦЭМ!$B$39:$B$782,K$119)+'СЕТ СН'!$I$12+СВЦЭМ!$D$10+'СЕТ СН'!$I$6-'СЕТ СН'!$I$22</f>
        <v>2001.9145022</v>
      </c>
      <c r="L146" s="36">
        <f>SUMIFS(СВЦЭМ!$C$39:$C$782,СВЦЭМ!$A$39:$A$782,$A146,СВЦЭМ!$B$39:$B$782,L$119)+'СЕТ СН'!$I$12+СВЦЭМ!$D$10+'СЕТ СН'!$I$6-'СЕТ СН'!$I$22</f>
        <v>1969.98421874</v>
      </c>
      <c r="M146" s="36">
        <f>SUMIFS(СВЦЭМ!$C$39:$C$782,СВЦЭМ!$A$39:$A$782,$A146,СВЦЭМ!$B$39:$B$782,M$119)+'СЕТ СН'!$I$12+СВЦЭМ!$D$10+'СЕТ СН'!$I$6-'СЕТ СН'!$I$22</f>
        <v>1862.19269239</v>
      </c>
      <c r="N146" s="36">
        <f>SUMIFS(СВЦЭМ!$C$39:$C$782,СВЦЭМ!$A$39:$A$782,$A146,СВЦЭМ!$B$39:$B$782,N$119)+'СЕТ СН'!$I$12+СВЦЭМ!$D$10+'СЕТ СН'!$I$6-'СЕТ СН'!$I$22</f>
        <v>1867.2836164999999</v>
      </c>
      <c r="O146" s="36">
        <f>SUMIFS(СВЦЭМ!$C$39:$C$782,СВЦЭМ!$A$39:$A$782,$A146,СВЦЭМ!$B$39:$B$782,O$119)+'СЕТ СН'!$I$12+СВЦЭМ!$D$10+'СЕТ СН'!$I$6-'СЕТ СН'!$I$22</f>
        <v>1876.76143383</v>
      </c>
      <c r="P146" s="36">
        <f>SUMIFS(СВЦЭМ!$C$39:$C$782,СВЦЭМ!$A$39:$A$782,$A146,СВЦЭМ!$B$39:$B$782,P$119)+'СЕТ СН'!$I$12+СВЦЭМ!$D$10+'СЕТ СН'!$I$6-'СЕТ СН'!$I$22</f>
        <v>1886.7385185599999</v>
      </c>
      <c r="Q146" s="36">
        <f>SUMIFS(СВЦЭМ!$C$39:$C$782,СВЦЭМ!$A$39:$A$782,$A146,СВЦЭМ!$B$39:$B$782,Q$119)+'СЕТ СН'!$I$12+СВЦЭМ!$D$10+'СЕТ СН'!$I$6-'СЕТ СН'!$I$22</f>
        <v>1877.05617979</v>
      </c>
      <c r="R146" s="36">
        <f>SUMIFS(СВЦЭМ!$C$39:$C$782,СВЦЭМ!$A$39:$A$782,$A146,СВЦЭМ!$B$39:$B$782,R$119)+'СЕТ СН'!$I$12+СВЦЭМ!$D$10+'СЕТ СН'!$I$6-'СЕТ СН'!$I$22</f>
        <v>1888.79265523</v>
      </c>
      <c r="S146" s="36">
        <f>SUMIFS(СВЦЭМ!$C$39:$C$782,СВЦЭМ!$A$39:$A$782,$A146,СВЦЭМ!$B$39:$B$782,S$119)+'СЕТ СН'!$I$12+СВЦЭМ!$D$10+'СЕТ СН'!$I$6-'СЕТ СН'!$I$22</f>
        <v>1886.0965853299999</v>
      </c>
      <c r="T146" s="36">
        <f>SUMIFS(СВЦЭМ!$C$39:$C$782,СВЦЭМ!$A$39:$A$782,$A146,СВЦЭМ!$B$39:$B$782,T$119)+'СЕТ СН'!$I$12+СВЦЭМ!$D$10+'СЕТ СН'!$I$6-'СЕТ СН'!$I$22</f>
        <v>2062.4971633999999</v>
      </c>
      <c r="U146" s="36">
        <f>SUMIFS(СВЦЭМ!$C$39:$C$782,СВЦЭМ!$A$39:$A$782,$A146,СВЦЭМ!$B$39:$B$782,U$119)+'СЕТ СН'!$I$12+СВЦЭМ!$D$10+'СЕТ СН'!$I$6-'СЕТ СН'!$I$22</f>
        <v>2057.12872526</v>
      </c>
      <c r="V146" s="36">
        <f>SUMIFS(СВЦЭМ!$C$39:$C$782,СВЦЭМ!$A$39:$A$782,$A146,СВЦЭМ!$B$39:$B$782,V$119)+'СЕТ СН'!$I$12+СВЦЭМ!$D$10+'СЕТ СН'!$I$6-'СЕТ СН'!$I$22</f>
        <v>2068.4870244399999</v>
      </c>
      <c r="W146" s="36">
        <f>SUMIFS(СВЦЭМ!$C$39:$C$782,СВЦЭМ!$A$39:$A$782,$A146,СВЦЭМ!$B$39:$B$782,W$119)+'СЕТ СН'!$I$12+СВЦЭМ!$D$10+'СЕТ СН'!$I$6-'СЕТ СН'!$I$22</f>
        <v>2078.3826424899999</v>
      </c>
      <c r="X146" s="36">
        <f>SUMIFS(СВЦЭМ!$C$39:$C$782,СВЦЭМ!$A$39:$A$782,$A146,СВЦЭМ!$B$39:$B$782,X$119)+'СЕТ СН'!$I$12+СВЦЭМ!$D$10+'СЕТ СН'!$I$6-'СЕТ СН'!$I$22</f>
        <v>2013.41184722</v>
      </c>
      <c r="Y146" s="36">
        <f>SUMIFS(СВЦЭМ!$C$39:$C$782,СВЦЭМ!$A$39:$A$782,$A146,СВЦЭМ!$B$39:$B$782,Y$119)+'СЕТ СН'!$I$12+СВЦЭМ!$D$10+'СЕТ СН'!$I$6-'СЕТ СН'!$I$22</f>
        <v>2041.9938486899998</v>
      </c>
    </row>
    <row r="147" spans="1:26" ht="15.75" x14ac:dyDescent="0.2">
      <c r="A147" s="35">
        <f t="shared" si="3"/>
        <v>44832</v>
      </c>
      <c r="B147" s="36">
        <f>SUMIFS(СВЦЭМ!$C$39:$C$782,СВЦЭМ!$A$39:$A$782,$A147,СВЦЭМ!$B$39:$B$782,B$119)+'СЕТ СН'!$I$12+СВЦЭМ!$D$10+'СЕТ СН'!$I$6-'СЕТ СН'!$I$22</f>
        <v>2045.64155809</v>
      </c>
      <c r="C147" s="36">
        <f>SUMIFS(СВЦЭМ!$C$39:$C$782,СВЦЭМ!$A$39:$A$782,$A147,СВЦЭМ!$B$39:$B$782,C$119)+'СЕТ СН'!$I$12+СВЦЭМ!$D$10+'СЕТ СН'!$I$6-'СЕТ СН'!$I$22</f>
        <v>2046.4231189099999</v>
      </c>
      <c r="D147" s="36">
        <f>SUMIFS(СВЦЭМ!$C$39:$C$782,СВЦЭМ!$A$39:$A$782,$A147,СВЦЭМ!$B$39:$B$782,D$119)+'СЕТ СН'!$I$12+СВЦЭМ!$D$10+'СЕТ СН'!$I$6-'СЕТ СН'!$I$22</f>
        <v>2092.88787379</v>
      </c>
      <c r="E147" s="36">
        <f>SUMIFS(СВЦЭМ!$C$39:$C$782,СВЦЭМ!$A$39:$A$782,$A147,СВЦЭМ!$B$39:$B$782,E$119)+'СЕТ СН'!$I$12+СВЦЭМ!$D$10+'СЕТ СН'!$I$6-'СЕТ СН'!$I$22</f>
        <v>2087.4426650799996</v>
      </c>
      <c r="F147" s="36">
        <f>SUMIFS(СВЦЭМ!$C$39:$C$782,СВЦЭМ!$A$39:$A$782,$A147,СВЦЭМ!$B$39:$B$782,F$119)+'СЕТ СН'!$I$12+СВЦЭМ!$D$10+'СЕТ СН'!$I$6-'СЕТ СН'!$I$22</f>
        <v>2099.9038543799998</v>
      </c>
      <c r="G147" s="36">
        <f>SUMIFS(СВЦЭМ!$C$39:$C$782,СВЦЭМ!$A$39:$A$782,$A147,СВЦЭМ!$B$39:$B$782,G$119)+'СЕТ СН'!$I$12+СВЦЭМ!$D$10+'СЕТ СН'!$I$6-'СЕТ СН'!$I$22</f>
        <v>2090.1621582399998</v>
      </c>
      <c r="H147" s="36">
        <f>SUMIFS(СВЦЭМ!$C$39:$C$782,СВЦЭМ!$A$39:$A$782,$A147,СВЦЭМ!$B$39:$B$782,H$119)+'СЕТ СН'!$I$12+СВЦЭМ!$D$10+'СЕТ СН'!$I$6-'СЕТ СН'!$I$22</f>
        <v>2106.5182082599999</v>
      </c>
      <c r="I147" s="36">
        <f>SUMIFS(СВЦЭМ!$C$39:$C$782,СВЦЭМ!$A$39:$A$782,$A147,СВЦЭМ!$B$39:$B$782,I$119)+'СЕТ СН'!$I$12+СВЦЭМ!$D$10+'СЕТ СН'!$I$6-'СЕТ СН'!$I$22</f>
        <v>2033.0256886299999</v>
      </c>
      <c r="J147" s="36">
        <f>SUMIFS(СВЦЭМ!$C$39:$C$782,СВЦЭМ!$A$39:$A$782,$A147,СВЦЭМ!$B$39:$B$782,J$119)+'СЕТ СН'!$I$12+СВЦЭМ!$D$10+'СЕТ СН'!$I$6-'СЕТ СН'!$I$22</f>
        <v>2009.1889205499999</v>
      </c>
      <c r="K147" s="36">
        <f>SUMIFS(СВЦЭМ!$C$39:$C$782,СВЦЭМ!$A$39:$A$782,$A147,СВЦЭМ!$B$39:$B$782,K$119)+'СЕТ СН'!$I$12+СВЦЭМ!$D$10+'СЕТ СН'!$I$6-'СЕТ СН'!$I$22</f>
        <v>2001.5998870599999</v>
      </c>
      <c r="L147" s="36">
        <f>SUMIFS(СВЦЭМ!$C$39:$C$782,СВЦЭМ!$A$39:$A$782,$A147,СВЦЭМ!$B$39:$B$782,L$119)+'СЕТ СН'!$I$12+СВЦЭМ!$D$10+'СЕТ СН'!$I$6-'СЕТ СН'!$I$22</f>
        <v>2005.6301068599998</v>
      </c>
      <c r="M147" s="36">
        <f>SUMIFS(СВЦЭМ!$C$39:$C$782,СВЦЭМ!$A$39:$A$782,$A147,СВЦЭМ!$B$39:$B$782,M$119)+'СЕТ СН'!$I$12+СВЦЭМ!$D$10+'СЕТ СН'!$I$6-'СЕТ СН'!$I$22</f>
        <v>1957.8367695899999</v>
      </c>
      <c r="N147" s="36">
        <f>SUMIFS(СВЦЭМ!$C$39:$C$782,СВЦЭМ!$A$39:$A$782,$A147,СВЦЭМ!$B$39:$B$782,N$119)+'СЕТ СН'!$I$12+СВЦЭМ!$D$10+'СЕТ СН'!$I$6-'СЕТ СН'!$I$22</f>
        <v>1954.6586621399999</v>
      </c>
      <c r="O147" s="36">
        <f>SUMIFS(СВЦЭМ!$C$39:$C$782,СВЦЭМ!$A$39:$A$782,$A147,СВЦЭМ!$B$39:$B$782,O$119)+'СЕТ СН'!$I$12+СВЦЭМ!$D$10+'СЕТ СН'!$I$6-'СЕТ СН'!$I$22</f>
        <v>1963.1907507999999</v>
      </c>
      <c r="P147" s="36">
        <f>SUMIFS(СВЦЭМ!$C$39:$C$782,СВЦЭМ!$A$39:$A$782,$A147,СВЦЭМ!$B$39:$B$782,P$119)+'СЕТ СН'!$I$12+СВЦЭМ!$D$10+'СЕТ СН'!$I$6-'СЕТ СН'!$I$22</f>
        <v>1980.6434508</v>
      </c>
      <c r="Q147" s="36">
        <f>SUMIFS(СВЦЭМ!$C$39:$C$782,СВЦЭМ!$A$39:$A$782,$A147,СВЦЭМ!$B$39:$B$782,Q$119)+'СЕТ СН'!$I$12+СВЦЭМ!$D$10+'СЕТ СН'!$I$6-'СЕТ СН'!$I$22</f>
        <v>1995.4608506499999</v>
      </c>
      <c r="R147" s="36">
        <f>SUMIFS(СВЦЭМ!$C$39:$C$782,СВЦЭМ!$A$39:$A$782,$A147,СВЦЭМ!$B$39:$B$782,R$119)+'СЕТ СН'!$I$12+СВЦЭМ!$D$10+'СЕТ СН'!$I$6-'СЕТ СН'!$I$22</f>
        <v>2009.3585427099999</v>
      </c>
      <c r="S147" s="36">
        <f>SUMIFS(СВЦЭМ!$C$39:$C$782,СВЦЭМ!$A$39:$A$782,$A147,СВЦЭМ!$B$39:$B$782,S$119)+'СЕТ СН'!$I$12+СВЦЭМ!$D$10+'СЕТ СН'!$I$6-'СЕТ СН'!$I$22</f>
        <v>1985.83355884</v>
      </c>
      <c r="T147" s="36">
        <f>SUMIFS(СВЦЭМ!$C$39:$C$782,СВЦЭМ!$A$39:$A$782,$A147,СВЦЭМ!$B$39:$B$782,T$119)+'СЕТ СН'!$I$12+СВЦЭМ!$D$10+'СЕТ СН'!$I$6-'СЕТ СН'!$I$22</f>
        <v>2034.7033657899999</v>
      </c>
      <c r="U147" s="36">
        <f>SUMIFS(СВЦЭМ!$C$39:$C$782,СВЦЭМ!$A$39:$A$782,$A147,СВЦЭМ!$B$39:$B$782,U$119)+'СЕТ СН'!$I$12+СВЦЭМ!$D$10+'СЕТ СН'!$I$6-'СЕТ СН'!$I$22</f>
        <v>1974.21533189</v>
      </c>
      <c r="V147" s="36">
        <f>SUMIFS(СВЦЭМ!$C$39:$C$782,СВЦЭМ!$A$39:$A$782,$A147,СВЦЭМ!$B$39:$B$782,V$119)+'СЕТ СН'!$I$12+СВЦЭМ!$D$10+'СЕТ СН'!$I$6-'СЕТ СН'!$I$22</f>
        <v>1925.4079307899999</v>
      </c>
      <c r="W147" s="36">
        <f>SUMIFS(СВЦЭМ!$C$39:$C$782,СВЦЭМ!$A$39:$A$782,$A147,СВЦЭМ!$B$39:$B$782,W$119)+'СЕТ СН'!$I$12+СВЦЭМ!$D$10+'СЕТ СН'!$I$6-'СЕТ СН'!$I$22</f>
        <v>1943.21891276</v>
      </c>
      <c r="X147" s="36">
        <f>SUMIFS(СВЦЭМ!$C$39:$C$782,СВЦЭМ!$A$39:$A$782,$A147,СВЦЭМ!$B$39:$B$782,X$119)+'СЕТ СН'!$I$12+СВЦЭМ!$D$10+'СЕТ СН'!$I$6-'СЕТ СН'!$I$22</f>
        <v>2009.3893816899999</v>
      </c>
      <c r="Y147" s="36">
        <f>SUMIFS(СВЦЭМ!$C$39:$C$782,СВЦЭМ!$A$39:$A$782,$A147,СВЦЭМ!$B$39:$B$782,Y$119)+'СЕТ СН'!$I$12+СВЦЭМ!$D$10+'СЕТ СН'!$I$6-'СЕТ СН'!$I$22</f>
        <v>2039.91311202</v>
      </c>
    </row>
    <row r="148" spans="1:26" ht="15.75" x14ac:dyDescent="0.2">
      <c r="A148" s="35">
        <f t="shared" si="3"/>
        <v>44833</v>
      </c>
      <c r="B148" s="36">
        <f>SUMIFS(СВЦЭМ!$C$39:$C$782,СВЦЭМ!$A$39:$A$782,$A148,СВЦЭМ!$B$39:$B$782,B$119)+'СЕТ СН'!$I$12+СВЦЭМ!$D$10+'СЕТ СН'!$I$6-'СЕТ СН'!$I$22</f>
        <v>2223.2982502799996</v>
      </c>
      <c r="C148" s="36">
        <f>SUMIFS(СВЦЭМ!$C$39:$C$782,СВЦЭМ!$A$39:$A$782,$A148,СВЦЭМ!$B$39:$B$782,C$119)+'СЕТ СН'!$I$12+СВЦЭМ!$D$10+'СЕТ СН'!$I$6-'СЕТ СН'!$I$22</f>
        <v>2254.5950543199997</v>
      </c>
      <c r="D148" s="36">
        <f>SUMIFS(СВЦЭМ!$C$39:$C$782,СВЦЭМ!$A$39:$A$782,$A148,СВЦЭМ!$B$39:$B$782,D$119)+'СЕТ СН'!$I$12+СВЦЭМ!$D$10+'СЕТ СН'!$I$6-'СЕТ СН'!$I$22</f>
        <v>2277.9144945500002</v>
      </c>
      <c r="E148" s="36">
        <f>SUMIFS(СВЦЭМ!$C$39:$C$782,СВЦЭМ!$A$39:$A$782,$A148,СВЦЭМ!$B$39:$B$782,E$119)+'СЕТ СН'!$I$12+СВЦЭМ!$D$10+'СЕТ СН'!$I$6-'СЕТ СН'!$I$22</f>
        <v>2281.1395400699998</v>
      </c>
      <c r="F148" s="36">
        <f>SUMIFS(СВЦЭМ!$C$39:$C$782,СВЦЭМ!$A$39:$A$782,$A148,СВЦЭМ!$B$39:$B$782,F$119)+'СЕТ СН'!$I$12+СВЦЭМ!$D$10+'СЕТ СН'!$I$6-'СЕТ СН'!$I$22</f>
        <v>2256.4177956599997</v>
      </c>
      <c r="G148" s="36">
        <f>SUMIFS(СВЦЭМ!$C$39:$C$782,СВЦЭМ!$A$39:$A$782,$A148,СВЦЭМ!$B$39:$B$782,G$119)+'СЕТ СН'!$I$12+СВЦЭМ!$D$10+'СЕТ СН'!$I$6-'СЕТ СН'!$I$22</f>
        <v>2207.2024044700001</v>
      </c>
      <c r="H148" s="36">
        <f>SUMIFS(СВЦЭМ!$C$39:$C$782,СВЦЭМ!$A$39:$A$782,$A148,СВЦЭМ!$B$39:$B$782,H$119)+'СЕТ СН'!$I$12+СВЦЭМ!$D$10+'СЕТ СН'!$I$6-'СЕТ СН'!$I$22</f>
        <v>2084.6180919999997</v>
      </c>
      <c r="I148" s="36">
        <f>SUMIFS(СВЦЭМ!$C$39:$C$782,СВЦЭМ!$A$39:$A$782,$A148,СВЦЭМ!$B$39:$B$782,I$119)+'СЕТ СН'!$I$12+СВЦЭМ!$D$10+'СЕТ СН'!$I$6-'СЕТ СН'!$I$22</f>
        <v>2036.38181672</v>
      </c>
      <c r="J148" s="36">
        <f>SUMIFS(СВЦЭМ!$C$39:$C$782,СВЦЭМ!$A$39:$A$782,$A148,СВЦЭМ!$B$39:$B$782,J$119)+'СЕТ СН'!$I$12+СВЦЭМ!$D$10+'СЕТ СН'!$I$6-'СЕТ СН'!$I$22</f>
        <v>2024.6076630699999</v>
      </c>
      <c r="K148" s="36">
        <f>SUMIFS(СВЦЭМ!$C$39:$C$782,СВЦЭМ!$A$39:$A$782,$A148,СВЦЭМ!$B$39:$B$782,K$119)+'СЕТ СН'!$I$12+СВЦЭМ!$D$10+'СЕТ СН'!$I$6-'СЕТ СН'!$I$22</f>
        <v>1998.3894870899999</v>
      </c>
      <c r="L148" s="36">
        <f>SUMIFS(СВЦЭМ!$C$39:$C$782,СВЦЭМ!$A$39:$A$782,$A148,СВЦЭМ!$B$39:$B$782,L$119)+'СЕТ СН'!$I$12+СВЦЭМ!$D$10+'СЕТ СН'!$I$6-'СЕТ СН'!$I$22</f>
        <v>2020.6718975399999</v>
      </c>
      <c r="M148" s="36">
        <f>SUMIFS(СВЦЭМ!$C$39:$C$782,СВЦЭМ!$A$39:$A$782,$A148,СВЦЭМ!$B$39:$B$782,M$119)+'СЕТ СН'!$I$12+СВЦЭМ!$D$10+'СЕТ СН'!$I$6-'СЕТ СН'!$I$22</f>
        <v>2028.2530336799998</v>
      </c>
      <c r="N148" s="36">
        <f>SUMIFS(СВЦЭМ!$C$39:$C$782,СВЦЭМ!$A$39:$A$782,$A148,СВЦЭМ!$B$39:$B$782,N$119)+'СЕТ СН'!$I$12+СВЦЭМ!$D$10+'СЕТ СН'!$I$6-'СЕТ СН'!$I$22</f>
        <v>2032.52971357</v>
      </c>
      <c r="O148" s="36">
        <f>SUMIFS(СВЦЭМ!$C$39:$C$782,СВЦЭМ!$A$39:$A$782,$A148,СВЦЭМ!$B$39:$B$782,O$119)+'СЕТ СН'!$I$12+СВЦЭМ!$D$10+'СЕТ СН'!$I$6-'СЕТ СН'!$I$22</f>
        <v>2039.6598433499998</v>
      </c>
      <c r="P148" s="36">
        <f>SUMIFS(СВЦЭМ!$C$39:$C$782,СВЦЭМ!$A$39:$A$782,$A148,СВЦЭМ!$B$39:$B$782,P$119)+'СЕТ СН'!$I$12+СВЦЭМ!$D$10+'СЕТ СН'!$I$6-'СЕТ СН'!$I$22</f>
        <v>2063.1295882300001</v>
      </c>
      <c r="Q148" s="36">
        <f>SUMIFS(СВЦЭМ!$C$39:$C$782,СВЦЭМ!$A$39:$A$782,$A148,СВЦЭМ!$B$39:$B$782,Q$119)+'СЕТ СН'!$I$12+СВЦЭМ!$D$10+'СЕТ СН'!$I$6-'СЕТ СН'!$I$22</f>
        <v>2058.87839162</v>
      </c>
      <c r="R148" s="36">
        <f>SUMIFS(СВЦЭМ!$C$39:$C$782,СВЦЭМ!$A$39:$A$782,$A148,СВЦЭМ!$B$39:$B$782,R$119)+'СЕТ СН'!$I$12+СВЦЭМ!$D$10+'СЕТ СН'!$I$6-'СЕТ СН'!$I$22</f>
        <v>2038.1461156999999</v>
      </c>
      <c r="S148" s="36">
        <f>SUMIFS(СВЦЭМ!$C$39:$C$782,СВЦЭМ!$A$39:$A$782,$A148,СВЦЭМ!$B$39:$B$782,S$119)+'СЕТ СН'!$I$12+СВЦЭМ!$D$10+'СЕТ СН'!$I$6-'СЕТ СН'!$I$22</f>
        <v>2029.2126334299999</v>
      </c>
      <c r="T148" s="36">
        <f>SUMIFS(СВЦЭМ!$C$39:$C$782,СВЦЭМ!$A$39:$A$782,$A148,СВЦЭМ!$B$39:$B$782,T$119)+'СЕТ СН'!$I$12+СВЦЭМ!$D$10+'СЕТ СН'!$I$6-'СЕТ СН'!$I$22</f>
        <v>2001.85240701</v>
      </c>
      <c r="U148" s="36">
        <f>SUMIFS(СВЦЭМ!$C$39:$C$782,СВЦЭМ!$A$39:$A$782,$A148,СВЦЭМ!$B$39:$B$782,U$119)+'СЕТ СН'!$I$12+СВЦЭМ!$D$10+'СЕТ СН'!$I$6-'СЕТ СН'!$I$22</f>
        <v>2023.8102337399998</v>
      </c>
      <c r="V148" s="36">
        <f>SUMIFS(СВЦЭМ!$C$39:$C$782,СВЦЭМ!$A$39:$A$782,$A148,СВЦЭМ!$B$39:$B$782,V$119)+'СЕТ СН'!$I$12+СВЦЭМ!$D$10+'СЕТ СН'!$I$6-'СЕТ СН'!$I$22</f>
        <v>1993.24174922</v>
      </c>
      <c r="W148" s="36">
        <f>SUMIFS(СВЦЭМ!$C$39:$C$782,СВЦЭМ!$A$39:$A$782,$A148,СВЦЭМ!$B$39:$B$782,W$119)+'СЕТ СН'!$I$12+СВЦЭМ!$D$10+'СЕТ СН'!$I$6-'СЕТ СН'!$I$22</f>
        <v>2119.3810724099999</v>
      </c>
      <c r="X148" s="36">
        <f>SUMIFS(СВЦЭМ!$C$39:$C$782,СВЦЭМ!$A$39:$A$782,$A148,СВЦЭМ!$B$39:$B$782,X$119)+'СЕТ СН'!$I$12+СВЦЭМ!$D$10+'СЕТ СН'!$I$6-'СЕТ СН'!$I$22</f>
        <v>2091.9955419399998</v>
      </c>
      <c r="Y148" s="36">
        <f>SUMIFS(СВЦЭМ!$C$39:$C$782,СВЦЭМ!$A$39:$A$782,$A148,СВЦЭМ!$B$39:$B$782,Y$119)+'СЕТ СН'!$I$12+СВЦЭМ!$D$10+'СЕТ СН'!$I$6-'СЕТ СН'!$I$22</f>
        <v>2082.57571422</v>
      </c>
    </row>
    <row r="149" spans="1:26" ht="15.75" x14ac:dyDescent="0.2">
      <c r="A149" s="35">
        <f t="shared" si="3"/>
        <v>44834</v>
      </c>
      <c r="B149" s="36">
        <f>SUMIFS(СВЦЭМ!$C$39:$C$782,СВЦЭМ!$A$39:$A$782,$A149,СВЦЭМ!$B$39:$B$782,B$119)+'СЕТ СН'!$I$12+СВЦЭМ!$D$10+'СЕТ СН'!$I$6-'СЕТ СН'!$I$22</f>
        <v>2101.7715915899998</v>
      </c>
      <c r="C149" s="36">
        <f>SUMIFS(СВЦЭМ!$C$39:$C$782,СВЦЭМ!$A$39:$A$782,$A149,СВЦЭМ!$B$39:$B$782,C$119)+'СЕТ СН'!$I$12+СВЦЭМ!$D$10+'СЕТ СН'!$I$6-'СЕТ СН'!$I$22</f>
        <v>2148.4955873499998</v>
      </c>
      <c r="D149" s="36">
        <f>SUMIFS(СВЦЭМ!$C$39:$C$782,СВЦЭМ!$A$39:$A$782,$A149,СВЦЭМ!$B$39:$B$782,D$119)+'СЕТ СН'!$I$12+СВЦЭМ!$D$10+'СЕТ СН'!$I$6-'СЕТ СН'!$I$22</f>
        <v>2115.8979986300001</v>
      </c>
      <c r="E149" s="36">
        <f>SUMIFS(СВЦЭМ!$C$39:$C$782,СВЦЭМ!$A$39:$A$782,$A149,СВЦЭМ!$B$39:$B$782,E$119)+'СЕТ СН'!$I$12+СВЦЭМ!$D$10+'СЕТ СН'!$I$6-'СЕТ СН'!$I$22</f>
        <v>2099.4865464099998</v>
      </c>
      <c r="F149" s="36">
        <f>SUMIFS(СВЦЭМ!$C$39:$C$782,СВЦЭМ!$A$39:$A$782,$A149,СВЦЭМ!$B$39:$B$782,F$119)+'СЕТ СН'!$I$12+СВЦЭМ!$D$10+'СЕТ СН'!$I$6-'СЕТ СН'!$I$22</f>
        <v>2070.4690937599999</v>
      </c>
      <c r="G149" s="36">
        <f>SUMIFS(СВЦЭМ!$C$39:$C$782,СВЦЭМ!$A$39:$A$782,$A149,СВЦЭМ!$B$39:$B$782,G$119)+'СЕТ СН'!$I$12+СВЦЭМ!$D$10+'СЕТ СН'!$I$6-'СЕТ СН'!$I$22</f>
        <v>2056.4900595399999</v>
      </c>
      <c r="H149" s="36">
        <f>SUMIFS(СВЦЭМ!$C$39:$C$782,СВЦЭМ!$A$39:$A$782,$A149,СВЦЭМ!$B$39:$B$782,H$119)+'СЕТ СН'!$I$12+СВЦЭМ!$D$10+'СЕТ СН'!$I$6-'СЕТ СН'!$I$22</f>
        <v>2012.15908541</v>
      </c>
      <c r="I149" s="36">
        <f>SUMIFS(СВЦЭМ!$C$39:$C$782,СВЦЭМ!$A$39:$A$782,$A149,СВЦЭМ!$B$39:$B$782,I$119)+'СЕТ СН'!$I$12+СВЦЭМ!$D$10+'СЕТ СН'!$I$6-'СЕТ СН'!$I$22</f>
        <v>1979.67884415</v>
      </c>
      <c r="J149" s="36">
        <f>SUMIFS(СВЦЭМ!$C$39:$C$782,СВЦЭМ!$A$39:$A$782,$A149,СВЦЭМ!$B$39:$B$782,J$119)+'СЕТ СН'!$I$12+СВЦЭМ!$D$10+'СЕТ СН'!$I$6-'СЕТ СН'!$I$22</f>
        <v>1948.9107323799999</v>
      </c>
      <c r="K149" s="36">
        <f>SUMIFS(СВЦЭМ!$C$39:$C$782,СВЦЭМ!$A$39:$A$782,$A149,СВЦЭМ!$B$39:$B$782,K$119)+'СЕТ СН'!$I$12+СВЦЭМ!$D$10+'СЕТ СН'!$I$6-'СЕТ СН'!$I$22</f>
        <v>1941.3929838900001</v>
      </c>
      <c r="L149" s="36">
        <f>SUMIFS(СВЦЭМ!$C$39:$C$782,СВЦЭМ!$A$39:$A$782,$A149,СВЦЭМ!$B$39:$B$782,L$119)+'СЕТ СН'!$I$12+СВЦЭМ!$D$10+'СЕТ СН'!$I$6-'СЕТ СН'!$I$22</f>
        <v>1954.1708984899999</v>
      </c>
      <c r="M149" s="36">
        <f>SUMIFS(СВЦЭМ!$C$39:$C$782,СВЦЭМ!$A$39:$A$782,$A149,СВЦЭМ!$B$39:$B$782,M$119)+'СЕТ СН'!$I$12+СВЦЭМ!$D$10+'СЕТ СН'!$I$6-'СЕТ СН'!$I$22</f>
        <v>1972.1406253099999</v>
      </c>
      <c r="N149" s="36">
        <f>SUMIFS(СВЦЭМ!$C$39:$C$782,СВЦЭМ!$A$39:$A$782,$A149,СВЦЭМ!$B$39:$B$782,N$119)+'СЕТ СН'!$I$12+СВЦЭМ!$D$10+'СЕТ СН'!$I$6-'СЕТ СН'!$I$22</f>
        <v>1987.0986810899999</v>
      </c>
      <c r="O149" s="36">
        <f>SUMIFS(СВЦЭМ!$C$39:$C$782,СВЦЭМ!$A$39:$A$782,$A149,СВЦЭМ!$B$39:$B$782,O$119)+'СЕТ СН'!$I$12+СВЦЭМ!$D$10+'СЕТ СН'!$I$6-'СЕТ СН'!$I$22</f>
        <v>1997.9628870399999</v>
      </c>
      <c r="P149" s="36">
        <f>SUMIFS(СВЦЭМ!$C$39:$C$782,СВЦЭМ!$A$39:$A$782,$A149,СВЦЭМ!$B$39:$B$782,P$119)+'СЕТ СН'!$I$12+СВЦЭМ!$D$10+'СЕТ СН'!$I$6-'СЕТ СН'!$I$22</f>
        <v>2017.2330194799999</v>
      </c>
      <c r="Q149" s="36">
        <f>SUMIFS(СВЦЭМ!$C$39:$C$782,СВЦЭМ!$A$39:$A$782,$A149,СВЦЭМ!$B$39:$B$782,Q$119)+'СЕТ СН'!$I$12+СВЦЭМ!$D$10+'СЕТ СН'!$I$6-'СЕТ СН'!$I$22</f>
        <v>2019.1478282399999</v>
      </c>
      <c r="R149" s="36">
        <f>SUMIFS(СВЦЭМ!$C$39:$C$782,СВЦЭМ!$A$39:$A$782,$A149,СВЦЭМ!$B$39:$B$782,R$119)+'СЕТ СН'!$I$12+СВЦЭМ!$D$10+'СЕТ СН'!$I$6-'СЕТ СН'!$I$22</f>
        <v>1997.5853655599999</v>
      </c>
      <c r="S149" s="36">
        <f>SUMIFS(СВЦЭМ!$C$39:$C$782,СВЦЭМ!$A$39:$A$782,$A149,СВЦЭМ!$B$39:$B$782,S$119)+'СЕТ СН'!$I$12+СВЦЭМ!$D$10+'СЕТ СН'!$I$6-'СЕТ СН'!$I$22</f>
        <v>1960.66663073</v>
      </c>
      <c r="T149" s="36">
        <f>SUMIFS(СВЦЭМ!$C$39:$C$782,СВЦЭМ!$A$39:$A$782,$A149,СВЦЭМ!$B$39:$B$782,T$119)+'СЕТ СН'!$I$12+СВЦЭМ!$D$10+'СЕТ СН'!$I$6-'СЕТ СН'!$I$22</f>
        <v>1937.8012408</v>
      </c>
      <c r="U149" s="36">
        <f>SUMIFS(СВЦЭМ!$C$39:$C$782,СВЦЭМ!$A$39:$A$782,$A149,СВЦЭМ!$B$39:$B$782,U$119)+'СЕТ СН'!$I$12+СВЦЭМ!$D$10+'СЕТ СН'!$I$6-'СЕТ СН'!$I$22</f>
        <v>1913.5175511399998</v>
      </c>
      <c r="V149" s="36">
        <f>SUMIFS(СВЦЭМ!$C$39:$C$782,СВЦЭМ!$A$39:$A$782,$A149,СВЦЭМ!$B$39:$B$782,V$119)+'СЕТ СН'!$I$12+СВЦЭМ!$D$10+'СЕТ СН'!$I$6-'СЕТ СН'!$I$22</f>
        <v>1927.4104810199999</v>
      </c>
      <c r="W149" s="36">
        <f>SUMIFS(СВЦЭМ!$C$39:$C$782,СВЦЭМ!$A$39:$A$782,$A149,СВЦЭМ!$B$39:$B$782,W$119)+'СЕТ СН'!$I$12+СВЦЭМ!$D$10+'СЕТ СН'!$I$6-'СЕТ СН'!$I$22</f>
        <v>2009.2415207399999</v>
      </c>
      <c r="X149" s="36">
        <f>SUMIFS(СВЦЭМ!$C$39:$C$782,СВЦЭМ!$A$39:$A$782,$A149,СВЦЭМ!$B$39:$B$782,X$119)+'СЕТ СН'!$I$12+СВЦЭМ!$D$10+'СЕТ СН'!$I$6-'СЕТ СН'!$I$22</f>
        <v>2055.4550215700001</v>
      </c>
      <c r="Y149" s="36">
        <f>SUMIFS(СВЦЭМ!$C$39:$C$782,СВЦЭМ!$A$39:$A$782,$A149,СВЦЭМ!$B$39:$B$782,Y$119)+'СЕТ СН'!$I$12+СВЦЭМ!$D$10+'СЕТ СН'!$I$6-'СЕТ СН'!$I$22</f>
        <v>2063.4694913499998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565319.1847159788</v>
      </c>
      <c r="O155" s="130"/>
      <c r="P155" s="129">
        <f>СВЦЭМ!$D$12+'СЕТ СН'!$F$13-'СЕТ СН'!$G$23</f>
        <v>565319.1847159788</v>
      </c>
      <c r="Q155" s="130"/>
      <c r="R155" s="129">
        <f>СВЦЭМ!$D$12+'СЕТ СН'!$F$13-'СЕТ СН'!$H$23</f>
        <v>565319.1847159788</v>
      </c>
      <c r="S155" s="130"/>
      <c r="T155" s="129">
        <f>СВЦЭМ!$D$12+'СЕТ СН'!$F$13-'СЕТ СН'!$I$23</f>
        <v>565319.1847159788</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1621958.14</v>
      </c>
      <c r="O159" s="144"/>
      <c r="P159" s="144">
        <f>'СЕТ СН'!$G$7</f>
        <v>1254447.8999999999</v>
      </c>
      <c r="Q159" s="144"/>
      <c r="R159" s="144">
        <f>'СЕТ СН'!$H$7</f>
        <v>1560632.31</v>
      </c>
      <c r="S159" s="144"/>
      <c r="T159" s="144">
        <f>'СЕТ СН'!$I$7</f>
        <v>1540418.38</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01.09.2022</v>
      </c>
      <c r="B12" s="36">
        <f>SUMIFS(СВЦЭМ!$D$39:$D$782,СВЦЭМ!$A$39:$A$782,$A12,СВЦЭМ!$B$39:$B$782,B$11)+'СЕТ СН'!$F$14+СВЦЭМ!$D$10+'СЕТ СН'!$F$5-'СЕТ СН'!$F$24</f>
        <v>3888.8634419</v>
      </c>
      <c r="C12" s="36">
        <f>SUMIFS(СВЦЭМ!$D$39:$D$782,СВЦЭМ!$A$39:$A$782,$A12,СВЦЭМ!$B$39:$B$782,C$11)+'СЕТ СН'!$F$14+СВЦЭМ!$D$10+'СЕТ СН'!$F$5-'СЕТ СН'!$F$24</f>
        <v>3947.2499621999996</v>
      </c>
      <c r="D12" s="36">
        <f>SUMIFS(СВЦЭМ!$D$39:$D$782,СВЦЭМ!$A$39:$A$782,$A12,СВЦЭМ!$B$39:$B$782,D$11)+'СЕТ СН'!$F$14+СВЦЭМ!$D$10+'СЕТ СН'!$F$5-'СЕТ СН'!$F$24</f>
        <v>3983.2033940799997</v>
      </c>
      <c r="E12" s="36">
        <f>SUMIFS(СВЦЭМ!$D$39:$D$782,СВЦЭМ!$A$39:$A$782,$A12,СВЦЭМ!$B$39:$B$782,E$11)+'СЕТ СН'!$F$14+СВЦЭМ!$D$10+'СЕТ СН'!$F$5-'СЕТ СН'!$F$24</f>
        <v>3989.8922481700001</v>
      </c>
      <c r="F12" s="36">
        <f>SUMIFS(СВЦЭМ!$D$39:$D$782,СВЦЭМ!$A$39:$A$782,$A12,СВЦЭМ!$B$39:$B$782,F$11)+'СЕТ СН'!$F$14+СВЦЭМ!$D$10+'СЕТ СН'!$F$5-'СЕТ СН'!$F$24</f>
        <v>3994.6337958300001</v>
      </c>
      <c r="G12" s="36">
        <f>SUMIFS(СВЦЭМ!$D$39:$D$782,СВЦЭМ!$A$39:$A$782,$A12,СВЦЭМ!$B$39:$B$782,G$11)+'СЕТ СН'!$F$14+СВЦЭМ!$D$10+'СЕТ СН'!$F$5-'СЕТ СН'!$F$24</f>
        <v>3981.5973224599998</v>
      </c>
      <c r="H12" s="36">
        <f>SUMIFS(СВЦЭМ!$D$39:$D$782,СВЦЭМ!$A$39:$A$782,$A12,СВЦЭМ!$B$39:$B$782,H$11)+'СЕТ СН'!$F$14+СВЦЭМ!$D$10+'СЕТ СН'!$F$5-'СЕТ СН'!$F$24</f>
        <v>3928.8797723099997</v>
      </c>
      <c r="I12" s="36">
        <f>SUMIFS(СВЦЭМ!$D$39:$D$782,СВЦЭМ!$A$39:$A$782,$A12,СВЦЭМ!$B$39:$B$782,I$11)+'СЕТ СН'!$F$14+СВЦЭМ!$D$10+'СЕТ СН'!$F$5-'СЕТ СН'!$F$24</f>
        <v>3850.1115476199998</v>
      </c>
      <c r="J12" s="36">
        <f>SUMIFS(СВЦЭМ!$D$39:$D$782,СВЦЭМ!$A$39:$A$782,$A12,СВЦЭМ!$B$39:$B$782,J$11)+'СЕТ СН'!$F$14+СВЦЭМ!$D$10+'СЕТ СН'!$F$5-'СЕТ СН'!$F$24</f>
        <v>3819.0217408499998</v>
      </c>
      <c r="K12" s="36">
        <f>SUMIFS(СВЦЭМ!$D$39:$D$782,СВЦЭМ!$A$39:$A$782,$A12,СВЦЭМ!$B$39:$B$782,K$11)+'СЕТ СН'!$F$14+СВЦЭМ!$D$10+'СЕТ СН'!$F$5-'СЕТ СН'!$F$24</f>
        <v>3848.4091014199998</v>
      </c>
      <c r="L12" s="36">
        <f>SUMIFS(СВЦЭМ!$D$39:$D$782,СВЦЭМ!$A$39:$A$782,$A12,СВЦЭМ!$B$39:$B$782,L$11)+'СЕТ СН'!$F$14+СВЦЭМ!$D$10+'СЕТ СН'!$F$5-'СЕТ СН'!$F$24</f>
        <v>3806.0282069299997</v>
      </c>
      <c r="M12" s="36">
        <f>SUMIFS(СВЦЭМ!$D$39:$D$782,СВЦЭМ!$A$39:$A$782,$A12,СВЦЭМ!$B$39:$B$782,M$11)+'СЕТ СН'!$F$14+СВЦЭМ!$D$10+'СЕТ СН'!$F$5-'СЕТ СН'!$F$24</f>
        <v>3770.4860852799998</v>
      </c>
      <c r="N12" s="36">
        <f>SUMIFS(СВЦЭМ!$D$39:$D$782,СВЦЭМ!$A$39:$A$782,$A12,СВЦЭМ!$B$39:$B$782,N$11)+'СЕТ СН'!$F$14+СВЦЭМ!$D$10+'СЕТ СН'!$F$5-'СЕТ СН'!$F$24</f>
        <v>3787.8513435699997</v>
      </c>
      <c r="O12" s="36">
        <f>SUMIFS(СВЦЭМ!$D$39:$D$782,СВЦЭМ!$A$39:$A$782,$A12,СВЦЭМ!$B$39:$B$782,O$11)+'СЕТ СН'!$F$14+СВЦЭМ!$D$10+'СЕТ СН'!$F$5-'СЕТ СН'!$F$24</f>
        <v>3793.9346840399999</v>
      </c>
      <c r="P12" s="36">
        <f>SUMIFS(СВЦЭМ!$D$39:$D$782,СВЦЭМ!$A$39:$A$782,$A12,СВЦЭМ!$B$39:$B$782,P$11)+'СЕТ СН'!$F$14+СВЦЭМ!$D$10+'СЕТ СН'!$F$5-'СЕТ СН'!$F$24</f>
        <v>3795.2940555699997</v>
      </c>
      <c r="Q12" s="36">
        <f>SUMIFS(СВЦЭМ!$D$39:$D$782,СВЦЭМ!$A$39:$A$782,$A12,СВЦЭМ!$B$39:$B$782,Q$11)+'СЕТ СН'!$F$14+СВЦЭМ!$D$10+'СЕТ СН'!$F$5-'СЕТ СН'!$F$24</f>
        <v>3802.2010189499997</v>
      </c>
      <c r="R12" s="36">
        <f>SUMIFS(СВЦЭМ!$D$39:$D$782,СВЦЭМ!$A$39:$A$782,$A12,СВЦЭМ!$B$39:$B$782,R$11)+'СЕТ СН'!$F$14+СВЦЭМ!$D$10+'СЕТ СН'!$F$5-'СЕТ СН'!$F$24</f>
        <v>3792.25249377</v>
      </c>
      <c r="S12" s="36">
        <f>SUMIFS(СВЦЭМ!$D$39:$D$782,СВЦЭМ!$A$39:$A$782,$A12,СВЦЭМ!$B$39:$B$782,S$11)+'СЕТ СН'!$F$14+СВЦЭМ!$D$10+'СЕТ СН'!$F$5-'СЕТ СН'!$F$24</f>
        <v>3798.1066532499999</v>
      </c>
      <c r="T12" s="36">
        <f>SUMIFS(СВЦЭМ!$D$39:$D$782,СВЦЭМ!$A$39:$A$782,$A12,СВЦЭМ!$B$39:$B$782,T$11)+'СЕТ СН'!$F$14+СВЦЭМ!$D$10+'СЕТ СН'!$F$5-'СЕТ СН'!$F$24</f>
        <v>3951.5269094799996</v>
      </c>
      <c r="U12" s="36">
        <f>SUMIFS(СВЦЭМ!$D$39:$D$782,СВЦЭМ!$A$39:$A$782,$A12,СВЦЭМ!$B$39:$B$782,U$11)+'СЕТ СН'!$F$14+СВЦЭМ!$D$10+'СЕТ СН'!$F$5-'СЕТ СН'!$F$24</f>
        <v>3963.43831013</v>
      </c>
      <c r="V12" s="36">
        <f>SUMIFS(СВЦЭМ!$D$39:$D$782,СВЦЭМ!$A$39:$A$782,$A12,СВЦЭМ!$B$39:$B$782,V$11)+'СЕТ СН'!$F$14+СВЦЭМ!$D$10+'СЕТ СН'!$F$5-'СЕТ СН'!$F$24</f>
        <v>3977.0398539600001</v>
      </c>
      <c r="W12" s="36">
        <f>SUMIFS(СВЦЭМ!$D$39:$D$782,СВЦЭМ!$A$39:$A$782,$A12,СВЦЭМ!$B$39:$B$782,W$11)+'СЕТ СН'!$F$14+СВЦЭМ!$D$10+'СЕТ СН'!$F$5-'СЕТ СН'!$F$24</f>
        <v>3974.9386166099998</v>
      </c>
      <c r="X12" s="36">
        <f>SUMIFS(СВЦЭМ!$D$39:$D$782,СВЦЭМ!$A$39:$A$782,$A12,СВЦЭМ!$B$39:$B$782,X$11)+'СЕТ СН'!$F$14+СВЦЭМ!$D$10+'СЕТ СН'!$F$5-'СЕТ СН'!$F$24</f>
        <v>3940.1982642799999</v>
      </c>
      <c r="Y12" s="36">
        <f>SUMIFS(СВЦЭМ!$D$39:$D$782,СВЦЭМ!$A$39:$A$782,$A12,СВЦЭМ!$B$39:$B$782,Y$11)+'СЕТ СН'!$F$14+СВЦЭМ!$D$10+'СЕТ СН'!$F$5-'СЕТ СН'!$F$24</f>
        <v>3891.2573627100001</v>
      </c>
      <c r="AA12" s="45"/>
    </row>
    <row r="13" spans="1:27" ht="15.75" x14ac:dyDescent="0.2">
      <c r="A13" s="35">
        <f>A12+1</f>
        <v>44806</v>
      </c>
      <c r="B13" s="36">
        <f>SUMIFS(СВЦЭМ!$D$39:$D$782,СВЦЭМ!$A$39:$A$782,$A13,СВЦЭМ!$B$39:$B$782,B$11)+'СЕТ СН'!$F$14+СВЦЭМ!$D$10+'СЕТ СН'!$F$5-'СЕТ СН'!$F$24</f>
        <v>3892.3208062200001</v>
      </c>
      <c r="C13" s="36">
        <f>SUMIFS(СВЦЭМ!$D$39:$D$782,СВЦЭМ!$A$39:$A$782,$A13,СВЦЭМ!$B$39:$B$782,C$11)+'СЕТ СН'!$F$14+СВЦЭМ!$D$10+'СЕТ СН'!$F$5-'СЕТ СН'!$F$24</f>
        <v>3951.8254929699997</v>
      </c>
      <c r="D13" s="36">
        <f>SUMIFS(СВЦЭМ!$D$39:$D$782,СВЦЭМ!$A$39:$A$782,$A13,СВЦЭМ!$B$39:$B$782,D$11)+'СЕТ СН'!$F$14+СВЦЭМ!$D$10+'СЕТ СН'!$F$5-'СЕТ СН'!$F$24</f>
        <v>3989.9039825599998</v>
      </c>
      <c r="E13" s="36">
        <f>SUMIFS(СВЦЭМ!$D$39:$D$782,СВЦЭМ!$A$39:$A$782,$A13,СВЦЭМ!$B$39:$B$782,E$11)+'СЕТ СН'!$F$14+СВЦЭМ!$D$10+'СЕТ СН'!$F$5-'СЕТ СН'!$F$24</f>
        <v>4002.0348753600001</v>
      </c>
      <c r="F13" s="36">
        <f>SUMIFS(СВЦЭМ!$D$39:$D$782,СВЦЭМ!$A$39:$A$782,$A13,СВЦЭМ!$B$39:$B$782,F$11)+'СЕТ СН'!$F$14+СВЦЭМ!$D$10+'СЕТ СН'!$F$5-'СЕТ СН'!$F$24</f>
        <v>4005.00825523</v>
      </c>
      <c r="G13" s="36">
        <f>SUMIFS(СВЦЭМ!$D$39:$D$782,СВЦЭМ!$A$39:$A$782,$A13,СВЦЭМ!$B$39:$B$782,G$11)+'СЕТ СН'!$F$14+СВЦЭМ!$D$10+'СЕТ СН'!$F$5-'СЕТ СН'!$F$24</f>
        <v>3993.1576875599999</v>
      </c>
      <c r="H13" s="36">
        <f>SUMIFS(СВЦЭМ!$D$39:$D$782,СВЦЭМ!$A$39:$A$782,$A13,СВЦЭМ!$B$39:$B$782,H$11)+'СЕТ СН'!$F$14+СВЦЭМ!$D$10+'СЕТ СН'!$F$5-'СЕТ СН'!$F$24</f>
        <v>3941.9523847399996</v>
      </c>
      <c r="I13" s="36">
        <f>SUMIFS(СВЦЭМ!$D$39:$D$782,СВЦЭМ!$A$39:$A$782,$A13,СВЦЭМ!$B$39:$B$782,I$11)+'СЕТ СН'!$F$14+СВЦЭМ!$D$10+'СЕТ СН'!$F$5-'СЕТ СН'!$F$24</f>
        <v>3859.5029399</v>
      </c>
      <c r="J13" s="36">
        <f>SUMIFS(СВЦЭМ!$D$39:$D$782,СВЦЭМ!$A$39:$A$782,$A13,СВЦЭМ!$B$39:$B$782,J$11)+'СЕТ СН'!$F$14+СВЦЭМ!$D$10+'СЕТ СН'!$F$5-'СЕТ СН'!$F$24</f>
        <v>3783.2589504099997</v>
      </c>
      <c r="K13" s="36">
        <f>SUMIFS(СВЦЭМ!$D$39:$D$782,СВЦЭМ!$A$39:$A$782,$A13,СВЦЭМ!$B$39:$B$782,K$11)+'СЕТ СН'!$F$14+СВЦЭМ!$D$10+'СЕТ СН'!$F$5-'СЕТ СН'!$F$24</f>
        <v>3811.5781873699998</v>
      </c>
      <c r="L13" s="36">
        <f>SUMIFS(СВЦЭМ!$D$39:$D$782,СВЦЭМ!$A$39:$A$782,$A13,СВЦЭМ!$B$39:$B$782,L$11)+'СЕТ СН'!$F$14+СВЦЭМ!$D$10+'СЕТ СН'!$F$5-'СЕТ СН'!$F$24</f>
        <v>3805.7168432199996</v>
      </c>
      <c r="M13" s="36">
        <f>SUMIFS(СВЦЭМ!$D$39:$D$782,СВЦЭМ!$A$39:$A$782,$A13,СВЦЭМ!$B$39:$B$782,M$11)+'СЕТ СН'!$F$14+СВЦЭМ!$D$10+'СЕТ СН'!$F$5-'СЕТ СН'!$F$24</f>
        <v>3751.1002313599997</v>
      </c>
      <c r="N13" s="36">
        <f>SUMIFS(СВЦЭМ!$D$39:$D$782,СВЦЭМ!$A$39:$A$782,$A13,СВЦЭМ!$B$39:$B$782,N$11)+'СЕТ СН'!$F$14+СВЦЭМ!$D$10+'СЕТ СН'!$F$5-'СЕТ СН'!$F$24</f>
        <v>3761.9240781999997</v>
      </c>
      <c r="O13" s="36">
        <f>SUMIFS(СВЦЭМ!$D$39:$D$782,СВЦЭМ!$A$39:$A$782,$A13,СВЦЭМ!$B$39:$B$782,O$11)+'СЕТ СН'!$F$14+СВЦЭМ!$D$10+'СЕТ СН'!$F$5-'СЕТ СН'!$F$24</f>
        <v>3764.3158549899999</v>
      </c>
      <c r="P13" s="36">
        <f>SUMIFS(СВЦЭМ!$D$39:$D$782,СВЦЭМ!$A$39:$A$782,$A13,СВЦЭМ!$B$39:$B$782,P$11)+'СЕТ СН'!$F$14+СВЦЭМ!$D$10+'СЕТ СН'!$F$5-'СЕТ СН'!$F$24</f>
        <v>3767.5731444099997</v>
      </c>
      <c r="Q13" s="36">
        <f>SUMIFS(СВЦЭМ!$D$39:$D$782,СВЦЭМ!$A$39:$A$782,$A13,СВЦЭМ!$B$39:$B$782,Q$11)+'СЕТ СН'!$F$14+СВЦЭМ!$D$10+'СЕТ СН'!$F$5-'СЕТ СН'!$F$24</f>
        <v>3774.0922599799997</v>
      </c>
      <c r="R13" s="36">
        <f>SUMIFS(СВЦЭМ!$D$39:$D$782,СВЦЭМ!$A$39:$A$782,$A13,СВЦЭМ!$B$39:$B$782,R$11)+'СЕТ СН'!$F$14+СВЦЭМ!$D$10+'СЕТ СН'!$F$5-'СЕТ СН'!$F$24</f>
        <v>3774.3559235299999</v>
      </c>
      <c r="S13" s="36">
        <f>SUMIFS(СВЦЭМ!$D$39:$D$782,СВЦЭМ!$A$39:$A$782,$A13,СВЦЭМ!$B$39:$B$782,S$11)+'СЕТ СН'!$F$14+СВЦЭМ!$D$10+'СЕТ СН'!$F$5-'СЕТ СН'!$F$24</f>
        <v>3779.37775698</v>
      </c>
      <c r="T13" s="36">
        <f>SUMIFS(СВЦЭМ!$D$39:$D$782,СВЦЭМ!$A$39:$A$782,$A13,СВЦЭМ!$B$39:$B$782,T$11)+'СЕТ СН'!$F$14+СВЦЭМ!$D$10+'СЕТ СН'!$F$5-'СЕТ СН'!$F$24</f>
        <v>3922.1317333500001</v>
      </c>
      <c r="U13" s="36">
        <f>SUMIFS(СВЦЭМ!$D$39:$D$782,СВЦЭМ!$A$39:$A$782,$A13,СВЦЭМ!$B$39:$B$782,U$11)+'СЕТ СН'!$F$14+СВЦЭМ!$D$10+'СЕТ СН'!$F$5-'СЕТ СН'!$F$24</f>
        <v>3924.7902771399999</v>
      </c>
      <c r="V13" s="36">
        <f>SUMIFS(СВЦЭМ!$D$39:$D$782,СВЦЭМ!$A$39:$A$782,$A13,СВЦЭМ!$B$39:$B$782,V$11)+'СЕТ СН'!$F$14+СВЦЭМ!$D$10+'СЕТ СН'!$F$5-'СЕТ СН'!$F$24</f>
        <v>3953.9547983799998</v>
      </c>
      <c r="W13" s="36">
        <f>SUMIFS(СВЦЭМ!$D$39:$D$782,СВЦЭМ!$A$39:$A$782,$A13,СВЦЭМ!$B$39:$B$782,W$11)+'СЕТ СН'!$F$14+СВЦЭМ!$D$10+'СЕТ СН'!$F$5-'СЕТ СН'!$F$24</f>
        <v>3954.2029241299997</v>
      </c>
      <c r="X13" s="36">
        <f>SUMIFS(СВЦЭМ!$D$39:$D$782,СВЦЭМ!$A$39:$A$782,$A13,СВЦЭМ!$B$39:$B$782,X$11)+'СЕТ СН'!$F$14+СВЦЭМ!$D$10+'СЕТ СН'!$F$5-'СЕТ СН'!$F$24</f>
        <v>3898.2322464499998</v>
      </c>
      <c r="Y13" s="36">
        <f>SUMIFS(СВЦЭМ!$D$39:$D$782,СВЦЭМ!$A$39:$A$782,$A13,СВЦЭМ!$B$39:$B$782,Y$11)+'СЕТ СН'!$F$14+СВЦЭМ!$D$10+'СЕТ СН'!$F$5-'СЕТ СН'!$F$24</f>
        <v>3857.81799744</v>
      </c>
    </row>
    <row r="14" spans="1:27" ht="15.75" x14ac:dyDescent="0.2">
      <c r="A14" s="35">
        <f t="shared" ref="A14:A41" si="0">A13+1</f>
        <v>44807</v>
      </c>
      <c r="B14" s="36">
        <f>SUMIFS(СВЦЭМ!$D$39:$D$782,СВЦЭМ!$A$39:$A$782,$A14,СВЦЭМ!$B$39:$B$782,B$11)+'СЕТ СН'!$F$14+СВЦЭМ!$D$10+'СЕТ СН'!$F$5-'СЕТ СН'!$F$24</f>
        <v>3858.4776609199998</v>
      </c>
      <c r="C14" s="36">
        <f>SUMIFS(СВЦЭМ!$D$39:$D$782,СВЦЭМ!$A$39:$A$782,$A14,СВЦЭМ!$B$39:$B$782,C$11)+'СЕТ СН'!$F$14+СВЦЭМ!$D$10+'СЕТ СН'!$F$5-'СЕТ СН'!$F$24</f>
        <v>3908.75273586</v>
      </c>
      <c r="D14" s="36">
        <f>SUMIFS(СВЦЭМ!$D$39:$D$782,СВЦЭМ!$A$39:$A$782,$A14,СВЦЭМ!$B$39:$B$782,D$11)+'СЕТ СН'!$F$14+СВЦЭМ!$D$10+'СЕТ СН'!$F$5-'СЕТ СН'!$F$24</f>
        <v>3930.3446673799999</v>
      </c>
      <c r="E14" s="36">
        <f>SUMIFS(СВЦЭМ!$D$39:$D$782,СВЦЭМ!$A$39:$A$782,$A14,СВЦЭМ!$B$39:$B$782,E$11)+'СЕТ СН'!$F$14+СВЦЭМ!$D$10+'СЕТ СН'!$F$5-'СЕТ СН'!$F$24</f>
        <v>3945.5201408399998</v>
      </c>
      <c r="F14" s="36">
        <f>SUMIFS(СВЦЭМ!$D$39:$D$782,СВЦЭМ!$A$39:$A$782,$A14,СВЦЭМ!$B$39:$B$782,F$11)+'СЕТ СН'!$F$14+СВЦЭМ!$D$10+'СЕТ СН'!$F$5-'СЕТ СН'!$F$24</f>
        <v>3961.7030232899997</v>
      </c>
      <c r="G14" s="36">
        <f>SUMIFS(СВЦЭМ!$D$39:$D$782,СВЦЭМ!$A$39:$A$782,$A14,СВЦЭМ!$B$39:$B$782,G$11)+'СЕТ СН'!$F$14+СВЦЭМ!$D$10+'СЕТ СН'!$F$5-'СЕТ СН'!$F$24</f>
        <v>3958.8925838899995</v>
      </c>
      <c r="H14" s="36">
        <f>SUMIFS(СВЦЭМ!$D$39:$D$782,СВЦЭМ!$A$39:$A$782,$A14,СВЦЭМ!$B$39:$B$782,H$11)+'СЕТ СН'!$F$14+СВЦЭМ!$D$10+'СЕТ СН'!$F$5-'СЕТ СН'!$F$24</f>
        <v>3933.3225057199998</v>
      </c>
      <c r="I14" s="36">
        <f>SUMIFS(СВЦЭМ!$D$39:$D$782,СВЦЭМ!$A$39:$A$782,$A14,СВЦЭМ!$B$39:$B$782,I$11)+'СЕТ СН'!$F$14+СВЦЭМ!$D$10+'СЕТ СН'!$F$5-'СЕТ СН'!$F$24</f>
        <v>3877.1506675000001</v>
      </c>
      <c r="J14" s="36">
        <f>SUMIFS(СВЦЭМ!$D$39:$D$782,СВЦЭМ!$A$39:$A$782,$A14,СВЦЭМ!$B$39:$B$782,J$11)+'СЕТ СН'!$F$14+СВЦЭМ!$D$10+'СЕТ СН'!$F$5-'СЕТ СН'!$F$24</f>
        <v>3818.0697216599997</v>
      </c>
      <c r="K14" s="36">
        <f>SUMIFS(СВЦЭМ!$D$39:$D$782,СВЦЭМ!$A$39:$A$782,$A14,СВЦЭМ!$B$39:$B$782,K$11)+'СЕТ СН'!$F$14+СВЦЭМ!$D$10+'СЕТ СН'!$F$5-'СЕТ СН'!$F$24</f>
        <v>3735.0195226199999</v>
      </c>
      <c r="L14" s="36">
        <f>SUMIFS(СВЦЭМ!$D$39:$D$782,СВЦЭМ!$A$39:$A$782,$A14,СВЦЭМ!$B$39:$B$782,L$11)+'СЕТ СН'!$F$14+СВЦЭМ!$D$10+'СЕТ СН'!$F$5-'СЕТ СН'!$F$24</f>
        <v>3682.8599641399996</v>
      </c>
      <c r="M14" s="36">
        <f>SUMIFS(СВЦЭМ!$D$39:$D$782,СВЦЭМ!$A$39:$A$782,$A14,СВЦЭМ!$B$39:$B$782,M$11)+'СЕТ СН'!$F$14+СВЦЭМ!$D$10+'СЕТ СН'!$F$5-'СЕТ СН'!$F$24</f>
        <v>3696.3375337399998</v>
      </c>
      <c r="N14" s="36">
        <f>SUMIFS(СВЦЭМ!$D$39:$D$782,СВЦЭМ!$A$39:$A$782,$A14,СВЦЭМ!$B$39:$B$782,N$11)+'СЕТ СН'!$F$14+СВЦЭМ!$D$10+'СЕТ СН'!$F$5-'СЕТ СН'!$F$24</f>
        <v>3711.1997804899997</v>
      </c>
      <c r="O14" s="36">
        <f>SUMIFS(СВЦЭМ!$D$39:$D$782,СВЦЭМ!$A$39:$A$782,$A14,СВЦЭМ!$B$39:$B$782,O$11)+'СЕТ СН'!$F$14+СВЦЭМ!$D$10+'СЕТ СН'!$F$5-'СЕТ СН'!$F$24</f>
        <v>3743.92509578</v>
      </c>
      <c r="P14" s="36">
        <f>SUMIFS(СВЦЭМ!$D$39:$D$782,СВЦЭМ!$A$39:$A$782,$A14,СВЦЭМ!$B$39:$B$782,P$11)+'СЕТ СН'!$F$14+СВЦЭМ!$D$10+'СЕТ СН'!$F$5-'СЕТ СН'!$F$24</f>
        <v>3770.0026381199996</v>
      </c>
      <c r="Q14" s="36">
        <f>SUMIFS(СВЦЭМ!$D$39:$D$782,СВЦЭМ!$A$39:$A$782,$A14,СВЦЭМ!$B$39:$B$782,Q$11)+'СЕТ СН'!$F$14+СВЦЭМ!$D$10+'СЕТ СН'!$F$5-'СЕТ СН'!$F$24</f>
        <v>3774.7978351199999</v>
      </c>
      <c r="R14" s="36">
        <f>SUMIFS(СВЦЭМ!$D$39:$D$782,СВЦЭМ!$A$39:$A$782,$A14,СВЦЭМ!$B$39:$B$782,R$11)+'СЕТ СН'!$F$14+СВЦЭМ!$D$10+'СЕТ СН'!$F$5-'СЕТ СН'!$F$24</f>
        <v>3771.3999660499999</v>
      </c>
      <c r="S14" s="36">
        <f>SUMIFS(СВЦЭМ!$D$39:$D$782,СВЦЭМ!$A$39:$A$782,$A14,СВЦЭМ!$B$39:$B$782,S$11)+'СЕТ СН'!$F$14+СВЦЭМ!$D$10+'СЕТ СН'!$F$5-'СЕТ СН'!$F$24</f>
        <v>3776.4078531199998</v>
      </c>
      <c r="T14" s="36">
        <f>SUMIFS(СВЦЭМ!$D$39:$D$782,СВЦЭМ!$A$39:$A$782,$A14,СВЦЭМ!$B$39:$B$782,T$11)+'СЕТ СН'!$F$14+СВЦЭМ!$D$10+'СЕТ СН'!$F$5-'СЕТ СН'!$F$24</f>
        <v>3751.5060399399999</v>
      </c>
      <c r="U14" s="36">
        <f>SUMIFS(СВЦЭМ!$D$39:$D$782,СВЦЭМ!$A$39:$A$782,$A14,СВЦЭМ!$B$39:$B$782,U$11)+'СЕТ СН'!$F$14+СВЦЭМ!$D$10+'СЕТ СН'!$F$5-'СЕТ СН'!$F$24</f>
        <v>3748.9956248799999</v>
      </c>
      <c r="V14" s="36">
        <f>SUMIFS(СВЦЭМ!$D$39:$D$782,СВЦЭМ!$A$39:$A$782,$A14,СВЦЭМ!$B$39:$B$782,V$11)+'СЕТ СН'!$F$14+СВЦЭМ!$D$10+'СЕТ СН'!$F$5-'СЕТ СН'!$F$24</f>
        <v>3744.1484709799997</v>
      </c>
      <c r="W14" s="36">
        <f>SUMIFS(СВЦЭМ!$D$39:$D$782,СВЦЭМ!$A$39:$A$782,$A14,СВЦЭМ!$B$39:$B$782,W$11)+'СЕТ СН'!$F$14+СВЦЭМ!$D$10+'СЕТ СН'!$F$5-'СЕТ СН'!$F$24</f>
        <v>3743.2019784099998</v>
      </c>
      <c r="X14" s="36">
        <f>SUMIFS(СВЦЭМ!$D$39:$D$782,СВЦЭМ!$A$39:$A$782,$A14,СВЦЭМ!$B$39:$B$782,X$11)+'СЕТ СН'!$F$14+СВЦЭМ!$D$10+'СЕТ СН'!$F$5-'СЕТ СН'!$F$24</f>
        <v>3833.4677576300001</v>
      </c>
      <c r="Y14" s="36">
        <f>SUMIFS(СВЦЭМ!$D$39:$D$782,СВЦЭМ!$A$39:$A$782,$A14,СВЦЭМ!$B$39:$B$782,Y$11)+'СЕТ СН'!$F$14+СВЦЭМ!$D$10+'СЕТ СН'!$F$5-'СЕТ СН'!$F$24</f>
        <v>3899.5575319299996</v>
      </c>
    </row>
    <row r="15" spans="1:27" ht="15.75" x14ac:dyDescent="0.2">
      <c r="A15" s="35">
        <f t="shared" si="0"/>
        <v>44808</v>
      </c>
      <c r="B15" s="36">
        <f>SUMIFS(СВЦЭМ!$D$39:$D$782,СВЦЭМ!$A$39:$A$782,$A15,СВЦЭМ!$B$39:$B$782,B$11)+'СЕТ СН'!$F$14+СВЦЭМ!$D$10+'СЕТ СН'!$F$5-'СЕТ СН'!$F$24</f>
        <v>3864.5528782199999</v>
      </c>
      <c r="C15" s="36">
        <f>SUMIFS(СВЦЭМ!$D$39:$D$782,СВЦЭМ!$A$39:$A$782,$A15,СВЦЭМ!$B$39:$B$782,C$11)+'СЕТ СН'!$F$14+СВЦЭМ!$D$10+'СЕТ СН'!$F$5-'СЕТ СН'!$F$24</f>
        <v>3930.1368149499999</v>
      </c>
      <c r="D15" s="36">
        <f>SUMIFS(СВЦЭМ!$D$39:$D$782,СВЦЭМ!$A$39:$A$782,$A15,СВЦЭМ!$B$39:$B$782,D$11)+'СЕТ СН'!$F$14+СВЦЭМ!$D$10+'СЕТ СН'!$F$5-'СЕТ СН'!$F$24</f>
        <v>3885.1624336300001</v>
      </c>
      <c r="E15" s="36">
        <f>SUMIFS(СВЦЭМ!$D$39:$D$782,СВЦЭМ!$A$39:$A$782,$A15,СВЦЭМ!$B$39:$B$782,E$11)+'СЕТ СН'!$F$14+СВЦЭМ!$D$10+'СЕТ СН'!$F$5-'СЕТ СН'!$F$24</f>
        <v>3900.8241079399995</v>
      </c>
      <c r="F15" s="36">
        <f>SUMIFS(СВЦЭМ!$D$39:$D$782,СВЦЭМ!$A$39:$A$782,$A15,СВЦЭМ!$B$39:$B$782,F$11)+'СЕТ СН'!$F$14+СВЦЭМ!$D$10+'СЕТ СН'!$F$5-'СЕТ СН'!$F$24</f>
        <v>3905.2279501499997</v>
      </c>
      <c r="G15" s="36">
        <f>SUMIFS(СВЦЭМ!$D$39:$D$782,СВЦЭМ!$A$39:$A$782,$A15,СВЦЭМ!$B$39:$B$782,G$11)+'СЕТ СН'!$F$14+СВЦЭМ!$D$10+'СЕТ СН'!$F$5-'СЕТ СН'!$F$24</f>
        <v>3897.0104202399998</v>
      </c>
      <c r="H15" s="36">
        <f>SUMIFS(СВЦЭМ!$D$39:$D$782,СВЦЭМ!$A$39:$A$782,$A15,СВЦЭМ!$B$39:$B$782,H$11)+'СЕТ СН'!$F$14+СВЦЭМ!$D$10+'СЕТ СН'!$F$5-'СЕТ СН'!$F$24</f>
        <v>3875.5157029299999</v>
      </c>
      <c r="I15" s="36">
        <f>SUMIFS(СВЦЭМ!$D$39:$D$782,СВЦЭМ!$A$39:$A$782,$A15,СВЦЭМ!$B$39:$B$782,I$11)+'СЕТ СН'!$F$14+СВЦЭМ!$D$10+'СЕТ СН'!$F$5-'СЕТ СН'!$F$24</f>
        <v>3829.1596480499998</v>
      </c>
      <c r="J15" s="36">
        <f>SUMIFS(СВЦЭМ!$D$39:$D$782,СВЦЭМ!$A$39:$A$782,$A15,СВЦЭМ!$B$39:$B$782,J$11)+'СЕТ СН'!$F$14+СВЦЭМ!$D$10+'СЕТ СН'!$F$5-'СЕТ СН'!$F$24</f>
        <v>3785.75360533</v>
      </c>
      <c r="K15" s="36">
        <f>SUMIFS(СВЦЭМ!$D$39:$D$782,СВЦЭМ!$A$39:$A$782,$A15,СВЦЭМ!$B$39:$B$782,K$11)+'СЕТ СН'!$F$14+СВЦЭМ!$D$10+'СЕТ СН'!$F$5-'СЕТ СН'!$F$24</f>
        <v>3831.9151891299998</v>
      </c>
      <c r="L15" s="36">
        <f>SUMIFS(СВЦЭМ!$D$39:$D$782,СВЦЭМ!$A$39:$A$782,$A15,СВЦЭМ!$B$39:$B$782,L$11)+'СЕТ СН'!$F$14+СВЦЭМ!$D$10+'СЕТ СН'!$F$5-'СЕТ СН'!$F$24</f>
        <v>3831.5102962999999</v>
      </c>
      <c r="M15" s="36">
        <f>SUMIFS(СВЦЭМ!$D$39:$D$782,СВЦЭМ!$A$39:$A$782,$A15,СВЦЭМ!$B$39:$B$782,M$11)+'СЕТ СН'!$F$14+СВЦЭМ!$D$10+'СЕТ СН'!$F$5-'СЕТ СН'!$F$24</f>
        <v>3842.86005428</v>
      </c>
      <c r="N15" s="36">
        <f>SUMIFS(СВЦЭМ!$D$39:$D$782,СВЦЭМ!$A$39:$A$782,$A15,СВЦЭМ!$B$39:$B$782,N$11)+'СЕТ СН'!$F$14+СВЦЭМ!$D$10+'СЕТ СН'!$F$5-'СЕТ СН'!$F$24</f>
        <v>3825.9507329600001</v>
      </c>
      <c r="O15" s="36">
        <f>SUMIFS(СВЦЭМ!$D$39:$D$782,СВЦЭМ!$A$39:$A$782,$A15,СВЦЭМ!$B$39:$B$782,O$11)+'СЕТ СН'!$F$14+СВЦЭМ!$D$10+'СЕТ СН'!$F$5-'СЕТ СН'!$F$24</f>
        <v>3821.1241844299998</v>
      </c>
      <c r="P15" s="36">
        <f>SUMIFS(СВЦЭМ!$D$39:$D$782,СВЦЭМ!$A$39:$A$782,$A15,СВЦЭМ!$B$39:$B$782,P$11)+'СЕТ СН'!$F$14+СВЦЭМ!$D$10+'СЕТ СН'!$F$5-'СЕТ СН'!$F$24</f>
        <v>3837.7116224299998</v>
      </c>
      <c r="Q15" s="36">
        <f>SUMIFS(СВЦЭМ!$D$39:$D$782,СВЦЭМ!$A$39:$A$782,$A15,СВЦЭМ!$B$39:$B$782,Q$11)+'СЕТ СН'!$F$14+СВЦЭМ!$D$10+'СЕТ СН'!$F$5-'СЕТ СН'!$F$24</f>
        <v>3853.6956310400001</v>
      </c>
      <c r="R15" s="36">
        <f>SUMIFS(СВЦЭМ!$D$39:$D$782,СВЦЭМ!$A$39:$A$782,$A15,СВЦЭМ!$B$39:$B$782,R$11)+'СЕТ СН'!$F$14+СВЦЭМ!$D$10+'СЕТ СН'!$F$5-'СЕТ СН'!$F$24</f>
        <v>3843.4820361699999</v>
      </c>
      <c r="S15" s="36">
        <f>SUMIFS(СВЦЭМ!$D$39:$D$782,СВЦЭМ!$A$39:$A$782,$A15,СВЦЭМ!$B$39:$B$782,S$11)+'СЕТ СН'!$F$14+СВЦЭМ!$D$10+'СЕТ СН'!$F$5-'СЕТ СН'!$F$24</f>
        <v>3830.9691535899997</v>
      </c>
      <c r="T15" s="36">
        <f>SUMIFS(СВЦЭМ!$D$39:$D$782,СВЦЭМ!$A$39:$A$782,$A15,СВЦЭМ!$B$39:$B$782,T$11)+'СЕТ СН'!$F$14+СВЦЭМ!$D$10+'СЕТ СН'!$F$5-'СЕТ СН'!$F$24</f>
        <v>3826.2409740099997</v>
      </c>
      <c r="U15" s="36">
        <f>SUMIFS(СВЦЭМ!$D$39:$D$782,СВЦЭМ!$A$39:$A$782,$A15,СВЦЭМ!$B$39:$B$782,U$11)+'СЕТ СН'!$F$14+СВЦЭМ!$D$10+'СЕТ СН'!$F$5-'СЕТ СН'!$F$24</f>
        <v>3825.43217938</v>
      </c>
      <c r="V15" s="36">
        <f>SUMIFS(СВЦЭМ!$D$39:$D$782,СВЦЭМ!$A$39:$A$782,$A15,СВЦЭМ!$B$39:$B$782,V$11)+'СЕТ СН'!$F$14+СВЦЭМ!$D$10+'СЕТ СН'!$F$5-'СЕТ СН'!$F$24</f>
        <v>3844.2447876699998</v>
      </c>
      <c r="W15" s="36">
        <f>SUMIFS(СВЦЭМ!$D$39:$D$782,СВЦЭМ!$A$39:$A$782,$A15,СВЦЭМ!$B$39:$B$782,W$11)+'СЕТ СН'!$F$14+СВЦЭМ!$D$10+'СЕТ СН'!$F$5-'СЕТ СН'!$F$24</f>
        <v>3832.0101905499996</v>
      </c>
      <c r="X15" s="36">
        <f>SUMIFS(СВЦЭМ!$D$39:$D$782,СВЦЭМ!$A$39:$A$782,$A15,СВЦЭМ!$B$39:$B$782,X$11)+'СЕТ СН'!$F$14+СВЦЭМ!$D$10+'СЕТ СН'!$F$5-'СЕТ СН'!$F$24</f>
        <v>3859.50746394</v>
      </c>
      <c r="Y15" s="36">
        <f>SUMIFS(СВЦЭМ!$D$39:$D$782,СВЦЭМ!$A$39:$A$782,$A15,СВЦЭМ!$B$39:$B$782,Y$11)+'СЕТ СН'!$F$14+СВЦЭМ!$D$10+'СЕТ СН'!$F$5-'СЕТ СН'!$F$24</f>
        <v>3936.5530189999999</v>
      </c>
    </row>
    <row r="16" spans="1:27" ht="15.75" x14ac:dyDescent="0.2">
      <c r="A16" s="35">
        <f t="shared" si="0"/>
        <v>44809</v>
      </c>
      <c r="B16" s="36">
        <f>SUMIFS(СВЦЭМ!$D$39:$D$782,СВЦЭМ!$A$39:$A$782,$A16,СВЦЭМ!$B$39:$B$782,B$11)+'СЕТ СН'!$F$14+СВЦЭМ!$D$10+'СЕТ СН'!$F$5-'СЕТ СН'!$F$24</f>
        <v>3949.2014039699998</v>
      </c>
      <c r="C16" s="36">
        <f>SUMIFS(СВЦЭМ!$D$39:$D$782,СВЦЭМ!$A$39:$A$782,$A16,СВЦЭМ!$B$39:$B$782,C$11)+'СЕТ СН'!$F$14+СВЦЭМ!$D$10+'СЕТ СН'!$F$5-'СЕТ СН'!$F$24</f>
        <v>3917.8426596600002</v>
      </c>
      <c r="D16" s="36">
        <f>SUMIFS(СВЦЭМ!$D$39:$D$782,СВЦЭМ!$A$39:$A$782,$A16,СВЦЭМ!$B$39:$B$782,D$11)+'СЕТ СН'!$F$14+СВЦЭМ!$D$10+'СЕТ СН'!$F$5-'СЕТ СН'!$F$24</f>
        <v>3985.1961944300001</v>
      </c>
      <c r="E16" s="36">
        <f>SUMIFS(СВЦЭМ!$D$39:$D$782,СВЦЭМ!$A$39:$A$782,$A16,СВЦЭМ!$B$39:$B$782,E$11)+'СЕТ СН'!$F$14+СВЦЭМ!$D$10+'СЕТ СН'!$F$5-'СЕТ СН'!$F$24</f>
        <v>3992.3970399099999</v>
      </c>
      <c r="F16" s="36">
        <f>SUMIFS(СВЦЭМ!$D$39:$D$782,СВЦЭМ!$A$39:$A$782,$A16,СВЦЭМ!$B$39:$B$782,F$11)+'СЕТ СН'!$F$14+СВЦЭМ!$D$10+'СЕТ СН'!$F$5-'СЕТ СН'!$F$24</f>
        <v>3999.9407195499998</v>
      </c>
      <c r="G16" s="36">
        <f>SUMIFS(СВЦЭМ!$D$39:$D$782,СВЦЭМ!$A$39:$A$782,$A16,СВЦЭМ!$B$39:$B$782,G$11)+'СЕТ СН'!$F$14+СВЦЭМ!$D$10+'СЕТ СН'!$F$5-'СЕТ СН'!$F$24</f>
        <v>3977.2199605199999</v>
      </c>
      <c r="H16" s="36">
        <f>SUMIFS(СВЦЭМ!$D$39:$D$782,СВЦЭМ!$A$39:$A$782,$A16,СВЦЭМ!$B$39:$B$782,H$11)+'СЕТ СН'!$F$14+СВЦЭМ!$D$10+'СЕТ СН'!$F$5-'СЕТ СН'!$F$24</f>
        <v>3928.226404</v>
      </c>
      <c r="I16" s="36">
        <f>SUMIFS(СВЦЭМ!$D$39:$D$782,СВЦЭМ!$A$39:$A$782,$A16,СВЦЭМ!$B$39:$B$782,I$11)+'СЕТ СН'!$F$14+СВЦЭМ!$D$10+'СЕТ СН'!$F$5-'СЕТ СН'!$F$24</f>
        <v>3841.2989288599997</v>
      </c>
      <c r="J16" s="36">
        <f>SUMIFS(СВЦЭМ!$D$39:$D$782,СВЦЭМ!$A$39:$A$782,$A16,СВЦЭМ!$B$39:$B$782,J$11)+'СЕТ СН'!$F$14+СВЦЭМ!$D$10+'СЕТ СН'!$F$5-'СЕТ СН'!$F$24</f>
        <v>3808.9465504699997</v>
      </c>
      <c r="K16" s="36">
        <f>SUMIFS(СВЦЭМ!$D$39:$D$782,СВЦЭМ!$A$39:$A$782,$A16,СВЦЭМ!$B$39:$B$782,K$11)+'СЕТ СН'!$F$14+СВЦЭМ!$D$10+'СЕТ СН'!$F$5-'СЕТ СН'!$F$24</f>
        <v>3856.7336189299999</v>
      </c>
      <c r="L16" s="36">
        <f>SUMIFS(СВЦЭМ!$D$39:$D$782,СВЦЭМ!$A$39:$A$782,$A16,СВЦЭМ!$B$39:$B$782,L$11)+'СЕТ СН'!$F$14+СВЦЭМ!$D$10+'СЕТ СН'!$F$5-'СЕТ СН'!$F$24</f>
        <v>3893.6597460799999</v>
      </c>
      <c r="M16" s="36">
        <f>SUMIFS(СВЦЭМ!$D$39:$D$782,СВЦЭМ!$A$39:$A$782,$A16,СВЦЭМ!$B$39:$B$782,M$11)+'СЕТ СН'!$F$14+СВЦЭМ!$D$10+'СЕТ СН'!$F$5-'СЕТ СН'!$F$24</f>
        <v>3895.40332502</v>
      </c>
      <c r="N16" s="36">
        <f>SUMIFS(СВЦЭМ!$D$39:$D$782,СВЦЭМ!$A$39:$A$782,$A16,СВЦЭМ!$B$39:$B$782,N$11)+'СЕТ СН'!$F$14+СВЦЭМ!$D$10+'СЕТ СН'!$F$5-'СЕТ СН'!$F$24</f>
        <v>3895.8208716700001</v>
      </c>
      <c r="O16" s="36">
        <f>SUMIFS(СВЦЭМ!$D$39:$D$782,СВЦЭМ!$A$39:$A$782,$A16,СВЦЭМ!$B$39:$B$782,O$11)+'СЕТ СН'!$F$14+СВЦЭМ!$D$10+'СЕТ СН'!$F$5-'СЕТ СН'!$F$24</f>
        <v>3902.9595950900002</v>
      </c>
      <c r="P16" s="36">
        <f>SUMIFS(СВЦЭМ!$D$39:$D$782,СВЦЭМ!$A$39:$A$782,$A16,СВЦЭМ!$B$39:$B$782,P$11)+'СЕТ СН'!$F$14+СВЦЭМ!$D$10+'СЕТ СН'!$F$5-'СЕТ СН'!$F$24</f>
        <v>3894.5651077000002</v>
      </c>
      <c r="Q16" s="36">
        <f>SUMIFS(СВЦЭМ!$D$39:$D$782,СВЦЭМ!$A$39:$A$782,$A16,СВЦЭМ!$B$39:$B$782,Q$11)+'СЕТ СН'!$F$14+СВЦЭМ!$D$10+'СЕТ СН'!$F$5-'СЕТ СН'!$F$24</f>
        <v>3891.9696403799999</v>
      </c>
      <c r="R16" s="36">
        <f>SUMIFS(СВЦЭМ!$D$39:$D$782,СВЦЭМ!$A$39:$A$782,$A16,СВЦЭМ!$B$39:$B$782,R$11)+'СЕТ СН'!$F$14+СВЦЭМ!$D$10+'СЕТ СН'!$F$5-'СЕТ СН'!$F$24</f>
        <v>3887.06288477</v>
      </c>
      <c r="S16" s="36">
        <f>SUMIFS(СВЦЭМ!$D$39:$D$782,СВЦЭМ!$A$39:$A$782,$A16,СВЦЭМ!$B$39:$B$782,S$11)+'СЕТ СН'!$F$14+СВЦЭМ!$D$10+'СЕТ СН'!$F$5-'СЕТ СН'!$F$24</f>
        <v>3869.0805512799998</v>
      </c>
      <c r="T16" s="36">
        <f>SUMIFS(СВЦЭМ!$D$39:$D$782,СВЦЭМ!$A$39:$A$782,$A16,СВЦЭМ!$B$39:$B$782,T$11)+'СЕТ СН'!$F$14+СВЦЭМ!$D$10+'СЕТ СН'!$F$5-'СЕТ СН'!$F$24</f>
        <v>3925.51124832</v>
      </c>
      <c r="U16" s="36">
        <f>SUMIFS(СВЦЭМ!$D$39:$D$782,СВЦЭМ!$A$39:$A$782,$A16,СВЦЭМ!$B$39:$B$782,U$11)+'СЕТ СН'!$F$14+СВЦЭМ!$D$10+'СЕТ СН'!$F$5-'СЕТ СН'!$F$24</f>
        <v>3933.0264915899998</v>
      </c>
      <c r="V16" s="36">
        <f>SUMIFS(СВЦЭМ!$D$39:$D$782,СВЦЭМ!$A$39:$A$782,$A16,СВЦЭМ!$B$39:$B$782,V$11)+'СЕТ СН'!$F$14+СВЦЭМ!$D$10+'СЕТ СН'!$F$5-'СЕТ СН'!$F$24</f>
        <v>3955.1633704699998</v>
      </c>
      <c r="W16" s="36">
        <f>SUMIFS(СВЦЭМ!$D$39:$D$782,СВЦЭМ!$A$39:$A$782,$A16,СВЦЭМ!$B$39:$B$782,W$11)+'СЕТ СН'!$F$14+СВЦЭМ!$D$10+'СЕТ СН'!$F$5-'СЕТ СН'!$F$24</f>
        <v>3953.6236542500001</v>
      </c>
      <c r="X16" s="36">
        <f>SUMIFS(СВЦЭМ!$D$39:$D$782,СВЦЭМ!$A$39:$A$782,$A16,СВЦЭМ!$B$39:$B$782,X$11)+'СЕТ СН'!$F$14+СВЦЭМ!$D$10+'СЕТ СН'!$F$5-'СЕТ СН'!$F$24</f>
        <v>3874.4927356999997</v>
      </c>
      <c r="Y16" s="36">
        <f>SUMIFS(СВЦЭМ!$D$39:$D$782,СВЦЭМ!$A$39:$A$782,$A16,СВЦЭМ!$B$39:$B$782,Y$11)+'СЕТ СН'!$F$14+СВЦЭМ!$D$10+'СЕТ СН'!$F$5-'СЕТ СН'!$F$24</f>
        <v>3835.1971017699998</v>
      </c>
    </row>
    <row r="17" spans="1:25" ht="15.75" x14ac:dyDescent="0.2">
      <c r="A17" s="35">
        <f t="shared" si="0"/>
        <v>44810</v>
      </c>
      <c r="B17" s="36">
        <f>SUMIFS(СВЦЭМ!$D$39:$D$782,СВЦЭМ!$A$39:$A$782,$A17,СВЦЭМ!$B$39:$B$782,B$11)+'СЕТ СН'!$F$14+СВЦЭМ!$D$10+'СЕТ СН'!$F$5-'СЕТ СН'!$F$24</f>
        <v>3903.1875089300001</v>
      </c>
      <c r="C17" s="36">
        <f>SUMIFS(СВЦЭМ!$D$39:$D$782,СВЦЭМ!$A$39:$A$782,$A17,СВЦЭМ!$B$39:$B$782,C$11)+'СЕТ СН'!$F$14+СВЦЭМ!$D$10+'СЕТ СН'!$F$5-'СЕТ СН'!$F$24</f>
        <v>3966.2354109099997</v>
      </c>
      <c r="D17" s="36">
        <f>SUMIFS(СВЦЭМ!$D$39:$D$782,СВЦЭМ!$A$39:$A$782,$A17,СВЦЭМ!$B$39:$B$782,D$11)+'СЕТ СН'!$F$14+СВЦЭМ!$D$10+'СЕТ СН'!$F$5-'СЕТ СН'!$F$24</f>
        <v>4004.4798518600001</v>
      </c>
      <c r="E17" s="36">
        <f>SUMIFS(СВЦЭМ!$D$39:$D$782,СВЦЭМ!$A$39:$A$782,$A17,СВЦЭМ!$B$39:$B$782,E$11)+'СЕТ СН'!$F$14+СВЦЭМ!$D$10+'СЕТ СН'!$F$5-'СЕТ СН'!$F$24</f>
        <v>4016.5045000999999</v>
      </c>
      <c r="F17" s="36">
        <f>SUMIFS(СВЦЭМ!$D$39:$D$782,СВЦЭМ!$A$39:$A$782,$A17,СВЦЭМ!$B$39:$B$782,F$11)+'СЕТ СН'!$F$14+СВЦЭМ!$D$10+'СЕТ СН'!$F$5-'СЕТ СН'!$F$24</f>
        <v>4016.8857984699998</v>
      </c>
      <c r="G17" s="36">
        <f>SUMIFS(СВЦЭМ!$D$39:$D$782,СВЦЭМ!$A$39:$A$782,$A17,СВЦЭМ!$B$39:$B$782,G$11)+'СЕТ СН'!$F$14+СВЦЭМ!$D$10+'СЕТ СН'!$F$5-'СЕТ СН'!$F$24</f>
        <v>4013.4941707099997</v>
      </c>
      <c r="H17" s="36">
        <f>SUMIFS(СВЦЭМ!$D$39:$D$782,СВЦЭМ!$A$39:$A$782,$A17,СВЦЭМ!$B$39:$B$782,H$11)+'СЕТ СН'!$F$14+СВЦЭМ!$D$10+'СЕТ СН'!$F$5-'СЕТ СН'!$F$24</f>
        <v>3936.3116603899998</v>
      </c>
      <c r="I17" s="36">
        <f>SUMIFS(СВЦЭМ!$D$39:$D$782,СВЦЭМ!$A$39:$A$782,$A17,СВЦЭМ!$B$39:$B$782,I$11)+'СЕТ СН'!$F$14+СВЦЭМ!$D$10+'СЕТ СН'!$F$5-'СЕТ СН'!$F$24</f>
        <v>3852.4749536700001</v>
      </c>
      <c r="J17" s="36">
        <f>SUMIFS(СВЦЭМ!$D$39:$D$782,СВЦЭМ!$A$39:$A$782,$A17,СВЦЭМ!$B$39:$B$782,J$11)+'СЕТ СН'!$F$14+СВЦЭМ!$D$10+'СЕТ СН'!$F$5-'СЕТ СН'!$F$24</f>
        <v>3836.49851003</v>
      </c>
      <c r="K17" s="36">
        <f>SUMIFS(СВЦЭМ!$D$39:$D$782,СВЦЭМ!$A$39:$A$782,$A17,СВЦЭМ!$B$39:$B$782,K$11)+'СЕТ СН'!$F$14+СВЦЭМ!$D$10+'СЕТ СН'!$F$5-'СЕТ СН'!$F$24</f>
        <v>3825.6876827899996</v>
      </c>
      <c r="L17" s="36">
        <f>SUMIFS(СВЦЭМ!$D$39:$D$782,СВЦЭМ!$A$39:$A$782,$A17,СВЦЭМ!$B$39:$B$782,L$11)+'СЕТ СН'!$F$14+СВЦЭМ!$D$10+'СЕТ СН'!$F$5-'СЕТ СН'!$F$24</f>
        <v>3892.1477946199998</v>
      </c>
      <c r="M17" s="36">
        <f>SUMIFS(СВЦЭМ!$D$39:$D$782,СВЦЭМ!$A$39:$A$782,$A17,СВЦЭМ!$B$39:$B$782,M$11)+'СЕТ СН'!$F$14+СВЦЭМ!$D$10+'СЕТ СН'!$F$5-'СЕТ СН'!$F$24</f>
        <v>3880.2159718299999</v>
      </c>
      <c r="N17" s="36">
        <f>SUMIFS(СВЦЭМ!$D$39:$D$782,СВЦЭМ!$A$39:$A$782,$A17,СВЦЭМ!$B$39:$B$782,N$11)+'СЕТ СН'!$F$14+СВЦЭМ!$D$10+'СЕТ СН'!$F$5-'СЕТ СН'!$F$24</f>
        <v>3904.0116868599998</v>
      </c>
      <c r="O17" s="36">
        <f>SUMIFS(СВЦЭМ!$D$39:$D$782,СВЦЭМ!$A$39:$A$782,$A17,СВЦЭМ!$B$39:$B$782,O$11)+'СЕТ СН'!$F$14+СВЦЭМ!$D$10+'СЕТ СН'!$F$5-'СЕТ СН'!$F$24</f>
        <v>3902.2627276899998</v>
      </c>
      <c r="P17" s="36">
        <f>SUMIFS(СВЦЭМ!$D$39:$D$782,СВЦЭМ!$A$39:$A$782,$A17,СВЦЭМ!$B$39:$B$782,P$11)+'СЕТ СН'!$F$14+СВЦЭМ!$D$10+'СЕТ СН'!$F$5-'СЕТ СН'!$F$24</f>
        <v>3893.1802439699995</v>
      </c>
      <c r="Q17" s="36">
        <f>SUMIFS(СВЦЭМ!$D$39:$D$782,СВЦЭМ!$A$39:$A$782,$A17,СВЦЭМ!$B$39:$B$782,Q$11)+'СЕТ СН'!$F$14+СВЦЭМ!$D$10+'СЕТ СН'!$F$5-'СЕТ СН'!$F$24</f>
        <v>3896.9824110499999</v>
      </c>
      <c r="R17" s="36">
        <f>SUMIFS(СВЦЭМ!$D$39:$D$782,СВЦЭМ!$A$39:$A$782,$A17,СВЦЭМ!$B$39:$B$782,R$11)+'СЕТ СН'!$F$14+СВЦЭМ!$D$10+'СЕТ СН'!$F$5-'СЕТ СН'!$F$24</f>
        <v>3891.5162251599995</v>
      </c>
      <c r="S17" s="36">
        <f>SUMIFS(СВЦЭМ!$D$39:$D$782,СВЦЭМ!$A$39:$A$782,$A17,СВЦЭМ!$B$39:$B$782,S$11)+'СЕТ СН'!$F$14+СВЦЭМ!$D$10+'СЕТ СН'!$F$5-'СЕТ СН'!$F$24</f>
        <v>3964.2323185199998</v>
      </c>
      <c r="T17" s="36">
        <f>SUMIFS(СВЦЭМ!$D$39:$D$782,СВЦЭМ!$A$39:$A$782,$A17,СВЦЭМ!$B$39:$B$782,T$11)+'СЕТ СН'!$F$14+СВЦЭМ!$D$10+'СЕТ СН'!$F$5-'СЕТ СН'!$F$24</f>
        <v>3932.5990801099997</v>
      </c>
      <c r="U17" s="36">
        <f>SUMIFS(СВЦЭМ!$D$39:$D$782,СВЦЭМ!$A$39:$A$782,$A17,СВЦЭМ!$B$39:$B$782,U$11)+'СЕТ СН'!$F$14+СВЦЭМ!$D$10+'СЕТ СН'!$F$5-'СЕТ СН'!$F$24</f>
        <v>3936.5737431999996</v>
      </c>
      <c r="V17" s="36">
        <f>SUMIFS(СВЦЭМ!$D$39:$D$782,СВЦЭМ!$A$39:$A$782,$A17,СВЦЭМ!$B$39:$B$782,V$11)+'СЕТ СН'!$F$14+СВЦЭМ!$D$10+'СЕТ СН'!$F$5-'СЕТ СН'!$F$24</f>
        <v>3971.3865990499999</v>
      </c>
      <c r="W17" s="36">
        <f>SUMIFS(СВЦЭМ!$D$39:$D$782,СВЦЭМ!$A$39:$A$782,$A17,СВЦЭМ!$B$39:$B$782,W$11)+'СЕТ СН'!$F$14+СВЦЭМ!$D$10+'СЕТ СН'!$F$5-'СЕТ СН'!$F$24</f>
        <v>3963.3200325199996</v>
      </c>
      <c r="X17" s="36">
        <f>SUMIFS(СВЦЭМ!$D$39:$D$782,СВЦЭМ!$A$39:$A$782,$A17,СВЦЭМ!$B$39:$B$782,X$11)+'СЕТ СН'!$F$14+СВЦЭМ!$D$10+'СЕТ СН'!$F$5-'СЕТ СН'!$F$24</f>
        <v>3920.5364886099997</v>
      </c>
      <c r="Y17" s="36">
        <f>SUMIFS(СВЦЭМ!$D$39:$D$782,СВЦЭМ!$A$39:$A$782,$A17,СВЦЭМ!$B$39:$B$782,Y$11)+'СЕТ СН'!$F$14+СВЦЭМ!$D$10+'СЕТ СН'!$F$5-'СЕТ СН'!$F$24</f>
        <v>3931.0983836300002</v>
      </c>
    </row>
    <row r="18" spans="1:25" ht="15.75" x14ac:dyDescent="0.2">
      <c r="A18" s="35">
        <f t="shared" si="0"/>
        <v>44811</v>
      </c>
      <c r="B18" s="36">
        <f>SUMIFS(СВЦЭМ!$D$39:$D$782,СВЦЭМ!$A$39:$A$782,$A18,СВЦЭМ!$B$39:$B$782,B$11)+'СЕТ СН'!$F$14+СВЦЭМ!$D$10+'СЕТ СН'!$F$5-'СЕТ СН'!$F$24</f>
        <v>4020.3289322199998</v>
      </c>
      <c r="C18" s="36">
        <f>SUMIFS(СВЦЭМ!$D$39:$D$782,СВЦЭМ!$A$39:$A$782,$A18,СВЦЭМ!$B$39:$B$782,C$11)+'СЕТ СН'!$F$14+СВЦЭМ!$D$10+'СЕТ СН'!$F$5-'СЕТ СН'!$F$24</f>
        <v>4091.6567068199997</v>
      </c>
      <c r="D18" s="36">
        <f>SUMIFS(СВЦЭМ!$D$39:$D$782,СВЦЭМ!$A$39:$A$782,$A18,СВЦЭМ!$B$39:$B$782,D$11)+'СЕТ СН'!$F$14+СВЦЭМ!$D$10+'СЕТ СН'!$F$5-'СЕТ СН'!$F$24</f>
        <v>4140.6884925899994</v>
      </c>
      <c r="E18" s="36">
        <f>SUMIFS(СВЦЭМ!$D$39:$D$782,СВЦЭМ!$A$39:$A$782,$A18,СВЦЭМ!$B$39:$B$782,E$11)+'СЕТ СН'!$F$14+СВЦЭМ!$D$10+'СЕТ СН'!$F$5-'СЕТ СН'!$F$24</f>
        <v>4157.9482993000001</v>
      </c>
      <c r="F18" s="36">
        <f>SUMIFS(СВЦЭМ!$D$39:$D$782,СВЦЭМ!$A$39:$A$782,$A18,СВЦЭМ!$B$39:$B$782,F$11)+'СЕТ СН'!$F$14+СВЦЭМ!$D$10+'СЕТ СН'!$F$5-'СЕТ СН'!$F$24</f>
        <v>4146.35718903</v>
      </c>
      <c r="G18" s="36">
        <f>SUMIFS(СВЦЭМ!$D$39:$D$782,СВЦЭМ!$A$39:$A$782,$A18,СВЦЭМ!$B$39:$B$782,G$11)+'СЕТ СН'!$F$14+СВЦЭМ!$D$10+'СЕТ СН'!$F$5-'СЕТ СН'!$F$24</f>
        <v>4143.9486504500001</v>
      </c>
      <c r="H18" s="36">
        <f>SUMIFS(СВЦЭМ!$D$39:$D$782,СВЦЭМ!$A$39:$A$782,$A18,СВЦЭМ!$B$39:$B$782,H$11)+'СЕТ СН'!$F$14+СВЦЭМ!$D$10+'СЕТ СН'!$F$5-'СЕТ СН'!$F$24</f>
        <v>4071.9237215399999</v>
      </c>
      <c r="I18" s="36">
        <f>SUMIFS(СВЦЭМ!$D$39:$D$782,СВЦЭМ!$A$39:$A$782,$A18,СВЦЭМ!$B$39:$B$782,I$11)+'СЕТ СН'!$F$14+СВЦЭМ!$D$10+'СЕТ СН'!$F$5-'СЕТ СН'!$F$24</f>
        <v>3963.4997472099999</v>
      </c>
      <c r="J18" s="36">
        <f>SUMIFS(СВЦЭМ!$D$39:$D$782,СВЦЭМ!$A$39:$A$782,$A18,СВЦЭМ!$B$39:$B$782,J$11)+'СЕТ СН'!$F$14+СВЦЭМ!$D$10+'СЕТ СН'!$F$5-'СЕТ СН'!$F$24</f>
        <v>3934.2577620599995</v>
      </c>
      <c r="K18" s="36">
        <f>SUMIFS(СВЦЭМ!$D$39:$D$782,СВЦЭМ!$A$39:$A$782,$A18,СВЦЭМ!$B$39:$B$782,K$11)+'СЕТ СН'!$F$14+СВЦЭМ!$D$10+'СЕТ СН'!$F$5-'СЕТ СН'!$F$24</f>
        <v>3887.1464986299998</v>
      </c>
      <c r="L18" s="36">
        <f>SUMIFS(СВЦЭМ!$D$39:$D$782,СВЦЭМ!$A$39:$A$782,$A18,СВЦЭМ!$B$39:$B$782,L$11)+'СЕТ СН'!$F$14+СВЦЭМ!$D$10+'СЕТ СН'!$F$5-'СЕТ СН'!$F$24</f>
        <v>3947.9073722100002</v>
      </c>
      <c r="M18" s="36">
        <f>SUMIFS(СВЦЭМ!$D$39:$D$782,СВЦЭМ!$A$39:$A$782,$A18,СВЦЭМ!$B$39:$B$782,M$11)+'СЕТ СН'!$F$14+СВЦЭМ!$D$10+'СЕТ СН'!$F$5-'СЕТ СН'!$F$24</f>
        <v>3894.53646312</v>
      </c>
      <c r="N18" s="36">
        <f>SUMIFS(СВЦЭМ!$D$39:$D$782,СВЦЭМ!$A$39:$A$782,$A18,СВЦЭМ!$B$39:$B$782,N$11)+'СЕТ СН'!$F$14+СВЦЭМ!$D$10+'СЕТ СН'!$F$5-'СЕТ СН'!$F$24</f>
        <v>3874.7616088200002</v>
      </c>
      <c r="O18" s="36">
        <f>SUMIFS(СВЦЭМ!$D$39:$D$782,СВЦЭМ!$A$39:$A$782,$A18,СВЦЭМ!$B$39:$B$782,O$11)+'СЕТ СН'!$F$14+СВЦЭМ!$D$10+'СЕТ СН'!$F$5-'СЕТ СН'!$F$24</f>
        <v>3865.3754317399998</v>
      </c>
      <c r="P18" s="36">
        <f>SUMIFS(СВЦЭМ!$D$39:$D$782,СВЦЭМ!$A$39:$A$782,$A18,СВЦЭМ!$B$39:$B$782,P$11)+'СЕТ СН'!$F$14+СВЦЭМ!$D$10+'СЕТ СН'!$F$5-'СЕТ СН'!$F$24</f>
        <v>3878.9935648299997</v>
      </c>
      <c r="Q18" s="36">
        <f>SUMIFS(СВЦЭМ!$D$39:$D$782,СВЦЭМ!$A$39:$A$782,$A18,СВЦЭМ!$B$39:$B$782,Q$11)+'СЕТ СН'!$F$14+СВЦЭМ!$D$10+'СЕТ СН'!$F$5-'СЕТ СН'!$F$24</f>
        <v>3868.3290120399997</v>
      </c>
      <c r="R18" s="36">
        <f>SUMIFS(СВЦЭМ!$D$39:$D$782,СВЦЭМ!$A$39:$A$782,$A18,СВЦЭМ!$B$39:$B$782,R$11)+'СЕТ СН'!$F$14+СВЦЭМ!$D$10+'СЕТ СН'!$F$5-'СЕТ СН'!$F$24</f>
        <v>3877.0081301700002</v>
      </c>
      <c r="S18" s="36">
        <f>SUMIFS(СВЦЭМ!$D$39:$D$782,СВЦЭМ!$A$39:$A$782,$A18,СВЦЭМ!$B$39:$B$782,S$11)+'СЕТ СН'!$F$14+СВЦЭМ!$D$10+'СЕТ СН'!$F$5-'СЕТ СН'!$F$24</f>
        <v>3878.2941769399995</v>
      </c>
      <c r="T18" s="36">
        <f>SUMIFS(СВЦЭМ!$D$39:$D$782,СВЦЭМ!$A$39:$A$782,$A18,СВЦЭМ!$B$39:$B$782,T$11)+'СЕТ СН'!$F$14+СВЦЭМ!$D$10+'СЕТ СН'!$F$5-'СЕТ СН'!$F$24</f>
        <v>3877.8512394999998</v>
      </c>
      <c r="U18" s="36">
        <f>SUMIFS(СВЦЭМ!$D$39:$D$782,СВЦЭМ!$A$39:$A$782,$A18,СВЦЭМ!$B$39:$B$782,U$11)+'СЕТ СН'!$F$14+СВЦЭМ!$D$10+'СЕТ СН'!$F$5-'СЕТ СН'!$F$24</f>
        <v>3875.9962278900002</v>
      </c>
      <c r="V18" s="36">
        <f>SUMIFS(СВЦЭМ!$D$39:$D$782,СВЦЭМ!$A$39:$A$782,$A18,СВЦЭМ!$B$39:$B$782,V$11)+'СЕТ СН'!$F$14+СВЦЭМ!$D$10+'СЕТ СН'!$F$5-'СЕТ СН'!$F$24</f>
        <v>3896.3274829299999</v>
      </c>
      <c r="W18" s="36">
        <f>SUMIFS(СВЦЭМ!$D$39:$D$782,СВЦЭМ!$A$39:$A$782,$A18,СВЦЭМ!$B$39:$B$782,W$11)+'СЕТ СН'!$F$14+СВЦЭМ!$D$10+'СЕТ СН'!$F$5-'СЕТ СН'!$F$24</f>
        <v>3890.03708035</v>
      </c>
      <c r="X18" s="36">
        <f>SUMIFS(СВЦЭМ!$D$39:$D$782,СВЦЭМ!$A$39:$A$782,$A18,СВЦЭМ!$B$39:$B$782,X$11)+'СЕТ СН'!$F$14+СВЦЭМ!$D$10+'СЕТ СН'!$F$5-'СЕТ СН'!$F$24</f>
        <v>4050.8222405699998</v>
      </c>
      <c r="Y18" s="36">
        <f>SUMIFS(СВЦЭМ!$D$39:$D$782,СВЦЭМ!$A$39:$A$782,$A18,СВЦЭМ!$B$39:$B$782,Y$11)+'СЕТ СН'!$F$14+СВЦЭМ!$D$10+'СЕТ СН'!$F$5-'СЕТ СН'!$F$24</f>
        <v>3932.1369487100001</v>
      </c>
    </row>
    <row r="19" spans="1:25" ht="15.75" x14ac:dyDescent="0.2">
      <c r="A19" s="35">
        <f t="shared" si="0"/>
        <v>44812</v>
      </c>
      <c r="B19" s="36">
        <f>SUMIFS(СВЦЭМ!$D$39:$D$782,СВЦЭМ!$A$39:$A$782,$A19,СВЦЭМ!$B$39:$B$782,B$11)+'СЕТ СН'!$F$14+СВЦЭМ!$D$10+'СЕТ СН'!$F$5-'СЕТ СН'!$F$24</f>
        <v>4039.50528132</v>
      </c>
      <c r="C19" s="36">
        <f>SUMIFS(СВЦЭМ!$D$39:$D$782,СВЦЭМ!$A$39:$A$782,$A19,СВЦЭМ!$B$39:$B$782,C$11)+'СЕТ СН'!$F$14+СВЦЭМ!$D$10+'СЕТ СН'!$F$5-'СЕТ СН'!$F$24</f>
        <v>4121.9008334999999</v>
      </c>
      <c r="D19" s="36">
        <f>SUMIFS(СВЦЭМ!$D$39:$D$782,СВЦЭМ!$A$39:$A$782,$A19,СВЦЭМ!$B$39:$B$782,D$11)+'СЕТ СН'!$F$14+СВЦЭМ!$D$10+'СЕТ СН'!$F$5-'СЕТ СН'!$F$24</f>
        <v>4188.3633352399993</v>
      </c>
      <c r="E19" s="36">
        <f>SUMIFS(СВЦЭМ!$D$39:$D$782,СВЦЭМ!$A$39:$A$782,$A19,СВЦЭМ!$B$39:$B$782,E$11)+'СЕТ СН'!$F$14+СВЦЭМ!$D$10+'СЕТ СН'!$F$5-'СЕТ СН'!$F$24</f>
        <v>4146.5386539499996</v>
      </c>
      <c r="F19" s="36">
        <f>SUMIFS(СВЦЭМ!$D$39:$D$782,СВЦЭМ!$A$39:$A$782,$A19,СВЦЭМ!$B$39:$B$782,F$11)+'СЕТ СН'!$F$14+СВЦЭМ!$D$10+'СЕТ СН'!$F$5-'СЕТ СН'!$F$24</f>
        <v>4163.8974009599997</v>
      </c>
      <c r="G19" s="36">
        <f>SUMIFS(СВЦЭМ!$D$39:$D$782,СВЦЭМ!$A$39:$A$782,$A19,СВЦЭМ!$B$39:$B$782,G$11)+'СЕТ СН'!$F$14+СВЦЭМ!$D$10+'СЕТ СН'!$F$5-'СЕТ СН'!$F$24</f>
        <v>4140.3703381400001</v>
      </c>
      <c r="H19" s="36">
        <f>SUMIFS(СВЦЭМ!$D$39:$D$782,СВЦЭМ!$A$39:$A$782,$A19,СВЦЭМ!$B$39:$B$782,H$11)+'СЕТ СН'!$F$14+СВЦЭМ!$D$10+'СЕТ СН'!$F$5-'СЕТ СН'!$F$24</f>
        <v>4067.6358057999996</v>
      </c>
      <c r="I19" s="36">
        <f>SUMIFS(СВЦЭМ!$D$39:$D$782,СВЦЭМ!$A$39:$A$782,$A19,СВЦЭМ!$B$39:$B$782,I$11)+'СЕТ СН'!$F$14+СВЦЭМ!$D$10+'СЕТ СН'!$F$5-'СЕТ СН'!$F$24</f>
        <v>3954.4244599999997</v>
      </c>
      <c r="J19" s="36">
        <f>SUMIFS(СВЦЭМ!$D$39:$D$782,СВЦЭМ!$A$39:$A$782,$A19,СВЦЭМ!$B$39:$B$782,J$11)+'СЕТ СН'!$F$14+СВЦЭМ!$D$10+'СЕТ СН'!$F$5-'СЕТ СН'!$F$24</f>
        <v>3865.46534372</v>
      </c>
      <c r="K19" s="36">
        <f>SUMIFS(СВЦЭМ!$D$39:$D$782,СВЦЭМ!$A$39:$A$782,$A19,СВЦЭМ!$B$39:$B$782,K$11)+'СЕТ СН'!$F$14+СВЦЭМ!$D$10+'СЕТ СН'!$F$5-'СЕТ СН'!$F$24</f>
        <v>3875.6960570699998</v>
      </c>
      <c r="L19" s="36">
        <f>SUMIFS(СВЦЭМ!$D$39:$D$782,СВЦЭМ!$A$39:$A$782,$A19,СВЦЭМ!$B$39:$B$782,L$11)+'СЕТ СН'!$F$14+СВЦЭМ!$D$10+'СЕТ СН'!$F$5-'СЕТ СН'!$F$24</f>
        <v>3900.2205174199999</v>
      </c>
      <c r="M19" s="36">
        <f>SUMIFS(СВЦЭМ!$D$39:$D$782,СВЦЭМ!$A$39:$A$782,$A19,СВЦЭМ!$B$39:$B$782,M$11)+'СЕТ СН'!$F$14+СВЦЭМ!$D$10+'СЕТ СН'!$F$5-'СЕТ СН'!$F$24</f>
        <v>3911.1825250800002</v>
      </c>
      <c r="N19" s="36">
        <f>SUMIFS(СВЦЭМ!$D$39:$D$782,СВЦЭМ!$A$39:$A$782,$A19,СВЦЭМ!$B$39:$B$782,N$11)+'СЕТ СН'!$F$14+СВЦЭМ!$D$10+'СЕТ СН'!$F$5-'СЕТ СН'!$F$24</f>
        <v>3910.5765095500001</v>
      </c>
      <c r="O19" s="36">
        <f>SUMIFS(СВЦЭМ!$D$39:$D$782,СВЦЭМ!$A$39:$A$782,$A19,СВЦЭМ!$B$39:$B$782,O$11)+'СЕТ СН'!$F$14+СВЦЭМ!$D$10+'СЕТ СН'!$F$5-'СЕТ СН'!$F$24</f>
        <v>3896.2043442200002</v>
      </c>
      <c r="P19" s="36">
        <f>SUMIFS(СВЦЭМ!$D$39:$D$782,СВЦЭМ!$A$39:$A$782,$A19,СВЦЭМ!$B$39:$B$782,P$11)+'СЕТ СН'!$F$14+СВЦЭМ!$D$10+'СЕТ СН'!$F$5-'СЕТ СН'!$F$24</f>
        <v>3900.6158704299996</v>
      </c>
      <c r="Q19" s="36">
        <f>SUMIFS(СВЦЭМ!$D$39:$D$782,СВЦЭМ!$A$39:$A$782,$A19,СВЦЭМ!$B$39:$B$782,Q$11)+'СЕТ СН'!$F$14+СВЦЭМ!$D$10+'СЕТ СН'!$F$5-'СЕТ СН'!$F$24</f>
        <v>3912.6373616000001</v>
      </c>
      <c r="R19" s="36">
        <f>SUMIFS(СВЦЭМ!$D$39:$D$782,СВЦЭМ!$A$39:$A$782,$A19,СВЦЭМ!$B$39:$B$782,R$11)+'СЕТ СН'!$F$14+СВЦЭМ!$D$10+'СЕТ СН'!$F$5-'СЕТ СН'!$F$24</f>
        <v>3913.4086863000002</v>
      </c>
      <c r="S19" s="36">
        <f>SUMIFS(СВЦЭМ!$D$39:$D$782,СВЦЭМ!$A$39:$A$782,$A19,СВЦЭМ!$B$39:$B$782,S$11)+'СЕТ СН'!$F$14+СВЦЭМ!$D$10+'СЕТ СН'!$F$5-'СЕТ СН'!$F$24</f>
        <v>3912.1212857999999</v>
      </c>
      <c r="T19" s="36">
        <f>SUMIFS(СВЦЭМ!$D$39:$D$782,СВЦЭМ!$A$39:$A$782,$A19,СВЦЭМ!$B$39:$B$782,T$11)+'СЕТ СН'!$F$14+СВЦЭМ!$D$10+'СЕТ СН'!$F$5-'СЕТ СН'!$F$24</f>
        <v>3914.2207877199999</v>
      </c>
      <c r="U19" s="36">
        <f>SUMIFS(СВЦЭМ!$D$39:$D$782,СВЦЭМ!$A$39:$A$782,$A19,СВЦЭМ!$B$39:$B$782,U$11)+'СЕТ СН'!$F$14+СВЦЭМ!$D$10+'СЕТ СН'!$F$5-'СЕТ СН'!$F$24</f>
        <v>3896.7034287699998</v>
      </c>
      <c r="V19" s="36">
        <f>SUMIFS(СВЦЭМ!$D$39:$D$782,СВЦЭМ!$A$39:$A$782,$A19,СВЦЭМ!$B$39:$B$782,V$11)+'СЕТ СН'!$F$14+СВЦЭМ!$D$10+'СЕТ СН'!$F$5-'СЕТ СН'!$F$24</f>
        <v>3903.4237273499998</v>
      </c>
      <c r="W19" s="36">
        <f>SUMIFS(СВЦЭМ!$D$39:$D$782,СВЦЭМ!$A$39:$A$782,$A19,СВЦЭМ!$B$39:$B$782,W$11)+'СЕТ СН'!$F$14+СВЦЭМ!$D$10+'СЕТ СН'!$F$5-'СЕТ СН'!$F$24</f>
        <v>3897.0740605499996</v>
      </c>
      <c r="X19" s="36">
        <f>SUMIFS(СВЦЭМ!$D$39:$D$782,СВЦЭМ!$A$39:$A$782,$A19,СВЦЭМ!$B$39:$B$782,X$11)+'СЕТ СН'!$F$14+СВЦЭМ!$D$10+'СЕТ СН'!$F$5-'СЕТ СН'!$F$24</f>
        <v>3868.9070829499997</v>
      </c>
      <c r="Y19" s="36">
        <f>SUMIFS(СВЦЭМ!$D$39:$D$782,СВЦЭМ!$A$39:$A$782,$A19,СВЦЭМ!$B$39:$B$782,Y$11)+'СЕТ СН'!$F$14+СВЦЭМ!$D$10+'СЕТ СН'!$F$5-'СЕТ СН'!$F$24</f>
        <v>3907.3254930900002</v>
      </c>
    </row>
    <row r="20" spans="1:25" ht="15.75" x14ac:dyDescent="0.2">
      <c r="A20" s="35">
        <f t="shared" si="0"/>
        <v>44813</v>
      </c>
      <c r="B20" s="36">
        <f>SUMIFS(СВЦЭМ!$D$39:$D$782,СВЦЭМ!$A$39:$A$782,$A20,СВЦЭМ!$B$39:$B$782,B$11)+'СЕТ СН'!$F$14+СВЦЭМ!$D$10+'СЕТ СН'!$F$5-'СЕТ СН'!$F$24</f>
        <v>3991.0411016099997</v>
      </c>
      <c r="C20" s="36">
        <f>SUMIFS(СВЦЭМ!$D$39:$D$782,СВЦЭМ!$A$39:$A$782,$A20,СВЦЭМ!$B$39:$B$782,C$11)+'СЕТ СН'!$F$14+СВЦЭМ!$D$10+'СЕТ СН'!$F$5-'СЕТ СН'!$F$24</f>
        <v>4045.3423626200001</v>
      </c>
      <c r="D20" s="36">
        <f>SUMIFS(СВЦЭМ!$D$39:$D$782,СВЦЭМ!$A$39:$A$782,$A20,СВЦЭМ!$B$39:$B$782,D$11)+'СЕТ СН'!$F$14+СВЦЭМ!$D$10+'СЕТ СН'!$F$5-'СЕТ СН'!$F$24</f>
        <v>4115.6018975699999</v>
      </c>
      <c r="E20" s="36">
        <f>SUMIFS(СВЦЭМ!$D$39:$D$782,СВЦЭМ!$A$39:$A$782,$A20,СВЦЭМ!$B$39:$B$782,E$11)+'СЕТ СН'!$F$14+СВЦЭМ!$D$10+'СЕТ СН'!$F$5-'СЕТ СН'!$F$24</f>
        <v>4136.75336625</v>
      </c>
      <c r="F20" s="36">
        <f>SUMIFS(СВЦЭМ!$D$39:$D$782,СВЦЭМ!$A$39:$A$782,$A20,СВЦЭМ!$B$39:$B$782,F$11)+'СЕТ СН'!$F$14+СВЦЭМ!$D$10+'СЕТ СН'!$F$5-'СЕТ СН'!$F$24</f>
        <v>4135.9798104299998</v>
      </c>
      <c r="G20" s="36">
        <f>SUMIFS(СВЦЭМ!$D$39:$D$782,СВЦЭМ!$A$39:$A$782,$A20,СВЦЭМ!$B$39:$B$782,G$11)+'СЕТ СН'!$F$14+СВЦЭМ!$D$10+'СЕТ СН'!$F$5-'СЕТ СН'!$F$24</f>
        <v>4104.1935692699999</v>
      </c>
      <c r="H20" s="36">
        <f>SUMIFS(СВЦЭМ!$D$39:$D$782,СВЦЭМ!$A$39:$A$782,$A20,СВЦЭМ!$B$39:$B$782,H$11)+'СЕТ СН'!$F$14+СВЦЭМ!$D$10+'СЕТ СН'!$F$5-'СЕТ СН'!$F$24</f>
        <v>4021.2665757199998</v>
      </c>
      <c r="I20" s="36">
        <f>SUMIFS(СВЦЭМ!$D$39:$D$782,СВЦЭМ!$A$39:$A$782,$A20,СВЦЭМ!$B$39:$B$782,I$11)+'СЕТ СН'!$F$14+СВЦЭМ!$D$10+'СЕТ СН'!$F$5-'СЕТ СН'!$F$24</f>
        <v>3958.9097755299999</v>
      </c>
      <c r="J20" s="36">
        <f>SUMIFS(СВЦЭМ!$D$39:$D$782,СВЦЭМ!$A$39:$A$782,$A20,СВЦЭМ!$B$39:$B$782,J$11)+'СЕТ СН'!$F$14+СВЦЭМ!$D$10+'СЕТ СН'!$F$5-'СЕТ СН'!$F$24</f>
        <v>3890.5943120299999</v>
      </c>
      <c r="K20" s="36">
        <f>SUMIFS(СВЦЭМ!$D$39:$D$782,СВЦЭМ!$A$39:$A$782,$A20,СВЦЭМ!$B$39:$B$782,K$11)+'СЕТ СН'!$F$14+СВЦЭМ!$D$10+'СЕТ СН'!$F$5-'СЕТ СН'!$F$24</f>
        <v>3843.0827390699997</v>
      </c>
      <c r="L20" s="36">
        <f>SUMIFS(СВЦЭМ!$D$39:$D$782,СВЦЭМ!$A$39:$A$782,$A20,СВЦЭМ!$B$39:$B$782,L$11)+'СЕТ СН'!$F$14+СВЦЭМ!$D$10+'СЕТ СН'!$F$5-'СЕТ СН'!$F$24</f>
        <v>3823.0390404199998</v>
      </c>
      <c r="M20" s="36">
        <f>SUMIFS(СВЦЭМ!$D$39:$D$782,СВЦЭМ!$A$39:$A$782,$A20,СВЦЭМ!$B$39:$B$782,M$11)+'СЕТ СН'!$F$14+СВЦЭМ!$D$10+'СЕТ СН'!$F$5-'СЕТ СН'!$F$24</f>
        <v>3802.4204522800001</v>
      </c>
      <c r="N20" s="36">
        <f>SUMIFS(СВЦЭМ!$D$39:$D$782,СВЦЭМ!$A$39:$A$782,$A20,СВЦЭМ!$B$39:$B$782,N$11)+'СЕТ СН'!$F$14+СВЦЭМ!$D$10+'СЕТ СН'!$F$5-'СЕТ СН'!$F$24</f>
        <v>3785.71195455</v>
      </c>
      <c r="O20" s="36">
        <f>SUMIFS(СВЦЭМ!$D$39:$D$782,СВЦЭМ!$A$39:$A$782,$A20,СВЦЭМ!$B$39:$B$782,O$11)+'СЕТ СН'!$F$14+СВЦЭМ!$D$10+'СЕТ СН'!$F$5-'СЕТ СН'!$F$24</f>
        <v>3779.1113191099998</v>
      </c>
      <c r="P20" s="36">
        <f>SUMIFS(СВЦЭМ!$D$39:$D$782,СВЦЭМ!$A$39:$A$782,$A20,СВЦЭМ!$B$39:$B$782,P$11)+'СЕТ СН'!$F$14+СВЦЭМ!$D$10+'СЕТ СН'!$F$5-'СЕТ СН'!$F$24</f>
        <v>3816.9413652099997</v>
      </c>
      <c r="Q20" s="36">
        <f>SUMIFS(СВЦЭМ!$D$39:$D$782,СВЦЭМ!$A$39:$A$782,$A20,СВЦЭМ!$B$39:$B$782,Q$11)+'СЕТ СН'!$F$14+СВЦЭМ!$D$10+'СЕТ СН'!$F$5-'СЕТ СН'!$F$24</f>
        <v>3818.80968446</v>
      </c>
      <c r="R20" s="36">
        <f>SUMIFS(СВЦЭМ!$D$39:$D$782,СВЦЭМ!$A$39:$A$782,$A20,СВЦЭМ!$B$39:$B$782,R$11)+'СЕТ СН'!$F$14+СВЦЭМ!$D$10+'СЕТ СН'!$F$5-'СЕТ СН'!$F$24</f>
        <v>3837.7403270199998</v>
      </c>
      <c r="S20" s="36">
        <f>SUMIFS(СВЦЭМ!$D$39:$D$782,СВЦЭМ!$A$39:$A$782,$A20,СВЦЭМ!$B$39:$B$782,S$11)+'СЕТ СН'!$F$14+СВЦЭМ!$D$10+'СЕТ СН'!$F$5-'СЕТ СН'!$F$24</f>
        <v>3800.7636955899998</v>
      </c>
      <c r="T20" s="36">
        <f>SUMIFS(СВЦЭМ!$D$39:$D$782,СВЦЭМ!$A$39:$A$782,$A20,СВЦЭМ!$B$39:$B$782,T$11)+'СЕТ СН'!$F$14+СВЦЭМ!$D$10+'СЕТ СН'!$F$5-'СЕТ СН'!$F$24</f>
        <v>3800.1474447399996</v>
      </c>
      <c r="U20" s="36">
        <f>SUMIFS(СВЦЭМ!$D$39:$D$782,СВЦЭМ!$A$39:$A$782,$A20,СВЦЭМ!$B$39:$B$782,U$11)+'СЕТ СН'!$F$14+СВЦЭМ!$D$10+'СЕТ СН'!$F$5-'СЕТ СН'!$F$24</f>
        <v>3789.6922340699998</v>
      </c>
      <c r="V20" s="36">
        <f>SUMIFS(СВЦЭМ!$D$39:$D$782,СВЦЭМ!$A$39:$A$782,$A20,СВЦЭМ!$B$39:$B$782,V$11)+'СЕТ СН'!$F$14+СВЦЭМ!$D$10+'СЕТ СН'!$F$5-'СЕТ СН'!$F$24</f>
        <v>3765.46097388</v>
      </c>
      <c r="W20" s="36">
        <f>SUMIFS(СВЦЭМ!$D$39:$D$782,СВЦЭМ!$A$39:$A$782,$A20,СВЦЭМ!$B$39:$B$782,W$11)+'СЕТ СН'!$F$14+СВЦЭМ!$D$10+'СЕТ СН'!$F$5-'СЕТ СН'!$F$24</f>
        <v>3766.2921394199998</v>
      </c>
      <c r="X20" s="36">
        <f>SUMIFS(СВЦЭМ!$D$39:$D$782,СВЦЭМ!$A$39:$A$782,$A20,СВЦЭМ!$B$39:$B$782,X$11)+'СЕТ СН'!$F$14+СВЦЭМ!$D$10+'СЕТ СН'!$F$5-'СЕТ СН'!$F$24</f>
        <v>3790.0742921199999</v>
      </c>
      <c r="Y20" s="36">
        <f>SUMIFS(СВЦЭМ!$D$39:$D$782,СВЦЭМ!$A$39:$A$782,$A20,СВЦЭМ!$B$39:$B$782,Y$11)+'СЕТ СН'!$F$14+СВЦЭМ!$D$10+'СЕТ СН'!$F$5-'СЕТ СН'!$F$24</f>
        <v>3873.86705007</v>
      </c>
    </row>
    <row r="21" spans="1:25" ht="15.75" x14ac:dyDescent="0.2">
      <c r="A21" s="35">
        <f t="shared" si="0"/>
        <v>44814</v>
      </c>
      <c r="B21" s="36">
        <f>SUMIFS(СВЦЭМ!$D$39:$D$782,СВЦЭМ!$A$39:$A$782,$A21,СВЦЭМ!$B$39:$B$782,B$11)+'СЕТ СН'!$F$14+СВЦЭМ!$D$10+'СЕТ СН'!$F$5-'СЕТ СН'!$F$24</f>
        <v>3911.9307146199999</v>
      </c>
      <c r="C21" s="36">
        <f>SUMIFS(СВЦЭМ!$D$39:$D$782,СВЦЭМ!$A$39:$A$782,$A21,СВЦЭМ!$B$39:$B$782,C$11)+'СЕТ СН'!$F$14+СВЦЭМ!$D$10+'СЕТ СН'!$F$5-'СЕТ СН'!$F$24</f>
        <v>3969.2223526099997</v>
      </c>
      <c r="D21" s="36">
        <f>SUMIFS(СВЦЭМ!$D$39:$D$782,СВЦЭМ!$A$39:$A$782,$A21,СВЦЭМ!$B$39:$B$782,D$11)+'СЕТ СН'!$F$14+СВЦЭМ!$D$10+'СЕТ СН'!$F$5-'СЕТ СН'!$F$24</f>
        <v>4013.09282196</v>
      </c>
      <c r="E21" s="36">
        <f>SUMIFS(СВЦЭМ!$D$39:$D$782,СВЦЭМ!$A$39:$A$782,$A21,СВЦЭМ!$B$39:$B$782,E$11)+'СЕТ СН'!$F$14+СВЦЭМ!$D$10+'СЕТ СН'!$F$5-'СЕТ СН'!$F$24</f>
        <v>4024.5067518199999</v>
      </c>
      <c r="F21" s="36">
        <f>SUMIFS(СВЦЭМ!$D$39:$D$782,СВЦЭМ!$A$39:$A$782,$A21,СВЦЭМ!$B$39:$B$782,F$11)+'СЕТ СН'!$F$14+СВЦЭМ!$D$10+'СЕТ СН'!$F$5-'СЕТ СН'!$F$24</f>
        <v>4043.1370146399995</v>
      </c>
      <c r="G21" s="36">
        <f>SUMIFS(СВЦЭМ!$D$39:$D$782,СВЦЭМ!$A$39:$A$782,$A21,СВЦЭМ!$B$39:$B$782,G$11)+'СЕТ СН'!$F$14+СВЦЭМ!$D$10+'СЕТ СН'!$F$5-'СЕТ СН'!$F$24</f>
        <v>4028.8715895400001</v>
      </c>
      <c r="H21" s="36">
        <f>SUMIFS(СВЦЭМ!$D$39:$D$782,СВЦЭМ!$A$39:$A$782,$A21,СВЦЭМ!$B$39:$B$782,H$11)+'СЕТ СН'!$F$14+СВЦЭМ!$D$10+'СЕТ СН'!$F$5-'СЕТ СН'!$F$24</f>
        <v>3992.5728457899995</v>
      </c>
      <c r="I21" s="36">
        <f>SUMIFS(СВЦЭМ!$D$39:$D$782,СВЦЭМ!$A$39:$A$782,$A21,СВЦЭМ!$B$39:$B$782,I$11)+'СЕТ СН'!$F$14+СВЦЭМ!$D$10+'СЕТ СН'!$F$5-'СЕТ СН'!$F$24</f>
        <v>3926.7537558799995</v>
      </c>
      <c r="J21" s="36">
        <f>SUMIFS(СВЦЭМ!$D$39:$D$782,СВЦЭМ!$A$39:$A$782,$A21,СВЦЭМ!$B$39:$B$782,J$11)+'СЕТ СН'!$F$14+СВЦЭМ!$D$10+'СЕТ СН'!$F$5-'СЕТ СН'!$F$24</f>
        <v>3840.8312060499998</v>
      </c>
      <c r="K21" s="36">
        <f>SUMIFS(СВЦЭМ!$D$39:$D$782,СВЦЭМ!$A$39:$A$782,$A21,СВЦЭМ!$B$39:$B$782,K$11)+'СЕТ СН'!$F$14+СВЦЭМ!$D$10+'СЕТ СН'!$F$5-'СЕТ СН'!$F$24</f>
        <v>3803.0559283799998</v>
      </c>
      <c r="L21" s="36">
        <f>SUMIFS(СВЦЭМ!$D$39:$D$782,СВЦЭМ!$A$39:$A$782,$A21,СВЦЭМ!$B$39:$B$782,L$11)+'СЕТ СН'!$F$14+СВЦЭМ!$D$10+'СЕТ СН'!$F$5-'СЕТ СН'!$F$24</f>
        <v>3786.4733679399997</v>
      </c>
      <c r="M21" s="36">
        <f>SUMIFS(СВЦЭМ!$D$39:$D$782,СВЦЭМ!$A$39:$A$782,$A21,СВЦЭМ!$B$39:$B$782,M$11)+'СЕТ СН'!$F$14+СВЦЭМ!$D$10+'СЕТ СН'!$F$5-'СЕТ СН'!$F$24</f>
        <v>3786.7394648</v>
      </c>
      <c r="N21" s="36">
        <f>SUMIFS(СВЦЭМ!$D$39:$D$782,СВЦЭМ!$A$39:$A$782,$A21,СВЦЭМ!$B$39:$B$782,N$11)+'СЕТ СН'!$F$14+СВЦЭМ!$D$10+'СЕТ СН'!$F$5-'СЕТ СН'!$F$24</f>
        <v>3799.3545107</v>
      </c>
      <c r="O21" s="36">
        <f>SUMIFS(СВЦЭМ!$D$39:$D$782,СВЦЭМ!$A$39:$A$782,$A21,СВЦЭМ!$B$39:$B$782,O$11)+'СЕТ СН'!$F$14+СВЦЭМ!$D$10+'СЕТ СН'!$F$5-'СЕТ СН'!$F$24</f>
        <v>3823.67804256</v>
      </c>
      <c r="P21" s="36">
        <f>SUMIFS(СВЦЭМ!$D$39:$D$782,СВЦЭМ!$A$39:$A$782,$A21,СВЦЭМ!$B$39:$B$782,P$11)+'СЕТ СН'!$F$14+СВЦЭМ!$D$10+'СЕТ СН'!$F$5-'СЕТ СН'!$F$24</f>
        <v>3825.7164072099999</v>
      </c>
      <c r="Q21" s="36">
        <f>SUMIFS(СВЦЭМ!$D$39:$D$782,СВЦЭМ!$A$39:$A$782,$A21,СВЦЭМ!$B$39:$B$782,Q$11)+'СЕТ СН'!$F$14+СВЦЭМ!$D$10+'СЕТ СН'!$F$5-'СЕТ СН'!$F$24</f>
        <v>3833.2415332599999</v>
      </c>
      <c r="R21" s="36">
        <f>SUMIFS(СВЦЭМ!$D$39:$D$782,СВЦЭМ!$A$39:$A$782,$A21,СВЦЭМ!$B$39:$B$782,R$11)+'СЕТ СН'!$F$14+СВЦЭМ!$D$10+'СЕТ СН'!$F$5-'СЕТ СН'!$F$24</f>
        <v>3813.6350924399999</v>
      </c>
      <c r="S21" s="36">
        <f>SUMIFS(СВЦЭМ!$D$39:$D$782,СВЦЭМ!$A$39:$A$782,$A21,СВЦЭМ!$B$39:$B$782,S$11)+'СЕТ СН'!$F$14+СВЦЭМ!$D$10+'СЕТ СН'!$F$5-'СЕТ СН'!$F$24</f>
        <v>3780.2764969199998</v>
      </c>
      <c r="T21" s="36">
        <f>SUMIFS(СВЦЭМ!$D$39:$D$782,СВЦЭМ!$A$39:$A$782,$A21,СВЦЭМ!$B$39:$B$782,T$11)+'СЕТ СН'!$F$14+СВЦЭМ!$D$10+'СЕТ СН'!$F$5-'СЕТ СН'!$F$24</f>
        <v>3765.32426145</v>
      </c>
      <c r="U21" s="36">
        <f>SUMIFS(СВЦЭМ!$D$39:$D$782,СВЦЭМ!$A$39:$A$782,$A21,СВЦЭМ!$B$39:$B$782,U$11)+'СЕТ СН'!$F$14+СВЦЭМ!$D$10+'СЕТ СН'!$F$5-'СЕТ СН'!$F$24</f>
        <v>3783.37475666</v>
      </c>
      <c r="V21" s="36">
        <f>SUMIFS(СВЦЭМ!$D$39:$D$782,СВЦЭМ!$A$39:$A$782,$A21,СВЦЭМ!$B$39:$B$782,V$11)+'СЕТ СН'!$F$14+СВЦЭМ!$D$10+'СЕТ СН'!$F$5-'СЕТ СН'!$F$24</f>
        <v>3779.8101772999999</v>
      </c>
      <c r="W21" s="36">
        <f>SUMIFS(СВЦЭМ!$D$39:$D$782,СВЦЭМ!$A$39:$A$782,$A21,СВЦЭМ!$B$39:$B$782,W$11)+'СЕТ СН'!$F$14+СВЦЭМ!$D$10+'СЕТ СН'!$F$5-'СЕТ СН'!$F$24</f>
        <v>3788.89797903</v>
      </c>
      <c r="X21" s="36">
        <f>SUMIFS(СВЦЭМ!$D$39:$D$782,СВЦЭМ!$A$39:$A$782,$A21,СВЦЭМ!$B$39:$B$782,X$11)+'СЕТ СН'!$F$14+СВЦЭМ!$D$10+'СЕТ СН'!$F$5-'СЕТ СН'!$F$24</f>
        <v>3856.3064690000001</v>
      </c>
      <c r="Y21" s="36">
        <f>SUMIFS(СВЦЭМ!$D$39:$D$782,СВЦЭМ!$A$39:$A$782,$A21,СВЦЭМ!$B$39:$B$782,Y$11)+'СЕТ СН'!$F$14+СВЦЭМ!$D$10+'СЕТ СН'!$F$5-'СЕТ СН'!$F$24</f>
        <v>3905.781285</v>
      </c>
    </row>
    <row r="22" spans="1:25" ht="15.75" x14ac:dyDescent="0.2">
      <c r="A22" s="35">
        <f t="shared" si="0"/>
        <v>44815</v>
      </c>
      <c r="B22" s="36">
        <f>SUMIFS(СВЦЭМ!$D$39:$D$782,СВЦЭМ!$A$39:$A$782,$A22,СВЦЭМ!$B$39:$B$782,B$11)+'СЕТ СН'!$F$14+СВЦЭМ!$D$10+'СЕТ СН'!$F$5-'СЕТ СН'!$F$24</f>
        <v>3922.8392988999999</v>
      </c>
      <c r="C22" s="36">
        <f>SUMIFS(СВЦЭМ!$D$39:$D$782,СВЦЭМ!$A$39:$A$782,$A22,СВЦЭМ!$B$39:$B$782,C$11)+'СЕТ СН'!$F$14+СВЦЭМ!$D$10+'СЕТ СН'!$F$5-'СЕТ СН'!$F$24</f>
        <v>3966.9892708799998</v>
      </c>
      <c r="D22" s="36">
        <f>SUMIFS(СВЦЭМ!$D$39:$D$782,СВЦЭМ!$A$39:$A$782,$A22,СВЦЭМ!$B$39:$B$782,D$11)+'СЕТ СН'!$F$14+СВЦЭМ!$D$10+'СЕТ СН'!$F$5-'СЕТ СН'!$F$24</f>
        <v>3999.5387617999995</v>
      </c>
      <c r="E22" s="36">
        <f>SUMIFS(СВЦЭМ!$D$39:$D$782,СВЦЭМ!$A$39:$A$782,$A22,СВЦЭМ!$B$39:$B$782,E$11)+'СЕТ СН'!$F$14+СВЦЭМ!$D$10+'СЕТ СН'!$F$5-'СЕТ СН'!$F$24</f>
        <v>4002.9069206099998</v>
      </c>
      <c r="F22" s="36">
        <f>SUMIFS(СВЦЭМ!$D$39:$D$782,СВЦЭМ!$A$39:$A$782,$A22,СВЦЭМ!$B$39:$B$782,F$11)+'СЕТ СН'!$F$14+СВЦЭМ!$D$10+'СЕТ СН'!$F$5-'СЕТ СН'!$F$24</f>
        <v>3992.4295261899997</v>
      </c>
      <c r="G22" s="36">
        <f>SUMIFS(СВЦЭМ!$D$39:$D$782,СВЦЭМ!$A$39:$A$782,$A22,СВЦЭМ!$B$39:$B$782,G$11)+'СЕТ СН'!$F$14+СВЦЭМ!$D$10+'СЕТ СН'!$F$5-'СЕТ СН'!$F$24</f>
        <v>3982.2259797899997</v>
      </c>
      <c r="H22" s="36">
        <f>SUMIFS(СВЦЭМ!$D$39:$D$782,СВЦЭМ!$A$39:$A$782,$A22,СВЦЭМ!$B$39:$B$782,H$11)+'СЕТ СН'!$F$14+СВЦЭМ!$D$10+'СЕТ СН'!$F$5-'СЕТ СН'!$F$24</f>
        <v>3958.4069861899998</v>
      </c>
      <c r="I22" s="36">
        <f>SUMIFS(СВЦЭМ!$D$39:$D$782,СВЦЭМ!$A$39:$A$782,$A22,СВЦЭМ!$B$39:$B$782,I$11)+'СЕТ СН'!$F$14+СВЦЭМ!$D$10+'СЕТ СН'!$F$5-'СЕТ СН'!$F$24</f>
        <v>3891.2310037500001</v>
      </c>
      <c r="J22" s="36">
        <f>SUMIFS(СВЦЭМ!$D$39:$D$782,СВЦЭМ!$A$39:$A$782,$A22,СВЦЭМ!$B$39:$B$782,J$11)+'СЕТ СН'!$F$14+СВЦЭМ!$D$10+'СЕТ СН'!$F$5-'СЕТ СН'!$F$24</f>
        <v>3806.8242092599999</v>
      </c>
      <c r="K22" s="36">
        <f>SUMIFS(СВЦЭМ!$D$39:$D$782,СВЦЭМ!$A$39:$A$782,$A22,СВЦЭМ!$B$39:$B$782,K$11)+'СЕТ СН'!$F$14+СВЦЭМ!$D$10+'СЕТ СН'!$F$5-'СЕТ СН'!$F$24</f>
        <v>3757.1336422199997</v>
      </c>
      <c r="L22" s="36">
        <f>SUMIFS(СВЦЭМ!$D$39:$D$782,СВЦЭМ!$A$39:$A$782,$A22,СВЦЭМ!$B$39:$B$782,L$11)+'СЕТ СН'!$F$14+СВЦЭМ!$D$10+'СЕТ СН'!$F$5-'СЕТ СН'!$F$24</f>
        <v>3726.9636027199999</v>
      </c>
      <c r="M22" s="36">
        <f>SUMIFS(СВЦЭМ!$D$39:$D$782,СВЦЭМ!$A$39:$A$782,$A22,СВЦЭМ!$B$39:$B$782,M$11)+'СЕТ СН'!$F$14+СВЦЭМ!$D$10+'СЕТ СН'!$F$5-'СЕТ СН'!$F$24</f>
        <v>3742.5994790099999</v>
      </c>
      <c r="N22" s="36">
        <f>SUMIFS(СВЦЭМ!$D$39:$D$782,СВЦЭМ!$A$39:$A$782,$A22,СВЦЭМ!$B$39:$B$782,N$11)+'СЕТ СН'!$F$14+СВЦЭМ!$D$10+'СЕТ СН'!$F$5-'СЕТ СН'!$F$24</f>
        <v>3745.1950755499997</v>
      </c>
      <c r="O22" s="36">
        <f>SUMIFS(СВЦЭМ!$D$39:$D$782,СВЦЭМ!$A$39:$A$782,$A22,СВЦЭМ!$B$39:$B$782,O$11)+'СЕТ СН'!$F$14+СВЦЭМ!$D$10+'СЕТ СН'!$F$5-'СЕТ СН'!$F$24</f>
        <v>3751.2103539</v>
      </c>
      <c r="P22" s="36">
        <f>SUMIFS(СВЦЭМ!$D$39:$D$782,СВЦЭМ!$A$39:$A$782,$A22,СВЦЭМ!$B$39:$B$782,P$11)+'СЕТ СН'!$F$14+СВЦЭМ!$D$10+'СЕТ СН'!$F$5-'СЕТ СН'!$F$24</f>
        <v>3780.3234720399996</v>
      </c>
      <c r="Q22" s="36">
        <f>SUMIFS(СВЦЭМ!$D$39:$D$782,СВЦЭМ!$A$39:$A$782,$A22,СВЦЭМ!$B$39:$B$782,Q$11)+'СЕТ СН'!$F$14+СВЦЭМ!$D$10+'СЕТ СН'!$F$5-'СЕТ СН'!$F$24</f>
        <v>3784.4005352899999</v>
      </c>
      <c r="R22" s="36">
        <f>SUMIFS(СВЦЭМ!$D$39:$D$782,СВЦЭМ!$A$39:$A$782,$A22,СВЦЭМ!$B$39:$B$782,R$11)+'СЕТ СН'!$F$14+СВЦЭМ!$D$10+'СЕТ СН'!$F$5-'СЕТ СН'!$F$24</f>
        <v>3760.2957348699997</v>
      </c>
      <c r="S22" s="36">
        <f>SUMIFS(СВЦЭМ!$D$39:$D$782,СВЦЭМ!$A$39:$A$782,$A22,СВЦЭМ!$B$39:$B$782,S$11)+'СЕТ СН'!$F$14+СВЦЭМ!$D$10+'СЕТ СН'!$F$5-'СЕТ СН'!$F$24</f>
        <v>3751.9425750299997</v>
      </c>
      <c r="T22" s="36">
        <f>SUMIFS(СВЦЭМ!$D$39:$D$782,СВЦЭМ!$A$39:$A$782,$A22,СВЦЭМ!$B$39:$B$782,T$11)+'СЕТ СН'!$F$14+СВЦЭМ!$D$10+'СЕТ СН'!$F$5-'СЕТ СН'!$F$24</f>
        <v>3736.3682347899999</v>
      </c>
      <c r="U22" s="36">
        <f>SUMIFS(СВЦЭМ!$D$39:$D$782,СВЦЭМ!$A$39:$A$782,$A22,СВЦЭМ!$B$39:$B$782,U$11)+'СЕТ СН'!$F$14+СВЦЭМ!$D$10+'СЕТ СН'!$F$5-'СЕТ СН'!$F$24</f>
        <v>3722.8339491399997</v>
      </c>
      <c r="V22" s="36">
        <f>SUMIFS(СВЦЭМ!$D$39:$D$782,СВЦЭМ!$A$39:$A$782,$A22,СВЦЭМ!$B$39:$B$782,V$11)+'СЕТ СН'!$F$14+СВЦЭМ!$D$10+'СЕТ СН'!$F$5-'СЕТ СН'!$F$24</f>
        <v>3726.86955442</v>
      </c>
      <c r="W22" s="36">
        <f>SUMIFS(СВЦЭМ!$D$39:$D$782,СВЦЭМ!$A$39:$A$782,$A22,СВЦЭМ!$B$39:$B$782,W$11)+'СЕТ СН'!$F$14+СВЦЭМ!$D$10+'СЕТ СН'!$F$5-'СЕТ СН'!$F$24</f>
        <v>3752.17766463</v>
      </c>
      <c r="X22" s="36">
        <f>SUMIFS(СВЦЭМ!$D$39:$D$782,СВЦЭМ!$A$39:$A$782,$A22,СВЦЭМ!$B$39:$B$782,X$11)+'СЕТ СН'!$F$14+СВЦЭМ!$D$10+'СЕТ СН'!$F$5-'СЕТ СН'!$F$24</f>
        <v>3813.2320570799998</v>
      </c>
      <c r="Y22" s="36">
        <f>SUMIFS(СВЦЭМ!$D$39:$D$782,СВЦЭМ!$A$39:$A$782,$A22,СВЦЭМ!$B$39:$B$782,Y$11)+'СЕТ СН'!$F$14+СВЦЭМ!$D$10+'СЕТ СН'!$F$5-'СЕТ СН'!$F$24</f>
        <v>3887.0602805199997</v>
      </c>
    </row>
    <row r="23" spans="1:25" ht="15.75" x14ac:dyDescent="0.2">
      <c r="A23" s="35">
        <f t="shared" si="0"/>
        <v>44816</v>
      </c>
      <c r="B23" s="36">
        <f>SUMIFS(СВЦЭМ!$D$39:$D$782,СВЦЭМ!$A$39:$A$782,$A23,СВЦЭМ!$B$39:$B$782,B$11)+'СЕТ СН'!$F$14+СВЦЭМ!$D$10+'СЕТ СН'!$F$5-'СЕТ СН'!$F$24</f>
        <v>3950.5623520099998</v>
      </c>
      <c r="C23" s="36">
        <f>SUMIFS(СВЦЭМ!$D$39:$D$782,СВЦЭМ!$A$39:$A$782,$A23,СВЦЭМ!$B$39:$B$782,C$11)+'СЕТ СН'!$F$14+СВЦЭМ!$D$10+'СЕТ СН'!$F$5-'СЕТ СН'!$F$24</f>
        <v>3981.2169855699999</v>
      </c>
      <c r="D23" s="36">
        <f>SUMIFS(СВЦЭМ!$D$39:$D$782,СВЦЭМ!$A$39:$A$782,$A23,СВЦЭМ!$B$39:$B$782,D$11)+'СЕТ СН'!$F$14+СВЦЭМ!$D$10+'СЕТ СН'!$F$5-'СЕТ СН'!$F$24</f>
        <v>3996.1699290699999</v>
      </c>
      <c r="E23" s="36">
        <f>SUMIFS(СВЦЭМ!$D$39:$D$782,СВЦЭМ!$A$39:$A$782,$A23,СВЦЭМ!$B$39:$B$782,E$11)+'СЕТ СН'!$F$14+СВЦЭМ!$D$10+'СЕТ СН'!$F$5-'СЕТ СН'!$F$24</f>
        <v>4003.0181221399998</v>
      </c>
      <c r="F23" s="36">
        <f>SUMIFS(СВЦЭМ!$D$39:$D$782,СВЦЭМ!$A$39:$A$782,$A23,СВЦЭМ!$B$39:$B$782,F$11)+'СЕТ СН'!$F$14+СВЦЭМ!$D$10+'СЕТ СН'!$F$5-'СЕТ СН'!$F$24</f>
        <v>3986.7270145100001</v>
      </c>
      <c r="G23" s="36">
        <f>SUMIFS(СВЦЭМ!$D$39:$D$782,СВЦЭМ!$A$39:$A$782,$A23,СВЦЭМ!$B$39:$B$782,G$11)+'СЕТ СН'!$F$14+СВЦЭМ!$D$10+'СЕТ СН'!$F$5-'СЕТ СН'!$F$24</f>
        <v>3956.98577226</v>
      </c>
      <c r="H23" s="36">
        <f>SUMIFS(СВЦЭМ!$D$39:$D$782,СВЦЭМ!$A$39:$A$782,$A23,СВЦЭМ!$B$39:$B$782,H$11)+'СЕТ СН'!$F$14+СВЦЭМ!$D$10+'СЕТ СН'!$F$5-'СЕТ СН'!$F$24</f>
        <v>3916.1675163800001</v>
      </c>
      <c r="I23" s="36">
        <f>SUMIFS(СВЦЭМ!$D$39:$D$782,СВЦЭМ!$A$39:$A$782,$A23,СВЦЭМ!$B$39:$B$782,I$11)+'СЕТ СН'!$F$14+СВЦЭМ!$D$10+'СЕТ СН'!$F$5-'СЕТ СН'!$F$24</f>
        <v>3822.29212177</v>
      </c>
      <c r="J23" s="36">
        <f>SUMIFS(СВЦЭМ!$D$39:$D$782,СВЦЭМ!$A$39:$A$782,$A23,СВЦЭМ!$B$39:$B$782,J$11)+'СЕТ СН'!$F$14+СВЦЭМ!$D$10+'СЕТ СН'!$F$5-'СЕТ СН'!$F$24</f>
        <v>3808.2039161599996</v>
      </c>
      <c r="K23" s="36">
        <f>SUMIFS(СВЦЭМ!$D$39:$D$782,СВЦЭМ!$A$39:$A$782,$A23,СВЦЭМ!$B$39:$B$782,K$11)+'СЕТ СН'!$F$14+СВЦЭМ!$D$10+'СЕТ СН'!$F$5-'СЕТ СН'!$F$24</f>
        <v>3780.0906782499997</v>
      </c>
      <c r="L23" s="36">
        <f>SUMIFS(СВЦЭМ!$D$39:$D$782,СВЦЭМ!$A$39:$A$782,$A23,СВЦЭМ!$B$39:$B$782,L$11)+'СЕТ СН'!$F$14+СВЦЭМ!$D$10+'СЕТ СН'!$F$5-'СЕТ СН'!$F$24</f>
        <v>3780.8595263499997</v>
      </c>
      <c r="M23" s="36">
        <f>SUMIFS(СВЦЭМ!$D$39:$D$782,СВЦЭМ!$A$39:$A$782,$A23,СВЦЭМ!$B$39:$B$782,M$11)+'СЕТ СН'!$F$14+СВЦЭМ!$D$10+'СЕТ СН'!$F$5-'СЕТ СН'!$F$24</f>
        <v>3798.6531982099996</v>
      </c>
      <c r="N23" s="36">
        <f>SUMIFS(СВЦЭМ!$D$39:$D$782,СВЦЭМ!$A$39:$A$782,$A23,СВЦЭМ!$B$39:$B$782,N$11)+'СЕТ СН'!$F$14+СВЦЭМ!$D$10+'СЕТ СН'!$F$5-'СЕТ СН'!$F$24</f>
        <v>3790.7634066099999</v>
      </c>
      <c r="O23" s="36">
        <f>SUMIFS(СВЦЭМ!$D$39:$D$782,СВЦЭМ!$A$39:$A$782,$A23,СВЦЭМ!$B$39:$B$782,O$11)+'СЕТ СН'!$F$14+СВЦЭМ!$D$10+'СЕТ СН'!$F$5-'СЕТ СН'!$F$24</f>
        <v>3790.54104349</v>
      </c>
      <c r="P23" s="36">
        <f>SUMIFS(СВЦЭМ!$D$39:$D$782,СВЦЭМ!$A$39:$A$782,$A23,СВЦЭМ!$B$39:$B$782,P$11)+'СЕТ СН'!$F$14+СВЦЭМ!$D$10+'СЕТ СН'!$F$5-'СЕТ СН'!$F$24</f>
        <v>3812.3503403499999</v>
      </c>
      <c r="Q23" s="36">
        <f>SUMIFS(СВЦЭМ!$D$39:$D$782,СВЦЭМ!$A$39:$A$782,$A23,СВЦЭМ!$B$39:$B$782,Q$11)+'СЕТ СН'!$F$14+СВЦЭМ!$D$10+'СЕТ СН'!$F$5-'СЕТ СН'!$F$24</f>
        <v>3800.3368725</v>
      </c>
      <c r="R23" s="36">
        <f>SUMIFS(СВЦЭМ!$D$39:$D$782,СВЦЭМ!$A$39:$A$782,$A23,СВЦЭМ!$B$39:$B$782,R$11)+'СЕТ СН'!$F$14+СВЦЭМ!$D$10+'СЕТ СН'!$F$5-'СЕТ СН'!$F$24</f>
        <v>3787.0098592199997</v>
      </c>
      <c r="S23" s="36">
        <f>SUMIFS(СВЦЭМ!$D$39:$D$782,СВЦЭМ!$A$39:$A$782,$A23,СВЦЭМ!$B$39:$B$782,S$11)+'СЕТ СН'!$F$14+СВЦЭМ!$D$10+'СЕТ СН'!$F$5-'СЕТ СН'!$F$24</f>
        <v>3763.4564279599999</v>
      </c>
      <c r="T23" s="36">
        <f>SUMIFS(СВЦЭМ!$D$39:$D$782,СВЦЭМ!$A$39:$A$782,$A23,СВЦЭМ!$B$39:$B$782,T$11)+'СЕТ СН'!$F$14+СВЦЭМ!$D$10+'СЕТ СН'!$F$5-'СЕТ СН'!$F$24</f>
        <v>3825.05588068</v>
      </c>
      <c r="U23" s="36">
        <f>SUMIFS(СВЦЭМ!$D$39:$D$782,СВЦЭМ!$A$39:$A$782,$A23,СВЦЭМ!$B$39:$B$782,U$11)+'СЕТ СН'!$F$14+СВЦЭМ!$D$10+'СЕТ СН'!$F$5-'СЕТ СН'!$F$24</f>
        <v>3834.51587118</v>
      </c>
      <c r="V23" s="36">
        <f>SUMIFS(СВЦЭМ!$D$39:$D$782,СВЦЭМ!$A$39:$A$782,$A23,СВЦЭМ!$B$39:$B$782,V$11)+'СЕТ СН'!$F$14+СВЦЭМ!$D$10+'СЕТ СН'!$F$5-'СЕТ СН'!$F$24</f>
        <v>3863.8712321499997</v>
      </c>
      <c r="W23" s="36">
        <f>SUMIFS(СВЦЭМ!$D$39:$D$782,СВЦЭМ!$A$39:$A$782,$A23,СВЦЭМ!$B$39:$B$782,W$11)+'СЕТ СН'!$F$14+СВЦЭМ!$D$10+'СЕТ СН'!$F$5-'СЕТ СН'!$F$24</f>
        <v>3849.7313970699997</v>
      </c>
      <c r="X23" s="36">
        <f>SUMIFS(СВЦЭМ!$D$39:$D$782,СВЦЭМ!$A$39:$A$782,$A23,СВЦЭМ!$B$39:$B$782,X$11)+'СЕТ СН'!$F$14+СВЦЭМ!$D$10+'СЕТ СН'!$F$5-'СЕТ СН'!$F$24</f>
        <v>3835.53397507</v>
      </c>
      <c r="Y23" s="36">
        <f>SUMIFS(СВЦЭМ!$D$39:$D$782,СВЦЭМ!$A$39:$A$782,$A23,СВЦЭМ!$B$39:$B$782,Y$11)+'СЕТ СН'!$F$14+СВЦЭМ!$D$10+'СЕТ СН'!$F$5-'СЕТ СН'!$F$24</f>
        <v>3874.1164799399999</v>
      </c>
    </row>
    <row r="24" spans="1:25" ht="15.75" x14ac:dyDescent="0.2">
      <c r="A24" s="35">
        <f t="shared" si="0"/>
        <v>44817</v>
      </c>
      <c r="B24" s="36">
        <f>SUMIFS(СВЦЭМ!$D$39:$D$782,СВЦЭМ!$A$39:$A$782,$A24,СВЦЭМ!$B$39:$B$782,B$11)+'СЕТ СН'!$F$14+СВЦЭМ!$D$10+'СЕТ СН'!$F$5-'СЕТ СН'!$F$24</f>
        <v>3933.6003916299996</v>
      </c>
      <c r="C24" s="36">
        <f>SUMIFS(СВЦЭМ!$D$39:$D$782,СВЦЭМ!$A$39:$A$782,$A24,СВЦЭМ!$B$39:$B$782,C$11)+'СЕТ СН'!$F$14+СВЦЭМ!$D$10+'СЕТ СН'!$F$5-'СЕТ СН'!$F$24</f>
        <v>3982.3674396500001</v>
      </c>
      <c r="D24" s="36">
        <f>SUMIFS(СВЦЭМ!$D$39:$D$782,СВЦЭМ!$A$39:$A$782,$A24,СВЦЭМ!$B$39:$B$782,D$11)+'СЕТ СН'!$F$14+СВЦЭМ!$D$10+'СЕТ СН'!$F$5-'СЕТ СН'!$F$24</f>
        <v>4006.1748162599997</v>
      </c>
      <c r="E24" s="36">
        <f>SUMIFS(СВЦЭМ!$D$39:$D$782,СВЦЭМ!$A$39:$A$782,$A24,СВЦЭМ!$B$39:$B$782,E$11)+'СЕТ СН'!$F$14+СВЦЭМ!$D$10+'СЕТ СН'!$F$5-'СЕТ СН'!$F$24</f>
        <v>4015.9883527599995</v>
      </c>
      <c r="F24" s="36">
        <f>SUMIFS(СВЦЭМ!$D$39:$D$782,СВЦЭМ!$A$39:$A$782,$A24,СВЦЭМ!$B$39:$B$782,F$11)+'СЕТ СН'!$F$14+СВЦЭМ!$D$10+'СЕТ СН'!$F$5-'СЕТ СН'!$F$24</f>
        <v>4005.8994195899995</v>
      </c>
      <c r="G24" s="36">
        <f>SUMIFS(СВЦЭМ!$D$39:$D$782,СВЦЭМ!$A$39:$A$782,$A24,СВЦЭМ!$B$39:$B$782,G$11)+'СЕТ СН'!$F$14+СВЦЭМ!$D$10+'СЕТ СН'!$F$5-'СЕТ СН'!$F$24</f>
        <v>3980.8223780499998</v>
      </c>
      <c r="H24" s="36">
        <f>SUMIFS(СВЦЭМ!$D$39:$D$782,СВЦЭМ!$A$39:$A$782,$A24,СВЦЭМ!$B$39:$B$782,H$11)+'СЕТ СН'!$F$14+СВЦЭМ!$D$10+'СЕТ СН'!$F$5-'СЕТ СН'!$F$24</f>
        <v>3908.0986712200001</v>
      </c>
      <c r="I24" s="36">
        <f>SUMIFS(СВЦЭМ!$D$39:$D$782,СВЦЭМ!$A$39:$A$782,$A24,СВЦЭМ!$B$39:$B$782,I$11)+'СЕТ СН'!$F$14+СВЦЭМ!$D$10+'СЕТ СН'!$F$5-'СЕТ СН'!$F$24</f>
        <v>3837.0073703199996</v>
      </c>
      <c r="J24" s="36">
        <f>SUMIFS(СВЦЭМ!$D$39:$D$782,СВЦЭМ!$A$39:$A$782,$A24,СВЦЭМ!$B$39:$B$782,J$11)+'СЕТ СН'!$F$14+СВЦЭМ!$D$10+'СЕТ СН'!$F$5-'СЕТ СН'!$F$24</f>
        <v>3807.4500953799998</v>
      </c>
      <c r="K24" s="36">
        <f>SUMIFS(СВЦЭМ!$D$39:$D$782,СВЦЭМ!$A$39:$A$782,$A24,СВЦЭМ!$B$39:$B$782,K$11)+'СЕТ СН'!$F$14+СВЦЭМ!$D$10+'СЕТ СН'!$F$5-'СЕТ СН'!$F$24</f>
        <v>3816.6651441199997</v>
      </c>
      <c r="L24" s="36">
        <f>SUMIFS(СВЦЭМ!$D$39:$D$782,СВЦЭМ!$A$39:$A$782,$A24,СВЦЭМ!$B$39:$B$782,L$11)+'СЕТ СН'!$F$14+СВЦЭМ!$D$10+'СЕТ СН'!$F$5-'СЕТ СН'!$F$24</f>
        <v>3827.0017491099998</v>
      </c>
      <c r="M24" s="36">
        <f>SUMIFS(СВЦЭМ!$D$39:$D$782,СВЦЭМ!$A$39:$A$782,$A24,СВЦЭМ!$B$39:$B$782,M$11)+'СЕТ СН'!$F$14+СВЦЭМ!$D$10+'СЕТ СН'!$F$5-'СЕТ СН'!$F$24</f>
        <v>3835.86864999</v>
      </c>
      <c r="N24" s="36">
        <f>SUMIFS(СВЦЭМ!$D$39:$D$782,СВЦЭМ!$A$39:$A$782,$A24,СВЦЭМ!$B$39:$B$782,N$11)+'СЕТ СН'!$F$14+СВЦЭМ!$D$10+'СЕТ СН'!$F$5-'СЕТ СН'!$F$24</f>
        <v>3779.0624857099997</v>
      </c>
      <c r="O24" s="36">
        <f>SUMIFS(СВЦЭМ!$D$39:$D$782,СВЦЭМ!$A$39:$A$782,$A24,СВЦЭМ!$B$39:$B$782,O$11)+'СЕТ СН'!$F$14+СВЦЭМ!$D$10+'СЕТ СН'!$F$5-'СЕТ СН'!$F$24</f>
        <v>3792.0830504299997</v>
      </c>
      <c r="P24" s="36">
        <f>SUMIFS(СВЦЭМ!$D$39:$D$782,СВЦЭМ!$A$39:$A$782,$A24,СВЦЭМ!$B$39:$B$782,P$11)+'СЕТ СН'!$F$14+СВЦЭМ!$D$10+'СЕТ СН'!$F$5-'СЕТ СН'!$F$24</f>
        <v>3803.1911487399998</v>
      </c>
      <c r="Q24" s="36">
        <f>SUMIFS(СВЦЭМ!$D$39:$D$782,СВЦЭМ!$A$39:$A$782,$A24,СВЦЭМ!$B$39:$B$782,Q$11)+'СЕТ СН'!$F$14+СВЦЭМ!$D$10+'СЕТ СН'!$F$5-'СЕТ СН'!$F$24</f>
        <v>3798.8735867099999</v>
      </c>
      <c r="R24" s="36">
        <f>SUMIFS(СВЦЭМ!$D$39:$D$782,СВЦЭМ!$A$39:$A$782,$A24,СВЦЭМ!$B$39:$B$782,R$11)+'СЕТ СН'!$F$14+СВЦЭМ!$D$10+'СЕТ СН'!$F$5-'СЕТ СН'!$F$24</f>
        <v>3814.3277708599999</v>
      </c>
      <c r="S24" s="36">
        <f>SUMIFS(СВЦЭМ!$D$39:$D$782,СВЦЭМ!$A$39:$A$782,$A24,СВЦЭМ!$B$39:$B$782,S$11)+'СЕТ СН'!$F$14+СВЦЭМ!$D$10+'СЕТ СН'!$F$5-'СЕТ СН'!$F$24</f>
        <v>3806.6572746499996</v>
      </c>
      <c r="T24" s="36">
        <f>SUMIFS(СВЦЭМ!$D$39:$D$782,СВЦЭМ!$A$39:$A$782,$A24,СВЦЭМ!$B$39:$B$782,T$11)+'СЕТ СН'!$F$14+СВЦЭМ!$D$10+'СЕТ СН'!$F$5-'СЕТ СН'!$F$24</f>
        <v>3833.7684867399998</v>
      </c>
      <c r="U24" s="36">
        <f>SUMIFS(СВЦЭМ!$D$39:$D$782,СВЦЭМ!$A$39:$A$782,$A24,СВЦЭМ!$B$39:$B$782,U$11)+'СЕТ СН'!$F$14+СВЦЭМ!$D$10+'СЕТ СН'!$F$5-'СЕТ СН'!$F$24</f>
        <v>3852.4440942900001</v>
      </c>
      <c r="V24" s="36">
        <f>SUMIFS(СВЦЭМ!$D$39:$D$782,СВЦЭМ!$A$39:$A$782,$A24,СВЦЭМ!$B$39:$B$782,V$11)+'СЕТ СН'!$F$14+СВЦЭМ!$D$10+'СЕТ СН'!$F$5-'СЕТ СН'!$F$24</f>
        <v>3886.2377509399998</v>
      </c>
      <c r="W24" s="36">
        <f>SUMIFS(СВЦЭМ!$D$39:$D$782,СВЦЭМ!$A$39:$A$782,$A24,СВЦЭМ!$B$39:$B$782,W$11)+'СЕТ СН'!$F$14+СВЦЭМ!$D$10+'СЕТ СН'!$F$5-'СЕТ СН'!$F$24</f>
        <v>3859.5177397899997</v>
      </c>
      <c r="X24" s="36">
        <f>SUMIFS(СВЦЭМ!$D$39:$D$782,СВЦЭМ!$A$39:$A$782,$A24,СВЦЭМ!$B$39:$B$782,X$11)+'СЕТ СН'!$F$14+СВЦЭМ!$D$10+'СЕТ СН'!$F$5-'СЕТ СН'!$F$24</f>
        <v>3833.2546584900001</v>
      </c>
      <c r="Y24" s="36">
        <f>SUMIFS(СВЦЭМ!$D$39:$D$782,СВЦЭМ!$A$39:$A$782,$A24,СВЦЭМ!$B$39:$B$782,Y$11)+'СЕТ СН'!$F$14+СВЦЭМ!$D$10+'СЕТ СН'!$F$5-'СЕТ СН'!$F$24</f>
        <v>3890.33525715</v>
      </c>
    </row>
    <row r="25" spans="1:25" ht="15.75" x14ac:dyDescent="0.2">
      <c r="A25" s="35">
        <f t="shared" si="0"/>
        <v>44818</v>
      </c>
      <c r="B25" s="36">
        <f>SUMIFS(СВЦЭМ!$D$39:$D$782,СВЦЭМ!$A$39:$A$782,$A25,СВЦЭМ!$B$39:$B$782,B$11)+'СЕТ СН'!$F$14+СВЦЭМ!$D$10+'СЕТ СН'!$F$5-'СЕТ СН'!$F$24</f>
        <v>3904.6879236300001</v>
      </c>
      <c r="C25" s="36">
        <f>SUMIFS(СВЦЭМ!$D$39:$D$782,СВЦЭМ!$A$39:$A$782,$A25,СВЦЭМ!$B$39:$B$782,C$11)+'СЕТ СН'!$F$14+СВЦЭМ!$D$10+'СЕТ СН'!$F$5-'СЕТ СН'!$F$24</f>
        <v>3961.5917395500001</v>
      </c>
      <c r="D25" s="36">
        <f>SUMIFS(СВЦЭМ!$D$39:$D$782,СВЦЭМ!$A$39:$A$782,$A25,СВЦЭМ!$B$39:$B$782,D$11)+'СЕТ СН'!$F$14+СВЦЭМ!$D$10+'СЕТ СН'!$F$5-'СЕТ СН'!$F$24</f>
        <v>3991.7031203999995</v>
      </c>
      <c r="E25" s="36">
        <f>SUMIFS(СВЦЭМ!$D$39:$D$782,СВЦЭМ!$A$39:$A$782,$A25,СВЦЭМ!$B$39:$B$782,E$11)+'СЕТ СН'!$F$14+СВЦЭМ!$D$10+'СЕТ СН'!$F$5-'СЕТ СН'!$F$24</f>
        <v>3993.3574359599997</v>
      </c>
      <c r="F25" s="36">
        <f>SUMIFS(СВЦЭМ!$D$39:$D$782,СВЦЭМ!$A$39:$A$782,$A25,СВЦЭМ!$B$39:$B$782,F$11)+'СЕТ СН'!$F$14+СВЦЭМ!$D$10+'СЕТ СН'!$F$5-'СЕТ СН'!$F$24</f>
        <v>3998.3825839699998</v>
      </c>
      <c r="G25" s="36">
        <f>SUMIFS(СВЦЭМ!$D$39:$D$782,СВЦЭМ!$A$39:$A$782,$A25,СВЦЭМ!$B$39:$B$782,G$11)+'СЕТ СН'!$F$14+СВЦЭМ!$D$10+'СЕТ СН'!$F$5-'СЕТ СН'!$F$24</f>
        <v>3983.4716221999997</v>
      </c>
      <c r="H25" s="36">
        <f>SUMIFS(СВЦЭМ!$D$39:$D$782,СВЦЭМ!$A$39:$A$782,$A25,СВЦЭМ!$B$39:$B$782,H$11)+'СЕТ СН'!$F$14+СВЦЭМ!$D$10+'СЕТ СН'!$F$5-'СЕТ СН'!$F$24</f>
        <v>3910.15503773</v>
      </c>
      <c r="I25" s="36">
        <f>SUMIFS(СВЦЭМ!$D$39:$D$782,СВЦЭМ!$A$39:$A$782,$A25,СВЦЭМ!$B$39:$B$782,I$11)+'СЕТ СН'!$F$14+СВЦЭМ!$D$10+'СЕТ СН'!$F$5-'СЕТ СН'!$F$24</f>
        <v>3831.8941373999996</v>
      </c>
      <c r="J25" s="36">
        <f>SUMIFS(СВЦЭМ!$D$39:$D$782,СВЦЭМ!$A$39:$A$782,$A25,СВЦЭМ!$B$39:$B$782,J$11)+'СЕТ СН'!$F$14+СВЦЭМ!$D$10+'СЕТ СН'!$F$5-'СЕТ СН'!$F$24</f>
        <v>3793.8649034299997</v>
      </c>
      <c r="K25" s="36">
        <f>SUMIFS(СВЦЭМ!$D$39:$D$782,СВЦЭМ!$A$39:$A$782,$A25,СВЦЭМ!$B$39:$B$782,K$11)+'СЕТ СН'!$F$14+СВЦЭМ!$D$10+'СЕТ СН'!$F$5-'СЕТ СН'!$F$24</f>
        <v>3790.4309448999998</v>
      </c>
      <c r="L25" s="36">
        <f>SUMIFS(СВЦЭМ!$D$39:$D$782,СВЦЭМ!$A$39:$A$782,$A25,СВЦЭМ!$B$39:$B$782,L$11)+'СЕТ СН'!$F$14+СВЦЭМ!$D$10+'СЕТ СН'!$F$5-'СЕТ СН'!$F$24</f>
        <v>3809.2527656499997</v>
      </c>
      <c r="M25" s="36">
        <f>SUMIFS(СВЦЭМ!$D$39:$D$782,СВЦЭМ!$A$39:$A$782,$A25,СВЦЭМ!$B$39:$B$782,M$11)+'СЕТ СН'!$F$14+СВЦЭМ!$D$10+'СЕТ СН'!$F$5-'СЕТ СН'!$F$24</f>
        <v>3825.1105844799999</v>
      </c>
      <c r="N25" s="36">
        <f>SUMIFS(СВЦЭМ!$D$39:$D$782,СВЦЭМ!$A$39:$A$782,$A25,СВЦЭМ!$B$39:$B$782,N$11)+'СЕТ СН'!$F$14+СВЦЭМ!$D$10+'СЕТ СН'!$F$5-'СЕТ СН'!$F$24</f>
        <v>3763.68149309</v>
      </c>
      <c r="O25" s="36">
        <f>SUMIFS(СВЦЭМ!$D$39:$D$782,СВЦЭМ!$A$39:$A$782,$A25,СВЦЭМ!$B$39:$B$782,O$11)+'СЕТ СН'!$F$14+СВЦЭМ!$D$10+'СЕТ СН'!$F$5-'СЕТ СН'!$F$24</f>
        <v>3759.0260928099997</v>
      </c>
      <c r="P25" s="36">
        <f>SUMIFS(СВЦЭМ!$D$39:$D$782,СВЦЭМ!$A$39:$A$782,$A25,СВЦЭМ!$B$39:$B$782,P$11)+'СЕТ СН'!$F$14+СВЦЭМ!$D$10+'СЕТ СН'!$F$5-'СЕТ СН'!$F$24</f>
        <v>3765.9972049399998</v>
      </c>
      <c r="Q25" s="36">
        <f>SUMIFS(СВЦЭМ!$D$39:$D$782,СВЦЭМ!$A$39:$A$782,$A25,СВЦЭМ!$B$39:$B$782,Q$11)+'СЕТ СН'!$F$14+СВЦЭМ!$D$10+'СЕТ СН'!$F$5-'СЕТ СН'!$F$24</f>
        <v>3797.44557562</v>
      </c>
      <c r="R25" s="36">
        <f>SUMIFS(СВЦЭМ!$D$39:$D$782,СВЦЭМ!$A$39:$A$782,$A25,СВЦЭМ!$B$39:$B$782,R$11)+'СЕТ СН'!$F$14+СВЦЭМ!$D$10+'СЕТ СН'!$F$5-'СЕТ СН'!$F$24</f>
        <v>3822.6473479699998</v>
      </c>
      <c r="S25" s="36">
        <f>SUMIFS(СВЦЭМ!$D$39:$D$782,СВЦЭМ!$A$39:$A$782,$A25,СВЦЭМ!$B$39:$B$782,S$11)+'СЕТ СН'!$F$14+СВЦЭМ!$D$10+'СЕТ СН'!$F$5-'СЕТ СН'!$F$24</f>
        <v>3820.42040271</v>
      </c>
      <c r="T25" s="36">
        <f>SUMIFS(СВЦЭМ!$D$39:$D$782,СВЦЭМ!$A$39:$A$782,$A25,СВЦЭМ!$B$39:$B$782,T$11)+'СЕТ СН'!$F$14+СВЦЭМ!$D$10+'СЕТ СН'!$F$5-'СЕТ СН'!$F$24</f>
        <v>3856.2509294699998</v>
      </c>
      <c r="U25" s="36">
        <f>SUMIFS(СВЦЭМ!$D$39:$D$782,СВЦЭМ!$A$39:$A$782,$A25,СВЦЭМ!$B$39:$B$782,U$11)+'СЕТ СН'!$F$14+СВЦЭМ!$D$10+'СЕТ СН'!$F$5-'СЕТ СН'!$F$24</f>
        <v>3880.2100605199998</v>
      </c>
      <c r="V25" s="36">
        <f>SUMIFS(СВЦЭМ!$D$39:$D$782,СВЦЭМ!$A$39:$A$782,$A25,СВЦЭМ!$B$39:$B$782,V$11)+'СЕТ СН'!$F$14+СВЦЭМ!$D$10+'СЕТ СН'!$F$5-'СЕТ СН'!$F$24</f>
        <v>3882.67879412</v>
      </c>
      <c r="W25" s="36">
        <f>SUMIFS(СВЦЭМ!$D$39:$D$782,СВЦЭМ!$A$39:$A$782,$A25,СВЦЭМ!$B$39:$B$782,W$11)+'СЕТ СН'!$F$14+СВЦЭМ!$D$10+'СЕТ СН'!$F$5-'СЕТ СН'!$F$24</f>
        <v>3863.5349735099999</v>
      </c>
      <c r="X25" s="36">
        <f>SUMIFS(СВЦЭМ!$D$39:$D$782,СВЦЭМ!$A$39:$A$782,$A25,СВЦЭМ!$B$39:$B$782,X$11)+'СЕТ СН'!$F$14+СВЦЭМ!$D$10+'СЕТ СН'!$F$5-'СЕТ СН'!$F$24</f>
        <v>3831.99176489</v>
      </c>
      <c r="Y25" s="36">
        <f>SUMIFS(СВЦЭМ!$D$39:$D$782,СВЦЭМ!$A$39:$A$782,$A25,СВЦЭМ!$B$39:$B$782,Y$11)+'СЕТ СН'!$F$14+СВЦЭМ!$D$10+'СЕТ СН'!$F$5-'СЕТ СН'!$F$24</f>
        <v>3895.2887072899998</v>
      </c>
    </row>
    <row r="26" spans="1:25" ht="15.75" x14ac:dyDescent="0.2">
      <c r="A26" s="35">
        <f t="shared" si="0"/>
        <v>44819</v>
      </c>
      <c r="B26" s="36">
        <f>SUMIFS(СВЦЭМ!$D$39:$D$782,СВЦЭМ!$A$39:$A$782,$A26,СВЦЭМ!$B$39:$B$782,B$11)+'СЕТ СН'!$F$14+СВЦЭМ!$D$10+'СЕТ СН'!$F$5-'СЕТ СН'!$F$24</f>
        <v>3952.3965170199999</v>
      </c>
      <c r="C26" s="36">
        <f>SUMIFS(СВЦЭМ!$D$39:$D$782,СВЦЭМ!$A$39:$A$782,$A26,СВЦЭМ!$B$39:$B$782,C$11)+'СЕТ СН'!$F$14+СВЦЭМ!$D$10+'СЕТ СН'!$F$5-'СЕТ СН'!$F$24</f>
        <v>4017.2903477</v>
      </c>
      <c r="D26" s="36">
        <f>SUMIFS(СВЦЭМ!$D$39:$D$782,СВЦЭМ!$A$39:$A$782,$A26,СВЦЭМ!$B$39:$B$782,D$11)+'СЕТ СН'!$F$14+СВЦЭМ!$D$10+'СЕТ СН'!$F$5-'СЕТ СН'!$F$24</f>
        <v>4044.9996799099999</v>
      </c>
      <c r="E26" s="36">
        <f>SUMIFS(СВЦЭМ!$D$39:$D$782,СВЦЭМ!$A$39:$A$782,$A26,СВЦЭМ!$B$39:$B$782,E$11)+'СЕТ СН'!$F$14+СВЦЭМ!$D$10+'СЕТ СН'!$F$5-'СЕТ СН'!$F$24</f>
        <v>4050.7435947599997</v>
      </c>
      <c r="F26" s="36">
        <f>SUMIFS(СВЦЭМ!$D$39:$D$782,СВЦЭМ!$A$39:$A$782,$A26,СВЦЭМ!$B$39:$B$782,F$11)+'СЕТ СН'!$F$14+СВЦЭМ!$D$10+'СЕТ СН'!$F$5-'СЕТ СН'!$F$24</f>
        <v>4062.7657183499996</v>
      </c>
      <c r="G26" s="36">
        <f>SUMIFS(СВЦЭМ!$D$39:$D$782,СВЦЭМ!$A$39:$A$782,$A26,СВЦЭМ!$B$39:$B$782,G$11)+'СЕТ СН'!$F$14+СВЦЭМ!$D$10+'СЕТ СН'!$F$5-'СЕТ СН'!$F$24</f>
        <v>4038.2303491599996</v>
      </c>
      <c r="H26" s="36">
        <f>SUMIFS(СВЦЭМ!$D$39:$D$782,СВЦЭМ!$A$39:$A$782,$A26,СВЦЭМ!$B$39:$B$782,H$11)+'СЕТ СН'!$F$14+СВЦЭМ!$D$10+'СЕТ СН'!$F$5-'СЕТ СН'!$F$24</f>
        <v>3976.55128186</v>
      </c>
      <c r="I26" s="36">
        <f>SUMIFS(СВЦЭМ!$D$39:$D$782,СВЦЭМ!$A$39:$A$782,$A26,СВЦЭМ!$B$39:$B$782,I$11)+'СЕТ СН'!$F$14+СВЦЭМ!$D$10+'СЕТ СН'!$F$5-'СЕТ СН'!$F$24</f>
        <v>3875.2494201999998</v>
      </c>
      <c r="J26" s="36">
        <f>SUMIFS(СВЦЭМ!$D$39:$D$782,СВЦЭМ!$A$39:$A$782,$A26,СВЦЭМ!$B$39:$B$782,J$11)+'СЕТ СН'!$F$14+СВЦЭМ!$D$10+'СЕТ СН'!$F$5-'СЕТ СН'!$F$24</f>
        <v>3883.6799417699995</v>
      </c>
      <c r="K26" s="36">
        <f>SUMIFS(СВЦЭМ!$D$39:$D$782,СВЦЭМ!$A$39:$A$782,$A26,СВЦЭМ!$B$39:$B$782,K$11)+'СЕТ СН'!$F$14+СВЦЭМ!$D$10+'СЕТ СН'!$F$5-'СЕТ СН'!$F$24</f>
        <v>3875.1679446500002</v>
      </c>
      <c r="L26" s="36">
        <f>SUMIFS(СВЦЭМ!$D$39:$D$782,СВЦЭМ!$A$39:$A$782,$A26,СВЦЭМ!$B$39:$B$782,L$11)+'СЕТ СН'!$F$14+СВЦЭМ!$D$10+'СЕТ СН'!$F$5-'СЕТ СН'!$F$24</f>
        <v>3872.60512819</v>
      </c>
      <c r="M26" s="36">
        <f>SUMIFS(СВЦЭМ!$D$39:$D$782,СВЦЭМ!$A$39:$A$782,$A26,СВЦЭМ!$B$39:$B$782,M$11)+'СЕТ СН'!$F$14+СВЦЭМ!$D$10+'СЕТ СН'!$F$5-'СЕТ СН'!$F$24</f>
        <v>3876.3067109499998</v>
      </c>
      <c r="N26" s="36">
        <f>SUMIFS(СВЦЭМ!$D$39:$D$782,СВЦЭМ!$A$39:$A$782,$A26,СВЦЭМ!$B$39:$B$782,N$11)+'СЕТ СН'!$F$14+СВЦЭМ!$D$10+'СЕТ СН'!$F$5-'СЕТ СН'!$F$24</f>
        <v>3822.33275108</v>
      </c>
      <c r="O26" s="36">
        <f>SUMIFS(СВЦЭМ!$D$39:$D$782,СВЦЭМ!$A$39:$A$782,$A26,СВЦЭМ!$B$39:$B$782,O$11)+'СЕТ СН'!$F$14+СВЦЭМ!$D$10+'СЕТ СН'!$F$5-'СЕТ СН'!$F$24</f>
        <v>3830.2431956199998</v>
      </c>
      <c r="P26" s="36">
        <f>SUMIFS(СВЦЭМ!$D$39:$D$782,СВЦЭМ!$A$39:$A$782,$A26,СВЦЭМ!$B$39:$B$782,P$11)+'СЕТ СН'!$F$14+СВЦЭМ!$D$10+'СЕТ СН'!$F$5-'СЕТ СН'!$F$24</f>
        <v>3833.9480425699999</v>
      </c>
      <c r="Q26" s="36">
        <f>SUMIFS(СВЦЭМ!$D$39:$D$782,СВЦЭМ!$A$39:$A$782,$A26,СВЦЭМ!$B$39:$B$782,Q$11)+'СЕТ СН'!$F$14+СВЦЭМ!$D$10+'СЕТ СН'!$F$5-'СЕТ СН'!$F$24</f>
        <v>3840.9835484099999</v>
      </c>
      <c r="R26" s="36">
        <f>SUMIFS(СВЦЭМ!$D$39:$D$782,СВЦЭМ!$A$39:$A$782,$A26,СВЦЭМ!$B$39:$B$782,R$11)+'СЕТ СН'!$F$14+СВЦЭМ!$D$10+'СЕТ СН'!$F$5-'СЕТ СН'!$F$24</f>
        <v>3871.5064219400001</v>
      </c>
      <c r="S26" s="36">
        <f>SUMIFS(СВЦЭМ!$D$39:$D$782,СВЦЭМ!$A$39:$A$782,$A26,СВЦЭМ!$B$39:$B$782,S$11)+'СЕТ СН'!$F$14+СВЦЭМ!$D$10+'СЕТ СН'!$F$5-'СЕТ СН'!$F$24</f>
        <v>3854.9977734199997</v>
      </c>
      <c r="T26" s="36">
        <f>SUMIFS(СВЦЭМ!$D$39:$D$782,СВЦЭМ!$A$39:$A$782,$A26,СВЦЭМ!$B$39:$B$782,T$11)+'СЕТ СН'!$F$14+СВЦЭМ!$D$10+'СЕТ СН'!$F$5-'СЕТ СН'!$F$24</f>
        <v>3875.3383050699995</v>
      </c>
      <c r="U26" s="36">
        <f>SUMIFS(СВЦЭМ!$D$39:$D$782,СВЦЭМ!$A$39:$A$782,$A26,СВЦЭМ!$B$39:$B$782,U$11)+'СЕТ СН'!$F$14+СВЦЭМ!$D$10+'СЕТ СН'!$F$5-'СЕТ СН'!$F$24</f>
        <v>3891.3414943799999</v>
      </c>
      <c r="V26" s="36">
        <f>SUMIFS(СВЦЭМ!$D$39:$D$782,СВЦЭМ!$A$39:$A$782,$A26,СВЦЭМ!$B$39:$B$782,V$11)+'СЕТ СН'!$F$14+СВЦЭМ!$D$10+'СЕТ СН'!$F$5-'СЕТ СН'!$F$24</f>
        <v>3927.1696777999996</v>
      </c>
      <c r="W26" s="36">
        <f>SUMIFS(СВЦЭМ!$D$39:$D$782,СВЦЭМ!$A$39:$A$782,$A26,СВЦЭМ!$B$39:$B$782,W$11)+'СЕТ СН'!$F$14+СВЦЭМ!$D$10+'СЕТ СН'!$F$5-'СЕТ СН'!$F$24</f>
        <v>3896.1967721599995</v>
      </c>
      <c r="X26" s="36">
        <f>SUMIFS(СВЦЭМ!$D$39:$D$782,СВЦЭМ!$A$39:$A$782,$A26,СВЦЭМ!$B$39:$B$782,X$11)+'СЕТ СН'!$F$14+СВЦЭМ!$D$10+'СЕТ СН'!$F$5-'СЕТ СН'!$F$24</f>
        <v>3850.5777413799997</v>
      </c>
      <c r="Y26" s="36">
        <f>SUMIFS(СВЦЭМ!$D$39:$D$782,СВЦЭМ!$A$39:$A$782,$A26,СВЦЭМ!$B$39:$B$782,Y$11)+'СЕТ СН'!$F$14+СВЦЭМ!$D$10+'СЕТ СН'!$F$5-'СЕТ СН'!$F$24</f>
        <v>3946.8448832300001</v>
      </c>
    </row>
    <row r="27" spans="1:25" ht="15.75" x14ac:dyDescent="0.2">
      <c r="A27" s="35">
        <f t="shared" si="0"/>
        <v>44820</v>
      </c>
      <c r="B27" s="36">
        <f>SUMIFS(СВЦЭМ!$D$39:$D$782,СВЦЭМ!$A$39:$A$782,$A27,СВЦЭМ!$B$39:$B$782,B$11)+'СЕТ СН'!$F$14+СВЦЭМ!$D$10+'СЕТ СН'!$F$5-'СЕТ СН'!$F$24</f>
        <v>3961.5140930600001</v>
      </c>
      <c r="C27" s="36">
        <f>SUMIFS(СВЦЭМ!$D$39:$D$782,СВЦЭМ!$A$39:$A$782,$A27,СВЦЭМ!$B$39:$B$782,C$11)+'СЕТ СН'!$F$14+СВЦЭМ!$D$10+'СЕТ СН'!$F$5-'СЕТ СН'!$F$24</f>
        <v>4027.7682154999998</v>
      </c>
      <c r="D27" s="36">
        <f>SUMIFS(СВЦЭМ!$D$39:$D$782,СВЦЭМ!$A$39:$A$782,$A27,СВЦЭМ!$B$39:$B$782,D$11)+'СЕТ СН'!$F$14+СВЦЭМ!$D$10+'СЕТ СН'!$F$5-'СЕТ СН'!$F$24</f>
        <v>4067.6368853799995</v>
      </c>
      <c r="E27" s="36">
        <f>SUMIFS(СВЦЭМ!$D$39:$D$782,СВЦЭМ!$A$39:$A$782,$A27,СВЦЭМ!$B$39:$B$782,E$11)+'СЕТ СН'!$F$14+СВЦЭМ!$D$10+'СЕТ СН'!$F$5-'СЕТ СН'!$F$24</f>
        <v>4074.8265801399998</v>
      </c>
      <c r="F27" s="36">
        <f>SUMIFS(СВЦЭМ!$D$39:$D$782,СВЦЭМ!$A$39:$A$782,$A27,СВЦЭМ!$B$39:$B$782,F$11)+'СЕТ СН'!$F$14+СВЦЭМ!$D$10+'СЕТ СН'!$F$5-'СЕТ СН'!$F$24</f>
        <v>4058.4368182299995</v>
      </c>
      <c r="G27" s="36">
        <f>SUMIFS(СВЦЭМ!$D$39:$D$782,СВЦЭМ!$A$39:$A$782,$A27,СВЦЭМ!$B$39:$B$782,G$11)+'СЕТ СН'!$F$14+СВЦЭМ!$D$10+'СЕТ СН'!$F$5-'СЕТ СН'!$F$24</f>
        <v>4033.7270876399998</v>
      </c>
      <c r="H27" s="36">
        <f>SUMIFS(СВЦЭМ!$D$39:$D$782,СВЦЭМ!$A$39:$A$782,$A27,СВЦЭМ!$B$39:$B$782,H$11)+'СЕТ СН'!$F$14+СВЦЭМ!$D$10+'СЕТ СН'!$F$5-'СЕТ СН'!$F$24</f>
        <v>3966.4015561899996</v>
      </c>
      <c r="I27" s="36">
        <f>SUMIFS(СВЦЭМ!$D$39:$D$782,СВЦЭМ!$A$39:$A$782,$A27,СВЦЭМ!$B$39:$B$782,I$11)+'СЕТ СН'!$F$14+СВЦЭМ!$D$10+'СЕТ СН'!$F$5-'СЕТ СН'!$F$24</f>
        <v>3867.7186603999999</v>
      </c>
      <c r="J27" s="36">
        <f>SUMIFS(СВЦЭМ!$D$39:$D$782,СВЦЭМ!$A$39:$A$782,$A27,СВЦЭМ!$B$39:$B$782,J$11)+'СЕТ СН'!$F$14+СВЦЭМ!$D$10+'СЕТ СН'!$F$5-'СЕТ СН'!$F$24</f>
        <v>3862.6517059899998</v>
      </c>
      <c r="K27" s="36">
        <f>SUMIFS(СВЦЭМ!$D$39:$D$782,СВЦЭМ!$A$39:$A$782,$A27,СВЦЭМ!$B$39:$B$782,K$11)+'СЕТ СН'!$F$14+СВЦЭМ!$D$10+'СЕТ СН'!$F$5-'СЕТ СН'!$F$24</f>
        <v>3788.6421118899998</v>
      </c>
      <c r="L27" s="36">
        <f>SUMIFS(СВЦЭМ!$D$39:$D$782,СВЦЭМ!$A$39:$A$782,$A27,СВЦЭМ!$B$39:$B$782,L$11)+'СЕТ СН'!$F$14+СВЦЭМ!$D$10+'СЕТ СН'!$F$5-'СЕТ СН'!$F$24</f>
        <v>3808.9650327099998</v>
      </c>
      <c r="M27" s="36">
        <f>SUMIFS(СВЦЭМ!$D$39:$D$782,СВЦЭМ!$A$39:$A$782,$A27,СВЦЭМ!$B$39:$B$782,M$11)+'СЕТ СН'!$F$14+СВЦЭМ!$D$10+'СЕТ СН'!$F$5-'СЕТ СН'!$F$24</f>
        <v>3819.2452100299997</v>
      </c>
      <c r="N27" s="36">
        <f>SUMIFS(СВЦЭМ!$D$39:$D$782,СВЦЭМ!$A$39:$A$782,$A27,СВЦЭМ!$B$39:$B$782,N$11)+'СЕТ СН'!$F$14+СВЦЭМ!$D$10+'СЕТ СН'!$F$5-'СЕТ СН'!$F$24</f>
        <v>3842.93342037</v>
      </c>
      <c r="O27" s="36">
        <f>SUMIFS(СВЦЭМ!$D$39:$D$782,СВЦЭМ!$A$39:$A$782,$A27,СВЦЭМ!$B$39:$B$782,O$11)+'СЕТ СН'!$F$14+СВЦЭМ!$D$10+'СЕТ СН'!$F$5-'СЕТ СН'!$F$24</f>
        <v>3839.0315463799998</v>
      </c>
      <c r="P27" s="36">
        <f>SUMIFS(СВЦЭМ!$D$39:$D$782,СВЦЭМ!$A$39:$A$782,$A27,СВЦЭМ!$B$39:$B$782,P$11)+'СЕТ СН'!$F$14+СВЦЭМ!$D$10+'СЕТ СН'!$F$5-'СЕТ СН'!$F$24</f>
        <v>3841.5635481700001</v>
      </c>
      <c r="Q27" s="36">
        <f>SUMIFS(СВЦЭМ!$D$39:$D$782,СВЦЭМ!$A$39:$A$782,$A27,СВЦЭМ!$B$39:$B$782,Q$11)+'СЕТ СН'!$F$14+СВЦЭМ!$D$10+'СЕТ СН'!$F$5-'СЕТ СН'!$F$24</f>
        <v>3851.0238870599997</v>
      </c>
      <c r="R27" s="36">
        <f>SUMIFS(СВЦЭМ!$D$39:$D$782,СВЦЭМ!$A$39:$A$782,$A27,СВЦЭМ!$B$39:$B$782,R$11)+'СЕТ СН'!$F$14+СВЦЭМ!$D$10+'СЕТ СН'!$F$5-'СЕТ СН'!$F$24</f>
        <v>3857.0901091899996</v>
      </c>
      <c r="S27" s="36">
        <f>SUMIFS(СВЦЭМ!$D$39:$D$782,СВЦЭМ!$A$39:$A$782,$A27,СВЦЭМ!$B$39:$B$782,S$11)+'СЕТ СН'!$F$14+СВЦЭМ!$D$10+'СЕТ СН'!$F$5-'СЕТ СН'!$F$24</f>
        <v>3845.6207528</v>
      </c>
      <c r="T27" s="36">
        <f>SUMIFS(СВЦЭМ!$D$39:$D$782,СВЦЭМ!$A$39:$A$782,$A27,СВЦЭМ!$B$39:$B$782,T$11)+'СЕТ СН'!$F$14+СВЦЭМ!$D$10+'СЕТ СН'!$F$5-'СЕТ СН'!$F$24</f>
        <v>3880.9792121599999</v>
      </c>
      <c r="U27" s="36">
        <f>SUMIFS(СВЦЭМ!$D$39:$D$782,СВЦЭМ!$A$39:$A$782,$A27,СВЦЭМ!$B$39:$B$782,U$11)+'СЕТ СН'!$F$14+СВЦЭМ!$D$10+'СЕТ СН'!$F$5-'СЕТ СН'!$F$24</f>
        <v>3883.9567791399995</v>
      </c>
      <c r="V27" s="36">
        <f>SUMIFS(СВЦЭМ!$D$39:$D$782,СВЦЭМ!$A$39:$A$782,$A27,СВЦЭМ!$B$39:$B$782,V$11)+'СЕТ СН'!$F$14+СВЦЭМ!$D$10+'СЕТ СН'!$F$5-'СЕТ СН'!$F$24</f>
        <v>3909.7464682</v>
      </c>
      <c r="W27" s="36">
        <f>SUMIFS(СВЦЭМ!$D$39:$D$782,СВЦЭМ!$A$39:$A$782,$A27,СВЦЭМ!$B$39:$B$782,W$11)+'СЕТ СН'!$F$14+СВЦЭМ!$D$10+'СЕТ СН'!$F$5-'СЕТ СН'!$F$24</f>
        <v>3876.7892874199997</v>
      </c>
      <c r="X27" s="36">
        <f>SUMIFS(СВЦЭМ!$D$39:$D$782,СВЦЭМ!$A$39:$A$782,$A27,СВЦЭМ!$B$39:$B$782,X$11)+'СЕТ СН'!$F$14+СВЦЭМ!$D$10+'СЕТ СН'!$F$5-'СЕТ СН'!$F$24</f>
        <v>3892.3810545599999</v>
      </c>
      <c r="Y27" s="36">
        <f>SUMIFS(СВЦЭМ!$D$39:$D$782,СВЦЭМ!$A$39:$A$782,$A27,СВЦЭМ!$B$39:$B$782,Y$11)+'СЕТ СН'!$F$14+СВЦЭМ!$D$10+'СЕТ СН'!$F$5-'СЕТ СН'!$F$24</f>
        <v>3918.1494929999999</v>
      </c>
    </row>
    <row r="28" spans="1:25" ht="15.75" x14ac:dyDescent="0.2">
      <c r="A28" s="35">
        <f t="shared" si="0"/>
        <v>44821</v>
      </c>
      <c r="B28" s="36">
        <f>SUMIFS(СВЦЭМ!$D$39:$D$782,СВЦЭМ!$A$39:$A$782,$A28,СВЦЭМ!$B$39:$B$782,B$11)+'СЕТ СН'!$F$14+СВЦЭМ!$D$10+'СЕТ СН'!$F$5-'СЕТ СН'!$F$24</f>
        <v>3928.3205084599999</v>
      </c>
      <c r="C28" s="36">
        <f>SUMIFS(СВЦЭМ!$D$39:$D$782,СВЦЭМ!$A$39:$A$782,$A28,СВЦЭМ!$B$39:$B$782,C$11)+'СЕТ СН'!$F$14+СВЦЭМ!$D$10+'СЕТ СН'!$F$5-'СЕТ СН'!$F$24</f>
        <v>3971.9771365099996</v>
      </c>
      <c r="D28" s="36">
        <f>SUMIFS(СВЦЭМ!$D$39:$D$782,СВЦЭМ!$A$39:$A$782,$A28,СВЦЭМ!$B$39:$B$782,D$11)+'СЕТ СН'!$F$14+СВЦЭМ!$D$10+'СЕТ СН'!$F$5-'СЕТ СН'!$F$24</f>
        <v>4002.9772740099997</v>
      </c>
      <c r="E28" s="36">
        <f>SUMIFS(СВЦЭМ!$D$39:$D$782,СВЦЭМ!$A$39:$A$782,$A28,СВЦЭМ!$B$39:$B$782,E$11)+'СЕТ СН'!$F$14+СВЦЭМ!$D$10+'СЕТ СН'!$F$5-'СЕТ СН'!$F$24</f>
        <v>4012.8018643400001</v>
      </c>
      <c r="F28" s="36">
        <f>SUMIFS(СВЦЭМ!$D$39:$D$782,СВЦЭМ!$A$39:$A$782,$A28,СВЦЭМ!$B$39:$B$782,F$11)+'СЕТ СН'!$F$14+СВЦЭМ!$D$10+'СЕТ СН'!$F$5-'СЕТ СН'!$F$24</f>
        <v>4019.29755553</v>
      </c>
      <c r="G28" s="36">
        <f>SUMIFS(СВЦЭМ!$D$39:$D$782,СВЦЭМ!$A$39:$A$782,$A28,СВЦЭМ!$B$39:$B$782,G$11)+'СЕТ СН'!$F$14+СВЦЭМ!$D$10+'СЕТ СН'!$F$5-'СЕТ СН'!$F$24</f>
        <v>4003.7022848099996</v>
      </c>
      <c r="H28" s="36">
        <f>SUMIFS(СВЦЭМ!$D$39:$D$782,СВЦЭМ!$A$39:$A$782,$A28,СВЦЭМ!$B$39:$B$782,H$11)+'СЕТ СН'!$F$14+СВЦЭМ!$D$10+'СЕТ СН'!$F$5-'СЕТ СН'!$F$24</f>
        <v>3961.1171367399998</v>
      </c>
      <c r="I28" s="36">
        <f>SUMIFS(СВЦЭМ!$D$39:$D$782,СВЦЭМ!$A$39:$A$782,$A28,СВЦЭМ!$B$39:$B$782,I$11)+'СЕТ СН'!$F$14+СВЦЭМ!$D$10+'СЕТ СН'!$F$5-'СЕТ СН'!$F$24</f>
        <v>3895.1091891199999</v>
      </c>
      <c r="J28" s="36">
        <f>SUMIFS(СВЦЭМ!$D$39:$D$782,СВЦЭМ!$A$39:$A$782,$A28,СВЦЭМ!$B$39:$B$782,J$11)+'СЕТ СН'!$F$14+СВЦЭМ!$D$10+'СЕТ СН'!$F$5-'СЕТ СН'!$F$24</f>
        <v>3812.9307583699997</v>
      </c>
      <c r="K28" s="36">
        <f>SUMIFS(СВЦЭМ!$D$39:$D$782,СВЦЭМ!$A$39:$A$782,$A28,СВЦЭМ!$B$39:$B$782,K$11)+'СЕТ СН'!$F$14+СВЦЭМ!$D$10+'СЕТ СН'!$F$5-'СЕТ СН'!$F$24</f>
        <v>3768.85685947</v>
      </c>
      <c r="L28" s="36">
        <f>SUMIFS(СВЦЭМ!$D$39:$D$782,СВЦЭМ!$A$39:$A$782,$A28,СВЦЭМ!$B$39:$B$782,L$11)+'СЕТ СН'!$F$14+СВЦЭМ!$D$10+'СЕТ СН'!$F$5-'СЕТ СН'!$F$24</f>
        <v>3752.0769802099999</v>
      </c>
      <c r="M28" s="36">
        <f>SUMIFS(СВЦЭМ!$D$39:$D$782,СВЦЭМ!$A$39:$A$782,$A28,СВЦЭМ!$B$39:$B$782,M$11)+'СЕТ СН'!$F$14+СВЦЭМ!$D$10+'СЕТ СН'!$F$5-'СЕТ СН'!$F$24</f>
        <v>3764.0205521899998</v>
      </c>
      <c r="N28" s="36">
        <f>SUMIFS(СВЦЭМ!$D$39:$D$782,СВЦЭМ!$A$39:$A$782,$A28,СВЦЭМ!$B$39:$B$782,N$11)+'СЕТ СН'!$F$14+СВЦЭМ!$D$10+'СЕТ СН'!$F$5-'СЕТ СН'!$F$24</f>
        <v>3785.8461532000001</v>
      </c>
      <c r="O28" s="36">
        <f>SUMIFS(СВЦЭМ!$D$39:$D$782,СВЦЭМ!$A$39:$A$782,$A28,СВЦЭМ!$B$39:$B$782,O$11)+'СЕТ СН'!$F$14+СВЦЭМ!$D$10+'СЕТ СН'!$F$5-'СЕТ СН'!$F$24</f>
        <v>3786.3875227499998</v>
      </c>
      <c r="P28" s="36">
        <f>SUMIFS(СВЦЭМ!$D$39:$D$782,СВЦЭМ!$A$39:$A$782,$A28,СВЦЭМ!$B$39:$B$782,P$11)+'СЕТ СН'!$F$14+СВЦЭМ!$D$10+'СЕТ СН'!$F$5-'СЕТ СН'!$F$24</f>
        <v>3789.2342118699999</v>
      </c>
      <c r="Q28" s="36">
        <f>SUMIFS(СВЦЭМ!$D$39:$D$782,СВЦЭМ!$A$39:$A$782,$A28,СВЦЭМ!$B$39:$B$782,Q$11)+'СЕТ СН'!$F$14+СВЦЭМ!$D$10+'СЕТ СН'!$F$5-'СЕТ СН'!$F$24</f>
        <v>3792.6431185900001</v>
      </c>
      <c r="R28" s="36">
        <f>SUMIFS(СВЦЭМ!$D$39:$D$782,СВЦЭМ!$A$39:$A$782,$A28,СВЦЭМ!$B$39:$B$782,R$11)+'СЕТ СН'!$F$14+СВЦЭМ!$D$10+'СЕТ СН'!$F$5-'СЕТ СН'!$F$24</f>
        <v>3797.79854849</v>
      </c>
      <c r="S28" s="36">
        <f>SUMIFS(СВЦЭМ!$D$39:$D$782,СВЦЭМ!$A$39:$A$782,$A28,СВЦЭМ!$B$39:$B$782,S$11)+'СЕТ СН'!$F$14+СВЦЭМ!$D$10+'СЕТ СН'!$F$5-'СЕТ СН'!$F$24</f>
        <v>3796.5390720999999</v>
      </c>
      <c r="T28" s="36">
        <f>SUMIFS(СВЦЭМ!$D$39:$D$782,СВЦЭМ!$A$39:$A$782,$A28,СВЦЭМ!$B$39:$B$782,T$11)+'СЕТ СН'!$F$14+СВЦЭМ!$D$10+'СЕТ СН'!$F$5-'СЕТ СН'!$F$24</f>
        <v>3835.77971768</v>
      </c>
      <c r="U28" s="36">
        <f>SUMIFS(СВЦЭМ!$D$39:$D$782,СВЦЭМ!$A$39:$A$782,$A28,СВЦЭМ!$B$39:$B$782,U$11)+'СЕТ СН'!$F$14+СВЦЭМ!$D$10+'СЕТ СН'!$F$5-'СЕТ СН'!$F$24</f>
        <v>3878.6033063999998</v>
      </c>
      <c r="V28" s="36">
        <f>SUMIFS(СВЦЭМ!$D$39:$D$782,СВЦЭМ!$A$39:$A$782,$A28,СВЦЭМ!$B$39:$B$782,V$11)+'СЕТ СН'!$F$14+СВЦЭМ!$D$10+'СЕТ СН'!$F$5-'СЕТ СН'!$F$24</f>
        <v>3897.6630946300002</v>
      </c>
      <c r="W28" s="36">
        <f>SUMIFS(СВЦЭМ!$D$39:$D$782,СВЦЭМ!$A$39:$A$782,$A28,СВЦЭМ!$B$39:$B$782,W$11)+'СЕТ СН'!$F$14+СВЦЭМ!$D$10+'СЕТ СН'!$F$5-'СЕТ СН'!$F$24</f>
        <v>3887.6113307599999</v>
      </c>
      <c r="X28" s="36">
        <f>SUMIFS(СВЦЭМ!$D$39:$D$782,СВЦЭМ!$A$39:$A$782,$A28,СВЦЭМ!$B$39:$B$782,X$11)+'СЕТ СН'!$F$14+СВЦЭМ!$D$10+'СЕТ СН'!$F$5-'СЕТ СН'!$F$24</f>
        <v>3923.6433346099998</v>
      </c>
      <c r="Y28" s="36">
        <f>SUMIFS(СВЦЭМ!$D$39:$D$782,СВЦЭМ!$A$39:$A$782,$A28,СВЦЭМ!$B$39:$B$782,Y$11)+'СЕТ СН'!$F$14+СВЦЭМ!$D$10+'СЕТ СН'!$F$5-'СЕТ СН'!$F$24</f>
        <v>3869.9895234699998</v>
      </c>
    </row>
    <row r="29" spans="1:25" ht="15.75" x14ac:dyDescent="0.2">
      <c r="A29" s="35">
        <f t="shared" si="0"/>
        <v>44822</v>
      </c>
      <c r="B29" s="36">
        <f>SUMIFS(СВЦЭМ!$D$39:$D$782,СВЦЭМ!$A$39:$A$782,$A29,СВЦЭМ!$B$39:$B$782,B$11)+'СЕТ СН'!$F$14+СВЦЭМ!$D$10+'СЕТ СН'!$F$5-'СЕТ СН'!$F$24</f>
        <v>3916.4747631999999</v>
      </c>
      <c r="C29" s="36">
        <f>SUMIFS(СВЦЭМ!$D$39:$D$782,СВЦЭМ!$A$39:$A$782,$A29,СВЦЭМ!$B$39:$B$782,C$11)+'СЕТ СН'!$F$14+СВЦЭМ!$D$10+'СЕТ СН'!$F$5-'СЕТ СН'!$F$24</f>
        <v>3936.6434934499998</v>
      </c>
      <c r="D29" s="36">
        <f>SUMIFS(СВЦЭМ!$D$39:$D$782,СВЦЭМ!$A$39:$A$782,$A29,СВЦЭМ!$B$39:$B$782,D$11)+'СЕТ СН'!$F$14+СВЦЭМ!$D$10+'СЕТ СН'!$F$5-'СЕТ СН'!$F$24</f>
        <v>3980.24452569</v>
      </c>
      <c r="E29" s="36">
        <f>SUMIFS(СВЦЭМ!$D$39:$D$782,СВЦЭМ!$A$39:$A$782,$A29,СВЦЭМ!$B$39:$B$782,E$11)+'СЕТ СН'!$F$14+СВЦЭМ!$D$10+'СЕТ СН'!$F$5-'СЕТ СН'!$F$24</f>
        <v>3934.07357142</v>
      </c>
      <c r="F29" s="36">
        <f>SUMIFS(СВЦЭМ!$D$39:$D$782,СВЦЭМ!$A$39:$A$782,$A29,СВЦЭМ!$B$39:$B$782,F$11)+'СЕТ СН'!$F$14+СВЦЭМ!$D$10+'СЕТ СН'!$F$5-'СЕТ СН'!$F$24</f>
        <v>3929.9739322599999</v>
      </c>
      <c r="G29" s="36">
        <f>SUMIFS(СВЦЭМ!$D$39:$D$782,СВЦЭМ!$A$39:$A$782,$A29,СВЦЭМ!$B$39:$B$782,G$11)+'СЕТ СН'!$F$14+СВЦЭМ!$D$10+'СЕТ СН'!$F$5-'СЕТ СН'!$F$24</f>
        <v>3911.0918084499999</v>
      </c>
      <c r="H29" s="36">
        <f>SUMIFS(СВЦЭМ!$D$39:$D$782,СВЦЭМ!$A$39:$A$782,$A29,СВЦЭМ!$B$39:$B$782,H$11)+'СЕТ СН'!$F$14+СВЦЭМ!$D$10+'СЕТ СН'!$F$5-'СЕТ СН'!$F$24</f>
        <v>3881.6191344999997</v>
      </c>
      <c r="I29" s="36">
        <f>SUMIFS(СВЦЭМ!$D$39:$D$782,СВЦЭМ!$A$39:$A$782,$A29,СВЦЭМ!$B$39:$B$782,I$11)+'СЕТ СН'!$F$14+СВЦЭМ!$D$10+'СЕТ СН'!$F$5-'СЕТ СН'!$F$24</f>
        <v>3768.96631278</v>
      </c>
      <c r="J29" s="36">
        <f>SUMIFS(СВЦЭМ!$D$39:$D$782,СВЦЭМ!$A$39:$A$782,$A29,СВЦЭМ!$B$39:$B$782,J$11)+'СЕТ СН'!$F$14+СВЦЭМ!$D$10+'СЕТ СН'!$F$5-'СЕТ СН'!$F$24</f>
        <v>3674.8318250699999</v>
      </c>
      <c r="K29" s="36">
        <f>SUMIFS(СВЦЭМ!$D$39:$D$782,СВЦЭМ!$A$39:$A$782,$A29,СВЦЭМ!$B$39:$B$782,K$11)+'СЕТ СН'!$F$14+СВЦЭМ!$D$10+'СЕТ СН'!$F$5-'СЕТ СН'!$F$24</f>
        <v>3631.52428315</v>
      </c>
      <c r="L29" s="36">
        <f>SUMIFS(СВЦЭМ!$D$39:$D$782,СВЦЭМ!$A$39:$A$782,$A29,СВЦЭМ!$B$39:$B$782,L$11)+'СЕТ СН'!$F$14+СВЦЭМ!$D$10+'СЕТ СН'!$F$5-'СЕТ СН'!$F$24</f>
        <v>3563.3342715599997</v>
      </c>
      <c r="M29" s="36">
        <f>SUMIFS(СВЦЭМ!$D$39:$D$782,СВЦЭМ!$A$39:$A$782,$A29,СВЦЭМ!$B$39:$B$782,M$11)+'СЕТ СН'!$F$14+СВЦЭМ!$D$10+'СЕТ СН'!$F$5-'СЕТ СН'!$F$24</f>
        <v>3641.8118364799998</v>
      </c>
      <c r="N29" s="36">
        <f>SUMIFS(СВЦЭМ!$D$39:$D$782,СВЦЭМ!$A$39:$A$782,$A29,СВЦЭМ!$B$39:$B$782,N$11)+'СЕТ СН'!$F$14+СВЦЭМ!$D$10+'СЕТ СН'!$F$5-'СЕТ СН'!$F$24</f>
        <v>3750.16148041</v>
      </c>
      <c r="O29" s="36">
        <f>SUMIFS(СВЦЭМ!$D$39:$D$782,СВЦЭМ!$A$39:$A$782,$A29,СВЦЭМ!$B$39:$B$782,O$11)+'СЕТ СН'!$F$14+СВЦЭМ!$D$10+'СЕТ СН'!$F$5-'СЕТ СН'!$F$24</f>
        <v>3824.6162925799999</v>
      </c>
      <c r="P29" s="36">
        <f>SUMIFS(СВЦЭМ!$D$39:$D$782,СВЦЭМ!$A$39:$A$782,$A29,СВЦЭМ!$B$39:$B$782,P$11)+'СЕТ СН'!$F$14+СВЦЭМ!$D$10+'СЕТ СН'!$F$5-'СЕТ СН'!$F$24</f>
        <v>3818.9943662599999</v>
      </c>
      <c r="Q29" s="36">
        <f>SUMIFS(СВЦЭМ!$D$39:$D$782,СВЦЭМ!$A$39:$A$782,$A29,СВЦЭМ!$B$39:$B$782,Q$11)+'СЕТ СН'!$F$14+СВЦЭМ!$D$10+'СЕТ СН'!$F$5-'СЕТ СН'!$F$24</f>
        <v>3816.1146167399997</v>
      </c>
      <c r="R29" s="36">
        <f>SUMIFS(СВЦЭМ!$D$39:$D$782,СВЦЭМ!$A$39:$A$782,$A29,СВЦЭМ!$B$39:$B$782,R$11)+'СЕТ СН'!$F$14+СВЦЭМ!$D$10+'СЕТ СН'!$F$5-'СЕТ СН'!$F$24</f>
        <v>3712.3475905599998</v>
      </c>
      <c r="S29" s="36">
        <f>SUMIFS(СВЦЭМ!$D$39:$D$782,СВЦЭМ!$A$39:$A$782,$A29,СВЦЭМ!$B$39:$B$782,S$11)+'СЕТ СН'!$F$14+СВЦЭМ!$D$10+'СЕТ СН'!$F$5-'СЕТ СН'!$F$24</f>
        <v>3671.1493007399999</v>
      </c>
      <c r="T29" s="36">
        <f>SUMIFS(СВЦЭМ!$D$39:$D$782,СВЦЭМ!$A$39:$A$782,$A29,СВЦЭМ!$B$39:$B$782,T$11)+'СЕТ СН'!$F$14+СВЦЭМ!$D$10+'СЕТ СН'!$F$5-'СЕТ СН'!$F$24</f>
        <v>3600.1009380699998</v>
      </c>
      <c r="U29" s="36">
        <f>SUMIFS(СВЦЭМ!$D$39:$D$782,СВЦЭМ!$A$39:$A$782,$A29,СВЦЭМ!$B$39:$B$782,U$11)+'СЕТ СН'!$F$14+СВЦЭМ!$D$10+'СЕТ СН'!$F$5-'СЕТ СН'!$F$24</f>
        <v>3610.9829334599999</v>
      </c>
      <c r="V29" s="36">
        <f>SUMIFS(СВЦЭМ!$D$39:$D$782,СВЦЭМ!$A$39:$A$782,$A29,СВЦЭМ!$B$39:$B$782,V$11)+'СЕТ СН'!$F$14+СВЦЭМ!$D$10+'СЕТ СН'!$F$5-'СЕТ СН'!$F$24</f>
        <v>3624.6347278399999</v>
      </c>
      <c r="W29" s="36">
        <f>SUMIFS(СВЦЭМ!$D$39:$D$782,СВЦЭМ!$A$39:$A$782,$A29,СВЦЭМ!$B$39:$B$782,W$11)+'СЕТ СН'!$F$14+СВЦЭМ!$D$10+'СЕТ СН'!$F$5-'СЕТ СН'!$F$24</f>
        <v>3619.1391588699998</v>
      </c>
      <c r="X29" s="36">
        <f>SUMIFS(СВЦЭМ!$D$39:$D$782,СВЦЭМ!$A$39:$A$782,$A29,СВЦЭМ!$B$39:$B$782,X$11)+'СЕТ СН'!$F$14+СВЦЭМ!$D$10+'СЕТ СН'!$F$5-'СЕТ СН'!$F$24</f>
        <v>3627.8776223099999</v>
      </c>
      <c r="Y29" s="36">
        <f>SUMIFS(СВЦЭМ!$D$39:$D$782,СВЦЭМ!$A$39:$A$782,$A29,СВЦЭМ!$B$39:$B$782,Y$11)+'СЕТ СН'!$F$14+СВЦЭМ!$D$10+'СЕТ СН'!$F$5-'СЕТ СН'!$F$24</f>
        <v>3604.9340919699998</v>
      </c>
    </row>
    <row r="30" spans="1:25" ht="15.75" x14ac:dyDescent="0.2">
      <c r="A30" s="35">
        <f t="shared" si="0"/>
        <v>44823</v>
      </c>
      <c r="B30" s="36">
        <f>SUMIFS(СВЦЭМ!$D$39:$D$782,СВЦЭМ!$A$39:$A$782,$A30,СВЦЭМ!$B$39:$B$782,B$11)+'СЕТ СН'!$F$14+СВЦЭМ!$D$10+'СЕТ СН'!$F$5-'СЕТ СН'!$F$24</f>
        <v>3811.9550306799997</v>
      </c>
      <c r="C30" s="36">
        <f>SUMIFS(СВЦЭМ!$D$39:$D$782,СВЦЭМ!$A$39:$A$782,$A30,СВЦЭМ!$B$39:$B$782,C$11)+'СЕТ СН'!$F$14+СВЦЭМ!$D$10+'СЕТ СН'!$F$5-'СЕТ СН'!$F$24</f>
        <v>3860.9586185799999</v>
      </c>
      <c r="D30" s="36">
        <f>SUMIFS(СВЦЭМ!$D$39:$D$782,СВЦЭМ!$A$39:$A$782,$A30,СВЦЭМ!$B$39:$B$782,D$11)+'СЕТ СН'!$F$14+СВЦЭМ!$D$10+'СЕТ СН'!$F$5-'СЕТ СН'!$F$24</f>
        <v>4037.5311431800001</v>
      </c>
      <c r="E30" s="36">
        <f>SUMIFS(СВЦЭМ!$D$39:$D$782,СВЦЭМ!$A$39:$A$782,$A30,СВЦЭМ!$B$39:$B$782,E$11)+'СЕТ СН'!$F$14+СВЦЭМ!$D$10+'СЕТ СН'!$F$5-'СЕТ СН'!$F$24</f>
        <v>3983.1063528699997</v>
      </c>
      <c r="F30" s="36">
        <f>SUMIFS(СВЦЭМ!$D$39:$D$782,СВЦЭМ!$A$39:$A$782,$A30,СВЦЭМ!$B$39:$B$782,F$11)+'СЕТ СН'!$F$14+СВЦЭМ!$D$10+'СЕТ СН'!$F$5-'СЕТ СН'!$F$24</f>
        <v>3919.3427897000001</v>
      </c>
      <c r="G30" s="36">
        <f>SUMIFS(СВЦЭМ!$D$39:$D$782,СВЦЭМ!$A$39:$A$782,$A30,СВЦЭМ!$B$39:$B$782,G$11)+'СЕТ СН'!$F$14+СВЦЭМ!$D$10+'СЕТ СН'!$F$5-'СЕТ СН'!$F$24</f>
        <v>3888.5811422099996</v>
      </c>
      <c r="H30" s="36">
        <f>SUMIFS(СВЦЭМ!$D$39:$D$782,СВЦЭМ!$A$39:$A$782,$A30,СВЦЭМ!$B$39:$B$782,H$11)+'СЕТ СН'!$F$14+СВЦЭМ!$D$10+'СЕТ СН'!$F$5-'СЕТ СН'!$F$24</f>
        <v>3841.3423641700001</v>
      </c>
      <c r="I30" s="36">
        <f>SUMIFS(СВЦЭМ!$D$39:$D$782,СВЦЭМ!$A$39:$A$782,$A30,СВЦЭМ!$B$39:$B$782,I$11)+'СЕТ СН'!$F$14+СВЦЭМ!$D$10+'СЕТ СН'!$F$5-'СЕТ СН'!$F$24</f>
        <v>3792.7155722699999</v>
      </c>
      <c r="J30" s="36">
        <f>SUMIFS(СВЦЭМ!$D$39:$D$782,СВЦЭМ!$A$39:$A$782,$A30,СВЦЭМ!$B$39:$B$782,J$11)+'СЕТ СН'!$F$14+СВЦЭМ!$D$10+'СЕТ СН'!$F$5-'СЕТ СН'!$F$24</f>
        <v>3778.1123343700001</v>
      </c>
      <c r="K30" s="36">
        <f>SUMIFS(СВЦЭМ!$D$39:$D$782,СВЦЭМ!$A$39:$A$782,$A30,СВЦЭМ!$B$39:$B$782,K$11)+'СЕТ СН'!$F$14+СВЦЭМ!$D$10+'СЕТ СН'!$F$5-'СЕТ СН'!$F$24</f>
        <v>3726.57547127</v>
      </c>
      <c r="L30" s="36">
        <f>SUMIFS(СВЦЭМ!$D$39:$D$782,СВЦЭМ!$A$39:$A$782,$A30,СВЦЭМ!$B$39:$B$782,L$11)+'СЕТ СН'!$F$14+СВЦЭМ!$D$10+'СЕТ СН'!$F$5-'СЕТ СН'!$F$24</f>
        <v>3706.7925432399998</v>
      </c>
      <c r="M30" s="36">
        <f>SUMIFS(СВЦЭМ!$D$39:$D$782,СВЦЭМ!$A$39:$A$782,$A30,СВЦЭМ!$B$39:$B$782,M$11)+'СЕТ СН'!$F$14+СВЦЭМ!$D$10+'СЕТ СН'!$F$5-'СЕТ СН'!$F$24</f>
        <v>3722.6838632599997</v>
      </c>
      <c r="N30" s="36">
        <f>SUMIFS(СВЦЭМ!$D$39:$D$782,СВЦЭМ!$A$39:$A$782,$A30,СВЦЭМ!$B$39:$B$782,N$11)+'СЕТ СН'!$F$14+СВЦЭМ!$D$10+'СЕТ СН'!$F$5-'СЕТ СН'!$F$24</f>
        <v>3735.2193668800001</v>
      </c>
      <c r="O30" s="36">
        <f>SUMIFS(СВЦЭМ!$D$39:$D$782,СВЦЭМ!$A$39:$A$782,$A30,СВЦЭМ!$B$39:$B$782,O$11)+'СЕТ СН'!$F$14+СВЦЭМ!$D$10+'СЕТ СН'!$F$5-'СЕТ СН'!$F$24</f>
        <v>3729.9528072499998</v>
      </c>
      <c r="P30" s="36">
        <f>SUMIFS(СВЦЭМ!$D$39:$D$782,СВЦЭМ!$A$39:$A$782,$A30,СВЦЭМ!$B$39:$B$782,P$11)+'СЕТ СН'!$F$14+СВЦЭМ!$D$10+'СЕТ СН'!$F$5-'СЕТ СН'!$F$24</f>
        <v>3743.4559331999999</v>
      </c>
      <c r="Q30" s="36">
        <f>SUMIFS(СВЦЭМ!$D$39:$D$782,СВЦЭМ!$A$39:$A$782,$A30,СВЦЭМ!$B$39:$B$782,Q$11)+'СЕТ СН'!$F$14+СВЦЭМ!$D$10+'СЕТ СН'!$F$5-'СЕТ СН'!$F$24</f>
        <v>3741.1364541399998</v>
      </c>
      <c r="R30" s="36">
        <f>SUMIFS(СВЦЭМ!$D$39:$D$782,СВЦЭМ!$A$39:$A$782,$A30,СВЦЭМ!$B$39:$B$782,R$11)+'СЕТ СН'!$F$14+СВЦЭМ!$D$10+'СЕТ СН'!$F$5-'СЕТ СН'!$F$24</f>
        <v>3749.7635613799998</v>
      </c>
      <c r="S30" s="36">
        <f>SUMIFS(СВЦЭМ!$D$39:$D$782,СВЦЭМ!$A$39:$A$782,$A30,СВЦЭМ!$B$39:$B$782,S$11)+'СЕТ СН'!$F$14+СВЦЭМ!$D$10+'СЕТ СН'!$F$5-'СЕТ СН'!$F$24</f>
        <v>3750.5370406499997</v>
      </c>
      <c r="T30" s="36">
        <f>SUMIFS(СВЦЭМ!$D$39:$D$782,СВЦЭМ!$A$39:$A$782,$A30,СВЦЭМ!$B$39:$B$782,T$11)+'СЕТ СН'!$F$14+СВЦЭМ!$D$10+'СЕТ СН'!$F$5-'СЕТ СН'!$F$24</f>
        <v>3708.6356861499999</v>
      </c>
      <c r="U30" s="36">
        <f>SUMIFS(СВЦЭМ!$D$39:$D$782,СВЦЭМ!$A$39:$A$782,$A30,СВЦЭМ!$B$39:$B$782,U$11)+'СЕТ СН'!$F$14+СВЦЭМ!$D$10+'СЕТ СН'!$F$5-'СЕТ СН'!$F$24</f>
        <v>3676.1435647999997</v>
      </c>
      <c r="V30" s="36">
        <f>SUMIFS(СВЦЭМ!$D$39:$D$782,СВЦЭМ!$A$39:$A$782,$A30,СВЦЭМ!$B$39:$B$782,V$11)+'СЕТ СН'!$F$14+СВЦЭМ!$D$10+'СЕТ СН'!$F$5-'СЕТ СН'!$F$24</f>
        <v>3689.8039934099997</v>
      </c>
      <c r="W30" s="36">
        <f>SUMIFS(СВЦЭМ!$D$39:$D$782,СВЦЭМ!$A$39:$A$782,$A30,СВЦЭМ!$B$39:$B$782,W$11)+'СЕТ СН'!$F$14+СВЦЭМ!$D$10+'СЕТ СН'!$F$5-'СЕТ СН'!$F$24</f>
        <v>3710.9469066199999</v>
      </c>
      <c r="X30" s="36">
        <f>SUMIFS(СВЦЭМ!$D$39:$D$782,СВЦЭМ!$A$39:$A$782,$A30,СВЦЭМ!$B$39:$B$782,X$11)+'СЕТ СН'!$F$14+СВЦЭМ!$D$10+'СЕТ СН'!$F$5-'СЕТ СН'!$F$24</f>
        <v>3775.0112954699998</v>
      </c>
      <c r="Y30" s="36">
        <f>SUMIFS(СВЦЭМ!$D$39:$D$782,СВЦЭМ!$A$39:$A$782,$A30,СВЦЭМ!$B$39:$B$782,Y$11)+'СЕТ СН'!$F$14+СВЦЭМ!$D$10+'СЕТ СН'!$F$5-'СЕТ СН'!$F$24</f>
        <v>3819.2765927800001</v>
      </c>
    </row>
    <row r="31" spans="1:25" ht="15.75" x14ac:dyDescent="0.2">
      <c r="A31" s="35">
        <f t="shared" si="0"/>
        <v>44824</v>
      </c>
      <c r="B31" s="36">
        <f>SUMIFS(СВЦЭМ!$D$39:$D$782,СВЦЭМ!$A$39:$A$782,$A31,СВЦЭМ!$B$39:$B$782,B$11)+'СЕТ СН'!$F$14+СВЦЭМ!$D$10+'СЕТ СН'!$F$5-'СЕТ СН'!$F$24</f>
        <v>3819.63449975</v>
      </c>
      <c r="C31" s="36">
        <f>SUMIFS(СВЦЭМ!$D$39:$D$782,СВЦЭМ!$A$39:$A$782,$A31,СВЦЭМ!$B$39:$B$782,C$11)+'СЕТ СН'!$F$14+СВЦЭМ!$D$10+'СЕТ СН'!$F$5-'СЕТ СН'!$F$24</f>
        <v>3870.86456929</v>
      </c>
      <c r="D31" s="36">
        <f>SUMIFS(СВЦЭМ!$D$39:$D$782,СВЦЭМ!$A$39:$A$782,$A31,СВЦЭМ!$B$39:$B$782,D$11)+'СЕТ СН'!$F$14+СВЦЭМ!$D$10+'СЕТ СН'!$F$5-'СЕТ СН'!$F$24</f>
        <v>3898.61647748</v>
      </c>
      <c r="E31" s="36">
        <f>SUMIFS(СВЦЭМ!$D$39:$D$782,СВЦЭМ!$A$39:$A$782,$A31,СВЦЭМ!$B$39:$B$782,E$11)+'СЕТ СН'!$F$14+СВЦЭМ!$D$10+'СЕТ СН'!$F$5-'СЕТ СН'!$F$24</f>
        <v>3911.6960653199999</v>
      </c>
      <c r="F31" s="36">
        <f>SUMIFS(СВЦЭМ!$D$39:$D$782,СВЦЭМ!$A$39:$A$782,$A31,СВЦЭМ!$B$39:$B$782,F$11)+'СЕТ СН'!$F$14+СВЦЭМ!$D$10+'СЕТ СН'!$F$5-'СЕТ СН'!$F$24</f>
        <v>3914.9816243300002</v>
      </c>
      <c r="G31" s="36">
        <f>SUMIFS(СВЦЭМ!$D$39:$D$782,СВЦЭМ!$A$39:$A$782,$A31,СВЦЭМ!$B$39:$B$782,G$11)+'СЕТ СН'!$F$14+СВЦЭМ!$D$10+'СЕТ СН'!$F$5-'СЕТ СН'!$F$24</f>
        <v>3900.4209088699999</v>
      </c>
      <c r="H31" s="36">
        <f>SUMIFS(СВЦЭМ!$D$39:$D$782,СВЦЭМ!$A$39:$A$782,$A31,СВЦЭМ!$B$39:$B$782,H$11)+'СЕТ СН'!$F$14+СВЦЭМ!$D$10+'СЕТ СН'!$F$5-'СЕТ СН'!$F$24</f>
        <v>3823.5746723100001</v>
      </c>
      <c r="I31" s="36">
        <f>SUMIFS(СВЦЭМ!$D$39:$D$782,СВЦЭМ!$A$39:$A$782,$A31,СВЦЭМ!$B$39:$B$782,I$11)+'СЕТ СН'!$F$14+СВЦЭМ!$D$10+'СЕТ СН'!$F$5-'СЕТ СН'!$F$24</f>
        <v>3758.1559526999999</v>
      </c>
      <c r="J31" s="36">
        <f>SUMIFS(СВЦЭМ!$D$39:$D$782,СВЦЭМ!$A$39:$A$782,$A31,СВЦЭМ!$B$39:$B$782,J$11)+'СЕТ СН'!$F$14+СВЦЭМ!$D$10+'СЕТ СН'!$F$5-'СЕТ СН'!$F$24</f>
        <v>3732.2349948000001</v>
      </c>
      <c r="K31" s="36">
        <f>SUMIFS(СВЦЭМ!$D$39:$D$782,СВЦЭМ!$A$39:$A$782,$A31,СВЦЭМ!$B$39:$B$782,K$11)+'СЕТ СН'!$F$14+СВЦЭМ!$D$10+'СЕТ СН'!$F$5-'СЕТ СН'!$F$24</f>
        <v>3824.75830787</v>
      </c>
      <c r="L31" s="36">
        <f>SUMIFS(СВЦЭМ!$D$39:$D$782,СВЦЭМ!$A$39:$A$782,$A31,СВЦЭМ!$B$39:$B$782,L$11)+'СЕТ СН'!$F$14+СВЦЭМ!$D$10+'СЕТ СН'!$F$5-'СЕТ СН'!$F$24</f>
        <v>3845.4045000399997</v>
      </c>
      <c r="M31" s="36">
        <f>SUMIFS(СВЦЭМ!$D$39:$D$782,СВЦЭМ!$A$39:$A$782,$A31,СВЦЭМ!$B$39:$B$782,M$11)+'СЕТ СН'!$F$14+СВЦЭМ!$D$10+'СЕТ СН'!$F$5-'СЕТ СН'!$F$24</f>
        <v>3776.8976425699998</v>
      </c>
      <c r="N31" s="36">
        <f>SUMIFS(СВЦЭМ!$D$39:$D$782,СВЦЭМ!$A$39:$A$782,$A31,СВЦЭМ!$B$39:$B$782,N$11)+'СЕТ СН'!$F$14+СВЦЭМ!$D$10+'СЕТ СН'!$F$5-'СЕТ СН'!$F$24</f>
        <v>3731.4874225399999</v>
      </c>
      <c r="O31" s="36">
        <f>SUMIFS(СВЦЭМ!$D$39:$D$782,СВЦЭМ!$A$39:$A$782,$A31,СВЦЭМ!$B$39:$B$782,O$11)+'СЕТ СН'!$F$14+СВЦЭМ!$D$10+'СЕТ СН'!$F$5-'СЕТ СН'!$F$24</f>
        <v>3683.3042477399999</v>
      </c>
      <c r="P31" s="36">
        <f>SUMIFS(СВЦЭМ!$D$39:$D$782,СВЦЭМ!$A$39:$A$782,$A31,СВЦЭМ!$B$39:$B$782,P$11)+'СЕТ СН'!$F$14+СВЦЭМ!$D$10+'СЕТ СН'!$F$5-'СЕТ СН'!$F$24</f>
        <v>3693.44384485</v>
      </c>
      <c r="Q31" s="36">
        <f>SUMIFS(СВЦЭМ!$D$39:$D$782,СВЦЭМ!$A$39:$A$782,$A31,СВЦЭМ!$B$39:$B$782,Q$11)+'СЕТ СН'!$F$14+СВЦЭМ!$D$10+'СЕТ СН'!$F$5-'СЕТ СН'!$F$24</f>
        <v>3708.6191085599999</v>
      </c>
      <c r="R31" s="36">
        <f>SUMIFS(СВЦЭМ!$D$39:$D$782,СВЦЭМ!$A$39:$A$782,$A31,СВЦЭМ!$B$39:$B$782,R$11)+'СЕТ СН'!$F$14+СВЦЭМ!$D$10+'СЕТ СН'!$F$5-'СЕТ СН'!$F$24</f>
        <v>3709.7481889999999</v>
      </c>
      <c r="S31" s="36">
        <f>SUMIFS(СВЦЭМ!$D$39:$D$782,СВЦЭМ!$A$39:$A$782,$A31,СВЦЭМ!$B$39:$B$782,S$11)+'СЕТ СН'!$F$14+СВЦЭМ!$D$10+'СЕТ СН'!$F$5-'СЕТ СН'!$F$24</f>
        <v>3703.2047378699999</v>
      </c>
      <c r="T31" s="36">
        <f>SUMIFS(СВЦЭМ!$D$39:$D$782,СВЦЭМ!$A$39:$A$782,$A31,СВЦЭМ!$B$39:$B$782,T$11)+'СЕТ СН'!$F$14+СВЦЭМ!$D$10+'СЕТ СН'!$F$5-'СЕТ СН'!$F$24</f>
        <v>3804.6923526299997</v>
      </c>
      <c r="U31" s="36">
        <f>SUMIFS(СВЦЭМ!$D$39:$D$782,СВЦЭМ!$A$39:$A$782,$A31,СВЦЭМ!$B$39:$B$782,U$11)+'СЕТ СН'!$F$14+СВЦЭМ!$D$10+'СЕТ СН'!$F$5-'СЕТ СН'!$F$24</f>
        <v>3847.81110128</v>
      </c>
      <c r="V31" s="36">
        <f>SUMIFS(СВЦЭМ!$D$39:$D$782,СВЦЭМ!$A$39:$A$782,$A31,СВЦЭМ!$B$39:$B$782,V$11)+'СЕТ СН'!$F$14+СВЦЭМ!$D$10+'СЕТ СН'!$F$5-'СЕТ СН'!$F$24</f>
        <v>3883.0949730000002</v>
      </c>
      <c r="W31" s="36">
        <f>SUMIFS(СВЦЭМ!$D$39:$D$782,СВЦЭМ!$A$39:$A$782,$A31,СВЦЭМ!$B$39:$B$782,W$11)+'СЕТ СН'!$F$14+СВЦЭМ!$D$10+'СЕТ СН'!$F$5-'СЕТ СН'!$F$24</f>
        <v>3866.7656671099999</v>
      </c>
      <c r="X31" s="36">
        <f>SUMIFS(СВЦЭМ!$D$39:$D$782,СВЦЭМ!$A$39:$A$782,$A31,СВЦЭМ!$B$39:$B$782,X$11)+'СЕТ СН'!$F$14+СВЦЭМ!$D$10+'СЕТ СН'!$F$5-'СЕТ СН'!$F$24</f>
        <v>3805.43558261</v>
      </c>
      <c r="Y31" s="36">
        <f>SUMIFS(СВЦЭМ!$D$39:$D$782,СВЦЭМ!$A$39:$A$782,$A31,СВЦЭМ!$B$39:$B$782,Y$11)+'СЕТ СН'!$F$14+СВЦЭМ!$D$10+'СЕТ СН'!$F$5-'СЕТ СН'!$F$24</f>
        <v>3735.5952988899999</v>
      </c>
    </row>
    <row r="32" spans="1:25" ht="15.75" x14ac:dyDescent="0.2">
      <c r="A32" s="35">
        <f t="shared" si="0"/>
        <v>44825</v>
      </c>
      <c r="B32" s="36">
        <f>SUMIFS(СВЦЭМ!$D$39:$D$782,СВЦЭМ!$A$39:$A$782,$A32,СВЦЭМ!$B$39:$B$782,B$11)+'СЕТ СН'!$F$14+СВЦЭМ!$D$10+'СЕТ СН'!$F$5-'СЕТ СН'!$F$24</f>
        <v>3843.1987557599996</v>
      </c>
      <c r="C32" s="36">
        <f>SUMIFS(СВЦЭМ!$D$39:$D$782,СВЦЭМ!$A$39:$A$782,$A32,СВЦЭМ!$B$39:$B$782,C$11)+'СЕТ СН'!$F$14+СВЦЭМ!$D$10+'СЕТ СН'!$F$5-'СЕТ СН'!$F$24</f>
        <v>3874.7376056499998</v>
      </c>
      <c r="D32" s="36">
        <f>SUMIFS(СВЦЭМ!$D$39:$D$782,СВЦЭМ!$A$39:$A$782,$A32,СВЦЭМ!$B$39:$B$782,D$11)+'СЕТ СН'!$F$14+СВЦЭМ!$D$10+'СЕТ СН'!$F$5-'СЕТ СН'!$F$24</f>
        <v>3892.19579634</v>
      </c>
      <c r="E32" s="36">
        <f>SUMIFS(СВЦЭМ!$D$39:$D$782,СВЦЭМ!$A$39:$A$782,$A32,СВЦЭМ!$B$39:$B$782,E$11)+'СЕТ СН'!$F$14+СВЦЭМ!$D$10+'СЕТ СН'!$F$5-'СЕТ СН'!$F$24</f>
        <v>3842.0018340799998</v>
      </c>
      <c r="F32" s="36">
        <f>SUMIFS(СВЦЭМ!$D$39:$D$782,СВЦЭМ!$A$39:$A$782,$A32,СВЦЭМ!$B$39:$B$782,F$11)+'СЕТ СН'!$F$14+СВЦЭМ!$D$10+'СЕТ СН'!$F$5-'СЕТ СН'!$F$24</f>
        <v>3819.1157216299998</v>
      </c>
      <c r="G32" s="36">
        <f>SUMIFS(СВЦЭМ!$D$39:$D$782,СВЦЭМ!$A$39:$A$782,$A32,СВЦЭМ!$B$39:$B$782,G$11)+'СЕТ СН'!$F$14+СВЦЭМ!$D$10+'СЕТ СН'!$F$5-'СЕТ СН'!$F$24</f>
        <v>3799.1837670499999</v>
      </c>
      <c r="H32" s="36">
        <f>SUMIFS(СВЦЭМ!$D$39:$D$782,СВЦЭМ!$A$39:$A$782,$A32,СВЦЭМ!$B$39:$B$782,H$11)+'СЕТ СН'!$F$14+СВЦЭМ!$D$10+'СЕТ СН'!$F$5-'СЕТ СН'!$F$24</f>
        <v>3728.4107637299999</v>
      </c>
      <c r="I32" s="36">
        <f>SUMIFS(СВЦЭМ!$D$39:$D$782,СВЦЭМ!$A$39:$A$782,$A32,СВЦЭМ!$B$39:$B$782,I$11)+'СЕТ СН'!$F$14+СВЦЭМ!$D$10+'СЕТ СН'!$F$5-'СЕТ СН'!$F$24</f>
        <v>3570.6509081699996</v>
      </c>
      <c r="J32" s="36">
        <f>SUMIFS(СВЦЭМ!$D$39:$D$782,СВЦЭМ!$A$39:$A$782,$A32,СВЦЭМ!$B$39:$B$782,J$11)+'СЕТ СН'!$F$14+СВЦЭМ!$D$10+'СЕТ СН'!$F$5-'СЕТ СН'!$F$24</f>
        <v>3510.8457222699999</v>
      </c>
      <c r="K32" s="36">
        <f>SUMIFS(СВЦЭМ!$D$39:$D$782,СВЦЭМ!$A$39:$A$782,$A32,СВЦЭМ!$B$39:$B$782,K$11)+'СЕТ СН'!$F$14+СВЦЭМ!$D$10+'СЕТ СН'!$F$5-'СЕТ СН'!$F$24</f>
        <v>3697.6269097499999</v>
      </c>
      <c r="L32" s="36">
        <f>SUMIFS(СВЦЭМ!$D$39:$D$782,СВЦЭМ!$A$39:$A$782,$A32,СВЦЭМ!$B$39:$B$782,L$11)+'СЕТ СН'!$F$14+СВЦЭМ!$D$10+'СЕТ СН'!$F$5-'СЕТ СН'!$F$24</f>
        <v>3698.54336887</v>
      </c>
      <c r="M32" s="36">
        <f>SUMIFS(СВЦЭМ!$D$39:$D$782,СВЦЭМ!$A$39:$A$782,$A32,СВЦЭМ!$B$39:$B$782,M$11)+'СЕТ СН'!$F$14+СВЦЭМ!$D$10+'СЕТ СН'!$F$5-'СЕТ СН'!$F$24</f>
        <v>3655.9577223399997</v>
      </c>
      <c r="N32" s="36">
        <f>SUMIFS(СВЦЭМ!$D$39:$D$782,СВЦЭМ!$A$39:$A$782,$A32,СВЦЭМ!$B$39:$B$782,N$11)+'СЕТ СН'!$F$14+СВЦЭМ!$D$10+'СЕТ СН'!$F$5-'СЕТ СН'!$F$24</f>
        <v>3706.9463142499999</v>
      </c>
      <c r="O32" s="36">
        <f>SUMIFS(СВЦЭМ!$D$39:$D$782,СВЦЭМ!$A$39:$A$782,$A32,СВЦЭМ!$B$39:$B$782,O$11)+'СЕТ СН'!$F$14+СВЦЭМ!$D$10+'СЕТ СН'!$F$5-'СЕТ СН'!$F$24</f>
        <v>3697.7578263400001</v>
      </c>
      <c r="P32" s="36">
        <f>SUMIFS(СВЦЭМ!$D$39:$D$782,СВЦЭМ!$A$39:$A$782,$A32,СВЦЭМ!$B$39:$B$782,P$11)+'СЕТ СН'!$F$14+СВЦЭМ!$D$10+'СЕТ СН'!$F$5-'СЕТ СН'!$F$24</f>
        <v>3702.8826741399998</v>
      </c>
      <c r="Q32" s="36">
        <f>SUMIFS(СВЦЭМ!$D$39:$D$782,СВЦЭМ!$A$39:$A$782,$A32,СВЦЭМ!$B$39:$B$782,Q$11)+'СЕТ СН'!$F$14+СВЦЭМ!$D$10+'СЕТ СН'!$F$5-'СЕТ СН'!$F$24</f>
        <v>3717.18437692</v>
      </c>
      <c r="R32" s="36">
        <f>SUMIFS(СВЦЭМ!$D$39:$D$782,СВЦЭМ!$A$39:$A$782,$A32,СВЦЭМ!$B$39:$B$782,R$11)+'СЕТ СН'!$F$14+СВЦЭМ!$D$10+'СЕТ СН'!$F$5-'СЕТ СН'!$F$24</f>
        <v>3652.7330148699998</v>
      </c>
      <c r="S32" s="36">
        <f>SUMIFS(СВЦЭМ!$D$39:$D$782,СВЦЭМ!$A$39:$A$782,$A32,СВЦЭМ!$B$39:$B$782,S$11)+'СЕТ СН'!$F$14+СВЦЭМ!$D$10+'СЕТ СН'!$F$5-'СЕТ СН'!$F$24</f>
        <v>3700.1440008</v>
      </c>
      <c r="T32" s="36">
        <f>SUMIFS(СВЦЭМ!$D$39:$D$782,СВЦЭМ!$A$39:$A$782,$A32,СВЦЭМ!$B$39:$B$782,T$11)+'СЕТ СН'!$F$14+СВЦЭМ!$D$10+'СЕТ СН'!$F$5-'СЕТ СН'!$F$24</f>
        <v>3666.9653326600001</v>
      </c>
      <c r="U32" s="36">
        <f>SUMIFS(СВЦЭМ!$D$39:$D$782,СВЦЭМ!$A$39:$A$782,$A32,СВЦЭМ!$B$39:$B$782,U$11)+'СЕТ СН'!$F$14+СВЦЭМ!$D$10+'СЕТ СН'!$F$5-'СЕТ СН'!$F$24</f>
        <v>3635.8973188499999</v>
      </c>
      <c r="V32" s="36">
        <f>SUMIFS(СВЦЭМ!$D$39:$D$782,СВЦЭМ!$A$39:$A$782,$A32,СВЦЭМ!$B$39:$B$782,V$11)+'СЕТ СН'!$F$14+СВЦЭМ!$D$10+'СЕТ СН'!$F$5-'СЕТ СН'!$F$24</f>
        <v>3649.78186203</v>
      </c>
      <c r="W32" s="36">
        <f>SUMIFS(СВЦЭМ!$D$39:$D$782,СВЦЭМ!$A$39:$A$782,$A32,СВЦЭМ!$B$39:$B$782,W$11)+'СЕТ СН'!$F$14+СВЦЭМ!$D$10+'СЕТ СН'!$F$5-'СЕТ СН'!$F$24</f>
        <v>3642.3918696699998</v>
      </c>
      <c r="X32" s="36">
        <f>SUMIFS(СВЦЭМ!$D$39:$D$782,СВЦЭМ!$A$39:$A$782,$A32,СВЦЭМ!$B$39:$B$782,X$11)+'СЕТ СН'!$F$14+СВЦЭМ!$D$10+'СЕТ СН'!$F$5-'СЕТ СН'!$F$24</f>
        <v>3624.5242966999999</v>
      </c>
      <c r="Y32" s="36">
        <f>SUMIFS(СВЦЭМ!$D$39:$D$782,СВЦЭМ!$A$39:$A$782,$A32,СВЦЭМ!$B$39:$B$782,Y$11)+'СЕТ СН'!$F$14+СВЦЭМ!$D$10+'СЕТ СН'!$F$5-'СЕТ СН'!$F$24</f>
        <v>3562.2016684299997</v>
      </c>
    </row>
    <row r="33" spans="1:27" ht="15.75" x14ac:dyDescent="0.2">
      <c r="A33" s="35">
        <f t="shared" si="0"/>
        <v>44826</v>
      </c>
      <c r="B33" s="36">
        <f>SUMIFS(СВЦЭМ!$D$39:$D$782,СВЦЭМ!$A$39:$A$782,$A33,СВЦЭМ!$B$39:$B$782,B$11)+'СЕТ СН'!$F$14+СВЦЭМ!$D$10+'СЕТ СН'!$F$5-'СЕТ СН'!$F$24</f>
        <v>3803.2044468699996</v>
      </c>
      <c r="C33" s="36">
        <f>SUMIFS(СВЦЭМ!$D$39:$D$782,СВЦЭМ!$A$39:$A$782,$A33,СВЦЭМ!$B$39:$B$782,C$11)+'СЕТ СН'!$F$14+СВЦЭМ!$D$10+'СЕТ СН'!$F$5-'СЕТ СН'!$F$24</f>
        <v>3817.7343309099997</v>
      </c>
      <c r="D33" s="36">
        <f>SUMIFS(СВЦЭМ!$D$39:$D$782,СВЦЭМ!$A$39:$A$782,$A33,СВЦЭМ!$B$39:$B$782,D$11)+'СЕТ СН'!$F$14+СВЦЭМ!$D$10+'СЕТ СН'!$F$5-'СЕТ СН'!$F$24</f>
        <v>3846.5221504699998</v>
      </c>
      <c r="E33" s="36">
        <f>SUMIFS(СВЦЭМ!$D$39:$D$782,СВЦЭМ!$A$39:$A$782,$A33,СВЦЭМ!$B$39:$B$782,E$11)+'СЕТ СН'!$F$14+СВЦЭМ!$D$10+'СЕТ СН'!$F$5-'СЕТ СН'!$F$24</f>
        <v>3851.6168115699998</v>
      </c>
      <c r="F33" s="36">
        <f>SUMIFS(СВЦЭМ!$D$39:$D$782,СВЦЭМ!$A$39:$A$782,$A33,СВЦЭМ!$B$39:$B$782,F$11)+'СЕТ СН'!$F$14+СВЦЭМ!$D$10+'СЕТ СН'!$F$5-'СЕТ СН'!$F$24</f>
        <v>3839.5515093199997</v>
      </c>
      <c r="G33" s="36">
        <f>SUMIFS(СВЦЭМ!$D$39:$D$782,СВЦЭМ!$A$39:$A$782,$A33,СВЦЭМ!$B$39:$B$782,G$11)+'СЕТ СН'!$F$14+СВЦЭМ!$D$10+'СЕТ СН'!$F$5-'СЕТ СН'!$F$24</f>
        <v>3814.1352920899999</v>
      </c>
      <c r="H33" s="36">
        <f>SUMIFS(СВЦЭМ!$D$39:$D$782,СВЦЭМ!$A$39:$A$782,$A33,СВЦЭМ!$B$39:$B$782,H$11)+'СЕТ СН'!$F$14+СВЦЭМ!$D$10+'СЕТ СН'!$F$5-'СЕТ СН'!$F$24</f>
        <v>3744.4757868099996</v>
      </c>
      <c r="I33" s="36">
        <f>SUMIFS(СВЦЭМ!$D$39:$D$782,СВЦЭМ!$A$39:$A$782,$A33,СВЦЭМ!$B$39:$B$782,I$11)+'СЕТ СН'!$F$14+СВЦЭМ!$D$10+'СЕТ СН'!$F$5-'СЕТ СН'!$F$24</f>
        <v>3680.1602136299998</v>
      </c>
      <c r="J33" s="36">
        <f>SUMIFS(СВЦЭМ!$D$39:$D$782,СВЦЭМ!$A$39:$A$782,$A33,СВЦЭМ!$B$39:$B$782,J$11)+'СЕТ СН'!$F$14+СВЦЭМ!$D$10+'СЕТ СН'!$F$5-'СЕТ СН'!$F$24</f>
        <v>3662.8432750499996</v>
      </c>
      <c r="K33" s="36">
        <f>SUMIFS(СВЦЭМ!$D$39:$D$782,СВЦЭМ!$A$39:$A$782,$A33,СВЦЭМ!$B$39:$B$782,K$11)+'СЕТ СН'!$F$14+СВЦЭМ!$D$10+'СЕТ СН'!$F$5-'СЕТ СН'!$F$24</f>
        <v>3632.1955416199999</v>
      </c>
      <c r="L33" s="36">
        <f>SUMIFS(СВЦЭМ!$D$39:$D$782,СВЦЭМ!$A$39:$A$782,$A33,СВЦЭМ!$B$39:$B$782,L$11)+'СЕТ СН'!$F$14+СВЦЭМ!$D$10+'СЕТ СН'!$F$5-'СЕТ СН'!$F$24</f>
        <v>3639.1049005199998</v>
      </c>
      <c r="M33" s="36">
        <f>SUMIFS(СВЦЭМ!$D$39:$D$782,СВЦЭМ!$A$39:$A$782,$A33,СВЦЭМ!$B$39:$B$782,M$11)+'СЕТ СН'!$F$14+СВЦЭМ!$D$10+'СЕТ СН'!$F$5-'СЕТ СН'!$F$24</f>
        <v>3651.80311764</v>
      </c>
      <c r="N33" s="36">
        <f>SUMIFS(СВЦЭМ!$D$39:$D$782,СВЦЭМ!$A$39:$A$782,$A33,СВЦЭМ!$B$39:$B$782,N$11)+'СЕТ СН'!$F$14+СВЦЭМ!$D$10+'СЕТ СН'!$F$5-'СЕТ СН'!$F$24</f>
        <v>3662.9511105499996</v>
      </c>
      <c r="O33" s="36">
        <f>SUMIFS(СВЦЭМ!$D$39:$D$782,СВЦЭМ!$A$39:$A$782,$A33,СВЦЭМ!$B$39:$B$782,O$11)+'СЕТ СН'!$F$14+СВЦЭМ!$D$10+'СЕТ СН'!$F$5-'СЕТ СН'!$F$24</f>
        <v>3677.7755541500001</v>
      </c>
      <c r="P33" s="36">
        <f>SUMIFS(СВЦЭМ!$D$39:$D$782,СВЦЭМ!$A$39:$A$782,$A33,СВЦЭМ!$B$39:$B$782,P$11)+'СЕТ СН'!$F$14+СВЦЭМ!$D$10+'СЕТ СН'!$F$5-'СЕТ СН'!$F$24</f>
        <v>3683.2672313799999</v>
      </c>
      <c r="Q33" s="36">
        <f>SUMIFS(СВЦЭМ!$D$39:$D$782,СВЦЭМ!$A$39:$A$782,$A33,СВЦЭМ!$B$39:$B$782,Q$11)+'СЕТ СН'!$F$14+СВЦЭМ!$D$10+'СЕТ СН'!$F$5-'СЕТ СН'!$F$24</f>
        <v>3681.9112541199997</v>
      </c>
      <c r="R33" s="36">
        <f>SUMIFS(СВЦЭМ!$D$39:$D$782,СВЦЭМ!$A$39:$A$782,$A33,СВЦЭМ!$B$39:$B$782,R$11)+'СЕТ СН'!$F$14+СВЦЭМ!$D$10+'СЕТ СН'!$F$5-'СЕТ СН'!$F$24</f>
        <v>3708.4251635199998</v>
      </c>
      <c r="S33" s="36">
        <f>SUMIFS(СВЦЭМ!$D$39:$D$782,СВЦЭМ!$A$39:$A$782,$A33,СВЦЭМ!$B$39:$B$782,S$11)+'СЕТ СН'!$F$14+СВЦЭМ!$D$10+'СЕТ СН'!$F$5-'СЕТ СН'!$F$24</f>
        <v>3688.0246694099997</v>
      </c>
      <c r="T33" s="36">
        <f>SUMIFS(СВЦЭМ!$D$39:$D$782,СВЦЭМ!$A$39:$A$782,$A33,СВЦЭМ!$B$39:$B$782,T$11)+'СЕТ СН'!$F$14+СВЦЭМ!$D$10+'СЕТ СН'!$F$5-'СЕТ СН'!$F$24</f>
        <v>3642.8851031899999</v>
      </c>
      <c r="U33" s="36">
        <f>SUMIFS(СВЦЭМ!$D$39:$D$782,СВЦЭМ!$A$39:$A$782,$A33,СВЦЭМ!$B$39:$B$782,U$11)+'СЕТ СН'!$F$14+СВЦЭМ!$D$10+'СЕТ СН'!$F$5-'СЕТ СН'!$F$24</f>
        <v>3670.1793236099998</v>
      </c>
      <c r="V33" s="36">
        <f>SUMIFS(СВЦЭМ!$D$39:$D$782,СВЦЭМ!$A$39:$A$782,$A33,СВЦЭМ!$B$39:$B$782,V$11)+'СЕТ СН'!$F$14+СВЦЭМ!$D$10+'СЕТ СН'!$F$5-'СЕТ СН'!$F$24</f>
        <v>3679.7466217799997</v>
      </c>
      <c r="W33" s="36">
        <f>SUMIFS(СВЦЭМ!$D$39:$D$782,СВЦЭМ!$A$39:$A$782,$A33,СВЦЭМ!$B$39:$B$782,W$11)+'СЕТ СН'!$F$14+СВЦЭМ!$D$10+'СЕТ СН'!$F$5-'СЕТ СН'!$F$24</f>
        <v>3713.2852676499997</v>
      </c>
      <c r="X33" s="36">
        <f>SUMIFS(СВЦЭМ!$D$39:$D$782,СВЦЭМ!$A$39:$A$782,$A33,СВЦЭМ!$B$39:$B$782,X$11)+'СЕТ СН'!$F$14+СВЦЭМ!$D$10+'СЕТ СН'!$F$5-'СЕТ СН'!$F$24</f>
        <v>3767.8785376799997</v>
      </c>
      <c r="Y33" s="36">
        <f>SUMIFS(СВЦЭМ!$D$39:$D$782,СВЦЭМ!$A$39:$A$782,$A33,СВЦЭМ!$B$39:$B$782,Y$11)+'СЕТ СН'!$F$14+СВЦЭМ!$D$10+'СЕТ СН'!$F$5-'СЕТ СН'!$F$24</f>
        <v>3772.27030857</v>
      </c>
    </row>
    <row r="34" spans="1:27" ht="15.75" x14ac:dyDescent="0.2">
      <c r="A34" s="35">
        <f t="shared" si="0"/>
        <v>44827</v>
      </c>
      <c r="B34" s="36">
        <f>SUMIFS(СВЦЭМ!$D$39:$D$782,СВЦЭМ!$A$39:$A$782,$A34,СВЦЭМ!$B$39:$B$782,B$11)+'СЕТ СН'!$F$14+СВЦЭМ!$D$10+'СЕТ СН'!$F$5-'СЕТ СН'!$F$24</f>
        <v>3913.5993327799997</v>
      </c>
      <c r="C34" s="36">
        <f>SUMIFS(СВЦЭМ!$D$39:$D$782,СВЦЭМ!$A$39:$A$782,$A34,СВЦЭМ!$B$39:$B$782,C$11)+'СЕТ СН'!$F$14+СВЦЭМ!$D$10+'СЕТ СН'!$F$5-'СЕТ СН'!$F$24</f>
        <v>3851.1985898399998</v>
      </c>
      <c r="D34" s="36">
        <f>SUMIFS(СВЦЭМ!$D$39:$D$782,СВЦЭМ!$A$39:$A$782,$A34,СВЦЭМ!$B$39:$B$782,D$11)+'СЕТ СН'!$F$14+СВЦЭМ!$D$10+'СЕТ СН'!$F$5-'СЕТ СН'!$F$24</f>
        <v>3831.4370767199998</v>
      </c>
      <c r="E34" s="36">
        <f>SUMIFS(СВЦЭМ!$D$39:$D$782,СВЦЭМ!$A$39:$A$782,$A34,СВЦЭМ!$B$39:$B$782,E$11)+'СЕТ СН'!$F$14+СВЦЭМ!$D$10+'СЕТ СН'!$F$5-'СЕТ СН'!$F$24</f>
        <v>3842.5307333399996</v>
      </c>
      <c r="F34" s="36">
        <f>SUMIFS(СВЦЭМ!$D$39:$D$782,СВЦЭМ!$A$39:$A$782,$A34,СВЦЭМ!$B$39:$B$782,F$11)+'СЕТ СН'!$F$14+СВЦЭМ!$D$10+'СЕТ СН'!$F$5-'СЕТ СН'!$F$24</f>
        <v>3840.1415982899998</v>
      </c>
      <c r="G34" s="36">
        <f>SUMIFS(СВЦЭМ!$D$39:$D$782,СВЦЭМ!$A$39:$A$782,$A34,СВЦЭМ!$B$39:$B$782,G$11)+'СЕТ СН'!$F$14+СВЦЭМ!$D$10+'СЕТ СН'!$F$5-'СЕТ СН'!$F$24</f>
        <v>3826.6616584599997</v>
      </c>
      <c r="H34" s="36">
        <f>SUMIFS(СВЦЭМ!$D$39:$D$782,СВЦЭМ!$A$39:$A$782,$A34,СВЦЭМ!$B$39:$B$782,H$11)+'СЕТ СН'!$F$14+СВЦЭМ!$D$10+'СЕТ СН'!$F$5-'СЕТ СН'!$F$24</f>
        <v>3739.17850469</v>
      </c>
      <c r="I34" s="36">
        <f>SUMIFS(СВЦЭМ!$D$39:$D$782,СВЦЭМ!$A$39:$A$782,$A34,СВЦЭМ!$B$39:$B$782,I$11)+'СЕТ СН'!$F$14+СВЦЭМ!$D$10+'СЕТ СН'!$F$5-'СЕТ СН'!$F$24</f>
        <v>3684.1085021899999</v>
      </c>
      <c r="J34" s="36">
        <f>SUMIFS(СВЦЭМ!$D$39:$D$782,СВЦЭМ!$A$39:$A$782,$A34,СВЦЭМ!$B$39:$B$782,J$11)+'СЕТ СН'!$F$14+СВЦЭМ!$D$10+'СЕТ СН'!$F$5-'СЕТ СН'!$F$24</f>
        <v>3759.9334732899997</v>
      </c>
      <c r="K34" s="36">
        <f>SUMIFS(СВЦЭМ!$D$39:$D$782,СВЦЭМ!$A$39:$A$782,$A34,СВЦЭМ!$B$39:$B$782,K$11)+'СЕТ СН'!$F$14+СВЦЭМ!$D$10+'СЕТ СН'!$F$5-'СЕТ СН'!$F$24</f>
        <v>3666.3412723900001</v>
      </c>
      <c r="L34" s="36">
        <f>SUMIFS(СВЦЭМ!$D$39:$D$782,СВЦЭМ!$A$39:$A$782,$A34,СВЦЭМ!$B$39:$B$782,L$11)+'СЕТ СН'!$F$14+СВЦЭМ!$D$10+'СЕТ СН'!$F$5-'СЕТ СН'!$F$24</f>
        <v>3686.8663835499997</v>
      </c>
      <c r="M34" s="36">
        <f>SUMIFS(СВЦЭМ!$D$39:$D$782,СВЦЭМ!$A$39:$A$782,$A34,СВЦЭМ!$B$39:$B$782,M$11)+'СЕТ СН'!$F$14+СВЦЭМ!$D$10+'СЕТ СН'!$F$5-'СЕТ СН'!$F$24</f>
        <v>3696.8397415099998</v>
      </c>
      <c r="N34" s="36">
        <f>SUMIFS(СВЦЭМ!$D$39:$D$782,СВЦЭМ!$A$39:$A$782,$A34,СВЦЭМ!$B$39:$B$782,N$11)+'СЕТ СН'!$F$14+СВЦЭМ!$D$10+'СЕТ СН'!$F$5-'СЕТ СН'!$F$24</f>
        <v>3690.5571466599999</v>
      </c>
      <c r="O34" s="36">
        <f>SUMIFS(СВЦЭМ!$D$39:$D$782,СВЦЭМ!$A$39:$A$782,$A34,СВЦЭМ!$B$39:$B$782,O$11)+'СЕТ СН'!$F$14+СВЦЭМ!$D$10+'СЕТ СН'!$F$5-'СЕТ СН'!$F$24</f>
        <v>3673.59873358</v>
      </c>
      <c r="P34" s="36">
        <f>SUMIFS(СВЦЭМ!$D$39:$D$782,СВЦЭМ!$A$39:$A$782,$A34,СВЦЭМ!$B$39:$B$782,P$11)+'СЕТ СН'!$F$14+СВЦЭМ!$D$10+'СЕТ СН'!$F$5-'СЕТ СН'!$F$24</f>
        <v>3683.3510255599999</v>
      </c>
      <c r="Q34" s="36">
        <f>SUMIFS(СВЦЭМ!$D$39:$D$782,СВЦЭМ!$A$39:$A$782,$A34,СВЦЭМ!$B$39:$B$782,Q$11)+'СЕТ СН'!$F$14+СВЦЭМ!$D$10+'СЕТ СН'!$F$5-'СЕТ СН'!$F$24</f>
        <v>3689.2163206799996</v>
      </c>
      <c r="R34" s="36">
        <f>SUMIFS(СВЦЭМ!$D$39:$D$782,СВЦЭМ!$A$39:$A$782,$A34,СВЦЭМ!$B$39:$B$782,R$11)+'СЕТ СН'!$F$14+СВЦЭМ!$D$10+'СЕТ СН'!$F$5-'СЕТ СН'!$F$24</f>
        <v>3695.3912352799998</v>
      </c>
      <c r="S34" s="36">
        <f>SUMIFS(СВЦЭМ!$D$39:$D$782,СВЦЭМ!$A$39:$A$782,$A34,СВЦЭМ!$B$39:$B$782,S$11)+'СЕТ СН'!$F$14+СВЦЭМ!$D$10+'СЕТ СН'!$F$5-'СЕТ СН'!$F$24</f>
        <v>3687.7460407899998</v>
      </c>
      <c r="T34" s="36">
        <f>SUMIFS(СВЦЭМ!$D$39:$D$782,СВЦЭМ!$A$39:$A$782,$A34,СВЦЭМ!$B$39:$B$782,T$11)+'СЕТ СН'!$F$14+СВЦЭМ!$D$10+'СЕТ СН'!$F$5-'СЕТ СН'!$F$24</f>
        <v>3671.2075085399997</v>
      </c>
      <c r="U34" s="36">
        <f>SUMIFS(СВЦЭМ!$D$39:$D$782,СВЦЭМ!$A$39:$A$782,$A34,СВЦЭМ!$B$39:$B$782,U$11)+'СЕТ СН'!$F$14+СВЦЭМ!$D$10+'СЕТ СН'!$F$5-'СЕТ СН'!$F$24</f>
        <v>3656.6902566799999</v>
      </c>
      <c r="V34" s="36">
        <f>SUMIFS(СВЦЭМ!$D$39:$D$782,СВЦЭМ!$A$39:$A$782,$A34,СВЦЭМ!$B$39:$B$782,V$11)+'СЕТ СН'!$F$14+СВЦЭМ!$D$10+'СЕТ СН'!$F$5-'СЕТ СН'!$F$24</f>
        <v>3689.8631734099999</v>
      </c>
      <c r="W34" s="36">
        <f>SUMIFS(СВЦЭМ!$D$39:$D$782,СВЦЭМ!$A$39:$A$782,$A34,СВЦЭМ!$B$39:$B$782,W$11)+'СЕТ СН'!$F$14+СВЦЭМ!$D$10+'СЕТ СН'!$F$5-'СЕТ СН'!$F$24</f>
        <v>3666.7174263500001</v>
      </c>
      <c r="X34" s="36">
        <f>SUMIFS(СВЦЭМ!$D$39:$D$782,СВЦЭМ!$A$39:$A$782,$A34,СВЦЭМ!$B$39:$B$782,X$11)+'СЕТ СН'!$F$14+СВЦЭМ!$D$10+'СЕТ СН'!$F$5-'СЕТ СН'!$F$24</f>
        <v>3777.2698994399998</v>
      </c>
      <c r="Y34" s="36">
        <f>SUMIFS(СВЦЭМ!$D$39:$D$782,СВЦЭМ!$A$39:$A$782,$A34,СВЦЭМ!$B$39:$B$782,Y$11)+'СЕТ СН'!$F$14+СВЦЭМ!$D$10+'СЕТ СН'!$F$5-'СЕТ СН'!$F$24</f>
        <v>3776.96168954</v>
      </c>
    </row>
    <row r="35" spans="1:27" ht="15.75" x14ac:dyDescent="0.2">
      <c r="A35" s="35">
        <f t="shared" si="0"/>
        <v>44828</v>
      </c>
      <c r="B35" s="36">
        <f>SUMIFS(СВЦЭМ!$D$39:$D$782,СВЦЭМ!$A$39:$A$782,$A35,СВЦЭМ!$B$39:$B$782,B$11)+'СЕТ СН'!$F$14+СВЦЭМ!$D$10+'СЕТ СН'!$F$5-'СЕТ СН'!$F$24</f>
        <v>3819.2370135599999</v>
      </c>
      <c r="C35" s="36">
        <f>SUMIFS(СВЦЭМ!$D$39:$D$782,СВЦЭМ!$A$39:$A$782,$A35,СВЦЭМ!$B$39:$B$782,C$11)+'СЕТ СН'!$F$14+СВЦЭМ!$D$10+'СЕТ СН'!$F$5-'СЕТ СН'!$F$24</f>
        <v>3859.5320128899998</v>
      </c>
      <c r="D35" s="36">
        <f>SUMIFS(СВЦЭМ!$D$39:$D$782,СВЦЭМ!$A$39:$A$782,$A35,СВЦЭМ!$B$39:$B$782,D$11)+'СЕТ СН'!$F$14+СВЦЭМ!$D$10+'СЕТ СН'!$F$5-'СЕТ СН'!$F$24</f>
        <v>3867.92350214</v>
      </c>
      <c r="E35" s="36">
        <f>SUMIFS(СВЦЭМ!$D$39:$D$782,СВЦЭМ!$A$39:$A$782,$A35,СВЦЭМ!$B$39:$B$782,E$11)+'СЕТ СН'!$F$14+СВЦЭМ!$D$10+'СЕТ СН'!$F$5-'СЕТ СН'!$F$24</f>
        <v>3837.2741110999996</v>
      </c>
      <c r="F35" s="36">
        <f>SUMIFS(СВЦЭМ!$D$39:$D$782,СВЦЭМ!$A$39:$A$782,$A35,СВЦЭМ!$B$39:$B$782,F$11)+'СЕТ СН'!$F$14+СВЦЭМ!$D$10+'СЕТ СН'!$F$5-'СЕТ СН'!$F$24</f>
        <v>3778.0149349999997</v>
      </c>
      <c r="G35" s="36">
        <f>SUMIFS(СВЦЭМ!$D$39:$D$782,СВЦЭМ!$A$39:$A$782,$A35,СВЦЭМ!$B$39:$B$782,G$11)+'СЕТ СН'!$F$14+СВЦЭМ!$D$10+'СЕТ СН'!$F$5-'СЕТ СН'!$F$24</f>
        <v>3779.7487504000001</v>
      </c>
      <c r="H35" s="36">
        <f>SUMIFS(СВЦЭМ!$D$39:$D$782,СВЦЭМ!$A$39:$A$782,$A35,СВЦЭМ!$B$39:$B$782,H$11)+'СЕТ СН'!$F$14+СВЦЭМ!$D$10+'СЕТ СН'!$F$5-'СЕТ СН'!$F$24</f>
        <v>3791.6447609299998</v>
      </c>
      <c r="I35" s="36">
        <f>SUMIFS(СВЦЭМ!$D$39:$D$782,СВЦЭМ!$A$39:$A$782,$A35,СВЦЭМ!$B$39:$B$782,I$11)+'СЕТ СН'!$F$14+СВЦЭМ!$D$10+'СЕТ СН'!$F$5-'СЕТ СН'!$F$24</f>
        <v>3754.8589006899997</v>
      </c>
      <c r="J35" s="36">
        <f>SUMIFS(СВЦЭМ!$D$39:$D$782,СВЦЭМ!$A$39:$A$782,$A35,СВЦЭМ!$B$39:$B$782,J$11)+'СЕТ СН'!$F$14+СВЦЭМ!$D$10+'СЕТ СН'!$F$5-'СЕТ СН'!$F$24</f>
        <v>3840.1823821600001</v>
      </c>
      <c r="K35" s="36">
        <f>SUMIFS(СВЦЭМ!$D$39:$D$782,СВЦЭМ!$A$39:$A$782,$A35,СВЦЭМ!$B$39:$B$782,K$11)+'СЕТ СН'!$F$14+СВЦЭМ!$D$10+'СЕТ СН'!$F$5-'СЕТ СН'!$F$24</f>
        <v>3890.2255954499997</v>
      </c>
      <c r="L35" s="36">
        <f>SUMIFS(СВЦЭМ!$D$39:$D$782,СВЦЭМ!$A$39:$A$782,$A35,СВЦЭМ!$B$39:$B$782,L$11)+'СЕТ СН'!$F$14+СВЦЭМ!$D$10+'СЕТ СН'!$F$5-'СЕТ СН'!$F$24</f>
        <v>3914.1233295499997</v>
      </c>
      <c r="M35" s="36">
        <f>SUMIFS(СВЦЭМ!$D$39:$D$782,СВЦЭМ!$A$39:$A$782,$A35,СВЦЭМ!$B$39:$B$782,M$11)+'СЕТ СН'!$F$14+СВЦЭМ!$D$10+'СЕТ СН'!$F$5-'СЕТ СН'!$F$24</f>
        <v>3786.7787836199996</v>
      </c>
      <c r="N35" s="36">
        <f>SUMIFS(СВЦЭМ!$D$39:$D$782,СВЦЭМ!$A$39:$A$782,$A35,СВЦЭМ!$B$39:$B$782,N$11)+'СЕТ СН'!$F$14+СВЦЭМ!$D$10+'СЕТ СН'!$F$5-'СЕТ СН'!$F$24</f>
        <v>3746.5669111299999</v>
      </c>
      <c r="O35" s="36">
        <f>SUMIFS(СВЦЭМ!$D$39:$D$782,СВЦЭМ!$A$39:$A$782,$A35,СВЦЭМ!$B$39:$B$782,O$11)+'СЕТ СН'!$F$14+СВЦЭМ!$D$10+'СЕТ СН'!$F$5-'СЕТ СН'!$F$24</f>
        <v>3744.8683480499999</v>
      </c>
      <c r="P35" s="36">
        <f>SUMIFS(СВЦЭМ!$D$39:$D$782,СВЦЭМ!$A$39:$A$782,$A35,СВЦЭМ!$B$39:$B$782,P$11)+'СЕТ СН'!$F$14+СВЦЭМ!$D$10+'СЕТ СН'!$F$5-'СЕТ СН'!$F$24</f>
        <v>3753.5416685699997</v>
      </c>
      <c r="Q35" s="36">
        <f>SUMIFS(СВЦЭМ!$D$39:$D$782,СВЦЭМ!$A$39:$A$782,$A35,СВЦЭМ!$B$39:$B$782,Q$11)+'СЕТ СН'!$F$14+СВЦЭМ!$D$10+'СЕТ СН'!$F$5-'СЕТ СН'!$F$24</f>
        <v>3755.57986067</v>
      </c>
      <c r="R35" s="36">
        <f>SUMIFS(СВЦЭМ!$D$39:$D$782,СВЦЭМ!$A$39:$A$782,$A35,СВЦЭМ!$B$39:$B$782,R$11)+'СЕТ СН'!$F$14+СВЦЭМ!$D$10+'СЕТ СН'!$F$5-'СЕТ СН'!$F$24</f>
        <v>3749.0117710799996</v>
      </c>
      <c r="S35" s="36">
        <f>SUMIFS(СВЦЭМ!$D$39:$D$782,СВЦЭМ!$A$39:$A$782,$A35,СВЦЭМ!$B$39:$B$782,S$11)+'СЕТ СН'!$F$14+СВЦЭМ!$D$10+'СЕТ СН'!$F$5-'СЕТ СН'!$F$24</f>
        <v>3739.9465103100001</v>
      </c>
      <c r="T35" s="36">
        <f>SUMIFS(СВЦЭМ!$D$39:$D$782,СВЦЭМ!$A$39:$A$782,$A35,СВЦЭМ!$B$39:$B$782,T$11)+'СЕТ СН'!$F$14+СВЦЭМ!$D$10+'СЕТ СН'!$F$5-'СЕТ СН'!$F$24</f>
        <v>3756.6387409199997</v>
      </c>
      <c r="U35" s="36">
        <f>SUMIFS(СВЦЭМ!$D$39:$D$782,СВЦЭМ!$A$39:$A$782,$A35,СВЦЭМ!$B$39:$B$782,U$11)+'СЕТ СН'!$F$14+СВЦЭМ!$D$10+'СЕТ СН'!$F$5-'СЕТ СН'!$F$24</f>
        <v>3789.8454336300001</v>
      </c>
      <c r="V35" s="36">
        <f>SUMIFS(СВЦЭМ!$D$39:$D$782,СВЦЭМ!$A$39:$A$782,$A35,СВЦЭМ!$B$39:$B$782,V$11)+'СЕТ СН'!$F$14+СВЦЭМ!$D$10+'СЕТ СН'!$F$5-'СЕТ СН'!$F$24</f>
        <v>3785.0165874199997</v>
      </c>
      <c r="W35" s="36">
        <f>SUMIFS(СВЦЭМ!$D$39:$D$782,СВЦЭМ!$A$39:$A$782,$A35,СВЦЭМ!$B$39:$B$782,W$11)+'СЕТ СН'!$F$14+СВЦЭМ!$D$10+'СЕТ СН'!$F$5-'СЕТ СН'!$F$24</f>
        <v>3770.0862343599997</v>
      </c>
      <c r="X35" s="36">
        <f>SUMIFS(СВЦЭМ!$D$39:$D$782,СВЦЭМ!$A$39:$A$782,$A35,СВЦЭМ!$B$39:$B$782,X$11)+'СЕТ СН'!$F$14+СВЦЭМ!$D$10+'СЕТ СН'!$F$5-'СЕТ СН'!$F$24</f>
        <v>3833.0153278399998</v>
      </c>
      <c r="Y35" s="36">
        <f>SUMIFS(СВЦЭМ!$D$39:$D$782,СВЦЭМ!$A$39:$A$782,$A35,СВЦЭМ!$B$39:$B$782,Y$11)+'СЕТ СН'!$F$14+СВЦЭМ!$D$10+'СЕТ СН'!$F$5-'СЕТ СН'!$F$24</f>
        <v>3847.7465736599997</v>
      </c>
    </row>
    <row r="36" spans="1:27" ht="15.75" x14ac:dyDescent="0.2">
      <c r="A36" s="35">
        <f t="shared" si="0"/>
        <v>44829</v>
      </c>
      <c r="B36" s="36">
        <f>SUMIFS(СВЦЭМ!$D$39:$D$782,СВЦЭМ!$A$39:$A$782,$A36,СВЦЭМ!$B$39:$B$782,B$11)+'СЕТ СН'!$F$14+СВЦЭМ!$D$10+'СЕТ СН'!$F$5-'СЕТ СН'!$F$24</f>
        <v>3911.43575556</v>
      </c>
      <c r="C36" s="36">
        <f>SUMIFS(СВЦЭМ!$D$39:$D$782,СВЦЭМ!$A$39:$A$782,$A36,СВЦЭМ!$B$39:$B$782,C$11)+'СЕТ СН'!$F$14+СВЦЭМ!$D$10+'СЕТ СН'!$F$5-'СЕТ СН'!$F$24</f>
        <v>3940.0631489299999</v>
      </c>
      <c r="D36" s="36">
        <f>SUMIFS(СВЦЭМ!$D$39:$D$782,СВЦЭМ!$A$39:$A$782,$A36,СВЦЭМ!$B$39:$B$782,D$11)+'СЕТ СН'!$F$14+СВЦЭМ!$D$10+'СЕТ СН'!$F$5-'СЕТ СН'!$F$24</f>
        <v>3945.9418854400001</v>
      </c>
      <c r="E36" s="36">
        <f>SUMIFS(СВЦЭМ!$D$39:$D$782,СВЦЭМ!$A$39:$A$782,$A36,СВЦЭМ!$B$39:$B$782,E$11)+'СЕТ СН'!$F$14+СВЦЭМ!$D$10+'СЕТ СН'!$F$5-'СЕТ СН'!$F$24</f>
        <v>3953.3079794199998</v>
      </c>
      <c r="F36" s="36">
        <f>SUMIFS(СВЦЭМ!$D$39:$D$782,СВЦЭМ!$A$39:$A$782,$A36,СВЦЭМ!$B$39:$B$782,F$11)+'СЕТ СН'!$F$14+СВЦЭМ!$D$10+'СЕТ СН'!$F$5-'СЕТ СН'!$F$24</f>
        <v>3956.3973462799995</v>
      </c>
      <c r="G36" s="36">
        <f>SUMIFS(СВЦЭМ!$D$39:$D$782,СВЦЭМ!$A$39:$A$782,$A36,СВЦЭМ!$B$39:$B$782,G$11)+'СЕТ СН'!$F$14+СВЦЭМ!$D$10+'СЕТ СН'!$F$5-'СЕТ СН'!$F$24</f>
        <v>3927.1472666599998</v>
      </c>
      <c r="H36" s="36">
        <f>SUMIFS(СВЦЭМ!$D$39:$D$782,СВЦЭМ!$A$39:$A$782,$A36,СВЦЭМ!$B$39:$B$782,H$11)+'СЕТ СН'!$F$14+СВЦЭМ!$D$10+'СЕТ СН'!$F$5-'СЕТ СН'!$F$24</f>
        <v>3899.8084781299995</v>
      </c>
      <c r="I36" s="36">
        <f>SUMIFS(СВЦЭМ!$D$39:$D$782,СВЦЭМ!$A$39:$A$782,$A36,СВЦЭМ!$B$39:$B$782,I$11)+'СЕТ СН'!$F$14+СВЦЭМ!$D$10+'СЕТ СН'!$F$5-'СЕТ СН'!$F$24</f>
        <v>3877.5650749099996</v>
      </c>
      <c r="J36" s="36">
        <f>SUMIFS(СВЦЭМ!$D$39:$D$782,СВЦЭМ!$A$39:$A$782,$A36,СВЦЭМ!$B$39:$B$782,J$11)+'СЕТ СН'!$F$14+СВЦЭМ!$D$10+'СЕТ СН'!$F$5-'СЕТ СН'!$F$24</f>
        <v>3968.5824536299997</v>
      </c>
      <c r="K36" s="36">
        <f>SUMIFS(СВЦЭМ!$D$39:$D$782,СВЦЭМ!$A$39:$A$782,$A36,СВЦЭМ!$B$39:$B$782,K$11)+'СЕТ СН'!$F$14+СВЦЭМ!$D$10+'СЕТ СН'!$F$5-'СЕТ СН'!$F$24</f>
        <v>3972.9117796</v>
      </c>
      <c r="L36" s="36">
        <f>SUMIFS(СВЦЭМ!$D$39:$D$782,СВЦЭМ!$A$39:$A$782,$A36,СВЦЭМ!$B$39:$B$782,L$11)+'СЕТ СН'!$F$14+СВЦЭМ!$D$10+'СЕТ СН'!$F$5-'СЕТ СН'!$F$24</f>
        <v>3899.1261500299997</v>
      </c>
      <c r="M36" s="36">
        <f>SUMIFS(СВЦЭМ!$D$39:$D$782,СВЦЭМ!$A$39:$A$782,$A36,СВЦЭМ!$B$39:$B$782,M$11)+'СЕТ СН'!$F$14+СВЦЭМ!$D$10+'СЕТ СН'!$F$5-'СЕТ СН'!$F$24</f>
        <v>3888.5730493299998</v>
      </c>
      <c r="N36" s="36">
        <f>SUMIFS(СВЦЭМ!$D$39:$D$782,СВЦЭМ!$A$39:$A$782,$A36,СВЦЭМ!$B$39:$B$782,N$11)+'СЕТ СН'!$F$14+СВЦЭМ!$D$10+'СЕТ СН'!$F$5-'СЕТ СН'!$F$24</f>
        <v>3911.3391756000001</v>
      </c>
      <c r="O36" s="36">
        <f>SUMIFS(СВЦЭМ!$D$39:$D$782,СВЦЭМ!$A$39:$A$782,$A36,СВЦЭМ!$B$39:$B$782,O$11)+'СЕТ СН'!$F$14+СВЦЭМ!$D$10+'СЕТ СН'!$F$5-'СЕТ СН'!$F$24</f>
        <v>3893.3678089799996</v>
      </c>
      <c r="P36" s="36">
        <f>SUMIFS(СВЦЭМ!$D$39:$D$782,СВЦЭМ!$A$39:$A$782,$A36,СВЦЭМ!$B$39:$B$782,P$11)+'СЕТ СН'!$F$14+СВЦЭМ!$D$10+'СЕТ СН'!$F$5-'СЕТ СН'!$F$24</f>
        <v>3890.6530109300002</v>
      </c>
      <c r="Q36" s="36">
        <f>SUMIFS(СВЦЭМ!$D$39:$D$782,СВЦЭМ!$A$39:$A$782,$A36,СВЦЭМ!$B$39:$B$782,Q$11)+'СЕТ СН'!$F$14+СВЦЭМ!$D$10+'СЕТ СН'!$F$5-'СЕТ СН'!$F$24</f>
        <v>3885.5752703299995</v>
      </c>
      <c r="R36" s="36">
        <f>SUMIFS(СВЦЭМ!$D$39:$D$782,СВЦЭМ!$A$39:$A$782,$A36,СВЦЭМ!$B$39:$B$782,R$11)+'СЕТ СН'!$F$14+СВЦЭМ!$D$10+'СЕТ СН'!$F$5-'СЕТ СН'!$F$24</f>
        <v>3859.3408805999998</v>
      </c>
      <c r="S36" s="36">
        <f>SUMIFS(СВЦЭМ!$D$39:$D$782,СВЦЭМ!$A$39:$A$782,$A36,СВЦЭМ!$B$39:$B$782,S$11)+'СЕТ СН'!$F$14+СВЦЭМ!$D$10+'СЕТ СН'!$F$5-'СЕТ СН'!$F$24</f>
        <v>3842.89536563</v>
      </c>
      <c r="T36" s="36">
        <f>SUMIFS(СВЦЭМ!$D$39:$D$782,СВЦЭМ!$A$39:$A$782,$A36,СВЦЭМ!$B$39:$B$782,T$11)+'СЕТ СН'!$F$14+СВЦЭМ!$D$10+'СЕТ СН'!$F$5-'СЕТ СН'!$F$24</f>
        <v>3927.6841329499998</v>
      </c>
      <c r="U36" s="36">
        <f>SUMIFS(СВЦЭМ!$D$39:$D$782,СВЦЭМ!$A$39:$A$782,$A36,СВЦЭМ!$B$39:$B$782,U$11)+'СЕТ СН'!$F$14+СВЦЭМ!$D$10+'СЕТ СН'!$F$5-'СЕТ СН'!$F$24</f>
        <v>3945.35954459</v>
      </c>
      <c r="V36" s="36">
        <f>SUMIFS(СВЦЭМ!$D$39:$D$782,СВЦЭМ!$A$39:$A$782,$A36,СВЦЭМ!$B$39:$B$782,V$11)+'СЕТ СН'!$F$14+СВЦЭМ!$D$10+'СЕТ СН'!$F$5-'СЕТ СН'!$F$24</f>
        <v>3952.0007185899999</v>
      </c>
      <c r="W36" s="36">
        <f>SUMIFS(СВЦЭМ!$D$39:$D$782,СВЦЭМ!$A$39:$A$782,$A36,СВЦЭМ!$B$39:$B$782,W$11)+'СЕТ СН'!$F$14+СВЦЭМ!$D$10+'СЕТ СН'!$F$5-'СЕТ СН'!$F$24</f>
        <v>3941.5049466599999</v>
      </c>
      <c r="X36" s="36">
        <f>SUMIFS(СВЦЭМ!$D$39:$D$782,СВЦЭМ!$A$39:$A$782,$A36,СВЦЭМ!$B$39:$B$782,X$11)+'СЕТ СН'!$F$14+СВЦЭМ!$D$10+'СЕТ СН'!$F$5-'СЕТ СН'!$F$24</f>
        <v>3978.4231168400001</v>
      </c>
      <c r="Y36" s="36">
        <f>SUMIFS(СВЦЭМ!$D$39:$D$782,СВЦЭМ!$A$39:$A$782,$A36,СВЦЭМ!$B$39:$B$782,Y$11)+'СЕТ СН'!$F$14+СВЦЭМ!$D$10+'СЕТ СН'!$F$5-'СЕТ СН'!$F$24</f>
        <v>3943.9851806099996</v>
      </c>
    </row>
    <row r="37" spans="1:27" ht="15.75" x14ac:dyDescent="0.2">
      <c r="A37" s="35">
        <f t="shared" si="0"/>
        <v>44830</v>
      </c>
      <c r="B37" s="36">
        <f>SUMIFS(СВЦЭМ!$D$39:$D$782,СВЦЭМ!$A$39:$A$782,$A37,СВЦЭМ!$B$39:$B$782,B$11)+'СЕТ СН'!$F$14+СВЦЭМ!$D$10+'СЕТ СН'!$F$5-'СЕТ СН'!$F$24</f>
        <v>3907.9360030299995</v>
      </c>
      <c r="C37" s="36">
        <f>SUMIFS(СВЦЭМ!$D$39:$D$782,СВЦЭМ!$A$39:$A$782,$A37,СВЦЭМ!$B$39:$B$782,C$11)+'СЕТ СН'!$F$14+СВЦЭМ!$D$10+'СЕТ СН'!$F$5-'СЕТ СН'!$F$24</f>
        <v>3890.7611446699998</v>
      </c>
      <c r="D37" s="36">
        <f>SUMIFS(СВЦЭМ!$D$39:$D$782,СВЦЭМ!$A$39:$A$782,$A37,СВЦЭМ!$B$39:$B$782,D$11)+'СЕТ СН'!$F$14+СВЦЭМ!$D$10+'СЕТ СН'!$F$5-'СЕТ СН'!$F$24</f>
        <v>3883.2466431799999</v>
      </c>
      <c r="E37" s="36">
        <f>SUMIFS(СВЦЭМ!$D$39:$D$782,СВЦЭМ!$A$39:$A$782,$A37,СВЦЭМ!$B$39:$B$782,E$11)+'СЕТ СН'!$F$14+СВЦЭМ!$D$10+'СЕТ СН'!$F$5-'СЕТ СН'!$F$24</f>
        <v>3982.2082546399997</v>
      </c>
      <c r="F37" s="36">
        <f>SUMIFS(СВЦЭМ!$D$39:$D$782,СВЦЭМ!$A$39:$A$782,$A37,СВЦЭМ!$B$39:$B$782,F$11)+'СЕТ СН'!$F$14+СВЦЭМ!$D$10+'СЕТ СН'!$F$5-'СЕТ СН'!$F$24</f>
        <v>3985.42293187</v>
      </c>
      <c r="G37" s="36">
        <f>SUMIFS(СВЦЭМ!$D$39:$D$782,СВЦЭМ!$A$39:$A$782,$A37,СВЦЭМ!$B$39:$B$782,G$11)+'СЕТ СН'!$F$14+СВЦЭМ!$D$10+'СЕТ СН'!$F$5-'СЕТ СН'!$F$24</f>
        <v>3862.1488725899999</v>
      </c>
      <c r="H37" s="36">
        <f>SUMIFS(СВЦЭМ!$D$39:$D$782,СВЦЭМ!$A$39:$A$782,$A37,СВЦЭМ!$B$39:$B$782,H$11)+'СЕТ СН'!$F$14+СВЦЭМ!$D$10+'СЕТ СН'!$F$5-'СЕТ СН'!$F$24</f>
        <v>3797.29849096</v>
      </c>
      <c r="I37" s="36">
        <f>SUMIFS(СВЦЭМ!$D$39:$D$782,СВЦЭМ!$A$39:$A$782,$A37,СВЦЭМ!$B$39:$B$782,I$11)+'СЕТ СН'!$F$14+СВЦЭМ!$D$10+'СЕТ СН'!$F$5-'СЕТ СН'!$F$24</f>
        <v>3870.0271946299999</v>
      </c>
      <c r="J37" s="36">
        <f>SUMIFS(СВЦЭМ!$D$39:$D$782,СВЦЭМ!$A$39:$A$782,$A37,СВЦЭМ!$B$39:$B$782,J$11)+'СЕТ СН'!$F$14+СВЦЭМ!$D$10+'СЕТ СН'!$F$5-'СЕТ СН'!$F$24</f>
        <v>4011.2387757299998</v>
      </c>
      <c r="K37" s="36">
        <f>SUMIFS(СВЦЭМ!$D$39:$D$782,СВЦЭМ!$A$39:$A$782,$A37,СВЦЭМ!$B$39:$B$782,K$11)+'СЕТ СН'!$F$14+СВЦЭМ!$D$10+'СЕТ СН'!$F$5-'СЕТ СН'!$F$24</f>
        <v>3880.4011037499995</v>
      </c>
      <c r="L37" s="36">
        <f>SUMIFS(СВЦЭМ!$D$39:$D$782,СВЦЭМ!$A$39:$A$782,$A37,СВЦЭМ!$B$39:$B$782,L$11)+'СЕТ СН'!$F$14+СВЦЭМ!$D$10+'СЕТ СН'!$F$5-'СЕТ СН'!$F$24</f>
        <v>3875.4177612100002</v>
      </c>
      <c r="M37" s="36">
        <f>SUMIFS(СВЦЭМ!$D$39:$D$782,СВЦЭМ!$A$39:$A$782,$A37,СВЦЭМ!$B$39:$B$782,M$11)+'СЕТ СН'!$F$14+СВЦЭМ!$D$10+'СЕТ СН'!$F$5-'СЕТ СН'!$F$24</f>
        <v>3734.6901789899998</v>
      </c>
      <c r="N37" s="36">
        <f>SUMIFS(СВЦЭМ!$D$39:$D$782,СВЦЭМ!$A$39:$A$782,$A37,СВЦЭМ!$B$39:$B$782,N$11)+'СЕТ СН'!$F$14+СВЦЭМ!$D$10+'СЕТ СН'!$F$5-'СЕТ СН'!$F$24</f>
        <v>3722.0492034099998</v>
      </c>
      <c r="O37" s="36">
        <f>SUMIFS(СВЦЭМ!$D$39:$D$782,СВЦЭМ!$A$39:$A$782,$A37,СВЦЭМ!$B$39:$B$782,O$11)+'СЕТ СН'!$F$14+СВЦЭМ!$D$10+'СЕТ СН'!$F$5-'СЕТ СН'!$F$24</f>
        <v>3736.03406417</v>
      </c>
      <c r="P37" s="36">
        <f>SUMIFS(СВЦЭМ!$D$39:$D$782,СВЦЭМ!$A$39:$A$782,$A37,СВЦЭМ!$B$39:$B$782,P$11)+'СЕТ СН'!$F$14+СВЦЭМ!$D$10+'СЕТ СН'!$F$5-'СЕТ СН'!$F$24</f>
        <v>3755.4587550399997</v>
      </c>
      <c r="Q37" s="36">
        <f>SUMIFS(СВЦЭМ!$D$39:$D$782,СВЦЭМ!$A$39:$A$782,$A37,СВЦЭМ!$B$39:$B$782,Q$11)+'СЕТ СН'!$F$14+СВЦЭМ!$D$10+'СЕТ СН'!$F$5-'СЕТ СН'!$F$24</f>
        <v>3793.6700995299998</v>
      </c>
      <c r="R37" s="36">
        <f>SUMIFS(СВЦЭМ!$D$39:$D$782,СВЦЭМ!$A$39:$A$782,$A37,СВЦЭМ!$B$39:$B$782,R$11)+'СЕТ СН'!$F$14+СВЦЭМ!$D$10+'СЕТ СН'!$F$5-'СЕТ СН'!$F$24</f>
        <v>3821.7854545499999</v>
      </c>
      <c r="S37" s="36">
        <f>SUMIFS(СВЦЭМ!$D$39:$D$782,СВЦЭМ!$A$39:$A$782,$A37,СВЦЭМ!$B$39:$B$782,S$11)+'СЕТ СН'!$F$14+СВЦЭМ!$D$10+'СЕТ СН'!$F$5-'СЕТ СН'!$F$24</f>
        <v>3808.97405725</v>
      </c>
      <c r="T37" s="36">
        <f>SUMIFS(СВЦЭМ!$D$39:$D$782,СВЦЭМ!$A$39:$A$782,$A37,СВЦЭМ!$B$39:$B$782,T$11)+'СЕТ СН'!$F$14+СВЦЭМ!$D$10+'СЕТ СН'!$F$5-'СЕТ СН'!$F$24</f>
        <v>3931.1561820999996</v>
      </c>
      <c r="U37" s="36">
        <f>SUMIFS(СВЦЭМ!$D$39:$D$782,СВЦЭМ!$A$39:$A$782,$A37,СВЦЭМ!$B$39:$B$782,U$11)+'СЕТ СН'!$F$14+СВЦЭМ!$D$10+'СЕТ СН'!$F$5-'СЕТ СН'!$F$24</f>
        <v>3977.9792485499997</v>
      </c>
      <c r="V37" s="36">
        <f>SUMIFS(СВЦЭМ!$D$39:$D$782,СВЦЭМ!$A$39:$A$782,$A37,СВЦЭМ!$B$39:$B$782,V$11)+'СЕТ СН'!$F$14+СВЦЭМ!$D$10+'СЕТ СН'!$F$5-'СЕТ СН'!$F$24</f>
        <v>3977.2943128899997</v>
      </c>
      <c r="W37" s="36">
        <f>SUMIFS(СВЦЭМ!$D$39:$D$782,СВЦЭМ!$A$39:$A$782,$A37,СВЦЭМ!$B$39:$B$782,W$11)+'СЕТ СН'!$F$14+СВЦЭМ!$D$10+'СЕТ СН'!$F$5-'СЕТ СН'!$F$24</f>
        <v>3960.70849211</v>
      </c>
      <c r="X37" s="36">
        <f>SUMIFS(СВЦЭМ!$D$39:$D$782,СВЦЭМ!$A$39:$A$782,$A37,СВЦЭМ!$B$39:$B$782,X$11)+'СЕТ СН'!$F$14+СВЦЭМ!$D$10+'СЕТ СН'!$F$5-'СЕТ СН'!$F$24</f>
        <v>3904.1193264899998</v>
      </c>
      <c r="Y37" s="36">
        <f>SUMIFS(СВЦЭМ!$D$39:$D$782,СВЦЭМ!$A$39:$A$782,$A37,СВЦЭМ!$B$39:$B$782,Y$11)+'СЕТ СН'!$F$14+СВЦЭМ!$D$10+'СЕТ СН'!$F$5-'СЕТ СН'!$F$24</f>
        <v>3978.2963096399999</v>
      </c>
    </row>
    <row r="38" spans="1:27" ht="15.75" x14ac:dyDescent="0.2">
      <c r="A38" s="35">
        <f t="shared" si="0"/>
        <v>44831</v>
      </c>
      <c r="B38" s="36">
        <f>SUMIFS(СВЦЭМ!$D$39:$D$782,СВЦЭМ!$A$39:$A$782,$A38,СВЦЭМ!$B$39:$B$782,B$11)+'СЕТ СН'!$F$14+СВЦЭМ!$D$10+'СЕТ СН'!$F$5-'СЕТ СН'!$F$24</f>
        <v>3947.6468931999998</v>
      </c>
      <c r="C38" s="36">
        <f>SUMIFS(СВЦЭМ!$D$39:$D$782,СВЦЭМ!$A$39:$A$782,$A38,СВЦЭМ!$B$39:$B$782,C$11)+'СЕТ СН'!$F$14+СВЦЭМ!$D$10+'СЕТ СН'!$F$5-'СЕТ СН'!$F$24</f>
        <v>3975.6247403199995</v>
      </c>
      <c r="D38" s="36">
        <f>SUMIFS(СВЦЭМ!$D$39:$D$782,СВЦЭМ!$A$39:$A$782,$A38,СВЦЭМ!$B$39:$B$782,D$11)+'СЕТ СН'!$F$14+СВЦЭМ!$D$10+'СЕТ СН'!$F$5-'СЕТ СН'!$F$24</f>
        <v>3979.1765584799996</v>
      </c>
      <c r="E38" s="36">
        <f>SUMIFS(СВЦЭМ!$D$39:$D$782,СВЦЭМ!$A$39:$A$782,$A38,СВЦЭМ!$B$39:$B$782,E$11)+'СЕТ СН'!$F$14+СВЦЭМ!$D$10+'СЕТ СН'!$F$5-'СЕТ СН'!$F$24</f>
        <v>4028.0731141599999</v>
      </c>
      <c r="F38" s="36">
        <f>SUMIFS(СВЦЭМ!$D$39:$D$782,СВЦЭМ!$A$39:$A$782,$A38,СВЦЭМ!$B$39:$B$782,F$11)+'СЕТ СН'!$F$14+СВЦЭМ!$D$10+'СЕТ СН'!$F$5-'СЕТ СН'!$F$24</f>
        <v>4028.1606564200001</v>
      </c>
      <c r="G38" s="36">
        <f>SUMIFS(СВЦЭМ!$D$39:$D$782,СВЦЭМ!$A$39:$A$782,$A38,СВЦЭМ!$B$39:$B$782,G$11)+'СЕТ СН'!$F$14+СВЦЭМ!$D$10+'СЕТ СН'!$F$5-'СЕТ СН'!$F$24</f>
        <v>3948.6242795899998</v>
      </c>
      <c r="H38" s="36">
        <f>SUMIFS(СВЦЭМ!$D$39:$D$782,СВЦЭМ!$A$39:$A$782,$A38,СВЦЭМ!$B$39:$B$782,H$11)+'СЕТ СН'!$F$14+СВЦЭМ!$D$10+'СЕТ СН'!$F$5-'СЕТ СН'!$F$24</f>
        <v>3874.4700921200001</v>
      </c>
      <c r="I38" s="36">
        <f>SUMIFS(СВЦЭМ!$D$39:$D$782,СВЦЭМ!$A$39:$A$782,$A38,СВЦЭМ!$B$39:$B$782,I$11)+'СЕТ СН'!$F$14+СВЦЭМ!$D$10+'СЕТ СН'!$F$5-'СЕТ СН'!$F$24</f>
        <v>3912.4782518299999</v>
      </c>
      <c r="J38" s="36">
        <f>SUMIFS(СВЦЭМ!$D$39:$D$782,СВЦЭМ!$A$39:$A$782,$A38,СВЦЭМ!$B$39:$B$782,J$11)+'СЕТ СН'!$F$14+СВЦЭМ!$D$10+'СЕТ СН'!$F$5-'СЕТ СН'!$F$24</f>
        <v>3931.7571386399995</v>
      </c>
      <c r="K38" s="36">
        <f>SUMIFS(СВЦЭМ!$D$39:$D$782,СВЦЭМ!$A$39:$A$782,$A38,СВЦЭМ!$B$39:$B$782,K$11)+'СЕТ СН'!$F$14+СВЦЭМ!$D$10+'СЕТ СН'!$F$5-'СЕТ СН'!$F$24</f>
        <v>3923.0182167799999</v>
      </c>
      <c r="L38" s="36">
        <f>SUMIFS(СВЦЭМ!$D$39:$D$782,СВЦЭМ!$A$39:$A$782,$A38,СВЦЭМ!$B$39:$B$782,L$11)+'СЕТ СН'!$F$14+СВЦЭМ!$D$10+'СЕТ СН'!$F$5-'СЕТ СН'!$F$24</f>
        <v>3892.3532292199998</v>
      </c>
      <c r="M38" s="36">
        <f>SUMIFS(СВЦЭМ!$D$39:$D$782,СВЦЭМ!$A$39:$A$782,$A38,СВЦЭМ!$B$39:$B$782,M$11)+'СЕТ СН'!$F$14+СВЦЭМ!$D$10+'СЕТ СН'!$F$5-'СЕТ СН'!$F$24</f>
        <v>3784.6759220499998</v>
      </c>
      <c r="N38" s="36">
        <f>SUMIFS(СВЦЭМ!$D$39:$D$782,СВЦЭМ!$A$39:$A$782,$A38,СВЦЭМ!$B$39:$B$782,N$11)+'СЕТ СН'!$F$14+СВЦЭМ!$D$10+'СЕТ СН'!$F$5-'СЕТ СН'!$F$24</f>
        <v>3789.2957223099997</v>
      </c>
      <c r="O38" s="36">
        <f>SUMIFS(СВЦЭМ!$D$39:$D$782,СВЦЭМ!$A$39:$A$782,$A38,СВЦЭМ!$B$39:$B$782,O$11)+'СЕТ СН'!$F$14+СВЦЭМ!$D$10+'СЕТ СН'!$F$5-'СЕТ СН'!$F$24</f>
        <v>3799.5602807999999</v>
      </c>
      <c r="P38" s="36">
        <f>SUMIFS(СВЦЭМ!$D$39:$D$782,СВЦЭМ!$A$39:$A$782,$A38,СВЦЭМ!$B$39:$B$782,P$11)+'СЕТ СН'!$F$14+СВЦЭМ!$D$10+'СЕТ СН'!$F$5-'СЕТ СН'!$F$24</f>
        <v>3815.46948797</v>
      </c>
      <c r="Q38" s="36">
        <f>SUMIFS(СВЦЭМ!$D$39:$D$782,СВЦЭМ!$A$39:$A$782,$A38,СВЦЭМ!$B$39:$B$782,Q$11)+'СЕТ СН'!$F$14+СВЦЭМ!$D$10+'СЕТ СН'!$F$5-'СЕТ СН'!$F$24</f>
        <v>3803.8605165700001</v>
      </c>
      <c r="R38" s="36">
        <f>SUMIFS(СВЦЭМ!$D$39:$D$782,СВЦЭМ!$A$39:$A$782,$A38,СВЦЭМ!$B$39:$B$782,R$11)+'СЕТ СН'!$F$14+СВЦЭМ!$D$10+'СЕТ СН'!$F$5-'СЕТ СН'!$F$24</f>
        <v>3812.9427599000001</v>
      </c>
      <c r="S38" s="36">
        <f>SUMIFS(СВЦЭМ!$D$39:$D$782,СВЦЭМ!$A$39:$A$782,$A38,СВЦЭМ!$B$39:$B$782,S$11)+'СЕТ СН'!$F$14+СВЦЭМ!$D$10+'СЕТ СН'!$F$5-'СЕТ СН'!$F$24</f>
        <v>3809.9010141499998</v>
      </c>
      <c r="T38" s="36">
        <f>SUMIFS(СВЦЭМ!$D$39:$D$782,СВЦЭМ!$A$39:$A$782,$A38,СВЦЭМ!$B$39:$B$782,T$11)+'СЕТ СН'!$F$14+СВЦЭМ!$D$10+'СЕТ СН'!$F$5-'СЕТ СН'!$F$24</f>
        <v>3986.8599783700001</v>
      </c>
      <c r="U38" s="36">
        <f>SUMIFS(СВЦЭМ!$D$39:$D$782,СВЦЭМ!$A$39:$A$782,$A38,СВЦЭМ!$B$39:$B$782,U$11)+'СЕТ СН'!$F$14+СВЦЭМ!$D$10+'СЕТ СН'!$F$5-'СЕТ СН'!$F$24</f>
        <v>3986.6233475899999</v>
      </c>
      <c r="V38" s="36">
        <f>SUMIFS(СВЦЭМ!$D$39:$D$782,СВЦЭМ!$A$39:$A$782,$A38,СВЦЭМ!$B$39:$B$782,V$11)+'СЕТ СН'!$F$14+СВЦЭМ!$D$10+'СЕТ СН'!$F$5-'СЕТ СН'!$F$24</f>
        <v>3991.47258934</v>
      </c>
      <c r="W38" s="36">
        <f>SUMIFS(СВЦЭМ!$D$39:$D$782,СВЦЭМ!$A$39:$A$782,$A38,СВЦЭМ!$B$39:$B$782,W$11)+'СЕТ СН'!$F$14+СВЦЭМ!$D$10+'СЕТ СН'!$F$5-'СЕТ СН'!$F$24</f>
        <v>4001.0604315099999</v>
      </c>
      <c r="X38" s="36">
        <f>SUMIFS(СВЦЭМ!$D$39:$D$782,СВЦЭМ!$A$39:$A$782,$A38,СВЦЭМ!$B$39:$B$782,X$11)+'СЕТ СН'!$F$14+СВЦЭМ!$D$10+'СЕТ СН'!$F$5-'СЕТ СН'!$F$24</f>
        <v>3943.1011573299998</v>
      </c>
      <c r="Y38" s="36">
        <f>SUMIFS(СВЦЭМ!$D$39:$D$782,СВЦЭМ!$A$39:$A$782,$A38,СВЦЭМ!$B$39:$B$782,Y$11)+'СЕТ СН'!$F$14+СВЦЭМ!$D$10+'СЕТ СН'!$F$5-'СЕТ СН'!$F$24</f>
        <v>3966.9283990200001</v>
      </c>
    </row>
    <row r="39" spans="1:27" ht="15.75" x14ac:dyDescent="0.2">
      <c r="A39" s="35">
        <f t="shared" si="0"/>
        <v>44832</v>
      </c>
      <c r="B39" s="36">
        <f>SUMIFS(СВЦЭМ!$D$39:$D$782,СВЦЭМ!$A$39:$A$782,$A39,СВЦЭМ!$B$39:$B$782,B$11)+'СЕТ СН'!$F$14+СВЦЭМ!$D$10+'СЕТ СН'!$F$5-'СЕТ СН'!$F$24</f>
        <v>3975.4513184199996</v>
      </c>
      <c r="C39" s="36">
        <f>SUMIFS(СВЦЭМ!$D$39:$D$782,СВЦЭМ!$A$39:$A$782,$A39,СВЦЭМ!$B$39:$B$782,C$11)+'СЕТ СН'!$F$14+СВЦЭМ!$D$10+'СЕТ СН'!$F$5-'СЕТ СН'!$F$24</f>
        <v>3975.9256829299998</v>
      </c>
      <c r="D39" s="36">
        <f>SUMIFS(СВЦЭМ!$D$39:$D$782,СВЦЭМ!$A$39:$A$782,$A39,СВЦЭМ!$B$39:$B$782,D$11)+'СЕТ СН'!$F$14+СВЦЭМ!$D$10+'СЕТ СН'!$F$5-'СЕТ СН'!$F$24</f>
        <v>4016.4832269299995</v>
      </c>
      <c r="E39" s="36">
        <f>SUMIFS(СВЦЭМ!$D$39:$D$782,СВЦЭМ!$A$39:$A$782,$A39,СВЦЭМ!$B$39:$B$782,E$11)+'СЕТ СН'!$F$14+СВЦЭМ!$D$10+'СЕТ СН'!$F$5-'СЕТ СН'!$F$24</f>
        <v>4017.7614597599995</v>
      </c>
      <c r="F39" s="36">
        <f>SUMIFS(СВЦЭМ!$D$39:$D$782,СВЦЭМ!$A$39:$A$782,$A39,СВЦЭМ!$B$39:$B$782,F$11)+'СЕТ СН'!$F$14+СВЦЭМ!$D$10+'СЕТ СН'!$F$5-'СЕТ СН'!$F$24</f>
        <v>4025.04640698</v>
      </c>
      <c r="G39" s="36">
        <f>SUMIFS(СВЦЭМ!$D$39:$D$782,СВЦЭМ!$A$39:$A$782,$A39,СВЦЭМ!$B$39:$B$782,G$11)+'СЕТ СН'!$F$14+СВЦЭМ!$D$10+'СЕТ СН'!$F$5-'СЕТ СН'!$F$24</f>
        <v>4011.5423814699998</v>
      </c>
      <c r="H39" s="36">
        <f>SUMIFS(СВЦЭМ!$D$39:$D$782,СВЦЭМ!$A$39:$A$782,$A39,СВЦЭМ!$B$39:$B$782,H$11)+'СЕТ СН'!$F$14+СВЦЭМ!$D$10+'СЕТ СН'!$F$5-'СЕТ СН'!$F$24</f>
        <v>4027.5863510599997</v>
      </c>
      <c r="I39" s="36">
        <f>SUMIFS(СВЦЭМ!$D$39:$D$782,СВЦЭМ!$A$39:$A$782,$A39,СВЦЭМ!$B$39:$B$782,I$11)+'СЕТ СН'!$F$14+СВЦЭМ!$D$10+'СЕТ СН'!$F$5-'СЕТ СН'!$F$24</f>
        <v>3960.09110865</v>
      </c>
      <c r="J39" s="36">
        <f>SUMIFS(СВЦЭМ!$D$39:$D$782,СВЦЭМ!$A$39:$A$782,$A39,СВЦЭМ!$B$39:$B$782,J$11)+'СЕТ СН'!$F$14+СВЦЭМ!$D$10+'СЕТ СН'!$F$5-'СЕТ СН'!$F$24</f>
        <v>3932.4499078700001</v>
      </c>
      <c r="K39" s="36">
        <f>SUMIFS(СВЦЭМ!$D$39:$D$782,СВЦЭМ!$A$39:$A$782,$A39,СВЦЭМ!$B$39:$B$782,K$11)+'СЕТ СН'!$F$14+СВЦЭМ!$D$10+'СЕТ СН'!$F$5-'СЕТ СН'!$F$24</f>
        <v>3925.9264392899995</v>
      </c>
      <c r="L39" s="36">
        <f>SUMIFS(СВЦЭМ!$D$39:$D$782,СВЦЭМ!$A$39:$A$782,$A39,СВЦЭМ!$B$39:$B$782,L$11)+'СЕТ СН'!$F$14+СВЦЭМ!$D$10+'СЕТ СН'!$F$5-'СЕТ СН'!$F$24</f>
        <v>3927.9751810399998</v>
      </c>
      <c r="M39" s="36">
        <f>SUMIFS(СВЦЭМ!$D$39:$D$782,СВЦЭМ!$A$39:$A$782,$A39,СВЦЭМ!$B$39:$B$782,M$11)+'СЕТ СН'!$F$14+СВЦЭМ!$D$10+'СЕТ СН'!$F$5-'СЕТ СН'!$F$24</f>
        <v>3887.2244262599997</v>
      </c>
      <c r="N39" s="36">
        <f>SUMIFS(СВЦЭМ!$D$39:$D$782,СВЦЭМ!$A$39:$A$782,$A39,СВЦЭМ!$B$39:$B$782,N$11)+'СЕТ СН'!$F$14+СВЦЭМ!$D$10+'СЕТ СН'!$F$5-'СЕТ СН'!$F$24</f>
        <v>3881.4830812</v>
      </c>
      <c r="O39" s="36">
        <f>SUMIFS(СВЦЭМ!$D$39:$D$782,СВЦЭМ!$A$39:$A$782,$A39,СВЦЭМ!$B$39:$B$782,O$11)+'СЕТ СН'!$F$14+СВЦЭМ!$D$10+'СЕТ СН'!$F$5-'СЕТ СН'!$F$24</f>
        <v>3892.9317636199999</v>
      </c>
      <c r="P39" s="36">
        <f>SUMIFS(СВЦЭМ!$D$39:$D$782,СВЦЭМ!$A$39:$A$782,$A39,СВЦЭМ!$B$39:$B$782,P$11)+'СЕТ СН'!$F$14+СВЦЭМ!$D$10+'СЕТ СН'!$F$5-'СЕТ СН'!$F$24</f>
        <v>3905.36864702</v>
      </c>
      <c r="Q39" s="36">
        <f>SUMIFS(СВЦЭМ!$D$39:$D$782,СВЦЭМ!$A$39:$A$782,$A39,СВЦЭМ!$B$39:$B$782,Q$11)+'СЕТ СН'!$F$14+СВЦЭМ!$D$10+'СЕТ СН'!$F$5-'СЕТ СН'!$F$24</f>
        <v>3924.0037224500002</v>
      </c>
      <c r="R39" s="36">
        <f>SUMIFS(СВЦЭМ!$D$39:$D$782,СВЦЭМ!$A$39:$A$782,$A39,СВЦЭМ!$B$39:$B$782,R$11)+'СЕТ СН'!$F$14+СВЦЭМ!$D$10+'СЕТ СН'!$F$5-'СЕТ СН'!$F$24</f>
        <v>3933.5602538599996</v>
      </c>
      <c r="S39" s="36">
        <f>SUMIFS(СВЦЭМ!$D$39:$D$782,СВЦЭМ!$A$39:$A$782,$A39,СВЦЭМ!$B$39:$B$782,S$11)+'СЕТ СН'!$F$14+СВЦЭМ!$D$10+'СЕТ СН'!$F$5-'СЕТ СН'!$F$24</f>
        <v>3908.9215634499997</v>
      </c>
      <c r="T39" s="36">
        <f>SUMIFS(СВЦЭМ!$D$39:$D$782,СВЦЭМ!$A$39:$A$782,$A39,СВЦЭМ!$B$39:$B$782,T$11)+'СЕТ СН'!$F$14+СВЦЭМ!$D$10+'СЕТ СН'!$F$5-'СЕТ СН'!$F$24</f>
        <v>3958.4337611299998</v>
      </c>
      <c r="U39" s="36">
        <f>SUMIFS(СВЦЭМ!$D$39:$D$782,СВЦЭМ!$A$39:$A$782,$A39,СВЦЭМ!$B$39:$B$782,U$11)+'СЕТ СН'!$F$14+СВЦЭМ!$D$10+'СЕТ СН'!$F$5-'СЕТ СН'!$F$24</f>
        <v>3897.74258216</v>
      </c>
      <c r="V39" s="36">
        <f>SUMIFS(СВЦЭМ!$D$39:$D$782,СВЦЭМ!$A$39:$A$782,$A39,СВЦЭМ!$B$39:$B$782,V$11)+'СЕТ СН'!$F$14+СВЦЭМ!$D$10+'СЕТ СН'!$F$5-'СЕТ СН'!$F$24</f>
        <v>3849.6429164199999</v>
      </c>
      <c r="W39" s="36">
        <f>SUMIFS(СВЦЭМ!$D$39:$D$782,СВЦЭМ!$A$39:$A$782,$A39,СВЦЭМ!$B$39:$B$782,W$11)+'СЕТ СН'!$F$14+СВЦЭМ!$D$10+'СЕТ СН'!$F$5-'СЕТ СН'!$F$24</f>
        <v>3867.1976787200001</v>
      </c>
      <c r="X39" s="36">
        <f>SUMIFS(СВЦЭМ!$D$39:$D$782,СВЦЭМ!$A$39:$A$782,$A39,СВЦЭМ!$B$39:$B$782,X$11)+'СЕТ СН'!$F$14+СВЦЭМ!$D$10+'СЕТ СН'!$F$5-'СЕТ СН'!$F$24</f>
        <v>3932.6821360999998</v>
      </c>
      <c r="Y39" s="36">
        <f>SUMIFS(СВЦЭМ!$D$39:$D$782,СВЦЭМ!$A$39:$A$782,$A39,СВЦЭМ!$B$39:$B$782,Y$11)+'СЕТ СН'!$F$14+СВЦЭМ!$D$10+'СЕТ СН'!$F$5-'СЕТ СН'!$F$24</f>
        <v>3962.8740459000001</v>
      </c>
    </row>
    <row r="40" spans="1:27" ht="15.75" x14ac:dyDescent="0.2">
      <c r="A40" s="35">
        <f t="shared" si="0"/>
        <v>44833</v>
      </c>
      <c r="B40" s="36">
        <f>SUMIFS(СВЦЭМ!$D$39:$D$782,СВЦЭМ!$A$39:$A$782,$A40,СВЦЭМ!$B$39:$B$782,B$11)+'СЕТ СН'!$F$14+СВЦЭМ!$D$10+'СЕТ СН'!$F$5-'СЕТ СН'!$F$24</f>
        <v>4145.1504509599999</v>
      </c>
      <c r="C40" s="36">
        <f>SUMIFS(СВЦЭМ!$D$39:$D$782,СВЦЭМ!$A$39:$A$782,$A40,СВЦЭМ!$B$39:$B$782,C$11)+'СЕТ СН'!$F$14+СВЦЭМ!$D$10+'СЕТ СН'!$F$5-'СЕТ СН'!$F$24</f>
        <v>4180.5658440699999</v>
      </c>
      <c r="D40" s="36">
        <f>SUMIFS(СВЦЭМ!$D$39:$D$782,СВЦЭМ!$A$39:$A$782,$A40,СВЦЭМ!$B$39:$B$782,D$11)+'СЕТ СН'!$F$14+СВЦЭМ!$D$10+'СЕТ СН'!$F$5-'СЕТ СН'!$F$24</f>
        <v>4201.8719247199997</v>
      </c>
      <c r="E40" s="36">
        <f>SUMIFS(СВЦЭМ!$D$39:$D$782,СВЦЭМ!$A$39:$A$782,$A40,СВЦЭМ!$B$39:$B$782,E$11)+'СЕТ СН'!$F$14+СВЦЭМ!$D$10+'СЕТ СН'!$F$5-'СЕТ СН'!$F$24</f>
        <v>4202.6336402500001</v>
      </c>
      <c r="F40" s="36">
        <f>SUMIFS(СВЦЭМ!$D$39:$D$782,СВЦЭМ!$A$39:$A$782,$A40,СВЦЭМ!$B$39:$B$782,F$11)+'СЕТ СН'!$F$14+СВЦЭМ!$D$10+'СЕТ СН'!$F$5-'СЕТ СН'!$F$24</f>
        <v>4177.6891034399996</v>
      </c>
      <c r="G40" s="36">
        <f>SUMIFS(СВЦЭМ!$D$39:$D$782,СВЦЭМ!$A$39:$A$782,$A40,СВЦЭМ!$B$39:$B$782,G$11)+'СЕТ СН'!$F$14+СВЦЭМ!$D$10+'СЕТ СН'!$F$5-'СЕТ СН'!$F$24</f>
        <v>4132.88085839</v>
      </c>
      <c r="H40" s="36">
        <f>SUMIFS(СВЦЭМ!$D$39:$D$782,СВЦЭМ!$A$39:$A$782,$A40,СВЦЭМ!$B$39:$B$782,H$11)+'СЕТ СН'!$F$14+СВЦЭМ!$D$10+'СЕТ СН'!$F$5-'СЕТ СН'!$F$24</f>
        <v>4007.00092215</v>
      </c>
      <c r="I40" s="36">
        <f>SUMIFS(СВЦЭМ!$D$39:$D$782,СВЦЭМ!$A$39:$A$782,$A40,СВЦЭМ!$B$39:$B$782,I$11)+'СЕТ СН'!$F$14+СВЦЭМ!$D$10+'СЕТ СН'!$F$5-'СЕТ СН'!$F$24</f>
        <v>3959.2077383899996</v>
      </c>
      <c r="J40" s="36">
        <f>SUMIFS(СВЦЭМ!$D$39:$D$782,СВЦЭМ!$A$39:$A$782,$A40,СВЦЭМ!$B$39:$B$782,J$11)+'СЕТ СН'!$F$14+СВЦЭМ!$D$10+'СЕТ СН'!$F$5-'СЕТ СН'!$F$24</f>
        <v>3948.1061321399998</v>
      </c>
      <c r="K40" s="36">
        <f>SUMIFS(СВЦЭМ!$D$39:$D$782,СВЦЭМ!$A$39:$A$782,$A40,СВЦЭМ!$B$39:$B$782,K$11)+'СЕТ СН'!$F$14+СВЦЭМ!$D$10+'СЕТ СН'!$F$5-'СЕТ СН'!$F$24</f>
        <v>3927.5563960700001</v>
      </c>
      <c r="L40" s="36">
        <f>SUMIFS(СВЦЭМ!$D$39:$D$782,СВЦЭМ!$A$39:$A$782,$A40,СВЦЭМ!$B$39:$B$782,L$11)+'СЕТ СН'!$F$14+СВЦЭМ!$D$10+'СЕТ СН'!$F$5-'СЕТ СН'!$F$24</f>
        <v>3946.3748178099995</v>
      </c>
      <c r="M40" s="36">
        <f>SUMIFS(СВЦЭМ!$D$39:$D$782,СВЦЭМ!$A$39:$A$782,$A40,СВЦЭМ!$B$39:$B$782,M$11)+'СЕТ СН'!$F$14+СВЦЭМ!$D$10+'СЕТ СН'!$F$5-'СЕТ СН'!$F$24</f>
        <v>3958.05208348</v>
      </c>
      <c r="N40" s="36">
        <f>SUMIFS(СВЦЭМ!$D$39:$D$782,СВЦЭМ!$A$39:$A$782,$A40,СВЦЭМ!$B$39:$B$782,N$11)+'СЕТ СН'!$F$14+СВЦЭМ!$D$10+'СЕТ СН'!$F$5-'СЕТ СН'!$F$24</f>
        <v>3958.8951806199998</v>
      </c>
      <c r="O40" s="36">
        <f>SUMIFS(СВЦЭМ!$D$39:$D$782,СВЦЭМ!$A$39:$A$782,$A40,СВЦЭМ!$B$39:$B$782,O$11)+'СЕТ СН'!$F$14+СВЦЭМ!$D$10+'СЕТ СН'!$F$5-'СЕТ СН'!$F$24</f>
        <v>3962.67027444</v>
      </c>
      <c r="P40" s="36">
        <f>SUMIFS(СВЦЭМ!$D$39:$D$782,СВЦЭМ!$A$39:$A$782,$A40,СВЦЭМ!$B$39:$B$782,P$11)+'СЕТ СН'!$F$14+СВЦЭМ!$D$10+'СЕТ СН'!$F$5-'СЕТ СН'!$F$24</f>
        <v>3986.1472190099998</v>
      </c>
      <c r="Q40" s="36">
        <f>SUMIFS(СВЦЭМ!$D$39:$D$782,СВЦЭМ!$A$39:$A$782,$A40,СВЦЭМ!$B$39:$B$782,Q$11)+'СЕТ СН'!$F$14+СВЦЭМ!$D$10+'СЕТ СН'!$F$5-'СЕТ СН'!$F$24</f>
        <v>3981.4411692200001</v>
      </c>
      <c r="R40" s="36">
        <f>SUMIFS(СВЦЭМ!$D$39:$D$782,СВЦЭМ!$A$39:$A$782,$A40,СВЦЭМ!$B$39:$B$782,R$11)+'СЕТ СН'!$F$14+СВЦЭМ!$D$10+'СЕТ СН'!$F$5-'СЕТ СН'!$F$24</f>
        <v>3964.8414016299998</v>
      </c>
      <c r="S40" s="36">
        <f>SUMIFS(СВЦЭМ!$D$39:$D$782,СВЦЭМ!$A$39:$A$782,$A40,СВЦЭМ!$B$39:$B$782,S$11)+'СЕТ СН'!$F$14+СВЦЭМ!$D$10+'СЕТ СН'!$F$5-'СЕТ СН'!$F$24</f>
        <v>3954.60113052</v>
      </c>
      <c r="T40" s="36">
        <f>SUMIFS(СВЦЭМ!$D$39:$D$782,СВЦЭМ!$A$39:$A$782,$A40,СВЦЭМ!$B$39:$B$782,T$11)+'СЕТ СН'!$F$14+СВЦЭМ!$D$10+'СЕТ СН'!$F$5-'СЕТ СН'!$F$24</f>
        <v>3925.1156229099997</v>
      </c>
      <c r="U40" s="36">
        <f>SUMIFS(СВЦЭМ!$D$39:$D$782,СВЦЭМ!$A$39:$A$782,$A40,СВЦЭМ!$B$39:$B$782,U$11)+'СЕТ СН'!$F$14+СВЦЭМ!$D$10+'СЕТ СН'!$F$5-'СЕТ СН'!$F$24</f>
        <v>3946.9781272499999</v>
      </c>
      <c r="V40" s="36">
        <f>SUMIFS(СВЦЭМ!$D$39:$D$782,СВЦЭМ!$A$39:$A$782,$A40,СВЦЭМ!$B$39:$B$782,V$11)+'СЕТ СН'!$F$14+СВЦЭМ!$D$10+'СЕТ СН'!$F$5-'СЕТ СН'!$F$24</f>
        <v>3916.8389229999998</v>
      </c>
      <c r="W40" s="36">
        <f>SUMIFS(СВЦЭМ!$D$39:$D$782,СВЦЭМ!$A$39:$A$782,$A40,СВЦЭМ!$B$39:$B$782,W$11)+'СЕТ СН'!$F$14+СВЦЭМ!$D$10+'СЕТ СН'!$F$5-'СЕТ СН'!$F$24</f>
        <v>4042.9855840099999</v>
      </c>
      <c r="X40" s="36">
        <f>SUMIFS(СВЦЭМ!$D$39:$D$782,СВЦЭМ!$A$39:$A$782,$A40,СВЦЭМ!$B$39:$B$782,X$11)+'СЕТ СН'!$F$14+СВЦЭМ!$D$10+'СЕТ СН'!$F$5-'СЕТ СН'!$F$24</f>
        <v>4014.4468535999999</v>
      </c>
      <c r="Y40" s="36">
        <f>SUMIFS(СВЦЭМ!$D$39:$D$782,СВЦЭМ!$A$39:$A$782,$A40,СВЦЭМ!$B$39:$B$782,Y$11)+'СЕТ СН'!$F$14+СВЦЭМ!$D$10+'СЕТ СН'!$F$5-'СЕТ СН'!$F$24</f>
        <v>4005.8486527799996</v>
      </c>
    </row>
    <row r="41" spans="1:27" ht="15.75" x14ac:dyDescent="0.2">
      <c r="A41" s="35">
        <f t="shared" si="0"/>
        <v>44834</v>
      </c>
      <c r="B41" s="36">
        <f>SUMIFS(СВЦЭМ!$D$39:$D$782,СВЦЭМ!$A$39:$A$782,$A41,СВЦЭМ!$B$39:$B$782,B$11)+'СЕТ СН'!$F$14+СВЦЭМ!$D$10+'СЕТ СН'!$F$5-'СЕТ СН'!$F$24</f>
        <v>4025.5308804099996</v>
      </c>
      <c r="C41" s="36">
        <f>SUMIFS(СВЦЭМ!$D$39:$D$782,СВЦЭМ!$A$39:$A$782,$A41,СВЦЭМ!$B$39:$B$782,C$11)+'СЕТ СН'!$F$14+СВЦЭМ!$D$10+'СЕТ СН'!$F$5-'СЕТ СН'!$F$24</f>
        <v>4070.4937297500001</v>
      </c>
      <c r="D41" s="36">
        <f>SUMIFS(СВЦЭМ!$D$39:$D$782,СВЦЭМ!$A$39:$A$782,$A41,СВЦЭМ!$B$39:$B$782,D$11)+'СЕТ СН'!$F$14+СВЦЭМ!$D$10+'СЕТ СН'!$F$5-'СЕТ СН'!$F$24</f>
        <v>4038.7159474099999</v>
      </c>
      <c r="E41" s="36">
        <f>SUMIFS(СВЦЭМ!$D$39:$D$782,СВЦЭМ!$A$39:$A$782,$A41,СВЦЭМ!$B$39:$B$782,E$11)+'СЕТ СН'!$F$14+СВЦЭМ!$D$10+'СЕТ СН'!$F$5-'СЕТ СН'!$F$24</f>
        <v>4022.3037018099999</v>
      </c>
      <c r="F41" s="36">
        <f>SUMIFS(СВЦЭМ!$D$39:$D$782,СВЦЭМ!$A$39:$A$782,$A41,СВЦЭМ!$B$39:$B$782,F$11)+'СЕТ СН'!$F$14+СВЦЭМ!$D$10+'СЕТ СН'!$F$5-'СЕТ СН'!$F$24</f>
        <v>3999.2590291500001</v>
      </c>
      <c r="G41" s="36">
        <f>SUMIFS(СВЦЭМ!$D$39:$D$782,СВЦЭМ!$A$39:$A$782,$A41,СВЦЭМ!$B$39:$B$782,G$11)+'СЕТ СН'!$F$14+СВЦЭМ!$D$10+'СЕТ СН'!$F$5-'СЕТ СН'!$F$24</f>
        <v>3986.6296467299999</v>
      </c>
      <c r="H41" s="36">
        <f>SUMIFS(СВЦЭМ!$D$39:$D$782,СВЦЭМ!$A$39:$A$782,$A41,СВЦЭМ!$B$39:$B$782,H$11)+'СЕТ СН'!$F$14+СВЦЭМ!$D$10+'СЕТ СН'!$F$5-'СЕТ СН'!$F$24</f>
        <v>3935.2692730499998</v>
      </c>
      <c r="I41" s="36">
        <f>SUMIFS(СВЦЭМ!$D$39:$D$782,СВЦЭМ!$A$39:$A$782,$A41,СВЦЭМ!$B$39:$B$782,I$11)+'СЕТ СН'!$F$14+СВЦЭМ!$D$10+'СЕТ СН'!$F$5-'СЕТ СН'!$F$24</f>
        <v>3902.86160655</v>
      </c>
      <c r="J41" s="36">
        <f>SUMIFS(СВЦЭМ!$D$39:$D$782,СВЦЭМ!$A$39:$A$782,$A41,СВЦЭМ!$B$39:$B$782,J$11)+'СЕТ СН'!$F$14+СВЦЭМ!$D$10+'СЕТ СН'!$F$5-'СЕТ СН'!$F$24</f>
        <v>3872.8905628100001</v>
      </c>
      <c r="K41" s="36">
        <f>SUMIFS(СВЦЭМ!$D$39:$D$782,СВЦЭМ!$A$39:$A$782,$A41,СВЦЭМ!$B$39:$B$782,K$11)+'СЕТ СН'!$F$14+СВЦЭМ!$D$10+'СЕТ СН'!$F$5-'СЕТ СН'!$F$24</f>
        <v>3864.8155856899998</v>
      </c>
      <c r="L41" s="36">
        <f>SUMIFS(СВЦЭМ!$D$39:$D$782,СВЦЭМ!$A$39:$A$782,$A41,СВЦЭМ!$B$39:$B$782,L$11)+'СЕТ СН'!$F$14+СВЦЭМ!$D$10+'СЕТ СН'!$F$5-'СЕТ СН'!$F$24</f>
        <v>3876.42662552</v>
      </c>
      <c r="M41" s="36">
        <f>SUMIFS(СВЦЭМ!$D$39:$D$782,СВЦЭМ!$A$39:$A$782,$A41,СВЦЭМ!$B$39:$B$782,M$11)+'СЕТ СН'!$F$14+СВЦЭМ!$D$10+'СЕТ СН'!$F$5-'СЕТ СН'!$F$24</f>
        <v>3898.4550141700001</v>
      </c>
      <c r="N41" s="36">
        <f>SUMIFS(СВЦЭМ!$D$39:$D$782,СВЦЭМ!$A$39:$A$782,$A41,СВЦЭМ!$B$39:$B$782,N$11)+'СЕТ СН'!$F$14+СВЦЭМ!$D$10+'СЕТ СН'!$F$5-'СЕТ СН'!$F$24</f>
        <v>3915.6514260499998</v>
      </c>
      <c r="O41" s="36">
        <f>SUMIFS(СВЦЭМ!$D$39:$D$782,СВЦЭМ!$A$39:$A$782,$A41,СВЦЭМ!$B$39:$B$782,O$11)+'СЕТ СН'!$F$14+СВЦЭМ!$D$10+'СЕТ СН'!$F$5-'СЕТ СН'!$F$24</f>
        <v>3928.4312225099998</v>
      </c>
      <c r="P41" s="36">
        <f>SUMIFS(СВЦЭМ!$D$39:$D$782,СВЦЭМ!$A$39:$A$782,$A41,СВЦЭМ!$B$39:$B$782,P$11)+'СЕТ СН'!$F$14+СВЦЭМ!$D$10+'СЕТ СН'!$F$5-'СЕТ СН'!$F$24</f>
        <v>3941.2136448000001</v>
      </c>
      <c r="Q41" s="36">
        <f>SUMIFS(СВЦЭМ!$D$39:$D$782,СВЦЭМ!$A$39:$A$782,$A41,СВЦЭМ!$B$39:$B$782,Q$11)+'СЕТ СН'!$F$14+СВЦЭМ!$D$10+'СЕТ СН'!$F$5-'СЕТ СН'!$F$24</f>
        <v>3942.0291608099997</v>
      </c>
      <c r="R41" s="36">
        <f>SUMIFS(СВЦЭМ!$D$39:$D$782,СВЦЭМ!$A$39:$A$782,$A41,СВЦЭМ!$B$39:$B$782,R$11)+'СЕТ СН'!$F$14+СВЦЭМ!$D$10+'СЕТ СН'!$F$5-'СЕТ СН'!$F$24</f>
        <v>3917.5848575499995</v>
      </c>
      <c r="S41" s="36">
        <f>SUMIFS(СВЦЭМ!$D$39:$D$782,СВЦЭМ!$A$39:$A$782,$A41,СВЦЭМ!$B$39:$B$782,S$11)+'СЕТ СН'!$F$14+СВЦЭМ!$D$10+'СЕТ СН'!$F$5-'СЕТ СН'!$F$24</f>
        <v>3883.1522695499998</v>
      </c>
      <c r="T41" s="36">
        <f>SUMIFS(СВЦЭМ!$D$39:$D$782,СВЦЭМ!$A$39:$A$782,$A41,СВЦЭМ!$B$39:$B$782,T$11)+'СЕТ СН'!$F$14+СВЦЭМ!$D$10+'СЕТ СН'!$F$5-'СЕТ СН'!$F$24</f>
        <v>3861.3354850300002</v>
      </c>
      <c r="U41" s="36">
        <f>SUMIFS(СВЦЭМ!$D$39:$D$782,СВЦЭМ!$A$39:$A$782,$A41,СВЦЭМ!$B$39:$B$782,U$11)+'СЕТ СН'!$F$14+СВЦЭМ!$D$10+'СЕТ СН'!$F$5-'СЕТ СН'!$F$24</f>
        <v>3837.2800508800001</v>
      </c>
      <c r="V41" s="36">
        <f>SUMIFS(СВЦЭМ!$D$39:$D$782,СВЦЭМ!$A$39:$A$782,$A41,СВЦЭМ!$B$39:$B$782,V$11)+'СЕТ СН'!$F$14+СВЦЭМ!$D$10+'СЕТ СН'!$F$5-'СЕТ СН'!$F$24</f>
        <v>3857.7095285299997</v>
      </c>
      <c r="W41" s="36">
        <f>SUMIFS(СВЦЭМ!$D$39:$D$782,СВЦЭМ!$A$39:$A$782,$A41,СВЦЭМ!$B$39:$B$782,W$11)+'СЕТ СН'!$F$14+СВЦЭМ!$D$10+'СЕТ СН'!$F$5-'СЕТ СН'!$F$24</f>
        <v>3935.6064205499997</v>
      </c>
      <c r="X41" s="36">
        <f>SUMIFS(СВЦЭМ!$D$39:$D$782,СВЦЭМ!$A$39:$A$782,$A41,СВЦЭМ!$B$39:$B$782,X$11)+'СЕТ СН'!$F$14+СВЦЭМ!$D$10+'СЕТ СН'!$F$5-'СЕТ СН'!$F$24</f>
        <v>3982.3761013799999</v>
      </c>
      <c r="Y41" s="36">
        <f>SUMIFS(СВЦЭМ!$D$39:$D$782,СВЦЭМ!$A$39:$A$782,$A41,СВЦЭМ!$B$39:$B$782,Y$11)+'СЕТ СН'!$F$14+СВЦЭМ!$D$10+'СЕТ СН'!$F$5-'СЕТ СН'!$F$24</f>
        <v>3989.2905410099997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01.09.2022</v>
      </c>
      <c r="B48" s="36">
        <f>SUMIFS(СВЦЭМ!$D$39:$D$782,СВЦЭМ!$A$39:$A$782,$A48,СВЦЭМ!$B$39:$B$782,B$47)+'СЕТ СН'!$G$14+СВЦЭМ!$D$10+'СЕТ СН'!$G$5-'СЕТ СН'!$G$24</f>
        <v>4121.7334418999999</v>
      </c>
      <c r="C48" s="36">
        <f>SUMIFS(СВЦЭМ!$D$39:$D$782,СВЦЭМ!$A$39:$A$782,$A48,СВЦЭМ!$B$39:$B$782,C$47)+'СЕТ СН'!$G$14+СВЦЭМ!$D$10+'СЕТ СН'!$G$5-'СЕТ СН'!$G$24</f>
        <v>4180.1199622000004</v>
      </c>
      <c r="D48" s="36">
        <f>SUMIFS(СВЦЭМ!$D$39:$D$782,СВЦЭМ!$A$39:$A$782,$A48,СВЦЭМ!$B$39:$B$782,D$47)+'СЕТ СН'!$G$14+СВЦЭМ!$D$10+'СЕТ СН'!$G$5-'СЕТ СН'!$G$24</f>
        <v>4216.0733940800001</v>
      </c>
      <c r="E48" s="36">
        <f>SUMIFS(СВЦЭМ!$D$39:$D$782,СВЦЭМ!$A$39:$A$782,$A48,СВЦЭМ!$B$39:$B$782,E$47)+'СЕТ СН'!$G$14+СВЦЭМ!$D$10+'СЕТ СН'!$G$5-'СЕТ СН'!$G$24</f>
        <v>4222.76224817</v>
      </c>
      <c r="F48" s="36">
        <f>SUMIFS(СВЦЭМ!$D$39:$D$782,СВЦЭМ!$A$39:$A$782,$A48,СВЦЭМ!$B$39:$B$782,F$47)+'СЕТ СН'!$G$14+СВЦЭМ!$D$10+'СЕТ СН'!$G$5-'СЕТ СН'!$G$24</f>
        <v>4227.5037958299999</v>
      </c>
      <c r="G48" s="36">
        <f>SUMIFS(СВЦЭМ!$D$39:$D$782,СВЦЭМ!$A$39:$A$782,$A48,СВЦЭМ!$B$39:$B$782,G$47)+'СЕТ СН'!$G$14+СВЦЭМ!$D$10+'СЕТ СН'!$G$5-'СЕТ СН'!$G$24</f>
        <v>4214.4673224600001</v>
      </c>
      <c r="H48" s="36">
        <f>SUMIFS(СВЦЭМ!$D$39:$D$782,СВЦЭМ!$A$39:$A$782,$A48,СВЦЭМ!$B$39:$B$782,H$47)+'СЕТ СН'!$G$14+СВЦЭМ!$D$10+'СЕТ СН'!$G$5-'СЕТ СН'!$G$24</f>
        <v>4161.7497723100005</v>
      </c>
      <c r="I48" s="36">
        <f>SUMIFS(СВЦЭМ!$D$39:$D$782,СВЦЭМ!$A$39:$A$782,$A48,СВЦЭМ!$B$39:$B$782,I$47)+'СЕТ СН'!$G$14+СВЦЭМ!$D$10+'СЕТ СН'!$G$5-'СЕТ СН'!$G$24</f>
        <v>4082.9815476200001</v>
      </c>
      <c r="J48" s="36">
        <f>SUMIFS(СВЦЭМ!$D$39:$D$782,СВЦЭМ!$A$39:$A$782,$A48,СВЦЭМ!$B$39:$B$782,J$47)+'СЕТ СН'!$G$14+СВЦЭМ!$D$10+'СЕТ СН'!$G$5-'СЕТ СН'!$G$24</f>
        <v>4051.8917408500001</v>
      </c>
      <c r="K48" s="36">
        <f>SUMIFS(СВЦЭМ!$D$39:$D$782,СВЦЭМ!$A$39:$A$782,$A48,СВЦЭМ!$B$39:$B$782,K$47)+'СЕТ СН'!$G$14+СВЦЭМ!$D$10+'СЕТ СН'!$G$5-'СЕТ СН'!$G$24</f>
        <v>4081.2791014200002</v>
      </c>
      <c r="L48" s="36">
        <f>SUMIFS(СВЦЭМ!$D$39:$D$782,СВЦЭМ!$A$39:$A$782,$A48,СВЦЭМ!$B$39:$B$782,L$47)+'СЕТ СН'!$G$14+СВЦЭМ!$D$10+'СЕТ СН'!$G$5-'СЕТ СН'!$G$24</f>
        <v>4038.89820693</v>
      </c>
      <c r="M48" s="36">
        <f>SUMIFS(СВЦЭМ!$D$39:$D$782,СВЦЭМ!$A$39:$A$782,$A48,СВЦЭМ!$B$39:$B$782,M$47)+'СЕТ СН'!$G$14+СВЦЭМ!$D$10+'СЕТ СН'!$G$5-'СЕТ СН'!$G$24</f>
        <v>4003.3560852800001</v>
      </c>
      <c r="N48" s="36">
        <f>SUMIFS(СВЦЭМ!$D$39:$D$782,СВЦЭМ!$A$39:$A$782,$A48,СВЦЭМ!$B$39:$B$782,N$47)+'СЕТ СН'!$G$14+СВЦЭМ!$D$10+'СЕТ СН'!$G$5-'СЕТ СН'!$G$24</f>
        <v>4020.72134357</v>
      </c>
      <c r="O48" s="36">
        <f>SUMIFS(СВЦЭМ!$D$39:$D$782,СВЦЭМ!$A$39:$A$782,$A48,СВЦЭМ!$B$39:$B$782,O$47)+'СЕТ СН'!$G$14+СВЦЭМ!$D$10+'СЕТ СН'!$G$5-'СЕТ СН'!$G$24</f>
        <v>4026.8046840400002</v>
      </c>
      <c r="P48" s="36">
        <f>SUMIFS(СВЦЭМ!$D$39:$D$782,СВЦЭМ!$A$39:$A$782,$A48,СВЦЭМ!$B$39:$B$782,P$47)+'СЕТ СН'!$G$14+СВЦЭМ!$D$10+'СЕТ СН'!$G$5-'СЕТ СН'!$G$24</f>
        <v>4028.1640555700001</v>
      </c>
      <c r="Q48" s="36">
        <f>SUMIFS(СВЦЭМ!$D$39:$D$782,СВЦЭМ!$A$39:$A$782,$A48,СВЦЭМ!$B$39:$B$782,Q$47)+'СЕТ СН'!$G$14+СВЦЭМ!$D$10+'СЕТ СН'!$G$5-'СЕТ СН'!$G$24</f>
        <v>4035.0710189500001</v>
      </c>
      <c r="R48" s="36">
        <f>SUMIFS(СВЦЭМ!$D$39:$D$782,СВЦЭМ!$A$39:$A$782,$A48,СВЦЭМ!$B$39:$B$782,R$47)+'СЕТ СН'!$G$14+СВЦЭМ!$D$10+'СЕТ СН'!$G$5-'СЕТ СН'!$G$24</f>
        <v>4025.1224937700003</v>
      </c>
      <c r="S48" s="36">
        <f>SUMIFS(СВЦЭМ!$D$39:$D$782,СВЦЭМ!$A$39:$A$782,$A48,СВЦЭМ!$B$39:$B$782,S$47)+'СЕТ СН'!$G$14+СВЦЭМ!$D$10+'СЕТ СН'!$G$5-'СЕТ СН'!$G$24</f>
        <v>4030.9766532500003</v>
      </c>
      <c r="T48" s="36">
        <f>SUMIFS(СВЦЭМ!$D$39:$D$782,СВЦЭМ!$A$39:$A$782,$A48,СВЦЭМ!$B$39:$B$782,T$47)+'СЕТ СН'!$G$14+СВЦЭМ!$D$10+'СЕТ СН'!$G$5-'СЕТ СН'!$G$24</f>
        <v>4184.3969094800004</v>
      </c>
      <c r="U48" s="36">
        <f>SUMIFS(СВЦЭМ!$D$39:$D$782,СВЦЭМ!$A$39:$A$782,$A48,СВЦЭМ!$B$39:$B$782,U$47)+'СЕТ СН'!$G$14+СВЦЭМ!$D$10+'СЕТ СН'!$G$5-'СЕТ СН'!$G$24</f>
        <v>4196.3083101299999</v>
      </c>
      <c r="V48" s="36">
        <f>SUMIFS(СВЦЭМ!$D$39:$D$782,СВЦЭМ!$A$39:$A$782,$A48,СВЦЭМ!$B$39:$B$782,V$47)+'СЕТ СН'!$G$14+СВЦЭМ!$D$10+'СЕТ СН'!$G$5-'СЕТ СН'!$G$24</f>
        <v>4209.90985396</v>
      </c>
      <c r="W48" s="36">
        <f>SUMIFS(СВЦЭМ!$D$39:$D$782,СВЦЭМ!$A$39:$A$782,$A48,СВЦЭМ!$B$39:$B$782,W$47)+'СЕТ СН'!$G$14+СВЦЭМ!$D$10+'СЕТ СН'!$G$5-'СЕТ СН'!$G$24</f>
        <v>4207.8086166100002</v>
      </c>
      <c r="X48" s="36">
        <f>SUMIFS(СВЦЭМ!$D$39:$D$782,СВЦЭМ!$A$39:$A$782,$A48,СВЦЭМ!$B$39:$B$782,X$47)+'СЕТ СН'!$G$14+СВЦЭМ!$D$10+'СЕТ СН'!$G$5-'СЕТ СН'!$G$24</f>
        <v>4173.0682642800002</v>
      </c>
      <c r="Y48" s="36">
        <f>SUMIFS(СВЦЭМ!$D$39:$D$782,СВЦЭМ!$A$39:$A$782,$A48,СВЦЭМ!$B$39:$B$782,Y$47)+'СЕТ СН'!$G$14+СВЦЭМ!$D$10+'СЕТ СН'!$G$5-'СЕТ СН'!$G$24</f>
        <v>4124.1273627099999</v>
      </c>
      <c r="AA48" s="45"/>
    </row>
    <row r="49" spans="1:25" ht="15.75" x14ac:dyDescent="0.2">
      <c r="A49" s="35">
        <f>A48+1</f>
        <v>44806</v>
      </c>
      <c r="B49" s="36">
        <f>SUMIFS(СВЦЭМ!$D$39:$D$782,СВЦЭМ!$A$39:$A$782,$A49,СВЦЭМ!$B$39:$B$782,B$47)+'СЕТ СН'!$G$14+СВЦЭМ!$D$10+'СЕТ СН'!$G$5-'СЕТ СН'!$G$24</f>
        <v>4125.19080622</v>
      </c>
      <c r="C49" s="36">
        <f>SUMIFS(СВЦЭМ!$D$39:$D$782,СВЦЭМ!$A$39:$A$782,$A49,СВЦЭМ!$B$39:$B$782,C$47)+'СЕТ СН'!$G$14+СВЦЭМ!$D$10+'СЕТ СН'!$G$5-'СЕТ СН'!$G$24</f>
        <v>4184.6954929700005</v>
      </c>
      <c r="D49" s="36">
        <f>SUMIFS(СВЦЭМ!$D$39:$D$782,СВЦЭМ!$A$39:$A$782,$A49,СВЦЭМ!$B$39:$B$782,D$47)+'СЕТ СН'!$G$14+СВЦЭМ!$D$10+'СЕТ СН'!$G$5-'СЕТ СН'!$G$24</f>
        <v>4222.7739825600001</v>
      </c>
      <c r="E49" s="36">
        <f>SUMIFS(СВЦЭМ!$D$39:$D$782,СВЦЭМ!$A$39:$A$782,$A49,СВЦЭМ!$B$39:$B$782,E$47)+'СЕТ СН'!$G$14+СВЦЭМ!$D$10+'СЕТ СН'!$G$5-'СЕТ СН'!$G$24</f>
        <v>4234.90487536</v>
      </c>
      <c r="F49" s="36">
        <f>SUMIFS(СВЦЭМ!$D$39:$D$782,СВЦЭМ!$A$39:$A$782,$A49,СВЦЭМ!$B$39:$B$782,F$47)+'СЕТ СН'!$G$14+СВЦЭМ!$D$10+'СЕТ СН'!$G$5-'СЕТ СН'!$G$24</f>
        <v>4237.8782552299999</v>
      </c>
      <c r="G49" s="36">
        <f>SUMIFS(СВЦЭМ!$D$39:$D$782,СВЦЭМ!$A$39:$A$782,$A49,СВЦЭМ!$B$39:$B$782,G$47)+'СЕТ СН'!$G$14+СВЦЭМ!$D$10+'СЕТ СН'!$G$5-'СЕТ СН'!$G$24</f>
        <v>4226.0276875600002</v>
      </c>
      <c r="H49" s="36">
        <f>SUMIFS(СВЦЭМ!$D$39:$D$782,СВЦЭМ!$A$39:$A$782,$A49,СВЦЭМ!$B$39:$B$782,H$47)+'СЕТ СН'!$G$14+СВЦЭМ!$D$10+'СЕТ СН'!$G$5-'СЕТ СН'!$G$24</f>
        <v>4174.8223847400004</v>
      </c>
      <c r="I49" s="36">
        <f>SUMIFS(СВЦЭМ!$D$39:$D$782,СВЦЭМ!$A$39:$A$782,$A49,СВЦЭМ!$B$39:$B$782,I$47)+'СЕТ СН'!$G$14+СВЦЭМ!$D$10+'СЕТ СН'!$G$5-'СЕТ СН'!$G$24</f>
        <v>4092.3729399000003</v>
      </c>
      <c r="J49" s="36">
        <f>SUMIFS(СВЦЭМ!$D$39:$D$782,СВЦЭМ!$A$39:$A$782,$A49,СВЦЭМ!$B$39:$B$782,J$47)+'СЕТ СН'!$G$14+СВЦЭМ!$D$10+'СЕТ СН'!$G$5-'СЕТ СН'!$G$24</f>
        <v>4016.12895041</v>
      </c>
      <c r="K49" s="36">
        <f>SUMIFS(СВЦЭМ!$D$39:$D$782,СВЦЭМ!$A$39:$A$782,$A49,СВЦЭМ!$B$39:$B$782,K$47)+'СЕТ СН'!$G$14+СВЦЭМ!$D$10+'СЕТ СН'!$G$5-'СЕТ СН'!$G$24</f>
        <v>4044.4481873700001</v>
      </c>
      <c r="L49" s="36">
        <f>SUMIFS(СВЦЭМ!$D$39:$D$782,СВЦЭМ!$A$39:$A$782,$A49,СВЦЭМ!$B$39:$B$782,L$47)+'СЕТ СН'!$G$14+СВЦЭМ!$D$10+'СЕТ СН'!$G$5-'СЕТ СН'!$G$24</f>
        <v>4038.5868432200004</v>
      </c>
      <c r="M49" s="36">
        <f>SUMIFS(СВЦЭМ!$D$39:$D$782,СВЦЭМ!$A$39:$A$782,$A49,СВЦЭМ!$B$39:$B$782,M$47)+'СЕТ СН'!$G$14+СВЦЭМ!$D$10+'СЕТ СН'!$G$5-'СЕТ СН'!$G$24</f>
        <v>3983.9702313600001</v>
      </c>
      <c r="N49" s="36">
        <f>SUMIFS(СВЦЭМ!$D$39:$D$782,СВЦЭМ!$A$39:$A$782,$A49,СВЦЭМ!$B$39:$B$782,N$47)+'СЕТ СН'!$G$14+СВЦЭМ!$D$10+'СЕТ СН'!$G$5-'СЕТ СН'!$G$24</f>
        <v>3994.7940782000001</v>
      </c>
      <c r="O49" s="36">
        <f>SUMIFS(СВЦЭМ!$D$39:$D$782,СВЦЭМ!$A$39:$A$782,$A49,СВЦЭМ!$B$39:$B$782,O$47)+'СЕТ СН'!$G$14+СВЦЭМ!$D$10+'СЕТ СН'!$G$5-'СЕТ СН'!$G$24</f>
        <v>3997.1858549900003</v>
      </c>
      <c r="P49" s="36">
        <f>SUMIFS(СВЦЭМ!$D$39:$D$782,СВЦЭМ!$A$39:$A$782,$A49,СВЦЭМ!$B$39:$B$782,P$47)+'СЕТ СН'!$G$14+СВЦЭМ!$D$10+'СЕТ СН'!$G$5-'СЕТ СН'!$G$24</f>
        <v>4000.4431444100001</v>
      </c>
      <c r="Q49" s="36">
        <f>SUMIFS(СВЦЭМ!$D$39:$D$782,СВЦЭМ!$A$39:$A$782,$A49,СВЦЭМ!$B$39:$B$782,Q$47)+'СЕТ СН'!$G$14+СВЦЭМ!$D$10+'СЕТ СН'!$G$5-'СЕТ СН'!$G$24</f>
        <v>4006.9622599800005</v>
      </c>
      <c r="R49" s="36">
        <f>SUMIFS(СВЦЭМ!$D$39:$D$782,СВЦЭМ!$A$39:$A$782,$A49,СВЦЭМ!$B$39:$B$782,R$47)+'СЕТ СН'!$G$14+СВЦЭМ!$D$10+'СЕТ СН'!$G$5-'СЕТ СН'!$G$24</f>
        <v>4007.2259235300003</v>
      </c>
      <c r="S49" s="36">
        <f>SUMIFS(СВЦЭМ!$D$39:$D$782,СВЦЭМ!$A$39:$A$782,$A49,СВЦЭМ!$B$39:$B$782,S$47)+'СЕТ СН'!$G$14+СВЦЭМ!$D$10+'СЕТ СН'!$G$5-'СЕТ СН'!$G$24</f>
        <v>4012.2477569800003</v>
      </c>
      <c r="T49" s="36">
        <f>SUMIFS(СВЦЭМ!$D$39:$D$782,СВЦЭМ!$A$39:$A$782,$A49,СВЦЭМ!$B$39:$B$782,T$47)+'СЕТ СН'!$G$14+СВЦЭМ!$D$10+'СЕТ СН'!$G$5-'СЕТ СН'!$G$24</f>
        <v>4155.00173335</v>
      </c>
      <c r="U49" s="36">
        <f>SUMIFS(СВЦЭМ!$D$39:$D$782,СВЦЭМ!$A$39:$A$782,$A49,СВЦЭМ!$B$39:$B$782,U$47)+'СЕТ СН'!$G$14+СВЦЭМ!$D$10+'СЕТ СН'!$G$5-'СЕТ СН'!$G$24</f>
        <v>4157.6602771400003</v>
      </c>
      <c r="V49" s="36">
        <f>SUMIFS(СВЦЭМ!$D$39:$D$782,СВЦЭМ!$A$39:$A$782,$A49,СВЦЭМ!$B$39:$B$782,V$47)+'СЕТ СН'!$G$14+СВЦЭМ!$D$10+'СЕТ СН'!$G$5-'СЕТ СН'!$G$24</f>
        <v>4186.8247983800002</v>
      </c>
      <c r="W49" s="36">
        <f>SUMIFS(СВЦЭМ!$D$39:$D$782,СВЦЭМ!$A$39:$A$782,$A49,СВЦЭМ!$B$39:$B$782,W$47)+'СЕТ СН'!$G$14+СВЦЭМ!$D$10+'СЕТ СН'!$G$5-'СЕТ СН'!$G$24</f>
        <v>4187.0729241300005</v>
      </c>
      <c r="X49" s="36">
        <f>SUMIFS(СВЦЭМ!$D$39:$D$782,СВЦЭМ!$A$39:$A$782,$A49,СВЦЭМ!$B$39:$B$782,X$47)+'СЕТ СН'!$G$14+СВЦЭМ!$D$10+'СЕТ СН'!$G$5-'СЕТ СН'!$G$24</f>
        <v>4131.1022464500002</v>
      </c>
      <c r="Y49" s="36">
        <f>SUMIFS(СВЦЭМ!$D$39:$D$782,СВЦЭМ!$A$39:$A$782,$A49,СВЦЭМ!$B$39:$B$782,Y$47)+'СЕТ СН'!$G$14+СВЦЭМ!$D$10+'СЕТ СН'!$G$5-'СЕТ СН'!$G$24</f>
        <v>4090.6879974400003</v>
      </c>
    </row>
    <row r="50" spans="1:25" ht="15.75" x14ac:dyDescent="0.2">
      <c r="A50" s="35">
        <f t="shared" ref="A50:A77" si="1">A49+1</f>
        <v>44807</v>
      </c>
      <c r="B50" s="36">
        <f>SUMIFS(СВЦЭМ!$D$39:$D$782,СВЦЭМ!$A$39:$A$782,$A50,СВЦЭМ!$B$39:$B$782,B$47)+'СЕТ СН'!$G$14+СВЦЭМ!$D$10+'СЕТ СН'!$G$5-'СЕТ СН'!$G$24</f>
        <v>4091.3476609200002</v>
      </c>
      <c r="C50" s="36">
        <f>SUMIFS(СВЦЭМ!$D$39:$D$782,СВЦЭМ!$A$39:$A$782,$A50,СВЦЭМ!$B$39:$B$782,C$47)+'СЕТ СН'!$G$14+СВЦЭМ!$D$10+'СЕТ СН'!$G$5-'СЕТ СН'!$G$24</f>
        <v>4141.6227358599999</v>
      </c>
      <c r="D50" s="36">
        <f>SUMIFS(СВЦЭМ!$D$39:$D$782,СВЦЭМ!$A$39:$A$782,$A50,СВЦЭМ!$B$39:$B$782,D$47)+'СЕТ СН'!$G$14+СВЦЭМ!$D$10+'СЕТ СН'!$G$5-'СЕТ СН'!$G$24</f>
        <v>4163.2146673799998</v>
      </c>
      <c r="E50" s="36">
        <f>SUMIFS(СВЦЭМ!$D$39:$D$782,СВЦЭМ!$A$39:$A$782,$A50,СВЦЭМ!$B$39:$B$782,E$47)+'СЕТ СН'!$G$14+СВЦЭМ!$D$10+'СЕТ СН'!$G$5-'СЕТ СН'!$G$24</f>
        <v>4178.3901408399997</v>
      </c>
      <c r="F50" s="36">
        <f>SUMIFS(СВЦЭМ!$D$39:$D$782,СВЦЭМ!$A$39:$A$782,$A50,СВЦЭМ!$B$39:$B$782,F$47)+'СЕТ СН'!$G$14+СВЦЭМ!$D$10+'СЕТ СН'!$G$5-'СЕТ СН'!$G$24</f>
        <v>4194.5730232900005</v>
      </c>
      <c r="G50" s="36">
        <f>SUMIFS(СВЦЭМ!$D$39:$D$782,СВЦЭМ!$A$39:$A$782,$A50,СВЦЭМ!$B$39:$B$782,G$47)+'СЕТ СН'!$G$14+СВЦЭМ!$D$10+'СЕТ СН'!$G$5-'СЕТ СН'!$G$24</f>
        <v>4191.7625838900003</v>
      </c>
      <c r="H50" s="36">
        <f>SUMIFS(СВЦЭМ!$D$39:$D$782,СВЦЭМ!$A$39:$A$782,$A50,СВЦЭМ!$B$39:$B$782,H$47)+'СЕТ СН'!$G$14+СВЦЭМ!$D$10+'СЕТ СН'!$G$5-'СЕТ СН'!$G$24</f>
        <v>4166.1925057200006</v>
      </c>
      <c r="I50" s="36">
        <f>SUMIFS(СВЦЭМ!$D$39:$D$782,СВЦЭМ!$A$39:$A$782,$A50,СВЦЭМ!$B$39:$B$782,I$47)+'СЕТ СН'!$G$14+СВЦЭМ!$D$10+'СЕТ СН'!$G$5-'СЕТ СН'!$G$24</f>
        <v>4110.0206674999999</v>
      </c>
      <c r="J50" s="36">
        <f>SUMIFS(СВЦЭМ!$D$39:$D$782,СВЦЭМ!$A$39:$A$782,$A50,СВЦЭМ!$B$39:$B$782,J$47)+'СЕТ СН'!$G$14+СВЦЭМ!$D$10+'СЕТ СН'!$G$5-'СЕТ СН'!$G$24</f>
        <v>4050.93972166</v>
      </c>
      <c r="K50" s="36">
        <f>SUMIFS(СВЦЭМ!$D$39:$D$782,СВЦЭМ!$A$39:$A$782,$A50,СВЦЭМ!$B$39:$B$782,K$47)+'СЕТ СН'!$G$14+СВЦЭМ!$D$10+'СЕТ СН'!$G$5-'СЕТ СН'!$G$24</f>
        <v>3967.8895226200002</v>
      </c>
      <c r="L50" s="36">
        <f>SUMIFS(СВЦЭМ!$D$39:$D$782,СВЦЭМ!$A$39:$A$782,$A50,СВЦЭМ!$B$39:$B$782,L$47)+'СЕТ СН'!$G$14+СВЦЭМ!$D$10+'СЕТ СН'!$G$5-'СЕТ СН'!$G$24</f>
        <v>3915.7299641400004</v>
      </c>
      <c r="M50" s="36">
        <f>SUMIFS(СВЦЭМ!$D$39:$D$782,СВЦЭМ!$A$39:$A$782,$A50,СВЦЭМ!$B$39:$B$782,M$47)+'СЕТ СН'!$G$14+СВЦЭМ!$D$10+'СЕТ СН'!$G$5-'СЕТ СН'!$G$24</f>
        <v>3929.2075337400001</v>
      </c>
      <c r="N50" s="36">
        <f>SUMIFS(СВЦЭМ!$D$39:$D$782,СВЦЭМ!$A$39:$A$782,$A50,СВЦЭМ!$B$39:$B$782,N$47)+'СЕТ СН'!$G$14+СВЦЭМ!$D$10+'СЕТ СН'!$G$5-'СЕТ СН'!$G$24</f>
        <v>3944.0697804900001</v>
      </c>
      <c r="O50" s="36">
        <f>SUMIFS(СВЦЭМ!$D$39:$D$782,СВЦЭМ!$A$39:$A$782,$A50,СВЦЭМ!$B$39:$B$782,O$47)+'СЕТ СН'!$G$14+СВЦЭМ!$D$10+'СЕТ СН'!$G$5-'СЕТ СН'!$G$24</f>
        <v>3976.7950957800003</v>
      </c>
      <c r="P50" s="36">
        <f>SUMIFS(СВЦЭМ!$D$39:$D$782,СВЦЭМ!$A$39:$A$782,$A50,СВЦЭМ!$B$39:$B$782,P$47)+'СЕТ СН'!$G$14+СВЦЭМ!$D$10+'СЕТ СН'!$G$5-'СЕТ СН'!$G$24</f>
        <v>4002.8726381200004</v>
      </c>
      <c r="Q50" s="36">
        <f>SUMIFS(СВЦЭМ!$D$39:$D$782,СВЦЭМ!$A$39:$A$782,$A50,СВЦЭМ!$B$39:$B$782,Q$47)+'СЕТ СН'!$G$14+СВЦЭМ!$D$10+'СЕТ СН'!$G$5-'СЕТ СН'!$G$24</f>
        <v>4007.6678351200003</v>
      </c>
      <c r="R50" s="36">
        <f>SUMIFS(СВЦЭМ!$D$39:$D$782,СВЦЭМ!$A$39:$A$782,$A50,СВЦЭМ!$B$39:$B$782,R$47)+'СЕТ СН'!$G$14+СВЦЭМ!$D$10+'СЕТ СН'!$G$5-'СЕТ СН'!$G$24</f>
        <v>4004.2699660500002</v>
      </c>
      <c r="S50" s="36">
        <f>SUMIFS(СВЦЭМ!$D$39:$D$782,СВЦЭМ!$A$39:$A$782,$A50,СВЦЭМ!$B$39:$B$782,S$47)+'СЕТ СН'!$G$14+СВЦЭМ!$D$10+'СЕТ СН'!$G$5-'СЕТ СН'!$G$24</f>
        <v>4009.2778531200001</v>
      </c>
      <c r="T50" s="36">
        <f>SUMIFS(СВЦЭМ!$D$39:$D$782,СВЦЭМ!$A$39:$A$782,$A50,СВЦЭМ!$B$39:$B$782,T$47)+'СЕТ СН'!$G$14+СВЦЭМ!$D$10+'СЕТ СН'!$G$5-'СЕТ СН'!$G$24</f>
        <v>3984.3760399400003</v>
      </c>
      <c r="U50" s="36">
        <f>SUMIFS(СВЦЭМ!$D$39:$D$782,СВЦЭМ!$A$39:$A$782,$A50,СВЦЭМ!$B$39:$B$782,U$47)+'СЕТ СН'!$G$14+СВЦЭМ!$D$10+'СЕТ СН'!$G$5-'СЕТ СН'!$G$24</f>
        <v>3981.8656248800003</v>
      </c>
      <c r="V50" s="36">
        <f>SUMIFS(СВЦЭМ!$D$39:$D$782,СВЦЭМ!$A$39:$A$782,$A50,СВЦЭМ!$B$39:$B$782,V$47)+'СЕТ СН'!$G$14+СВЦЭМ!$D$10+'СЕТ СН'!$G$5-'СЕТ СН'!$G$24</f>
        <v>3977.0184709800001</v>
      </c>
      <c r="W50" s="36">
        <f>SUMIFS(СВЦЭМ!$D$39:$D$782,СВЦЭМ!$A$39:$A$782,$A50,СВЦЭМ!$B$39:$B$782,W$47)+'СЕТ СН'!$G$14+СВЦЭМ!$D$10+'СЕТ СН'!$G$5-'СЕТ СН'!$G$24</f>
        <v>3976.0719784100002</v>
      </c>
      <c r="X50" s="36">
        <f>SUMIFS(СВЦЭМ!$D$39:$D$782,СВЦЭМ!$A$39:$A$782,$A50,СВЦЭМ!$B$39:$B$782,X$47)+'СЕТ СН'!$G$14+СВЦЭМ!$D$10+'СЕТ СН'!$G$5-'СЕТ СН'!$G$24</f>
        <v>4066.3377576299999</v>
      </c>
      <c r="Y50" s="36">
        <f>SUMIFS(СВЦЭМ!$D$39:$D$782,СВЦЭМ!$A$39:$A$782,$A50,СВЦЭМ!$B$39:$B$782,Y$47)+'СЕТ СН'!$G$14+СВЦЭМ!$D$10+'СЕТ СН'!$G$5-'СЕТ СН'!$G$24</f>
        <v>4132.4275319300004</v>
      </c>
    </row>
    <row r="51" spans="1:25" ht="15.75" x14ac:dyDescent="0.2">
      <c r="A51" s="35">
        <f t="shared" si="1"/>
        <v>44808</v>
      </c>
      <c r="B51" s="36">
        <f>SUMIFS(СВЦЭМ!$D$39:$D$782,СВЦЭМ!$A$39:$A$782,$A51,СВЦЭМ!$B$39:$B$782,B$47)+'СЕТ СН'!$G$14+СВЦЭМ!$D$10+'СЕТ СН'!$G$5-'СЕТ СН'!$G$24</f>
        <v>4097.4228782200007</v>
      </c>
      <c r="C51" s="36">
        <f>SUMIFS(СВЦЭМ!$D$39:$D$782,СВЦЭМ!$A$39:$A$782,$A51,СВЦЭМ!$B$39:$B$782,C$47)+'СЕТ СН'!$G$14+СВЦЭМ!$D$10+'СЕТ СН'!$G$5-'СЕТ СН'!$G$24</f>
        <v>4163.0068149500003</v>
      </c>
      <c r="D51" s="36">
        <f>SUMIFS(СВЦЭМ!$D$39:$D$782,СВЦЭМ!$A$39:$A$782,$A51,СВЦЭМ!$B$39:$B$782,D$47)+'СЕТ СН'!$G$14+СВЦЭМ!$D$10+'СЕТ СН'!$G$5-'СЕТ СН'!$G$24</f>
        <v>4118.03243363</v>
      </c>
      <c r="E51" s="36">
        <f>SUMIFS(СВЦЭМ!$D$39:$D$782,СВЦЭМ!$A$39:$A$782,$A51,СВЦЭМ!$B$39:$B$782,E$47)+'СЕТ СН'!$G$14+СВЦЭМ!$D$10+'СЕТ СН'!$G$5-'СЕТ СН'!$G$24</f>
        <v>4133.6941079400003</v>
      </c>
      <c r="F51" s="36">
        <f>SUMIFS(СВЦЭМ!$D$39:$D$782,СВЦЭМ!$A$39:$A$782,$A51,СВЦЭМ!$B$39:$B$782,F$47)+'СЕТ СН'!$G$14+СВЦЭМ!$D$10+'СЕТ СН'!$G$5-'СЕТ СН'!$G$24</f>
        <v>4138.0979501500005</v>
      </c>
      <c r="G51" s="36">
        <f>SUMIFS(СВЦЭМ!$D$39:$D$782,СВЦЭМ!$A$39:$A$782,$A51,СВЦЭМ!$B$39:$B$782,G$47)+'СЕТ СН'!$G$14+СВЦЭМ!$D$10+'СЕТ СН'!$G$5-'СЕТ СН'!$G$24</f>
        <v>4129.8804202400006</v>
      </c>
      <c r="H51" s="36">
        <f>SUMIFS(СВЦЭМ!$D$39:$D$782,СВЦЭМ!$A$39:$A$782,$A51,СВЦЭМ!$B$39:$B$782,H$47)+'СЕТ СН'!$G$14+СВЦЭМ!$D$10+'СЕТ СН'!$G$5-'СЕТ СН'!$G$24</f>
        <v>4108.3857029299998</v>
      </c>
      <c r="I51" s="36">
        <f>SUMIFS(СВЦЭМ!$D$39:$D$782,СВЦЭМ!$A$39:$A$782,$A51,СВЦЭМ!$B$39:$B$782,I$47)+'СЕТ СН'!$G$14+СВЦЭМ!$D$10+'СЕТ СН'!$G$5-'СЕТ СН'!$G$24</f>
        <v>4062.0296480500001</v>
      </c>
      <c r="J51" s="36">
        <f>SUMIFS(СВЦЭМ!$D$39:$D$782,СВЦЭМ!$A$39:$A$782,$A51,СВЦЭМ!$B$39:$B$782,J$47)+'СЕТ СН'!$G$14+СВЦЭМ!$D$10+'СЕТ СН'!$G$5-'СЕТ СН'!$G$24</f>
        <v>4018.6236053299999</v>
      </c>
      <c r="K51" s="36">
        <f>SUMIFS(СВЦЭМ!$D$39:$D$782,СВЦЭМ!$A$39:$A$782,$A51,СВЦЭМ!$B$39:$B$782,K$47)+'СЕТ СН'!$G$14+СВЦЭМ!$D$10+'СЕТ СН'!$G$5-'СЕТ СН'!$G$24</f>
        <v>4064.7851891300002</v>
      </c>
      <c r="L51" s="36">
        <f>SUMIFS(СВЦЭМ!$D$39:$D$782,СВЦЭМ!$A$39:$A$782,$A51,СВЦЭМ!$B$39:$B$782,L$47)+'СЕТ СН'!$G$14+СВЦЭМ!$D$10+'СЕТ СН'!$G$5-'СЕТ СН'!$G$24</f>
        <v>4064.3802963000003</v>
      </c>
      <c r="M51" s="36">
        <f>SUMIFS(СВЦЭМ!$D$39:$D$782,СВЦЭМ!$A$39:$A$782,$A51,СВЦЭМ!$B$39:$B$782,M$47)+'СЕТ СН'!$G$14+СВЦЭМ!$D$10+'СЕТ СН'!$G$5-'СЕТ СН'!$G$24</f>
        <v>4075.7300542800003</v>
      </c>
      <c r="N51" s="36">
        <f>SUMIFS(СВЦЭМ!$D$39:$D$782,СВЦЭМ!$A$39:$A$782,$A51,СВЦЭМ!$B$39:$B$782,N$47)+'СЕТ СН'!$G$14+СВЦЭМ!$D$10+'СЕТ СН'!$G$5-'СЕТ СН'!$G$24</f>
        <v>4058.82073296</v>
      </c>
      <c r="O51" s="36">
        <f>SUMIFS(СВЦЭМ!$D$39:$D$782,СВЦЭМ!$A$39:$A$782,$A51,СВЦЭМ!$B$39:$B$782,O$47)+'СЕТ СН'!$G$14+СВЦЭМ!$D$10+'СЕТ СН'!$G$5-'СЕТ СН'!$G$24</f>
        <v>4053.9941844300001</v>
      </c>
      <c r="P51" s="36">
        <f>SUMIFS(СВЦЭМ!$D$39:$D$782,СВЦЭМ!$A$39:$A$782,$A51,СВЦЭМ!$B$39:$B$782,P$47)+'СЕТ СН'!$G$14+СВЦЭМ!$D$10+'СЕТ СН'!$G$5-'СЕТ СН'!$G$24</f>
        <v>4070.5816224300002</v>
      </c>
      <c r="Q51" s="36">
        <f>SUMIFS(СВЦЭМ!$D$39:$D$782,СВЦЭМ!$A$39:$A$782,$A51,СВЦЭМ!$B$39:$B$782,Q$47)+'СЕТ СН'!$G$14+СВЦЭМ!$D$10+'СЕТ СН'!$G$5-'СЕТ СН'!$G$24</f>
        <v>4086.56563104</v>
      </c>
      <c r="R51" s="36">
        <f>SUMIFS(СВЦЭМ!$D$39:$D$782,СВЦЭМ!$A$39:$A$782,$A51,СВЦЭМ!$B$39:$B$782,R$47)+'СЕТ СН'!$G$14+СВЦЭМ!$D$10+'СЕТ СН'!$G$5-'СЕТ СН'!$G$24</f>
        <v>4076.3520361700002</v>
      </c>
      <c r="S51" s="36">
        <f>SUMIFS(СВЦЭМ!$D$39:$D$782,СВЦЭМ!$A$39:$A$782,$A51,СВЦЭМ!$B$39:$B$782,S$47)+'СЕТ СН'!$G$14+СВЦЭМ!$D$10+'СЕТ СН'!$G$5-'СЕТ СН'!$G$24</f>
        <v>4063.83915359</v>
      </c>
      <c r="T51" s="36">
        <f>SUMIFS(СВЦЭМ!$D$39:$D$782,СВЦЭМ!$A$39:$A$782,$A51,СВЦЭМ!$B$39:$B$782,T$47)+'СЕТ СН'!$G$14+СВЦЭМ!$D$10+'СЕТ СН'!$G$5-'СЕТ СН'!$G$24</f>
        <v>4059.1109740100001</v>
      </c>
      <c r="U51" s="36">
        <f>SUMIFS(СВЦЭМ!$D$39:$D$782,СВЦЭМ!$A$39:$A$782,$A51,СВЦЭМ!$B$39:$B$782,U$47)+'СЕТ СН'!$G$14+СВЦЭМ!$D$10+'СЕТ СН'!$G$5-'СЕТ СН'!$G$24</f>
        <v>4058.3021793800003</v>
      </c>
      <c r="V51" s="36">
        <f>SUMIFS(СВЦЭМ!$D$39:$D$782,СВЦЭМ!$A$39:$A$782,$A51,СВЦЭМ!$B$39:$B$782,V$47)+'СЕТ СН'!$G$14+СВЦЭМ!$D$10+'СЕТ СН'!$G$5-'СЕТ СН'!$G$24</f>
        <v>4077.1147876700002</v>
      </c>
      <c r="W51" s="36">
        <f>SUMIFS(СВЦЭМ!$D$39:$D$782,СВЦЭМ!$A$39:$A$782,$A51,СВЦЭМ!$B$39:$B$782,W$47)+'СЕТ СН'!$G$14+СВЦЭМ!$D$10+'СЕТ СН'!$G$5-'СЕТ СН'!$G$24</f>
        <v>4064.8801905500004</v>
      </c>
      <c r="X51" s="36">
        <f>SUMIFS(СВЦЭМ!$D$39:$D$782,СВЦЭМ!$A$39:$A$782,$A51,СВЦЭМ!$B$39:$B$782,X$47)+'СЕТ СН'!$G$14+СВЦЭМ!$D$10+'СЕТ СН'!$G$5-'СЕТ СН'!$G$24</f>
        <v>4092.3774639400003</v>
      </c>
      <c r="Y51" s="36">
        <f>SUMIFS(СВЦЭМ!$D$39:$D$782,СВЦЭМ!$A$39:$A$782,$A51,СВЦЭМ!$B$39:$B$782,Y$47)+'СЕТ СН'!$G$14+СВЦЭМ!$D$10+'СЕТ СН'!$G$5-'СЕТ СН'!$G$24</f>
        <v>4169.4230189999998</v>
      </c>
    </row>
    <row r="52" spans="1:25" ht="15.75" x14ac:dyDescent="0.2">
      <c r="A52" s="35">
        <f t="shared" si="1"/>
        <v>44809</v>
      </c>
      <c r="B52" s="36">
        <f>SUMIFS(СВЦЭМ!$D$39:$D$782,СВЦЭМ!$A$39:$A$782,$A52,СВЦЭМ!$B$39:$B$782,B$47)+'СЕТ СН'!$G$14+СВЦЭМ!$D$10+'СЕТ СН'!$G$5-'СЕТ СН'!$G$24</f>
        <v>4182.0714039699997</v>
      </c>
      <c r="C52" s="36">
        <f>SUMIFS(СВЦЭМ!$D$39:$D$782,СВЦЭМ!$A$39:$A$782,$A52,СВЦЭМ!$B$39:$B$782,C$47)+'СЕТ СН'!$G$14+СВЦЭМ!$D$10+'СЕТ СН'!$G$5-'СЕТ СН'!$G$24</f>
        <v>4150.7126596600001</v>
      </c>
      <c r="D52" s="36">
        <f>SUMIFS(СВЦЭМ!$D$39:$D$782,СВЦЭМ!$A$39:$A$782,$A52,СВЦЭМ!$B$39:$B$782,D$47)+'СЕТ СН'!$G$14+СВЦЭМ!$D$10+'СЕТ СН'!$G$5-'СЕТ СН'!$G$24</f>
        <v>4218.06619443</v>
      </c>
      <c r="E52" s="36">
        <f>SUMIFS(СВЦЭМ!$D$39:$D$782,СВЦЭМ!$A$39:$A$782,$A52,СВЦЭМ!$B$39:$B$782,E$47)+'СЕТ СН'!$G$14+СВЦЭМ!$D$10+'СЕТ СН'!$G$5-'СЕТ СН'!$G$24</f>
        <v>4225.2670399100007</v>
      </c>
      <c r="F52" s="36">
        <f>SUMIFS(СВЦЭМ!$D$39:$D$782,СВЦЭМ!$A$39:$A$782,$A52,СВЦЭМ!$B$39:$B$782,F$47)+'СЕТ СН'!$G$14+СВЦЭМ!$D$10+'СЕТ СН'!$G$5-'СЕТ СН'!$G$24</f>
        <v>4232.8107195499997</v>
      </c>
      <c r="G52" s="36">
        <f>SUMIFS(СВЦЭМ!$D$39:$D$782,СВЦЭМ!$A$39:$A$782,$A52,СВЦЭМ!$B$39:$B$782,G$47)+'СЕТ СН'!$G$14+СВЦЭМ!$D$10+'СЕТ СН'!$G$5-'СЕТ СН'!$G$24</f>
        <v>4210.0899605200002</v>
      </c>
      <c r="H52" s="36">
        <f>SUMIFS(СВЦЭМ!$D$39:$D$782,СВЦЭМ!$A$39:$A$782,$A52,СВЦЭМ!$B$39:$B$782,H$47)+'СЕТ СН'!$G$14+СВЦЭМ!$D$10+'СЕТ СН'!$G$5-'СЕТ СН'!$G$24</f>
        <v>4161.0964039999999</v>
      </c>
      <c r="I52" s="36">
        <f>SUMIFS(СВЦЭМ!$D$39:$D$782,СВЦЭМ!$A$39:$A$782,$A52,СВЦЭМ!$B$39:$B$782,I$47)+'СЕТ СН'!$G$14+СВЦЭМ!$D$10+'СЕТ СН'!$G$5-'СЕТ СН'!$G$24</f>
        <v>4074.1689288600001</v>
      </c>
      <c r="J52" s="36">
        <f>SUMIFS(СВЦЭМ!$D$39:$D$782,СВЦЭМ!$A$39:$A$782,$A52,СВЦЭМ!$B$39:$B$782,J$47)+'СЕТ СН'!$G$14+СВЦЭМ!$D$10+'СЕТ СН'!$G$5-'СЕТ СН'!$G$24</f>
        <v>4041.81655047</v>
      </c>
      <c r="K52" s="36">
        <f>SUMIFS(СВЦЭМ!$D$39:$D$782,СВЦЭМ!$A$39:$A$782,$A52,СВЦЭМ!$B$39:$B$782,K$47)+'СЕТ СН'!$G$14+СВЦЭМ!$D$10+'СЕТ СН'!$G$5-'СЕТ СН'!$G$24</f>
        <v>4089.6036189300003</v>
      </c>
      <c r="L52" s="36">
        <f>SUMIFS(СВЦЭМ!$D$39:$D$782,СВЦЭМ!$A$39:$A$782,$A52,СВЦЭМ!$B$39:$B$782,L$47)+'СЕТ СН'!$G$14+СВЦЭМ!$D$10+'СЕТ СН'!$G$5-'СЕТ СН'!$G$24</f>
        <v>4126.5297460800002</v>
      </c>
      <c r="M52" s="36">
        <f>SUMIFS(СВЦЭМ!$D$39:$D$782,СВЦЭМ!$A$39:$A$782,$A52,СВЦЭМ!$B$39:$B$782,M$47)+'СЕТ СН'!$G$14+СВЦЭМ!$D$10+'СЕТ СН'!$G$5-'СЕТ СН'!$G$24</f>
        <v>4128.2733250199999</v>
      </c>
      <c r="N52" s="36">
        <f>SUMIFS(СВЦЭМ!$D$39:$D$782,СВЦЭМ!$A$39:$A$782,$A52,СВЦЭМ!$B$39:$B$782,N$47)+'СЕТ СН'!$G$14+СВЦЭМ!$D$10+'СЕТ СН'!$G$5-'СЕТ СН'!$G$24</f>
        <v>4128.69087167</v>
      </c>
      <c r="O52" s="36">
        <f>SUMIFS(СВЦЭМ!$D$39:$D$782,СВЦЭМ!$A$39:$A$782,$A52,СВЦЭМ!$B$39:$B$782,O$47)+'СЕТ СН'!$G$14+СВЦЭМ!$D$10+'СЕТ СН'!$G$5-'СЕТ СН'!$G$24</f>
        <v>4135.8295950900001</v>
      </c>
      <c r="P52" s="36">
        <f>SUMIFS(СВЦЭМ!$D$39:$D$782,СВЦЭМ!$A$39:$A$782,$A52,СВЦЭМ!$B$39:$B$782,P$47)+'СЕТ СН'!$G$14+СВЦЭМ!$D$10+'СЕТ СН'!$G$5-'СЕТ СН'!$G$24</f>
        <v>4127.4351077000001</v>
      </c>
      <c r="Q52" s="36">
        <f>SUMIFS(СВЦЭМ!$D$39:$D$782,СВЦЭМ!$A$39:$A$782,$A52,СВЦЭМ!$B$39:$B$782,Q$47)+'СЕТ СН'!$G$14+СВЦЭМ!$D$10+'СЕТ СН'!$G$5-'СЕТ СН'!$G$24</f>
        <v>4124.8396403799998</v>
      </c>
      <c r="R52" s="36">
        <f>SUMIFS(СВЦЭМ!$D$39:$D$782,СВЦЭМ!$A$39:$A$782,$A52,СВЦЭМ!$B$39:$B$782,R$47)+'СЕТ СН'!$G$14+СВЦЭМ!$D$10+'СЕТ СН'!$G$5-'СЕТ СН'!$G$24</f>
        <v>4119.9328847699999</v>
      </c>
      <c r="S52" s="36">
        <f>SUMIFS(СВЦЭМ!$D$39:$D$782,СВЦЭМ!$A$39:$A$782,$A52,СВЦЭМ!$B$39:$B$782,S$47)+'СЕТ СН'!$G$14+СВЦЭМ!$D$10+'СЕТ СН'!$G$5-'СЕТ СН'!$G$24</f>
        <v>4101.9505512800006</v>
      </c>
      <c r="T52" s="36">
        <f>SUMIFS(СВЦЭМ!$D$39:$D$782,СВЦЭМ!$A$39:$A$782,$A52,СВЦЭМ!$B$39:$B$782,T$47)+'СЕТ СН'!$G$14+СВЦЭМ!$D$10+'СЕТ СН'!$G$5-'СЕТ СН'!$G$24</f>
        <v>4158.3812483199999</v>
      </c>
      <c r="U52" s="36">
        <f>SUMIFS(СВЦЭМ!$D$39:$D$782,СВЦЭМ!$A$39:$A$782,$A52,СВЦЭМ!$B$39:$B$782,U$47)+'СЕТ СН'!$G$14+СВЦЭМ!$D$10+'СЕТ СН'!$G$5-'СЕТ СН'!$G$24</f>
        <v>4165.8964915899996</v>
      </c>
      <c r="V52" s="36">
        <f>SUMIFS(СВЦЭМ!$D$39:$D$782,СВЦЭМ!$A$39:$A$782,$A52,СВЦЭМ!$B$39:$B$782,V$47)+'СЕТ СН'!$G$14+СВЦЭМ!$D$10+'СЕТ СН'!$G$5-'СЕТ СН'!$G$24</f>
        <v>4188.0333704700006</v>
      </c>
      <c r="W52" s="36">
        <f>SUMIFS(СВЦЭМ!$D$39:$D$782,СВЦЭМ!$A$39:$A$782,$A52,СВЦЭМ!$B$39:$B$782,W$47)+'СЕТ СН'!$G$14+СВЦЭМ!$D$10+'СЕТ СН'!$G$5-'СЕТ СН'!$G$24</f>
        <v>4186.49365425</v>
      </c>
      <c r="X52" s="36">
        <f>SUMIFS(СВЦЭМ!$D$39:$D$782,СВЦЭМ!$A$39:$A$782,$A52,СВЦЭМ!$B$39:$B$782,X$47)+'СЕТ СН'!$G$14+СВЦЭМ!$D$10+'СЕТ СН'!$G$5-'СЕТ СН'!$G$24</f>
        <v>4107.3627357000005</v>
      </c>
      <c r="Y52" s="36">
        <f>SUMIFS(СВЦЭМ!$D$39:$D$782,СВЦЭМ!$A$39:$A$782,$A52,СВЦЭМ!$B$39:$B$782,Y$47)+'СЕТ СН'!$G$14+СВЦЭМ!$D$10+'СЕТ СН'!$G$5-'СЕТ СН'!$G$24</f>
        <v>4068.0671017700001</v>
      </c>
    </row>
    <row r="53" spans="1:25" ht="15.75" x14ac:dyDescent="0.2">
      <c r="A53" s="35">
        <f t="shared" si="1"/>
        <v>44810</v>
      </c>
      <c r="B53" s="36">
        <f>SUMIFS(СВЦЭМ!$D$39:$D$782,СВЦЭМ!$A$39:$A$782,$A53,СВЦЭМ!$B$39:$B$782,B$47)+'СЕТ СН'!$G$14+СВЦЭМ!$D$10+'СЕТ СН'!$G$5-'СЕТ СН'!$G$24</f>
        <v>4136.05750893</v>
      </c>
      <c r="C53" s="36">
        <f>SUMIFS(СВЦЭМ!$D$39:$D$782,СВЦЭМ!$A$39:$A$782,$A53,СВЦЭМ!$B$39:$B$782,C$47)+'СЕТ СН'!$G$14+СВЦЭМ!$D$10+'СЕТ СН'!$G$5-'СЕТ СН'!$G$24</f>
        <v>4199.1054109100005</v>
      </c>
      <c r="D53" s="36">
        <f>SUMIFS(СВЦЭМ!$D$39:$D$782,СВЦЭМ!$A$39:$A$782,$A53,СВЦЭМ!$B$39:$B$782,D$47)+'СЕТ СН'!$G$14+СВЦЭМ!$D$10+'СЕТ СН'!$G$5-'СЕТ СН'!$G$24</f>
        <v>4237.3498518599999</v>
      </c>
      <c r="E53" s="36">
        <f>SUMIFS(СВЦЭМ!$D$39:$D$782,СВЦЭМ!$A$39:$A$782,$A53,СВЦЭМ!$B$39:$B$782,E$47)+'СЕТ СН'!$G$14+СВЦЭМ!$D$10+'СЕТ СН'!$G$5-'СЕТ СН'!$G$24</f>
        <v>4249.3745001000007</v>
      </c>
      <c r="F53" s="36">
        <f>SUMIFS(СВЦЭМ!$D$39:$D$782,СВЦЭМ!$A$39:$A$782,$A53,СВЦЭМ!$B$39:$B$782,F$47)+'СЕТ СН'!$G$14+СВЦЭМ!$D$10+'СЕТ СН'!$G$5-'СЕТ СН'!$G$24</f>
        <v>4249.7557984699997</v>
      </c>
      <c r="G53" s="36">
        <f>SUMIFS(СВЦЭМ!$D$39:$D$782,СВЦЭМ!$A$39:$A$782,$A53,СВЦЭМ!$B$39:$B$782,G$47)+'СЕТ СН'!$G$14+СВЦЭМ!$D$10+'СЕТ СН'!$G$5-'СЕТ СН'!$G$24</f>
        <v>4246.3641707100005</v>
      </c>
      <c r="H53" s="36">
        <f>SUMIFS(СВЦЭМ!$D$39:$D$782,СВЦЭМ!$A$39:$A$782,$A53,СВЦЭМ!$B$39:$B$782,H$47)+'СЕТ СН'!$G$14+СВЦЭМ!$D$10+'СЕТ СН'!$G$5-'СЕТ СН'!$G$24</f>
        <v>4169.1816603900006</v>
      </c>
      <c r="I53" s="36">
        <f>SUMIFS(СВЦЭМ!$D$39:$D$782,СВЦЭМ!$A$39:$A$782,$A53,СВЦЭМ!$B$39:$B$782,I$47)+'СЕТ СН'!$G$14+СВЦЭМ!$D$10+'СЕТ СН'!$G$5-'СЕТ СН'!$G$24</f>
        <v>4085.34495367</v>
      </c>
      <c r="J53" s="36">
        <f>SUMIFS(СВЦЭМ!$D$39:$D$782,СВЦЭМ!$A$39:$A$782,$A53,СВЦЭМ!$B$39:$B$782,J$47)+'СЕТ СН'!$G$14+СВЦЭМ!$D$10+'СЕТ СН'!$G$5-'СЕТ СН'!$G$24</f>
        <v>4069.3685100299999</v>
      </c>
      <c r="K53" s="36">
        <f>SUMIFS(СВЦЭМ!$D$39:$D$782,СВЦЭМ!$A$39:$A$782,$A53,СВЦЭМ!$B$39:$B$782,K$47)+'СЕТ СН'!$G$14+СВЦЭМ!$D$10+'СЕТ СН'!$G$5-'СЕТ СН'!$G$24</f>
        <v>4058.5576827900004</v>
      </c>
      <c r="L53" s="36">
        <f>SUMIFS(СВЦЭМ!$D$39:$D$782,СВЦЭМ!$A$39:$A$782,$A53,СВЦЭМ!$B$39:$B$782,L$47)+'СЕТ СН'!$G$14+СВЦЭМ!$D$10+'СЕТ СН'!$G$5-'СЕТ СН'!$G$24</f>
        <v>4125.0177946200001</v>
      </c>
      <c r="M53" s="36">
        <f>SUMIFS(СВЦЭМ!$D$39:$D$782,СВЦЭМ!$A$39:$A$782,$A53,СВЦЭМ!$B$39:$B$782,M$47)+'СЕТ СН'!$G$14+СВЦЭМ!$D$10+'СЕТ СН'!$G$5-'СЕТ СН'!$G$24</f>
        <v>4113.0859718299998</v>
      </c>
      <c r="N53" s="36">
        <f>SUMIFS(СВЦЭМ!$D$39:$D$782,СВЦЭМ!$A$39:$A$782,$A53,СВЦЭМ!$B$39:$B$782,N$47)+'СЕТ СН'!$G$14+СВЦЭМ!$D$10+'СЕТ СН'!$G$5-'СЕТ СН'!$G$24</f>
        <v>4136.8816868600006</v>
      </c>
      <c r="O53" s="36">
        <f>SUMIFS(СВЦЭМ!$D$39:$D$782,СВЦЭМ!$A$39:$A$782,$A53,СВЦЭМ!$B$39:$B$782,O$47)+'СЕТ СН'!$G$14+СВЦЭМ!$D$10+'СЕТ СН'!$G$5-'СЕТ СН'!$G$24</f>
        <v>4135.1327276900001</v>
      </c>
      <c r="P53" s="36">
        <f>SUMIFS(СВЦЭМ!$D$39:$D$782,СВЦЭМ!$A$39:$A$782,$A53,СВЦЭМ!$B$39:$B$782,P$47)+'СЕТ СН'!$G$14+СВЦЭМ!$D$10+'СЕТ СН'!$G$5-'СЕТ СН'!$G$24</f>
        <v>4126.0502439700003</v>
      </c>
      <c r="Q53" s="36">
        <f>SUMIFS(СВЦЭМ!$D$39:$D$782,СВЦЭМ!$A$39:$A$782,$A53,СВЦЭМ!$B$39:$B$782,Q$47)+'СЕТ СН'!$G$14+СВЦЭМ!$D$10+'СЕТ СН'!$G$5-'СЕТ СН'!$G$24</f>
        <v>4129.8524110500002</v>
      </c>
      <c r="R53" s="36">
        <f>SUMIFS(СВЦЭМ!$D$39:$D$782,СВЦЭМ!$A$39:$A$782,$A53,СВЦЭМ!$B$39:$B$782,R$47)+'СЕТ СН'!$G$14+СВЦЭМ!$D$10+'СЕТ СН'!$G$5-'СЕТ СН'!$G$24</f>
        <v>4124.3862251600003</v>
      </c>
      <c r="S53" s="36">
        <f>SUMIFS(СВЦЭМ!$D$39:$D$782,СВЦЭМ!$A$39:$A$782,$A53,СВЦЭМ!$B$39:$B$782,S$47)+'СЕТ СН'!$G$14+СВЦЭМ!$D$10+'СЕТ СН'!$G$5-'СЕТ СН'!$G$24</f>
        <v>4197.1023185200002</v>
      </c>
      <c r="T53" s="36">
        <f>SUMIFS(СВЦЭМ!$D$39:$D$782,СВЦЭМ!$A$39:$A$782,$A53,СВЦЭМ!$B$39:$B$782,T$47)+'СЕТ СН'!$G$14+СВЦЭМ!$D$10+'СЕТ СН'!$G$5-'СЕТ СН'!$G$24</f>
        <v>4165.4690801100005</v>
      </c>
      <c r="U53" s="36">
        <f>SUMIFS(СВЦЭМ!$D$39:$D$782,СВЦЭМ!$A$39:$A$782,$A53,СВЦЭМ!$B$39:$B$782,U$47)+'СЕТ СН'!$G$14+СВЦЭМ!$D$10+'СЕТ СН'!$G$5-'СЕТ СН'!$G$24</f>
        <v>4169.4437432000004</v>
      </c>
      <c r="V53" s="36">
        <f>SUMIFS(СВЦЭМ!$D$39:$D$782,СВЦЭМ!$A$39:$A$782,$A53,СВЦЭМ!$B$39:$B$782,V$47)+'СЕТ СН'!$G$14+СВЦЭМ!$D$10+'СЕТ СН'!$G$5-'СЕТ СН'!$G$24</f>
        <v>4204.2565990500007</v>
      </c>
      <c r="W53" s="36">
        <f>SUMIFS(СВЦЭМ!$D$39:$D$782,СВЦЭМ!$A$39:$A$782,$A53,СВЦЭМ!$B$39:$B$782,W$47)+'СЕТ СН'!$G$14+СВЦЭМ!$D$10+'СЕТ СН'!$G$5-'СЕТ СН'!$G$24</f>
        <v>4196.1900325200004</v>
      </c>
      <c r="X53" s="36">
        <f>SUMIFS(СВЦЭМ!$D$39:$D$782,СВЦЭМ!$A$39:$A$782,$A53,СВЦЭМ!$B$39:$B$782,X$47)+'СЕТ СН'!$G$14+СВЦЭМ!$D$10+'СЕТ СН'!$G$5-'СЕТ СН'!$G$24</f>
        <v>4153.4064886100005</v>
      </c>
      <c r="Y53" s="36">
        <f>SUMIFS(СВЦЭМ!$D$39:$D$782,СВЦЭМ!$A$39:$A$782,$A53,СВЦЭМ!$B$39:$B$782,Y$47)+'СЕТ СН'!$G$14+СВЦЭМ!$D$10+'СЕТ СН'!$G$5-'СЕТ СН'!$G$24</f>
        <v>4163.9683836300001</v>
      </c>
    </row>
    <row r="54" spans="1:25" ht="15.75" x14ac:dyDescent="0.2">
      <c r="A54" s="35">
        <f t="shared" si="1"/>
        <v>44811</v>
      </c>
      <c r="B54" s="36">
        <f>SUMIFS(СВЦЭМ!$D$39:$D$782,СВЦЭМ!$A$39:$A$782,$A54,СВЦЭМ!$B$39:$B$782,B$47)+'СЕТ СН'!$G$14+СВЦЭМ!$D$10+'СЕТ СН'!$G$5-'СЕТ СН'!$G$24</f>
        <v>4253.1989322200006</v>
      </c>
      <c r="C54" s="36">
        <f>SUMIFS(СВЦЭМ!$D$39:$D$782,СВЦЭМ!$A$39:$A$782,$A54,СВЦЭМ!$B$39:$B$782,C$47)+'СЕТ СН'!$G$14+СВЦЭМ!$D$10+'СЕТ СН'!$G$5-'СЕТ СН'!$G$24</f>
        <v>4324.5267068200001</v>
      </c>
      <c r="D54" s="36">
        <f>SUMIFS(СВЦЭМ!$D$39:$D$782,СВЦЭМ!$A$39:$A$782,$A54,СВЦЭМ!$B$39:$B$782,D$47)+'СЕТ СН'!$G$14+СВЦЭМ!$D$10+'СЕТ СН'!$G$5-'СЕТ СН'!$G$24</f>
        <v>4373.5584925900002</v>
      </c>
      <c r="E54" s="36">
        <f>SUMIFS(СВЦЭМ!$D$39:$D$782,СВЦЭМ!$A$39:$A$782,$A54,СВЦЭМ!$B$39:$B$782,E$47)+'СЕТ СН'!$G$14+СВЦЭМ!$D$10+'СЕТ СН'!$G$5-'СЕТ СН'!$G$24</f>
        <v>4390.8182993</v>
      </c>
      <c r="F54" s="36">
        <f>SUMIFS(СВЦЭМ!$D$39:$D$782,СВЦЭМ!$A$39:$A$782,$A54,СВЦЭМ!$B$39:$B$782,F$47)+'СЕТ СН'!$G$14+СВЦЭМ!$D$10+'СЕТ СН'!$G$5-'СЕТ СН'!$G$24</f>
        <v>4379.2271890299999</v>
      </c>
      <c r="G54" s="36">
        <f>SUMIFS(СВЦЭМ!$D$39:$D$782,СВЦЭМ!$A$39:$A$782,$A54,СВЦЭМ!$B$39:$B$782,G$47)+'СЕТ СН'!$G$14+СВЦЭМ!$D$10+'СЕТ СН'!$G$5-'СЕТ СН'!$G$24</f>
        <v>4376.81865045</v>
      </c>
      <c r="H54" s="36">
        <f>SUMIFS(СВЦЭМ!$D$39:$D$782,СВЦЭМ!$A$39:$A$782,$A54,СВЦЭМ!$B$39:$B$782,H$47)+'СЕТ СН'!$G$14+СВЦЭМ!$D$10+'СЕТ СН'!$G$5-'СЕТ СН'!$G$24</f>
        <v>4304.7937215399998</v>
      </c>
      <c r="I54" s="36">
        <f>SUMIFS(СВЦЭМ!$D$39:$D$782,СВЦЭМ!$A$39:$A$782,$A54,СВЦЭМ!$B$39:$B$782,I$47)+'СЕТ СН'!$G$14+СВЦЭМ!$D$10+'СЕТ СН'!$G$5-'СЕТ СН'!$G$24</f>
        <v>4196.3697472100002</v>
      </c>
      <c r="J54" s="36">
        <f>SUMIFS(СВЦЭМ!$D$39:$D$782,СВЦЭМ!$A$39:$A$782,$A54,СВЦЭМ!$B$39:$B$782,J$47)+'СЕТ СН'!$G$14+СВЦЭМ!$D$10+'СЕТ СН'!$G$5-'СЕТ СН'!$G$24</f>
        <v>4167.1277620600004</v>
      </c>
      <c r="K54" s="36">
        <f>SUMIFS(СВЦЭМ!$D$39:$D$782,СВЦЭМ!$A$39:$A$782,$A54,СВЦЭМ!$B$39:$B$782,K$47)+'СЕТ СН'!$G$14+СВЦЭМ!$D$10+'СЕТ СН'!$G$5-'СЕТ СН'!$G$24</f>
        <v>4120.0164986300006</v>
      </c>
      <c r="L54" s="36">
        <f>SUMIFS(СВЦЭМ!$D$39:$D$782,СВЦЭМ!$A$39:$A$782,$A54,СВЦЭМ!$B$39:$B$782,L$47)+'СЕТ СН'!$G$14+СВЦЭМ!$D$10+'СЕТ СН'!$G$5-'СЕТ СН'!$G$24</f>
        <v>4180.7773722100001</v>
      </c>
      <c r="M54" s="36">
        <f>SUMIFS(СВЦЭМ!$D$39:$D$782,СВЦЭМ!$A$39:$A$782,$A54,СВЦЭМ!$B$39:$B$782,M$47)+'СЕТ СН'!$G$14+СВЦЭМ!$D$10+'СЕТ СН'!$G$5-'СЕТ СН'!$G$24</f>
        <v>4127.4064631199999</v>
      </c>
      <c r="N54" s="36">
        <f>SUMIFS(СВЦЭМ!$D$39:$D$782,СВЦЭМ!$A$39:$A$782,$A54,СВЦЭМ!$B$39:$B$782,N$47)+'СЕТ СН'!$G$14+СВЦЭМ!$D$10+'СЕТ СН'!$G$5-'СЕТ СН'!$G$24</f>
        <v>4107.6316088200001</v>
      </c>
      <c r="O54" s="36">
        <f>SUMIFS(СВЦЭМ!$D$39:$D$782,СВЦЭМ!$A$39:$A$782,$A54,СВЦЭМ!$B$39:$B$782,O$47)+'СЕТ СН'!$G$14+СВЦЭМ!$D$10+'СЕТ СН'!$G$5-'СЕТ СН'!$G$24</f>
        <v>4098.2454317400006</v>
      </c>
      <c r="P54" s="36">
        <f>SUMIFS(СВЦЭМ!$D$39:$D$782,СВЦЭМ!$A$39:$A$782,$A54,СВЦЭМ!$B$39:$B$782,P$47)+'СЕТ СН'!$G$14+СВЦЭМ!$D$10+'СЕТ СН'!$G$5-'СЕТ СН'!$G$24</f>
        <v>4111.8635648300005</v>
      </c>
      <c r="Q54" s="36">
        <f>SUMIFS(СВЦЭМ!$D$39:$D$782,СВЦЭМ!$A$39:$A$782,$A54,СВЦЭМ!$B$39:$B$782,Q$47)+'СЕТ СН'!$G$14+СВЦЭМ!$D$10+'СЕТ СН'!$G$5-'СЕТ СН'!$G$24</f>
        <v>4101.1990120400005</v>
      </c>
      <c r="R54" s="36">
        <f>SUMIFS(СВЦЭМ!$D$39:$D$782,СВЦЭМ!$A$39:$A$782,$A54,СВЦЭМ!$B$39:$B$782,R$47)+'СЕТ СН'!$G$14+СВЦЭМ!$D$10+'СЕТ СН'!$G$5-'СЕТ СН'!$G$24</f>
        <v>4109.8781301700001</v>
      </c>
      <c r="S54" s="36">
        <f>SUMIFS(СВЦЭМ!$D$39:$D$782,СВЦЭМ!$A$39:$A$782,$A54,СВЦЭМ!$B$39:$B$782,S$47)+'СЕТ СН'!$G$14+СВЦЭМ!$D$10+'СЕТ СН'!$G$5-'СЕТ СН'!$G$24</f>
        <v>4111.1641769400003</v>
      </c>
      <c r="T54" s="36">
        <f>SUMIFS(СВЦЭМ!$D$39:$D$782,СВЦЭМ!$A$39:$A$782,$A54,СВЦЭМ!$B$39:$B$782,T$47)+'СЕТ СН'!$G$14+СВЦЭМ!$D$10+'СЕТ СН'!$G$5-'СЕТ СН'!$G$24</f>
        <v>4110.7212395000006</v>
      </c>
      <c r="U54" s="36">
        <f>SUMIFS(СВЦЭМ!$D$39:$D$782,СВЦЭМ!$A$39:$A$782,$A54,СВЦЭМ!$B$39:$B$782,U$47)+'СЕТ СН'!$G$14+СВЦЭМ!$D$10+'СЕТ СН'!$G$5-'СЕТ СН'!$G$24</f>
        <v>4108.8662278900001</v>
      </c>
      <c r="V54" s="36">
        <f>SUMIFS(СВЦЭМ!$D$39:$D$782,СВЦЭМ!$A$39:$A$782,$A54,СВЦЭМ!$B$39:$B$782,V$47)+'СЕТ СН'!$G$14+СВЦЭМ!$D$10+'СЕТ СН'!$G$5-'СЕТ СН'!$G$24</f>
        <v>4129.1974829299998</v>
      </c>
      <c r="W54" s="36">
        <f>SUMIFS(СВЦЭМ!$D$39:$D$782,СВЦЭМ!$A$39:$A$782,$A54,СВЦЭМ!$B$39:$B$782,W$47)+'СЕТ СН'!$G$14+СВЦЭМ!$D$10+'СЕТ СН'!$G$5-'СЕТ СН'!$G$24</f>
        <v>4122.9070803499999</v>
      </c>
      <c r="X54" s="36">
        <f>SUMIFS(СВЦЭМ!$D$39:$D$782,СВЦЭМ!$A$39:$A$782,$A54,СВЦЭМ!$B$39:$B$782,X$47)+'СЕТ СН'!$G$14+СВЦЭМ!$D$10+'СЕТ СН'!$G$5-'СЕТ СН'!$G$24</f>
        <v>4283.6922405700006</v>
      </c>
      <c r="Y54" s="36">
        <f>SUMIFS(СВЦЭМ!$D$39:$D$782,СВЦЭМ!$A$39:$A$782,$A54,СВЦЭМ!$B$39:$B$782,Y$47)+'СЕТ СН'!$G$14+СВЦЭМ!$D$10+'СЕТ СН'!$G$5-'СЕТ СН'!$G$24</f>
        <v>4165.00694871</v>
      </c>
    </row>
    <row r="55" spans="1:25" ht="15.75" x14ac:dyDescent="0.2">
      <c r="A55" s="35">
        <f t="shared" si="1"/>
        <v>44812</v>
      </c>
      <c r="B55" s="36">
        <f>SUMIFS(СВЦЭМ!$D$39:$D$782,СВЦЭМ!$A$39:$A$782,$A55,СВЦЭМ!$B$39:$B$782,B$47)+'СЕТ СН'!$G$14+СВЦЭМ!$D$10+'СЕТ СН'!$G$5-'СЕТ СН'!$G$24</f>
        <v>4272.3752813199999</v>
      </c>
      <c r="C55" s="36">
        <f>SUMIFS(СВЦЭМ!$D$39:$D$782,СВЦЭМ!$A$39:$A$782,$A55,СВЦЭМ!$B$39:$B$782,C$47)+'СЕТ СН'!$G$14+СВЦЭМ!$D$10+'СЕТ СН'!$G$5-'СЕТ СН'!$G$24</f>
        <v>4354.7708335000007</v>
      </c>
      <c r="D55" s="36">
        <f>SUMIFS(СВЦЭМ!$D$39:$D$782,СВЦЭМ!$A$39:$A$782,$A55,СВЦЭМ!$B$39:$B$782,D$47)+'СЕТ СН'!$G$14+СВЦЭМ!$D$10+'СЕТ СН'!$G$5-'СЕТ СН'!$G$24</f>
        <v>4421.2333352400001</v>
      </c>
      <c r="E55" s="36">
        <f>SUMIFS(СВЦЭМ!$D$39:$D$782,СВЦЭМ!$A$39:$A$782,$A55,СВЦЭМ!$B$39:$B$782,E$47)+'СЕТ СН'!$G$14+СВЦЭМ!$D$10+'СЕТ СН'!$G$5-'СЕТ СН'!$G$24</f>
        <v>4379.4086539500004</v>
      </c>
      <c r="F55" s="36">
        <f>SUMIFS(СВЦЭМ!$D$39:$D$782,СВЦЭМ!$A$39:$A$782,$A55,СВЦЭМ!$B$39:$B$782,F$47)+'СЕТ СН'!$G$14+СВЦЭМ!$D$10+'СЕТ СН'!$G$5-'СЕТ СН'!$G$24</f>
        <v>4396.7674009600005</v>
      </c>
      <c r="G55" s="36">
        <f>SUMIFS(СВЦЭМ!$D$39:$D$782,СВЦЭМ!$A$39:$A$782,$A55,СВЦЭМ!$B$39:$B$782,G$47)+'СЕТ СН'!$G$14+СВЦЭМ!$D$10+'СЕТ СН'!$G$5-'СЕТ СН'!$G$24</f>
        <v>4373.2403381399999</v>
      </c>
      <c r="H55" s="36">
        <f>SUMIFS(СВЦЭМ!$D$39:$D$782,СВЦЭМ!$A$39:$A$782,$A55,СВЦЭМ!$B$39:$B$782,H$47)+'СЕТ СН'!$G$14+СВЦЭМ!$D$10+'СЕТ СН'!$G$5-'СЕТ СН'!$G$24</f>
        <v>4300.5058058000004</v>
      </c>
      <c r="I55" s="36">
        <f>SUMIFS(СВЦЭМ!$D$39:$D$782,СВЦЭМ!$A$39:$A$782,$A55,СВЦЭМ!$B$39:$B$782,I$47)+'СЕТ СН'!$G$14+СВЦЭМ!$D$10+'СЕТ СН'!$G$5-'СЕТ СН'!$G$24</f>
        <v>4187.2944600000001</v>
      </c>
      <c r="J55" s="36">
        <f>SUMIFS(СВЦЭМ!$D$39:$D$782,СВЦЭМ!$A$39:$A$782,$A55,СВЦЭМ!$B$39:$B$782,J$47)+'СЕТ СН'!$G$14+СВЦЭМ!$D$10+'СЕТ СН'!$G$5-'СЕТ СН'!$G$24</f>
        <v>4098.3353437200003</v>
      </c>
      <c r="K55" s="36">
        <f>SUMIFS(СВЦЭМ!$D$39:$D$782,СВЦЭМ!$A$39:$A$782,$A55,СВЦЭМ!$B$39:$B$782,K$47)+'СЕТ СН'!$G$14+СВЦЭМ!$D$10+'СЕТ СН'!$G$5-'СЕТ СН'!$G$24</f>
        <v>4108.5660570700002</v>
      </c>
      <c r="L55" s="36">
        <f>SUMIFS(СВЦЭМ!$D$39:$D$782,СВЦЭМ!$A$39:$A$782,$A55,СВЦЭМ!$B$39:$B$782,L$47)+'СЕТ СН'!$G$14+СВЦЭМ!$D$10+'СЕТ СН'!$G$5-'СЕТ СН'!$G$24</f>
        <v>4133.0905174199997</v>
      </c>
      <c r="M55" s="36">
        <f>SUMIFS(СВЦЭМ!$D$39:$D$782,СВЦЭМ!$A$39:$A$782,$A55,СВЦЭМ!$B$39:$B$782,M$47)+'СЕТ СН'!$G$14+СВЦЭМ!$D$10+'СЕТ СН'!$G$5-'СЕТ СН'!$G$24</f>
        <v>4144.0525250800001</v>
      </c>
      <c r="N55" s="36">
        <f>SUMIFS(СВЦЭМ!$D$39:$D$782,СВЦЭМ!$A$39:$A$782,$A55,СВЦЭМ!$B$39:$B$782,N$47)+'СЕТ СН'!$G$14+СВЦЭМ!$D$10+'СЕТ СН'!$G$5-'СЕТ СН'!$G$24</f>
        <v>4143.44650955</v>
      </c>
      <c r="O55" s="36">
        <f>SUMIFS(СВЦЭМ!$D$39:$D$782,СВЦЭМ!$A$39:$A$782,$A55,СВЦЭМ!$B$39:$B$782,O$47)+'СЕТ СН'!$G$14+СВЦЭМ!$D$10+'СЕТ СН'!$G$5-'СЕТ СН'!$G$24</f>
        <v>4129.0743442200001</v>
      </c>
      <c r="P55" s="36">
        <f>SUMIFS(СВЦЭМ!$D$39:$D$782,СВЦЭМ!$A$39:$A$782,$A55,СВЦЭМ!$B$39:$B$782,P$47)+'СЕТ СН'!$G$14+СВЦЭМ!$D$10+'СЕТ СН'!$G$5-'СЕТ СН'!$G$24</f>
        <v>4133.4858704300004</v>
      </c>
      <c r="Q55" s="36">
        <f>SUMIFS(СВЦЭМ!$D$39:$D$782,СВЦЭМ!$A$39:$A$782,$A55,СВЦЭМ!$B$39:$B$782,Q$47)+'СЕТ СН'!$G$14+СВЦЭМ!$D$10+'СЕТ СН'!$G$5-'СЕТ СН'!$G$24</f>
        <v>4145.5073616</v>
      </c>
      <c r="R55" s="36">
        <f>SUMIFS(СВЦЭМ!$D$39:$D$782,СВЦЭМ!$A$39:$A$782,$A55,СВЦЭМ!$B$39:$B$782,R$47)+'СЕТ СН'!$G$14+СВЦЭМ!$D$10+'СЕТ СН'!$G$5-'СЕТ СН'!$G$24</f>
        <v>4146.2786863000001</v>
      </c>
      <c r="S55" s="36">
        <f>SUMIFS(СВЦЭМ!$D$39:$D$782,СВЦЭМ!$A$39:$A$782,$A55,СВЦЭМ!$B$39:$B$782,S$47)+'СЕТ СН'!$G$14+СВЦЭМ!$D$10+'СЕТ СН'!$G$5-'СЕТ СН'!$G$24</f>
        <v>4144.9912857999998</v>
      </c>
      <c r="T55" s="36">
        <f>SUMIFS(СВЦЭМ!$D$39:$D$782,СВЦЭМ!$A$39:$A$782,$A55,СВЦЭМ!$B$39:$B$782,T$47)+'СЕТ СН'!$G$14+СВЦЭМ!$D$10+'СЕТ СН'!$G$5-'СЕТ СН'!$G$24</f>
        <v>4147.0907877200007</v>
      </c>
      <c r="U55" s="36">
        <f>SUMIFS(СВЦЭМ!$D$39:$D$782,СВЦЭМ!$A$39:$A$782,$A55,СВЦЭМ!$B$39:$B$782,U$47)+'СЕТ СН'!$G$14+СВЦЭМ!$D$10+'СЕТ СН'!$G$5-'СЕТ СН'!$G$24</f>
        <v>4129.5734287699997</v>
      </c>
      <c r="V55" s="36">
        <f>SUMIFS(СВЦЭМ!$D$39:$D$782,СВЦЭМ!$A$39:$A$782,$A55,СВЦЭМ!$B$39:$B$782,V$47)+'СЕТ СН'!$G$14+СВЦЭМ!$D$10+'СЕТ СН'!$G$5-'СЕТ СН'!$G$24</f>
        <v>4136.2937273500002</v>
      </c>
      <c r="W55" s="36">
        <f>SUMIFS(СВЦЭМ!$D$39:$D$782,СВЦЭМ!$A$39:$A$782,$A55,СВЦЭМ!$B$39:$B$782,W$47)+'СЕТ СН'!$G$14+СВЦЭМ!$D$10+'СЕТ СН'!$G$5-'СЕТ СН'!$G$24</f>
        <v>4129.9440605500004</v>
      </c>
      <c r="X55" s="36">
        <f>SUMIFS(СВЦЭМ!$D$39:$D$782,СВЦЭМ!$A$39:$A$782,$A55,СВЦЭМ!$B$39:$B$782,X$47)+'СЕТ СН'!$G$14+СВЦЭМ!$D$10+'СЕТ СН'!$G$5-'СЕТ СН'!$G$24</f>
        <v>4101.7770829500005</v>
      </c>
      <c r="Y55" s="36">
        <f>SUMIFS(СВЦЭМ!$D$39:$D$782,СВЦЭМ!$A$39:$A$782,$A55,СВЦЭМ!$B$39:$B$782,Y$47)+'СЕТ СН'!$G$14+СВЦЭМ!$D$10+'СЕТ СН'!$G$5-'СЕТ СН'!$G$24</f>
        <v>4140.1954930900001</v>
      </c>
    </row>
    <row r="56" spans="1:25" ht="15.75" x14ac:dyDescent="0.2">
      <c r="A56" s="35">
        <f t="shared" si="1"/>
        <v>44813</v>
      </c>
      <c r="B56" s="36">
        <f>SUMIFS(СВЦЭМ!$D$39:$D$782,СВЦЭМ!$A$39:$A$782,$A56,СВЦЭМ!$B$39:$B$782,B$47)+'СЕТ СН'!$G$14+СВЦЭМ!$D$10+'СЕТ СН'!$G$5-'СЕТ СН'!$G$24</f>
        <v>4223.9111016100005</v>
      </c>
      <c r="C56" s="36">
        <f>SUMIFS(СВЦЭМ!$D$39:$D$782,СВЦЭМ!$A$39:$A$782,$A56,СВЦЭМ!$B$39:$B$782,C$47)+'СЕТ СН'!$G$14+СВЦЭМ!$D$10+'СЕТ СН'!$G$5-'СЕТ СН'!$G$24</f>
        <v>4278.21236262</v>
      </c>
      <c r="D56" s="36">
        <f>SUMIFS(СВЦЭМ!$D$39:$D$782,СВЦЭМ!$A$39:$A$782,$A56,СВЦЭМ!$B$39:$B$782,D$47)+'СЕТ СН'!$G$14+СВЦЭМ!$D$10+'СЕТ СН'!$G$5-'СЕТ СН'!$G$24</f>
        <v>4348.4718975699998</v>
      </c>
      <c r="E56" s="36">
        <f>SUMIFS(СВЦЭМ!$D$39:$D$782,СВЦЭМ!$A$39:$A$782,$A56,СВЦЭМ!$B$39:$B$782,E$47)+'СЕТ СН'!$G$14+СВЦЭМ!$D$10+'СЕТ СН'!$G$5-'СЕТ СН'!$G$24</f>
        <v>4369.6233662499999</v>
      </c>
      <c r="F56" s="36">
        <f>SUMIFS(СВЦЭМ!$D$39:$D$782,СВЦЭМ!$A$39:$A$782,$A56,СВЦЭМ!$B$39:$B$782,F$47)+'СЕТ СН'!$G$14+СВЦЭМ!$D$10+'СЕТ СН'!$G$5-'СЕТ СН'!$G$24</f>
        <v>4368.8498104299997</v>
      </c>
      <c r="G56" s="36">
        <f>SUMIFS(СВЦЭМ!$D$39:$D$782,СВЦЭМ!$A$39:$A$782,$A56,СВЦЭМ!$B$39:$B$782,G$47)+'СЕТ СН'!$G$14+СВЦЭМ!$D$10+'СЕТ СН'!$G$5-'СЕТ СН'!$G$24</f>
        <v>4337.0635692699998</v>
      </c>
      <c r="H56" s="36">
        <f>SUMIFS(СВЦЭМ!$D$39:$D$782,СВЦЭМ!$A$39:$A$782,$A56,СВЦЭМ!$B$39:$B$782,H$47)+'СЕТ СН'!$G$14+СВЦЭМ!$D$10+'СЕТ СН'!$G$5-'СЕТ СН'!$G$24</f>
        <v>4254.1365757200001</v>
      </c>
      <c r="I56" s="36">
        <f>SUMIFS(СВЦЭМ!$D$39:$D$782,СВЦЭМ!$A$39:$A$782,$A56,СВЦЭМ!$B$39:$B$782,I$47)+'СЕТ СН'!$G$14+СВЦЭМ!$D$10+'СЕТ СН'!$G$5-'СЕТ СН'!$G$24</f>
        <v>4191.7797755299998</v>
      </c>
      <c r="J56" s="36">
        <f>SUMIFS(СВЦЭМ!$D$39:$D$782,СВЦЭМ!$A$39:$A$782,$A56,СВЦЭМ!$B$39:$B$782,J$47)+'СЕТ СН'!$G$14+СВЦЭМ!$D$10+'СЕТ СН'!$G$5-'СЕТ СН'!$G$24</f>
        <v>4123.4643120300007</v>
      </c>
      <c r="K56" s="36">
        <f>SUMIFS(СВЦЭМ!$D$39:$D$782,СВЦЭМ!$A$39:$A$782,$A56,СВЦЭМ!$B$39:$B$782,K$47)+'СЕТ СН'!$G$14+СВЦЭМ!$D$10+'СЕТ СН'!$G$5-'СЕТ СН'!$G$24</f>
        <v>4075.9527390700005</v>
      </c>
      <c r="L56" s="36">
        <f>SUMIFS(СВЦЭМ!$D$39:$D$782,СВЦЭМ!$A$39:$A$782,$A56,СВЦЭМ!$B$39:$B$782,L$47)+'СЕТ СН'!$G$14+СВЦЭМ!$D$10+'СЕТ СН'!$G$5-'СЕТ СН'!$G$24</f>
        <v>4055.9090404200001</v>
      </c>
      <c r="M56" s="36">
        <f>SUMIFS(СВЦЭМ!$D$39:$D$782,СВЦЭМ!$A$39:$A$782,$A56,СВЦЭМ!$B$39:$B$782,M$47)+'СЕТ СН'!$G$14+СВЦЭМ!$D$10+'СЕТ СН'!$G$5-'СЕТ СН'!$G$24</f>
        <v>4035.29045228</v>
      </c>
      <c r="N56" s="36">
        <f>SUMIFS(СВЦЭМ!$D$39:$D$782,СВЦЭМ!$A$39:$A$782,$A56,СВЦЭМ!$B$39:$B$782,N$47)+'СЕТ СН'!$G$14+СВЦЭМ!$D$10+'СЕТ СН'!$G$5-'СЕТ СН'!$G$24</f>
        <v>4018.5819545500003</v>
      </c>
      <c r="O56" s="36">
        <f>SUMIFS(СВЦЭМ!$D$39:$D$782,СВЦЭМ!$A$39:$A$782,$A56,СВЦЭМ!$B$39:$B$782,O$47)+'СЕТ СН'!$G$14+СВЦЭМ!$D$10+'СЕТ СН'!$G$5-'СЕТ СН'!$G$24</f>
        <v>4011.9813191100002</v>
      </c>
      <c r="P56" s="36">
        <f>SUMIFS(СВЦЭМ!$D$39:$D$782,СВЦЭМ!$A$39:$A$782,$A56,СВЦЭМ!$B$39:$B$782,P$47)+'СЕТ СН'!$G$14+СВЦЭМ!$D$10+'СЕТ СН'!$G$5-'СЕТ СН'!$G$24</f>
        <v>4049.8113652100001</v>
      </c>
      <c r="Q56" s="36">
        <f>SUMIFS(СВЦЭМ!$D$39:$D$782,СВЦЭМ!$A$39:$A$782,$A56,СВЦЭМ!$B$39:$B$782,Q$47)+'СЕТ СН'!$G$14+СВЦЭМ!$D$10+'СЕТ СН'!$G$5-'СЕТ СН'!$G$24</f>
        <v>4051.6796844600003</v>
      </c>
      <c r="R56" s="36">
        <f>SUMIFS(СВЦЭМ!$D$39:$D$782,СВЦЭМ!$A$39:$A$782,$A56,СВЦЭМ!$B$39:$B$782,R$47)+'СЕТ СН'!$G$14+СВЦЭМ!$D$10+'СЕТ СН'!$G$5-'СЕТ СН'!$G$24</f>
        <v>4070.6103270200001</v>
      </c>
      <c r="S56" s="36">
        <f>SUMIFS(СВЦЭМ!$D$39:$D$782,СВЦЭМ!$A$39:$A$782,$A56,СВЦЭМ!$B$39:$B$782,S$47)+'СЕТ СН'!$G$14+СВЦЭМ!$D$10+'СЕТ СН'!$G$5-'СЕТ СН'!$G$24</f>
        <v>4033.6336955900001</v>
      </c>
      <c r="T56" s="36">
        <f>SUMIFS(СВЦЭМ!$D$39:$D$782,СВЦЭМ!$A$39:$A$782,$A56,СВЦЭМ!$B$39:$B$782,T$47)+'СЕТ СН'!$G$14+СВЦЭМ!$D$10+'СЕТ СН'!$G$5-'СЕТ СН'!$G$24</f>
        <v>4033.0174447400004</v>
      </c>
      <c r="U56" s="36">
        <f>SUMIFS(СВЦЭМ!$D$39:$D$782,СВЦЭМ!$A$39:$A$782,$A56,СВЦЭМ!$B$39:$B$782,U$47)+'СЕТ СН'!$G$14+СВЦЭМ!$D$10+'СЕТ СН'!$G$5-'СЕТ СН'!$G$24</f>
        <v>4022.5622340700002</v>
      </c>
      <c r="V56" s="36">
        <f>SUMIFS(СВЦЭМ!$D$39:$D$782,СВЦЭМ!$A$39:$A$782,$A56,СВЦЭМ!$B$39:$B$782,V$47)+'СЕТ СН'!$G$14+СВЦЭМ!$D$10+'СЕТ СН'!$G$5-'СЕТ СН'!$G$24</f>
        <v>3998.3309738800003</v>
      </c>
      <c r="W56" s="36">
        <f>SUMIFS(СВЦЭМ!$D$39:$D$782,СВЦЭМ!$A$39:$A$782,$A56,СВЦЭМ!$B$39:$B$782,W$47)+'СЕТ СН'!$G$14+СВЦЭМ!$D$10+'СЕТ СН'!$G$5-'СЕТ СН'!$G$24</f>
        <v>3999.1621394200001</v>
      </c>
      <c r="X56" s="36">
        <f>SUMIFS(СВЦЭМ!$D$39:$D$782,СВЦЭМ!$A$39:$A$782,$A56,СВЦЭМ!$B$39:$B$782,X$47)+'СЕТ СН'!$G$14+СВЦЭМ!$D$10+'СЕТ СН'!$G$5-'СЕТ СН'!$G$24</f>
        <v>4022.9442921200002</v>
      </c>
      <c r="Y56" s="36">
        <f>SUMIFS(СВЦЭМ!$D$39:$D$782,СВЦЭМ!$A$39:$A$782,$A56,СВЦЭМ!$B$39:$B$782,Y$47)+'СЕТ СН'!$G$14+СВЦЭМ!$D$10+'СЕТ СН'!$G$5-'СЕТ СН'!$G$24</f>
        <v>4106.7370500699999</v>
      </c>
    </row>
    <row r="57" spans="1:25" ht="15.75" x14ac:dyDescent="0.2">
      <c r="A57" s="35">
        <f t="shared" si="1"/>
        <v>44814</v>
      </c>
      <c r="B57" s="36">
        <f>SUMIFS(СВЦЭМ!$D$39:$D$782,СВЦЭМ!$A$39:$A$782,$A57,СВЦЭМ!$B$39:$B$782,B$47)+'СЕТ СН'!$G$14+СВЦЭМ!$D$10+'СЕТ СН'!$G$5-'СЕТ СН'!$G$24</f>
        <v>4144.8007146199998</v>
      </c>
      <c r="C57" s="36">
        <f>SUMIFS(СВЦЭМ!$D$39:$D$782,СВЦЭМ!$A$39:$A$782,$A57,СВЦЭМ!$B$39:$B$782,C$47)+'СЕТ СН'!$G$14+СВЦЭМ!$D$10+'СЕТ СН'!$G$5-'СЕТ СН'!$G$24</f>
        <v>4202.0923526100005</v>
      </c>
      <c r="D57" s="36">
        <f>SUMIFS(СВЦЭМ!$D$39:$D$782,СВЦЭМ!$A$39:$A$782,$A57,СВЦЭМ!$B$39:$B$782,D$47)+'СЕТ СН'!$G$14+СВЦЭМ!$D$10+'СЕТ СН'!$G$5-'СЕТ СН'!$G$24</f>
        <v>4245.9628219599999</v>
      </c>
      <c r="E57" s="36">
        <f>SUMIFS(СВЦЭМ!$D$39:$D$782,СВЦЭМ!$A$39:$A$782,$A57,СВЦЭМ!$B$39:$B$782,E$47)+'СЕТ СН'!$G$14+СВЦЭМ!$D$10+'СЕТ СН'!$G$5-'СЕТ СН'!$G$24</f>
        <v>4257.3767518200002</v>
      </c>
      <c r="F57" s="36">
        <f>SUMIFS(СВЦЭМ!$D$39:$D$782,СВЦЭМ!$A$39:$A$782,$A57,СВЦЭМ!$B$39:$B$782,F$47)+'СЕТ СН'!$G$14+СВЦЭМ!$D$10+'СЕТ СН'!$G$5-'СЕТ СН'!$G$24</f>
        <v>4276.0070146400003</v>
      </c>
      <c r="G57" s="36">
        <f>SUMIFS(СВЦЭМ!$D$39:$D$782,СВЦЭМ!$A$39:$A$782,$A57,СВЦЭМ!$B$39:$B$782,G$47)+'СЕТ СН'!$G$14+СВЦЭМ!$D$10+'СЕТ СН'!$G$5-'СЕТ СН'!$G$24</f>
        <v>4261.7415895399999</v>
      </c>
      <c r="H57" s="36">
        <f>SUMIFS(СВЦЭМ!$D$39:$D$782,СВЦЭМ!$A$39:$A$782,$A57,СВЦЭМ!$B$39:$B$782,H$47)+'СЕТ СН'!$G$14+СВЦЭМ!$D$10+'СЕТ СН'!$G$5-'СЕТ СН'!$G$24</f>
        <v>4225.4428457900003</v>
      </c>
      <c r="I57" s="36">
        <f>SUMIFS(СВЦЭМ!$D$39:$D$782,СВЦЭМ!$A$39:$A$782,$A57,СВЦЭМ!$B$39:$B$782,I$47)+'СЕТ СН'!$G$14+СВЦЭМ!$D$10+'СЕТ СН'!$G$5-'СЕТ СН'!$G$24</f>
        <v>4159.6237558800003</v>
      </c>
      <c r="J57" s="36">
        <f>SUMIFS(СВЦЭМ!$D$39:$D$782,СВЦЭМ!$A$39:$A$782,$A57,СВЦЭМ!$B$39:$B$782,J$47)+'СЕТ СН'!$G$14+СВЦЭМ!$D$10+'СЕТ СН'!$G$5-'СЕТ СН'!$G$24</f>
        <v>4073.7012060500001</v>
      </c>
      <c r="K57" s="36">
        <f>SUMIFS(СВЦЭМ!$D$39:$D$782,СВЦЭМ!$A$39:$A$782,$A57,СВЦЭМ!$B$39:$B$782,K$47)+'СЕТ СН'!$G$14+СВЦЭМ!$D$10+'СЕТ СН'!$G$5-'СЕТ СН'!$G$24</f>
        <v>4035.9259283800002</v>
      </c>
      <c r="L57" s="36">
        <f>SUMIFS(СВЦЭМ!$D$39:$D$782,СВЦЭМ!$A$39:$A$782,$A57,СВЦЭМ!$B$39:$B$782,L$47)+'СЕТ СН'!$G$14+СВЦЭМ!$D$10+'СЕТ СН'!$G$5-'СЕТ СН'!$G$24</f>
        <v>4019.3433679400005</v>
      </c>
      <c r="M57" s="36">
        <f>SUMIFS(СВЦЭМ!$D$39:$D$782,СВЦЭМ!$A$39:$A$782,$A57,СВЦЭМ!$B$39:$B$782,M$47)+'СЕТ СН'!$G$14+СВЦЭМ!$D$10+'СЕТ СН'!$G$5-'СЕТ СН'!$G$24</f>
        <v>4019.6094648000003</v>
      </c>
      <c r="N57" s="36">
        <f>SUMIFS(СВЦЭМ!$D$39:$D$782,СВЦЭМ!$A$39:$A$782,$A57,СВЦЭМ!$B$39:$B$782,N$47)+'СЕТ СН'!$G$14+СВЦЭМ!$D$10+'СЕТ СН'!$G$5-'СЕТ СН'!$G$24</f>
        <v>4032.2245107000003</v>
      </c>
      <c r="O57" s="36">
        <f>SUMIFS(СВЦЭМ!$D$39:$D$782,СВЦЭМ!$A$39:$A$782,$A57,СВЦЭМ!$B$39:$B$782,O$47)+'СЕТ СН'!$G$14+СВЦЭМ!$D$10+'СЕТ СН'!$G$5-'СЕТ СН'!$G$24</f>
        <v>4056.5480425600003</v>
      </c>
      <c r="P57" s="36">
        <f>SUMIFS(СВЦЭМ!$D$39:$D$782,СВЦЭМ!$A$39:$A$782,$A57,СВЦЭМ!$B$39:$B$782,P$47)+'СЕТ СН'!$G$14+СВЦЭМ!$D$10+'СЕТ СН'!$G$5-'СЕТ СН'!$G$24</f>
        <v>4058.5864072100003</v>
      </c>
      <c r="Q57" s="36">
        <f>SUMIFS(СВЦЭМ!$D$39:$D$782,СВЦЭМ!$A$39:$A$782,$A57,СВЦЭМ!$B$39:$B$782,Q$47)+'СЕТ СН'!$G$14+СВЦЭМ!$D$10+'СЕТ СН'!$G$5-'СЕТ СН'!$G$24</f>
        <v>4066.1115332600002</v>
      </c>
      <c r="R57" s="36">
        <f>SUMIFS(СВЦЭМ!$D$39:$D$782,СВЦЭМ!$A$39:$A$782,$A57,СВЦЭМ!$B$39:$B$782,R$47)+'СЕТ СН'!$G$14+СВЦЭМ!$D$10+'СЕТ СН'!$G$5-'СЕТ СН'!$G$24</f>
        <v>4046.5050924400002</v>
      </c>
      <c r="S57" s="36">
        <f>SUMIFS(СВЦЭМ!$D$39:$D$782,СВЦЭМ!$A$39:$A$782,$A57,СВЦЭМ!$B$39:$B$782,S$47)+'СЕТ СН'!$G$14+СВЦЭМ!$D$10+'СЕТ СН'!$G$5-'СЕТ СН'!$G$24</f>
        <v>4013.1464969200001</v>
      </c>
      <c r="T57" s="36">
        <f>SUMIFS(СВЦЭМ!$D$39:$D$782,СВЦЭМ!$A$39:$A$782,$A57,СВЦЭМ!$B$39:$B$782,T$47)+'СЕТ СН'!$G$14+СВЦЭМ!$D$10+'СЕТ СН'!$G$5-'СЕТ СН'!$G$24</f>
        <v>3998.1942614500003</v>
      </c>
      <c r="U57" s="36">
        <f>SUMIFS(СВЦЭМ!$D$39:$D$782,СВЦЭМ!$A$39:$A$782,$A57,СВЦЭМ!$B$39:$B$782,U$47)+'СЕТ СН'!$G$14+СВЦЭМ!$D$10+'СЕТ СН'!$G$5-'СЕТ СН'!$G$24</f>
        <v>4016.2447566600003</v>
      </c>
      <c r="V57" s="36">
        <f>SUMIFS(СВЦЭМ!$D$39:$D$782,СВЦЭМ!$A$39:$A$782,$A57,СВЦЭМ!$B$39:$B$782,V$47)+'СЕТ СН'!$G$14+СВЦЭМ!$D$10+'СЕТ СН'!$G$5-'СЕТ СН'!$G$24</f>
        <v>4012.6801773000002</v>
      </c>
      <c r="W57" s="36">
        <f>SUMIFS(СВЦЭМ!$D$39:$D$782,СВЦЭМ!$A$39:$A$782,$A57,СВЦЭМ!$B$39:$B$782,W$47)+'СЕТ СН'!$G$14+СВЦЭМ!$D$10+'СЕТ СН'!$G$5-'СЕТ СН'!$G$24</f>
        <v>4021.7679790300003</v>
      </c>
      <c r="X57" s="36">
        <f>SUMIFS(СВЦЭМ!$D$39:$D$782,СВЦЭМ!$A$39:$A$782,$A57,СВЦЭМ!$B$39:$B$782,X$47)+'СЕТ СН'!$G$14+СВЦЭМ!$D$10+'СЕТ СН'!$G$5-'СЕТ СН'!$G$24</f>
        <v>4089.176469</v>
      </c>
      <c r="Y57" s="36">
        <f>SUMIFS(СВЦЭМ!$D$39:$D$782,СВЦЭМ!$A$39:$A$782,$A57,СВЦЭМ!$B$39:$B$782,Y$47)+'СЕТ СН'!$G$14+СВЦЭМ!$D$10+'СЕТ СН'!$G$5-'СЕТ СН'!$G$24</f>
        <v>4138.6512849999999</v>
      </c>
    </row>
    <row r="58" spans="1:25" ht="15.75" x14ac:dyDescent="0.2">
      <c r="A58" s="35">
        <f t="shared" si="1"/>
        <v>44815</v>
      </c>
      <c r="B58" s="36">
        <f>SUMIFS(СВЦЭМ!$D$39:$D$782,СВЦЭМ!$A$39:$A$782,$A58,СВЦЭМ!$B$39:$B$782,B$47)+'СЕТ СН'!$G$14+СВЦЭМ!$D$10+'СЕТ СН'!$G$5-'СЕТ СН'!$G$24</f>
        <v>4155.7092989000002</v>
      </c>
      <c r="C58" s="36">
        <f>SUMIFS(СВЦЭМ!$D$39:$D$782,СВЦЭМ!$A$39:$A$782,$A58,СВЦЭМ!$B$39:$B$782,C$47)+'СЕТ СН'!$G$14+СВЦЭМ!$D$10+'СЕТ СН'!$G$5-'СЕТ СН'!$G$24</f>
        <v>4199.8592708800006</v>
      </c>
      <c r="D58" s="36">
        <f>SUMIFS(СВЦЭМ!$D$39:$D$782,СВЦЭМ!$A$39:$A$782,$A58,СВЦЭМ!$B$39:$B$782,D$47)+'СЕТ СН'!$G$14+СВЦЭМ!$D$10+'СЕТ СН'!$G$5-'СЕТ СН'!$G$24</f>
        <v>4232.4087618000003</v>
      </c>
      <c r="E58" s="36">
        <f>SUMIFS(СВЦЭМ!$D$39:$D$782,СВЦЭМ!$A$39:$A$782,$A58,СВЦЭМ!$B$39:$B$782,E$47)+'СЕТ СН'!$G$14+СВЦЭМ!$D$10+'СЕТ СН'!$G$5-'СЕТ СН'!$G$24</f>
        <v>4235.7769206100002</v>
      </c>
      <c r="F58" s="36">
        <f>SUMIFS(СВЦЭМ!$D$39:$D$782,СВЦЭМ!$A$39:$A$782,$A58,СВЦЭМ!$B$39:$B$782,F$47)+'СЕТ СН'!$G$14+СВЦЭМ!$D$10+'СЕТ СН'!$G$5-'СЕТ СН'!$G$24</f>
        <v>4225.2995261900005</v>
      </c>
      <c r="G58" s="36">
        <f>SUMIFS(СВЦЭМ!$D$39:$D$782,СВЦЭМ!$A$39:$A$782,$A58,СВЦЭМ!$B$39:$B$782,G$47)+'СЕТ СН'!$G$14+СВЦЭМ!$D$10+'СЕТ СН'!$G$5-'СЕТ СН'!$G$24</f>
        <v>4215.0959797900005</v>
      </c>
      <c r="H58" s="36">
        <f>SUMIFS(СВЦЭМ!$D$39:$D$782,СВЦЭМ!$A$39:$A$782,$A58,СВЦЭМ!$B$39:$B$782,H$47)+'СЕТ СН'!$G$14+СВЦЭМ!$D$10+'СЕТ СН'!$G$5-'СЕТ СН'!$G$24</f>
        <v>4191.2769861899997</v>
      </c>
      <c r="I58" s="36">
        <f>SUMIFS(СВЦЭМ!$D$39:$D$782,СВЦЭМ!$A$39:$A$782,$A58,СВЦЭМ!$B$39:$B$782,I$47)+'СЕТ СН'!$G$14+СВЦЭМ!$D$10+'СЕТ СН'!$G$5-'СЕТ СН'!$G$24</f>
        <v>4124.10100375</v>
      </c>
      <c r="J58" s="36">
        <f>SUMIFS(СВЦЭМ!$D$39:$D$782,СВЦЭМ!$A$39:$A$782,$A58,СВЦЭМ!$B$39:$B$782,J$47)+'СЕТ СН'!$G$14+СВЦЭМ!$D$10+'СЕТ СН'!$G$5-'СЕТ СН'!$G$24</f>
        <v>4039.6942092600002</v>
      </c>
      <c r="K58" s="36">
        <f>SUMIFS(СВЦЭМ!$D$39:$D$782,СВЦЭМ!$A$39:$A$782,$A58,СВЦЭМ!$B$39:$B$782,K$47)+'СЕТ СН'!$G$14+СВЦЭМ!$D$10+'СЕТ СН'!$G$5-'СЕТ СН'!$G$24</f>
        <v>3990.0036422200001</v>
      </c>
      <c r="L58" s="36">
        <f>SUMIFS(СВЦЭМ!$D$39:$D$782,СВЦЭМ!$A$39:$A$782,$A58,СВЦЭМ!$B$39:$B$782,L$47)+'СЕТ СН'!$G$14+СВЦЭМ!$D$10+'СЕТ СН'!$G$5-'СЕТ СН'!$G$24</f>
        <v>3959.8336027200003</v>
      </c>
      <c r="M58" s="36">
        <f>SUMIFS(СВЦЭМ!$D$39:$D$782,СВЦЭМ!$A$39:$A$782,$A58,СВЦЭМ!$B$39:$B$782,M$47)+'СЕТ СН'!$G$14+СВЦЭМ!$D$10+'СЕТ СН'!$G$5-'СЕТ СН'!$G$24</f>
        <v>3975.4694790100002</v>
      </c>
      <c r="N58" s="36">
        <f>SUMIFS(СВЦЭМ!$D$39:$D$782,СВЦЭМ!$A$39:$A$782,$A58,СВЦЭМ!$B$39:$B$782,N$47)+'СЕТ СН'!$G$14+СВЦЭМ!$D$10+'СЕТ СН'!$G$5-'СЕТ СН'!$G$24</f>
        <v>3978.0650755500001</v>
      </c>
      <c r="O58" s="36">
        <f>SUMIFS(СВЦЭМ!$D$39:$D$782,СВЦЭМ!$A$39:$A$782,$A58,СВЦЭМ!$B$39:$B$782,O$47)+'СЕТ СН'!$G$14+СВЦЭМ!$D$10+'СЕТ СН'!$G$5-'СЕТ СН'!$G$24</f>
        <v>3984.0803539000003</v>
      </c>
      <c r="P58" s="36">
        <f>SUMIFS(СВЦЭМ!$D$39:$D$782,СВЦЭМ!$A$39:$A$782,$A58,СВЦЭМ!$B$39:$B$782,P$47)+'СЕТ СН'!$G$14+СВЦЭМ!$D$10+'СЕТ СН'!$G$5-'СЕТ СН'!$G$24</f>
        <v>4013.1934720400004</v>
      </c>
      <c r="Q58" s="36">
        <f>SUMIFS(СВЦЭМ!$D$39:$D$782,СВЦЭМ!$A$39:$A$782,$A58,СВЦЭМ!$B$39:$B$782,Q$47)+'СЕТ СН'!$G$14+СВЦЭМ!$D$10+'СЕТ СН'!$G$5-'СЕТ СН'!$G$24</f>
        <v>4017.2705352900002</v>
      </c>
      <c r="R58" s="36">
        <f>SUMIFS(СВЦЭМ!$D$39:$D$782,СВЦЭМ!$A$39:$A$782,$A58,СВЦЭМ!$B$39:$B$782,R$47)+'СЕТ СН'!$G$14+СВЦЭМ!$D$10+'СЕТ СН'!$G$5-'СЕТ СН'!$G$24</f>
        <v>3993.1657348700001</v>
      </c>
      <c r="S58" s="36">
        <f>SUMIFS(СВЦЭМ!$D$39:$D$782,СВЦЭМ!$A$39:$A$782,$A58,СВЦЭМ!$B$39:$B$782,S$47)+'СЕТ СН'!$G$14+СВЦЭМ!$D$10+'СЕТ СН'!$G$5-'СЕТ СН'!$G$24</f>
        <v>3984.8125750300001</v>
      </c>
      <c r="T58" s="36">
        <f>SUMIFS(СВЦЭМ!$D$39:$D$782,СВЦЭМ!$A$39:$A$782,$A58,СВЦЭМ!$B$39:$B$782,T$47)+'СЕТ СН'!$G$14+СВЦЭМ!$D$10+'СЕТ СН'!$G$5-'СЕТ СН'!$G$24</f>
        <v>3969.2382347900002</v>
      </c>
      <c r="U58" s="36">
        <f>SUMIFS(СВЦЭМ!$D$39:$D$782,СВЦЭМ!$A$39:$A$782,$A58,СВЦЭМ!$B$39:$B$782,U$47)+'СЕТ СН'!$G$14+СВЦЭМ!$D$10+'СЕТ СН'!$G$5-'СЕТ СН'!$G$24</f>
        <v>3955.7039491400001</v>
      </c>
      <c r="V58" s="36">
        <f>SUMIFS(СВЦЭМ!$D$39:$D$782,СВЦЭМ!$A$39:$A$782,$A58,СВЦЭМ!$B$39:$B$782,V$47)+'СЕТ СН'!$G$14+СВЦЭМ!$D$10+'СЕТ СН'!$G$5-'СЕТ СН'!$G$24</f>
        <v>3959.7395544200003</v>
      </c>
      <c r="W58" s="36">
        <f>SUMIFS(СВЦЭМ!$D$39:$D$782,СВЦЭМ!$A$39:$A$782,$A58,СВЦЭМ!$B$39:$B$782,W$47)+'СЕТ СН'!$G$14+СВЦЭМ!$D$10+'СЕТ СН'!$G$5-'СЕТ СН'!$G$24</f>
        <v>3985.0476646300003</v>
      </c>
      <c r="X58" s="36">
        <f>SUMIFS(СВЦЭМ!$D$39:$D$782,СВЦЭМ!$A$39:$A$782,$A58,СВЦЭМ!$B$39:$B$782,X$47)+'СЕТ СН'!$G$14+СВЦЭМ!$D$10+'СЕТ СН'!$G$5-'СЕТ СН'!$G$24</f>
        <v>4046.1020570800001</v>
      </c>
      <c r="Y58" s="36">
        <f>SUMIFS(СВЦЭМ!$D$39:$D$782,СВЦЭМ!$A$39:$A$782,$A58,СВЦЭМ!$B$39:$B$782,Y$47)+'СЕТ СН'!$G$14+СВЦЭМ!$D$10+'СЕТ СН'!$G$5-'СЕТ СН'!$G$24</f>
        <v>4119.9302805200005</v>
      </c>
    </row>
    <row r="59" spans="1:25" ht="15.75" x14ac:dyDescent="0.2">
      <c r="A59" s="35">
        <f t="shared" si="1"/>
        <v>44816</v>
      </c>
      <c r="B59" s="36">
        <f>SUMIFS(СВЦЭМ!$D$39:$D$782,СВЦЭМ!$A$39:$A$782,$A59,СВЦЭМ!$B$39:$B$782,B$47)+'СЕТ СН'!$G$14+СВЦЭМ!$D$10+'СЕТ СН'!$G$5-'СЕТ СН'!$G$24</f>
        <v>4183.4323520100006</v>
      </c>
      <c r="C59" s="36">
        <f>SUMIFS(СВЦЭМ!$D$39:$D$782,СВЦЭМ!$A$39:$A$782,$A59,СВЦЭМ!$B$39:$B$782,C$47)+'СЕТ СН'!$G$14+СВЦЭМ!$D$10+'СЕТ СН'!$G$5-'СЕТ СН'!$G$24</f>
        <v>4214.0869855700003</v>
      </c>
      <c r="D59" s="36">
        <f>SUMIFS(СВЦЭМ!$D$39:$D$782,СВЦЭМ!$A$39:$A$782,$A59,СВЦЭМ!$B$39:$B$782,D$47)+'СЕТ СН'!$G$14+СВЦЭМ!$D$10+'СЕТ СН'!$G$5-'СЕТ СН'!$G$24</f>
        <v>4229.0399290700007</v>
      </c>
      <c r="E59" s="36">
        <f>SUMIFS(СВЦЭМ!$D$39:$D$782,СВЦЭМ!$A$39:$A$782,$A59,СВЦЭМ!$B$39:$B$782,E$47)+'СЕТ СН'!$G$14+СВЦЭМ!$D$10+'СЕТ СН'!$G$5-'СЕТ СН'!$G$24</f>
        <v>4235.8881221400006</v>
      </c>
      <c r="F59" s="36">
        <f>SUMIFS(СВЦЭМ!$D$39:$D$782,СВЦЭМ!$A$39:$A$782,$A59,СВЦЭМ!$B$39:$B$782,F$47)+'СЕТ СН'!$G$14+СВЦЭМ!$D$10+'СЕТ СН'!$G$5-'СЕТ СН'!$G$24</f>
        <v>4219.59701451</v>
      </c>
      <c r="G59" s="36">
        <f>SUMIFS(СВЦЭМ!$D$39:$D$782,СВЦЭМ!$A$39:$A$782,$A59,СВЦЭМ!$B$39:$B$782,G$47)+'СЕТ СН'!$G$14+СВЦЭМ!$D$10+'СЕТ СН'!$G$5-'СЕТ СН'!$G$24</f>
        <v>4189.8557722599999</v>
      </c>
      <c r="H59" s="36">
        <f>SUMIFS(СВЦЭМ!$D$39:$D$782,СВЦЭМ!$A$39:$A$782,$A59,СВЦЭМ!$B$39:$B$782,H$47)+'СЕТ СН'!$G$14+СВЦЭМ!$D$10+'СЕТ СН'!$G$5-'СЕТ СН'!$G$24</f>
        <v>4149.0375163799999</v>
      </c>
      <c r="I59" s="36">
        <f>SUMIFS(СВЦЭМ!$D$39:$D$782,СВЦЭМ!$A$39:$A$782,$A59,СВЦЭМ!$B$39:$B$782,I$47)+'СЕТ СН'!$G$14+СВЦЭМ!$D$10+'СЕТ СН'!$G$5-'СЕТ СН'!$G$24</f>
        <v>4055.1621217700003</v>
      </c>
      <c r="J59" s="36">
        <f>SUMIFS(СВЦЭМ!$D$39:$D$782,СВЦЭМ!$A$39:$A$782,$A59,СВЦЭМ!$B$39:$B$782,J$47)+'СЕТ СН'!$G$14+СВЦЭМ!$D$10+'СЕТ СН'!$G$5-'СЕТ СН'!$G$24</f>
        <v>4041.0739161600004</v>
      </c>
      <c r="K59" s="36">
        <f>SUMIFS(СВЦЭМ!$D$39:$D$782,СВЦЭМ!$A$39:$A$782,$A59,СВЦЭМ!$B$39:$B$782,K$47)+'СЕТ СН'!$G$14+СВЦЭМ!$D$10+'СЕТ СН'!$G$5-'СЕТ СН'!$G$24</f>
        <v>4012.9606782500005</v>
      </c>
      <c r="L59" s="36">
        <f>SUMIFS(СВЦЭМ!$D$39:$D$782,СВЦЭМ!$A$39:$A$782,$A59,СВЦЭМ!$B$39:$B$782,L$47)+'СЕТ СН'!$G$14+СВЦЭМ!$D$10+'СЕТ СН'!$G$5-'СЕТ СН'!$G$24</f>
        <v>4013.72952635</v>
      </c>
      <c r="M59" s="36">
        <f>SUMIFS(СВЦЭМ!$D$39:$D$782,СВЦЭМ!$A$39:$A$782,$A59,СВЦЭМ!$B$39:$B$782,M$47)+'СЕТ СН'!$G$14+СВЦЭМ!$D$10+'СЕТ СН'!$G$5-'СЕТ СН'!$G$24</f>
        <v>4031.5231982100004</v>
      </c>
      <c r="N59" s="36">
        <f>SUMIFS(СВЦЭМ!$D$39:$D$782,СВЦЭМ!$A$39:$A$782,$A59,СВЦЭМ!$B$39:$B$782,N$47)+'СЕТ СН'!$G$14+СВЦЭМ!$D$10+'СЕТ СН'!$G$5-'СЕТ СН'!$G$24</f>
        <v>4023.6334066100003</v>
      </c>
      <c r="O59" s="36">
        <f>SUMIFS(СВЦЭМ!$D$39:$D$782,СВЦЭМ!$A$39:$A$782,$A59,СВЦЭМ!$B$39:$B$782,O$47)+'СЕТ СН'!$G$14+СВЦЭМ!$D$10+'СЕТ СН'!$G$5-'СЕТ СН'!$G$24</f>
        <v>4023.4110434900003</v>
      </c>
      <c r="P59" s="36">
        <f>SUMIFS(СВЦЭМ!$D$39:$D$782,СВЦЭМ!$A$39:$A$782,$A59,СВЦЭМ!$B$39:$B$782,P$47)+'СЕТ СН'!$G$14+СВЦЭМ!$D$10+'СЕТ СН'!$G$5-'СЕТ СН'!$G$24</f>
        <v>4045.2203403500002</v>
      </c>
      <c r="Q59" s="36">
        <f>SUMIFS(СВЦЭМ!$D$39:$D$782,СВЦЭМ!$A$39:$A$782,$A59,СВЦЭМ!$B$39:$B$782,Q$47)+'СЕТ СН'!$G$14+СВЦЭМ!$D$10+'СЕТ СН'!$G$5-'СЕТ СН'!$G$24</f>
        <v>4033.2068724999999</v>
      </c>
      <c r="R59" s="36">
        <f>SUMIFS(СВЦЭМ!$D$39:$D$782,СВЦЭМ!$A$39:$A$782,$A59,СВЦЭМ!$B$39:$B$782,R$47)+'СЕТ СН'!$G$14+СВЦЭМ!$D$10+'СЕТ СН'!$G$5-'СЕТ СН'!$G$24</f>
        <v>4019.8798592200001</v>
      </c>
      <c r="S59" s="36">
        <f>SUMIFS(СВЦЭМ!$D$39:$D$782,СВЦЭМ!$A$39:$A$782,$A59,СВЦЭМ!$B$39:$B$782,S$47)+'СЕТ СН'!$G$14+СВЦЭМ!$D$10+'СЕТ СН'!$G$5-'СЕТ СН'!$G$24</f>
        <v>3996.3264279600003</v>
      </c>
      <c r="T59" s="36">
        <f>SUMIFS(СВЦЭМ!$D$39:$D$782,СВЦЭМ!$A$39:$A$782,$A59,СВЦЭМ!$B$39:$B$782,T$47)+'СЕТ СН'!$G$14+СВЦЭМ!$D$10+'СЕТ СН'!$G$5-'СЕТ СН'!$G$24</f>
        <v>4057.9258806800003</v>
      </c>
      <c r="U59" s="36">
        <f>SUMIFS(СВЦЭМ!$D$39:$D$782,СВЦЭМ!$A$39:$A$782,$A59,СВЦЭМ!$B$39:$B$782,U$47)+'СЕТ СН'!$G$14+СВЦЭМ!$D$10+'СЕТ СН'!$G$5-'СЕТ СН'!$G$24</f>
        <v>4067.3858711800003</v>
      </c>
      <c r="V59" s="36">
        <f>SUMIFS(СВЦЭМ!$D$39:$D$782,СВЦЭМ!$A$39:$A$782,$A59,СВЦЭМ!$B$39:$B$782,V$47)+'СЕТ СН'!$G$14+СВЦЭМ!$D$10+'СЕТ СН'!$G$5-'СЕТ СН'!$G$24</f>
        <v>4096.7412321500005</v>
      </c>
      <c r="W59" s="36">
        <f>SUMIFS(СВЦЭМ!$D$39:$D$782,СВЦЭМ!$A$39:$A$782,$A59,СВЦЭМ!$B$39:$B$782,W$47)+'СЕТ СН'!$G$14+СВЦЭМ!$D$10+'СЕТ СН'!$G$5-'СЕТ СН'!$G$24</f>
        <v>4082.6013970700001</v>
      </c>
      <c r="X59" s="36">
        <f>SUMIFS(СВЦЭМ!$D$39:$D$782,СВЦЭМ!$A$39:$A$782,$A59,СВЦЭМ!$B$39:$B$782,X$47)+'СЕТ СН'!$G$14+СВЦЭМ!$D$10+'СЕТ СН'!$G$5-'СЕТ СН'!$G$24</f>
        <v>4068.4039750700003</v>
      </c>
      <c r="Y59" s="36">
        <f>SUMIFS(СВЦЭМ!$D$39:$D$782,СВЦЭМ!$A$39:$A$782,$A59,СВЦЭМ!$B$39:$B$782,Y$47)+'СЕТ СН'!$G$14+СВЦЭМ!$D$10+'СЕТ СН'!$G$5-'СЕТ СН'!$G$24</f>
        <v>4106.9864799400002</v>
      </c>
    </row>
    <row r="60" spans="1:25" ht="15.75" x14ac:dyDescent="0.2">
      <c r="A60" s="35">
        <f t="shared" si="1"/>
        <v>44817</v>
      </c>
      <c r="B60" s="36">
        <f>SUMIFS(СВЦЭМ!$D$39:$D$782,СВЦЭМ!$A$39:$A$782,$A60,СВЦЭМ!$B$39:$B$782,B$47)+'СЕТ СН'!$G$14+СВЦЭМ!$D$10+'СЕТ СН'!$G$5-'СЕТ СН'!$G$24</f>
        <v>4166.4703916300004</v>
      </c>
      <c r="C60" s="36">
        <f>SUMIFS(СВЦЭМ!$D$39:$D$782,СВЦЭМ!$A$39:$A$782,$A60,СВЦЭМ!$B$39:$B$782,C$47)+'СЕТ СН'!$G$14+СВЦЭМ!$D$10+'СЕТ СН'!$G$5-'СЕТ СН'!$G$24</f>
        <v>4215.2374396499999</v>
      </c>
      <c r="D60" s="36">
        <f>SUMIFS(СВЦЭМ!$D$39:$D$782,СВЦЭМ!$A$39:$A$782,$A60,СВЦЭМ!$B$39:$B$782,D$47)+'СЕТ СН'!$G$14+СВЦЭМ!$D$10+'СЕТ СН'!$G$5-'СЕТ СН'!$G$24</f>
        <v>4239.0448162600005</v>
      </c>
      <c r="E60" s="36">
        <f>SUMIFS(СВЦЭМ!$D$39:$D$782,СВЦЭМ!$A$39:$A$782,$A60,СВЦЭМ!$B$39:$B$782,E$47)+'СЕТ СН'!$G$14+СВЦЭМ!$D$10+'СЕТ СН'!$G$5-'СЕТ СН'!$G$24</f>
        <v>4248.8583527600003</v>
      </c>
      <c r="F60" s="36">
        <f>SUMIFS(СВЦЭМ!$D$39:$D$782,СВЦЭМ!$A$39:$A$782,$A60,СВЦЭМ!$B$39:$B$782,F$47)+'СЕТ СН'!$G$14+СВЦЭМ!$D$10+'СЕТ СН'!$G$5-'СЕТ СН'!$G$24</f>
        <v>4238.7694195900003</v>
      </c>
      <c r="G60" s="36">
        <f>SUMIFS(СВЦЭМ!$D$39:$D$782,СВЦЭМ!$A$39:$A$782,$A60,СВЦЭМ!$B$39:$B$782,G$47)+'СЕТ СН'!$G$14+СВЦЭМ!$D$10+'СЕТ СН'!$G$5-'СЕТ СН'!$G$24</f>
        <v>4213.6923780500001</v>
      </c>
      <c r="H60" s="36">
        <f>SUMIFS(СВЦЭМ!$D$39:$D$782,СВЦЭМ!$A$39:$A$782,$A60,СВЦЭМ!$B$39:$B$782,H$47)+'СЕТ СН'!$G$14+СВЦЭМ!$D$10+'СЕТ СН'!$G$5-'СЕТ СН'!$G$24</f>
        <v>4140.96867122</v>
      </c>
      <c r="I60" s="36">
        <f>SUMIFS(СВЦЭМ!$D$39:$D$782,СВЦЭМ!$A$39:$A$782,$A60,СВЦЭМ!$B$39:$B$782,I$47)+'СЕТ СН'!$G$14+СВЦЭМ!$D$10+'СЕТ СН'!$G$5-'СЕТ СН'!$G$24</f>
        <v>4069.8773703200004</v>
      </c>
      <c r="J60" s="36">
        <f>SUMIFS(СВЦЭМ!$D$39:$D$782,СВЦЭМ!$A$39:$A$782,$A60,СВЦЭМ!$B$39:$B$782,J$47)+'СЕТ СН'!$G$14+СВЦЭМ!$D$10+'СЕТ СН'!$G$5-'СЕТ СН'!$G$24</f>
        <v>4040.3200953800001</v>
      </c>
      <c r="K60" s="36">
        <f>SUMIFS(СВЦЭМ!$D$39:$D$782,СВЦЭМ!$A$39:$A$782,$A60,СВЦЭМ!$B$39:$B$782,K$47)+'СЕТ СН'!$G$14+СВЦЭМ!$D$10+'СЕТ СН'!$G$5-'СЕТ СН'!$G$24</f>
        <v>4049.53514412</v>
      </c>
      <c r="L60" s="36">
        <f>SUMIFS(СВЦЭМ!$D$39:$D$782,СВЦЭМ!$A$39:$A$782,$A60,СВЦЭМ!$B$39:$B$782,L$47)+'СЕТ СН'!$G$14+СВЦЭМ!$D$10+'СЕТ СН'!$G$5-'СЕТ СН'!$G$24</f>
        <v>4059.8717491100001</v>
      </c>
      <c r="M60" s="36">
        <f>SUMIFS(СВЦЭМ!$D$39:$D$782,СВЦЭМ!$A$39:$A$782,$A60,СВЦЭМ!$B$39:$B$782,M$47)+'СЕТ СН'!$G$14+СВЦЭМ!$D$10+'СЕТ СН'!$G$5-'СЕТ СН'!$G$24</f>
        <v>4068.7386499900003</v>
      </c>
      <c r="N60" s="36">
        <f>SUMIFS(СВЦЭМ!$D$39:$D$782,СВЦЭМ!$A$39:$A$782,$A60,СВЦЭМ!$B$39:$B$782,N$47)+'СЕТ СН'!$G$14+СВЦЭМ!$D$10+'СЕТ СН'!$G$5-'СЕТ СН'!$G$24</f>
        <v>4011.93248571</v>
      </c>
      <c r="O60" s="36">
        <f>SUMIFS(СВЦЭМ!$D$39:$D$782,СВЦЭМ!$A$39:$A$782,$A60,СВЦЭМ!$B$39:$B$782,O$47)+'СЕТ СН'!$G$14+СВЦЭМ!$D$10+'СЕТ СН'!$G$5-'СЕТ СН'!$G$24</f>
        <v>4024.9530504300001</v>
      </c>
      <c r="P60" s="36">
        <f>SUMIFS(СВЦЭМ!$D$39:$D$782,СВЦЭМ!$A$39:$A$782,$A60,СВЦЭМ!$B$39:$B$782,P$47)+'СЕТ СН'!$G$14+СВЦЭМ!$D$10+'СЕТ СН'!$G$5-'СЕТ СН'!$G$24</f>
        <v>4036.0611487400001</v>
      </c>
      <c r="Q60" s="36">
        <f>SUMIFS(СВЦЭМ!$D$39:$D$782,СВЦЭМ!$A$39:$A$782,$A60,СВЦЭМ!$B$39:$B$782,Q$47)+'СЕТ СН'!$G$14+СВЦЭМ!$D$10+'СЕТ СН'!$G$5-'СЕТ СН'!$G$24</f>
        <v>4031.7435867100003</v>
      </c>
      <c r="R60" s="36">
        <f>SUMIFS(СВЦЭМ!$D$39:$D$782,СВЦЭМ!$A$39:$A$782,$A60,СВЦЭМ!$B$39:$B$782,R$47)+'СЕТ СН'!$G$14+СВЦЭМ!$D$10+'СЕТ СН'!$G$5-'СЕТ СН'!$G$24</f>
        <v>4047.1977708600002</v>
      </c>
      <c r="S60" s="36">
        <f>SUMIFS(СВЦЭМ!$D$39:$D$782,СВЦЭМ!$A$39:$A$782,$A60,СВЦЭМ!$B$39:$B$782,S$47)+'СЕТ СН'!$G$14+СВЦЭМ!$D$10+'СЕТ СН'!$G$5-'СЕТ СН'!$G$24</f>
        <v>4039.5272746500004</v>
      </c>
      <c r="T60" s="36">
        <f>SUMIFS(СВЦЭМ!$D$39:$D$782,СВЦЭМ!$A$39:$A$782,$A60,СВЦЭМ!$B$39:$B$782,T$47)+'СЕТ СН'!$G$14+СВЦЭМ!$D$10+'СЕТ СН'!$G$5-'СЕТ СН'!$G$24</f>
        <v>4066.6384867400002</v>
      </c>
      <c r="U60" s="36">
        <f>SUMIFS(СВЦЭМ!$D$39:$D$782,СВЦЭМ!$A$39:$A$782,$A60,СВЦЭМ!$B$39:$B$782,U$47)+'СЕТ СН'!$G$14+СВЦЭМ!$D$10+'СЕТ СН'!$G$5-'СЕТ СН'!$G$24</f>
        <v>4085.31409429</v>
      </c>
      <c r="V60" s="36">
        <f>SUMIFS(СВЦЭМ!$D$39:$D$782,СВЦЭМ!$A$39:$A$782,$A60,СВЦЭМ!$B$39:$B$782,V$47)+'СЕТ СН'!$G$14+СВЦЭМ!$D$10+'СЕТ СН'!$G$5-'СЕТ СН'!$G$24</f>
        <v>4119.1077509400002</v>
      </c>
      <c r="W60" s="36">
        <f>SUMIFS(СВЦЭМ!$D$39:$D$782,СВЦЭМ!$A$39:$A$782,$A60,СВЦЭМ!$B$39:$B$782,W$47)+'СЕТ СН'!$G$14+СВЦЭМ!$D$10+'СЕТ СН'!$G$5-'СЕТ СН'!$G$24</f>
        <v>4092.3877397900001</v>
      </c>
      <c r="X60" s="36">
        <f>SUMIFS(СВЦЭМ!$D$39:$D$782,СВЦЭМ!$A$39:$A$782,$A60,СВЦЭМ!$B$39:$B$782,X$47)+'СЕТ СН'!$G$14+СВЦЭМ!$D$10+'СЕТ СН'!$G$5-'СЕТ СН'!$G$24</f>
        <v>4066.12465849</v>
      </c>
      <c r="Y60" s="36">
        <f>SUMIFS(СВЦЭМ!$D$39:$D$782,СВЦЭМ!$A$39:$A$782,$A60,СВЦЭМ!$B$39:$B$782,Y$47)+'СЕТ СН'!$G$14+СВЦЭМ!$D$10+'СЕТ СН'!$G$5-'СЕТ СН'!$G$24</f>
        <v>4123.2052571499999</v>
      </c>
    </row>
    <row r="61" spans="1:25" ht="15.75" x14ac:dyDescent="0.2">
      <c r="A61" s="35">
        <f t="shared" si="1"/>
        <v>44818</v>
      </c>
      <c r="B61" s="36">
        <f>SUMIFS(СВЦЭМ!$D$39:$D$782,СВЦЭМ!$A$39:$A$782,$A61,СВЦЭМ!$B$39:$B$782,B$47)+'СЕТ СН'!$G$14+СВЦЭМ!$D$10+'СЕТ СН'!$G$5-'СЕТ СН'!$G$24</f>
        <v>4137.55792363</v>
      </c>
      <c r="C61" s="36">
        <f>SUMIFS(СВЦЭМ!$D$39:$D$782,СВЦЭМ!$A$39:$A$782,$A61,СВЦЭМ!$B$39:$B$782,C$47)+'СЕТ СН'!$G$14+СВЦЭМ!$D$10+'СЕТ СН'!$G$5-'СЕТ СН'!$G$24</f>
        <v>4194.4617395499999</v>
      </c>
      <c r="D61" s="36">
        <f>SUMIFS(СВЦЭМ!$D$39:$D$782,СВЦЭМ!$A$39:$A$782,$A61,СВЦЭМ!$B$39:$B$782,D$47)+'СЕТ СН'!$G$14+СВЦЭМ!$D$10+'СЕТ СН'!$G$5-'СЕТ СН'!$G$24</f>
        <v>4224.5731204000003</v>
      </c>
      <c r="E61" s="36">
        <f>SUMIFS(СВЦЭМ!$D$39:$D$782,СВЦЭМ!$A$39:$A$782,$A61,СВЦЭМ!$B$39:$B$782,E$47)+'СЕТ СН'!$G$14+СВЦЭМ!$D$10+'СЕТ СН'!$G$5-'СЕТ СН'!$G$24</f>
        <v>4226.2274359599996</v>
      </c>
      <c r="F61" s="36">
        <f>SUMIFS(СВЦЭМ!$D$39:$D$782,СВЦЭМ!$A$39:$A$782,$A61,СВЦЭМ!$B$39:$B$782,F$47)+'СЕТ СН'!$G$14+СВЦЭМ!$D$10+'СЕТ СН'!$G$5-'СЕТ СН'!$G$24</f>
        <v>4231.2525839700002</v>
      </c>
      <c r="G61" s="36">
        <f>SUMIFS(СВЦЭМ!$D$39:$D$782,СВЦЭМ!$A$39:$A$782,$A61,СВЦЭМ!$B$39:$B$782,G$47)+'СЕТ СН'!$G$14+СВЦЭМ!$D$10+'СЕТ СН'!$G$5-'СЕТ СН'!$G$24</f>
        <v>4216.3416221999996</v>
      </c>
      <c r="H61" s="36">
        <f>SUMIFS(СВЦЭМ!$D$39:$D$782,СВЦЭМ!$A$39:$A$782,$A61,СВЦЭМ!$B$39:$B$782,H$47)+'СЕТ СН'!$G$14+СВЦЭМ!$D$10+'СЕТ СН'!$G$5-'СЕТ СН'!$G$24</f>
        <v>4143.0250377299999</v>
      </c>
      <c r="I61" s="36">
        <f>SUMIFS(СВЦЭМ!$D$39:$D$782,СВЦЭМ!$A$39:$A$782,$A61,СВЦЭМ!$B$39:$B$782,I$47)+'СЕТ СН'!$G$14+СВЦЭМ!$D$10+'СЕТ СН'!$G$5-'СЕТ СН'!$G$24</f>
        <v>4064.7641374000004</v>
      </c>
      <c r="J61" s="36">
        <f>SUMIFS(СВЦЭМ!$D$39:$D$782,СВЦЭМ!$A$39:$A$782,$A61,СВЦЭМ!$B$39:$B$782,J$47)+'СЕТ СН'!$G$14+СВЦЭМ!$D$10+'СЕТ СН'!$G$5-'СЕТ СН'!$G$24</f>
        <v>4026.73490343</v>
      </c>
      <c r="K61" s="36">
        <f>SUMIFS(СВЦЭМ!$D$39:$D$782,СВЦЭМ!$A$39:$A$782,$A61,СВЦЭМ!$B$39:$B$782,K$47)+'СЕТ СН'!$G$14+СВЦЭМ!$D$10+'СЕТ СН'!$G$5-'СЕТ СН'!$G$24</f>
        <v>4023.3009449000001</v>
      </c>
      <c r="L61" s="36">
        <f>SUMIFS(СВЦЭМ!$D$39:$D$782,СВЦЭМ!$A$39:$A$782,$A61,СВЦЭМ!$B$39:$B$782,L$47)+'СЕТ СН'!$G$14+СВЦЭМ!$D$10+'СЕТ СН'!$G$5-'СЕТ СН'!$G$24</f>
        <v>4042.12276565</v>
      </c>
      <c r="M61" s="36">
        <f>SUMIFS(СВЦЭМ!$D$39:$D$782,СВЦЭМ!$A$39:$A$782,$A61,СВЦЭМ!$B$39:$B$782,M$47)+'СЕТ СН'!$G$14+СВЦЭМ!$D$10+'СЕТ СН'!$G$5-'СЕТ СН'!$G$24</f>
        <v>4057.9805844800003</v>
      </c>
      <c r="N61" s="36">
        <f>SUMIFS(СВЦЭМ!$D$39:$D$782,СВЦЭМ!$A$39:$A$782,$A61,СВЦЭМ!$B$39:$B$782,N$47)+'СЕТ СН'!$G$14+СВЦЭМ!$D$10+'СЕТ СН'!$G$5-'СЕТ СН'!$G$24</f>
        <v>3996.5514930900003</v>
      </c>
      <c r="O61" s="36">
        <f>SUMIFS(СВЦЭМ!$D$39:$D$782,СВЦЭМ!$A$39:$A$782,$A61,СВЦЭМ!$B$39:$B$782,O$47)+'СЕТ СН'!$G$14+СВЦЭМ!$D$10+'СЕТ СН'!$G$5-'СЕТ СН'!$G$24</f>
        <v>3991.89609281</v>
      </c>
      <c r="P61" s="36">
        <f>SUMIFS(СВЦЭМ!$D$39:$D$782,СВЦЭМ!$A$39:$A$782,$A61,СВЦЭМ!$B$39:$B$782,P$47)+'СЕТ СН'!$G$14+СВЦЭМ!$D$10+'СЕТ СН'!$G$5-'СЕТ СН'!$G$24</f>
        <v>3998.8672049400002</v>
      </c>
      <c r="Q61" s="36">
        <f>SUMIFS(СВЦЭМ!$D$39:$D$782,СВЦЭМ!$A$39:$A$782,$A61,СВЦЭМ!$B$39:$B$782,Q$47)+'СЕТ СН'!$G$14+СВЦЭМ!$D$10+'СЕТ СН'!$G$5-'СЕТ СН'!$G$24</f>
        <v>4030.3155756200003</v>
      </c>
      <c r="R61" s="36">
        <f>SUMIFS(СВЦЭМ!$D$39:$D$782,СВЦЭМ!$A$39:$A$782,$A61,СВЦЭМ!$B$39:$B$782,R$47)+'СЕТ СН'!$G$14+СВЦЭМ!$D$10+'СЕТ СН'!$G$5-'СЕТ СН'!$G$24</f>
        <v>4055.5173479700002</v>
      </c>
      <c r="S61" s="36">
        <f>SUMIFS(СВЦЭМ!$D$39:$D$782,СВЦЭМ!$A$39:$A$782,$A61,СВЦЭМ!$B$39:$B$782,S$47)+'СЕТ СН'!$G$14+СВЦЭМ!$D$10+'СЕТ СН'!$G$5-'СЕТ СН'!$G$24</f>
        <v>4053.2904027100003</v>
      </c>
      <c r="T61" s="36">
        <f>SUMIFS(СВЦЭМ!$D$39:$D$782,СВЦЭМ!$A$39:$A$782,$A61,СВЦЭМ!$B$39:$B$782,T$47)+'СЕТ СН'!$G$14+СВЦЭМ!$D$10+'СЕТ СН'!$G$5-'СЕТ СН'!$G$24</f>
        <v>4089.1209294700002</v>
      </c>
      <c r="U61" s="36">
        <f>SUMIFS(СВЦЭМ!$D$39:$D$782,СВЦЭМ!$A$39:$A$782,$A61,СВЦЭМ!$B$39:$B$782,U$47)+'СЕТ СН'!$G$14+СВЦЭМ!$D$10+'СЕТ СН'!$G$5-'СЕТ СН'!$G$24</f>
        <v>4113.0800605200002</v>
      </c>
      <c r="V61" s="36">
        <f>SUMIFS(СВЦЭМ!$D$39:$D$782,СВЦЭМ!$A$39:$A$782,$A61,СВЦЭМ!$B$39:$B$782,V$47)+'СЕТ СН'!$G$14+СВЦЭМ!$D$10+'СЕТ СН'!$G$5-'СЕТ СН'!$G$24</f>
        <v>4115.5487941199999</v>
      </c>
      <c r="W61" s="36">
        <f>SUMIFS(СВЦЭМ!$D$39:$D$782,СВЦЭМ!$A$39:$A$782,$A61,СВЦЭМ!$B$39:$B$782,W$47)+'СЕТ СН'!$G$14+СВЦЭМ!$D$10+'СЕТ СН'!$G$5-'СЕТ СН'!$G$24</f>
        <v>4096.4049735099998</v>
      </c>
      <c r="X61" s="36">
        <f>SUMIFS(СВЦЭМ!$D$39:$D$782,СВЦЭМ!$A$39:$A$782,$A61,СВЦЭМ!$B$39:$B$782,X$47)+'СЕТ СН'!$G$14+СВЦЭМ!$D$10+'СЕТ СН'!$G$5-'СЕТ СН'!$G$24</f>
        <v>4064.8617648899999</v>
      </c>
      <c r="Y61" s="36">
        <f>SUMIFS(СВЦЭМ!$D$39:$D$782,СВЦЭМ!$A$39:$A$782,$A61,СВЦЭМ!$B$39:$B$782,Y$47)+'СЕТ СН'!$G$14+СВЦЭМ!$D$10+'СЕТ СН'!$G$5-'СЕТ СН'!$G$24</f>
        <v>4128.1587072900002</v>
      </c>
    </row>
    <row r="62" spans="1:25" ht="15.75" x14ac:dyDescent="0.2">
      <c r="A62" s="35">
        <f t="shared" si="1"/>
        <v>44819</v>
      </c>
      <c r="B62" s="36">
        <f>SUMIFS(СВЦЭМ!$D$39:$D$782,СВЦЭМ!$A$39:$A$782,$A62,СВЦЭМ!$B$39:$B$782,B$47)+'СЕТ СН'!$G$14+СВЦЭМ!$D$10+'СЕТ СН'!$G$5-'СЕТ СН'!$G$24</f>
        <v>4185.2665170199998</v>
      </c>
      <c r="C62" s="36">
        <f>SUMIFS(СВЦЭМ!$D$39:$D$782,СВЦЭМ!$A$39:$A$782,$A62,СВЦЭМ!$B$39:$B$782,C$47)+'СЕТ СН'!$G$14+СВЦЭМ!$D$10+'СЕТ СН'!$G$5-'СЕТ СН'!$G$24</f>
        <v>4250.1603476999999</v>
      </c>
      <c r="D62" s="36">
        <f>SUMIFS(СВЦЭМ!$D$39:$D$782,СВЦЭМ!$A$39:$A$782,$A62,СВЦЭМ!$B$39:$B$782,D$47)+'СЕТ СН'!$G$14+СВЦЭМ!$D$10+'СЕТ СН'!$G$5-'СЕТ СН'!$G$24</f>
        <v>4277.8696799099998</v>
      </c>
      <c r="E62" s="36">
        <f>SUMIFS(СВЦЭМ!$D$39:$D$782,СВЦЭМ!$A$39:$A$782,$A62,СВЦЭМ!$B$39:$B$782,E$47)+'СЕТ СН'!$G$14+СВЦЭМ!$D$10+'СЕТ СН'!$G$5-'СЕТ СН'!$G$24</f>
        <v>4283.6135947600005</v>
      </c>
      <c r="F62" s="36">
        <f>SUMIFS(СВЦЭМ!$D$39:$D$782,СВЦЭМ!$A$39:$A$782,$A62,СВЦЭМ!$B$39:$B$782,F$47)+'СЕТ СН'!$G$14+СВЦЭМ!$D$10+'СЕТ СН'!$G$5-'СЕТ СН'!$G$24</f>
        <v>4295.6357183500004</v>
      </c>
      <c r="G62" s="36">
        <f>SUMIFS(СВЦЭМ!$D$39:$D$782,СВЦЭМ!$A$39:$A$782,$A62,СВЦЭМ!$B$39:$B$782,G$47)+'СЕТ СН'!$G$14+СВЦЭМ!$D$10+'СЕТ СН'!$G$5-'СЕТ СН'!$G$24</f>
        <v>4271.1003491600004</v>
      </c>
      <c r="H62" s="36">
        <f>SUMIFS(СВЦЭМ!$D$39:$D$782,СВЦЭМ!$A$39:$A$782,$A62,СВЦЭМ!$B$39:$B$782,H$47)+'СЕТ СН'!$G$14+СВЦЭМ!$D$10+'СЕТ СН'!$G$5-'СЕТ СН'!$G$24</f>
        <v>4209.4212818599999</v>
      </c>
      <c r="I62" s="36">
        <f>SUMIFS(СВЦЭМ!$D$39:$D$782,СВЦЭМ!$A$39:$A$782,$A62,СВЦЭМ!$B$39:$B$782,I$47)+'СЕТ СН'!$G$14+СВЦЭМ!$D$10+'СЕТ СН'!$G$5-'СЕТ СН'!$G$24</f>
        <v>4108.1194202000006</v>
      </c>
      <c r="J62" s="36">
        <f>SUMIFS(СВЦЭМ!$D$39:$D$782,СВЦЭМ!$A$39:$A$782,$A62,СВЦЭМ!$B$39:$B$782,J$47)+'СЕТ СН'!$G$14+СВЦЭМ!$D$10+'СЕТ СН'!$G$5-'СЕТ СН'!$G$24</f>
        <v>4116.5499417700003</v>
      </c>
      <c r="K62" s="36">
        <f>SUMIFS(СВЦЭМ!$D$39:$D$782,СВЦЭМ!$A$39:$A$782,$A62,СВЦЭМ!$B$39:$B$782,K$47)+'СЕТ СН'!$G$14+СВЦЭМ!$D$10+'СЕТ СН'!$G$5-'СЕТ СН'!$G$24</f>
        <v>4108.0379446500001</v>
      </c>
      <c r="L62" s="36">
        <f>SUMIFS(СВЦЭМ!$D$39:$D$782,СВЦЭМ!$A$39:$A$782,$A62,СВЦЭМ!$B$39:$B$782,L$47)+'СЕТ СН'!$G$14+СВЦЭМ!$D$10+'СЕТ СН'!$G$5-'СЕТ СН'!$G$24</f>
        <v>4105.4751281899999</v>
      </c>
      <c r="M62" s="36">
        <f>SUMIFS(СВЦЭМ!$D$39:$D$782,СВЦЭМ!$A$39:$A$782,$A62,СВЦЭМ!$B$39:$B$782,M$47)+'СЕТ СН'!$G$14+СВЦЭМ!$D$10+'СЕТ СН'!$G$5-'СЕТ СН'!$G$24</f>
        <v>4109.1767109499997</v>
      </c>
      <c r="N62" s="36">
        <f>SUMIFS(СВЦЭМ!$D$39:$D$782,СВЦЭМ!$A$39:$A$782,$A62,СВЦЭМ!$B$39:$B$782,N$47)+'СЕТ СН'!$G$14+СВЦЭМ!$D$10+'СЕТ СН'!$G$5-'СЕТ СН'!$G$24</f>
        <v>4055.2027510800003</v>
      </c>
      <c r="O62" s="36">
        <f>SUMIFS(СВЦЭМ!$D$39:$D$782,СВЦЭМ!$A$39:$A$782,$A62,СВЦЭМ!$B$39:$B$782,O$47)+'СЕТ СН'!$G$14+СВЦЭМ!$D$10+'СЕТ СН'!$G$5-'СЕТ СН'!$G$24</f>
        <v>4063.1131956200002</v>
      </c>
      <c r="P62" s="36">
        <f>SUMIFS(СВЦЭМ!$D$39:$D$782,СВЦЭМ!$A$39:$A$782,$A62,СВЦЭМ!$B$39:$B$782,P$47)+'СЕТ СН'!$G$14+СВЦЭМ!$D$10+'СЕТ СН'!$G$5-'СЕТ СН'!$G$24</f>
        <v>4066.8180425700002</v>
      </c>
      <c r="Q62" s="36">
        <f>SUMIFS(СВЦЭМ!$D$39:$D$782,СВЦЭМ!$A$39:$A$782,$A62,СВЦЭМ!$B$39:$B$782,Q$47)+'СЕТ СН'!$G$14+СВЦЭМ!$D$10+'СЕТ СН'!$G$5-'СЕТ СН'!$G$24</f>
        <v>4073.8535484100003</v>
      </c>
      <c r="R62" s="36">
        <f>SUMIFS(СВЦЭМ!$D$39:$D$782,СВЦЭМ!$A$39:$A$782,$A62,СВЦЭМ!$B$39:$B$782,R$47)+'СЕТ СН'!$G$14+СВЦЭМ!$D$10+'СЕТ СН'!$G$5-'СЕТ СН'!$G$24</f>
        <v>4104.37642194</v>
      </c>
      <c r="S62" s="36">
        <f>SUMIFS(СВЦЭМ!$D$39:$D$782,СВЦЭМ!$A$39:$A$782,$A62,СВЦЭМ!$B$39:$B$782,S$47)+'СЕТ СН'!$G$14+СВЦЭМ!$D$10+'СЕТ СН'!$G$5-'СЕТ СН'!$G$24</f>
        <v>4087.86777342</v>
      </c>
      <c r="T62" s="36">
        <f>SUMIFS(СВЦЭМ!$D$39:$D$782,СВЦЭМ!$A$39:$A$782,$A62,СВЦЭМ!$B$39:$B$782,T$47)+'СЕТ СН'!$G$14+СВЦЭМ!$D$10+'СЕТ СН'!$G$5-'СЕТ СН'!$G$24</f>
        <v>4108.2083050700003</v>
      </c>
      <c r="U62" s="36">
        <f>SUMIFS(СВЦЭМ!$D$39:$D$782,СВЦЭМ!$A$39:$A$782,$A62,СВЦЭМ!$B$39:$B$782,U$47)+'СЕТ СН'!$G$14+СВЦЭМ!$D$10+'СЕТ СН'!$G$5-'СЕТ СН'!$G$24</f>
        <v>4124.2114943800007</v>
      </c>
      <c r="V62" s="36">
        <f>SUMIFS(СВЦЭМ!$D$39:$D$782,СВЦЭМ!$A$39:$A$782,$A62,СВЦЭМ!$B$39:$B$782,V$47)+'СЕТ СН'!$G$14+СВЦЭМ!$D$10+'СЕТ СН'!$G$5-'СЕТ СН'!$G$24</f>
        <v>4160.0396778000004</v>
      </c>
      <c r="W62" s="36">
        <f>SUMIFS(СВЦЭМ!$D$39:$D$782,СВЦЭМ!$A$39:$A$782,$A62,СВЦЭМ!$B$39:$B$782,W$47)+'СЕТ СН'!$G$14+СВЦЭМ!$D$10+'СЕТ СН'!$G$5-'СЕТ СН'!$G$24</f>
        <v>4129.0667721600003</v>
      </c>
      <c r="X62" s="36">
        <f>SUMIFS(СВЦЭМ!$D$39:$D$782,СВЦЭМ!$A$39:$A$782,$A62,СВЦЭМ!$B$39:$B$782,X$47)+'СЕТ СН'!$G$14+СВЦЭМ!$D$10+'СЕТ СН'!$G$5-'СЕТ СН'!$G$24</f>
        <v>4083.44774138</v>
      </c>
      <c r="Y62" s="36">
        <f>SUMIFS(СВЦЭМ!$D$39:$D$782,СВЦЭМ!$A$39:$A$782,$A62,СВЦЭМ!$B$39:$B$782,Y$47)+'СЕТ СН'!$G$14+СВЦЭМ!$D$10+'СЕТ СН'!$G$5-'СЕТ СН'!$G$24</f>
        <v>4179.7148832299999</v>
      </c>
    </row>
    <row r="63" spans="1:25" ht="15.75" x14ac:dyDescent="0.2">
      <c r="A63" s="35">
        <f t="shared" si="1"/>
        <v>44820</v>
      </c>
      <c r="B63" s="36">
        <f>SUMIFS(СВЦЭМ!$D$39:$D$782,СВЦЭМ!$A$39:$A$782,$A63,СВЦЭМ!$B$39:$B$782,B$47)+'СЕТ СН'!$G$14+СВЦЭМ!$D$10+'СЕТ СН'!$G$5-'СЕТ СН'!$G$24</f>
        <v>4194.3840930599999</v>
      </c>
      <c r="C63" s="36">
        <f>SUMIFS(СВЦЭМ!$D$39:$D$782,СВЦЭМ!$A$39:$A$782,$A63,СВЦЭМ!$B$39:$B$782,C$47)+'СЕТ СН'!$G$14+СВЦЭМ!$D$10+'СЕТ СН'!$G$5-'СЕТ СН'!$G$24</f>
        <v>4260.6382155000001</v>
      </c>
      <c r="D63" s="36">
        <f>SUMIFS(СВЦЭМ!$D$39:$D$782,СВЦЭМ!$A$39:$A$782,$A63,СВЦЭМ!$B$39:$B$782,D$47)+'СЕТ СН'!$G$14+СВЦЭМ!$D$10+'СЕТ СН'!$G$5-'СЕТ СН'!$G$24</f>
        <v>4300.5068853800003</v>
      </c>
      <c r="E63" s="36">
        <f>SUMIFS(СВЦЭМ!$D$39:$D$782,СВЦЭМ!$A$39:$A$782,$A63,СВЦЭМ!$B$39:$B$782,E$47)+'СЕТ СН'!$G$14+СВЦЭМ!$D$10+'СЕТ СН'!$G$5-'СЕТ СН'!$G$24</f>
        <v>4307.6965801400002</v>
      </c>
      <c r="F63" s="36">
        <f>SUMIFS(СВЦЭМ!$D$39:$D$782,СВЦЭМ!$A$39:$A$782,$A63,СВЦЭМ!$B$39:$B$782,F$47)+'СЕТ СН'!$G$14+СВЦЭМ!$D$10+'СЕТ СН'!$G$5-'СЕТ СН'!$G$24</f>
        <v>4291.3068182300003</v>
      </c>
      <c r="G63" s="36">
        <f>SUMIFS(СВЦЭМ!$D$39:$D$782,СВЦЭМ!$A$39:$A$782,$A63,СВЦЭМ!$B$39:$B$782,G$47)+'СЕТ СН'!$G$14+СВЦЭМ!$D$10+'СЕТ СН'!$G$5-'СЕТ СН'!$G$24</f>
        <v>4266.5970876400006</v>
      </c>
      <c r="H63" s="36">
        <f>SUMIFS(СВЦЭМ!$D$39:$D$782,СВЦЭМ!$A$39:$A$782,$A63,СВЦЭМ!$B$39:$B$782,H$47)+'СЕТ СН'!$G$14+СВЦЭМ!$D$10+'СЕТ СН'!$G$5-'СЕТ СН'!$G$24</f>
        <v>4199.2715561900004</v>
      </c>
      <c r="I63" s="36">
        <f>SUMIFS(СВЦЭМ!$D$39:$D$782,СВЦЭМ!$A$39:$A$782,$A63,СВЦЭМ!$B$39:$B$782,I$47)+'СЕТ СН'!$G$14+СВЦЭМ!$D$10+'СЕТ СН'!$G$5-'СЕТ СН'!$G$24</f>
        <v>4100.5886604000007</v>
      </c>
      <c r="J63" s="36">
        <f>SUMIFS(СВЦЭМ!$D$39:$D$782,СВЦЭМ!$A$39:$A$782,$A63,СВЦЭМ!$B$39:$B$782,J$47)+'СЕТ СН'!$G$14+СВЦЭМ!$D$10+'СЕТ СН'!$G$5-'СЕТ СН'!$G$24</f>
        <v>4095.5217059900006</v>
      </c>
      <c r="K63" s="36">
        <f>SUMIFS(СВЦЭМ!$D$39:$D$782,СВЦЭМ!$A$39:$A$782,$A63,СВЦЭМ!$B$39:$B$782,K$47)+'СЕТ СН'!$G$14+СВЦЭМ!$D$10+'СЕТ СН'!$G$5-'СЕТ СН'!$G$24</f>
        <v>4021.5121118900001</v>
      </c>
      <c r="L63" s="36">
        <f>SUMIFS(СВЦЭМ!$D$39:$D$782,СВЦЭМ!$A$39:$A$782,$A63,СВЦЭМ!$B$39:$B$782,L$47)+'СЕТ СН'!$G$14+СВЦЭМ!$D$10+'СЕТ СН'!$G$5-'СЕТ СН'!$G$24</f>
        <v>4041.8350327100002</v>
      </c>
      <c r="M63" s="36">
        <f>SUMIFS(СВЦЭМ!$D$39:$D$782,СВЦЭМ!$A$39:$A$782,$A63,СВЦЭМ!$B$39:$B$782,M$47)+'СЕТ СН'!$G$14+СВЦЭМ!$D$10+'СЕТ СН'!$G$5-'СЕТ СН'!$G$24</f>
        <v>4052.1152100300001</v>
      </c>
      <c r="N63" s="36">
        <f>SUMIFS(СВЦЭМ!$D$39:$D$782,СВЦЭМ!$A$39:$A$782,$A63,СВЦЭМ!$B$39:$B$782,N$47)+'СЕТ СН'!$G$14+СВЦЭМ!$D$10+'СЕТ СН'!$G$5-'СЕТ СН'!$G$24</f>
        <v>4075.8034203699999</v>
      </c>
      <c r="O63" s="36">
        <f>SUMIFS(СВЦЭМ!$D$39:$D$782,СВЦЭМ!$A$39:$A$782,$A63,СВЦЭМ!$B$39:$B$782,O$47)+'СЕТ СН'!$G$14+СВЦЭМ!$D$10+'СЕТ СН'!$G$5-'СЕТ СН'!$G$24</f>
        <v>4071.9015463800001</v>
      </c>
      <c r="P63" s="36">
        <f>SUMIFS(СВЦЭМ!$D$39:$D$782,СВЦЭМ!$A$39:$A$782,$A63,СВЦЭМ!$B$39:$B$782,P$47)+'СЕТ СН'!$G$14+СВЦЭМ!$D$10+'СЕТ СН'!$G$5-'СЕТ СН'!$G$24</f>
        <v>4074.43354817</v>
      </c>
      <c r="Q63" s="36">
        <f>SUMIFS(СВЦЭМ!$D$39:$D$782,СВЦЭМ!$A$39:$A$782,$A63,СВЦЭМ!$B$39:$B$782,Q$47)+'СЕТ СН'!$G$14+СВЦЭМ!$D$10+'СЕТ СН'!$G$5-'СЕТ СН'!$G$24</f>
        <v>4083.8938870600005</v>
      </c>
      <c r="R63" s="36">
        <f>SUMIFS(СВЦЭМ!$D$39:$D$782,СВЦЭМ!$A$39:$A$782,$A63,СВЦЭМ!$B$39:$B$782,R$47)+'СЕТ СН'!$G$14+СВЦЭМ!$D$10+'СЕТ СН'!$G$5-'СЕТ СН'!$G$24</f>
        <v>4089.9601091900004</v>
      </c>
      <c r="S63" s="36">
        <f>SUMIFS(СВЦЭМ!$D$39:$D$782,СВЦЭМ!$A$39:$A$782,$A63,СВЦЭМ!$B$39:$B$782,S$47)+'СЕТ СН'!$G$14+СВЦЭМ!$D$10+'СЕТ СН'!$G$5-'СЕТ СН'!$G$24</f>
        <v>4078.4907528000003</v>
      </c>
      <c r="T63" s="36">
        <f>SUMIFS(СВЦЭМ!$D$39:$D$782,СВЦЭМ!$A$39:$A$782,$A63,СВЦЭМ!$B$39:$B$782,T$47)+'СЕТ СН'!$G$14+СВЦЭМ!$D$10+'СЕТ СН'!$G$5-'СЕТ СН'!$G$24</f>
        <v>4113.8492121600002</v>
      </c>
      <c r="U63" s="36">
        <f>SUMIFS(СВЦЭМ!$D$39:$D$782,СВЦЭМ!$A$39:$A$782,$A63,СВЦЭМ!$B$39:$B$782,U$47)+'СЕТ СН'!$G$14+СВЦЭМ!$D$10+'СЕТ СН'!$G$5-'СЕТ СН'!$G$24</f>
        <v>4116.8267791400003</v>
      </c>
      <c r="V63" s="36">
        <f>SUMIFS(СВЦЭМ!$D$39:$D$782,СВЦЭМ!$A$39:$A$782,$A63,СВЦЭМ!$B$39:$B$782,V$47)+'СЕТ СН'!$G$14+СВЦЭМ!$D$10+'СЕТ СН'!$G$5-'СЕТ СН'!$G$24</f>
        <v>4142.6164681999999</v>
      </c>
      <c r="W63" s="36">
        <f>SUMIFS(СВЦЭМ!$D$39:$D$782,СВЦЭМ!$A$39:$A$782,$A63,СВЦЭМ!$B$39:$B$782,W$47)+'СЕТ СН'!$G$14+СВЦЭМ!$D$10+'СЕТ СН'!$G$5-'СЕТ СН'!$G$24</f>
        <v>4109.6592874200005</v>
      </c>
      <c r="X63" s="36">
        <f>SUMIFS(СВЦЭМ!$D$39:$D$782,СВЦЭМ!$A$39:$A$782,$A63,СВЦЭМ!$B$39:$B$782,X$47)+'СЕТ СН'!$G$14+СВЦЭМ!$D$10+'СЕТ СН'!$G$5-'СЕТ СН'!$G$24</f>
        <v>4125.2510545599998</v>
      </c>
      <c r="Y63" s="36">
        <f>SUMIFS(СВЦЭМ!$D$39:$D$782,СВЦЭМ!$A$39:$A$782,$A63,СВЦЭМ!$B$39:$B$782,Y$47)+'СЕТ СН'!$G$14+СВЦЭМ!$D$10+'СЕТ СН'!$G$5-'СЕТ СН'!$G$24</f>
        <v>4151.0194929999998</v>
      </c>
    </row>
    <row r="64" spans="1:25" ht="15.75" x14ac:dyDescent="0.2">
      <c r="A64" s="35">
        <f t="shared" si="1"/>
        <v>44821</v>
      </c>
      <c r="B64" s="36">
        <f>SUMIFS(СВЦЭМ!$D$39:$D$782,СВЦЭМ!$A$39:$A$782,$A64,СВЦЭМ!$B$39:$B$782,B$47)+'СЕТ СН'!$G$14+СВЦЭМ!$D$10+'СЕТ СН'!$G$5-'СЕТ СН'!$G$24</f>
        <v>4161.1905084600003</v>
      </c>
      <c r="C64" s="36">
        <f>SUMIFS(СВЦЭМ!$D$39:$D$782,СВЦЭМ!$A$39:$A$782,$A64,СВЦЭМ!$B$39:$B$782,C$47)+'СЕТ СН'!$G$14+СВЦЭМ!$D$10+'СЕТ СН'!$G$5-'СЕТ СН'!$G$24</f>
        <v>4204.8471365100004</v>
      </c>
      <c r="D64" s="36">
        <f>SUMIFS(СВЦЭМ!$D$39:$D$782,СВЦЭМ!$A$39:$A$782,$A64,СВЦЭМ!$B$39:$B$782,D$47)+'СЕТ СН'!$G$14+СВЦЭМ!$D$10+'СЕТ СН'!$G$5-'СЕТ СН'!$G$24</f>
        <v>4235.8472740100005</v>
      </c>
      <c r="E64" s="36">
        <f>SUMIFS(СВЦЭМ!$D$39:$D$782,СВЦЭМ!$A$39:$A$782,$A64,СВЦЭМ!$B$39:$B$782,E$47)+'СЕТ СН'!$G$14+СВЦЭМ!$D$10+'СЕТ СН'!$G$5-'СЕТ СН'!$G$24</f>
        <v>4245.67186434</v>
      </c>
      <c r="F64" s="36">
        <f>SUMIFS(СВЦЭМ!$D$39:$D$782,СВЦЭМ!$A$39:$A$782,$A64,СВЦЭМ!$B$39:$B$782,F$47)+'СЕТ СН'!$G$14+СВЦЭМ!$D$10+'СЕТ СН'!$G$5-'СЕТ СН'!$G$24</f>
        <v>4252.1675555299998</v>
      </c>
      <c r="G64" s="36">
        <f>SUMIFS(СВЦЭМ!$D$39:$D$782,СВЦЭМ!$A$39:$A$782,$A64,СВЦЭМ!$B$39:$B$782,G$47)+'СЕТ СН'!$G$14+СВЦЭМ!$D$10+'СЕТ СН'!$G$5-'СЕТ СН'!$G$24</f>
        <v>4236.5722848100004</v>
      </c>
      <c r="H64" s="36">
        <f>SUMIFS(СВЦЭМ!$D$39:$D$782,СВЦЭМ!$A$39:$A$782,$A64,СВЦЭМ!$B$39:$B$782,H$47)+'СЕТ СН'!$G$14+СВЦЭМ!$D$10+'СЕТ СН'!$G$5-'СЕТ СН'!$G$24</f>
        <v>4193.9871367400001</v>
      </c>
      <c r="I64" s="36">
        <f>SUMIFS(СВЦЭМ!$D$39:$D$782,СВЦЭМ!$A$39:$A$782,$A64,СВЦЭМ!$B$39:$B$782,I$47)+'СЕТ СН'!$G$14+СВЦЭМ!$D$10+'СЕТ СН'!$G$5-'СЕТ СН'!$G$24</f>
        <v>4127.9791891200002</v>
      </c>
      <c r="J64" s="36">
        <f>SUMIFS(СВЦЭМ!$D$39:$D$782,СВЦЭМ!$A$39:$A$782,$A64,СВЦЭМ!$B$39:$B$782,J$47)+'СЕТ СН'!$G$14+СВЦЭМ!$D$10+'СЕТ СН'!$G$5-'СЕТ СН'!$G$24</f>
        <v>4045.80075837</v>
      </c>
      <c r="K64" s="36">
        <f>SUMIFS(СВЦЭМ!$D$39:$D$782,СВЦЭМ!$A$39:$A$782,$A64,СВЦЭМ!$B$39:$B$782,K$47)+'СЕТ СН'!$G$14+СВЦЭМ!$D$10+'СЕТ СН'!$G$5-'СЕТ СН'!$G$24</f>
        <v>4001.7268594699999</v>
      </c>
      <c r="L64" s="36">
        <f>SUMIFS(СВЦЭМ!$D$39:$D$782,СВЦЭМ!$A$39:$A$782,$A64,СВЦЭМ!$B$39:$B$782,L$47)+'СЕТ СН'!$G$14+СВЦЭМ!$D$10+'СЕТ СН'!$G$5-'СЕТ СН'!$G$24</f>
        <v>3984.9469802100002</v>
      </c>
      <c r="M64" s="36">
        <f>SUMIFS(СВЦЭМ!$D$39:$D$782,СВЦЭМ!$A$39:$A$782,$A64,СВЦЭМ!$B$39:$B$782,M$47)+'СЕТ СН'!$G$14+СВЦЭМ!$D$10+'СЕТ СН'!$G$5-'СЕТ СН'!$G$24</f>
        <v>3996.8905521900001</v>
      </c>
      <c r="N64" s="36">
        <f>SUMIFS(СВЦЭМ!$D$39:$D$782,СВЦЭМ!$A$39:$A$782,$A64,СВЦЭМ!$B$39:$B$782,N$47)+'СЕТ СН'!$G$14+СВЦЭМ!$D$10+'СЕТ СН'!$G$5-'СЕТ СН'!$G$24</f>
        <v>4018.7161532</v>
      </c>
      <c r="O64" s="36">
        <f>SUMIFS(СВЦЭМ!$D$39:$D$782,СВЦЭМ!$A$39:$A$782,$A64,СВЦЭМ!$B$39:$B$782,O$47)+'СЕТ СН'!$G$14+СВЦЭМ!$D$10+'СЕТ СН'!$G$5-'СЕТ СН'!$G$24</f>
        <v>4019.2575227500001</v>
      </c>
      <c r="P64" s="36">
        <f>SUMIFS(СВЦЭМ!$D$39:$D$782,СВЦЭМ!$A$39:$A$782,$A64,СВЦЭМ!$B$39:$B$782,P$47)+'СЕТ СН'!$G$14+СВЦЭМ!$D$10+'СЕТ СН'!$G$5-'СЕТ СН'!$G$24</f>
        <v>4022.1042118700002</v>
      </c>
      <c r="Q64" s="36">
        <f>SUMIFS(СВЦЭМ!$D$39:$D$782,СВЦЭМ!$A$39:$A$782,$A64,СВЦЭМ!$B$39:$B$782,Q$47)+'СЕТ СН'!$G$14+СВЦЭМ!$D$10+'СЕТ СН'!$G$5-'СЕТ СН'!$G$24</f>
        <v>4025.51311859</v>
      </c>
      <c r="R64" s="36">
        <f>SUMIFS(СВЦЭМ!$D$39:$D$782,СВЦЭМ!$A$39:$A$782,$A64,СВЦЭМ!$B$39:$B$782,R$47)+'СЕТ СН'!$G$14+СВЦЭМ!$D$10+'СЕТ СН'!$G$5-'СЕТ СН'!$G$24</f>
        <v>4030.6685484899999</v>
      </c>
      <c r="S64" s="36">
        <f>SUMIFS(СВЦЭМ!$D$39:$D$782,СВЦЭМ!$A$39:$A$782,$A64,СВЦЭМ!$B$39:$B$782,S$47)+'СЕТ СН'!$G$14+СВЦЭМ!$D$10+'СЕТ СН'!$G$5-'СЕТ СН'!$G$24</f>
        <v>4029.4090721000002</v>
      </c>
      <c r="T64" s="36">
        <f>SUMIFS(СВЦЭМ!$D$39:$D$782,СВЦЭМ!$A$39:$A$782,$A64,СВЦЭМ!$B$39:$B$782,T$47)+'СЕТ СН'!$G$14+СВЦЭМ!$D$10+'СЕТ СН'!$G$5-'СЕТ СН'!$G$24</f>
        <v>4068.6497176800003</v>
      </c>
      <c r="U64" s="36">
        <f>SUMIFS(СВЦЭМ!$D$39:$D$782,СВЦЭМ!$A$39:$A$782,$A64,СВЦЭМ!$B$39:$B$782,U$47)+'СЕТ СН'!$G$14+СВЦЭМ!$D$10+'СЕТ СН'!$G$5-'СЕТ СН'!$G$24</f>
        <v>4111.4733064000002</v>
      </c>
      <c r="V64" s="36">
        <f>SUMIFS(СВЦЭМ!$D$39:$D$782,СВЦЭМ!$A$39:$A$782,$A64,СВЦЭМ!$B$39:$B$782,V$47)+'СЕТ СН'!$G$14+СВЦЭМ!$D$10+'СЕТ СН'!$G$5-'СЕТ СН'!$G$24</f>
        <v>4130.5330946300001</v>
      </c>
      <c r="W64" s="36">
        <f>SUMIFS(СВЦЭМ!$D$39:$D$782,СВЦЭМ!$A$39:$A$782,$A64,СВЦЭМ!$B$39:$B$782,W$47)+'СЕТ СН'!$G$14+СВЦЭМ!$D$10+'СЕТ СН'!$G$5-'СЕТ СН'!$G$24</f>
        <v>4120.4813307599998</v>
      </c>
      <c r="X64" s="36">
        <f>SUMIFS(СВЦЭМ!$D$39:$D$782,СВЦЭМ!$A$39:$A$782,$A64,СВЦЭМ!$B$39:$B$782,X$47)+'СЕТ СН'!$G$14+СВЦЭМ!$D$10+'СЕТ СН'!$G$5-'СЕТ СН'!$G$24</f>
        <v>4156.5133346100001</v>
      </c>
      <c r="Y64" s="36">
        <f>SUMIFS(СВЦЭМ!$D$39:$D$782,СВЦЭМ!$A$39:$A$782,$A64,СВЦЭМ!$B$39:$B$782,Y$47)+'СЕТ СН'!$G$14+СВЦЭМ!$D$10+'СЕТ СН'!$G$5-'СЕТ СН'!$G$24</f>
        <v>4102.8595234700006</v>
      </c>
    </row>
    <row r="65" spans="1:26" ht="15.75" x14ac:dyDescent="0.2">
      <c r="A65" s="35">
        <f t="shared" si="1"/>
        <v>44822</v>
      </c>
      <c r="B65" s="36">
        <f>SUMIFS(СВЦЭМ!$D$39:$D$782,СВЦЭМ!$A$39:$A$782,$A65,СВЦЭМ!$B$39:$B$782,B$47)+'СЕТ СН'!$G$14+СВЦЭМ!$D$10+'СЕТ СН'!$G$5-'СЕТ СН'!$G$24</f>
        <v>4149.3447632000007</v>
      </c>
      <c r="C65" s="36">
        <f>SUMIFS(СВЦЭМ!$D$39:$D$782,СВЦЭМ!$A$39:$A$782,$A65,СВЦЭМ!$B$39:$B$782,C$47)+'СЕТ СН'!$G$14+СВЦЭМ!$D$10+'СЕТ СН'!$G$5-'СЕТ СН'!$G$24</f>
        <v>4169.5134934500002</v>
      </c>
      <c r="D65" s="36">
        <f>SUMIFS(СВЦЭМ!$D$39:$D$782,СВЦЭМ!$A$39:$A$782,$A65,СВЦЭМ!$B$39:$B$782,D$47)+'СЕТ СН'!$G$14+СВЦЭМ!$D$10+'СЕТ СН'!$G$5-'СЕТ СН'!$G$24</f>
        <v>4213.1145256899999</v>
      </c>
      <c r="E65" s="36">
        <f>SUMIFS(СВЦЭМ!$D$39:$D$782,СВЦЭМ!$A$39:$A$782,$A65,СВЦЭМ!$B$39:$B$782,E$47)+'СЕТ СН'!$G$14+СВЦЭМ!$D$10+'СЕТ СН'!$G$5-'СЕТ СН'!$G$24</f>
        <v>4166.9435714199999</v>
      </c>
      <c r="F65" s="36">
        <f>SUMIFS(СВЦЭМ!$D$39:$D$782,СВЦЭМ!$A$39:$A$782,$A65,СВЦЭМ!$B$39:$B$782,F$47)+'СЕТ СН'!$G$14+СВЦЭМ!$D$10+'СЕТ СН'!$G$5-'СЕТ СН'!$G$24</f>
        <v>4162.8439322600007</v>
      </c>
      <c r="G65" s="36">
        <f>SUMIFS(СВЦЭМ!$D$39:$D$782,СВЦЭМ!$A$39:$A$782,$A65,СВЦЭМ!$B$39:$B$782,G$47)+'СЕТ СН'!$G$14+СВЦЭМ!$D$10+'СЕТ СН'!$G$5-'СЕТ СН'!$G$24</f>
        <v>4143.9618084499998</v>
      </c>
      <c r="H65" s="36">
        <f>SUMIFS(СВЦЭМ!$D$39:$D$782,СВЦЭМ!$A$39:$A$782,$A65,СВЦЭМ!$B$39:$B$782,H$47)+'СЕТ СН'!$G$14+СВЦЭМ!$D$10+'СЕТ СН'!$G$5-'СЕТ СН'!$G$24</f>
        <v>4114.4891345000005</v>
      </c>
      <c r="I65" s="36">
        <f>SUMIFS(СВЦЭМ!$D$39:$D$782,СВЦЭМ!$A$39:$A$782,$A65,СВЦЭМ!$B$39:$B$782,I$47)+'СЕТ СН'!$G$14+СВЦЭМ!$D$10+'СЕТ СН'!$G$5-'СЕТ СН'!$G$24</f>
        <v>4001.8363127800003</v>
      </c>
      <c r="J65" s="36">
        <f>SUMIFS(СВЦЭМ!$D$39:$D$782,СВЦЭМ!$A$39:$A$782,$A65,СВЦЭМ!$B$39:$B$782,J$47)+'СЕТ СН'!$G$14+СВЦЭМ!$D$10+'СЕТ СН'!$G$5-'СЕТ СН'!$G$24</f>
        <v>3907.7018250700003</v>
      </c>
      <c r="K65" s="36">
        <f>SUMIFS(СВЦЭМ!$D$39:$D$782,СВЦЭМ!$A$39:$A$782,$A65,СВЦЭМ!$B$39:$B$782,K$47)+'СЕТ СН'!$G$14+СВЦЭМ!$D$10+'СЕТ СН'!$G$5-'СЕТ СН'!$G$24</f>
        <v>3864.3942831500003</v>
      </c>
      <c r="L65" s="36">
        <f>SUMIFS(СВЦЭМ!$D$39:$D$782,СВЦЭМ!$A$39:$A$782,$A65,СВЦЭМ!$B$39:$B$782,L$47)+'СЕТ СН'!$G$14+СВЦЭМ!$D$10+'СЕТ СН'!$G$5-'СЕТ СН'!$G$24</f>
        <v>3796.2042715600001</v>
      </c>
      <c r="M65" s="36">
        <f>SUMIFS(СВЦЭМ!$D$39:$D$782,СВЦЭМ!$A$39:$A$782,$A65,СВЦЭМ!$B$39:$B$782,M$47)+'СЕТ СН'!$G$14+СВЦЭМ!$D$10+'СЕТ СН'!$G$5-'СЕТ СН'!$G$24</f>
        <v>3874.6818364800001</v>
      </c>
      <c r="N65" s="36">
        <f>SUMIFS(СВЦЭМ!$D$39:$D$782,СВЦЭМ!$A$39:$A$782,$A65,СВЦЭМ!$B$39:$B$782,N$47)+'СЕТ СН'!$G$14+СВЦЭМ!$D$10+'СЕТ СН'!$G$5-'СЕТ СН'!$G$24</f>
        <v>3983.0314804100003</v>
      </c>
      <c r="O65" s="36">
        <f>SUMIFS(СВЦЭМ!$D$39:$D$782,СВЦЭМ!$A$39:$A$782,$A65,СВЦЭМ!$B$39:$B$782,O$47)+'СЕТ СН'!$G$14+СВЦЭМ!$D$10+'СЕТ СН'!$G$5-'СЕТ СН'!$G$24</f>
        <v>4057.4862925800003</v>
      </c>
      <c r="P65" s="36">
        <f>SUMIFS(СВЦЭМ!$D$39:$D$782,СВЦЭМ!$A$39:$A$782,$A65,СВЦЭМ!$B$39:$B$782,P$47)+'СЕТ СН'!$G$14+СВЦЭМ!$D$10+'СЕТ СН'!$G$5-'СЕТ СН'!$G$24</f>
        <v>4051.8643662600002</v>
      </c>
      <c r="Q65" s="36">
        <f>SUMIFS(СВЦЭМ!$D$39:$D$782,СВЦЭМ!$A$39:$A$782,$A65,СВЦЭМ!$B$39:$B$782,Q$47)+'СЕТ СН'!$G$14+СВЦЭМ!$D$10+'СЕТ СН'!$G$5-'СЕТ СН'!$G$24</f>
        <v>4048.9846167400001</v>
      </c>
      <c r="R65" s="36">
        <f>SUMIFS(СВЦЭМ!$D$39:$D$782,СВЦЭМ!$A$39:$A$782,$A65,СВЦЭМ!$B$39:$B$782,R$47)+'СЕТ СН'!$G$14+СВЦЭМ!$D$10+'СЕТ СН'!$G$5-'СЕТ СН'!$G$24</f>
        <v>3945.2175905600002</v>
      </c>
      <c r="S65" s="36">
        <f>SUMIFS(СВЦЭМ!$D$39:$D$782,СВЦЭМ!$A$39:$A$782,$A65,СВЦЭМ!$B$39:$B$782,S$47)+'СЕТ СН'!$G$14+СВЦЭМ!$D$10+'СЕТ СН'!$G$5-'СЕТ СН'!$G$24</f>
        <v>3904.0193007400003</v>
      </c>
      <c r="T65" s="36">
        <f>SUMIFS(СВЦЭМ!$D$39:$D$782,СВЦЭМ!$A$39:$A$782,$A65,СВЦЭМ!$B$39:$B$782,T$47)+'СЕТ СН'!$G$14+СВЦЭМ!$D$10+'СЕТ СН'!$G$5-'СЕТ СН'!$G$24</f>
        <v>3832.9709380700001</v>
      </c>
      <c r="U65" s="36">
        <f>SUMIFS(СВЦЭМ!$D$39:$D$782,СВЦЭМ!$A$39:$A$782,$A65,СВЦЭМ!$B$39:$B$782,U$47)+'СЕТ СН'!$G$14+СВЦЭМ!$D$10+'СЕТ СН'!$G$5-'СЕТ СН'!$G$24</f>
        <v>3843.8529334600003</v>
      </c>
      <c r="V65" s="36">
        <f>SUMIFS(СВЦЭМ!$D$39:$D$782,СВЦЭМ!$A$39:$A$782,$A65,СВЦЭМ!$B$39:$B$782,V$47)+'СЕТ СН'!$G$14+СВЦЭМ!$D$10+'СЕТ СН'!$G$5-'СЕТ СН'!$G$24</f>
        <v>3857.5047278400002</v>
      </c>
      <c r="W65" s="36">
        <f>SUMIFS(СВЦЭМ!$D$39:$D$782,СВЦЭМ!$A$39:$A$782,$A65,СВЦЭМ!$B$39:$B$782,W$47)+'СЕТ СН'!$G$14+СВЦЭМ!$D$10+'СЕТ СН'!$G$5-'СЕТ СН'!$G$24</f>
        <v>3852.0091588700002</v>
      </c>
      <c r="X65" s="36">
        <f>SUMIFS(СВЦЭМ!$D$39:$D$782,СВЦЭМ!$A$39:$A$782,$A65,СВЦЭМ!$B$39:$B$782,X$47)+'СЕТ СН'!$G$14+СВЦЭМ!$D$10+'СЕТ СН'!$G$5-'СЕТ СН'!$G$24</f>
        <v>3860.7476223100002</v>
      </c>
      <c r="Y65" s="36">
        <f>SUMIFS(СВЦЭМ!$D$39:$D$782,СВЦЭМ!$A$39:$A$782,$A65,СВЦЭМ!$B$39:$B$782,Y$47)+'СЕТ СН'!$G$14+СВЦЭМ!$D$10+'СЕТ СН'!$G$5-'СЕТ СН'!$G$24</f>
        <v>3837.8040919700002</v>
      </c>
    </row>
    <row r="66" spans="1:26" ht="15.75" x14ac:dyDescent="0.2">
      <c r="A66" s="35">
        <f t="shared" si="1"/>
        <v>44823</v>
      </c>
      <c r="B66" s="36">
        <f>SUMIFS(СВЦЭМ!$D$39:$D$782,СВЦЭМ!$A$39:$A$782,$A66,СВЦЭМ!$B$39:$B$782,B$47)+'СЕТ СН'!$G$14+СВЦЭМ!$D$10+'СЕТ СН'!$G$5-'СЕТ СН'!$G$24</f>
        <v>4044.8250306800001</v>
      </c>
      <c r="C66" s="36">
        <f>SUMIFS(СВЦЭМ!$D$39:$D$782,СВЦЭМ!$A$39:$A$782,$A66,СВЦЭМ!$B$39:$B$782,C$47)+'СЕТ СН'!$G$14+СВЦЭМ!$D$10+'СЕТ СН'!$G$5-'СЕТ СН'!$G$24</f>
        <v>4093.8286185800002</v>
      </c>
      <c r="D66" s="36">
        <f>SUMIFS(СВЦЭМ!$D$39:$D$782,СВЦЭМ!$A$39:$A$782,$A66,СВЦЭМ!$B$39:$B$782,D$47)+'СЕТ СН'!$G$14+СВЦЭМ!$D$10+'СЕТ СН'!$G$5-'СЕТ СН'!$G$24</f>
        <v>4270.40114318</v>
      </c>
      <c r="E66" s="36">
        <f>SUMIFS(СВЦЭМ!$D$39:$D$782,СВЦЭМ!$A$39:$A$782,$A66,СВЦЭМ!$B$39:$B$782,E$47)+'СЕТ СН'!$G$14+СВЦЭМ!$D$10+'СЕТ СН'!$G$5-'СЕТ СН'!$G$24</f>
        <v>4215.9763528700005</v>
      </c>
      <c r="F66" s="36">
        <f>SUMIFS(СВЦЭМ!$D$39:$D$782,СВЦЭМ!$A$39:$A$782,$A66,СВЦЭМ!$B$39:$B$782,F$47)+'СЕТ СН'!$G$14+СВЦЭМ!$D$10+'СЕТ СН'!$G$5-'СЕТ СН'!$G$24</f>
        <v>4152.2127897</v>
      </c>
      <c r="G66" s="36">
        <f>SUMIFS(СВЦЭМ!$D$39:$D$782,СВЦЭМ!$A$39:$A$782,$A66,СВЦЭМ!$B$39:$B$782,G$47)+'СЕТ СН'!$G$14+СВЦЭМ!$D$10+'СЕТ СН'!$G$5-'СЕТ СН'!$G$24</f>
        <v>4121.4511422100004</v>
      </c>
      <c r="H66" s="36">
        <f>SUMIFS(СВЦЭМ!$D$39:$D$782,СВЦЭМ!$A$39:$A$782,$A66,СВЦЭМ!$B$39:$B$782,H$47)+'СЕТ СН'!$G$14+СВЦЭМ!$D$10+'СЕТ СН'!$G$5-'СЕТ СН'!$G$24</f>
        <v>4074.21236417</v>
      </c>
      <c r="I66" s="36">
        <f>SUMIFS(СВЦЭМ!$D$39:$D$782,СВЦЭМ!$A$39:$A$782,$A66,СВЦЭМ!$B$39:$B$782,I$47)+'СЕТ СН'!$G$14+СВЦЭМ!$D$10+'СЕТ СН'!$G$5-'СЕТ СН'!$G$24</f>
        <v>4025.5855722700003</v>
      </c>
      <c r="J66" s="36">
        <f>SUMIFS(СВЦЭМ!$D$39:$D$782,СВЦЭМ!$A$39:$A$782,$A66,СВЦЭМ!$B$39:$B$782,J$47)+'СЕТ СН'!$G$14+СВЦЭМ!$D$10+'СЕТ СН'!$G$5-'СЕТ СН'!$G$24</f>
        <v>4010.98233437</v>
      </c>
      <c r="K66" s="36">
        <f>SUMIFS(СВЦЭМ!$D$39:$D$782,СВЦЭМ!$A$39:$A$782,$A66,СВЦЭМ!$B$39:$B$782,K$47)+'СЕТ СН'!$G$14+СВЦЭМ!$D$10+'СЕТ СН'!$G$5-'СЕТ СН'!$G$24</f>
        <v>3959.4454712700003</v>
      </c>
      <c r="L66" s="36">
        <f>SUMIFS(СВЦЭМ!$D$39:$D$782,СВЦЭМ!$A$39:$A$782,$A66,СВЦЭМ!$B$39:$B$782,L$47)+'СЕТ СН'!$G$14+СВЦЭМ!$D$10+'СЕТ СН'!$G$5-'СЕТ СН'!$G$24</f>
        <v>3939.6625432400001</v>
      </c>
      <c r="M66" s="36">
        <f>SUMIFS(СВЦЭМ!$D$39:$D$782,СВЦЭМ!$A$39:$A$782,$A66,СВЦЭМ!$B$39:$B$782,M$47)+'СЕТ СН'!$G$14+СВЦЭМ!$D$10+'СЕТ СН'!$G$5-'СЕТ СН'!$G$24</f>
        <v>3955.5538632600001</v>
      </c>
      <c r="N66" s="36">
        <f>SUMIFS(СВЦЭМ!$D$39:$D$782,СВЦЭМ!$A$39:$A$782,$A66,СВЦЭМ!$B$39:$B$782,N$47)+'СЕТ СН'!$G$14+СВЦЭМ!$D$10+'СЕТ СН'!$G$5-'СЕТ СН'!$G$24</f>
        <v>3968.0893668799999</v>
      </c>
      <c r="O66" s="36">
        <f>SUMIFS(СВЦЭМ!$D$39:$D$782,СВЦЭМ!$A$39:$A$782,$A66,СВЦЭМ!$B$39:$B$782,O$47)+'СЕТ СН'!$G$14+СВЦЭМ!$D$10+'СЕТ СН'!$G$5-'СЕТ СН'!$G$24</f>
        <v>3962.8228072500001</v>
      </c>
      <c r="P66" s="36">
        <f>SUMIFS(СВЦЭМ!$D$39:$D$782,СВЦЭМ!$A$39:$A$782,$A66,СВЦЭМ!$B$39:$B$782,P$47)+'СЕТ СН'!$G$14+СВЦЭМ!$D$10+'СЕТ СН'!$G$5-'СЕТ СН'!$G$24</f>
        <v>3976.3259332000002</v>
      </c>
      <c r="Q66" s="36">
        <f>SUMIFS(СВЦЭМ!$D$39:$D$782,СВЦЭМ!$A$39:$A$782,$A66,СВЦЭМ!$B$39:$B$782,Q$47)+'СЕТ СН'!$G$14+СВЦЭМ!$D$10+'СЕТ СН'!$G$5-'СЕТ СН'!$G$24</f>
        <v>3974.0064541400002</v>
      </c>
      <c r="R66" s="36">
        <f>SUMIFS(СВЦЭМ!$D$39:$D$782,СВЦЭМ!$A$39:$A$782,$A66,СВЦЭМ!$B$39:$B$782,R$47)+'СЕТ СН'!$G$14+СВЦЭМ!$D$10+'СЕТ СН'!$G$5-'СЕТ СН'!$G$24</f>
        <v>3982.6335613800002</v>
      </c>
      <c r="S66" s="36">
        <f>SUMIFS(СВЦЭМ!$D$39:$D$782,СВЦЭМ!$A$39:$A$782,$A66,СВЦЭМ!$B$39:$B$782,S$47)+'СЕТ СН'!$G$14+СВЦЭМ!$D$10+'СЕТ СН'!$G$5-'СЕТ СН'!$G$24</f>
        <v>3983.4070406500005</v>
      </c>
      <c r="T66" s="36">
        <f>SUMIFS(СВЦЭМ!$D$39:$D$782,СВЦЭМ!$A$39:$A$782,$A66,СВЦЭМ!$B$39:$B$782,T$47)+'СЕТ СН'!$G$14+СВЦЭМ!$D$10+'СЕТ СН'!$G$5-'СЕТ СН'!$G$24</f>
        <v>3941.5056861500002</v>
      </c>
      <c r="U66" s="36">
        <f>SUMIFS(СВЦЭМ!$D$39:$D$782,СВЦЭМ!$A$39:$A$782,$A66,СВЦЭМ!$B$39:$B$782,U$47)+'СЕТ СН'!$G$14+СВЦЭМ!$D$10+'СЕТ СН'!$G$5-'СЕТ СН'!$G$24</f>
        <v>3909.0135648</v>
      </c>
      <c r="V66" s="36">
        <f>SUMIFS(СВЦЭМ!$D$39:$D$782,СВЦЭМ!$A$39:$A$782,$A66,СВЦЭМ!$B$39:$B$782,V$47)+'СЕТ СН'!$G$14+СВЦЭМ!$D$10+'СЕТ СН'!$G$5-'СЕТ СН'!$G$24</f>
        <v>3922.6739934100001</v>
      </c>
      <c r="W66" s="36">
        <f>SUMIFS(СВЦЭМ!$D$39:$D$782,СВЦЭМ!$A$39:$A$782,$A66,СВЦЭМ!$B$39:$B$782,W$47)+'СЕТ СН'!$G$14+СВЦЭМ!$D$10+'СЕТ СН'!$G$5-'СЕТ СН'!$G$24</f>
        <v>3943.8169066200003</v>
      </c>
      <c r="X66" s="36">
        <f>SUMIFS(СВЦЭМ!$D$39:$D$782,СВЦЭМ!$A$39:$A$782,$A66,СВЦЭМ!$B$39:$B$782,X$47)+'СЕТ СН'!$G$14+СВЦЭМ!$D$10+'СЕТ СН'!$G$5-'СЕТ СН'!$G$24</f>
        <v>4007.8812954700002</v>
      </c>
      <c r="Y66" s="36">
        <f>SUMIFS(СВЦЭМ!$D$39:$D$782,СВЦЭМ!$A$39:$A$782,$A66,СВЦЭМ!$B$39:$B$782,Y$47)+'СЕТ СН'!$G$14+СВЦЭМ!$D$10+'СЕТ СН'!$G$5-'СЕТ СН'!$G$24</f>
        <v>4052.14659278</v>
      </c>
    </row>
    <row r="67" spans="1:26" ht="15.75" x14ac:dyDescent="0.2">
      <c r="A67" s="35">
        <f t="shared" si="1"/>
        <v>44824</v>
      </c>
      <c r="B67" s="36">
        <f>SUMIFS(СВЦЭМ!$D$39:$D$782,СВЦЭМ!$A$39:$A$782,$A67,СВЦЭМ!$B$39:$B$782,B$47)+'СЕТ СН'!$G$14+СВЦЭМ!$D$10+'СЕТ СН'!$G$5-'СЕТ СН'!$G$24</f>
        <v>4052.5044997499999</v>
      </c>
      <c r="C67" s="36">
        <f>SUMIFS(СВЦЭМ!$D$39:$D$782,СВЦЭМ!$A$39:$A$782,$A67,СВЦЭМ!$B$39:$B$782,C$47)+'СЕТ СН'!$G$14+СВЦЭМ!$D$10+'СЕТ СН'!$G$5-'СЕТ СН'!$G$24</f>
        <v>4103.7345692899999</v>
      </c>
      <c r="D67" s="36">
        <f>SUMIFS(СВЦЭМ!$D$39:$D$782,СВЦЭМ!$A$39:$A$782,$A67,СВЦЭМ!$B$39:$B$782,D$47)+'СЕТ СН'!$G$14+СВЦЭМ!$D$10+'СЕТ СН'!$G$5-'СЕТ СН'!$G$24</f>
        <v>4131.4864774799998</v>
      </c>
      <c r="E67" s="36">
        <f>SUMIFS(СВЦЭМ!$D$39:$D$782,СВЦЭМ!$A$39:$A$782,$A67,СВЦЭМ!$B$39:$B$782,E$47)+'СЕТ СН'!$G$14+СВЦЭМ!$D$10+'СЕТ СН'!$G$5-'СЕТ СН'!$G$24</f>
        <v>4144.5660653200002</v>
      </c>
      <c r="F67" s="36">
        <f>SUMIFS(СВЦЭМ!$D$39:$D$782,СВЦЭМ!$A$39:$A$782,$A67,СВЦЭМ!$B$39:$B$782,F$47)+'СЕТ СН'!$G$14+СВЦЭМ!$D$10+'СЕТ СН'!$G$5-'СЕТ СН'!$G$24</f>
        <v>4147.85162433</v>
      </c>
      <c r="G67" s="36">
        <f>SUMIFS(СВЦЭМ!$D$39:$D$782,СВЦЭМ!$A$39:$A$782,$A67,СВЦЭМ!$B$39:$B$782,G$47)+'СЕТ СН'!$G$14+СВЦЭМ!$D$10+'СЕТ СН'!$G$5-'СЕТ СН'!$G$24</f>
        <v>4133.2909088699998</v>
      </c>
      <c r="H67" s="36">
        <f>SUMIFS(СВЦЭМ!$D$39:$D$782,СВЦЭМ!$A$39:$A$782,$A67,СВЦЭМ!$B$39:$B$782,H$47)+'СЕТ СН'!$G$14+СВЦЭМ!$D$10+'СЕТ СН'!$G$5-'СЕТ СН'!$G$24</f>
        <v>4056.44467231</v>
      </c>
      <c r="I67" s="36">
        <f>SUMIFS(СВЦЭМ!$D$39:$D$782,СВЦЭМ!$A$39:$A$782,$A67,СВЦЭМ!$B$39:$B$782,I$47)+'СЕТ СН'!$G$14+СВЦЭМ!$D$10+'СЕТ СН'!$G$5-'СЕТ СН'!$G$24</f>
        <v>3991.0259527000003</v>
      </c>
      <c r="J67" s="36">
        <f>SUMIFS(СВЦЭМ!$D$39:$D$782,СВЦЭМ!$A$39:$A$782,$A67,СВЦЭМ!$B$39:$B$782,J$47)+'СЕТ СН'!$G$14+СВЦЭМ!$D$10+'СЕТ СН'!$G$5-'СЕТ СН'!$G$24</f>
        <v>3965.1049948</v>
      </c>
      <c r="K67" s="36">
        <f>SUMIFS(СВЦЭМ!$D$39:$D$782,СВЦЭМ!$A$39:$A$782,$A67,СВЦЭМ!$B$39:$B$782,K$47)+'СЕТ СН'!$G$14+СВЦЭМ!$D$10+'СЕТ СН'!$G$5-'СЕТ СН'!$G$24</f>
        <v>4057.6283078700003</v>
      </c>
      <c r="L67" s="36">
        <f>SUMIFS(СВЦЭМ!$D$39:$D$782,СВЦЭМ!$A$39:$A$782,$A67,СВЦЭМ!$B$39:$B$782,L$47)+'СЕТ СН'!$G$14+СВЦЭМ!$D$10+'СЕТ СН'!$G$5-'СЕТ СН'!$G$24</f>
        <v>4078.27450004</v>
      </c>
      <c r="M67" s="36">
        <f>SUMIFS(СВЦЭМ!$D$39:$D$782,СВЦЭМ!$A$39:$A$782,$A67,СВЦЭМ!$B$39:$B$782,M$47)+'СЕТ СН'!$G$14+СВЦЭМ!$D$10+'СЕТ СН'!$G$5-'СЕТ СН'!$G$24</f>
        <v>4009.7676425700001</v>
      </c>
      <c r="N67" s="36">
        <f>SUMIFS(СВЦЭМ!$D$39:$D$782,СВЦЭМ!$A$39:$A$782,$A67,СВЦЭМ!$B$39:$B$782,N$47)+'СЕТ СН'!$G$14+СВЦЭМ!$D$10+'СЕТ СН'!$G$5-'СЕТ СН'!$G$24</f>
        <v>3964.3574225400002</v>
      </c>
      <c r="O67" s="36">
        <f>SUMIFS(СВЦЭМ!$D$39:$D$782,СВЦЭМ!$A$39:$A$782,$A67,СВЦЭМ!$B$39:$B$782,O$47)+'СЕТ СН'!$G$14+СВЦЭМ!$D$10+'СЕТ СН'!$G$5-'СЕТ СН'!$G$24</f>
        <v>3916.1742477400003</v>
      </c>
      <c r="P67" s="36">
        <f>SUMIFS(СВЦЭМ!$D$39:$D$782,СВЦЭМ!$A$39:$A$782,$A67,СВЦЭМ!$B$39:$B$782,P$47)+'СЕТ СН'!$G$14+СВЦЭМ!$D$10+'СЕТ СН'!$G$5-'СЕТ СН'!$G$24</f>
        <v>3926.3138448500004</v>
      </c>
      <c r="Q67" s="36">
        <f>SUMIFS(СВЦЭМ!$D$39:$D$782,СВЦЭМ!$A$39:$A$782,$A67,СВЦЭМ!$B$39:$B$782,Q$47)+'СЕТ СН'!$G$14+СВЦЭМ!$D$10+'СЕТ СН'!$G$5-'СЕТ СН'!$G$24</f>
        <v>3941.4891085600002</v>
      </c>
      <c r="R67" s="36">
        <f>SUMIFS(СВЦЭМ!$D$39:$D$782,СВЦЭМ!$A$39:$A$782,$A67,СВЦЭМ!$B$39:$B$782,R$47)+'СЕТ СН'!$G$14+СВЦЭМ!$D$10+'СЕТ СН'!$G$5-'СЕТ СН'!$G$24</f>
        <v>3942.6181890000003</v>
      </c>
      <c r="S67" s="36">
        <f>SUMIFS(СВЦЭМ!$D$39:$D$782,СВЦЭМ!$A$39:$A$782,$A67,СВЦЭМ!$B$39:$B$782,S$47)+'СЕТ СН'!$G$14+СВЦЭМ!$D$10+'СЕТ СН'!$G$5-'СЕТ СН'!$G$24</f>
        <v>3936.0747378700003</v>
      </c>
      <c r="T67" s="36">
        <f>SUMIFS(СВЦЭМ!$D$39:$D$782,СВЦЭМ!$A$39:$A$782,$A67,СВЦЭМ!$B$39:$B$782,T$47)+'СЕТ СН'!$G$14+СВЦЭМ!$D$10+'СЕТ СН'!$G$5-'СЕТ СН'!$G$24</f>
        <v>4037.5623526300001</v>
      </c>
      <c r="U67" s="36">
        <f>SUMIFS(СВЦЭМ!$D$39:$D$782,СВЦЭМ!$A$39:$A$782,$A67,СВЦЭМ!$B$39:$B$782,U$47)+'СЕТ СН'!$G$14+СВЦЭМ!$D$10+'СЕТ СН'!$G$5-'СЕТ СН'!$G$24</f>
        <v>4080.6811012800003</v>
      </c>
      <c r="V67" s="36">
        <f>SUMIFS(СВЦЭМ!$D$39:$D$782,СВЦЭМ!$A$39:$A$782,$A67,СВЦЭМ!$B$39:$B$782,V$47)+'СЕТ СН'!$G$14+СВЦЭМ!$D$10+'СЕТ СН'!$G$5-'СЕТ СН'!$G$24</f>
        <v>4115.9649730000001</v>
      </c>
      <c r="W67" s="36">
        <f>SUMIFS(СВЦЭМ!$D$39:$D$782,СВЦЭМ!$A$39:$A$782,$A67,СВЦЭМ!$B$39:$B$782,W$47)+'СЕТ СН'!$G$14+СВЦЭМ!$D$10+'СЕТ СН'!$G$5-'СЕТ СН'!$G$24</f>
        <v>4099.6356671100002</v>
      </c>
      <c r="X67" s="36">
        <f>SUMIFS(СВЦЭМ!$D$39:$D$782,СВЦЭМ!$A$39:$A$782,$A67,СВЦЭМ!$B$39:$B$782,X$47)+'СЕТ СН'!$G$14+СВЦЭМ!$D$10+'СЕТ СН'!$G$5-'СЕТ СН'!$G$24</f>
        <v>4038.3055826100003</v>
      </c>
      <c r="Y67" s="36">
        <f>SUMIFS(СВЦЭМ!$D$39:$D$782,СВЦЭМ!$A$39:$A$782,$A67,СВЦЭМ!$B$39:$B$782,Y$47)+'СЕТ СН'!$G$14+СВЦЭМ!$D$10+'СЕТ СН'!$G$5-'СЕТ СН'!$G$24</f>
        <v>3968.4652988900002</v>
      </c>
    </row>
    <row r="68" spans="1:26" ht="15.75" x14ac:dyDescent="0.2">
      <c r="A68" s="35">
        <f t="shared" si="1"/>
        <v>44825</v>
      </c>
      <c r="B68" s="36">
        <f>SUMIFS(СВЦЭМ!$D$39:$D$782,СВЦЭМ!$A$39:$A$782,$A68,СВЦЭМ!$B$39:$B$782,B$47)+'СЕТ СН'!$G$14+СВЦЭМ!$D$10+'СЕТ СН'!$G$5-'СЕТ СН'!$G$24</f>
        <v>4076.0687557600004</v>
      </c>
      <c r="C68" s="36">
        <f>SUMIFS(СВЦЭМ!$D$39:$D$782,СВЦЭМ!$A$39:$A$782,$A68,СВЦЭМ!$B$39:$B$782,C$47)+'СЕТ СН'!$G$14+СВЦЭМ!$D$10+'СЕТ СН'!$G$5-'СЕТ СН'!$G$24</f>
        <v>4107.6076056500006</v>
      </c>
      <c r="D68" s="36">
        <f>SUMIFS(СВЦЭМ!$D$39:$D$782,СВЦЭМ!$A$39:$A$782,$A68,СВЦЭМ!$B$39:$B$782,D$47)+'СЕТ СН'!$G$14+СВЦЭМ!$D$10+'СЕТ СН'!$G$5-'СЕТ СН'!$G$24</f>
        <v>4125.0657963399999</v>
      </c>
      <c r="E68" s="36">
        <f>SUMIFS(СВЦЭМ!$D$39:$D$782,СВЦЭМ!$A$39:$A$782,$A68,СВЦЭМ!$B$39:$B$782,E$47)+'СЕТ СН'!$G$14+СВЦЭМ!$D$10+'СЕТ СН'!$G$5-'СЕТ СН'!$G$24</f>
        <v>4074.8718340800001</v>
      </c>
      <c r="F68" s="36">
        <f>SUMIFS(СВЦЭМ!$D$39:$D$782,СВЦЭМ!$A$39:$A$782,$A68,СВЦЭМ!$B$39:$B$782,F$47)+'СЕТ СН'!$G$14+СВЦЭМ!$D$10+'СЕТ СН'!$G$5-'СЕТ СН'!$G$24</f>
        <v>4051.9857216300002</v>
      </c>
      <c r="G68" s="36">
        <f>SUMIFS(СВЦЭМ!$D$39:$D$782,СВЦЭМ!$A$39:$A$782,$A68,СВЦЭМ!$B$39:$B$782,G$47)+'СЕТ СН'!$G$14+СВЦЭМ!$D$10+'СЕТ СН'!$G$5-'СЕТ СН'!$G$24</f>
        <v>4032.0537670500003</v>
      </c>
      <c r="H68" s="36">
        <f>SUMIFS(СВЦЭМ!$D$39:$D$782,СВЦЭМ!$A$39:$A$782,$A68,СВЦЭМ!$B$39:$B$782,H$47)+'СЕТ СН'!$G$14+СВЦЭМ!$D$10+'СЕТ СН'!$G$5-'СЕТ СН'!$G$24</f>
        <v>3961.2807637300002</v>
      </c>
      <c r="I68" s="36">
        <f>SUMIFS(СВЦЭМ!$D$39:$D$782,СВЦЭМ!$A$39:$A$782,$A68,СВЦЭМ!$B$39:$B$782,I$47)+'СЕТ СН'!$G$14+СВЦЭМ!$D$10+'СЕТ СН'!$G$5-'СЕТ СН'!$G$24</f>
        <v>3803.5209081700004</v>
      </c>
      <c r="J68" s="36">
        <f>SUMIFS(СВЦЭМ!$D$39:$D$782,СВЦЭМ!$A$39:$A$782,$A68,СВЦЭМ!$B$39:$B$782,J$47)+'СЕТ СН'!$G$14+СВЦЭМ!$D$10+'СЕТ СН'!$G$5-'СЕТ СН'!$G$24</f>
        <v>3743.7157222700002</v>
      </c>
      <c r="K68" s="36">
        <f>SUMIFS(СВЦЭМ!$D$39:$D$782,СВЦЭМ!$A$39:$A$782,$A68,СВЦЭМ!$B$39:$B$782,K$47)+'СЕТ СН'!$G$14+СВЦЭМ!$D$10+'СЕТ СН'!$G$5-'СЕТ СН'!$G$24</f>
        <v>3930.4969097500002</v>
      </c>
      <c r="L68" s="36">
        <f>SUMIFS(СВЦЭМ!$D$39:$D$782,СВЦЭМ!$A$39:$A$782,$A68,СВЦЭМ!$B$39:$B$782,L$47)+'СЕТ СН'!$G$14+СВЦЭМ!$D$10+'СЕТ СН'!$G$5-'СЕТ СН'!$G$24</f>
        <v>3931.4133688700003</v>
      </c>
      <c r="M68" s="36">
        <f>SUMIFS(СВЦЭМ!$D$39:$D$782,СВЦЭМ!$A$39:$A$782,$A68,СВЦЭМ!$B$39:$B$782,M$47)+'СЕТ СН'!$G$14+СВЦЭМ!$D$10+'СЕТ СН'!$G$5-'СЕТ СН'!$G$24</f>
        <v>3888.82772234</v>
      </c>
      <c r="N68" s="36">
        <f>SUMIFS(СВЦЭМ!$D$39:$D$782,СВЦЭМ!$A$39:$A$782,$A68,СВЦЭМ!$B$39:$B$782,N$47)+'СЕТ СН'!$G$14+СВЦЭМ!$D$10+'СЕТ СН'!$G$5-'СЕТ СН'!$G$24</f>
        <v>3939.8163142500002</v>
      </c>
      <c r="O68" s="36">
        <f>SUMIFS(СВЦЭМ!$D$39:$D$782,СВЦЭМ!$A$39:$A$782,$A68,СВЦЭМ!$B$39:$B$782,O$47)+'СЕТ СН'!$G$14+СВЦЭМ!$D$10+'СЕТ СН'!$G$5-'СЕТ СН'!$G$24</f>
        <v>3930.62782634</v>
      </c>
      <c r="P68" s="36">
        <f>SUMIFS(СВЦЭМ!$D$39:$D$782,СВЦЭМ!$A$39:$A$782,$A68,СВЦЭМ!$B$39:$B$782,P$47)+'СЕТ СН'!$G$14+СВЦЭМ!$D$10+'СЕТ СН'!$G$5-'СЕТ СН'!$G$24</f>
        <v>3935.7526741400002</v>
      </c>
      <c r="Q68" s="36">
        <f>SUMIFS(СВЦЭМ!$D$39:$D$782,СВЦЭМ!$A$39:$A$782,$A68,СВЦЭМ!$B$39:$B$782,Q$47)+'СЕТ СН'!$G$14+СВЦЭМ!$D$10+'СЕТ СН'!$G$5-'СЕТ СН'!$G$24</f>
        <v>3950.0543769200003</v>
      </c>
      <c r="R68" s="36">
        <f>SUMIFS(СВЦЭМ!$D$39:$D$782,СВЦЭМ!$A$39:$A$782,$A68,СВЦЭМ!$B$39:$B$782,R$47)+'СЕТ СН'!$G$14+СВЦЭМ!$D$10+'СЕТ СН'!$G$5-'СЕТ СН'!$G$24</f>
        <v>3885.6030148700002</v>
      </c>
      <c r="S68" s="36">
        <f>SUMIFS(СВЦЭМ!$D$39:$D$782,СВЦЭМ!$A$39:$A$782,$A68,СВЦЭМ!$B$39:$B$782,S$47)+'СЕТ СН'!$G$14+СВЦЭМ!$D$10+'СЕТ СН'!$G$5-'СЕТ СН'!$G$24</f>
        <v>3933.0140008000003</v>
      </c>
      <c r="T68" s="36">
        <f>SUMIFS(СВЦЭМ!$D$39:$D$782,СВЦЭМ!$A$39:$A$782,$A68,СВЦЭМ!$B$39:$B$782,T$47)+'СЕТ СН'!$G$14+СВЦЭМ!$D$10+'СЕТ СН'!$G$5-'СЕТ СН'!$G$24</f>
        <v>3899.8353326599999</v>
      </c>
      <c r="U68" s="36">
        <f>SUMIFS(СВЦЭМ!$D$39:$D$782,СВЦЭМ!$A$39:$A$782,$A68,СВЦЭМ!$B$39:$B$782,U$47)+'СЕТ СН'!$G$14+СВЦЭМ!$D$10+'СЕТ СН'!$G$5-'СЕТ СН'!$G$24</f>
        <v>3868.7673188500003</v>
      </c>
      <c r="V68" s="36">
        <f>SUMIFS(СВЦЭМ!$D$39:$D$782,СВЦЭМ!$A$39:$A$782,$A68,СВЦЭМ!$B$39:$B$782,V$47)+'СЕТ СН'!$G$14+СВЦЭМ!$D$10+'СЕТ СН'!$G$5-'СЕТ СН'!$G$24</f>
        <v>3882.6518620300003</v>
      </c>
      <c r="W68" s="36">
        <f>SUMIFS(СВЦЭМ!$D$39:$D$782,СВЦЭМ!$A$39:$A$782,$A68,СВЦЭМ!$B$39:$B$782,W$47)+'СЕТ СН'!$G$14+СВЦЭМ!$D$10+'СЕТ СН'!$G$5-'СЕТ СН'!$G$24</f>
        <v>3875.2618696700001</v>
      </c>
      <c r="X68" s="36">
        <f>SUMIFS(СВЦЭМ!$D$39:$D$782,СВЦЭМ!$A$39:$A$782,$A68,СВЦЭМ!$B$39:$B$782,X$47)+'СЕТ СН'!$G$14+СВЦЭМ!$D$10+'СЕТ СН'!$G$5-'СЕТ СН'!$G$24</f>
        <v>3857.3942967000003</v>
      </c>
      <c r="Y68" s="36">
        <f>SUMIFS(СВЦЭМ!$D$39:$D$782,СВЦЭМ!$A$39:$A$782,$A68,СВЦЭМ!$B$39:$B$782,Y$47)+'СЕТ СН'!$G$14+СВЦЭМ!$D$10+'СЕТ СН'!$G$5-'СЕТ СН'!$G$24</f>
        <v>3795.07166843</v>
      </c>
    </row>
    <row r="69" spans="1:26" ht="15.75" x14ac:dyDescent="0.2">
      <c r="A69" s="35">
        <f t="shared" si="1"/>
        <v>44826</v>
      </c>
      <c r="B69" s="36">
        <f>SUMIFS(СВЦЭМ!$D$39:$D$782,СВЦЭМ!$A$39:$A$782,$A69,СВЦЭМ!$B$39:$B$782,B$47)+'СЕТ СН'!$G$14+СВЦЭМ!$D$10+'СЕТ СН'!$G$5-'СЕТ СН'!$G$24</f>
        <v>4036.0744468700004</v>
      </c>
      <c r="C69" s="36">
        <f>SUMIFS(СВЦЭМ!$D$39:$D$782,СВЦЭМ!$A$39:$A$782,$A69,СВЦЭМ!$B$39:$B$782,C$47)+'СЕТ СН'!$G$14+СВЦЭМ!$D$10+'СЕТ СН'!$G$5-'СЕТ СН'!$G$24</f>
        <v>4050.60433091</v>
      </c>
      <c r="D69" s="36">
        <f>SUMIFS(СВЦЭМ!$D$39:$D$782,СВЦЭМ!$A$39:$A$782,$A69,СВЦЭМ!$B$39:$B$782,D$47)+'СЕТ СН'!$G$14+СВЦЭМ!$D$10+'СЕТ СН'!$G$5-'СЕТ СН'!$G$24</f>
        <v>4079.3921504700002</v>
      </c>
      <c r="E69" s="36">
        <f>SUMIFS(СВЦЭМ!$D$39:$D$782,СВЦЭМ!$A$39:$A$782,$A69,СВЦЭМ!$B$39:$B$782,E$47)+'СЕТ СН'!$G$14+СВЦЭМ!$D$10+'СЕТ СН'!$G$5-'СЕТ СН'!$G$24</f>
        <v>4084.4868115700001</v>
      </c>
      <c r="F69" s="36">
        <f>SUMIFS(СВЦЭМ!$D$39:$D$782,СВЦЭМ!$A$39:$A$782,$A69,СВЦЭМ!$B$39:$B$782,F$47)+'СЕТ СН'!$G$14+СВЦЭМ!$D$10+'СЕТ СН'!$G$5-'СЕТ СН'!$G$24</f>
        <v>4072.42150932</v>
      </c>
      <c r="G69" s="36">
        <f>SUMIFS(СВЦЭМ!$D$39:$D$782,СВЦЭМ!$A$39:$A$782,$A69,СВЦЭМ!$B$39:$B$782,G$47)+'СЕТ СН'!$G$14+СВЦЭМ!$D$10+'СЕТ СН'!$G$5-'СЕТ СН'!$G$24</f>
        <v>4047.0052920900002</v>
      </c>
      <c r="H69" s="36">
        <f>SUMIFS(СВЦЭМ!$D$39:$D$782,СВЦЭМ!$A$39:$A$782,$A69,СВЦЭМ!$B$39:$B$782,H$47)+'СЕТ СН'!$G$14+СВЦЭМ!$D$10+'СЕТ СН'!$G$5-'СЕТ СН'!$G$24</f>
        <v>3977.3457868100004</v>
      </c>
      <c r="I69" s="36">
        <f>SUMIFS(СВЦЭМ!$D$39:$D$782,СВЦЭМ!$A$39:$A$782,$A69,СВЦЭМ!$B$39:$B$782,I$47)+'СЕТ СН'!$G$14+СВЦЭМ!$D$10+'СЕТ СН'!$G$5-'СЕТ СН'!$G$24</f>
        <v>3913.0302136300002</v>
      </c>
      <c r="J69" s="36">
        <f>SUMIFS(СВЦЭМ!$D$39:$D$782,СВЦЭМ!$A$39:$A$782,$A69,СВЦЭМ!$B$39:$B$782,J$47)+'СЕТ СН'!$G$14+СВЦЭМ!$D$10+'СЕТ СН'!$G$5-'СЕТ СН'!$G$24</f>
        <v>3895.7132750500004</v>
      </c>
      <c r="K69" s="36">
        <f>SUMIFS(СВЦЭМ!$D$39:$D$782,СВЦЭМ!$A$39:$A$782,$A69,СВЦЭМ!$B$39:$B$782,K$47)+'СЕТ СН'!$G$14+СВЦЭМ!$D$10+'СЕТ СН'!$G$5-'СЕТ СН'!$G$24</f>
        <v>3865.0655416200002</v>
      </c>
      <c r="L69" s="36">
        <f>SUMIFS(СВЦЭМ!$D$39:$D$782,СВЦЭМ!$A$39:$A$782,$A69,СВЦЭМ!$B$39:$B$782,L$47)+'СЕТ СН'!$G$14+СВЦЭМ!$D$10+'СЕТ СН'!$G$5-'СЕТ СН'!$G$24</f>
        <v>3871.9749005200001</v>
      </c>
      <c r="M69" s="36">
        <f>SUMIFS(СВЦЭМ!$D$39:$D$782,СВЦЭМ!$A$39:$A$782,$A69,СВЦЭМ!$B$39:$B$782,M$47)+'СЕТ СН'!$G$14+СВЦЭМ!$D$10+'СЕТ СН'!$G$5-'СЕТ СН'!$G$24</f>
        <v>3884.6731176400003</v>
      </c>
      <c r="N69" s="36">
        <f>SUMIFS(СВЦЭМ!$D$39:$D$782,СВЦЭМ!$A$39:$A$782,$A69,СВЦЭМ!$B$39:$B$782,N$47)+'СЕТ СН'!$G$14+СВЦЭМ!$D$10+'СЕТ СН'!$G$5-'СЕТ СН'!$G$24</f>
        <v>3895.8211105500004</v>
      </c>
      <c r="O69" s="36">
        <f>SUMIFS(СВЦЭМ!$D$39:$D$782,СВЦЭМ!$A$39:$A$782,$A69,СВЦЭМ!$B$39:$B$782,O$47)+'СЕТ СН'!$G$14+СВЦЭМ!$D$10+'СЕТ СН'!$G$5-'СЕТ СН'!$G$24</f>
        <v>3910.64555415</v>
      </c>
      <c r="P69" s="36">
        <f>SUMIFS(СВЦЭМ!$D$39:$D$782,СВЦЭМ!$A$39:$A$782,$A69,СВЦЭМ!$B$39:$B$782,P$47)+'СЕТ СН'!$G$14+СВЦЭМ!$D$10+'СЕТ СН'!$G$5-'СЕТ СН'!$G$24</f>
        <v>3916.1372313800002</v>
      </c>
      <c r="Q69" s="36">
        <f>SUMIFS(СВЦЭМ!$D$39:$D$782,СВЦЭМ!$A$39:$A$782,$A69,СВЦЭМ!$B$39:$B$782,Q$47)+'СЕТ СН'!$G$14+СВЦЭМ!$D$10+'СЕТ СН'!$G$5-'СЕТ СН'!$G$24</f>
        <v>3914.7812541200001</v>
      </c>
      <c r="R69" s="36">
        <f>SUMIFS(СВЦЭМ!$D$39:$D$782,СВЦЭМ!$A$39:$A$782,$A69,СВЦЭМ!$B$39:$B$782,R$47)+'СЕТ СН'!$G$14+СВЦЭМ!$D$10+'СЕТ СН'!$G$5-'СЕТ СН'!$G$24</f>
        <v>3941.2951635200002</v>
      </c>
      <c r="S69" s="36">
        <f>SUMIFS(СВЦЭМ!$D$39:$D$782,СВЦЭМ!$A$39:$A$782,$A69,СВЦЭМ!$B$39:$B$782,S$47)+'СЕТ СН'!$G$14+СВЦЭМ!$D$10+'СЕТ СН'!$G$5-'СЕТ СН'!$G$24</f>
        <v>3920.8946694100005</v>
      </c>
      <c r="T69" s="36">
        <f>SUMIFS(СВЦЭМ!$D$39:$D$782,СВЦЭМ!$A$39:$A$782,$A69,СВЦЭМ!$B$39:$B$782,T$47)+'СЕТ СН'!$G$14+СВЦЭМ!$D$10+'СЕТ СН'!$G$5-'СЕТ СН'!$G$24</f>
        <v>3875.7551031900002</v>
      </c>
      <c r="U69" s="36">
        <f>SUMIFS(СВЦЭМ!$D$39:$D$782,СВЦЭМ!$A$39:$A$782,$A69,СВЦЭМ!$B$39:$B$782,U$47)+'СЕТ СН'!$G$14+СВЦЭМ!$D$10+'СЕТ СН'!$G$5-'СЕТ СН'!$G$24</f>
        <v>3903.0493236100001</v>
      </c>
      <c r="V69" s="36">
        <f>SUMIFS(СВЦЭМ!$D$39:$D$782,СВЦЭМ!$A$39:$A$782,$A69,СВЦЭМ!$B$39:$B$782,V$47)+'СЕТ СН'!$G$14+СВЦЭМ!$D$10+'СЕТ СН'!$G$5-'СЕТ СН'!$G$24</f>
        <v>3912.6166217800001</v>
      </c>
      <c r="W69" s="36">
        <f>SUMIFS(СВЦЭМ!$D$39:$D$782,СВЦЭМ!$A$39:$A$782,$A69,СВЦЭМ!$B$39:$B$782,W$47)+'СЕТ СН'!$G$14+СВЦЭМ!$D$10+'СЕТ СН'!$G$5-'СЕТ СН'!$G$24</f>
        <v>3946.15526765</v>
      </c>
      <c r="X69" s="36">
        <f>SUMIFS(СВЦЭМ!$D$39:$D$782,СВЦЭМ!$A$39:$A$782,$A69,СВЦЭМ!$B$39:$B$782,X$47)+'СЕТ СН'!$G$14+СВЦЭМ!$D$10+'СЕТ СН'!$G$5-'СЕТ СН'!$G$24</f>
        <v>4000.74853768</v>
      </c>
      <c r="Y69" s="36">
        <f>SUMIFS(СВЦЭМ!$D$39:$D$782,СВЦЭМ!$A$39:$A$782,$A69,СВЦЭМ!$B$39:$B$782,Y$47)+'СЕТ СН'!$G$14+СВЦЭМ!$D$10+'СЕТ СН'!$G$5-'СЕТ СН'!$G$24</f>
        <v>4005.1403085700003</v>
      </c>
    </row>
    <row r="70" spans="1:26" ht="15.75" x14ac:dyDescent="0.2">
      <c r="A70" s="35">
        <f t="shared" si="1"/>
        <v>44827</v>
      </c>
      <c r="B70" s="36">
        <f>SUMIFS(СВЦЭМ!$D$39:$D$782,СВЦЭМ!$A$39:$A$782,$A70,СВЦЭМ!$B$39:$B$782,B$47)+'СЕТ СН'!$G$14+СВЦЭМ!$D$10+'СЕТ СН'!$G$5-'СЕТ СН'!$G$24</f>
        <v>4146.4693327800005</v>
      </c>
      <c r="C70" s="36">
        <f>SUMIFS(СВЦЭМ!$D$39:$D$782,СВЦЭМ!$A$39:$A$782,$A70,СВЦЭМ!$B$39:$B$782,C$47)+'СЕТ СН'!$G$14+СВЦЭМ!$D$10+'СЕТ СН'!$G$5-'СЕТ СН'!$G$24</f>
        <v>4084.0685898400002</v>
      </c>
      <c r="D70" s="36">
        <f>SUMIFS(СВЦЭМ!$D$39:$D$782,СВЦЭМ!$A$39:$A$782,$A70,СВЦЭМ!$B$39:$B$782,D$47)+'СЕТ СН'!$G$14+СВЦЭМ!$D$10+'СЕТ СН'!$G$5-'СЕТ СН'!$G$24</f>
        <v>4064.3070767200002</v>
      </c>
      <c r="E70" s="36">
        <f>SUMIFS(СВЦЭМ!$D$39:$D$782,СВЦЭМ!$A$39:$A$782,$A70,СВЦЭМ!$B$39:$B$782,E$47)+'СЕТ СН'!$G$14+СВЦЭМ!$D$10+'СЕТ СН'!$G$5-'СЕТ СН'!$G$24</f>
        <v>4075.4007333400004</v>
      </c>
      <c r="F70" s="36">
        <f>SUMIFS(СВЦЭМ!$D$39:$D$782,СВЦЭМ!$A$39:$A$782,$A70,СВЦЭМ!$B$39:$B$782,F$47)+'СЕТ СН'!$G$14+СВЦЭМ!$D$10+'СЕТ СН'!$G$5-'СЕТ СН'!$G$24</f>
        <v>4073.0115982900002</v>
      </c>
      <c r="G70" s="36">
        <f>SUMIFS(СВЦЭМ!$D$39:$D$782,СВЦЭМ!$A$39:$A$782,$A70,СВЦЭМ!$B$39:$B$782,G$47)+'СЕТ СН'!$G$14+СВЦЭМ!$D$10+'СЕТ СН'!$G$5-'СЕТ СН'!$G$24</f>
        <v>4059.53165846</v>
      </c>
      <c r="H70" s="36">
        <f>SUMIFS(СВЦЭМ!$D$39:$D$782,СВЦЭМ!$A$39:$A$782,$A70,СВЦЭМ!$B$39:$B$782,H$47)+'СЕТ СН'!$G$14+СВЦЭМ!$D$10+'СЕТ СН'!$G$5-'СЕТ СН'!$G$24</f>
        <v>3972.0485046900003</v>
      </c>
      <c r="I70" s="36">
        <f>SUMIFS(СВЦЭМ!$D$39:$D$782,СВЦЭМ!$A$39:$A$782,$A70,СВЦЭМ!$B$39:$B$782,I$47)+'СЕТ СН'!$G$14+СВЦЭМ!$D$10+'СЕТ СН'!$G$5-'СЕТ СН'!$G$24</f>
        <v>3916.9785021900002</v>
      </c>
      <c r="J70" s="36">
        <f>SUMIFS(СВЦЭМ!$D$39:$D$782,СВЦЭМ!$A$39:$A$782,$A70,СВЦЭМ!$B$39:$B$782,J$47)+'СЕТ СН'!$G$14+СВЦЭМ!$D$10+'СЕТ СН'!$G$5-'СЕТ СН'!$G$24</f>
        <v>3992.8034732900001</v>
      </c>
      <c r="K70" s="36">
        <f>SUMIFS(СВЦЭМ!$D$39:$D$782,СВЦЭМ!$A$39:$A$782,$A70,СВЦЭМ!$B$39:$B$782,K$47)+'СЕТ СН'!$G$14+СВЦЭМ!$D$10+'СЕТ СН'!$G$5-'СЕТ СН'!$G$24</f>
        <v>3899.21127239</v>
      </c>
      <c r="L70" s="36">
        <f>SUMIFS(СВЦЭМ!$D$39:$D$782,СВЦЭМ!$A$39:$A$782,$A70,СВЦЭМ!$B$39:$B$782,L$47)+'СЕТ СН'!$G$14+СВЦЭМ!$D$10+'СЕТ СН'!$G$5-'СЕТ СН'!$G$24</f>
        <v>3919.73638355</v>
      </c>
      <c r="M70" s="36">
        <f>SUMIFS(СВЦЭМ!$D$39:$D$782,СВЦЭМ!$A$39:$A$782,$A70,СВЦЭМ!$B$39:$B$782,M$47)+'СЕТ СН'!$G$14+СВЦЭМ!$D$10+'СЕТ СН'!$G$5-'СЕТ СН'!$G$24</f>
        <v>3929.7097415100002</v>
      </c>
      <c r="N70" s="36">
        <f>SUMIFS(СВЦЭМ!$D$39:$D$782,СВЦЭМ!$A$39:$A$782,$A70,СВЦЭМ!$B$39:$B$782,N$47)+'СЕТ СН'!$G$14+СВЦЭМ!$D$10+'СЕТ СН'!$G$5-'СЕТ СН'!$G$24</f>
        <v>3923.4271466600003</v>
      </c>
      <c r="O70" s="36">
        <f>SUMIFS(СВЦЭМ!$D$39:$D$782,СВЦЭМ!$A$39:$A$782,$A70,СВЦЭМ!$B$39:$B$782,O$47)+'СЕТ СН'!$G$14+СВЦЭМ!$D$10+'СЕТ СН'!$G$5-'СЕТ СН'!$G$24</f>
        <v>3906.4687335799999</v>
      </c>
      <c r="P70" s="36">
        <f>SUMIFS(СВЦЭМ!$D$39:$D$782,СВЦЭМ!$A$39:$A$782,$A70,СВЦЭМ!$B$39:$B$782,P$47)+'СЕТ СН'!$G$14+СВЦЭМ!$D$10+'СЕТ СН'!$G$5-'СЕТ СН'!$G$24</f>
        <v>3916.2210255600003</v>
      </c>
      <c r="Q70" s="36">
        <f>SUMIFS(СВЦЭМ!$D$39:$D$782,СВЦЭМ!$A$39:$A$782,$A70,СВЦЭМ!$B$39:$B$782,Q$47)+'СЕТ СН'!$G$14+СВЦЭМ!$D$10+'СЕТ СН'!$G$5-'СЕТ СН'!$G$24</f>
        <v>3922.0863206800004</v>
      </c>
      <c r="R70" s="36">
        <f>SUMIFS(СВЦЭМ!$D$39:$D$782,СВЦЭМ!$A$39:$A$782,$A70,СВЦЭМ!$B$39:$B$782,R$47)+'СЕТ СН'!$G$14+СВЦЭМ!$D$10+'СЕТ СН'!$G$5-'СЕТ СН'!$G$24</f>
        <v>3928.2612352800002</v>
      </c>
      <c r="S70" s="36">
        <f>SUMIFS(СВЦЭМ!$D$39:$D$782,СВЦЭМ!$A$39:$A$782,$A70,СВЦЭМ!$B$39:$B$782,S$47)+'СЕТ СН'!$G$14+СВЦЭМ!$D$10+'СЕТ СН'!$G$5-'СЕТ СН'!$G$24</f>
        <v>3920.6160407900002</v>
      </c>
      <c r="T70" s="36">
        <f>SUMIFS(СВЦЭМ!$D$39:$D$782,СВЦЭМ!$A$39:$A$782,$A70,СВЦЭМ!$B$39:$B$782,T$47)+'СЕТ СН'!$G$14+СВЦЭМ!$D$10+'СЕТ СН'!$G$5-'СЕТ СН'!$G$24</f>
        <v>3904.0775085400001</v>
      </c>
      <c r="U70" s="36">
        <f>SUMIFS(СВЦЭМ!$D$39:$D$782,СВЦЭМ!$A$39:$A$782,$A70,СВЦЭМ!$B$39:$B$782,U$47)+'СЕТ СН'!$G$14+СВЦЭМ!$D$10+'СЕТ СН'!$G$5-'СЕТ СН'!$G$24</f>
        <v>3889.5602566800003</v>
      </c>
      <c r="V70" s="36">
        <f>SUMIFS(СВЦЭМ!$D$39:$D$782,СВЦЭМ!$A$39:$A$782,$A70,СВЦЭМ!$B$39:$B$782,V$47)+'СЕТ СН'!$G$14+СВЦЭМ!$D$10+'СЕТ СН'!$G$5-'СЕТ СН'!$G$24</f>
        <v>3922.7331734100003</v>
      </c>
      <c r="W70" s="36">
        <f>SUMIFS(СВЦЭМ!$D$39:$D$782,СВЦЭМ!$A$39:$A$782,$A70,СВЦЭМ!$B$39:$B$782,W$47)+'СЕТ СН'!$G$14+СВЦЭМ!$D$10+'СЕТ СН'!$G$5-'СЕТ СН'!$G$24</f>
        <v>3899.58742635</v>
      </c>
      <c r="X70" s="36">
        <f>SUMIFS(СВЦЭМ!$D$39:$D$782,СВЦЭМ!$A$39:$A$782,$A70,СВЦЭМ!$B$39:$B$782,X$47)+'СЕТ СН'!$G$14+СВЦЭМ!$D$10+'СЕТ СН'!$G$5-'СЕТ СН'!$G$24</f>
        <v>4010.1398994400001</v>
      </c>
      <c r="Y70" s="36">
        <f>SUMIFS(СВЦЭМ!$D$39:$D$782,СВЦЭМ!$A$39:$A$782,$A70,СВЦЭМ!$B$39:$B$782,Y$47)+'СЕТ СН'!$G$14+СВЦЭМ!$D$10+'СЕТ СН'!$G$5-'СЕТ СН'!$G$24</f>
        <v>4009.8316895400003</v>
      </c>
    </row>
    <row r="71" spans="1:26" ht="15.75" x14ac:dyDescent="0.2">
      <c r="A71" s="35">
        <f t="shared" si="1"/>
        <v>44828</v>
      </c>
      <c r="B71" s="36">
        <f>SUMIFS(СВЦЭМ!$D$39:$D$782,СВЦЭМ!$A$39:$A$782,$A71,СВЦЭМ!$B$39:$B$782,B$47)+'СЕТ СН'!$G$14+СВЦЭМ!$D$10+'СЕТ СН'!$G$5-'СЕТ СН'!$G$24</f>
        <v>4052.1070135600003</v>
      </c>
      <c r="C71" s="36">
        <f>SUMIFS(СВЦЭМ!$D$39:$D$782,СВЦЭМ!$A$39:$A$782,$A71,СВЦЭМ!$B$39:$B$782,C$47)+'СЕТ СН'!$G$14+СВЦЭМ!$D$10+'СЕТ СН'!$G$5-'СЕТ СН'!$G$24</f>
        <v>4092.4020128900002</v>
      </c>
      <c r="D71" s="36">
        <f>SUMIFS(СВЦЭМ!$D$39:$D$782,СВЦЭМ!$A$39:$A$782,$A71,СВЦЭМ!$B$39:$B$782,D$47)+'СЕТ СН'!$G$14+СВЦЭМ!$D$10+'СЕТ СН'!$G$5-'СЕТ СН'!$G$24</f>
        <v>4100.7935021400008</v>
      </c>
      <c r="E71" s="36">
        <f>SUMIFS(СВЦЭМ!$D$39:$D$782,СВЦЭМ!$A$39:$A$782,$A71,СВЦЭМ!$B$39:$B$782,E$47)+'СЕТ СН'!$G$14+СВЦЭМ!$D$10+'СЕТ СН'!$G$5-'СЕТ СН'!$G$24</f>
        <v>4070.1441111000004</v>
      </c>
      <c r="F71" s="36">
        <f>SUMIFS(СВЦЭМ!$D$39:$D$782,СВЦЭМ!$A$39:$A$782,$A71,СВЦЭМ!$B$39:$B$782,F$47)+'СЕТ СН'!$G$14+СВЦЭМ!$D$10+'СЕТ СН'!$G$5-'СЕТ СН'!$G$24</f>
        <v>4010.884935</v>
      </c>
      <c r="G71" s="36">
        <f>SUMIFS(СВЦЭМ!$D$39:$D$782,СВЦЭМ!$A$39:$A$782,$A71,СВЦЭМ!$B$39:$B$782,G$47)+'СЕТ СН'!$G$14+СВЦЭМ!$D$10+'СЕТ СН'!$G$5-'СЕТ СН'!$G$24</f>
        <v>4012.6187504</v>
      </c>
      <c r="H71" s="36">
        <f>SUMIFS(СВЦЭМ!$D$39:$D$782,СВЦЭМ!$A$39:$A$782,$A71,СВЦЭМ!$B$39:$B$782,H$47)+'СЕТ СН'!$G$14+СВЦЭМ!$D$10+'СЕТ СН'!$G$5-'СЕТ СН'!$G$24</f>
        <v>4024.5147609300002</v>
      </c>
      <c r="I71" s="36">
        <f>SUMIFS(СВЦЭМ!$D$39:$D$782,СВЦЭМ!$A$39:$A$782,$A71,СВЦЭМ!$B$39:$B$782,I$47)+'СЕТ СН'!$G$14+СВЦЭМ!$D$10+'СЕТ СН'!$G$5-'СЕТ СН'!$G$24</f>
        <v>3987.72890069</v>
      </c>
      <c r="J71" s="36">
        <f>SUMIFS(СВЦЭМ!$D$39:$D$782,СВЦЭМ!$A$39:$A$782,$A71,СВЦЭМ!$B$39:$B$782,J$47)+'СЕТ СН'!$G$14+СВЦЭМ!$D$10+'СЕТ СН'!$G$5-'СЕТ СН'!$G$24</f>
        <v>4073.05238216</v>
      </c>
      <c r="K71" s="36">
        <f>SUMIFS(СВЦЭМ!$D$39:$D$782,СВЦЭМ!$A$39:$A$782,$A71,СВЦЭМ!$B$39:$B$782,K$47)+'СЕТ СН'!$G$14+СВЦЭМ!$D$10+'СЕТ СН'!$G$5-'СЕТ СН'!$G$24</f>
        <v>4123.0955954500005</v>
      </c>
      <c r="L71" s="36">
        <f>SUMIFS(СВЦЭМ!$D$39:$D$782,СВЦЭМ!$A$39:$A$782,$A71,СВЦЭМ!$B$39:$B$782,L$47)+'СЕТ СН'!$G$14+СВЦЭМ!$D$10+'СЕТ СН'!$G$5-'СЕТ СН'!$G$24</f>
        <v>4146.9933295500005</v>
      </c>
      <c r="M71" s="36">
        <f>SUMIFS(СВЦЭМ!$D$39:$D$782,СВЦЭМ!$A$39:$A$782,$A71,СВЦЭМ!$B$39:$B$782,M$47)+'СЕТ СН'!$G$14+СВЦЭМ!$D$10+'СЕТ СН'!$G$5-'СЕТ СН'!$G$24</f>
        <v>4019.6487836200004</v>
      </c>
      <c r="N71" s="36">
        <f>SUMIFS(СВЦЭМ!$D$39:$D$782,СВЦЭМ!$A$39:$A$782,$A71,СВЦЭМ!$B$39:$B$782,N$47)+'СЕТ СН'!$G$14+СВЦЭМ!$D$10+'СЕТ СН'!$G$5-'СЕТ СН'!$G$24</f>
        <v>3979.4369111300002</v>
      </c>
      <c r="O71" s="36">
        <f>SUMIFS(СВЦЭМ!$D$39:$D$782,СВЦЭМ!$A$39:$A$782,$A71,СВЦЭМ!$B$39:$B$782,O$47)+'СЕТ СН'!$G$14+СВЦЭМ!$D$10+'СЕТ СН'!$G$5-'СЕТ СН'!$G$24</f>
        <v>3977.7383480500002</v>
      </c>
      <c r="P71" s="36">
        <f>SUMIFS(СВЦЭМ!$D$39:$D$782,СВЦЭМ!$A$39:$A$782,$A71,СВЦЭМ!$B$39:$B$782,P$47)+'СЕТ СН'!$G$14+СВЦЭМ!$D$10+'СЕТ СН'!$G$5-'СЕТ СН'!$G$24</f>
        <v>3986.4116685700001</v>
      </c>
      <c r="Q71" s="36">
        <f>SUMIFS(СВЦЭМ!$D$39:$D$782,СВЦЭМ!$A$39:$A$782,$A71,СВЦЭМ!$B$39:$B$782,Q$47)+'СЕТ СН'!$G$14+СВЦЭМ!$D$10+'СЕТ СН'!$G$5-'СЕТ СН'!$G$24</f>
        <v>3988.4498606699999</v>
      </c>
      <c r="R71" s="36">
        <f>SUMIFS(СВЦЭМ!$D$39:$D$782,СВЦЭМ!$A$39:$A$782,$A71,СВЦЭМ!$B$39:$B$782,R$47)+'СЕТ СН'!$G$14+СВЦЭМ!$D$10+'СЕТ СН'!$G$5-'СЕТ СН'!$G$24</f>
        <v>3981.8817710800004</v>
      </c>
      <c r="S71" s="36">
        <f>SUMIFS(СВЦЭМ!$D$39:$D$782,СВЦЭМ!$A$39:$A$782,$A71,СВЦЭМ!$B$39:$B$782,S$47)+'СЕТ СН'!$G$14+СВЦЭМ!$D$10+'СЕТ СН'!$G$5-'СЕТ СН'!$G$24</f>
        <v>3972.81651031</v>
      </c>
      <c r="T71" s="36">
        <f>SUMIFS(СВЦЭМ!$D$39:$D$782,СВЦЭМ!$A$39:$A$782,$A71,СВЦЭМ!$B$39:$B$782,T$47)+'СЕТ СН'!$G$14+СВЦЭМ!$D$10+'СЕТ СН'!$G$5-'СЕТ СН'!$G$24</f>
        <v>3989.50874092</v>
      </c>
      <c r="U71" s="36">
        <f>SUMIFS(СВЦЭМ!$D$39:$D$782,СВЦЭМ!$A$39:$A$782,$A71,СВЦЭМ!$B$39:$B$782,U$47)+'СЕТ СН'!$G$14+СВЦЭМ!$D$10+'СЕТ СН'!$G$5-'СЕТ СН'!$G$24</f>
        <v>4022.71543363</v>
      </c>
      <c r="V71" s="36">
        <f>SUMIFS(СВЦЭМ!$D$39:$D$782,СВЦЭМ!$A$39:$A$782,$A71,СВЦЭМ!$B$39:$B$782,V$47)+'СЕТ СН'!$G$14+СВЦЭМ!$D$10+'СЕТ СН'!$G$5-'СЕТ СН'!$G$24</f>
        <v>4017.8865874200001</v>
      </c>
      <c r="W71" s="36">
        <f>SUMIFS(СВЦЭМ!$D$39:$D$782,СВЦЭМ!$A$39:$A$782,$A71,СВЦЭМ!$B$39:$B$782,W$47)+'СЕТ СН'!$G$14+СВЦЭМ!$D$10+'СЕТ СН'!$G$5-'СЕТ СН'!$G$24</f>
        <v>4002.9562343600001</v>
      </c>
      <c r="X71" s="36">
        <f>SUMIFS(СВЦЭМ!$D$39:$D$782,СВЦЭМ!$A$39:$A$782,$A71,СВЦЭМ!$B$39:$B$782,X$47)+'СЕТ СН'!$G$14+СВЦЭМ!$D$10+'СЕТ СН'!$G$5-'СЕТ СН'!$G$24</f>
        <v>4065.8853278400002</v>
      </c>
      <c r="Y71" s="36">
        <f>SUMIFS(СВЦЭМ!$D$39:$D$782,СВЦЭМ!$A$39:$A$782,$A71,СВЦЭМ!$B$39:$B$782,Y$47)+'СЕТ СН'!$G$14+СВЦЭМ!$D$10+'СЕТ СН'!$G$5-'СЕТ СН'!$G$24</f>
        <v>4080.6165736600001</v>
      </c>
    </row>
    <row r="72" spans="1:26" ht="15.75" x14ac:dyDescent="0.2">
      <c r="A72" s="35">
        <f t="shared" si="1"/>
        <v>44829</v>
      </c>
      <c r="B72" s="36">
        <f>SUMIFS(СВЦЭМ!$D$39:$D$782,СВЦЭМ!$A$39:$A$782,$A72,СВЦЭМ!$B$39:$B$782,B$47)+'СЕТ СН'!$G$14+СВЦЭМ!$D$10+'СЕТ СН'!$G$5-'СЕТ СН'!$G$24</f>
        <v>4144.3057555599999</v>
      </c>
      <c r="C72" s="36">
        <f>SUMIFS(СВЦЭМ!$D$39:$D$782,СВЦЭМ!$A$39:$A$782,$A72,СВЦЭМ!$B$39:$B$782,C$47)+'СЕТ СН'!$G$14+СВЦЭМ!$D$10+'СЕТ СН'!$G$5-'СЕТ СН'!$G$24</f>
        <v>4172.9331489300002</v>
      </c>
      <c r="D72" s="36">
        <f>SUMIFS(СВЦЭМ!$D$39:$D$782,СВЦЭМ!$A$39:$A$782,$A72,СВЦЭМ!$B$39:$B$782,D$47)+'СЕТ СН'!$G$14+СВЦЭМ!$D$10+'СЕТ СН'!$G$5-'СЕТ СН'!$G$24</f>
        <v>4178.81188544</v>
      </c>
      <c r="E72" s="36">
        <f>SUMIFS(СВЦЭМ!$D$39:$D$782,СВЦЭМ!$A$39:$A$782,$A72,СВЦЭМ!$B$39:$B$782,E$47)+'СЕТ СН'!$G$14+СВЦЭМ!$D$10+'СЕТ СН'!$G$5-'СЕТ СН'!$G$24</f>
        <v>4186.1779794200002</v>
      </c>
      <c r="F72" s="36">
        <f>SUMIFS(СВЦЭМ!$D$39:$D$782,СВЦЭМ!$A$39:$A$782,$A72,СВЦЭМ!$B$39:$B$782,F$47)+'СЕТ СН'!$G$14+СВЦЭМ!$D$10+'СЕТ СН'!$G$5-'СЕТ СН'!$G$24</f>
        <v>4189.2673462800003</v>
      </c>
      <c r="G72" s="36">
        <f>SUMIFS(СВЦЭМ!$D$39:$D$782,СВЦЭМ!$A$39:$A$782,$A72,СВЦЭМ!$B$39:$B$782,G$47)+'СЕТ СН'!$G$14+СВЦЭМ!$D$10+'СЕТ СН'!$G$5-'СЕТ СН'!$G$24</f>
        <v>4160.0172666600001</v>
      </c>
      <c r="H72" s="36">
        <f>SUMIFS(СВЦЭМ!$D$39:$D$782,СВЦЭМ!$A$39:$A$782,$A72,СВЦЭМ!$B$39:$B$782,H$47)+'СЕТ СН'!$G$14+СВЦЭМ!$D$10+'СЕТ СН'!$G$5-'СЕТ СН'!$G$24</f>
        <v>4132.6784781300003</v>
      </c>
      <c r="I72" s="36">
        <f>SUMIFS(СВЦЭМ!$D$39:$D$782,СВЦЭМ!$A$39:$A$782,$A72,СВЦЭМ!$B$39:$B$782,I$47)+'СЕТ СН'!$G$14+СВЦЭМ!$D$10+'СЕТ СН'!$G$5-'СЕТ СН'!$G$24</f>
        <v>4110.4350749100004</v>
      </c>
      <c r="J72" s="36">
        <f>SUMIFS(СВЦЭМ!$D$39:$D$782,СВЦЭМ!$A$39:$A$782,$A72,СВЦЭМ!$B$39:$B$782,J$47)+'СЕТ СН'!$G$14+СВЦЭМ!$D$10+'СЕТ СН'!$G$5-'СЕТ СН'!$G$24</f>
        <v>4201.4524536300005</v>
      </c>
      <c r="K72" s="36">
        <f>SUMIFS(СВЦЭМ!$D$39:$D$782,СВЦЭМ!$A$39:$A$782,$A72,СВЦЭМ!$B$39:$B$782,K$47)+'СЕТ СН'!$G$14+СВЦЭМ!$D$10+'СЕТ СН'!$G$5-'СЕТ СН'!$G$24</f>
        <v>4205.7817795999999</v>
      </c>
      <c r="L72" s="36">
        <f>SUMIFS(СВЦЭМ!$D$39:$D$782,СВЦЭМ!$A$39:$A$782,$A72,СВЦЭМ!$B$39:$B$782,L$47)+'СЕТ СН'!$G$14+СВЦЭМ!$D$10+'СЕТ СН'!$G$5-'СЕТ СН'!$G$24</f>
        <v>4131.9961500300005</v>
      </c>
      <c r="M72" s="36">
        <f>SUMIFS(СВЦЭМ!$D$39:$D$782,СВЦЭМ!$A$39:$A$782,$A72,СВЦЭМ!$B$39:$B$782,M$47)+'СЕТ СН'!$G$14+СВЦЭМ!$D$10+'СЕТ СН'!$G$5-'СЕТ СН'!$G$24</f>
        <v>4121.4430493300006</v>
      </c>
      <c r="N72" s="36">
        <f>SUMIFS(СВЦЭМ!$D$39:$D$782,СВЦЭМ!$A$39:$A$782,$A72,СВЦЭМ!$B$39:$B$782,N$47)+'СЕТ СН'!$G$14+СВЦЭМ!$D$10+'СЕТ СН'!$G$5-'СЕТ СН'!$G$24</f>
        <v>4144.2091756</v>
      </c>
      <c r="O72" s="36">
        <f>SUMIFS(СВЦЭМ!$D$39:$D$782,СВЦЭМ!$A$39:$A$782,$A72,СВЦЭМ!$B$39:$B$782,O$47)+'СЕТ СН'!$G$14+СВЦЭМ!$D$10+'СЕТ СН'!$G$5-'СЕТ СН'!$G$24</f>
        <v>4126.2378089800004</v>
      </c>
      <c r="P72" s="36">
        <f>SUMIFS(СВЦЭМ!$D$39:$D$782,СВЦЭМ!$A$39:$A$782,$A72,СВЦЭМ!$B$39:$B$782,P$47)+'СЕТ СН'!$G$14+СВЦЭМ!$D$10+'СЕТ СН'!$G$5-'СЕТ СН'!$G$24</f>
        <v>4123.5230109300001</v>
      </c>
      <c r="Q72" s="36">
        <f>SUMIFS(СВЦЭМ!$D$39:$D$782,СВЦЭМ!$A$39:$A$782,$A72,СВЦЭМ!$B$39:$B$782,Q$47)+'СЕТ СН'!$G$14+СВЦЭМ!$D$10+'СЕТ СН'!$G$5-'СЕТ СН'!$G$24</f>
        <v>4118.4452703300003</v>
      </c>
      <c r="R72" s="36">
        <f>SUMIFS(СВЦЭМ!$D$39:$D$782,СВЦЭМ!$A$39:$A$782,$A72,СВЦЭМ!$B$39:$B$782,R$47)+'СЕТ СН'!$G$14+СВЦЭМ!$D$10+'СЕТ СН'!$G$5-'СЕТ СН'!$G$24</f>
        <v>4092.2108806000001</v>
      </c>
      <c r="S72" s="36">
        <f>SUMIFS(СВЦЭМ!$D$39:$D$782,СВЦЭМ!$A$39:$A$782,$A72,СВЦЭМ!$B$39:$B$782,S$47)+'СЕТ СН'!$G$14+СВЦЭМ!$D$10+'СЕТ СН'!$G$5-'СЕТ СН'!$G$24</f>
        <v>4075.7653656299999</v>
      </c>
      <c r="T72" s="36">
        <f>SUMIFS(СВЦЭМ!$D$39:$D$782,СВЦЭМ!$A$39:$A$782,$A72,СВЦЭМ!$B$39:$B$782,T$47)+'СЕТ СН'!$G$14+СВЦЭМ!$D$10+'СЕТ СН'!$G$5-'СЕТ СН'!$G$24</f>
        <v>4160.5541329500002</v>
      </c>
      <c r="U72" s="36">
        <f>SUMIFS(СВЦЭМ!$D$39:$D$782,СВЦЭМ!$A$39:$A$782,$A72,СВЦЭМ!$B$39:$B$782,U$47)+'СЕТ СН'!$G$14+СВЦЭМ!$D$10+'СЕТ СН'!$G$5-'СЕТ СН'!$G$24</f>
        <v>4178.2295445899999</v>
      </c>
      <c r="V72" s="36">
        <f>SUMIFS(СВЦЭМ!$D$39:$D$782,СВЦЭМ!$A$39:$A$782,$A72,СВЦЭМ!$B$39:$B$782,V$47)+'СЕТ СН'!$G$14+СВЦЭМ!$D$10+'СЕТ СН'!$G$5-'СЕТ СН'!$G$24</f>
        <v>4184.8707185900003</v>
      </c>
      <c r="W72" s="36">
        <f>SUMIFS(СВЦЭМ!$D$39:$D$782,СВЦЭМ!$A$39:$A$782,$A72,СВЦЭМ!$B$39:$B$782,W$47)+'СЕТ СН'!$G$14+СВЦЭМ!$D$10+'СЕТ СН'!$G$5-'СЕТ СН'!$G$24</f>
        <v>4174.3749466600002</v>
      </c>
      <c r="X72" s="36">
        <f>SUMIFS(СВЦЭМ!$D$39:$D$782,СВЦЭМ!$A$39:$A$782,$A72,СВЦЭМ!$B$39:$B$782,X$47)+'СЕТ СН'!$G$14+СВЦЭМ!$D$10+'СЕТ СН'!$G$5-'СЕТ СН'!$G$24</f>
        <v>4211.29311684</v>
      </c>
      <c r="Y72" s="36">
        <f>SUMIFS(СВЦЭМ!$D$39:$D$782,СВЦЭМ!$A$39:$A$782,$A72,СВЦЭМ!$B$39:$B$782,Y$47)+'СЕТ СН'!$G$14+СВЦЭМ!$D$10+'СЕТ СН'!$G$5-'СЕТ СН'!$G$24</f>
        <v>4176.8551806100004</v>
      </c>
    </row>
    <row r="73" spans="1:26" ht="15.75" x14ac:dyDescent="0.2">
      <c r="A73" s="35">
        <f t="shared" si="1"/>
        <v>44830</v>
      </c>
      <c r="B73" s="36">
        <f>SUMIFS(СВЦЭМ!$D$39:$D$782,СВЦЭМ!$A$39:$A$782,$A73,СВЦЭМ!$B$39:$B$782,B$47)+'СЕТ СН'!$G$14+СВЦЭМ!$D$10+'СЕТ СН'!$G$5-'СЕТ СН'!$G$24</f>
        <v>4140.8060030300003</v>
      </c>
      <c r="C73" s="36">
        <f>SUMIFS(СВЦЭМ!$D$39:$D$782,СВЦЭМ!$A$39:$A$782,$A73,СВЦЭМ!$B$39:$B$782,C$47)+'СЕТ СН'!$G$14+СВЦЭМ!$D$10+'СЕТ СН'!$G$5-'СЕТ СН'!$G$24</f>
        <v>4123.6311446700001</v>
      </c>
      <c r="D73" s="36">
        <f>SUMIFS(СВЦЭМ!$D$39:$D$782,СВЦЭМ!$A$39:$A$782,$A73,СВЦЭМ!$B$39:$B$782,D$47)+'СЕТ СН'!$G$14+СВЦЭМ!$D$10+'СЕТ СН'!$G$5-'СЕТ СН'!$G$24</f>
        <v>4116.1166431800002</v>
      </c>
      <c r="E73" s="36">
        <f>SUMIFS(СВЦЭМ!$D$39:$D$782,СВЦЭМ!$A$39:$A$782,$A73,СВЦЭМ!$B$39:$B$782,E$47)+'СЕТ СН'!$G$14+СВЦЭМ!$D$10+'СЕТ СН'!$G$5-'СЕТ СН'!$G$24</f>
        <v>4215.0782546400005</v>
      </c>
      <c r="F73" s="36">
        <f>SUMIFS(СВЦЭМ!$D$39:$D$782,СВЦЭМ!$A$39:$A$782,$A73,СВЦЭМ!$B$39:$B$782,F$47)+'СЕТ СН'!$G$14+СВЦЭМ!$D$10+'СЕТ СН'!$G$5-'СЕТ СН'!$G$24</f>
        <v>4218.2929318699998</v>
      </c>
      <c r="G73" s="36">
        <f>SUMIFS(СВЦЭМ!$D$39:$D$782,СВЦЭМ!$A$39:$A$782,$A73,СВЦЭМ!$B$39:$B$782,G$47)+'СЕТ СН'!$G$14+СВЦЭМ!$D$10+'СЕТ СН'!$G$5-'СЕТ СН'!$G$24</f>
        <v>4095.0188725900002</v>
      </c>
      <c r="H73" s="36">
        <f>SUMIFS(СВЦЭМ!$D$39:$D$782,СВЦЭМ!$A$39:$A$782,$A73,СВЦЭМ!$B$39:$B$782,H$47)+'СЕТ СН'!$G$14+СВЦЭМ!$D$10+'СЕТ СН'!$G$5-'СЕТ СН'!$G$24</f>
        <v>4030.1684909600003</v>
      </c>
      <c r="I73" s="36">
        <f>SUMIFS(СВЦЭМ!$D$39:$D$782,СВЦЭМ!$A$39:$A$782,$A73,СВЦЭМ!$B$39:$B$782,I$47)+'СЕТ СН'!$G$14+СВЦЭМ!$D$10+'СЕТ СН'!$G$5-'СЕТ СН'!$G$24</f>
        <v>4102.8971946299998</v>
      </c>
      <c r="J73" s="36">
        <f>SUMIFS(СВЦЭМ!$D$39:$D$782,СВЦЭМ!$A$39:$A$782,$A73,СВЦЭМ!$B$39:$B$782,J$47)+'СЕТ СН'!$G$14+СВЦЭМ!$D$10+'СЕТ СН'!$G$5-'СЕТ СН'!$G$24</f>
        <v>4244.1087757300002</v>
      </c>
      <c r="K73" s="36">
        <f>SUMIFS(СВЦЭМ!$D$39:$D$782,СВЦЭМ!$A$39:$A$782,$A73,СВЦЭМ!$B$39:$B$782,K$47)+'СЕТ СН'!$G$14+СВЦЭМ!$D$10+'СЕТ СН'!$G$5-'СЕТ СН'!$G$24</f>
        <v>4113.2711037500003</v>
      </c>
      <c r="L73" s="36">
        <f>SUMIFS(СВЦЭМ!$D$39:$D$782,СВЦЭМ!$A$39:$A$782,$A73,СВЦЭМ!$B$39:$B$782,L$47)+'СЕТ СН'!$G$14+СВЦЭМ!$D$10+'СЕТ СН'!$G$5-'СЕТ СН'!$G$24</f>
        <v>4108.2877612100001</v>
      </c>
      <c r="M73" s="36">
        <f>SUMIFS(СВЦЭМ!$D$39:$D$782,СВЦЭМ!$A$39:$A$782,$A73,СВЦЭМ!$B$39:$B$782,M$47)+'СЕТ СН'!$G$14+СВЦЭМ!$D$10+'СЕТ СН'!$G$5-'СЕТ СН'!$G$24</f>
        <v>3967.5601789900002</v>
      </c>
      <c r="N73" s="36">
        <f>SUMIFS(СВЦЭМ!$D$39:$D$782,СВЦЭМ!$A$39:$A$782,$A73,СВЦЭМ!$B$39:$B$782,N$47)+'СЕТ СН'!$G$14+СВЦЭМ!$D$10+'СЕТ СН'!$G$5-'СЕТ СН'!$G$24</f>
        <v>3954.9192034100001</v>
      </c>
      <c r="O73" s="36">
        <f>SUMIFS(СВЦЭМ!$D$39:$D$782,СВЦЭМ!$A$39:$A$782,$A73,СВЦЭМ!$B$39:$B$782,O$47)+'СЕТ СН'!$G$14+СВЦЭМ!$D$10+'СЕТ СН'!$G$5-'СЕТ СН'!$G$24</f>
        <v>3968.9040641700003</v>
      </c>
      <c r="P73" s="36">
        <f>SUMIFS(СВЦЭМ!$D$39:$D$782,СВЦЭМ!$A$39:$A$782,$A73,СВЦЭМ!$B$39:$B$782,P$47)+'СЕТ СН'!$G$14+СВЦЭМ!$D$10+'СЕТ СН'!$G$5-'СЕТ СН'!$G$24</f>
        <v>3988.32875504</v>
      </c>
      <c r="Q73" s="36">
        <f>SUMIFS(СВЦЭМ!$D$39:$D$782,СВЦЭМ!$A$39:$A$782,$A73,СВЦЭМ!$B$39:$B$782,Q$47)+'СЕТ СН'!$G$14+СВЦЭМ!$D$10+'СЕТ СН'!$G$5-'СЕТ СН'!$G$24</f>
        <v>4026.5400995300001</v>
      </c>
      <c r="R73" s="36">
        <f>SUMIFS(СВЦЭМ!$D$39:$D$782,СВЦЭМ!$A$39:$A$782,$A73,СВЦЭМ!$B$39:$B$782,R$47)+'СЕТ СН'!$G$14+СВЦЭМ!$D$10+'СЕТ СН'!$G$5-'СЕТ СН'!$G$24</f>
        <v>4054.6554545500003</v>
      </c>
      <c r="S73" s="36">
        <f>SUMIFS(СВЦЭМ!$D$39:$D$782,СВЦЭМ!$A$39:$A$782,$A73,СВЦЭМ!$B$39:$B$782,S$47)+'СЕТ СН'!$G$14+СВЦЭМ!$D$10+'СЕТ СН'!$G$5-'СЕТ СН'!$G$24</f>
        <v>4041.8440572500003</v>
      </c>
      <c r="T73" s="36">
        <f>SUMIFS(СВЦЭМ!$D$39:$D$782,СВЦЭМ!$A$39:$A$782,$A73,СВЦЭМ!$B$39:$B$782,T$47)+'СЕТ СН'!$G$14+СВЦЭМ!$D$10+'СЕТ СН'!$G$5-'СЕТ СН'!$G$24</f>
        <v>4164.0261821000004</v>
      </c>
      <c r="U73" s="36">
        <f>SUMIFS(СВЦЭМ!$D$39:$D$782,СВЦЭМ!$A$39:$A$782,$A73,СВЦЭМ!$B$39:$B$782,U$47)+'СЕТ СН'!$G$14+СВЦЭМ!$D$10+'СЕТ СН'!$G$5-'СЕТ СН'!$G$24</f>
        <v>4210.8492485500001</v>
      </c>
      <c r="V73" s="36">
        <f>SUMIFS(СВЦЭМ!$D$39:$D$782,СВЦЭМ!$A$39:$A$782,$A73,СВЦЭМ!$B$39:$B$782,V$47)+'СЕТ СН'!$G$14+СВЦЭМ!$D$10+'СЕТ СН'!$G$5-'СЕТ СН'!$G$24</f>
        <v>4210.1643128900005</v>
      </c>
      <c r="W73" s="36">
        <f>SUMIFS(СВЦЭМ!$D$39:$D$782,СВЦЭМ!$A$39:$A$782,$A73,СВЦЭМ!$B$39:$B$782,W$47)+'СЕТ СН'!$G$14+СВЦЭМ!$D$10+'СЕТ СН'!$G$5-'СЕТ СН'!$G$24</f>
        <v>4193.5784921100003</v>
      </c>
      <c r="X73" s="36">
        <f>SUMIFS(СВЦЭМ!$D$39:$D$782,СВЦЭМ!$A$39:$A$782,$A73,СВЦЭМ!$B$39:$B$782,X$47)+'СЕТ СН'!$G$14+СВЦЭМ!$D$10+'СЕТ СН'!$G$5-'СЕТ СН'!$G$24</f>
        <v>4136.9893264900002</v>
      </c>
      <c r="Y73" s="36">
        <f>SUMIFS(СВЦЭМ!$D$39:$D$782,СВЦЭМ!$A$39:$A$782,$A73,СВЦЭМ!$B$39:$B$782,Y$47)+'СЕТ СН'!$G$14+СВЦЭМ!$D$10+'СЕТ СН'!$G$5-'СЕТ СН'!$G$24</f>
        <v>4211.1663096400007</v>
      </c>
    </row>
    <row r="74" spans="1:26" ht="15.75" x14ac:dyDescent="0.2">
      <c r="A74" s="35">
        <f t="shared" si="1"/>
        <v>44831</v>
      </c>
      <c r="B74" s="36">
        <f>SUMIFS(СВЦЭМ!$D$39:$D$782,СВЦЭМ!$A$39:$A$782,$A74,СВЦЭМ!$B$39:$B$782,B$47)+'СЕТ СН'!$G$14+СВЦЭМ!$D$10+'СЕТ СН'!$G$5-'СЕТ СН'!$G$24</f>
        <v>4180.5168931999997</v>
      </c>
      <c r="C74" s="36">
        <f>SUMIFS(СВЦЭМ!$D$39:$D$782,СВЦЭМ!$A$39:$A$782,$A74,СВЦЭМ!$B$39:$B$782,C$47)+'СЕТ СН'!$G$14+СВЦЭМ!$D$10+'СЕТ СН'!$G$5-'СЕТ СН'!$G$24</f>
        <v>4208.4947403200003</v>
      </c>
      <c r="D74" s="36">
        <f>SUMIFS(СВЦЭМ!$D$39:$D$782,СВЦЭМ!$A$39:$A$782,$A74,СВЦЭМ!$B$39:$B$782,D$47)+'СЕТ СН'!$G$14+СВЦЭМ!$D$10+'СЕТ СН'!$G$5-'СЕТ СН'!$G$24</f>
        <v>4212.0465584800004</v>
      </c>
      <c r="E74" s="36">
        <f>SUMIFS(СВЦЭМ!$D$39:$D$782,СВЦЭМ!$A$39:$A$782,$A74,СВЦЭМ!$B$39:$B$782,E$47)+'СЕТ СН'!$G$14+СВЦЭМ!$D$10+'СЕТ СН'!$G$5-'СЕТ СН'!$G$24</f>
        <v>4260.9431141599998</v>
      </c>
      <c r="F74" s="36">
        <f>SUMIFS(СВЦЭМ!$D$39:$D$782,СВЦЭМ!$A$39:$A$782,$A74,СВЦЭМ!$B$39:$B$782,F$47)+'СЕТ СН'!$G$14+СВЦЭМ!$D$10+'СЕТ СН'!$G$5-'СЕТ СН'!$G$24</f>
        <v>4261.03065642</v>
      </c>
      <c r="G74" s="36">
        <f>SUMIFS(СВЦЭМ!$D$39:$D$782,СВЦЭМ!$A$39:$A$782,$A74,СВЦЭМ!$B$39:$B$782,G$47)+'СЕТ СН'!$G$14+СВЦЭМ!$D$10+'СЕТ СН'!$G$5-'СЕТ СН'!$G$24</f>
        <v>4181.4942795900006</v>
      </c>
      <c r="H74" s="36">
        <f>SUMIFS(СВЦЭМ!$D$39:$D$782,СВЦЭМ!$A$39:$A$782,$A74,СВЦЭМ!$B$39:$B$782,H$47)+'СЕТ СН'!$G$14+СВЦЭМ!$D$10+'СЕТ СН'!$G$5-'СЕТ СН'!$G$24</f>
        <v>4107.34009212</v>
      </c>
      <c r="I74" s="36">
        <f>SUMIFS(СВЦЭМ!$D$39:$D$782,СВЦЭМ!$A$39:$A$782,$A74,СВЦЭМ!$B$39:$B$782,I$47)+'СЕТ СН'!$G$14+СВЦЭМ!$D$10+'СЕТ СН'!$G$5-'СЕТ СН'!$G$24</f>
        <v>4145.3482518300007</v>
      </c>
      <c r="J74" s="36">
        <f>SUMIFS(СВЦЭМ!$D$39:$D$782,СВЦЭМ!$A$39:$A$782,$A74,СВЦЭМ!$B$39:$B$782,J$47)+'СЕТ СН'!$G$14+СВЦЭМ!$D$10+'СЕТ СН'!$G$5-'СЕТ СН'!$G$24</f>
        <v>4164.6271386400003</v>
      </c>
      <c r="K74" s="36">
        <f>SUMIFS(СВЦЭМ!$D$39:$D$782,СВЦЭМ!$A$39:$A$782,$A74,СВЦЭМ!$B$39:$B$782,K$47)+'СЕТ СН'!$G$14+СВЦЭМ!$D$10+'СЕТ СН'!$G$5-'СЕТ СН'!$G$24</f>
        <v>4155.8882167800002</v>
      </c>
      <c r="L74" s="36">
        <f>SUMIFS(СВЦЭМ!$D$39:$D$782,СВЦЭМ!$A$39:$A$782,$A74,СВЦЭМ!$B$39:$B$782,L$47)+'СЕТ СН'!$G$14+СВЦЭМ!$D$10+'СЕТ СН'!$G$5-'СЕТ СН'!$G$24</f>
        <v>4125.2232292200006</v>
      </c>
      <c r="M74" s="36">
        <f>SUMIFS(СВЦЭМ!$D$39:$D$782,СВЦЭМ!$A$39:$A$782,$A74,СВЦЭМ!$B$39:$B$782,M$47)+'СЕТ СН'!$G$14+СВЦЭМ!$D$10+'СЕТ СН'!$G$5-'СЕТ СН'!$G$24</f>
        <v>4017.5459220500002</v>
      </c>
      <c r="N74" s="36">
        <f>SUMIFS(СВЦЭМ!$D$39:$D$782,СВЦЭМ!$A$39:$A$782,$A74,СВЦЭМ!$B$39:$B$782,N$47)+'СЕТ СН'!$G$14+СВЦЭМ!$D$10+'СЕТ СН'!$G$5-'СЕТ СН'!$G$24</f>
        <v>4022.1657223100001</v>
      </c>
      <c r="O74" s="36">
        <f>SUMIFS(СВЦЭМ!$D$39:$D$782,СВЦЭМ!$A$39:$A$782,$A74,СВЦЭМ!$B$39:$B$782,O$47)+'СЕТ СН'!$G$14+СВЦЭМ!$D$10+'СЕТ СН'!$G$5-'СЕТ СН'!$G$24</f>
        <v>4032.4302808000002</v>
      </c>
      <c r="P74" s="36">
        <f>SUMIFS(СВЦЭМ!$D$39:$D$782,СВЦЭМ!$A$39:$A$782,$A74,СВЦЭМ!$B$39:$B$782,P$47)+'СЕТ СН'!$G$14+СВЦЭМ!$D$10+'СЕТ СН'!$G$5-'СЕТ СН'!$G$24</f>
        <v>4048.3394879699999</v>
      </c>
      <c r="Q74" s="36">
        <f>SUMIFS(СВЦЭМ!$D$39:$D$782,СВЦЭМ!$A$39:$A$782,$A74,СВЦЭМ!$B$39:$B$782,Q$47)+'СЕТ СН'!$G$14+СВЦЭМ!$D$10+'СЕТ СН'!$G$5-'СЕТ СН'!$G$24</f>
        <v>4036.73051657</v>
      </c>
      <c r="R74" s="36">
        <f>SUMIFS(СВЦЭМ!$D$39:$D$782,СВЦЭМ!$A$39:$A$782,$A74,СВЦЭМ!$B$39:$B$782,R$47)+'СЕТ СН'!$G$14+СВЦЭМ!$D$10+'СЕТ СН'!$G$5-'СЕТ СН'!$G$24</f>
        <v>4045.8127598999999</v>
      </c>
      <c r="S74" s="36">
        <f>SUMIFS(СВЦЭМ!$D$39:$D$782,СВЦЭМ!$A$39:$A$782,$A74,СВЦЭМ!$B$39:$B$782,S$47)+'СЕТ СН'!$G$14+СВЦЭМ!$D$10+'СЕТ СН'!$G$5-'СЕТ СН'!$G$24</f>
        <v>4042.7710141500002</v>
      </c>
      <c r="T74" s="36">
        <f>SUMIFS(СВЦЭМ!$D$39:$D$782,СВЦЭМ!$A$39:$A$782,$A74,СВЦЭМ!$B$39:$B$782,T$47)+'СЕТ СН'!$G$14+СВЦЭМ!$D$10+'СЕТ СН'!$G$5-'СЕТ СН'!$G$24</f>
        <v>4219.72997837</v>
      </c>
      <c r="U74" s="36">
        <f>SUMIFS(СВЦЭМ!$D$39:$D$782,СВЦЭМ!$A$39:$A$782,$A74,СВЦЭМ!$B$39:$B$782,U$47)+'СЕТ СН'!$G$14+СВЦЭМ!$D$10+'СЕТ СН'!$G$5-'СЕТ СН'!$G$24</f>
        <v>4219.4933475899998</v>
      </c>
      <c r="V74" s="36">
        <f>SUMIFS(СВЦЭМ!$D$39:$D$782,СВЦЭМ!$A$39:$A$782,$A74,СВЦЭМ!$B$39:$B$782,V$47)+'СЕТ СН'!$G$14+СВЦЭМ!$D$10+'СЕТ СН'!$G$5-'СЕТ СН'!$G$24</f>
        <v>4224.3425893399999</v>
      </c>
      <c r="W74" s="36">
        <f>SUMIFS(СВЦЭМ!$D$39:$D$782,СВЦЭМ!$A$39:$A$782,$A74,СВЦЭМ!$B$39:$B$782,W$47)+'СЕТ СН'!$G$14+СВЦЭМ!$D$10+'СЕТ СН'!$G$5-'СЕТ СН'!$G$24</f>
        <v>4233.9304315099998</v>
      </c>
      <c r="X74" s="36">
        <f>SUMIFS(СВЦЭМ!$D$39:$D$782,СВЦЭМ!$A$39:$A$782,$A74,СВЦЭМ!$B$39:$B$782,X$47)+'СЕТ СН'!$G$14+СВЦЭМ!$D$10+'СЕТ СН'!$G$5-'СЕТ СН'!$G$24</f>
        <v>4175.9711573300001</v>
      </c>
      <c r="Y74" s="36">
        <f>SUMIFS(СВЦЭМ!$D$39:$D$782,СВЦЭМ!$A$39:$A$782,$A74,СВЦЭМ!$B$39:$B$782,Y$47)+'СЕТ СН'!$G$14+СВЦЭМ!$D$10+'СЕТ СН'!$G$5-'СЕТ СН'!$G$24</f>
        <v>4199.79839902</v>
      </c>
    </row>
    <row r="75" spans="1:26" ht="15.75" x14ac:dyDescent="0.2">
      <c r="A75" s="35">
        <f t="shared" si="1"/>
        <v>44832</v>
      </c>
      <c r="B75" s="36">
        <f>SUMIFS(СВЦЭМ!$D$39:$D$782,СВЦЭМ!$A$39:$A$782,$A75,СВЦЭМ!$B$39:$B$782,B$47)+'СЕТ СН'!$G$14+СВЦЭМ!$D$10+'СЕТ СН'!$G$5-'СЕТ СН'!$G$24</f>
        <v>4208.3213184200004</v>
      </c>
      <c r="C75" s="36">
        <f>SUMIFS(СВЦЭМ!$D$39:$D$782,СВЦЭМ!$A$39:$A$782,$A75,СВЦЭМ!$B$39:$B$782,C$47)+'СЕТ СН'!$G$14+СВЦЭМ!$D$10+'СЕТ СН'!$G$5-'СЕТ СН'!$G$24</f>
        <v>4208.7956829300001</v>
      </c>
      <c r="D75" s="36">
        <f>SUMIFS(СВЦЭМ!$D$39:$D$782,СВЦЭМ!$A$39:$A$782,$A75,СВЦЭМ!$B$39:$B$782,D$47)+'СЕТ СН'!$G$14+СВЦЭМ!$D$10+'СЕТ СН'!$G$5-'СЕТ СН'!$G$24</f>
        <v>4249.3532269300003</v>
      </c>
      <c r="E75" s="36">
        <f>SUMIFS(СВЦЭМ!$D$39:$D$782,СВЦЭМ!$A$39:$A$782,$A75,СВЦЭМ!$B$39:$B$782,E$47)+'СЕТ СН'!$G$14+СВЦЭМ!$D$10+'СЕТ СН'!$G$5-'СЕТ СН'!$G$24</f>
        <v>4250.6314597600003</v>
      </c>
      <c r="F75" s="36">
        <f>SUMIFS(СВЦЭМ!$D$39:$D$782,СВЦЭМ!$A$39:$A$782,$A75,СВЦЭМ!$B$39:$B$782,F$47)+'СЕТ СН'!$G$14+СВЦЭМ!$D$10+'СЕТ СН'!$G$5-'СЕТ СН'!$G$24</f>
        <v>4257.9164069799999</v>
      </c>
      <c r="G75" s="36">
        <f>SUMIFS(СВЦЭМ!$D$39:$D$782,СВЦЭМ!$A$39:$A$782,$A75,СВЦЭМ!$B$39:$B$782,G$47)+'СЕТ СН'!$G$14+СВЦЭМ!$D$10+'СЕТ СН'!$G$5-'СЕТ СН'!$G$24</f>
        <v>4244.4123814699997</v>
      </c>
      <c r="H75" s="36">
        <f>SUMIFS(СВЦЭМ!$D$39:$D$782,СВЦЭМ!$A$39:$A$782,$A75,СВЦЭМ!$B$39:$B$782,H$47)+'СЕТ СН'!$G$14+СВЦЭМ!$D$10+'СЕТ СН'!$G$5-'СЕТ СН'!$G$24</f>
        <v>4260.4563510600001</v>
      </c>
      <c r="I75" s="36">
        <f>SUMIFS(СВЦЭМ!$D$39:$D$782,СВЦЭМ!$A$39:$A$782,$A75,СВЦЭМ!$B$39:$B$782,I$47)+'СЕТ СН'!$G$14+СВЦЭМ!$D$10+'СЕТ СН'!$G$5-'СЕТ СН'!$G$24</f>
        <v>4192.9611086499999</v>
      </c>
      <c r="J75" s="36">
        <f>SUMIFS(СВЦЭМ!$D$39:$D$782,СВЦЭМ!$A$39:$A$782,$A75,СВЦЭМ!$B$39:$B$782,J$47)+'СЕТ СН'!$G$14+СВЦЭМ!$D$10+'СЕТ СН'!$G$5-'СЕТ СН'!$G$24</f>
        <v>4165.31990787</v>
      </c>
      <c r="K75" s="36">
        <f>SUMIFS(СВЦЭМ!$D$39:$D$782,СВЦЭМ!$A$39:$A$782,$A75,СВЦЭМ!$B$39:$B$782,K$47)+'СЕТ СН'!$G$14+СВЦЭМ!$D$10+'СЕТ СН'!$G$5-'СЕТ СН'!$G$24</f>
        <v>4158.7964392900003</v>
      </c>
      <c r="L75" s="36">
        <f>SUMIFS(СВЦЭМ!$D$39:$D$782,СВЦЭМ!$A$39:$A$782,$A75,СВЦЭМ!$B$39:$B$782,L$47)+'СЕТ СН'!$G$14+СВЦЭМ!$D$10+'СЕТ СН'!$G$5-'СЕТ СН'!$G$24</f>
        <v>4160.8451810400002</v>
      </c>
      <c r="M75" s="36">
        <f>SUMIFS(СВЦЭМ!$D$39:$D$782,СВЦЭМ!$A$39:$A$782,$A75,СВЦЭМ!$B$39:$B$782,M$47)+'СЕТ СН'!$G$14+СВЦЭМ!$D$10+'СЕТ СН'!$G$5-'СЕТ СН'!$G$24</f>
        <v>4120.0944262600005</v>
      </c>
      <c r="N75" s="36">
        <f>SUMIFS(СВЦЭМ!$D$39:$D$782,СВЦЭМ!$A$39:$A$782,$A75,СВЦЭМ!$B$39:$B$782,N$47)+'СЕТ СН'!$G$14+СВЦЭМ!$D$10+'СЕТ СН'!$G$5-'СЕТ СН'!$G$24</f>
        <v>4114.3530811999999</v>
      </c>
      <c r="O75" s="36">
        <f>SUMIFS(СВЦЭМ!$D$39:$D$782,СВЦЭМ!$A$39:$A$782,$A75,СВЦЭМ!$B$39:$B$782,O$47)+'СЕТ СН'!$G$14+СВЦЭМ!$D$10+'СЕТ СН'!$G$5-'СЕТ СН'!$G$24</f>
        <v>4125.8017636200002</v>
      </c>
      <c r="P75" s="36">
        <f>SUMIFS(СВЦЭМ!$D$39:$D$782,СВЦЭМ!$A$39:$A$782,$A75,СВЦЭМ!$B$39:$B$782,P$47)+'СЕТ СН'!$G$14+СВЦЭМ!$D$10+'СЕТ СН'!$G$5-'СЕТ СН'!$G$24</f>
        <v>4138.2386470199999</v>
      </c>
      <c r="Q75" s="36">
        <f>SUMIFS(СВЦЭМ!$D$39:$D$782,СВЦЭМ!$A$39:$A$782,$A75,СВЦЭМ!$B$39:$B$782,Q$47)+'СЕТ СН'!$G$14+СВЦЭМ!$D$10+'СЕТ СН'!$G$5-'СЕТ СН'!$G$24</f>
        <v>4156.8737224500001</v>
      </c>
      <c r="R75" s="36">
        <f>SUMIFS(СВЦЭМ!$D$39:$D$782,СВЦЭМ!$A$39:$A$782,$A75,СВЦЭМ!$B$39:$B$782,R$47)+'СЕТ СН'!$G$14+СВЦЭМ!$D$10+'СЕТ СН'!$G$5-'СЕТ СН'!$G$24</f>
        <v>4166.4302538600004</v>
      </c>
      <c r="S75" s="36">
        <f>SUMIFS(СВЦЭМ!$D$39:$D$782,СВЦЭМ!$A$39:$A$782,$A75,СВЦЭМ!$B$39:$B$782,S$47)+'СЕТ СН'!$G$14+СВЦЭМ!$D$10+'СЕТ СН'!$G$5-'СЕТ СН'!$G$24</f>
        <v>4141.7915634500005</v>
      </c>
      <c r="T75" s="36">
        <f>SUMIFS(СВЦЭМ!$D$39:$D$782,СВЦЭМ!$A$39:$A$782,$A75,СВЦЭМ!$B$39:$B$782,T$47)+'СЕТ СН'!$G$14+СВЦЭМ!$D$10+'СЕТ СН'!$G$5-'СЕТ СН'!$G$24</f>
        <v>4191.3037611300006</v>
      </c>
      <c r="U75" s="36">
        <f>SUMIFS(СВЦЭМ!$D$39:$D$782,СВЦЭМ!$A$39:$A$782,$A75,СВЦЭМ!$B$39:$B$782,U$47)+'СЕТ СН'!$G$14+СВЦЭМ!$D$10+'СЕТ СН'!$G$5-'СЕТ СН'!$G$24</f>
        <v>4130.6125821599999</v>
      </c>
      <c r="V75" s="36">
        <f>SUMIFS(СВЦЭМ!$D$39:$D$782,СВЦЭМ!$A$39:$A$782,$A75,СВЦЭМ!$B$39:$B$782,V$47)+'СЕТ СН'!$G$14+СВЦЭМ!$D$10+'СЕТ СН'!$G$5-'СЕТ СН'!$G$24</f>
        <v>4082.5129164200002</v>
      </c>
      <c r="W75" s="36">
        <f>SUMIFS(СВЦЭМ!$D$39:$D$782,СВЦЭМ!$A$39:$A$782,$A75,СВЦЭМ!$B$39:$B$782,W$47)+'СЕТ СН'!$G$14+СВЦЭМ!$D$10+'СЕТ СН'!$G$5-'СЕТ СН'!$G$24</f>
        <v>4100.06767872</v>
      </c>
      <c r="X75" s="36">
        <f>SUMIFS(СВЦЭМ!$D$39:$D$782,СВЦЭМ!$A$39:$A$782,$A75,СВЦЭМ!$B$39:$B$782,X$47)+'СЕТ СН'!$G$14+СВЦЭМ!$D$10+'СЕТ СН'!$G$5-'СЕТ СН'!$G$24</f>
        <v>4165.5521361000001</v>
      </c>
      <c r="Y75" s="36">
        <f>SUMIFS(СВЦЭМ!$D$39:$D$782,СВЦЭМ!$A$39:$A$782,$A75,СВЦЭМ!$B$39:$B$782,Y$47)+'СЕТ СН'!$G$14+СВЦЭМ!$D$10+'СЕТ СН'!$G$5-'СЕТ СН'!$G$24</f>
        <v>4195.7440458999999</v>
      </c>
    </row>
    <row r="76" spans="1:26" ht="15.75" x14ac:dyDescent="0.2">
      <c r="A76" s="35">
        <f t="shared" si="1"/>
        <v>44833</v>
      </c>
      <c r="B76" s="36">
        <f>SUMIFS(СВЦЭМ!$D$39:$D$782,СВЦЭМ!$A$39:$A$782,$A76,СВЦЭМ!$B$39:$B$782,B$47)+'СЕТ СН'!$G$14+СВЦЭМ!$D$10+'СЕТ СН'!$G$5-'СЕТ СН'!$G$24</f>
        <v>4378.0204509600007</v>
      </c>
      <c r="C76" s="36">
        <f>SUMIFS(СВЦЭМ!$D$39:$D$782,СВЦЭМ!$A$39:$A$782,$A76,СВЦЭМ!$B$39:$B$782,C$47)+'СЕТ СН'!$G$14+СВЦЭМ!$D$10+'СЕТ СН'!$G$5-'СЕТ СН'!$G$24</f>
        <v>4413.4358440699998</v>
      </c>
      <c r="D76" s="36">
        <f>SUMIFS(СВЦЭМ!$D$39:$D$782,СВЦЭМ!$A$39:$A$782,$A76,СВЦЭМ!$B$39:$B$782,D$47)+'СЕТ СН'!$G$14+СВЦЭМ!$D$10+'СЕТ СН'!$G$5-'СЕТ СН'!$G$24</f>
        <v>4434.7419247200005</v>
      </c>
      <c r="E76" s="36">
        <f>SUMIFS(СВЦЭМ!$D$39:$D$782,СВЦЭМ!$A$39:$A$782,$A76,СВЦЭМ!$B$39:$B$782,E$47)+'СЕТ СН'!$G$14+СВЦЭМ!$D$10+'СЕТ СН'!$G$5-'СЕТ СН'!$G$24</f>
        <v>4435.50364025</v>
      </c>
      <c r="F76" s="36">
        <f>SUMIFS(СВЦЭМ!$D$39:$D$782,СВЦЭМ!$A$39:$A$782,$A76,СВЦЭМ!$B$39:$B$782,F$47)+'СЕТ СН'!$G$14+СВЦЭМ!$D$10+'СЕТ СН'!$G$5-'СЕТ СН'!$G$24</f>
        <v>4410.5591034400004</v>
      </c>
      <c r="G76" s="36">
        <f>SUMIFS(СВЦЭМ!$D$39:$D$782,СВЦЭМ!$A$39:$A$782,$A76,СВЦЭМ!$B$39:$B$782,G$47)+'СЕТ СН'!$G$14+СВЦЭМ!$D$10+'СЕТ СН'!$G$5-'СЕТ СН'!$G$24</f>
        <v>4365.7508583899998</v>
      </c>
      <c r="H76" s="36">
        <f>SUMIFS(СВЦЭМ!$D$39:$D$782,СВЦЭМ!$A$39:$A$782,$A76,СВЦЭМ!$B$39:$B$782,H$47)+'СЕТ СН'!$G$14+СВЦЭМ!$D$10+'СЕТ СН'!$G$5-'СЕТ СН'!$G$24</f>
        <v>4239.8709221500003</v>
      </c>
      <c r="I76" s="36">
        <f>SUMIFS(СВЦЭМ!$D$39:$D$782,СВЦЭМ!$A$39:$A$782,$A76,СВЦЭМ!$B$39:$B$782,I$47)+'СЕТ СН'!$G$14+СВЦЭМ!$D$10+'СЕТ СН'!$G$5-'СЕТ СН'!$G$24</f>
        <v>4192.0777383900004</v>
      </c>
      <c r="J76" s="36">
        <f>SUMIFS(СВЦЭМ!$D$39:$D$782,СВЦЭМ!$A$39:$A$782,$A76,СВЦЭМ!$B$39:$B$782,J$47)+'СЕТ СН'!$G$14+СВЦЭМ!$D$10+'СЕТ СН'!$G$5-'СЕТ СН'!$G$24</f>
        <v>4180.9761321400001</v>
      </c>
      <c r="K76" s="36">
        <f>SUMIFS(СВЦЭМ!$D$39:$D$782,СВЦЭМ!$A$39:$A$782,$A76,СВЦЭМ!$B$39:$B$782,K$47)+'СЕТ СН'!$G$14+СВЦЭМ!$D$10+'СЕТ СН'!$G$5-'СЕТ СН'!$G$24</f>
        <v>4160.42639607</v>
      </c>
      <c r="L76" s="36">
        <f>SUMIFS(СВЦЭМ!$D$39:$D$782,СВЦЭМ!$A$39:$A$782,$A76,СВЦЭМ!$B$39:$B$782,L$47)+'СЕТ СН'!$G$14+СВЦЭМ!$D$10+'СЕТ СН'!$G$5-'СЕТ СН'!$G$24</f>
        <v>4179.2448178100003</v>
      </c>
      <c r="M76" s="36">
        <f>SUMIFS(СВЦЭМ!$D$39:$D$782,СВЦЭМ!$A$39:$A$782,$A76,СВЦЭМ!$B$39:$B$782,M$47)+'СЕТ СН'!$G$14+СВЦЭМ!$D$10+'СЕТ СН'!$G$5-'СЕТ СН'!$G$24</f>
        <v>4190.9220834799999</v>
      </c>
      <c r="N76" s="36">
        <f>SUMIFS(СВЦЭМ!$D$39:$D$782,СВЦЭМ!$A$39:$A$782,$A76,СВЦЭМ!$B$39:$B$782,N$47)+'СЕТ СН'!$G$14+СВЦЭМ!$D$10+'СЕТ СН'!$G$5-'СЕТ СН'!$G$24</f>
        <v>4191.7651806200001</v>
      </c>
      <c r="O76" s="36">
        <f>SUMIFS(СВЦЭМ!$D$39:$D$782,СВЦЭМ!$A$39:$A$782,$A76,СВЦЭМ!$B$39:$B$782,O$47)+'СЕТ СН'!$G$14+СВЦЭМ!$D$10+'СЕТ СН'!$G$5-'СЕТ СН'!$G$24</f>
        <v>4195.5402744399998</v>
      </c>
      <c r="P76" s="36">
        <f>SUMIFS(СВЦЭМ!$D$39:$D$782,СВЦЭМ!$A$39:$A$782,$A76,СВЦЭМ!$B$39:$B$782,P$47)+'СЕТ СН'!$G$14+СВЦЭМ!$D$10+'СЕТ СН'!$G$5-'СЕТ СН'!$G$24</f>
        <v>4219.0172190100002</v>
      </c>
      <c r="Q76" s="36">
        <f>SUMIFS(СВЦЭМ!$D$39:$D$782,СВЦЭМ!$A$39:$A$782,$A76,СВЦЭМ!$B$39:$B$782,Q$47)+'СЕТ СН'!$G$14+СВЦЭМ!$D$10+'СЕТ СН'!$G$5-'СЕТ СН'!$G$24</f>
        <v>4214.31116922</v>
      </c>
      <c r="R76" s="36">
        <f>SUMIFS(СВЦЭМ!$D$39:$D$782,СВЦЭМ!$A$39:$A$782,$A76,СВЦЭМ!$B$39:$B$782,R$47)+'СЕТ СН'!$G$14+СВЦЭМ!$D$10+'СЕТ СН'!$G$5-'СЕТ СН'!$G$24</f>
        <v>4197.7114016300002</v>
      </c>
      <c r="S76" s="36">
        <f>SUMIFS(СВЦЭМ!$D$39:$D$782,СВЦЭМ!$A$39:$A$782,$A76,СВЦЭМ!$B$39:$B$782,S$47)+'СЕТ СН'!$G$14+СВЦЭМ!$D$10+'СЕТ СН'!$G$5-'СЕТ СН'!$G$24</f>
        <v>4187.4711305199999</v>
      </c>
      <c r="T76" s="36">
        <f>SUMIFS(СВЦЭМ!$D$39:$D$782,СВЦЭМ!$A$39:$A$782,$A76,СВЦЭМ!$B$39:$B$782,T$47)+'СЕТ СН'!$G$14+СВЦЭМ!$D$10+'СЕТ СН'!$G$5-'СЕТ СН'!$G$24</f>
        <v>4157.9856229100005</v>
      </c>
      <c r="U76" s="36">
        <f>SUMIFS(СВЦЭМ!$D$39:$D$782,СВЦЭМ!$A$39:$A$782,$A76,СВЦЭМ!$B$39:$B$782,U$47)+'СЕТ СН'!$G$14+СВЦЭМ!$D$10+'СЕТ СН'!$G$5-'СЕТ СН'!$G$24</f>
        <v>4179.8481272500003</v>
      </c>
      <c r="V76" s="36">
        <f>SUMIFS(СВЦЭМ!$D$39:$D$782,СВЦЭМ!$A$39:$A$782,$A76,СВЦЭМ!$B$39:$B$782,V$47)+'СЕТ СН'!$G$14+СВЦЭМ!$D$10+'СЕТ СН'!$G$5-'СЕТ СН'!$G$24</f>
        <v>4149.7089230000001</v>
      </c>
      <c r="W76" s="36">
        <f>SUMIFS(СВЦЭМ!$D$39:$D$782,СВЦЭМ!$A$39:$A$782,$A76,СВЦЭМ!$B$39:$B$782,W$47)+'СЕТ СН'!$G$14+СВЦЭМ!$D$10+'СЕТ СН'!$G$5-'СЕТ СН'!$G$24</f>
        <v>4275.8555840099998</v>
      </c>
      <c r="X76" s="36">
        <f>SUMIFS(СВЦЭМ!$D$39:$D$782,СВЦЭМ!$A$39:$A$782,$A76,СВЦЭМ!$B$39:$B$782,X$47)+'СЕТ СН'!$G$14+СВЦЭМ!$D$10+'СЕТ СН'!$G$5-'СЕТ СН'!$G$24</f>
        <v>4247.3168536000003</v>
      </c>
      <c r="Y76" s="36">
        <f>SUMIFS(СВЦЭМ!$D$39:$D$782,СВЦЭМ!$A$39:$A$782,$A76,СВЦЭМ!$B$39:$B$782,Y$47)+'СЕТ СН'!$G$14+СВЦЭМ!$D$10+'СЕТ СН'!$G$5-'СЕТ СН'!$G$24</f>
        <v>4238.7186527800004</v>
      </c>
    </row>
    <row r="77" spans="1:26" ht="15.75" x14ac:dyDescent="0.2">
      <c r="A77" s="35">
        <f t="shared" si="1"/>
        <v>44834</v>
      </c>
      <c r="B77" s="36">
        <f>SUMIFS(СВЦЭМ!$D$39:$D$782,СВЦЭМ!$A$39:$A$782,$A77,СВЦЭМ!$B$39:$B$782,B$47)+'СЕТ СН'!$G$14+СВЦЭМ!$D$10+'СЕТ СН'!$G$5-'СЕТ СН'!$G$24</f>
        <v>4258.4008804100004</v>
      </c>
      <c r="C77" s="36">
        <f>SUMIFS(СВЦЭМ!$D$39:$D$782,СВЦЭМ!$A$39:$A$782,$A77,СВЦЭМ!$B$39:$B$782,C$47)+'СЕТ СН'!$G$14+СВЦЭМ!$D$10+'СЕТ СН'!$G$5-'СЕТ СН'!$G$24</f>
        <v>4303.3637297499999</v>
      </c>
      <c r="D77" s="36">
        <f>SUMIFS(СВЦЭМ!$D$39:$D$782,СВЦЭМ!$A$39:$A$782,$A77,СВЦЭМ!$B$39:$B$782,D$47)+'СЕТ СН'!$G$14+СВЦЭМ!$D$10+'СЕТ СН'!$G$5-'СЕТ СН'!$G$24</f>
        <v>4271.5859474099998</v>
      </c>
      <c r="E77" s="36">
        <f>SUMIFS(СВЦЭМ!$D$39:$D$782,СВЦЭМ!$A$39:$A$782,$A77,СВЦЭМ!$B$39:$B$782,E$47)+'СЕТ СН'!$G$14+СВЦЭМ!$D$10+'СЕТ СН'!$G$5-'СЕТ СН'!$G$24</f>
        <v>4255.1737018100002</v>
      </c>
      <c r="F77" s="36">
        <f>SUMIFS(СВЦЭМ!$D$39:$D$782,СВЦЭМ!$A$39:$A$782,$A77,СВЦЭМ!$B$39:$B$782,F$47)+'СЕТ СН'!$G$14+СВЦЭМ!$D$10+'СЕТ СН'!$G$5-'СЕТ СН'!$G$24</f>
        <v>4232.12902915</v>
      </c>
      <c r="G77" s="36">
        <f>SUMIFS(СВЦЭМ!$D$39:$D$782,СВЦЭМ!$A$39:$A$782,$A77,СВЦЭМ!$B$39:$B$782,G$47)+'СЕТ СН'!$G$14+СВЦЭМ!$D$10+'СЕТ СН'!$G$5-'СЕТ СН'!$G$24</f>
        <v>4219.4996467300007</v>
      </c>
      <c r="H77" s="36">
        <f>SUMIFS(СВЦЭМ!$D$39:$D$782,СВЦЭМ!$A$39:$A$782,$A77,СВЦЭМ!$B$39:$B$782,H$47)+'СЕТ СН'!$G$14+СВЦЭМ!$D$10+'СЕТ СН'!$G$5-'СЕТ СН'!$G$24</f>
        <v>4168.1392730500002</v>
      </c>
      <c r="I77" s="36">
        <f>SUMIFS(СВЦЭМ!$D$39:$D$782,СВЦЭМ!$A$39:$A$782,$A77,СВЦЭМ!$B$39:$B$782,I$47)+'СЕТ СН'!$G$14+СВЦЭМ!$D$10+'СЕТ СН'!$G$5-'СЕТ СН'!$G$24</f>
        <v>4135.7316065499999</v>
      </c>
      <c r="J77" s="36">
        <f>SUMIFS(СВЦЭМ!$D$39:$D$782,СВЦЭМ!$A$39:$A$782,$A77,СВЦЭМ!$B$39:$B$782,J$47)+'СЕТ СН'!$G$14+СВЦЭМ!$D$10+'СЕТ СН'!$G$5-'СЕТ СН'!$G$24</f>
        <v>4105.76056281</v>
      </c>
      <c r="K77" s="36">
        <f>SUMIFS(СВЦЭМ!$D$39:$D$782,СВЦЭМ!$A$39:$A$782,$A77,СВЦЭМ!$B$39:$B$782,K$47)+'СЕТ СН'!$G$14+СВЦЭМ!$D$10+'СЕТ СН'!$G$5-'СЕТ СН'!$G$24</f>
        <v>4097.6855856900002</v>
      </c>
      <c r="L77" s="36">
        <f>SUMIFS(СВЦЭМ!$D$39:$D$782,СВЦЭМ!$A$39:$A$782,$A77,СВЦЭМ!$B$39:$B$782,L$47)+'СЕТ СН'!$G$14+СВЦЭМ!$D$10+'СЕТ СН'!$G$5-'СЕТ СН'!$G$24</f>
        <v>4109.2966255199999</v>
      </c>
      <c r="M77" s="36">
        <f>SUMIFS(СВЦЭМ!$D$39:$D$782,СВЦЭМ!$A$39:$A$782,$A77,СВЦЭМ!$B$39:$B$782,M$47)+'СЕТ СН'!$G$14+СВЦЭМ!$D$10+'СЕТ СН'!$G$5-'СЕТ СН'!$G$24</f>
        <v>4131.32501417</v>
      </c>
      <c r="N77" s="36">
        <f>SUMIFS(СВЦЭМ!$D$39:$D$782,СВЦЭМ!$A$39:$A$782,$A77,СВЦЭМ!$B$39:$B$782,N$47)+'СЕТ СН'!$G$14+СВЦЭМ!$D$10+'СЕТ СН'!$G$5-'СЕТ СН'!$G$24</f>
        <v>4148.5214260499997</v>
      </c>
      <c r="O77" s="36">
        <f>SUMIFS(СВЦЭМ!$D$39:$D$782,СВЦЭМ!$A$39:$A$782,$A77,СВЦЭМ!$B$39:$B$782,O$47)+'СЕТ СН'!$G$14+СВЦЭМ!$D$10+'СЕТ СН'!$G$5-'СЕТ СН'!$G$24</f>
        <v>4161.3012225100001</v>
      </c>
      <c r="P77" s="36">
        <f>SUMIFS(СВЦЭМ!$D$39:$D$782,СВЦЭМ!$A$39:$A$782,$A77,СВЦЭМ!$B$39:$B$782,P$47)+'СЕТ СН'!$G$14+СВЦЭМ!$D$10+'СЕТ СН'!$G$5-'СЕТ СН'!$G$24</f>
        <v>4174.0836448</v>
      </c>
      <c r="Q77" s="36">
        <f>SUMIFS(СВЦЭМ!$D$39:$D$782,СВЦЭМ!$A$39:$A$782,$A77,СВЦЭМ!$B$39:$B$782,Q$47)+'СЕТ СН'!$G$14+СВЦЭМ!$D$10+'СЕТ СН'!$G$5-'СЕТ СН'!$G$24</f>
        <v>4174.8991608100005</v>
      </c>
      <c r="R77" s="36">
        <f>SUMIFS(СВЦЭМ!$D$39:$D$782,СВЦЭМ!$A$39:$A$782,$A77,СВЦЭМ!$B$39:$B$782,R$47)+'СЕТ СН'!$G$14+СВЦЭМ!$D$10+'СЕТ СН'!$G$5-'СЕТ СН'!$G$24</f>
        <v>4150.4548575500003</v>
      </c>
      <c r="S77" s="36">
        <f>SUMIFS(СВЦЭМ!$D$39:$D$782,СВЦЭМ!$A$39:$A$782,$A77,СВЦЭМ!$B$39:$B$782,S$47)+'СЕТ СН'!$G$14+СВЦЭМ!$D$10+'СЕТ СН'!$G$5-'СЕТ СН'!$G$24</f>
        <v>4116.0222695499997</v>
      </c>
      <c r="T77" s="36">
        <f>SUMIFS(СВЦЭМ!$D$39:$D$782,СВЦЭМ!$A$39:$A$782,$A77,СВЦЭМ!$B$39:$B$782,T$47)+'СЕТ СН'!$G$14+СВЦЭМ!$D$10+'СЕТ СН'!$G$5-'СЕТ СН'!$G$24</f>
        <v>4094.2054850300001</v>
      </c>
      <c r="U77" s="36">
        <f>SUMIFS(СВЦЭМ!$D$39:$D$782,СВЦЭМ!$A$39:$A$782,$A77,СВЦЭМ!$B$39:$B$782,U$47)+'СЕТ СН'!$G$14+СВЦЭМ!$D$10+'СЕТ СН'!$G$5-'СЕТ СН'!$G$24</f>
        <v>4070.15005088</v>
      </c>
      <c r="V77" s="36">
        <f>SUMIFS(СВЦЭМ!$D$39:$D$782,СВЦЭМ!$A$39:$A$782,$A77,СВЦЭМ!$B$39:$B$782,V$47)+'СЕТ СН'!$G$14+СВЦЭМ!$D$10+'СЕТ СН'!$G$5-'СЕТ СН'!$G$24</f>
        <v>4090.5795285300001</v>
      </c>
      <c r="W77" s="36">
        <f>SUMIFS(СВЦЭМ!$D$39:$D$782,СВЦЭМ!$A$39:$A$782,$A77,СВЦЭМ!$B$39:$B$782,W$47)+'СЕТ СН'!$G$14+СВЦЭМ!$D$10+'СЕТ СН'!$G$5-'СЕТ СН'!$G$24</f>
        <v>4168.4764205500005</v>
      </c>
      <c r="X77" s="36">
        <f>SUMIFS(СВЦЭМ!$D$39:$D$782,СВЦЭМ!$A$39:$A$782,$A77,СВЦЭМ!$B$39:$B$782,X$47)+'СЕТ СН'!$G$14+СВЦЭМ!$D$10+'СЕТ СН'!$G$5-'СЕТ СН'!$G$24</f>
        <v>4215.2461013800003</v>
      </c>
      <c r="Y77" s="36">
        <f>SUMIFS(СВЦЭМ!$D$39:$D$782,СВЦЭМ!$A$39:$A$782,$A77,СВЦЭМ!$B$39:$B$782,Y$47)+'СЕТ СН'!$G$14+СВЦЭМ!$D$10+'СЕТ СН'!$G$5-'СЕТ СН'!$G$24</f>
        <v>4222.1605410100001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01.09.2022</v>
      </c>
      <c r="B84" s="36">
        <f>SUMIFS(СВЦЭМ!$D$39:$D$782,СВЦЭМ!$A$39:$A$782,$A84,СВЦЭМ!$B$39:$B$782,B$83)+'СЕТ СН'!$H$14+СВЦЭМ!$D$10+'СЕТ СН'!$H$5-'СЕТ СН'!$H$24</f>
        <v>4202.5034419000003</v>
      </c>
      <c r="C84" s="36">
        <f>SUMIFS(СВЦЭМ!$D$39:$D$782,СВЦЭМ!$A$39:$A$782,$A84,СВЦЭМ!$B$39:$B$782,C$83)+'СЕТ СН'!$H$14+СВЦЭМ!$D$10+'СЕТ СН'!$H$5-'СЕТ СН'!$H$24</f>
        <v>4260.8899621999999</v>
      </c>
      <c r="D84" s="36">
        <f>SUMIFS(СВЦЭМ!$D$39:$D$782,СВЦЭМ!$A$39:$A$782,$A84,СВЦЭМ!$B$39:$B$782,D$83)+'СЕТ СН'!$H$14+СВЦЭМ!$D$10+'СЕТ СН'!$H$5-'СЕТ СН'!$H$24</f>
        <v>4296.8433940800005</v>
      </c>
      <c r="E84" s="36">
        <f>SUMIFS(СВЦЭМ!$D$39:$D$782,СВЦЭМ!$A$39:$A$782,$A84,СВЦЭМ!$B$39:$B$782,E$83)+'СЕТ СН'!$H$14+СВЦЭМ!$D$10+'СЕТ СН'!$H$5-'СЕТ СН'!$H$24</f>
        <v>4303.5322481700005</v>
      </c>
      <c r="F84" s="36">
        <f>SUMIFS(СВЦЭМ!$D$39:$D$782,СВЦЭМ!$A$39:$A$782,$A84,СВЦЭМ!$B$39:$B$782,F$83)+'СЕТ СН'!$H$14+СВЦЭМ!$D$10+'СЕТ СН'!$H$5-'СЕТ СН'!$H$24</f>
        <v>4308.2737958300004</v>
      </c>
      <c r="G84" s="36">
        <f>SUMIFS(СВЦЭМ!$D$39:$D$782,СВЦЭМ!$A$39:$A$782,$A84,СВЦЭМ!$B$39:$B$782,G$83)+'СЕТ СН'!$H$14+СВЦЭМ!$D$10+'СЕТ СН'!$H$5-'СЕТ СН'!$H$24</f>
        <v>4295.2373224599996</v>
      </c>
      <c r="H84" s="36">
        <f>SUMIFS(СВЦЭМ!$D$39:$D$782,СВЦЭМ!$A$39:$A$782,$A84,СВЦЭМ!$B$39:$B$782,H$83)+'СЕТ СН'!$H$14+СВЦЭМ!$D$10+'СЕТ СН'!$H$5-'СЕТ СН'!$H$24</f>
        <v>4242.51977231</v>
      </c>
      <c r="I84" s="36">
        <f>SUMIFS(СВЦЭМ!$D$39:$D$782,СВЦЭМ!$A$39:$A$782,$A84,СВЦЭМ!$B$39:$B$782,I$83)+'СЕТ СН'!$H$14+СВЦЭМ!$D$10+'СЕТ СН'!$H$5-'СЕТ СН'!$H$24</f>
        <v>4163.7515476200006</v>
      </c>
      <c r="J84" s="36">
        <f>SUMIFS(СВЦЭМ!$D$39:$D$782,СВЦЭМ!$A$39:$A$782,$A84,СВЦЭМ!$B$39:$B$782,J$83)+'СЕТ СН'!$H$14+СВЦЭМ!$D$10+'СЕТ СН'!$H$5-'СЕТ СН'!$H$24</f>
        <v>4132.6617408500006</v>
      </c>
      <c r="K84" s="36">
        <f>SUMIFS(СВЦЭМ!$D$39:$D$782,СВЦЭМ!$A$39:$A$782,$A84,СВЦЭМ!$B$39:$B$782,K$83)+'СЕТ СН'!$H$14+СВЦЭМ!$D$10+'СЕТ СН'!$H$5-'СЕТ СН'!$H$24</f>
        <v>4162.0491014199997</v>
      </c>
      <c r="L84" s="36">
        <f>SUMIFS(СВЦЭМ!$D$39:$D$782,СВЦЭМ!$A$39:$A$782,$A84,СВЦЭМ!$B$39:$B$782,L$83)+'СЕТ СН'!$H$14+СВЦЭМ!$D$10+'СЕТ СН'!$H$5-'СЕТ СН'!$H$24</f>
        <v>4119.6682069300005</v>
      </c>
      <c r="M84" s="36">
        <f>SUMIFS(СВЦЭМ!$D$39:$D$782,СВЦЭМ!$A$39:$A$782,$A84,СВЦЭМ!$B$39:$B$782,M$83)+'СЕТ СН'!$H$14+СВЦЭМ!$D$10+'СЕТ СН'!$H$5-'СЕТ СН'!$H$24</f>
        <v>4084.1260852800001</v>
      </c>
      <c r="N84" s="36">
        <f>SUMIFS(СВЦЭМ!$D$39:$D$782,СВЦЭМ!$A$39:$A$782,$A84,СВЦЭМ!$B$39:$B$782,N$83)+'СЕТ СН'!$H$14+СВЦЭМ!$D$10+'СЕТ СН'!$H$5-'СЕТ СН'!$H$24</f>
        <v>4101.49134357</v>
      </c>
      <c r="O84" s="36">
        <f>SUMIFS(СВЦЭМ!$D$39:$D$782,СВЦЭМ!$A$39:$A$782,$A84,СВЦЭМ!$B$39:$B$782,O$83)+'СЕТ СН'!$H$14+СВЦЭМ!$D$10+'СЕТ СН'!$H$5-'СЕТ СН'!$H$24</f>
        <v>4107.5746840400006</v>
      </c>
      <c r="P84" s="36">
        <f>SUMIFS(СВЦЭМ!$D$39:$D$782,СВЦЭМ!$A$39:$A$782,$A84,СВЦЭМ!$B$39:$B$782,P$83)+'СЕТ СН'!$H$14+СВЦЭМ!$D$10+'СЕТ СН'!$H$5-'СЕТ СН'!$H$24</f>
        <v>4108.9340555700001</v>
      </c>
      <c r="Q84" s="36">
        <f>SUMIFS(СВЦЭМ!$D$39:$D$782,СВЦЭМ!$A$39:$A$782,$A84,СВЦЭМ!$B$39:$B$782,Q$83)+'СЕТ СН'!$H$14+СВЦЭМ!$D$10+'СЕТ СН'!$H$5-'СЕТ СН'!$H$24</f>
        <v>4115.84101895</v>
      </c>
      <c r="R84" s="36">
        <f>SUMIFS(СВЦЭМ!$D$39:$D$782,СВЦЭМ!$A$39:$A$782,$A84,СВЦЭМ!$B$39:$B$782,R$83)+'СЕТ СН'!$H$14+СВЦЭМ!$D$10+'СЕТ СН'!$H$5-'СЕТ СН'!$H$24</f>
        <v>4105.8924937700003</v>
      </c>
      <c r="S84" s="36">
        <f>SUMIFS(СВЦЭМ!$D$39:$D$782,СВЦЭМ!$A$39:$A$782,$A84,СВЦЭМ!$B$39:$B$782,S$83)+'СЕТ СН'!$H$14+СВЦЭМ!$D$10+'СЕТ СН'!$H$5-'СЕТ СН'!$H$24</f>
        <v>4111.7466532500002</v>
      </c>
      <c r="T84" s="36">
        <f>SUMIFS(СВЦЭМ!$D$39:$D$782,СВЦЭМ!$A$39:$A$782,$A84,СВЦЭМ!$B$39:$B$782,T$83)+'СЕТ СН'!$H$14+СВЦЭМ!$D$10+'СЕТ СН'!$H$5-'СЕТ СН'!$H$24</f>
        <v>4265.16690948</v>
      </c>
      <c r="U84" s="36">
        <f>SUMIFS(СВЦЭМ!$D$39:$D$782,СВЦЭМ!$A$39:$A$782,$A84,СВЦЭМ!$B$39:$B$782,U$83)+'СЕТ СН'!$H$14+СВЦЭМ!$D$10+'СЕТ СН'!$H$5-'СЕТ СН'!$H$24</f>
        <v>4277.0783101300003</v>
      </c>
      <c r="V84" s="36">
        <f>SUMIFS(СВЦЭМ!$D$39:$D$782,СВЦЭМ!$A$39:$A$782,$A84,СВЦЭМ!$B$39:$B$782,V$83)+'СЕТ СН'!$H$14+СВЦЭМ!$D$10+'СЕТ СН'!$H$5-'СЕТ СН'!$H$24</f>
        <v>4290.6798539600004</v>
      </c>
      <c r="W84" s="36">
        <f>SUMIFS(СВЦЭМ!$D$39:$D$782,СВЦЭМ!$A$39:$A$782,$A84,СВЦЭМ!$B$39:$B$782,W$83)+'СЕТ СН'!$H$14+СВЦЭМ!$D$10+'СЕТ СН'!$H$5-'СЕТ СН'!$H$24</f>
        <v>4288.5786166100006</v>
      </c>
      <c r="X84" s="36">
        <f>SUMIFS(СВЦЭМ!$D$39:$D$782,СВЦЭМ!$A$39:$A$782,$A84,СВЦЭМ!$B$39:$B$782,X$83)+'СЕТ СН'!$H$14+СВЦЭМ!$D$10+'СЕТ СН'!$H$5-'СЕТ СН'!$H$24</f>
        <v>4253.8382642800007</v>
      </c>
      <c r="Y84" s="36">
        <f>SUMIFS(СВЦЭМ!$D$39:$D$782,СВЦЭМ!$A$39:$A$782,$A84,СВЦЭМ!$B$39:$B$782,Y$83)+'СЕТ СН'!$H$14+СВЦЭМ!$D$10+'СЕТ СН'!$H$5-'СЕТ СН'!$H$24</f>
        <v>4204.8973627100004</v>
      </c>
      <c r="AA84" s="45"/>
    </row>
    <row r="85" spans="1:27" ht="15.75" x14ac:dyDescent="0.2">
      <c r="A85" s="35">
        <f>A84+1</f>
        <v>44806</v>
      </c>
      <c r="B85" s="36">
        <f>SUMIFS(СВЦЭМ!$D$39:$D$782,СВЦЭМ!$A$39:$A$782,$A85,СВЦЭМ!$B$39:$B$782,B$83)+'СЕТ СН'!$H$14+СВЦЭМ!$D$10+'СЕТ СН'!$H$5-'СЕТ СН'!$H$24</f>
        <v>4205.9608062200004</v>
      </c>
      <c r="C85" s="36">
        <f>SUMIFS(СВЦЭМ!$D$39:$D$782,СВЦЭМ!$A$39:$A$782,$A85,СВЦЭМ!$B$39:$B$782,C$83)+'СЕТ СН'!$H$14+СВЦЭМ!$D$10+'СЕТ СН'!$H$5-'СЕТ СН'!$H$24</f>
        <v>4265.46549297</v>
      </c>
      <c r="D85" s="36">
        <f>SUMIFS(СВЦЭМ!$D$39:$D$782,СВЦЭМ!$A$39:$A$782,$A85,СВЦЭМ!$B$39:$B$782,D$83)+'СЕТ СН'!$H$14+СВЦЭМ!$D$10+'СЕТ СН'!$H$5-'СЕТ СН'!$H$24</f>
        <v>4303.5439825600006</v>
      </c>
      <c r="E85" s="36">
        <f>SUMIFS(СВЦЭМ!$D$39:$D$782,СВЦЭМ!$A$39:$A$782,$A85,СВЦЭМ!$B$39:$B$782,E$83)+'СЕТ СН'!$H$14+СВЦЭМ!$D$10+'СЕТ СН'!$H$5-'СЕТ СН'!$H$24</f>
        <v>4315.6748753600004</v>
      </c>
      <c r="F85" s="36">
        <f>SUMIFS(СВЦЭМ!$D$39:$D$782,СВЦЭМ!$A$39:$A$782,$A85,СВЦЭМ!$B$39:$B$782,F$83)+'СЕТ СН'!$H$14+СВЦЭМ!$D$10+'СЕТ СН'!$H$5-'СЕТ СН'!$H$24</f>
        <v>4318.6482552300004</v>
      </c>
      <c r="G85" s="36">
        <f>SUMIFS(СВЦЭМ!$D$39:$D$782,СВЦЭМ!$A$39:$A$782,$A85,СВЦЭМ!$B$39:$B$782,G$83)+'СЕТ СН'!$H$14+СВЦЭМ!$D$10+'СЕТ СН'!$H$5-'СЕТ СН'!$H$24</f>
        <v>4306.7976875599998</v>
      </c>
      <c r="H85" s="36">
        <f>SUMIFS(СВЦЭМ!$D$39:$D$782,СВЦЭМ!$A$39:$A$782,$A85,СВЦЭМ!$B$39:$B$782,H$83)+'СЕТ СН'!$H$14+СВЦЭМ!$D$10+'СЕТ СН'!$H$5-'СЕТ СН'!$H$24</f>
        <v>4255.5923847399999</v>
      </c>
      <c r="I85" s="36">
        <f>SUMIFS(СВЦЭМ!$D$39:$D$782,СВЦЭМ!$A$39:$A$782,$A85,СВЦЭМ!$B$39:$B$782,I$83)+'СЕТ СН'!$H$14+СВЦЭМ!$D$10+'СЕТ СН'!$H$5-'СЕТ СН'!$H$24</f>
        <v>4173.1429398999999</v>
      </c>
      <c r="J85" s="36">
        <f>SUMIFS(СВЦЭМ!$D$39:$D$782,СВЦЭМ!$A$39:$A$782,$A85,СВЦЭМ!$B$39:$B$782,J$83)+'СЕТ СН'!$H$14+СВЦЭМ!$D$10+'СЕТ СН'!$H$5-'СЕТ СН'!$H$24</f>
        <v>4096.89895041</v>
      </c>
      <c r="K85" s="36">
        <f>SUMIFS(СВЦЭМ!$D$39:$D$782,СВЦЭМ!$A$39:$A$782,$A85,СВЦЭМ!$B$39:$B$782,K$83)+'СЕТ СН'!$H$14+СВЦЭМ!$D$10+'СЕТ СН'!$H$5-'СЕТ СН'!$H$24</f>
        <v>4125.2181873700001</v>
      </c>
      <c r="L85" s="36">
        <f>SUMIFS(СВЦЭМ!$D$39:$D$782,СВЦЭМ!$A$39:$A$782,$A85,СВЦЭМ!$B$39:$B$782,L$83)+'СЕТ СН'!$H$14+СВЦЭМ!$D$10+'СЕТ СН'!$H$5-'СЕТ СН'!$H$24</f>
        <v>4119.35684322</v>
      </c>
      <c r="M85" s="36">
        <f>SUMIFS(СВЦЭМ!$D$39:$D$782,СВЦЭМ!$A$39:$A$782,$A85,СВЦЭМ!$B$39:$B$782,M$83)+'СЕТ СН'!$H$14+СВЦЭМ!$D$10+'СЕТ СН'!$H$5-'СЕТ СН'!$H$24</f>
        <v>4064.7402313600001</v>
      </c>
      <c r="N85" s="36">
        <f>SUMIFS(СВЦЭМ!$D$39:$D$782,СВЦЭМ!$A$39:$A$782,$A85,СВЦЭМ!$B$39:$B$782,N$83)+'СЕТ СН'!$H$14+СВЦЭМ!$D$10+'СЕТ СН'!$H$5-'СЕТ СН'!$H$24</f>
        <v>4075.5640782</v>
      </c>
      <c r="O85" s="36">
        <f>SUMIFS(СВЦЭМ!$D$39:$D$782,СВЦЭМ!$A$39:$A$782,$A85,СВЦЭМ!$B$39:$B$782,O$83)+'СЕТ СН'!$H$14+СВЦЭМ!$D$10+'СЕТ СН'!$H$5-'СЕТ СН'!$H$24</f>
        <v>4077.9558549900003</v>
      </c>
      <c r="P85" s="36">
        <f>SUMIFS(СВЦЭМ!$D$39:$D$782,СВЦЭМ!$A$39:$A$782,$A85,СВЦЭМ!$B$39:$B$782,P$83)+'СЕТ СН'!$H$14+СВЦЭМ!$D$10+'СЕТ СН'!$H$5-'СЕТ СН'!$H$24</f>
        <v>4081.21314441</v>
      </c>
      <c r="Q85" s="36">
        <f>SUMIFS(СВЦЭМ!$D$39:$D$782,СВЦЭМ!$A$39:$A$782,$A85,СВЦЭМ!$B$39:$B$782,Q$83)+'СЕТ СН'!$H$14+СВЦЭМ!$D$10+'СЕТ СН'!$H$5-'СЕТ СН'!$H$24</f>
        <v>4087.73225998</v>
      </c>
      <c r="R85" s="36">
        <f>SUMIFS(СВЦЭМ!$D$39:$D$782,СВЦЭМ!$A$39:$A$782,$A85,СВЦЭМ!$B$39:$B$782,R$83)+'СЕТ СН'!$H$14+СВЦЭМ!$D$10+'СЕТ СН'!$H$5-'СЕТ СН'!$H$24</f>
        <v>4087.9959235300003</v>
      </c>
      <c r="S85" s="36">
        <f>SUMIFS(СВЦЭМ!$D$39:$D$782,СВЦЭМ!$A$39:$A$782,$A85,СВЦЭМ!$B$39:$B$782,S$83)+'СЕТ СН'!$H$14+СВЦЭМ!$D$10+'СЕТ СН'!$H$5-'СЕТ СН'!$H$24</f>
        <v>4093.0177569800003</v>
      </c>
      <c r="T85" s="36">
        <f>SUMIFS(СВЦЭМ!$D$39:$D$782,СВЦЭМ!$A$39:$A$782,$A85,СВЦЭМ!$B$39:$B$782,T$83)+'СЕТ СН'!$H$14+СВЦЭМ!$D$10+'СЕТ СН'!$H$5-'СЕТ СН'!$H$24</f>
        <v>4235.7717333500004</v>
      </c>
      <c r="U85" s="36">
        <f>SUMIFS(СВЦЭМ!$D$39:$D$782,СВЦЭМ!$A$39:$A$782,$A85,СВЦЭМ!$B$39:$B$782,U$83)+'СЕТ СН'!$H$14+СВЦЭМ!$D$10+'СЕТ СН'!$H$5-'СЕТ СН'!$H$24</f>
        <v>4238.4302771399998</v>
      </c>
      <c r="V85" s="36">
        <f>SUMIFS(СВЦЭМ!$D$39:$D$782,СВЦЭМ!$A$39:$A$782,$A85,СВЦЭМ!$B$39:$B$782,V$83)+'СЕТ СН'!$H$14+СВЦЭМ!$D$10+'СЕТ СН'!$H$5-'СЕТ СН'!$H$24</f>
        <v>4267.5947983799997</v>
      </c>
      <c r="W85" s="36">
        <f>SUMIFS(СВЦЭМ!$D$39:$D$782,СВЦЭМ!$A$39:$A$782,$A85,СВЦЭМ!$B$39:$B$782,W$83)+'СЕТ СН'!$H$14+СВЦЭМ!$D$10+'СЕТ СН'!$H$5-'СЕТ СН'!$H$24</f>
        <v>4267.84292413</v>
      </c>
      <c r="X85" s="36">
        <f>SUMIFS(СВЦЭМ!$D$39:$D$782,СВЦЭМ!$A$39:$A$782,$A85,СВЦЭМ!$B$39:$B$782,X$83)+'СЕТ СН'!$H$14+СВЦЭМ!$D$10+'СЕТ СН'!$H$5-'СЕТ СН'!$H$24</f>
        <v>4211.8722464500006</v>
      </c>
      <c r="Y85" s="36">
        <f>SUMIFS(СВЦЭМ!$D$39:$D$782,СВЦЭМ!$A$39:$A$782,$A85,СВЦЭМ!$B$39:$B$782,Y$83)+'СЕТ СН'!$H$14+СВЦЭМ!$D$10+'СЕТ СН'!$H$5-'СЕТ СН'!$H$24</f>
        <v>4171.4579974400003</v>
      </c>
    </row>
    <row r="86" spans="1:27" ht="15.75" x14ac:dyDescent="0.2">
      <c r="A86" s="35">
        <f t="shared" ref="A86:A113" si="2">A85+1</f>
        <v>44807</v>
      </c>
      <c r="B86" s="36">
        <f>SUMIFS(СВЦЭМ!$D$39:$D$782,СВЦЭМ!$A$39:$A$782,$A86,СВЦЭМ!$B$39:$B$782,B$83)+'СЕТ СН'!$H$14+СВЦЭМ!$D$10+'СЕТ СН'!$H$5-'СЕТ СН'!$H$24</f>
        <v>4172.1176609200002</v>
      </c>
      <c r="C86" s="36">
        <f>SUMIFS(СВЦЭМ!$D$39:$D$782,СВЦЭМ!$A$39:$A$782,$A86,СВЦЭМ!$B$39:$B$782,C$83)+'СЕТ СН'!$H$14+СВЦЭМ!$D$10+'СЕТ СН'!$H$5-'СЕТ СН'!$H$24</f>
        <v>4222.3927358600004</v>
      </c>
      <c r="D86" s="36">
        <f>SUMIFS(СВЦЭМ!$D$39:$D$782,СВЦЭМ!$A$39:$A$782,$A86,СВЦЭМ!$B$39:$B$782,D$83)+'СЕТ СН'!$H$14+СВЦЭМ!$D$10+'СЕТ СН'!$H$5-'СЕТ СН'!$H$24</f>
        <v>4243.9846673800002</v>
      </c>
      <c r="E86" s="36">
        <f>SUMIFS(СВЦЭМ!$D$39:$D$782,СВЦЭМ!$A$39:$A$782,$A86,СВЦЭМ!$B$39:$B$782,E$83)+'СЕТ СН'!$H$14+СВЦЭМ!$D$10+'СЕТ СН'!$H$5-'СЕТ СН'!$H$24</f>
        <v>4259.1601408400002</v>
      </c>
      <c r="F86" s="36">
        <f>SUMIFS(СВЦЭМ!$D$39:$D$782,СВЦЭМ!$A$39:$A$782,$A86,СВЦЭМ!$B$39:$B$782,F$83)+'СЕТ СН'!$H$14+СВЦЭМ!$D$10+'СЕТ СН'!$H$5-'СЕТ СН'!$H$24</f>
        <v>4275.34302329</v>
      </c>
      <c r="G86" s="36">
        <f>SUMIFS(СВЦЭМ!$D$39:$D$782,СВЦЭМ!$A$39:$A$782,$A86,СВЦЭМ!$B$39:$B$782,G$83)+'СЕТ СН'!$H$14+СВЦЭМ!$D$10+'СЕТ СН'!$H$5-'СЕТ СН'!$H$24</f>
        <v>4272.5325838899998</v>
      </c>
      <c r="H86" s="36">
        <f>SUMIFS(СВЦЭМ!$D$39:$D$782,СВЦЭМ!$A$39:$A$782,$A86,СВЦЭМ!$B$39:$B$782,H$83)+'СЕТ СН'!$H$14+СВЦЭМ!$D$10+'СЕТ СН'!$H$5-'СЕТ СН'!$H$24</f>
        <v>4246.9625057200001</v>
      </c>
      <c r="I86" s="36">
        <f>SUMIFS(СВЦЭМ!$D$39:$D$782,СВЦЭМ!$A$39:$A$782,$A86,СВЦЭМ!$B$39:$B$782,I$83)+'СЕТ СН'!$H$14+СВЦЭМ!$D$10+'СЕТ СН'!$H$5-'СЕТ СН'!$H$24</f>
        <v>4190.7906675000004</v>
      </c>
      <c r="J86" s="36">
        <f>SUMIFS(СВЦЭМ!$D$39:$D$782,СВЦЭМ!$A$39:$A$782,$A86,СВЦЭМ!$B$39:$B$782,J$83)+'СЕТ СН'!$H$14+СВЦЭМ!$D$10+'СЕТ СН'!$H$5-'СЕТ СН'!$H$24</f>
        <v>4131.7097216600005</v>
      </c>
      <c r="K86" s="36">
        <f>SUMIFS(СВЦЭМ!$D$39:$D$782,СВЦЭМ!$A$39:$A$782,$A86,СВЦЭМ!$B$39:$B$782,K$83)+'СЕТ СН'!$H$14+СВЦЭМ!$D$10+'СЕТ СН'!$H$5-'СЕТ СН'!$H$24</f>
        <v>4048.6595226200002</v>
      </c>
      <c r="L86" s="36">
        <f>SUMIFS(СВЦЭМ!$D$39:$D$782,СВЦЭМ!$A$39:$A$782,$A86,СВЦЭМ!$B$39:$B$782,L$83)+'СЕТ СН'!$H$14+СВЦЭМ!$D$10+'СЕТ СН'!$H$5-'СЕТ СН'!$H$24</f>
        <v>3996.49996414</v>
      </c>
      <c r="M86" s="36">
        <f>SUMIFS(СВЦЭМ!$D$39:$D$782,СВЦЭМ!$A$39:$A$782,$A86,СВЦЭМ!$B$39:$B$782,M$83)+'СЕТ СН'!$H$14+СВЦЭМ!$D$10+'СЕТ СН'!$H$5-'СЕТ СН'!$H$24</f>
        <v>4009.9775337400001</v>
      </c>
      <c r="N86" s="36">
        <f>SUMIFS(СВЦЭМ!$D$39:$D$782,СВЦЭМ!$A$39:$A$782,$A86,СВЦЭМ!$B$39:$B$782,N$83)+'СЕТ СН'!$H$14+СВЦЭМ!$D$10+'СЕТ СН'!$H$5-'СЕТ СН'!$H$24</f>
        <v>4024.8397804900001</v>
      </c>
      <c r="O86" s="36">
        <f>SUMIFS(СВЦЭМ!$D$39:$D$782,СВЦЭМ!$A$39:$A$782,$A86,СВЦЭМ!$B$39:$B$782,O$83)+'СЕТ СН'!$H$14+СВЦЭМ!$D$10+'СЕТ СН'!$H$5-'СЕТ СН'!$H$24</f>
        <v>4057.5650957800003</v>
      </c>
      <c r="P86" s="36">
        <f>SUMIFS(СВЦЭМ!$D$39:$D$782,СВЦЭМ!$A$39:$A$782,$A86,СВЦЭМ!$B$39:$B$782,P$83)+'СЕТ СН'!$H$14+СВЦЭМ!$D$10+'СЕТ СН'!$H$5-'СЕТ СН'!$H$24</f>
        <v>4083.6426381199999</v>
      </c>
      <c r="Q86" s="36">
        <f>SUMIFS(СВЦЭМ!$D$39:$D$782,СВЦЭМ!$A$39:$A$782,$A86,СВЦЭМ!$B$39:$B$782,Q$83)+'СЕТ СН'!$H$14+СВЦЭМ!$D$10+'СЕТ СН'!$H$5-'СЕТ СН'!$H$24</f>
        <v>4088.4378351200003</v>
      </c>
      <c r="R86" s="36">
        <f>SUMIFS(СВЦЭМ!$D$39:$D$782,СВЦЭМ!$A$39:$A$782,$A86,СВЦЭМ!$B$39:$B$782,R$83)+'СЕТ СН'!$H$14+СВЦЭМ!$D$10+'СЕТ СН'!$H$5-'СЕТ СН'!$H$24</f>
        <v>4085.0399660500002</v>
      </c>
      <c r="S86" s="36">
        <f>SUMIFS(СВЦЭМ!$D$39:$D$782,СВЦЭМ!$A$39:$A$782,$A86,СВЦЭМ!$B$39:$B$782,S$83)+'СЕТ СН'!$H$14+СВЦЭМ!$D$10+'СЕТ СН'!$H$5-'СЕТ СН'!$H$24</f>
        <v>4090.0478531200001</v>
      </c>
      <c r="T86" s="36">
        <f>SUMIFS(СВЦЭМ!$D$39:$D$782,СВЦЭМ!$A$39:$A$782,$A86,СВЦЭМ!$B$39:$B$782,T$83)+'СЕТ СН'!$H$14+СВЦЭМ!$D$10+'СЕТ СН'!$H$5-'СЕТ СН'!$H$24</f>
        <v>4065.1460399400003</v>
      </c>
      <c r="U86" s="36">
        <f>SUMIFS(СВЦЭМ!$D$39:$D$782,СВЦЭМ!$A$39:$A$782,$A86,СВЦЭМ!$B$39:$B$782,U$83)+'СЕТ СН'!$H$14+СВЦЭМ!$D$10+'СЕТ СН'!$H$5-'СЕТ СН'!$H$24</f>
        <v>4062.6356248800003</v>
      </c>
      <c r="V86" s="36">
        <f>SUMIFS(СВЦЭМ!$D$39:$D$782,СВЦЭМ!$A$39:$A$782,$A86,СВЦЭМ!$B$39:$B$782,V$83)+'СЕТ СН'!$H$14+СВЦЭМ!$D$10+'СЕТ СН'!$H$5-'СЕТ СН'!$H$24</f>
        <v>4057.7884709800001</v>
      </c>
      <c r="W86" s="36">
        <f>SUMIFS(СВЦЭМ!$D$39:$D$782,СВЦЭМ!$A$39:$A$782,$A86,СВЦЭМ!$B$39:$B$782,W$83)+'СЕТ СН'!$H$14+СВЦЭМ!$D$10+'СЕТ СН'!$H$5-'СЕТ СН'!$H$24</f>
        <v>4056.8419784100001</v>
      </c>
      <c r="X86" s="36">
        <f>SUMIFS(СВЦЭМ!$D$39:$D$782,СВЦЭМ!$A$39:$A$782,$A86,СВЦЭМ!$B$39:$B$782,X$83)+'СЕТ СН'!$H$14+СВЦЭМ!$D$10+'СЕТ СН'!$H$5-'СЕТ СН'!$H$24</f>
        <v>4147.1077576300004</v>
      </c>
      <c r="Y86" s="36">
        <f>SUMIFS(СВЦЭМ!$D$39:$D$782,СВЦЭМ!$A$39:$A$782,$A86,СВЦЭМ!$B$39:$B$782,Y$83)+'СЕТ СН'!$H$14+СВЦЭМ!$D$10+'СЕТ СН'!$H$5-'СЕТ СН'!$H$24</f>
        <v>4213.19753193</v>
      </c>
    </row>
    <row r="87" spans="1:27" ht="15.75" x14ac:dyDescent="0.2">
      <c r="A87" s="35">
        <f t="shared" si="2"/>
        <v>44808</v>
      </c>
      <c r="B87" s="36">
        <f>SUMIFS(СВЦЭМ!$D$39:$D$782,СВЦЭМ!$A$39:$A$782,$A87,СВЦЭМ!$B$39:$B$782,B$83)+'СЕТ СН'!$H$14+СВЦЭМ!$D$10+'СЕТ СН'!$H$5-'СЕТ СН'!$H$24</f>
        <v>4178.1928782200002</v>
      </c>
      <c r="C87" s="36">
        <f>SUMIFS(СВЦЭМ!$D$39:$D$782,СВЦЭМ!$A$39:$A$782,$A87,СВЦЭМ!$B$39:$B$782,C$83)+'СЕТ СН'!$H$14+СВЦЭМ!$D$10+'СЕТ СН'!$H$5-'СЕТ СН'!$H$24</f>
        <v>4243.7768149500007</v>
      </c>
      <c r="D87" s="36">
        <f>SUMIFS(СВЦЭМ!$D$39:$D$782,СВЦЭМ!$A$39:$A$782,$A87,СВЦЭМ!$B$39:$B$782,D$83)+'СЕТ СН'!$H$14+СВЦЭМ!$D$10+'СЕТ СН'!$H$5-'СЕТ СН'!$H$24</f>
        <v>4198.8024336300005</v>
      </c>
      <c r="E87" s="36">
        <f>SUMIFS(СВЦЭМ!$D$39:$D$782,СВЦЭМ!$A$39:$A$782,$A87,СВЦЭМ!$B$39:$B$782,E$83)+'СЕТ СН'!$H$14+СВЦЭМ!$D$10+'СЕТ СН'!$H$5-'СЕТ СН'!$H$24</f>
        <v>4214.4641079399998</v>
      </c>
      <c r="F87" s="36">
        <f>SUMIFS(СВЦЭМ!$D$39:$D$782,СВЦЭМ!$A$39:$A$782,$A87,СВЦЭМ!$B$39:$B$782,F$83)+'СЕТ СН'!$H$14+СВЦЭМ!$D$10+'СЕТ СН'!$H$5-'СЕТ СН'!$H$24</f>
        <v>4218.8679501500001</v>
      </c>
      <c r="G87" s="36">
        <f>SUMIFS(СВЦЭМ!$D$39:$D$782,СВЦЭМ!$A$39:$A$782,$A87,СВЦЭМ!$B$39:$B$782,G$83)+'СЕТ СН'!$H$14+СВЦЭМ!$D$10+'СЕТ СН'!$H$5-'СЕТ СН'!$H$24</f>
        <v>4210.6504202400001</v>
      </c>
      <c r="H87" s="36">
        <f>SUMIFS(СВЦЭМ!$D$39:$D$782,СВЦЭМ!$A$39:$A$782,$A87,СВЦЭМ!$B$39:$B$782,H$83)+'СЕТ СН'!$H$14+СВЦЭМ!$D$10+'СЕТ СН'!$H$5-'СЕТ СН'!$H$24</f>
        <v>4189.1557029300002</v>
      </c>
      <c r="I87" s="36">
        <f>SUMIFS(СВЦЭМ!$D$39:$D$782,СВЦЭМ!$A$39:$A$782,$A87,СВЦЭМ!$B$39:$B$782,I$83)+'СЕТ СН'!$H$14+СВЦЭМ!$D$10+'СЕТ СН'!$H$5-'СЕТ СН'!$H$24</f>
        <v>4142.7996480500005</v>
      </c>
      <c r="J87" s="36">
        <f>SUMIFS(СВЦЭМ!$D$39:$D$782,СВЦЭМ!$A$39:$A$782,$A87,СВЦЭМ!$B$39:$B$782,J$83)+'СЕТ СН'!$H$14+СВЦЭМ!$D$10+'СЕТ СН'!$H$5-'СЕТ СН'!$H$24</f>
        <v>4099.3936053300004</v>
      </c>
      <c r="K87" s="36">
        <f>SUMIFS(СВЦЭМ!$D$39:$D$782,СВЦЭМ!$A$39:$A$782,$A87,СВЦЭМ!$B$39:$B$782,K$83)+'СЕТ СН'!$H$14+СВЦЭМ!$D$10+'СЕТ СН'!$H$5-'СЕТ СН'!$H$24</f>
        <v>4145.5551891300001</v>
      </c>
      <c r="L87" s="36">
        <f>SUMIFS(СВЦЭМ!$D$39:$D$782,СВЦЭМ!$A$39:$A$782,$A87,СВЦЭМ!$B$39:$B$782,L$83)+'СЕТ СН'!$H$14+СВЦЭМ!$D$10+'СЕТ СН'!$H$5-'СЕТ СН'!$H$24</f>
        <v>4145.1502963000003</v>
      </c>
      <c r="M87" s="36">
        <f>SUMIFS(СВЦЭМ!$D$39:$D$782,СВЦЭМ!$A$39:$A$782,$A87,СВЦЭМ!$B$39:$B$782,M$83)+'СЕТ СН'!$H$14+СВЦЭМ!$D$10+'СЕТ СН'!$H$5-'СЕТ СН'!$H$24</f>
        <v>4156.5000542799999</v>
      </c>
      <c r="N87" s="36">
        <f>SUMIFS(СВЦЭМ!$D$39:$D$782,СВЦЭМ!$A$39:$A$782,$A87,СВЦЭМ!$B$39:$B$782,N$83)+'СЕТ СН'!$H$14+СВЦЭМ!$D$10+'СЕТ СН'!$H$5-'СЕТ СН'!$H$24</f>
        <v>4139.5907329600004</v>
      </c>
      <c r="O87" s="36">
        <f>SUMIFS(СВЦЭМ!$D$39:$D$782,СВЦЭМ!$A$39:$A$782,$A87,СВЦЭМ!$B$39:$B$782,O$83)+'СЕТ СН'!$H$14+СВЦЭМ!$D$10+'СЕТ СН'!$H$5-'СЕТ СН'!$H$24</f>
        <v>4134.7641844299997</v>
      </c>
      <c r="P87" s="36">
        <f>SUMIFS(СВЦЭМ!$D$39:$D$782,СВЦЭМ!$A$39:$A$782,$A87,СВЦЭМ!$B$39:$B$782,P$83)+'СЕТ СН'!$H$14+СВЦЭМ!$D$10+'СЕТ СН'!$H$5-'СЕТ СН'!$H$24</f>
        <v>4151.3516224300001</v>
      </c>
      <c r="Q87" s="36">
        <f>SUMIFS(СВЦЭМ!$D$39:$D$782,СВЦЭМ!$A$39:$A$782,$A87,СВЦЭМ!$B$39:$B$782,Q$83)+'СЕТ СН'!$H$14+СВЦЭМ!$D$10+'СЕТ СН'!$H$5-'СЕТ СН'!$H$24</f>
        <v>4167.3356310400004</v>
      </c>
      <c r="R87" s="36">
        <f>SUMIFS(СВЦЭМ!$D$39:$D$782,СВЦЭМ!$A$39:$A$782,$A87,СВЦЭМ!$B$39:$B$782,R$83)+'СЕТ СН'!$H$14+СВЦЭМ!$D$10+'СЕТ СН'!$H$5-'СЕТ СН'!$H$24</f>
        <v>4157.1220361699998</v>
      </c>
      <c r="S87" s="36">
        <f>SUMIFS(СВЦЭМ!$D$39:$D$782,СВЦЭМ!$A$39:$A$782,$A87,СВЦЭМ!$B$39:$B$782,S$83)+'СЕТ СН'!$H$14+СВЦЭМ!$D$10+'СЕТ СН'!$H$5-'СЕТ СН'!$H$24</f>
        <v>4144.6091535900005</v>
      </c>
      <c r="T87" s="36">
        <f>SUMIFS(СВЦЭМ!$D$39:$D$782,СВЦЭМ!$A$39:$A$782,$A87,СВЦЭМ!$B$39:$B$782,T$83)+'СЕТ СН'!$H$14+СВЦЭМ!$D$10+'СЕТ СН'!$H$5-'СЕТ СН'!$H$24</f>
        <v>4139.8809740100005</v>
      </c>
      <c r="U87" s="36">
        <f>SUMIFS(СВЦЭМ!$D$39:$D$782,СВЦЭМ!$A$39:$A$782,$A87,СВЦЭМ!$B$39:$B$782,U$83)+'СЕТ СН'!$H$14+СВЦЭМ!$D$10+'СЕТ СН'!$H$5-'СЕТ СН'!$H$24</f>
        <v>4139.0721793800003</v>
      </c>
      <c r="V87" s="36">
        <f>SUMIFS(СВЦЭМ!$D$39:$D$782,СВЦЭМ!$A$39:$A$782,$A87,СВЦЭМ!$B$39:$B$782,V$83)+'СЕТ СН'!$H$14+СВЦЭМ!$D$10+'СЕТ СН'!$H$5-'СЕТ СН'!$H$24</f>
        <v>4157.8847876700002</v>
      </c>
      <c r="W87" s="36">
        <f>SUMIFS(СВЦЭМ!$D$39:$D$782,СВЦЭМ!$A$39:$A$782,$A87,СВЦЭМ!$B$39:$B$782,W$83)+'СЕТ СН'!$H$14+СВЦЭМ!$D$10+'СЕТ СН'!$H$5-'СЕТ СН'!$H$24</f>
        <v>4145.6501905499999</v>
      </c>
      <c r="X87" s="36">
        <f>SUMIFS(СВЦЭМ!$D$39:$D$782,СВЦЭМ!$A$39:$A$782,$A87,СВЦЭМ!$B$39:$B$782,X$83)+'СЕТ СН'!$H$14+СВЦЭМ!$D$10+'СЕТ СН'!$H$5-'СЕТ СН'!$H$24</f>
        <v>4173.1474639400003</v>
      </c>
      <c r="Y87" s="36">
        <f>SUMIFS(СВЦЭМ!$D$39:$D$782,СВЦЭМ!$A$39:$A$782,$A87,СВЦЭМ!$B$39:$B$782,Y$83)+'СЕТ СН'!$H$14+СВЦЭМ!$D$10+'СЕТ СН'!$H$5-'СЕТ СН'!$H$24</f>
        <v>4250.1930190000003</v>
      </c>
    </row>
    <row r="88" spans="1:27" ht="15.75" x14ac:dyDescent="0.2">
      <c r="A88" s="35">
        <f t="shared" si="2"/>
        <v>44809</v>
      </c>
      <c r="B88" s="36">
        <f>SUMIFS(СВЦЭМ!$D$39:$D$782,СВЦЭМ!$A$39:$A$782,$A88,СВЦЭМ!$B$39:$B$782,B$83)+'СЕТ СН'!$H$14+СВЦЭМ!$D$10+'СЕТ СН'!$H$5-'СЕТ СН'!$H$24</f>
        <v>4262.8414039700001</v>
      </c>
      <c r="C88" s="36">
        <f>SUMIFS(СВЦЭМ!$D$39:$D$782,СВЦЭМ!$A$39:$A$782,$A88,СВЦЭМ!$B$39:$B$782,C$83)+'СЕТ СН'!$H$14+СВЦЭМ!$D$10+'СЕТ СН'!$H$5-'СЕТ СН'!$H$24</f>
        <v>4231.4826596600005</v>
      </c>
      <c r="D88" s="36">
        <f>SUMIFS(СВЦЭМ!$D$39:$D$782,СВЦЭМ!$A$39:$A$782,$A88,СВЦЭМ!$B$39:$B$782,D$83)+'СЕТ СН'!$H$14+СВЦЭМ!$D$10+'СЕТ СН'!$H$5-'СЕТ СН'!$H$24</f>
        <v>4298.8361944300004</v>
      </c>
      <c r="E88" s="36">
        <f>SUMIFS(СВЦЭМ!$D$39:$D$782,СВЦЭМ!$A$39:$A$782,$A88,СВЦЭМ!$B$39:$B$782,E$83)+'СЕТ СН'!$H$14+СВЦЭМ!$D$10+'СЕТ СН'!$H$5-'СЕТ СН'!$H$24</f>
        <v>4306.0370399100002</v>
      </c>
      <c r="F88" s="36">
        <f>SUMIFS(СВЦЭМ!$D$39:$D$782,СВЦЭМ!$A$39:$A$782,$A88,СВЦЭМ!$B$39:$B$782,F$83)+'СЕТ СН'!$H$14+СВЦЭМ!$D$10+'СЕТ СН'!$H$5-'СЕТ СН'!$H$24</f>
        <v>4313.5807195500001</v>
      </c>
      <c r="G88" s="36">
        <f>SUMIFS(СВЦЭМ!$D$39:$D$782,СВЦЭМ!$A$39:$A$782,$A88,СВЦЭМ!$B$39:$B$782,G$83)+'СЕТ СН'!$H$14+СВЦЭМ!$D$10+'СЕТ СН'!$H$5-'СЕТ СН'!$H$24</f>
        <v>4290.8599605199997</v>
      </c>
      <c r="H88" s="36">
        <f>SUMIFS(СВЦЭМ!$D$39:$D$782,СВЦЭМ!$A$39:$A$782,$A88,СВЦЭМ!$B$39:$B$782,H$83)+'СЕТ СН'!$H$14+СВЦЭМ!$D$10+'СЕТ СН'!$H$5-'СЕТ СН'!$H$24</f>
        <v>4241.8664040000003</v>
      </c>
      <c r="I88" s="36">
        <f>SUMIFS(СВЦЭМ!$D$39:$D$782,СВЦЭМ!$A$39:$A$782,$A88,СВЦЭМ!$B$39:$B$782,I$83)+'СЕТ СН'!$H$14+СВЦЭМ!$D$10+'СЕТ СН'!$H$5-'СЕТ СН'!$H$24</f>
        <v>4154.9389288600005</v>
      </c>
      <c r="J88" s="36">
        <f>SUMIFS(СВЦЭМ!$D$39:$D$782,СВЦЭМ!$A$39:$A$782,$A88,СВЦЭМ!$B$39:$B$782,J$83)+'СЕТ СН'!$H$14+СВЦЭМ!$D$10+'СЕТ СН'!$H$5-'СЕТ СН'!$H$24</f>
        <v>4122.5865504700005</v>
      </c>
      <c r="K88" s="36">
        <f>SUMIFS(СВЦЭМ!$D$39:$D$782,СВЦЭМ!$A$39:$A$782,$A88,СВЦЭМ!$B$39:$B$782,K$83)+'СЕТ СН'!$H$14+СВЦЭМ!$D$10+'СЕТ СН'!$H$5-'СЕТ СН'!$H$24</f>
        <v>4170.3736189299998</v>
      </c>
      <c r="L88" s="36">
        <f>SUMIFS(СВЦЭМ!$D$39:$D$782,СВЦЭМ!$A$39:$A$782,$A88,СВЦЭМ!$B$39:$B$782,L$83)+'СЕТ СН'!$H$14+СВЦЭМ!$D$10+'СЕТ СН'!$H$5-'СЕТ СН'!$H$24</f>
        <v>4207.2997460799997</v>
      </c>
      <c r="M88" s="36">
        <f>SUMIFS(СВЦЭМ!$D$39:$D$782,СВЦЭМ!$A$39:$A$782,$A88,СВЦЭМ!$B$39:$B$782,M$83)+'СЕТ СН'!$H$14+СВЦЭМ!$D$10+'СЕТ СН'!$H$5-'СЕТ СН'!$H$24</f>
        <v>4209.0433250200003</v>
      </c>
      <c r="N88" s="36">
        <f>SUMIFS(СВЦЭМ!$D$39:$D$782,СВЦЭМ!$A$39:$A$782,$A88,СВЦЭМ!$B$39:$B$782,N$83)+'СЕТ СН'!$H$14+СВЦЭМ!$D$10+'СЕТ СН'!$H$5-'СЕТ СН'!$H$24</f>
        <v>4209.4608716700004</v>
      </c>
      <c r="O88" s="36">
        <f>SUMIFS(СВЦЭМ!$D$39:$D$782,СВЦЭМ!$A$39:$A$782,$A88,СВЦЭМ!$B$39:$B$782,O$83)+'СЕТ СН'!$H$14+СВЦЭМ!$D$10+'СЕТ СН'!$H$5-'СЕТ СН'!$H$24</f>
        <v>4216.5995950900005</v>
      </c>
      <c r="P88" s="36">
        <f>SUMIFS(СВЦЭМ!$D$39:$D$782,СВЦЭМ!$A$39:$A$782,$A88,СВЦЭМ!$B$39:$B$782,P$83)+'СЕТ СН'!$H$14+СВЦЭМ!$D$10+'СЕТ СН'!$H$5-'СЕТ СН'!$H$24</f>
        <v>4208.2051077000006</v>
      </c>
      <c r="Q88" s="36">
        <f>SUMIFS(СВЦЭМ!$D$39:$D$782,СВЦЭМ!$A$39:$A$782,$A88,СВЦЭМ!$B$39:$B$782,Q$83)+'СЕТ СН'!$H$14+СВЦЭМ!$D$10+'СЕТ СН'!$H$5-'СЕТ СН'!$H$24</f>
        <v>4205.6096403800002</v>
      </c>
      <c r="R88" s="36">
        <f>SUMIFS(СВЦЭМ!$D$39:$D$782,СВЦЭМ!$A$39:$A$782,$A88,СВЦЭМ!$B$39:$B$782,R$83)+'СЕТ СН'!$H$14+СВЦЭМ!$D$10+'СЕТ СН'!$H$5-'СЕТ СН'!$H$24</f>
        <v>4200.7028847700003</v>
      </c>
      <c r="S88" s="36">
        <f>SUMIFS(СВЦЭМ!$D$39:$D$782,СВЦЭМ!$A$39:$A$782,$A88,СВЦЭМ!$B$39:$B$782,S$83)+'СЕТ СН'!$H$14+СВЦЭМ!$D$10+'СЕТ СН'!$H$5-'СЕТ СН'!$H$24</f>
        <v>4182.7205512800001</v>
      </c>
      <c r="T88" s="36">
        <f>SUMIFS(СВЦЭМ!$D$39:$D$782,СВЦЭМ!$A$39:$A$782,$A88,СВЦЭМ!$B$39:$B$782,T$83)+'СЕТ СН'!$H$14+СВЦЭМ!$D$10+'СЕТ СН'!$H$5-'СЕТ СН'!$H$24</f>
        <v>4239.1512483200004</v>
      </c>
      <c r="U88" s="36">
        <f>SUMIFS(СВЦЭМ!$D$39:$D$782,СВЦЭМ!$A$39:$A$782,$A88,СВЦЭМ!$B$39:$B$782,U$83)+'СЕТ СН'!$H$14+СВЦЭМ!$D$10+'СЕТ СН'!$H$5-'СЕТ СН'!$H$24</f>
        <v>4246.6664915900001</v>
      </c>
      <c r="V88" s="36">
        <f>SUMIFS(СВЦЭМ!$D$39:$D$782,СВЦЭМ!$A$39:$A$782,$A88,СВЦЭМ!$B$39:$B$782,V$83)+'СЕТ СН'!$H$14+СВЦЭМ!$D$10+'СЕТ СН'!$H$5-'СЕТ СН'!$H$24</f>
        <v>4268.8033704700001</v>
      </c>
      <c r="W88" s="36">
        <f>SUMIFS(СВЦЭМ!$D$39:$D$782,СВЦЭМ!$A$39:$A$782,$A88,СВЦЭМ!$B$39:$B$782,W$83)+'СЕТ СН'!$H$14+СВЦЭМ!$D$10+'СЕТ СН'!$H$5-'СЕТ СН'!$H$24</f>
        <v>4267.2636542500004</v>
      </c>
      <c r="X88" s="36">
        <f>SUMIFS(СВЦЭМ!$D$39:$D$782,СВЦЭМ!$A$39:$A$782,$A88,СВЦЭМ!$B$39:$B$782,X$83)+'СЕТ СН'!$H$14+СВЦЭМ!$D$10+'СЕТ СН'!$H$5-'СЕТ СН'!$H$24</f>
        <v>4188.1327357</v>
      </c>
      <c r="Y88" s="36">
        <f>SUMIFS(СВЦЭМ!$D$39:$D$782,СВЦЭМ!$A$39:$A$782,$A88,СВЦЭМ!$B$39:$B$782,Y$83)+'СЕТ СН'!$H$14+СВЦЭМ!$D$10+'СЕТ СН'!$H$5-'СЕТ СН'!$H$24</f>
        <v>4148.8371017700001</v>
      </c>
    </row>
    <row r="89" spans="1:27" ht="15.75" x14ac:dyDescent="0.2">
      <c r="A89" s="35">
        <f t="shared" si="2"/>
        <v>44810</v>
      </c>
      <c r="B89" s="36">
        <f>SUMIFS(СВЦЭМ!$D$39:$D$782,СВЦЭМ!$A$39:$A$782,$A89,СВЦЭМ!$B$39:$B$782,B$83)+'СЕТ СН'!$H$14+СВЦЭМ!$D$10+'СЕТ СН'!$H$5-'СЕТ СН'!$H$24</f>
        <v>4216.8275089300005</v>
      </c>
      <c r="C89" s="36">
        <f>SUMIFS(СВЦЭМ!$D$39:$D$782,СВЦЭМ!$A$39:$A$782,$A89,СВЦЭМ!$B$39:$B$782,C$83)+'СЕТ СН'!$H$14+СВЦЭМ!$D$10+'СЕТ СН'!$H$5-'СЕТ СН'!$H$24</f>
        <v>4279.87541091</v>
      </c>
      <c r="D89" s="36">
        <f>SUMIFS(СВЦЭМ!$D$39:$D$782,СВЦЭМ!$A$39:$A$782,$A89,СВЦЭМ!$B$39:$B$782,D$83)+'СЕТ СН'!$H$14+СВЦЭМ!$D$10+'СЕТ СН'!$H$5-'СЕТ СН'!$H$24</f>
        <v>4318.1198518600004</v>
      </c>
      <c r="E89" s="36">
        <f>SUMIFS(СВЦЭМ!$D$39:$D$782,СВЦЭМ!$A$39:$A$782,$A89,СВЦЭМ!$B$39:$B$782,E$83)+'СЕТ СН'!$H$14+СВЦЭМ!$D$10+'СЕТ СН'!$H$5-'СЕТ СН'!$H$24</f>
        <v>4330.1445001000002</v>
      </c>
      <c r="F89" s="36">
        <f>SUMIFS(СВЦЭМ!$D$39:$D$782,СВЦЭМ!$A$39:$A$782,$A89,СВЦЭМ!$B$39:$B$782,F$83)+'СЕТ СН'!$H$14+СВЦЭМ!$D$10+'СЕТ СН'!$H$5-'СЕТ СН'!$H$24</f>
        <v>4330.5257984700002</v>
      </c>
      <c r="G89" s="36">
        <f>SUMIFS(СВЦЭМ!$D$39:$D$782,СВЦЭМ!$A$39:$A$782,$A89,СВЦЭМ!$B$39:$B$782,G$83)+'СЕТ СН'!$H$14+СВЦЭМ!$D$10+'СЕТ СН'!$H$5-'СЕТ СН'!$H$24</f>
        <v>4327.13417071</v>
      </c>
      <c r="H89" s="36">
        <f>SUMIFS(СВЦЭМ!$D$39:$D$782,СВЦЭМ!$A$39:$A$782,$A89,СВЦЭМ!$B$39:$B$782,H$83)+'СЕТ СН'!$H$14+СВЦЭМ!$D$10+'СЕТ СН'!$H$5-'СЕТ СН'!$H$24</f>
        <v>4249.9516603900001</v>
      </c>
      <c r="I89" s="36">
        <f>SUMIFS(СВЦЭМ!$D$39:$D$782,СВЦЭМ!$A$39:$A$782,$A89,СВЦЭМ!$B$39:$B$782,I$83)+'СЕТ СН'!$H$14+СВЦЭМ!$D$10+'СЕТ СН'!$H$5-'СЕТ СН'!$H$24</f>
        <v>4166.1149536700004</v>
      </c>
      <c r="J89" s="36">
        <f>SUMIFS(СВЦЭМ!$D$39:$D$782,СВЦЭМ!$A$39:$A$782,$A89,СВЦЭМ!$B$39:$B$782,J$83)+'СЕТ СН'!$H$14+СВЦЭМ!$D$10+'СЕТ СН'!$H$5-'СЕТ СН'!$H$24</f>
        <v>4150.1385100300004</v>
      </c>
      <c r="K89" s="36">
        <f>SUMIFS(СВЦЭМ!$D$39:$D$782,СВЦЭМ!$A$39:$A$782,$A89,СВЦЭМ!$B$39:$B$782,K$83)+'СЕТ СН'!$H$14+СВЦЭМ!$D$10+'СЕТ СН'!$H$5-'СЕТ СН'!$H$24</f>
        <v>4139.3276827899999</v>
      </c>
      <c r="L89" s="36">
        <f>SUMIFS(СВЦЭМ!$D$39:$D$782,СВЦЭМ!$A$39:$A$782,$A89,СВЦЭМ!$B$39:$B$782,L$83)+'СЕТ СН'!$H$14+СВЦЭМ!$D$10+'СЕТ СН'!$H$5-'СЕТ СН'!$H$24</f>
        <v>4205.7877946200006</v>
      </c>
      <c r="M89" s="36">
        <f>SUMIFS(СВЦЭМ!$D$39:$D$782,СВЦЭМ!$A$39:$A$782,$A89,СВЦЭМ!$B$39:$B$782,M$83)+'СЕТ СН'!$H$14+СВЦЭМ!$D$10+'СЕТ СН'!$H$5-'СЕТ СН'!$H$24</f>
        <v>4193.8559718300003</v>
      </c>
      <c r="N89" s="36">
        <f>SUMIFS(СВЦЭМ!$D$39:$D$782,СВЦЭМ!$A$39:$A$782,$A89,СВЦЭМ!$B$39:$B$782,N$83)+'СЕТ СН'!$H$14+СВЦЭМ!$D$10+'СЕТ СН'!$H$5-'СЕТ СН'!$H$24</f>
        <v>4217.6516868600002</v>
      </c>
      <c r="O89" s="36">
        <f>SUMIFS(СВЦЭМ!$D$39:$D$782,СВЦЭМ!$A$39:$A$782,$A89,СВЦЭМ!$B$39:$B$782,O$83)+'СЕТ СН'!$H$14+СВЦЭМ!$D$10+'СЕТ СН'!$H$5-'СЕТ СН'!$H$24</f>
        <v>4215.9027276899997</v>
      </c>
      <c r="P89" s="36">
        <f>SUMIFS(СВЦЭМ!$D$39:$D$782,СВЦЭМ!$A$39:$A$782,$A89,СВЦЭМ!$B$39:$B$782,P$83)+'СЕТ СН'!$H$14+СВЦЭМ!$D$10+'СЕТ СН'!$H$5-'СЕТ СН'!$H$24</f>
        <v>4206.8202439699999</v>
      </c>
      <c r="Q89" s="36">
        <f>SUMIFS(СВЦЭМ!$D$39:$D$782,СВЦЭМ!$A$39:$A$782,$A89,СВЦЭМ!$B$39:$B$782,Q$83)+'СЕТ СН'!$H$14+СВЦЭМ!$D$10+'СЕТ СН'!$H$5-'СЕТ СН'!$H$24</f>
        <v>4210.6224110500007</v>
      </c>
      <c r="R89" s="36">
        <f>SUMIFS(СВЦЭМ!$D$39:$D$782,СВЦЭМ!$A$39:$A$782,$A89,СВЦЭМ!$B$39:$B$782,R$83)+'СЕТ СН'!$H$14+СВЦЭМ!$D$10+'СЕТ СН'!$H$5-'СЕТ СН'!$H$24</f>
        <v>4205.1562251599998</v>
      </c>
      <c r="S89" s="36">
        <f>SUMIFS(СВЦЭМ!$D$39:$D$782,СВЦЭМ!$A$39:$A$782,$A89,СВЦЭМ!$B$39:$B$782,S$83)+'СЕТ СН'!$H$14+СВЦЭМ!$D$10+'СЕТ СН'!$H$5-'СЕТ СН'!$H$24</f>
        <v>4277.8723185199997</v>
      </c>
      <c r="T89" s="36">
        <f>SUMIFS(СВЦЭМ!$D$39:$D$782,СВЦЭМ!$A$39:$A$782,$A89,СВЦЭМ!$B$39:$B$782,T$83)+'СЕТ СН'!$H$14+СВЦЭМ!$D$10+'СЕТ СН'!$H$5-'СЕТ СН'!$H$24</f>
        <v>4246.23908011</v>
      </c>
      <c r="U89" s="36">
        <f>SUMIFS(СВЦЭМ!$D$39:$D$782,СВЦЭМ!$A$39:$A$782,$A89,СВЦЭМ!$B$39:$B$782,U$83)+'СЕТ СН'!$H$14+СВЦЭМ!$D$10+'СЕТ СН'!$H$5-'СЕТ СН'!$H$24</f>
        <v>4250.2137432</v>
      </c>
      <c r="V89" s="36">
        <f>SUMIFS(СВЦЭМ!$D$39:$D$782,СВЦЭМ!$A$39:$A$782,$A89,СВЦЭМ!$B$39:$B$782,V$83)+'СЕТ СН'!$H$14+СВЦЭМ!$D$10+'СЕТ СН'!$H$5-'СЕТ СН'!$H$24</f>
        <v>4285.0265990500002</v>
      </c>
      <c r="W89" s="36">
        <f>SUMIFS(СВЦЭМ!$D$39:$D$782,СВЦЭМ!$A$39:$A$782,$A89,СВЦЭМ!$B$39:$B$782,W$83)+'СЕТ СН'!$H$14+СВЦЭМ!$D$10+'СЕТ СН'!$H$5-'СЕТ СН'!$H$24</f>
        <v>4276.9600325199999</v>
      </c>
      <c r="X89" s="36">
        <f>SUMIFS(СВЦЭМ!$D$39:$D$782,СВЦЭМ!$A$39:$A$782,$A89,СВЦЭМ!$B$39:$B$782,X$83)+'СЕТ СН'!$H$14+СВЦЭМ!$D$10+'СЕТ СН'!$H$5-'СЕТ СН'!$H$24</f>
        <v>4234.17648861</v>
      </c>
      <c r="Y89" s="36">
        <f>SUMIFS(СВЦЭМ!$D$39:$D$782,СВЦЭМ!$A$39:$A$782,$A89,СВЦЭМ!$B$39:$B$782,Y$83)+'СЕТ СН'!$H$14+СВЦЭМ!$D$10+'СЕТ СН'!$H$5-'СЕТ СН'!$H$24</f>
        <v>4244.7383836300005</v>
      </c>
    </row>
    <row r="90" spans="1:27" ht="15.75" x14ac:dyDescent="0.2">
      <c r="A90" s="35">
        <f t="shared" si="2"/>
        <v>44811</v>
      </c>
      <c r="B90" s="36">
        <f>SUMIFS(СВЦЭМ!$D$39:$D$782,СВЦЭМ!$A$39:$A$782,$A90,СВЦЭМ!$B$39:$B$782,B$83)+'СЕТ СН'!$H$14+СВЦЭМ!$D$10+'СЕТ СН'!$H$5-'СЕТ СН'!$H$24</f>
        <v>4333.9689322200002</v>
      </c>
      <c r="C90" s="36">
        <f>SUMIFS(СВЦЭМ!$D$39:$D$782,СВЦЭМ!$A$39:$A$782,$A90,СВЦЭМ!$B$39:$B$782,C$83)+'СЕТ СН'!$H$14+СВЦЭМ!$D$10+'СЕТ СН'!$H$5-'СЕТ СН'!$H$24</f>
        <v>4405.2967068199996</v>
      </c>
      <c r="D90" s="36">
        <f>SUMIFS(СВЦЭМ!$D$39:$D$782,СВЦЭМ!$A$39:$A$782,$A90,СВЦЭМ!$B$39:$B$782,D$83)+'СЕТ СН'!$H$14+СВЦЭМ!$D$10+'СЕТ СН'!$H$5-'СЕТ СН'!$H$24</f>
        <v>4454.3284925900007</v>
      </c>
      <c r="E90" s="36">
        <f>SUMIFS(СВЦЭМ!$D$39:$D$782,СВЦЭМ!$A$39:$A$782,$A90,СВЦЭМ!$B$39:$B$782,E$83)+'СЕТ СН'!$H$14+СВЦЭМ!$D$10+'СЕТ СН'!$H$5-'СЕТ СН'!$H$24</f>
        <v>4471.5882993000005</v>
      </c>
      <c r="F90" s="36">
        <f>SUMIFS(СВЦЭМ!$D$39:$D$782,СВЦЭМ!$A$39:$A$782,$A90,СВЦЭМ!$B$39:$B$782,F$83)+'СЕТ СН'!$H$14+СВЦЭМ!$D$10+'СЕТ СН'!$H$5-'СЕТ СН'!$H$24</f>
        <v>4459.9971890300003</v>
      </c>
      <c r="G90" s="36">
        <f>SUMIFS(СВЦЭМ!$D$39:$D$782,СВЦЭМ!$A$39:$A$782,$A90,СВЦЭМ!$B$39:$B$782,G$83)+'СЕТ СН'!$H$14+СВЦЭМ!$D$10+'СЕТ СН'!$H$5-'СЕТ СН'!$H$24</f>
        <v>4457.5886504500004</v>
      </c>
      <c r="H90" s="36">
        <f>SUMIFS(СВЦЭМ!$D$39:$D$782,СВЦЭМ!$A$39:$A$782,$A90,СВЦЭМ!$B$39:$B$782,H$83)+'СЕТ СН'!$H$14+СВЦЭМ!$D$10+'СЕТ СН'!$H$5-'СЕТ СН'!$H$24</f>
        <v>4385.5637215400002</v>
      </c>
      <c r="I90" s="36">
        <f>SUMIFS(СВЦЭМ!$D$39:$D$782,СВЦЭМ!$A$39:$A$782,$A90,СВЦЭМ!$B$39:$B$782,I$83)+'СЕТ СН'!$H$14+СВЦЭМ!$D$10+'СЕТ СН'!$H$5-'СЕТ СН'!$H$24</f>
        <v>4277.1397472099998</v>
      </c>
      <c r="J90" s="36">
        <f>SUMIFS(СВЦЭМ!$D$39:$D$782,СВЦЭМ!$A$39:$A$782,$A90,СВЦЭМ!$B$39:$B$782,J$83)+'СЕТ СН'!$H$14+СВЦЭМ!$D$10+'СЕТ СН'!$H$5-'СЕТ СН'!$H$24</f>
        <v>4247.8977620599999</v>
      </c>
      <c r="K90" s="36">
        <f>SUMIFS(СВЦЭМ!$D$39:$D$782,СВЦЭМ!$A$39:$A$782,$A90,СВЦЭМ!$B$39:$B$782,K$83)+'СЕТ СН'!$H$14+СВЦЭМ!$D$10+'СЕТ СН'!$H$5-'СЕТ СН'!$H$24</f>
        <v>4200.7864986300001</v>
      </c>
      <c r="L90" s="36">
        <f>SUMIFS(СВЦЭМ!$D$39:$D$782,СВЦЭМ!$A$39:$A$782,$A90,СВЦЭМ!$B$39:$B$782,L$83)+'СЕТ СН'!$H$14+СВЦЭМ!$D$10+'СЕТ СН'!$H$5-'СЕТ СН'!$H$24</f>
        <v>4261.5473722100005</v>
      </c>
      <c r="M90" s="36">
        <f>SUMIFS(СВЦЭМ!$D$39:$D$782,СВЦЭМ!$A$39:$A$782,$A90,СВЦЭМ!$B$39:$B$782,M$83)+'СЕТ СН'!$H$14+СВЦЭМ!$D$10+'СЕТ СН'!$H$5-'СЕТ СН'!$H$24</f>
        <v>4208.1764631200003</v>
      </c>
      <c r="N90" s="36">
        <f>SUMIFS(СВЦЭМ!$D$39:$D$782,СВЦЭМ!$A$39:$A$782,$A90,СВЦЭМ!$B$39:$B$782,N$83)+'СЕТ СН'!$H$14+СВЦЭМ!$D$10+'СЕТ СН'!$H$5-'СЕТ СН'!$H$24</f>
        <v>4188.4016088200005</v>
      </c>
      <c r="O90" s="36">
        <f>SUMIFS(СВЦЭМ!$D$39:$D$782,СВЦЭМ!$A$39:$A$782,$A90,СВЦЭМ!$B$39:$B$782,O$83)+'СЕТ СН'!$H$14+СВЦЭМ!$D$10+'СЕТ СН'!$H$5-'СЕТ СН'!$H$24</f>
        <v>4179.0154317400002</v>
      </c>
      <c r="P90" s="36">
        <f>SUMIFS(СВЦЭМ!$D$39:$D$782,СВЦЭМ!$A$39:$A$782,$A90,СВЦЭМ!$B$39:$B$782,P$83)+'СЕТ СН'!$H$14+СВЦЭМ!$D$10+'СЕТ СН'!$H$5-'СЕТ СН'!$H$24</f>
        <v>4192.6335648300001</v>
      </c>
      <c r="Q90" s="36">
        <f>SUMIFS(СВЦЭМ!$D$39:$D$782,СВЦЭМ!$A$39:$A$782,$A90,СВЦЭМ!$B$39:$B$782,Q$83)+'СЕТ СН'!$H$14+СВЦЭМ!$D$10+'СЕТ СН'!$H$5-'СЕТ СН'!$H$24</f>
        <v>4181.9690120400001</v>
      </c>
      <c r="R90" s="36">
        <f>SUMIFS(СВЦЭМ!$D$39:$D$782,СВЦЭМ!$A$39:$A$782,$A90,СВЦЭМ!$B$39:$B$782,R$83)+'СЕТ СН'!$H$14+СВЦЭМ!$D$10+'СЕТ СН'!$H$5-'СЕТ СН'!$H$24</f>
        <v>4190.6481301700005</v>
      </c>
      <c r="S90" s="36">
        <f>SUMIFS(СВЦЭМ!$D$39:$D$782,СВЦЭМ!$A$39:$A$782,$A90,СВЦЭМ!$B$39:$B$782,S$83)+'СЕТ СН'!$H$14+СВЦЭМ!$D$10+'СЕТ СН'!$H$5-'СЕТ СН'!$H$24</f>
        <v>4191.9341769399998</v>
      </c>
      <c r="T90" s="36">
        <f>SUMIFS(СВЦЭМ!$D$39:$D$782,СВЦЭМ!$A$39:$A$782,$A90,СВЦЭМ!$B$39:$B$782,T$83)+'СЕТ СН'!$H$14+СВЦЭМ!$D$10+'СЕТ СН'!$H$5-'СЕТ СН'!$H$24</f>
        <v>4191.4912395000001</v>
      </c>
      <c r="U90" s="36">
        <f>SUMIFS(СВЦЭМ!$D$39:$D$782,СВЦЭМ!$A$39:$A$782,$A90,СВЦЭМ!$B$39:$B$782,U$83)+'СЕТ СН'!$H$14+СВЦЭМ!$D$10+'СЕТ СН'!$H$5-'СЕТ СН'!$H$24</f>
        <v>4189.6362278900006</v>
      </c>
      <c r="V90" s="36">
        <f>SUMIFS(СВЦЭМ!$D$39:$D$782,СВЦЭМ!$A$39:$A$782,$A90,СВЦЭМ!$B$39:$B$782,V$83)+'СЕТ СН'!$H$14+СВЦЭМ!$D$10+'СЕТ СН'!$H$5-'СЕТ СН'!$H$24</f>
        <v>4209.9674829300002</v>
      </c>
      <c r="W90" s="36">
        <f>SUMIFS(СВЦЭМ!$D$39:$D$782,СВЦЭМ!$A$39:$A$782,$A90,СВЦЭМ!$B$39:$B$782,W$83)+'СЕТ СН'!$H$14+СВЦЭМ!$D$10+'СЕТ СН'!$H$5-'СЕТ СН'!$H$24</f>
        <v>4203.6770803500003</v>
      </c>
      <c r="X90" s="36">
        <f>SUMIFS(СВЦЭМ!$D$39:$D$782,СВЦЭМ!$A$39:$A$782,$A90,СВЦЭМ!$B$39:$B$782,X$83)+'СЕТ СН'!$H$14+СВЦЭМ!$D$10+'СЕТ СН'!$H$5-'СЕТ СН'!$H$24</f>
        <v>4364.4622405700002</v>
      </c>
      <c r="Y90" s="36">
        <f>SUMIFS(СВЦЭМ!$D$39:$D$782,СВЦЭМ!$A$39:$A$782,$A90,СВЦЭМ!$B$39:$B$782,Y$83)+'СЕТ СН'!$H$14+СВЦЭМ!$D$10+'СЕТ СН'!$H$5-'СЕТ СН'!$H$24</f>
        <v>4245.7769487100004</v>
      </c>
    </row>
    <row r="91" spans="1:27" ht="15.75" x14ac:dyDescent="0.2">
      <c r="A91" s="35">
        <f t="shared" si="2"/>
        <v>44812</v>
      </c>
      <c r="B91" s="36">
        <f>SUMIFS(СВЦЭМ!$D$39:$D$782,СВЦЭМ!$A$39:$A$782,$A91,СВЦЭМ!$B$39:$B$782,B$83)+'СЕТ СН'!$H$14+СВЦЭМ!$D$10+'СЕТ СН'!$H$5-'СЕТ СН'!$H$24</f>
        <v>4353.1452813200003</v>
      </c>
      <c r="C91" s="36">
        <f>SUMIFS(СВЦЭМ!$D$39:$D$782,СВЦЭМ!$A$39:$A$782,$A91,СВЦЭМ!$B$39:$B$782,C$83)+'СЕТ СН'!$H$14+СВЦЭМ!$D$10+'СЕТ СН'!$H$5-'СЕТ СН'!$H$24</f>
        <v>4435.5408335000002</v>
      </c>
      <c r="D91" s="36">
        <f>SUMIFS(СВЦЭМ!$D$39:$D$782,СВЦЭМ!$A$39:$A$782,$A91,СВЦЭМ!$B$39:$B$782,D$83)+'СЕТ СН'!$H$14+СВЦЭМ!$D$10+'СЕТ СН'!$H$5-'СЕТ СН'!$H$24</f>
        <v>4502.0033352400005</v>
      </c>
      <c r="E91" s="36">
        <f>SUMIFS(СВЦЭМ!$D$39:$D$782,СВЦЭМ!$A$39:$A$782,$A91,СВЦЭМ!$B$39:$B$782,E$83)+'СЕТ СН'!$H$14+СВЦЭМ!$D$10+'СЕТ СН'!$H$5-'СЕТ СН'!$H$24</f>
        <v>4460.1786539499999</v>
      </c>
      <c r="F91" s="36">
        <f>SUMIFS(СВЦЭМ!$D$39:$D$782,СВЦЭМ!$A$39:$A$782,$A91,СВЦЭМ!$B$39:$B$782,F$83)+'СЕТ СН'!$H$14+СВЦЭМ!$D$10+'СЕТ СН'!$H$5-'СЕТ СН'!$H$24</f>
        <v>4477.53740096</v>
      </c>
      <c r="G91" s="36">
        <f>SUMIFS(СВЦЭМ!$D$39:$D$782,СВЦЭМ!$A$39:$A$782,$A91,СВЦЭМ!$B$39:$B$782,G$83)+'СЕТ СН'!$H$14+СВЦЭМ!$D$10+'СЕТ СН'!$H$5-'СЕТ СН'!$H$24</f>
        <v>4454.0103381400004</v>
      </c>
      <c r="H91" s="36">
        <f>SUMIFS(СВЦЭМ!$D$39:$D$782,СВЦЭМ!$A$39:$A$782,$A91,СВЦЭМ!$B$39:$B$782,H$83)+'СЕТ СН'!$H$14+СВЦЭМ!$D$10+'СЕТ СН'!$H$5-'СЕТ СН'!$H$24</f>
        <v>4381.2758057999999</v>
      </c>
      <c r="I91" s="36">
        <f>SUMIFS(СВЦЭМ!$D$39:$D$782,СВЦЭМ!$A$39:$A$782,$A91,СВЦЭМ!$B$39:$B$782,I$83)+'СЕТ СН'!$H$14+СВЦЭМ!$D$10+'СЕТ СН'!$H$5-'СЕТ СН'!$H$24</f>
        <v>4268.0644599999996</v>
      </c>
      <c r="J91" s="36">
        <f>SUMIFS(СВЦЭМ!$D$39:$D$782,СВЦЭМ!$A$39:$A$782,$A91,СВЦЭМ!$B$39:$B$782,J$83)+'СЕТ СН'!$H$14+СВЦЭМ!$D$10+'СЕТ СН'!$H$5-'СЕТ СН'!$H$24</f>
        <v>4179.1053437200007</v>
      </c>
      <c r="K91" s="36">
        <f>SUMIFS(СВЦЭМ!$D$39:$D$782,СВЦЭМ!$A$39:$A$782,$A91,СВЦЭМ!$B$39:$B$782,K$83)+'СЕТ СН'!$H$14+СВЦЭМ!$D$10+'СЕТ СН'!$H$5-'СЕТ СН'!$H$24</f>
        <v>4189.3360570700006</v>
      </c>
      <c r="L91" s="36">
        <f>SUMIFS(СВЦЭМ!$D$39:$D$782,СВЦЭМ!$A$39:$A$782,$A91,СВЦЭМ!$B$39:$B$782,L$83)+'СЕТ СН'!$H$14+СВЦЭМ!$D$10+'СЕТ СН'!$H$5-'СЕТ СН'!$H$24</f>
        <v>4213.8605174200002</v>
      </c>
      <c r="M91" s="36">
        <f>SUMIFS(СВЦЭМ!$D$39:$D$782,СВЦЭМ!$A$39:$A$782,$A91,СВЦЭМ!$B$39:$B$782,M$83)+'СЕТ СН'!$H$14+СВЦЭМ!$D$10+'СЕТ СН'!$H$5-'СЕТ СН'!$H$24</f>
        <v>4224.8225250800006</v>
      </c>
      <c r="N91" s="36">
        <f>SUMIFS(СВЦЭМ!$D$39:$D$782,СВЦЭМ!$A$39:$A$782,$A91,СВЦЭМ!$B$39:$B$782,N$83)+'СЕТ СН'!$H$14+СВЦЭМ!$D$10+'СЕТ СН'!$H$5-'СЕТ СН'!$H$24</f>
        <v>4224.2165095500004</v>
      </c>
      <c r="O91" s="36">
        <f>SUMIFS(СВЦЭМ!$D$39:$D$782,СВЦЭМ!$A$39:$A$782,$A91,СВЦЭМ!$B$39:$B$782,O$83)+'СЕТ СН'!$H$14+СВЦЭМ!$D$10+'СЕТ СН'!$H$5-'СЕТ СН'!$H$24</f>
        <v>4209.8443442200005</v>
      </c>
      <c r="P91" s="36">
        <f>SUMIFS(СВЦЭМ!$D$39:$D$782,СВЦЭМ!$A$39:$A$782,$A91,СВЦЭМ!$B$39:$B$782,P$83)+'СЕТ СН'!$H$14+СВЦЭМ!$D$10+'СЕТ СН'!$H$5-'СЕТ СН'!$H$24</f>
        <v>4214.25587043</v>
      </c>
      <c r="Q91" s="36">
        <f>SUMIFS(СВЦЭМ!$D$39:$D$782,СВЦЭМ!$A$39:$A$782,$A91,СВЦЭМ!$B$39:$B$782,Q$83)+'СЕТ СН'!$H$14+СВЦЭМ!$D$10+'СЕТ СН'!$H$5-'СЕТ СН'!$H$24</f>
        <v>4226.2773616000004</v>
      </c>
      <c r="R91" s="36">
        <f>SUMIFS(СВЦЭМ!$D$39:$D$782,СВЦЭМ!$A$39:$A$782,$A91,СВЦЭМ!$B$39:$B$782,R$83)+'СЕТ СН'!$H$14+СВЦЭМ!$D$10+'СЕТ СН'!$H$5-'СЕТ СН'!$H$24</f>
        <v>4227.0486863000006</v>
      </c>
      <c r="S91" s="36">
        <f>SUMIFS(СВЦЭМ!$D$39:$D$782,СВЦЭМ!$A$39:$A$782,$A91,СВЦЭМ!$B$39:$B$782,S$83)+'СЕТ СН'!$H$14+СВЦЭМ!$D$10+'СЕТ СН'!$H$5-'СЕТ СН'!$H$24</f>
        <v>4225.7612858000002</v>
      </c>
      <c r="T91" s="36">
        <f>SUMIFS(СВЦЭМ!$D$39:$D$782,СВЦЭМ!$A$39:$A$782,$A91,СВЦЭМ!$B$39:$B$782,T$83)+'СЕТ СН'!$H$14+СВЦЭМ!$D$10+'СЕТ СН'!$H$5-'СЕТ СН'!$H$24</f>
        <v>4227.8607877200002</v>
      </c>
      <c r="U91" s="36">
        <f>SUMIFS(СВЦЭМ!$D$39:$D$782,СВЦЭМ!$A$39:$A$782,$A91,СВЦЭМ!$B$39:$B$782,U$83)+'СЕТ СН'!$H$14+СВЦЭМ!$D$10+'СЕТ СН'!$H$5-'СЕТ СН'!$H$24</f>
        <v>4210.3434287700002</v>
      </c>
      <c r="V91" s="36">
        <f>SUMIFS(СВЦЭМ!$D$39:$D$782,СВЦЭМ!$A$39:$A$782,$A91,СВЦЭМ!$B$39:$B$782,V$83)+'СЕТ СН'!$H$14+СВЦЭМ!$D$10+'СЕТ СН'!$H$5-'СЕТ СН'!$H$24</f>
        <v>4217.0637273499997</v>
      </c>
      <c r="W91" s="36">
        <f>SUMIFS(СВЦЭМ!$D$39:$D$782,СВЦЭМ!$A$39:$A$782,$A91,СВЦЭМ!$B$39:$B$782,W$83)+'СЕТ СН'!$H$14+СВЦЭМ!$D$10+'СЕТ СН'!$H$5-'СЕТ СН'!$H$24</f>
        <v>4210.7140605499999</v>
      </c>
      <c r="X91" s="36">
        <f>SUMIFS(СВЦЭМ!$D$39:$D$782,СВЦЭМ!$A$39:$A$782,$A91,СВЦЭМ!$B$39:$B$782,X$83)+'СЕТ СН'!$H$14+СВЦЭМ!$D$10+'СЕТ СН'!$H$5-'СЕТ СН'!$H$24</f>
        <v>4182.54708295</v>
      </c>
      <c r="Y91" s="36">
        <f>SUMIFS(СВЦЭМ!$D$39:$D$782,СВЦЭМ!$A$39:$A$782,$A91,СВЦЭМ!$B$39:$B$782,Y$83)+'СЕТ СН'!$H$14+СВЦЭМ!$D$10+'СЕТ СН'!$H$5-'СЕТ СН'!$H$24</f>
        <v>4220.9654930900006</v>
      </c>
    </row>
    <row r="92" spans="1:27" ht="15.75" x14ac:dyDescent="0.2">
      <c r="A92" s="35">
        <f t="shared" si="2"/>
        <v>44813</v>
      </c>
      <c r="B92" s="36">
        <f>SUMIFS(СВЦЭМ!$D$39:$D$782,СВЦЭМ!$A$39:$A$782,$A92,СВЦЭМ!$B$39:$B$782,B$83)+'СЕТ СН'!$H$14+СВЦЭМ!$D$10+'СЕТ СН'!$H$5-'СЕТ СН'!$H$24</f>
        <v>4304.68110161</v>
      </c>
      <c r="C92" s="36">
        <f>SUMIFS(СВЦЭМ!$D$39:$D$782,СВЦЭМ!$A$39:$A$782,$A92,СВЦЭМ!$B$39:$B$782,C$83)+'СЕТ СН'!$H$14+СВЦЭМ!$D$10+'СЕТ СН'!$H$5-'СЕТ СН'!$H$24</f>
        <v>4358.9823626200005</v>
      </c>
      <c r="D92" s="36">
        <f>SUMIFS(СВЦЭМ!$D$39:$D$782,СВЦЭМ!$A$39:$A$782,$A92,СВЦЭМ!$B$39:$B$782,D$83)+'СЕТ СН'!$H$14+СВЦЭМ!$D$10+'СЕТ СН'!$H$5-'СЕТ СН'!$H$24</f>
        <v>4429.2418975700002</v>
      </c>
      <c r="E92" s="36">
        <f>SUMIFS(СВЦЭМ!$D$39:$D$782,СВЦЭМ!$A$39:$A$782,$A92,СВЦЭМ!$B$39:$B$782,E$83)+'СЕТ СН'!$H$14+СВЦЭМ!$D$10+'СЕТ СН'!$H$5-'СЕТ СН'!$H$24</f>
        <v>4450.3933662500003</v>
      </c>
      <c r="F92" s="36">
        <f>SUMIFS(СВЦЭМ!$D$39:$D$782,СВЦЭМ!$A$39:$A$782,$A92,СВЦЭМ!$B$39:$B$782,F$83)+'СЕТ СН'!$H$14+СВЦЭМ!$D$10+'СЕТ СН'!$H$5-'СЕТ СН'!$H$24</f>
        <v>4449.6198104300001</v>
      </c>
      <c r="G92" s="36">
        <f>SUMIFS(СВЦЭМ!$D$39:$D$782,СВЦЭМ!$A$39:$A$782,$A92,СВЦЭМ!$B$39:$B$782,G$83)+'СЕТ СН'!$H$14+СВЦЭМ!$D$10+'СЕТ СН'!$H$5-'СЕТ СН'!$H$24</f>
        <v>4417.8335692700002</v>
      </c>
      <c r="H92" s="36">
        <f>SUMIFS(СВЦЭМ!$D$39:$D$782,СВЦЭМ!$A$39:$A$782,$A92,СВЦЭМ!$B$39:$B$782,H$83)+'СЕТ СН'!$H$14+СВЦЭМ!$D$10+'СЕТ СН'!$H$5-'СЕТ СН'!$H$24</f>
        <v>4334.9065757200005</v>
      </c>
      <c r="I92" s="36">
        <f>SUMIFS(СВЦЭМ!$D$39:$D$782,СВЦЭМ!$A$39:$A$782,$A92,СВЦЭМ!$B$39:$B$782,I$83)+'СЕТ СН'!$H$14+СВЦЭМ!$D$10+'СЕТ СН'!$H$5-'СЕТ СН'!$H$24</f>
        <v>4272.5497755300003</v>
      </c>
      <c r="J92" s="36">
        <f>SUMIFS(СВЦЭМ!$D$39:$D$782,СВЦЭМ!$A$39:$A$782,$A92,СВЦЭМ!$B$39:$B$782,J$83)+'СЕТ СН'!$H$14+СВЦЭМ!$D$10+'СЕТ СН'!$H$5-'СЕТ СН'!$H$24</f>
        <v>4204.2343120300002</v>
      </c>
      <c r="K92" s="36">
        <f>SUMIFS(СВЦЭМ!$D$39:$D$782,СВЦЭМ!$A$39:$A$782,$A92,СВЦЭМ!$B$39:$B$782,K$83)+'СЕТ СН'!$H$14+СВЦЭМ!$D$10+'СЕТ СН'!$H$5-'СЕТ СН'!$H$24</f>
        <v>4156.72273907</v>
      </c>
      <c r="L92" s="36">
        <f>SUMIFS(СВЦЭМ!$D$39:$D$782,СВЦЭМ!$A$39:$A$782,$A92,СВЦЭМ!$B$39:$B$782,L$83)+'СЕТ СН'!$H$14+СВЦЭМ!$D$10+'СЕТ СН'!$H$5-'СЕТ СН'!$H$24</f>
        <v>4136.6790404200001</v>
      </c>
      <c r="M92" s="36">
        <f>SUMIFS(СВЦЭМ!$D$39:$D$782,СВЦЭМ!$A$39:$A$782,$A92,СВЦЭМ!$B$39:$B$782,M$83)+'СЕТ СН'!$H$14+СВЦЭМ!$D$10+'СЕТ СН'!$H$5-'СЕТ СН'!$H$24</f>
        <v>4116.0604522800004</v>
      </c>
      <c r="N92" s="36">
        <f>SUMIFS(СВЦЭМ!$D$39:$D$782,СВЦЭМ!$A$39:$A$782,$A92,СВЦЭМ!$B$39:$B$782,N$83)+'СЕТ СН'!$H$14+СВЦЭМ!$D$10+'СЕТ СН'!$H$5-'СЕТ СН'!$H$24</f>
        <v>4099.3519545500003</v>
      </c>
      <c r="O92" s="36">
        <f>SUMIFS(СВЦЭМ!$D$39:$D$782,СВЦЭМ!$A$39:$A$782,$A92,СВЦЭМ!$B$39:$B$782,O$83)+'СЕТ СН'!$H$14+СВЦЭМ!$D$10+'СЕТ СН'!$H$5-'СЕТ СН'!$H$24</f>
        <v>4092.7513191100002</v>
      </c>
      <c r="P92" s="36">
        <f>SUMIFS(СВЦЭМ!$D$39:$D$782,СВЦЭМ!$A$39:$A$782,$A92,СВЦЭМ!$B$39:$B$782,P$83)+'СЕТ СН'!$H$14+СВЦЭМ!$D$10+'СЕТ СН'!$H$5-'СЕТ СН'!$H$24</f>
        <v>4130.5813652100005</v>
      </c>
      <c r="Q92" s="36">
        <f>SUMIFS(СВЦЭМ!$D$39:$D$782,СВЦЭМ!$A$39:$A$782,$A92,СВЦЭМ!$B$39:$B$782,Q$83)+'СЕТ СН'!$H$14+СВЦЭМ!$D$10+'СЕТ СН'!$H$5-'СЕТ СН'!$H$24</f>
        <v>4132.4496844599998</v>
      </c>
      <c r="R92" s="36">
        <f>SUMIFS(СВЦЭМ!$D$39:$D$782,СВЦЭМ!$A$39:$A$782,$A92,СВЦЭМ!$B$39:$B$782,R$83)+'СЕТ СН'!$H$14+СВЦЭМ!$D$10+'СЕТ СН'!$H$5-'СЕТ СН'!$H$24</f>
        <v>4151.3803270200005</v>
      </c>
      <c r="S92" s="36">
        <f>SUMIFS(СВЦЭМ!$D$39:$D$782,СВЦЭМ!$A$39:$A$782,$A92,СВЦЭМ!$B$39:$B$782,S$83)+'СЕТ СН'!$H$14+СВЦЭМ!$D$10+'СЕТ СН'!$H$5-'СЕТ СН'!$H$24</f>
        <v>4114.4036955900001</v>
      </c>
      <c r="T92" s="36">
        <f>SUMIFS(СВЦЭМ!$D$39:$D$782,СВЦЭМ!$A$39:$A$782,$A92,СВЦЭМ!$B$39:$B$782,T$83)+'СЕТ СН'!$H$14+СВЦЭМ!$D$10+'СЕТ СН'!$H$5-'СЕТ СН'!$H$24</f>
        <v>4113.78744474</v>
      </c>
      <c r="U92" s="36">
        <f>SUMIFS(СВЦЭМ!$D$39:$D$782,СВЦЭМ!$A$39:$A$782,$A92,СВЦЭМ!$B$39:$B$782,U$83)+'СЕТ СН'!$H$14+СВЦЭМ!$D$10+'СЕТ СН'!$H$5-'СЕТ СН'!$H$24</f>
        <v>4103.3322340699997</v>
      </c>
      <c r="V92" s="36">
        <f>SUMIFS(СВЦЭМ!$D$39:$D$782,СВЦЭМ!$A$39:$A$782,$A92,СВЦЭМ!$B$39:$B$782,V$83)+'СЕТ СН'!$H$14+СВЦЭМ!$D$10+'СЕТ СН'!$H$5-'СЕТ СН'!$H$24</f>
        <v>4079.1009738800003</v>
      </c>
      <c r="W92" s="36">
        <f>SUMIFS(СВЦЭМ!$D$39:$D$782,СВЦЭМ!$A$39:$A$782,$A92,СВЦЭМ!$B$39:$B$782,W$83)+'СЕТ СН'!$H$14+СВЦЭМ!$D$10+'СЕТ СН'!$H$5-'СЕТ СН'!$H$24</f>
        <v>4079.9321394200001</v>
      </c>
      <c r="X92" s="36">
        <f>SUMIFS(СВЦЭМ!$D$39:$D$782,СВЦЭМ!$A$39:$A$782,$A92,СВЦЭМ!$B$39:$B$782,X$83)+'СЕТ СН'!$H$14+СВЦЭМ!$D$10+'СЕТ СН'!$H$5-'СЕТ СН'!$H$24</f>
        <v>4103.7142921200002</v>
      </c>
      <c r="Y92" s="36">
        <f>SUMIFS(СВЦЭМ!$D$39:$D$782,СВЦЭМ!$A$39:$A$782,$A92,СВЦЭМ!$B$39:$B$782,Y$83)+'СЕТ СН'!$H$14+СВЦЭМ!$D$10+'СЕТ СН'!$H$5-'СЕТ СН'!$H$24</f>
        <v>4187.5070500700003</v>
      </c>
    </row>
    <row r="93" spans="1:27" ht="15.75" x14ac:dyDescent="0.2">
      <c r="A93" s="35">
        <f t="shared" si="2"/>
        <v>44814</v>
      </c>
      <c r="B93" s="36">
        <f>SUMIFS(СВЦЭМ!$D$39:$D$782,СВЦЭМ!$A$39:$A$782,$A93,СВЦЭМ!$B$39:$B$782,B$83)+'СЕТ СН'!$H$14+СВЦЭМ!$D$10+'СЕТ СН'!$H$5-'СЕТ СН'!$H$24</f>
        <v>4225.5707146200002</v>
      </c>
      <c r="C93" s="36">
        <f>SUMIFS(СВЦЭМ!$D$39:$D$782,СВЦЭМ!$A$39:$A$782,$A93,СВЦЭМ!$B$39:$B$782,C$83)+'СЕТ СН'!$H$14+СВЦЭМ!$D$10+'СЕТ СН'!$H$5-'СЕТ СН'!$H$24</f>
        <v>4282.86235261</v>
      </c>
      <c r="D93" s="36">
        <f>SUMIFS(СВЦЭМ!$D$39:$D$782,СВЦЭМ!$A$39:$A$782,$A93,СВЦЭМ!$B$39:$B$782,D$83)+'СЕТ СН'!$H$14+СВЦЭМ!$D$10+'СЕТ СН'!$H$5-'СЕТ СН'!$H$24</f>
        <v>4326.7328219600004</v>
      </c>
      <c r="E93" s="36">
        <f>SUMIFS(СВЦЭМ!$D$39:$D$782,СВЦЭМ!$A$39:$A$782,$A93,СВЦЭМ!$B$39:$B$782,E$83)+'СЕТ СН'!$H$14+СВЦЭМ!$D$10+'СЕТ СН'!$H$5-'СЕТ СН'!$H$24</f>
        <v>4338.1467518200006</v>
      </c>
      <c r="F93" s="36">
        <f>SUMIFS(СВЦЭМ!$D$39:$D$782,СВЦЭМ!$A$39:$A$782,$A93,СВЦЭМ!$B$39:$B$782,F$83)+'СЕТ СН'!$H$14+СВЦЭМ!$D$10+'СЕТ СН'!$H$5-'СЕТ СН'!$H$24</f>
        <v>4356.7770146399998</v>
      </c>
      <c r="G93" s="36">
        <f>SUMIFS(СВЦЭМ!$D$39:$D$782,СВЦЭМ!$A$39:$A$782,$A93,СВЦЭМ!$B$39:$B$782,G$83)+'СЕТ СН'!$H$14+СВЦЭМ!$D$10+'СЕТ СН'!$H$5-'СЕТ СН'!$H$24</f>
        <v>4342.5115895400004</v>
      </c>
      <c r="H93" s="36">
        <f>SUMIFS(СВЦЭМ!$D$39:$D$782,СВЦЭМ!$A$39:$A$782,$A93,СВЦЭМ!$B$39:$B$782,H$83)+'СЕТ СН'!$H$14+СВЦЭМ!$D$10+'СЕТ СН'!$H$5-'СЕТ СН'!$H$24</f>
        <v>4306.2128457899998</v>
      </c>
      <c r="I93" s="36">
        <f>SUMIFS(СВЦЭМ!$D$39:$D$782,СВЦЭМ!$A$39:$A$782,$A93,СВЦЭМ!$B$39:$B$782,I$83)+'СЕТ СН'!$H$14+СВЦЭМ!$D$10+'СЕТ СН'!$H$5-'СЕТ СН'!$H$24</f>
        <v>4240.3937558799998</v>
      </c>
      <c r="J93" s="36">
        <f>SUMIFS(СВЦЭМ!$D$39:$D$782,СВЦЭМ!$A$39:$A$782,$A93,СВЦЭМ!$B$39:$B$782,J$83)+'СЕТ СН'!$H$14+СВЦЭМ!$D$10+'СЕТ СН'!$H$5-'СЕТ СН'!$H$24</f>
        <v>4154.4712060500005</v>
      </c>
      <c r="K93" s="36">
        <f>SUMIFS(СВЦЭМ!$D$39:$D$782,СВЦЭМ!$A$39:$A$782,$A93,СВЦЭМ!$B$39:$B$782,K$83)+'СЕТ СН'!$H$14+СВЦЭМ!$D$10+'СЕТ СН'!$H$5-'СЕТ СН'!$H$24</f>
        <v>4116.6959283800006</v>
      </c>
      <c r="L93" s="36">
        <f>SUMIFS(СВЦЭМ!$D$39:$D$782,СВЦЭМ!$A$39:$A$782,$A93,СВЦЭМ!$B$39:$B$782,L$83)+'СЕТ СН'!$H$14+СВЦЭМ!$D$10+'СЕТ СН'!$H$5-'СЕТ СН'!$H$24</f>
        <v>4100.11336794</v>
      </c>
      <c r="M93" s="36">
        <f>SUMIFS(СВЦЭМ!$D$39:$D$782,СВЦЭМ!$A$39:$A$782,$A93,СВЦЭМ!$B$39:$B$782,M$83)+'СЕТ СН'!$H$14+СВЦЭМ!$D$10+'СЕТ СН'!$H$5-'СЕТ СН'!$H$24</f>
        <v>4100.3794648000003</v>
      </c>
      <c r="N93" s="36">
        <f>SUMIFS(СВЦЭМ!$D$39:$D$782,СВЦЭМ!$A$39:$A$782,$A93,СВЦЭМ!$B$39:$B$782,N$83)+'СЕТ СН'!$H$14+СВЦЭМ!$D$10+'СЕТ СН'!$H$5-'СЕТ СН'!$H$24</f>
        <v>4112.9945107000003</v>
      </c>
      <c r="O93" s="36">
        <f>SUMIFS(СВЦЭМ!$D$39:$D$782,СВЦЭМ!$A$39:$A$782,$A93,СВЦЭМ!$B$39:$B$782,O$83)+'СЕТ СН'!$H$14+СВЦЭМ!$D$10+'СЕТ СН'!$H$5-'СЕТ СН'!$H$24</f>
        <v>4137.3180425600003</v>
      </c>
      <c r="P93" s="36">
        <f>SUMIFS(СВЦЭМ!$D$39:$D$782,СВЦЭМ!$A$39:$A$782,$A93,СВЦЭМ!$B$39:$B$782,P$83)+'СЕТ СН'!$H$14+СВЦЭМ!$D$10+'СЕТ СН'!$H$5-'СЕТ СН'!$H$24</f>
        <v>4139.3564072099998</v>
      </c>
      <c r="Q93" s="36">
        <f>SUMIFS(СВЦЭМ!$D$39:$D$782,СВЦЭМ!$A$39:$A$782,$A93,СВЦЭМ!$B$39:$B$782,Q$83)+'СЕТ СН'!$H$14+СВЦЭМ!$D$10+'СЕТ СН'!$H$5-'СЕТ СН'!$H$24</f>
        <v>4146.8815332600007</v>
      </c>
      <c r="R93" s="36">
        <f>SUMIFS(СВЦЭМ!$D$39:$D$782,СВЦЭМ!$A$39:$A$782,$A93,СВЦЭМ!$B$39:$B$782,R$83)+'СЕТ СН'!$H$14+СВЦЭМ!$D$10+'СЕТ СН'!$H$5-'СЕТ СН'!$H$24</f>
        <v>4127.2750924400007</v>
      </c>
      <c r="S93" s="36">
        <f>SUMIFS(СВЦЭМ!$D$39:$D$782,СВЦЭМ!$A$39:$A$782,$A93,СВЦЭМ!$B$39:$B$782,S$83)+'СЕТ СН'!$H$14+СВЦЭМ!$D$10+'СЕТ СН'!$H$5-'СЕТ СН'!$H$24</f>
        <v>4093.9164969200001</v>
      </c>
      <c r="T93" s="36">
        <f>SUMIFS(СВЦЭМ!$D$39:$D$782,СВЦЭМ!$A$39:$A$782,$A93,СВЦЭМ!$B$39:$B$782,T$83)+'СЕТ СН'!$H$14+СВЦЭМ!$D$10+'СЕТ СН'!$H$5-'СЕТ СН'!$H$24</f>
        <v>4078.9642614500003</v>
      </c>
      <c r="U93" s="36">
        <f>SUMIFS(СВЦЭМ!$D$39:$D$782,СВЦЭМ!$A$39:$A$782,$A93,СВЦЭМ!$B$39:$B$782,U$83)+'СЕТ СН'!$H$14+СВЦЭМ!$D$10+'СЕТ СН'!$H$5-'СЕТ СН'!$H$24</f>
        <v>4097.0147566599999</v>
      </c>
      <c r="V93" s="36">
        <f>SUMIFS(СВЦЭМ!$D$39:$D$782,СВЦЭМ!$A$39:$A$782,$A93,СВЦЭМ!$B$39:$B$782,V$83)+'СЕТ СН'!$H$14+СВЦЭМ!$D$10+'СЕТ СН'!$H$5-'СЕТ СН'!$H$24</f>
        <v>4093.4501773000002</v>
      </c>
      <c r="W93" s="36">
        <f>SUMIFS(СВЦЭМ!$D$39:$D$782,СВЦЭМ!$A$39:$A$782,$A93,СВЦЭМ!$B$39:$B$782,W$83)+'СЕТ СН'!$H$14+СВЦЭМ!$D$10+'СЕТ СН'!$H$5-'СЕТ СН'!$H$24</f>
        <v>4102.5379790300003</v>
      </c>
      <c r="X93" s="36">
        <f>SUMIFS(СВЦЭМ!$D$39:$D$782,СВЦЭМ!$A$39:$A$782,$A93,СВЦЭМ!$B$39:$B$782,X$83)+'СЕТ СН'!$H$14+СВЦЭМ!$D$10+'СЕТ СН'!$H$5-'СЕТ СН'!$H$24</f>
        <v>4169.9464690000004</v>
      </c>
      <c r="Y93" s="36">
        <f>SUMIFS(СВЦЭМ!$D$39:$D$782,СВЦЭМ!$A$39:$A$782,$A93,СВЦЭМ!$B$39:$B$782,Y$83)+'СЕТ СН'!$H$14+СВЦЭМ!$D$10+'СЕТ СН'!$H$5-'СЕТ СН'!$H$24</f>
        <v>4219.4212850000004</v>
      </c>
    </row>
    <row r="94" spans="1:27" ht="15.75" x14ac:dyDescent="0.2">
      <c r="A94" s="35">
        <f t="shared" si="2"/>
        <v>44815</v>
      </c>
      <c r="B94" s="36">
        <f>SUMIFS(СВЦЭМ!$D$39:$D$782,СВЦЭМ!$A$39:$A$782,$A94,СВЦЭМ!$B$39:$B$782,B$83)+'СЕТ СН'!$H$14+СВЦЭМ!$D$10+'СЕТ СН'!$H$5-'СЕТ СН'!$H$24</f>
        <v>4236.4792988999998</v>
      </c>
      <c r="C94" s="36">
        <f>SUMIFS(СВЦЭМ!$D$39:$D$782,СВЦЭМ!$A$39:$A$782,$A94,СВЦЭМ!$B$39:$B$782,C$83)+'СЕТ СН'!$H$14+СВЦЭМ!$D$10+'СЕТ СН'!$H$5-'СЕТ СН'!$H$24</f>
        <v>4280.6292708800001</v>
      </c>
      <c r="D94" s="36">
        <f>SUMIFS(СВЦЭМ!$D$39:$D$782,СВЦЭМ!$A$39:$A$782,$A94,СВЦЭМ!$B$39:$B$782,D$83)+'СЕТ СН'!$H$14+СВЦЭМ!$D$10+'СЕТ СН'!$H$5-'СЕТ СН'!$H$24</f>
        <v>4313.1787617999998</v>
      </c>
      <c r="E94" s="36">
        <f>SUMIFS(СВЦЭМ!$D$39:$D$782,СВЦЭМ!$A$39:$A$782,$A94,СВЦЭМ!$B$39:$B$782,E$83)+'СЕТ СН'!$H$14+СВЦЭМ!$D$10+'СЕТ СН'!$H$5-'СЕТ СН'!$H$24</f>
        <v>4316.5469206100006</v>
      </c>
      <c r="F94" s="36">
        <f>SUMIFS(СВЦЭМ!$D$39:$D$782,СВЦЭМ!$A$39:$A$782,$A94,СВЦЭМ!$B$39:$B$782,F$83)+'СЕТ СН'!$H$14+СВЦЭМ!$D$10+'СЕТ СН'!$H$5-'СЕТ СН'!$H$24</f>
        <v>4306.06952619</v>
      </c>
      <c r="G94" s="36">
        <f>SUMIFS(СВЦЭМ!$D$39:$D$782,СВЦЭМ!$A$39:$A$782,$A94,СВЦЭМ!$B$39:$B$782,G$83)+'СЕТ СН'!$H$14+СВЦЭМ!$D$10+'СЕТ СН'!$H$5-'СЕТ СН'!$H$24</f>
        <v>4295.86597979</v>
      </c>
      <c r="H94" s="36">
        <f>SUMIFS(СВЦЭМ!$D$39:$D$782,СВЦЭМ!$A$39:$A$782,$A94,СВЦЭМ!$B$39:$B$782,H$83)+'СЕТ СН'!$H$14+СВЦЭМ!$D$10+'СЕТ СН'!$H$5-'СЕТ СН'!$H$24</f>
        <v>4272.0469861900001</v>
      </c>
      <c r="I94" s="36">
        <f>SUMIFS(СВЦЭМ!$D$39:$D$782,СВЦЭМ!$A$39:$A$782,$A94,СВЦЭМ!$B$39:$B$782,I$83)+'СЕТ СН'!$H$14+СВЦЭМ!$D$10+'СЕТ СН'!$H$5-'СЕТ СН'!$H$24</f>
        <v>4204.8710037500005</v>
      </c>
      <c r="J94" s="36">
        <f>SUMIFS(СВЦЭМ!$D$39:$D$782,СВЦЭМ!$A$39:$A$782,$A94,СВЦЭМ!$B$39:$B$782,J$83)+'СЕТ СН'!$H$14+СВЦЭМ!$D$10+'СЕТ СН'!$H$5-'СЕТ СН'!$H$24</f>
        <v>4120.4642092600006</v>
      </c>
      <c r="K94" s="36">
        <f>SUMIFS(СВЦЭМ!$D$39:$D$782,СВЦЭМ!$A$39:$A$782,$A94,СВЦЭМ!$B$39:$B$782,K$83)+'СЕТ СН'!$H$14+СВЦЭМ!$D$10+'СЕТ СН'!$H$5-'СЕТ СН'!$H$24</f>
        <v>4070.7736422200001</v>
      </c>
      <c r="L94" s="36">
        <f>SUMIFS(СВЦЭМ!$D$39:$D$782,СВЦЭМ!$A$39:$A$782,$A94,СВЦЭМ!$B$39:$B$782,L$83)+'СЕТ СН'!$H$14+СВЦЭМ!$D$10+'СЕТ СН'!$H$5-'СЕТ СН'!$H$24</f>
        <v>4040.6036027200003</v>
      </c>
      <c r="M94" s="36">
        <f>SUMIFS(СВЦЭМ!$D$39:$D$782,СВЦЭМ!$A$39:$A$782,$A94,СВЦЭМ!$B$39:$B$782,M$83)+'СЕТ СН'!$H$14+СВЦЭМ!$D$10+'СЕТ СН'!$H$5-'СЕТ СН'!$H$24</f>
        <v>4056.2394790100002</v>
      </c>
      <c r="N94" s="36">
        <f>SUMIFS(СВЦЭМ!$D$39:$D$782,СВЦЭМ!$A$39:$A$782,$A94,СВЦЭМ!$B$39:$B$782,N$83)+'СЕТ СН'!$H$14+СВЦЭМ!$D$10+'СЕТ СН'!$H$5-'СЕТ СН'!$H$24</f>
        <v>4058.8350755500001</v>
      </c>
      <c r="O94" s="36">
        <f>SUMIFS(СВЦЭМ!$D$39:$D$782,СВЦЭМ!$A$39:$A$782,$A94,СВЦЭМ!$B$39:$B$782,O$83)+'СЕТ СН'!$H$14+СВЦЭМ!$D$10+'СЕТ СН'!$H$5-'СЕТ СН'!$H$24</f>
        <v>4064.8503539000003</v>
      </c>
      <c r="P94" s="36">
        <f>SUMIFS(СВЦЭМ!$D$39:$D$782,СВЦЭМ!$A$39:$A$782,$A94,СВЦЭМ!$B$39:$B$782,P$83)+'СЕТ СН'!$H$14+СВЦЭМ!$D$10+'СЕТ СН'!$H$5-'СЕТ СН'!$H$24</f>
        <v>4093.9634720399999</v>
      </c>
      <c r="Q94" s="36">
        <f>SUMIFS(СВЦЭМ!$D$39:$D$782,СВЦЭМ!$A$39:$A$782,$A94,СВЦЭМ!$B$39:$B$782,Q$83)+'СЕТ СН'!$H$14+СВЦЭМ!$D$10+'СЕТ СН'!$H$5-'СЕТ СН'!$H$24</f>
        <v>4098.0405352899998</v>
      </c>
      <c r="R94" s="36">
        <f>SUMIFS(СВЦЭМ!$D$39:$D$782,СВЦЭМ!$A$39:$A$782,$A94,СВЦЭМ!$B$39:$B$782,R$83)+'СЕТ СН'!$H$14+СВЦЭМ!$D$10+'СЕТ СН'!$H$5-'СЕТ СН'!$H$24</f>
        <v>4073.93573487</v>
      </c>
      <c r="S94" s="36">
        <f>SUMIFS(СВЦЭМ!$D$39:$D$782,СВЦЭМ!$A$39:$A$782,$A94,СВЦЭМ!$B$39:$B$782,S$83)+'СЕТ СН'!$H$14+СВЦЭМ!$D$10+'СЕТ СН'!$H$5-'СЕТ СН'!$H$24</f>
        <v>4065.58257503</v>
      </c>
      <c r="T94" s="36">
        <f>SUMIFS(СВЦЭМ!$D$39:$D$782,СВЦЭМ!$A$39:$A$782,$A94,СВЦЭМ!$B$39:$B$782,T$83)+'СЕТ СН'!$H$14+СВЦЭМ!$D$10+'СЕТ СН'!$H$5-'СЕТ СН'!$H$24</f>
        <v>4050.0082347900002</v>
      </c>
      <c r="U94" s="36">
        <f>SUMIFS(СВЦЭМ!$D$39:$D$782,СВЦЭМ!$A$39:$A$782,$A94,СВЦЭМ!$B$39:$B$782,U$83)+'СЕТ СН'!$H$14+СВЦЭМ!$D$10+'СЕТ СН'!$H$5-'СЕТ СН'!$H$24</f>
        <v>4036.4739491400001</v>
      </c>
      <c r="V94" s="36">
        <f>SUMIFS(СВЦЭМ!$D$39:$D$782,СВЦЭМ!$A$39:$A$782,$A94,СВЦЭМ!$B$39:$B$782,V$83)+'СЕТ СН'!$H$14+СВЦЭМ!$D$10+'СЕТ СН'!$H$5-'СЕТ СН'!$H$24</f>
        <v>4040.5095544200003</v>
      </c>
      <c r="W94" s="36">
        <f>SUMIFS(СВЦЭМ!$D$39:$D$782,СВЦЭМ!$A$39:$A$782,$A94,СВЦЭМ!$B$39:$B$782,W$83)+'СЕТ СН'!$H$14+СВЦЭМ!$D$10+'СЕТ СН'!$H$5-'СЕТ СН'!$H$24</f>
        <v>4065.8176646300003</v>
      </c>
      <c r="X94" s="36">
        <f>SUMIFS(СВЦЭМ!$D$39:$D$782,СВЦЭМ!$A$39:$A$782,$A94,СВЦЭМ!$B$39:$B$782,X$83)+'СЕТ СН'!$H$14+СВЦЭМ!$D$10+'СЕТ СН'!$H$5-'СЕТ СН'!$H$24</f>
        <v>4126.8720570800006</v>
      </c>
      <c r="Y94" s="36">
        <f>SUMIFS(СВЦЭМ!$D$39:$D$782,СВЦЭМ!$A$39:$A$782,$A94,СВЦЭМ!$B$39:$B$782,Y$83)+'СЕТ СН'!$H$14+СВЦЭМ!$D$10+'СЕТ СН'!$H$5-'СЕТ СН'!$H$24</f>
        <v>4200.70028052</v>
      </c>
    </row>
    <row r="95" spans="1:27" ht="15.75" x14ac:dyDescent="0.2">
      <c r="A95" s="35">
        <f t="shared" si="2"/>
        <v>44816</v>
      </c>
      <c r="B95" s="36">
        <f>SUMIFS(СВЦЭМ!$D$39:$D$782,СВЦЭМ!$A$39:$A$782,$A95,СВЦЭМ!$B$39:$B$782,B$83)+'СЕТ СН'!$H$14+СВЦЭМ!$D$10+'СЕТ СН'!$H$5-'СЕТ СН'!$H$24</f>
        <v>4264.2023520100001</v>
      </c>
      <c r="C95" s="36">
        <f>SUMIFS(СВЦЭМ!$D$39:$D$782,СВЦЭМ!$A$39:$A$782,$A95,СВЦЭМ!$B$39:$B$782,C$83)+'СЕТ СН'!$H$14+СВЦЭМ!$D$10+'СЕТ СН'!$H$5-'СЕТ СН'!$H$24</f>
        <v>4294.8569855700007</v>
      </c>
      <c r="D95" s="36">
        <f>SUMIFS(СВЦЭМ!$D$39:$D$782,СВЦЭМ!$A$39:$A$782,$A95,СВЦЭМ!$B$39:$B$782,D$83)+'СЕТ СН'!$H$14+СВЦЭМ!$D$10+'СЕТ СН'!$H$5-'СЕТ СН'!$H$24</f>
        <v>4309.8099290700002</v>
      </c>
      <c r="E95" s="36">
        <f>SUMIFS(СВЦЭМ!$D$39:$D$782,СВЦЭМ!$A$39:$A$782,$A95,СВЦЭМ!$B$39:$B$782,E$83)+'СЕТ СН'!$H$14+СВЦЭМ!$D$10+'СЕТ СН'!$H$5-'СЕТ СН'!$H$24</f>
        <v>4316.6581221400002</v>
      </c>
      <c r="F95" s="36">
        <f>SUMIFS(СВЦЭМ!$D$39:$D$782,СВЦЭМ!$A$39:$A$782,$A95,СВЦЭМ!$B$39:$B$782,F$83)+'СЕТ СН'!$H$14+СВЦЭМ!$D$10+'СЕТ СН'!$H$5-'СЕТ СН'!$H$24</f>
        <v>4300.3670145100004</v>
      </c>
      <c r="G95" s="36">
        <f>SUMIFS(СВЦЭМ!$D$39:$D$782,СВЦЭМ!$A$39:$A$782,$A95,СВЦЭМ!$B$39:$B$782,G$83)+'СЕТ СН'!$H$14+СВЦЭМ!$D$10+'СЕТ СН'!$H$5-'СЕТ СН'!$H$24</f>
        <v>4270.6257722600003</v>
      </c>
      <c r="H95" s="36">
        <f>SUMIFS(СВЦЭМ!$D$39:$D$782,СВЦЭМ!$A$39:$A$782,$A95,СВЦЭМ!$B$39:$B$782,H$83)+'СЕТ СН'!$H$14+СВЦЭМ!$D$10+'СЕТ СН'!$H$5-'СЕТ СН'!$H$24</f>
        <v>4229.8075163800004</v>
      </c>
      <c r="I95" s="36">
        <f>SUMIFS(СВЦЭМ!$D$39:$D$782,СВЦЭМ!$A$39:$A$782,$A95,СВЦЭМ!$B$39:$B$782,I$83)+'СЕТ СН'!$H$14+СВЦЭМ!$D$10+'СЕТ СН'!$H$5-'СЕТ СН'!$H$24</f>
        <v>4135.9321217699999</v>
      </c>
      <c r="J95" s="36">
        <f>SUMIFS(СВЦЭМ!$D$39:$D$782,СВЦЭМ!$A$39:$A$782,$A95,СВЦЭМ!$B$39:$B$782,J$83)+'СЕТ СН'!$H$14+СВЦЭМ!$D$10+'СЕТ СН'!$H$5-'СЕТ СН'!$H$24</f>
        <v>4121.8439161599999</v>
      </c>
      <c r="K95" s="36">
        <f>SUMIFS(СВЦЭМ!$D$39:$D$782,СВЦЭМ!$A$39:$A$782,$A95,СВЦЭМ!$B$39:$B$782,K$83)+'СЕТ СН'!$H$14+СВЦЭМ!$D$10+'СЕТ СН'!$H$5-'СЕТ СН'!$H$24</f>
        <v>4093.73067825</v>
      </c>
      <c r="L95" s="36">
        <f>SUMIFS(СВЦЭМ!$D$39:$D$782,СВЦЭМ!$A$39:$A$782,$A95,СВЦЭМ!$B$39:$B$782,L$83)+'СЕТ СН'!$H$14+СВЦЭМ!$D$10+'СЕТ СН'!$H$5-'СЕТ СН'!$H$24</f>
        <v>4094.49952635</v>
      </c>
      <c r="M95" s="36">
        <f>SUMIFS(СВЦЭМ!$D$39:$D$782,СВЦЭМ!$A$39:$A$782,$A95,СВЦЭМ!$B$39:$B$782,M$83)+'СЕТ СН'!$H$14+СВЦЭМ!$D$10+'СЕТ СН'!$H$5-'СЕТ СН'!$H$24</f>
        <v>4112.2931982099999</v>
      </c>
      <c r="N95" s="36">
        <f>SUMIFS(СВЦЭМ!$D$39:$D$782,СВЦЭМ!$A$39:$A$782,$A95,СВЦЭМ!$B$39:$B$782,N$83)+'СЕТ СН'!$H$14+СВЦЭМ!$D$10+'СЕТ СН'!$H$5-'СЕТ СН'!$H$24</f>
        <v>4104.4034066100003</v>
      </c>
      <c r="O95" s="36">
        <f>SUMIFS(СВЦЭМ!$D$39:$D$782,СВЦЭМ!$A$39:$A$782,$A95,СВЦЭМ!$B$39:$B$782,O$83)+'СЕТ СН'!$H$14+СВЦЭМ!$D$10+'СЕТ СН'!$H$5-'СЕТ СН'!$H$24</f>
        <v>4104.1810434899999</v>
      </c>
      <c r="P95" s="36">
        <f>SUMIFS(СВЦЭМ!$D$39:$D$782,СВЦЭМ!$A$39:$A$782,$A95,СВЦЭМ!$B$39:$B$782,P$83)+'СЕТ СН'!$H$14+СВЦЭМ!$D$10+'СЕТ СН'!$H$5-'СЕТ СН'!$H$24</f>
        <v>4125.9903403500002</v>
      </c>
      <c r="Q95" s="36">
        <f>SUMIFS(СВЦЭМ!$D$39:$D$782,СВЦЭМ!$A$39:$A$782,$A95,СВЦЭМ!$B$39:$B$782,Q$83)+'СЕТ СН'!$H$14+СВЦЭМ!$D$10+'СЕТ СН'!$H$5-'СЕТ СН'!$H$24</f>
        <v>4113.9768725000004</v>
      </c>
      <c r="R95" s="36">
        <f>SUMIFS(СВЦЭМ!$D$39:$D$782,СВЦЭМ!$A$39:$A$782,$A95,СВЦЭМ!$B$39:$B$782,R$83)+'СЕТ СН'!$H$14+СВЦЭМ!$D$10+'СЕТ СН'!$H$5-'СЕТ СН'!$H$24</f>
        <v>4100.6498592200005</v>
      </c>
      <c r="S95" s="36">
        <f>SUMIFS(СВЦЭМ!$D$39:$D$782,СВЦЭМ!$A$39:$A$782,$A95,СВЦЭМ!$B$39:$B$782,S$83)+'СЕТ СН'!$H$14+СВЦЭМ!$D$10+'СЕТ СН'!$H$5-'СЕТ СН'!$H$24</f>
        <v>4077.0964279600003</v>
      </c>
      <c r="T95" s="36">
        <f>SUMIFS(СВЦЭМ!$D$39:$D$782,СВЦЭМ!$A$39:$A$782,$A95,СВЦЭМ!$B$39:$B$782,T$83)+'СЕТ СН'!$H$14+СВЦЭМ!$D$10+'СЕТ СН'!$H$5-'СЕТ СН'!$H$24</f>
        <v>4138.6958806800003</v>
      </c>
      <c r="U95" s="36">
        <f>SUMIFS(СВЦЭМ!$D$39:$D$782,СВЦЭМ!$A$39:$A$782,$A95,СВЦЭМ!$B$39:$B$782,U$83)+'СЕТ СН'!$H$14+СВЦЭМ!$D$10+'СЕТ СН'!$H$5-'СЕТ СН'!$H$24</f>
        <v>4148.1558711799998</v>
      </c>
      <c r="V95" s="36">
        <f>SUMIFS(СВЦЭМ!$D$39:$D$782,СВЦЭМ!$A$39:$A$782,$A95,СВЦЭМ!$B$39:$B$782,V$83)+'СЕТ СН'!$H$14+СВЦЭМ!$D$10+'СЕТ СН'!$H$5-'СЕТ СН'!$H$24</f>
        <v>4177.5112321500001</v>
      </c>
      <c r="W95" s="36">
        <f>SUMIFS(СВЦЭМ!$D$39:$D$782,СВЦЭМ!$A$39:$A$782,$A95,СВЦЭМ!$B$39:$B$782,W$83)+'СЕТ СН'!$H$14+СВЦЭМ!$D$10+'СЕТ СН'!$H$5-'СЕТ СН'!$H$24</f>
        <v>4163.3713970700001</v>
      </c>
      <c r="X95" s="36">
        <f>SUMIFS(СВЦЭМ!$D$39:$D$782,СВЦЭМ!$A$39:$A$782,$A95,СВЦЭМ!$B$39:$B$782,X$83)+'СЕТ СН'!$H$14+СВЦЭМ!$D$10+'СЕТ СН'!$H$5-'СЕТ СН'!$H$24</f>
        <v>4149.1739750699999</v>
      </c>
      <c r="Y95" s="36">
        <f>SUMIFS(СВЦЭМ!$D$39:$D$782,СВЦЭМ!$A$39:$A$782,$A95,СВЦЭМ!$B$39:$B$782,Y$83)+'СЕТ СН'!$H$14+СВЦЭМ!$D$10+'СЕТ СН'!$H$5-'СЕТ СН'!$H$24</f>
        <v>4187.7564799400006</v>
      </c>
    </row>
    <row r="96" spans="1:27" ht="15.75" x14ac:dyDescent="0.2">
      <c r="A96" s="35">
        <f t="shared" si="2"/>
        <v>44817</v>
      </c>
      <c r="B96" s="36">
        <f>SUMIFS(СВЦЭМ!$D$39:$D$782,СВЦЭМ!$A$39:$A$782,$A96,СВЦЭМ!$B$39:$B$782,B$83)+'СЕТ СН'!$H$14+СВЦЭМ!$D$10+'СЕТ СН'!$H$5-'СЕТ СН'!$H$24</f>
        <v>4247.24039163</v>
      </c>
      <c r="C96" s="36">
        <f>SUMIFS(СВЦЭМ!$D$39:$D$782,СВЦЭМ!$A$39:$A$782,$A96,СВЦЭМ!$B$39:$B$782,C$83)+'СЕТ СН'!$H$14+СВЦЭМ!$D$10+'СЕТ СН'!$H$5-'СЕТ СН'!$H$24</f>
        <v>4296.0074396500004</v>
      </c>
      <c r="D96" s="36">
        <f>SUMIFS(СВЦЭМ!$D$39:$D$782,СВЦЭМ!$A$39:$A$782,$A96,СВЦЭМ!$B$39:$B$782,D$83)+'СЕТ СН'!$H$14+СВЦЭМ!$D$10+'СЕТ СН'!$H$5-'СЕТ СН'!$H$24</f>
        <v>4319.81481626</v>
      </c>
      <c r="E96" s="36">
        <f>SUMIFS(СВЦЭМ!$D$39:$D$782,СВЦЭМ!$A$39:$A$782,$A96,СВЦЭМ!$B$39:$B$782,E$83)+'СЕТ СН'!$H$14+СВЦЭМ!$D$10+'СЕТ СН'!$H$5-'СЕТ СН'!$H$24</f>
        <v>4329.6283527599999</v>
      </c>
      <c r="F96" s="36">
        <f>SUMIFS(СВЦЭМ!$D$39:$D$782,СВЦЭМ!$A$39:$A$782,$A96,СВЦЭМ!$B$39:$B$782,F$83)+'СЕТ СН'!$H$14+СВЦЭМ!$D$10+'СЕТ СН'!$H$5-'СЕТ СН'!$H$24</f>
        <v>4319.5394195899999</v>
      </c>
      <c r="G96" s="36">
        <f>SUMIFS(СВЦЭМ!$D$39:$D$782,СВЦЭМ!$A$39:$A$782,$A96,СВЦЭМ!$B$39:$B$782,G$83)+'СЕТ СН'!$H$14+СВЦЭМ!$D$10+'СЕТ СН'!$H$5-'СЕТ СН'!$H$24</f>
        <v>4294.4623780500006</v>
      </c>
      <c r="H96" s="36">
        <f>SUMIFS(СВЦЭМ!$D$39:$D$782,СВЦЭМ!$A$39:$A$782,$A96,СВЦЭМ!$B$39:$B$782,H$83)+'СЕТ СН'!$H$14+СВЦЭМ!$D$10+'СЕТ СН'!$H$5-'СЕТ СН'!$H$24</f>
        <v>4221.7386712200005</v>
      </c>
      <c r="I96" s="36">
        <f>SUMIFS(СВЦЭМ!$D$39:$D$782,СВЦЭМ!$A$39:$A$782,$A96,СВЦЭМ!$B$39:$B$782,I$83)+'СЕТ СН'!$H$14+СВЦЭМ!$D$10+'СЕТ СН'!$H$5-'СЕТ СН'!$H$24</f>
        <v>4150.6473703199999</v>
      </c>
      <c r="J96" s="36">
        <f>SUMIFS(СВЦЭМ!$D$39:$D$782,СВЦЭМ!$A$39:$A$782,$A96,СВЦЭМ!$B$39:$B$782,J$83)+'СЕТ СН'!$H$14+СВЦЭМ!$D$10+'СЕТ СН'!$H$5-'СЕТ СН'!$H$24</f>
        <v>4121.0900953800001</v>
      </c>
      <c r="K96" s="36">
        <f>SUMIFS(СВЦЭМ!$D$39:$D$782,СВЦЭМ!$A$39:$A$782,$A96,СВЦЭМ!$B$39:$B$782,K$83)+'СЕТ СН'!$H$14+СВЦЭМ!$D$10+'СЕТ СН'!$H$5-'СЕТ СН'!$H$24</f>
        <v>4130.3051441200005</v>
      </c>
      <c r="L96" s="36">
        <f>SUMIFS(СВЦЭМ!$D$39:$D$782,СВЦЭМ!$A$39:$A$782,$A96,СВЦЭМ!$B$39:$B$782,L$83)+'СЕТ СН'!$H$14+СВЦЭМ!$D$10+'СЕТ СН'!$H$5-'СЕТ СН'!$H$24</f>
        <v>4140.6417491100001</v>
      </c>
      <c r="M96" s="36">
        <f>SUMIFS(СВЦЭМ!$D$39:$D$782,СВЦЭМ!$A$39:$A$782,$A96,СВЦЭМ!$B$39:$B$782,M$83)+'СЕТ СН'!$H$14+СВЦЭМ!$D$10+'СЕТ СН'!$H$5-'СЕТ СН'!$H$24</f>
        <v>4149.5086499899999</v>
      </c>
      <c r="N96" s="36">
        <f>SUMIFS(СВЦЭМ!$D$39:$D$782,СВЦЭМ!$A$39:$A$782,$A96,СВЦЭМ!$B$39:$B$782,N$83)+'СЕТ СН'!$H$14+СВЦЭМ!$D$10+'СЕТ СН'!$H$5-'СЕТ СН'!$H$24</f>
        <v>4092.70248571</v>
      </c>
      <c r="O96" s="36">
        <f>SUMIFS(СВЦЭМ!$D$39:$D$782,СВЦЭМ!$A$39:$A$782,$A96,СВЦЭМ!$B$39:$B$782,O$83)+'СЕТ СН'!$H$14+СВЦЭМ!$D$10+'СЕТ СН'!$H$5-'СЕТ СН'!$H$24</f>
        <v>4105.7230504300005</v>
      </c>
      <c r="P96" s="36">
        <f>SUMIFS(СВЦЭМ!$D$39:$D$782,СВЦЭМ!$A$39:$A$782,$A96,СВЦЭМ!$B$39:$B$782,P$83)+'СЕТ СН'!$H$14+СВЦЭМ!$D$10+'СЕТ СН'!$H$5-'СЕТ СН'!$H$24</f>
        <v>4116.8311487400006</v>
      </c>
      <c r="Q96" s="36">
        <f>SUMIFS(СВЦЭМ!$D$39:$D$782,СВЦЭМ!$A$39:$A$782,$A96,СВЦЭМ!$B$39:$B$782,Q$83)+'СЕТ СН'!$H$14+СВЦЭМ!$D$10+'СЕТ СН'!$H$5-'СЕТ СН'!$H$24</f>
        <v>4112.5135867099998</v>
      </c>
      <c r="R96" s="36">
        <f>SUMIFS(СВЦЭМ!$D$39:$D$782,СВЦЭМ!$A$39:$A$782,$A96,СВЦЭМ!$B$39:$B$782,R$83)+'СЕТ СН'!$H$14+СВЦЭМ!$D$10+'СЕТ СН'!$H$5-'СЕТ СН'!$H$24</f>
        <v>4127.9677708600002</v>
      </c>
      <c r="S96" s="36">
        <f>SUMIFS(СВЦЭМ!$D$39:$D$782,СВЦЭМ!$A$39:$A$782,$A96,СВЦЭМ!$B$39:$B$782,S$83)+'СЕТ СН'!$H$14+СВЦЭМ!$D$10+'СЕТ СН'!$H$5-'СЕТ СН'!$H$24</f>
        <v>4120.29727465</v>
      </c>
      <c r="T96" s="36">
        <f>SUMIFS(СВЦЭМ!$D$39:$D$782,СВЦЭМ!$A$39:$A$782,$A96,СВЦЭМ!$B$39:$B$782,T$83)+'СЕТ СН'!$H$14+СВЦЭМ!$D$10+'СЕТ СН'!$H$5-'СЕТ СН'!$H$24</f>
        <v>4147.4084867399997</v>
      </c>
      <c r="U96" s="36">
        <f>SUMIFS(СВЦЭМ!$D$39:$D$782,СВЦЭМ!$A$39:$A$782,$A96,СВЦЭМ!$B$39:$B$782,U$83)+'СЕТ СН'!$H$14+СВЦЭМ!$D$10+'СЕТ СН'!$H$5-'СЕТ СН'!$H$24</f>
        <v>4166.0840942900004</v>
      </c>
      <c r="V96" s="36">
        <f>SUMIFS(СВЦЭМ!$D$39:$D$782,СВЦЭМ!$A$39:$A$782,$A96,СВЦЭМ!$B$39:$B$782,V$83)+'СЕТ СН'!$H$14+СВЦЭМ!$D$10+'СЕТ СН'!$H$5-'СЕТ СН'!$H$24</f>
        <v>4199.8777509400006</v>
      </c>
      <c r="W96" s="36">
        <f>SUMIFS(СВЦЭМ!$D$39:$D$782,СВЦЭМ!$A$39:$A$782,$A96,СВЦЭМ!$B$39:$B$782,W$83)+'СЕТ СН'!$H$14+СВЦЭМ!$D$10+'СЕТ СН'!$H$5-'СЕТ СН'!$H$24</f>
        <v>4173.1577397900001</v>
      </c>
      <c r="X96" s="36">
        <f>SUMIFS(СВЦЭМ!$D$39:$D$782,СВЦЭМ!$A$39:$A$782,$A96,СВЦЭМ!$B$39:$B$782,X$83)+'СЕТ СН'!$H$14+СВЦЭМ!$D$10+'СЕТ СН'!$H$5-'СЕТ СН'!$H$24</f>
        <v>4146.8946584900004</v>
      </c>
      <c r="Y96" s="36">
        <f>SUMIFS(СВЦЭМ!$D$39:$D$782,СВЦЭМ!$A$39:$A$782,$A96,СВЦЭМ!$B$39:$B$782,Y$83)+'СЕТ СН'!$H$14+СВЦЭМ!$D$10+'СЕТ СН'!$H$5-'СЕТ СН'!$H$24</f>
        <v>4203.9752571500003</v>
      </c>
    </row>
    <row r="97" spans="1:25" ht="15.75" x14ac:dyDescent="0.2">
      <c r="A97" s="35">
        <f t="shared" si="2"/>
        <v>44818</v>
      </c>
      <c r="B97" s="36">
        <f>SUMIFS(СВЦЭМ!$D$39:$D$782,СВЦЭМ!$A$39:$A$782,$A97,СВЦЭМ!$B$39:$B$782,B$83)+'СЕТ СН'!$H$14+СВЦЭМ!$D$10+'СЕТ СН'!$H$5-'СЕТ СН'!$H$24</f>
        <v>4218.3279236300004</v>
      </c>
      <c r="C97" s="36">
        <f>SUMIFS(СВЦЭМ!$D$39:$D$782,СВЦЭМ!$A$39:$A$782,$A97,СВЦЭМ!$B$39:$B$782,C$83)+'СЕТ СН'!$H$14+СВЦЭМ!$D$10+'СЕТ СН'!$H$5-'СЕТ СН'!$H$24</f>
        <v>4275.2317395500004</v>
      </c>
      <c r="D97" s="36">
        <f>SUMIFS(СВЦЭМ!$D$39:$D$782,СВЦЭМ!$A$39:$A$782,$A97,СВЦЭМ!$B$39:$B$782,D$83)+'СЕТ СН'!$H$14+СВЦЭМ!$D$10+'СЕТ СН'!$H$5-'СЕТ СН'!$H$24</f>
        <v>4305.3431203999999</v>
      </c>
      <c r="E97" s="36">
        <f>SUMIFS(СВЦЭМ!$D$39:$D$782,СВЦЭМ!$A$39:$A$782,$A97,СВЦЭМ!$B$39:$B$782,E$83)+'СЕТ СН'!$H$14+СВЦЭМ!$D$10+'СЕТ СН'!$H$5-'СЕТ СН'!$H$24</f>
        <v>4306.9974359600001</v>
      </c>
      <c r="F97" s="36">
        <f>SUMIFS(СВЦЭМ!$D$39:$D$782,СВЦЭМ!$A$39:$A$782,$A97,СВЦЭМ!$B$39:$B$782,F$83)+'СЕТ СН'!$H$14+СВЦЭМ!$D$10+'СЕТ СН'!$H$5-'СЕТ СН'!$H$24</f>
        <v>4312.0225839699997</v>
      </c>
      <c r="G97" s="36">
        <f>SUMIFS(СВЦЭМ!$D$39:$D$782,СВЦЭМ!$A$39:$A$782,$A97,СВЦЭМ!$B$39:$B$782,G$83)+'СЕТ СН'!$H$14+СВЦЭМ!$D$10+'СЕТ СН'!$H$5-'СЕТ СН'!$H$24</f>
        <v>4297.1116222000001</v>
      </c>
      <c r="H97" s="36">
        <f>SUMIFS(СВЦЭМ!$D$39:$D$782,СВЦЭМ!$A$39:$A$782,$A97,СВЦЭМ!$B$39:$B$782,H$83)+'СЕТ СН'!$H$14+СВЦЭМ!$D$10+'СЕТ СН'!$H$5-'СЕТ СН'!$H$24</f>
        <v>4223.7950377300003</v>
      </c>
      <c r="I97" s="36">
        <f>SUMIFS(СВЦЭМ!$D$39:$D$782,СВЦЭМ!$A$39:$A$782,$A97,СВЦЭМ!$B$39:$B$782,I$83)+'СЕТ СН'!$H$14+СВЦЭМ!$D$10+'СЕТ СН'!$H$5-'СЕТ СН'!$H$24</f>
        <v>4145.5341374</v>
      </c>
      <c r="J97" s="36">
        <f>SUMIFS(СВЦЭМ!$D$39:$D$782,СВЦЭМ!$A$39:$A$782,$A97,СВЦЭМ!$B$39:$B$782,J$83)+'СЕТ СН'!$H$14+СВЦЭМ!$D$10+'СЕТ СН'!$H$5-'СЕТ СН'!$H$24</f>
        <v>4107.50490343</v>
      </c>
      <c r="K97" s="36">
        <f>SUMIFS(СВЦЭМ!$D$39:$D$782,СВЦЭМ!$A$39:$A$782,$A97,СВЦЭМ!$B$39:$B$782,K$83)+'СЕТ СН'!$H$14+СВЦЭМ!$D$10+'СЕТ СН'!$H$5-'СЕТ СН'!$H$24</f>
        <v>4104.0709449000005</v>
      </c>
      <c r="L97" s="36">
        <f>SUMIFS(СВЦЭМ!$D$39:$D$782,СВЦЭМ!$A$39:$A$782,$A97,СВЦЭМ!$B$39:$B$782,L$83)+'СЕТ СН'!$H$14+СВЦЭМ!$D$10+'СЕТ СН'!$H$5-'СЕТ СН'!$H$24</f>
        <v>4122.89276565</v>
      </c>
      <c r="M97" s="36">
        <f>SUMIFS(СВЦЭМ!$D$39:$D$782,СВЦЭМ!$A$39:$A$782,$A97,СВЦЭМ!$B$39:$B$782,M$83)+'СЕТ СН'!$H$14+СВЦЭМ!$D$10+'СЕТ СН'!$H$5-'СЕТ СН'!$H$24</f>
        <v>4138.7505844799998</v>
      </c>
      <c r="N97" s="36">
        <f>SUMIFS(СВЦЭМ!$D$39:$D$782,СВЦЭМ!$A$39:$A$782,$A97,СВЦЭМ!$B$39:$B$782,N$83)+'СЕТ СН'!$H$14+СВЦЭМ!$D$10+'СЕТ СН'!$H$5-'СЕТ СН'!$H$24</f>
        <v>4077.3214930900003</v>
      </c>
      <c r="O97" s="36">
        <f>SUMIFS(СВЦЭМ!$D$39:$D$782,СВЦЭМ!$A$39:$A$782,$A97,СВЦЭМ!$B$39:$B$782,O$83)+'СЕТ СН'!$H$14+СВЦЭМ!$D$10+'СЕТ СН'!$H$5-'СЕТ СН'!$H$24</f>
        <v>4072.66609281</v>
      </c>
      <c r="P97" s="36">
        <f>SUMIFS(СВЦЭМ!$D$39:$D$782,СВЦЭМ!$A$39:$A$782,$A97,СВЦЭМ!$B$39:$B$782,P$83)+'СЕТ СН'!$H$14+СВЦЭМ!$D$10+'СЕТ СН'!$H$5-'СЕТ СН'!$H$24</f>
        <v>4079.6372049400002</v>
      </c>
      <c r="Q97" s="36">
        <f>SUMIFS(СВЦЭМ!$D$39:$D$782,СВЦЭМ!$A$39:$A$782,$A97,СВЦЭМ!$B$39:$B$782,Q$83)+'СЕТ СН'!$H$14+СВЦЭМ!$D$10+'СЕТ СН'!$H$5-'СЕТ СН'!$H$24</f>
        <v>4111.0855756199999</v>
      </c>
      <c r="R97" s="36">
        <f>SUMIFS(СВЦЭМ!$D$39:$D$782,СВЦЭМ!$A$39:$A$782,$A97,СВЦЭМ!$B$39:$B$782,R$83)+'СЕТ СН'!$H$14+СВЦЭМ!$D$10+'СЕТ СН'!$H$5-'СЕТ СН'!$H$24</f>
        <v>4136.2873479700002</v>
      </c>
      <c r="S97" s="36">
        <f>SUMIFS(СВЦЭМ!$D$39:$D$782,СВЦЭМ!$A$39:$A$782,$A97,СВЦЭМ!$B$39:$B$782,S$83)+'СЕТ СН'!$H$14+СВЦЭМ!$D$10+'СЕТ СН'!$H$5-'СЕТ СН'!$H$24</f>
        <v>4134.0604027099998</v>
      </c>
      <c r="T97" s="36">
        <f>SUMIFS(СВЦЭМ!$D$39:$D$782,СВЦЭМ!$A$39:$A$782,$A97,СВЦЭМ!$B$39:$B$782,T$83)+'СЕТ СН'!$H$14+СВЦЭМ!$D$10+'СЕТ СН'!$H$5-'СЕТ СН'!$H$24</f>
        <v>4169.8909294700006</v>
      </c>
      <c r="U97" s="36">
        <f>SUMIFS(СВЦЭМ!$D$39:$D$782,СВЦЭМ!$A$39:$A$782,$A97,СВЦЭМ!$B$39:$B$782,U$83)+'СЕТ СН'!$H$14+СВЦЭМ!$D$10+'СЕТ СН'!$H$5-'СЕТ СН'!$H$24</f>
        <v>4193.8500605200006</v>
      </c>
      <c r="V97" s="36">
        <f>SUMIFS(СВЦЭМ!$D$39:$D$782,СВЦЭМ!$A$39:$A$782,$A97,СВЦЭМ!$B$39:$B$782,V$83)+'СЕТ СН'!$H$14+СВЦЭМ!$D$10+'СЕТ СН'!$H$5-'СЕТ СН'!$H$24</f>
        <v>4196.3187941200003</v>
      </c>
      <c r="W97" s="36">
        <f>SUMIFS(СВЦЭМ!$D$39:$D$782,СВЦЭМ!$A$39:$A$782,$A97,СВЦЭМ!$B$39:$B$782,W$83)+'СЕТ СН'!$H$14+СВЦЭМ!$D$10+'СЕТ СН'!$H$5-'СЕТ СН'!$H$24</f>
        <v>4177.1749735100002</v>
      </c>
      <c r="X97" s="36">
        <f>SUMIFS(СВЦЭМ!$D$39:$D$782,СВЦЭМ!$A$39:$A$782,$A97,СВЦЭМ!$B$39:$B$782,X$83)+'СЕТ СН'!$H$14+СВЦЭМ!$D$10+'СЕТ СН'!$H$5-'СЕТ СН'!$H$24</f>
        <v>4145.6317648900003</v>
      </c>
      <c r="Y97" s="36">
        <f>SUMIFS(СВЦЭМ!$D$39:$D$782,СВЦЭМ!$A$39:$A$782,$A97,СВЦЭМ!$B$39:$B$782,Y$83)+'СЕТ СН'!$H$14+СВЦЭМ!$D$10+'СЕТ СН'!$H$5-'СЕТ СН'!$H$24</f>
        <v>4208.9287072900006</v>
      </c>
    </row>
    <row r="98" spans="1:25" ht="15.75" x14ac:dyDescent="0.2">
      <c r="A98" s="35">
        <f t="shared" si="2"/>
        <v>44819</v>
      </c>
      <c r="B98" s="36">
        <f>SUMIFS(СВЦЭМ!$D$39:$D$782,СВЦЭМ!$A$39:$A$782,$A98,СВЦЭМ!$B$39:$B$782,B$83)+'СЕТ СН'!$H$14+СВЦЭМ!$D$10+'СЕТ СН'!$H$5-'СЕТ СН'!$H$24</f>
        <v>4266.0365170200002</v>
      </c>
      <c r="C98" s="36">
        <f>SUMIFS(СВЦЭМ!$D$39:$D$782,СВЦЭМ!$A$39:$A$782,$A98,СВЦЭМ!$B$39:$B$782,C$83)+'СЕТ СН'!$H$14+СВЦЭМ!$D$10+'СЕТ СН'!$H$5-'СЕТ СН'!$H$24</f>
        <v>4330.9303477000003</v>
      </c>
      <c r="D98" s="36">
        <f>SUMIFS(СВЦЭМ!$D$39:$D$782,СВЦЭМ!$A$39:$A$782,$A98,СВЦЭМ!$B$39:$B$782,D$83)+'СЕТ СН'!$H$14+СВЦЭМ!$D$10+'СЕТ СН'!$H$5-'СЕТ СН'!$H$24</f>
        <v>4358.6396799100003</v>
      </c>
      <c r="E98" s="36">
        <f>SUMIFS(СВЦЭМ!$D$39:$D$782,СВЦЭМ!$A$39:$A$782,$A98,СВЦЭМ!$B$39:$B$782,E$83)+'СЕТ СН'!$H$14+СВЦЭМ!$D$10+'СЕТ СН'!$H$5-'СЕТ СН'!$H$24</f>
        <v>4364.3835947600001</v>
      </c>
      <c r="F98" s="36">
        <f>SUMIFS(СВЦЭМ!$D$39:$D$782,СВЦЭМ!$A$39:$A$782,$A98,СВЦЭМ!$B$39:$B$782,F$83)+'СЕТ СН'!$H$14+СВЦЭМ!$D$10+'СЕТ СН'!$H$5-'СЕТ СН'!$H$24</f>
        <v>4376.4057183499999</v>
      </c>
      <c r="G98" s="36">
        <f>SUMIFS(СВЦЭМ!$D$39:$D$782,СВЦЭМ!$A$39:$A$782,$A98,СВЦЭМ!$B$39:$B$782,G$83)+'СЕТ СН'!$H$14+СВЦЭМ!$D$10+'СЕТ СН'!$H$5-'СЕТ СН'!$H$24</f>
        <v>4351.8703491599999</v>
      </c>
      <c r="H98" s="36">
        <f>SUMIFS(СВЦЭМ!$D$39:$D$782,СВЦЭМ!$A$39:$A$782,$A98,СВЦЭМ!$B$39:$B$782,H$83)+'СЕТ СН'!$H$14+СВЦЭМ!$D$10+'СЕТ СН'!$H$5-'СЕТ СН'!$H$24</f>
        <v>4290.1912818600003</v>
      </c>
      <c r="I98" s="36">
        <f>SUMIFS(СВЦЭМ!$D$39:$D$782,СВЦЭМ!$A$39:$A$782,$A98,СВЦЭМ!$B$39:$B$782,I$83)+'СЕТ СН'!$H$14+СВЦЭМ!$D$10+'СЕТ СН'!$H$5-'СЕТ СН'!$H$24</f>
        <v>4188.8894202000001</v>
      </c>
      <c r="J98" s="36">
        <f>SUMIFS(СВЦЭМ!$D$39:$D$782,СВЦЭМ!$A$39:$A$782,$A98,СВЦЭМ!$B$39:$B$782,J$83)+'СЕТ СН'!$H$14+СВЦЭМ!$D$10+'СЕТ СН'!$H$5-'СЕТ СН'!$H$24</f>
        <v>4197.3199417699998</v>
      </c>
      <c r="K98" s="36">
        <f>SUMIFS(СВЦЭМ!$D$39:$D$782,СВЦЭМ!$A$39:$A$782,$A98,СВЦЭМ!$B$39:$B$782,K$83)+'СЕТ СН'!$H$14+СВЦЭМ!$D$10+'СЕТ СН'!$H$5-'СЕТ СН'!$H$24</f>
        <v>4188.8079446500005</v>
      </c>
      <c r="L98" s="36">
        <f>SUMIFS(СВЦЭМ!$D$39:$D$782,СВЦЭМ!$A$39:$A$782,$A98,СВЦЭМ!$B$39:$B$782,L$83)+'СЕТ СН'!$H$14+СВЦЭМ!$D$10+'СЕТ СН'!$H$5-'СЕТ СН'!$H$24</f>
        <v>4186.2451281900003</v>
      </c>
      <c r="M98" s="36">
        <f>SUMIFS(СВЦЭМ!$D$39:$D$782,СВЦЭМ!$A$39:$A$782,$A98,СВЦЭМ!$B$39:$B$782,M$83)+'СЕТ СН'!$H$14+СВЦЭМ!$D$10+'СЕТ СН'!$H$5-'СЕТ СН'!$H$24</f>
        <v>4189.9467109500001</v>
      </c>
      <c r="N98" s="36">
        <f>SUMIFS(СВЦЭМ!$D$39:$D$782,СВЦЭМ!$A$39:$A$782,$A98,СВЦЭМ!$B$39:$B$782,N$83)+'СЕТ СН'!$H$14+СВЦЭМ!$D$10+'СЕТ СН'!$H$5-'СЕТ СН'!$H$24</f>
        <v>4135.9727510800003</v>
      </c>
      <c r="O98" s="36">
        <f>SUMIFS(СВЦЭМ!$D$39:$D$782,СВЦЭМ!$A$39:$A$782,$A98,СВЦЭМ!$B$39:$B$782,O$83)+'СЕТ СН'!$H$14+СВЦЭМ!$D$10+'СЕТ СН'!$H$5-'СЕТ СН'!$H$24</f>
        <v>4143.8831956200002</v>
      </c>
      <c r="P98" s="36">
        <f>SUMIFS(СВЦЭМ!$D$39:$D$782,СВЦЭМ!$A$39:$A$782,$A98,СВЦЭМ!$B$39:$B$782,P$83)+'СЕТ СН'!$H$14+СВЦЭМ!$D$10+'СЕТ СН'!$H$5-'СЕТ СН'!$H$24</f>
        <v>4147.5880425699997</v>
      </c>
      <c r="Q98" s="36">
        <f>SUMIFS(СВЦЭМ!$D$39:$D$782,СВЦЭМ!$A$39:$A$782,$A98,СВЦЭМ!$B$39:$B$782,Q$83)+'СЕТ СН'!$H$14+СВЦЭМ!$D$10+'СЕТ СН'!$H$5-'СЕТ СН'!$H$24</f>
        <v>4154.6235484099998</v>
      </c>
      <c r="R98" s="36">
        <f>SUMIFS(СВЦЭМ!$D$39:$D$782,СВЦЭМ!$A$39:$A$782,$A98,СВЦЭМ!$B$39:$B$782,R$83)+'СЕТ СН'!$H$14+СВЦЭМ!$D$10+'СЕТ СН'!$H$5-'СЕТ СН'!$H$24</f>
        <v>4185.1464219400004</v>
      </c>
      <c r="S98" s="36">
        <f>SUMIFS(СВЦЭМ!$D$39:$D$782,СВЦЭМ!$A$39:$A$782,$A98,СВЦЭМ!$B$39:$B$782,S$83)+'СЕТ СН'!$H$14+СВЦЭМ!$D$10+'СЕТ СН'!$H$5-'СЕТ СН'!$H$24</f>
        <v>4168.6377734200005</v>
      </c>
      <c r="T98" s="36">
        <f>SUMIFS(СВЦЭМ!$D$39:$D$782,СВЦЭМ!$A$39:$A$782,$A98,СВЦЭМ!$B$39:$B$782,T$83)+'СЕТ СН'!$H$14+СВЦЭМ!$D$10+'СЕТ СН'!$H$5-'СЕТ СН'!$H$24</f>
        <v>4188.9783050699998</v>
      </c>
      <c r="U98" s="36">
        <f>SUMIFS(СВЦЭМ!$D$39:$D$782,СВЦЭМ!$A$39:$A$782,$A98,СВЦЭМ!$B$39:$B$782,U$83)+'СЕТ СН'!$H$14+СВЦЭМ!$D$10+'СЕТ СН'!$H$5-'СЕТ СН'!$H$24</f>
        <v>4204.9814943800002</v>
      </c>
      <c r="V98" s="36">
        <f>SUMIFS(СВЦЭМ!$D$39:$D$782,СВЦЭМ!$A$39:$A$782,$A98,СВЦЭМ!$B$39:$B$782,V$83)+'СЕТ СН'!$H$14+СВЦЭМ!$D$10+'СЕТ СН'!$H$5-'СЕТ СН'!$H$24</f>
        <v>4240.8096777999999</v>
      </c>
      <c r="W98" s="36">
        <f>SUMIFS(СВЦЭМ!$D$39:$D$782,СВЦЭМ!$A$39:$A$782,$A98,СВЦЭМ!$B$39:$B$782,W$83)+'СЕТ СН'!$H$14+СВЦЭМ!$D$10+'СЕТ СН'!$H$5-'СЕТ СН'!$H$24</f>
        <v>4209.8367721599998</v>
      </c>
      <c r="X98" s="36">
        <f>SUMIFS(СВЦЭМ!$D$39:$D$782,СВЦЭМ!$A$39:$A$782,$A98,СВЦЭМ!$B$39:$B$782,X$83)+'СЕТ СН'!$H$14+СВЦЭМ!$D$10+'СЕТ СН'!$H$5-'СЕТ СН'!$H$24</f>
        <v>4164.21774138</v>
      </c>
      <c r="Y98" s="36">
        <f>SUMIFS(СВЦЭМ!$D$39:$D$782,СВЦЭМ!$A$39:$A$782,$A98,СВЦЭМ!$B$39:$B$782,Y$83)+'СЕТ СН'!$H$14+СВЦЭМ!$D$10+'СЕТ СН'!$H$5-'СЕТ СН'!$H$24</f>
        <v>4260.4848832300004</v>
      </c>
    </row>
    <row r="99" spans="1:25" ht="15.75" x14ac:dyDescent="0.2">
      <c r="A99" s="35">
        <f t="shared" si="2"/>
        <v>44820</v>
      </c>
      <c r="B99" s="36">
        <f>SUMIFS(СВЦЭМ!$D$39:$D$782,СВЦЭМ!$A$39:$A$782,$A99,СВЦЭМ!$B$39:$B$782,B$83)+'СЕТ СН'!$H$14+СВЦЭМ!$D$10+'СЕТ СН'!$H$5-'СЕТ СН'!$H$24</f>
        <v>4275.1540930600004</v>
      </c>
      <c r="C99" s="36">
        <f>SUMIFS(СВЦЭМ!$D$39:$D$782,СВЦЭМ!$A$39:$A$782,$A99,СВЦЭМ!$B$39:$B$782,C$83)+'СЕТ СН'!$H$14+СВЦЭМ!$D$10+'СЕТ СН'!$H$5-'СЕТ СН'!$H$24</f>
        <v>4341.4082154999996</v>
      </c>
      <c r="D99" s="36">
        <f>SUMIFS(СВЦЭМ!$D$39:$D$782,СВЦЭМ!$A$39:$A$782,$A99,СВЦЭМ!$B$39:$B$782,D$83)+'СЕТ СН'!$H$14+СВЦЭМ!$D$10+'СЕТ СН'!$H$5-'СЕТ СН'!$H$24</f>
        <v>4381.2768853799998</v>
      </c>
      <c r="E99" s="36">
        <f>SUMIFS(СВЦЭМ!$D$39:$D$782,СВЦЭМ!$A$39:$A$782,$A99,СВЦЭМ!$B$39:$B$782,E$83)+'СЕТ СН'!$H$14+СВЦЭМ!$D$10+'СЕТ СН'!$H$5-'СЕТ СН'!$H$24</f>
        <v>4388.4665801400006</v>
      </c>
      <c r="F99" s="36">
        <f>SUMIFS(СВЦЭМ!$D$39:$D$782,СВЦЭМ!$A$39:$A$782,$A99,СВЦЭМ!$B$39:$B$782,F$83)+'СЕТ СН'!$H$14+СВЦЭМ!$D$10+'СЕТ СН'!$H$5-'СЕТ СН'!$H$24</f>
        <v>4372.0768182299998</v>
      </c>
      <c r="G99" s="36">
        <f>SUMIFS(СВЦЭМ!$D$39:$D$782,СВЦЭМ!$A$39:$A$782,$A99,СВЦЭМ!$B$39:$B$782,G$83)+'СЕТ СН'!$H$14+СВЦЭМ!$D$10+'СЕТ СН'!$H$5-'СЕТ СН'!$H$24</f>
        <v>4347.3670876400001</v>
      </c>
      <c r="H99" s="36">
        <f>SUMIFS(СВЦЭМ!$D$39:$D$782,СВЦЭМ!$A$39:$A$782,$A99,СВЦЭМ!$B$39:$B$782,H$83)+'СЕТ СН'!$H$14+СВЦЭМ!$D$10+'СЕТ СН'!$H$5-'СЕТ СН'!$H$24</f>
        <v>4280.0415561899999</v>
      </c>
      <c r="I99" s="36">
        <f>SUMIFS(СВЦЭМ!$D$39:$D$782,СВЦЭМ!$A$39:$A$782,$A99,СВЦЭМ!$B$39:$B$782,I$83)+'СЕТ СН'!$H$14+СВЦЭМ!$D$10+'СЕТ СН'!$H$5-'СЕТ СН'!$H$24</f>
        <v>4181.3586604000002</v>
      </c>
      <c r="J99" s="36">
        <f>SUMIFS(СВЦЭМ!$D$39:$D$782,СВЦЭМ!$A$39:$A$782,$A99,СВЦЭМ!$B$39:$B$782,J$83)+'СЕТ СН'!$H$14+СВЦЭМ!$D$10+'СЕТ СН'!$H$5-'СЕТ СН'!$H$24</f>
        <v>4176.2917059900001</v>
      </c>
      <c r="K99" s="36">
        <f>SUMIFS(СВЦЭМ!$D$39:$D$782,СВЦЭМ!$A$39:$A$782,$A99,СВЦЭМ!$B$39:$B$782,K$83)+'СЕТ СН'!$H$14+СВЦЭМ!$D$10+'СЕТ СН'!$H$5-'СЕТ СН'!$H$24</f>
        <v>4102.2821118900001</v>
      </c>
      <c r="L99" s="36">
        <f>SUMIFS(СВЦЭМ!$D$39:$D$782,СВЦЭМ!$A$39:$A$782,$A99,СВЦЭМ!$B$39:$B$782,L$83)+'СЕТ СН'!$H$14+СВЦЭМ!$D$10+'СЕТ СН'!$H$5-'СЕТ СН'!$H$24</f>
        <v>4122.6050327100002</v>
      </c>
      <c r="M99" s="36">
        <f>SUMIFS(СВЦЭМ!$D$39:$D$782,СВЦЭМ!$A$39:$A$782,$A99,СВЦЭМ!$B$39:$B$782,M$83)+'СЕТ СН'!$H$14+СВЦЭМ!$D$10+'СЕТ СН'!$H$5-'СЕТ СН'!$H$24</f>
        <v>4132.8852100300001</v>
      </c>
      <c r="N99" s="36">
        <f>SUMIFS(СВЦЭМ!$D$39:$D$782,СВЦЭМ!$A$39:$A$782,$A99,СВЦЭМ!$B$39:$B$782,N$83)+'СЕТ СН'!$H$14+СВЦЭМ!$D$10+'СЕТ СН'!$H$5-'СЕТ СН'!$H$24</f>
        <v>4156.5734203700003</v>
      </c>
      <c r="O99" s="36">
        <f>SUMIFS(СВЦЭМ!$D$39:$D$782,СВЦЭМ!$A$39:$A$782,$A99,СВЦЭМ!$B$39:$B$782,O$83)+'СЕТ СН'!$H$14+СВЦЭМ!$D$10+'СЕТ СН'!$H$5-'СЕТ СН'!$H$24</f>
        <v>4152.6715463800001</v>
      </c>
      <c r="P99" s="36">
        <f>SUMIFS(СВЦЭМ!$D$39:$D$782,СВЦЭМ!$A$39:$A$782,$A99,СВЦЭМ!$B$39:$B$782,P$83)+'СЕТ СН'!$H$14+СВЦЭМ!$D$10+'СЕТ СН'!$H$5-'СЕТ СН'!$H$24</f>
        <v>4155.2035481700004</v>
      </c>
      <c r="Q99" s="36">
        <f>SUMIFS(СВЦЭМ!$D$39:$D$782,СВЦЭМ!$A$39:$A$782,$A99,СВЦЭМ!$B$39:$B$782,Q$83)+'СЕТ СН'!$H$14+СВЦЭМ!$D$10+'СЕТ СН'!$H$5-'СЕТ СН'!$H$24</f>
        <v>4164.66388706</v>
      </c>
      <c r="R99" s="36">
        <f>SUMIFS(СВЦЭМ!$D$39:$D$782,СВЦЭМ!$A$39:$A$782,$A99,СВЦЭМ!$B$39:$B$782,R$83)+'СЕТ СН'!$H$14+СВЦЭМ!$D$10+'СЕТ СН'!$H$5-'СЕТ СН'!$H$24</f>
        <v>4170.7301091899999</v>
      </c>
      <c r="S99" s="36">
        <f>SUMIFS(СВЦЭМ!$D$39:$D$782,СВЦЭМ!$A$39:$A$782,$A99,СВЦЭМ!$B$39:$B$782,S$83)+'СЕТ СН'!$H$14+СВЦЭМ!$D$10+'СЕТ СН'!$H$5-'СЕТ СН'!$H$24</f>
        <v>4159.2607527999999</v>
      </c>
      <c r="T99" s="36">
        <f>SUMIFS(СВЦЭМ!$D$39:$D$782,СВЦЭМ!$A$39:$A$782,$A99,СВЦЭМ!$B$39:$B$782,T$83)+'СЕТ СН'!$H$14+СВЦЭМ!$D$10+'СЕТ СН'!$H$5-'СЕТ СН'!$H$24</f>
        <v>4194.6192121599997</v>
      </c>
      <c r="U99" s="36">
        <f>SUMIFS(СВЦЭМ!$D$39:$D$782,СВЦЭМ!$A$39:$A$782,$A99,СВЦЭМ!$B$39:$B$782,U$83)+'СЕТ СН'!$H$14+СВЦЭМ!$D$10+'СЕТ СН'!$H$5-'СЕТ СН'!$H$24</f>
        <v>4197.5967791399999</v>
      </c>
      <c r="V99" s="36">
        <f>SUMIFS(СВЦЭМ!$D$39:$D$782,СВЦЭМ!$A$39:$A$782,$A99,СВЦЭМ!$B$39:$B$782,V$83)+'СЕТ СН'!$H$14+СВЦЭМ!$D$10+'СЕТ СН'!$H$5-'СЕТ СН'!$H$24</f>
        <v>4223.3864682000003</v>
      </c>
      <c r="W99" s="36">
        <f>SUMIFS(СВЦЭМ!$D$39:$D$782,СВЦЭМ!$A$39:$A$782,$A99,СВЦЭМ!$B$39:$B$782,W$83)+'СЕТ СН'!$H$14+СВЦЭМ!$D$10+'СЕТ СН'!$H$5-'СЕТ СН'!$H$24</f>
        <v>4190.42928742</v>
      </c>
      <c r="X99" s="36">
        <f>SUMIFS(СВЦЭМ!$D$39:$D$782,СВЦЭМ!$A$39:$A$782,$A99,СВЦЭМ!$B$39:$B$782,X$83)+'СЕТ СН'!$H$14+СВЦЭМ!$D$10+'СЕТ СН'!$H$5-'СЕТ СН'!$H$24</f>
        <v>4206.0210545600003</v>
      </c>
      <c r="Y99" s="36">
        <f>SUMIFS(СВЦЭМ!$D$39:$D$782,СВЦЭМ!$A$39:$A$782,$A99,СВЦЭМ!$B$39:$B$782,Y$83)+'СЕТ СН'!$H$14+СВЦЭМ!$D$10+'СЕТ СН'!$H$5-'СЕТ СН'!$H$24</f>
        <v>4231.7894930000002</v>
      </c>
    </row>
    <row r="100" spans="1:25" ht="15.75" x14ac:dyDescent="0.2">
      <c r="A100" s="35">
        <f t="shared" si="2"/>
        <v>44821</v>
      </c>
      <c r="B100" s="36">
        <f>SUMIFS(СВЦЭМ!$D$39:$D$782,СВЦЭМ!$A$39:$A$782,$A100,СВЦЭМ!$B$39:$B$782,B$83)+'СЕТ СН'!$H$14+СВЦЭМ!$D$10+'СЕТ СН'!$H$5-'СЕТ СН'!$H$24</f>
        <v>4241.9605084600007</v>
      </c>
      <c r="C100" s="36">
        <f>SUMIFS(СВЦЭМ!$D$39:$D$782,СВЦЭМ!$A$39:$A$782,$A100,СВЦЭМ!$B$39:$B$782,C$83)+'СЕТ СН'!$H$14+СВЦЭМ!$D$10+'СЕТ СН'!$H$5-'СЕТ СН'!$H$24</f>
        <v>4285.6171365099999</v>
      </c>
      <c r="D100" s="36">
        <f>SUMIFS(СВЦЭМ!$D$39:$D$782,СВЦЭМ!$A$39:$A$782,$A100,СВЦЭМ!$B$39:$B$782,D$83)+'СЕТ СН'!$H$14+СВЦЭМ!$D$10+'СЕТ СН'!$H$5-'СЕТ СН'!$H$24</f>
        <v>4316.6172740100001</v>
      </c>
      <c r="E100" s="36">
        <f>SUMIFS(СВЦЭМ!$D$39:$D$782,СВЦЭМ!$A$39:$A$782,$A100,СВЦЭМ!$B$39:$B$782,E$83)+'СЕТ СН'!$H$14+СВЦЭМ!$D$10+'СЕТ СН'!$H$5-'СЕТ СН'!$H$24</f>
        <v>4326.4418643400004</v>
      </c>
      <c r="F100" s="36">
        <f>SUMIFS(СВЦЭМ!$D$39:$D$782,СВЦЭМ!$A$39:$A$782,$A100,СВЦЭМ!$B$39:$B$782,F$83)+'СЕТ СН'!$H$14+СВЦЭМ!$D$10+'СЕТ СН'!$H$5-'СЕТ СН'!$H$24</f>
        <v>4332.9375555300003</v>
      </c>
      <c r="G100" s="36">
        <f>SUMIFS(СВЦЭМ!$D$39:$D$782,СВЦЭМ!$A$39:$A$782,$A100,СВЦЭМ!$B$39:$B$782,G$83)+'СЕТ СН'!$H$14+СВЦЭМ!$D$10+'СЕТ СН'!$H$5-'СЕТ СН'!$H$24</f>
        <v>4317.3422848099999</v>
      </c>
      <c r="H100" s="36">
        <f>SUMIFS(СВЦЭМ!$D$39:$D$782,СВЦЭМ!$A$39:$A$782,$A100,СВЦЭМ!$B$39:$B$782,H$83)+'СЕТ СН'!$H$14+СВЦЭМ!$D$10+'СЕТ СН'!$H$5-'СЕТ СН'!$H$24</f>
        <v>4274.7571367399996</v>
      </c>
      <c r="I100" s="36">
        <f>SUMIFS(СВЦЭМ!$D$39:$D$782,СВЦЭМ!$A$39:$A$782,$A100,СВЦЭМ!$B$39:$B$782,I$83)+'СЕТ СН'!$H$14+СВЦЭМ!$D$10+'СЕТ СН'!$H$5-'СЕТ СН'!$H$24</f>
        <v>4208.7491891200007</v>
      </c>
      <c r="J100" s="36">
        <f>SUMIFS(СВЦЭМ!$D$39:$D$782,СВЦЭМ!$A$39:$A$782,$A100,СВЦЭМ!$B$39:$B$782,J$83)+'СЕТ СН'!$H$14+СВЦЭМ!$D$10+'СЕТ СН'!$H$5-'СЕТ СН'!$H$24</f>
        <v>4126.5707583700005</v>
      </c>
      <c r="K100" s="36">
        <f>SUMIFS(СВЦЭМ!$D$39:$D$782,СВЦЭМ!$A$39:$A$782,$A100,СВЦЭМ!$B$39:$B$782,K$83)+'СЕТ СН'!$H$14+СВЦЭМ!$D$10+'СЕТ СН'!$H$5-'СЕТ СН'!$H$24</f>
        <v>4082.4968594700003</v>
      </c>
      <c r="L100" s="36">
        <f>SUMIFS(СВЦЭМ!$D$39:$D$782,СВЦЭМ!$A$39:$A$782,$A100,СВЦЭМ!$B$39:$B$782,L$83)+'СЕТ СН'!$H$14+СВЦЭМ!$D$10+'СЕТ СН'!$H$5-'СЕТ СН'!$H$24</f>
        <v>4065.7169802100002</v>
      </c>
      <c r="M100" s="36">
        <f>SUMIFS(СВЦЭМ!$D$39:$D$782,СВЦЭМ!$A$39:$A$782,$A100,СВЦЭМ!$B$39:$B$782,M$83)+'СЕТ СН'!$H$14+СВЦЭМ!$D$10+'СЕТ СН'!$H$5-'СЕТ СН'!$H$24</f>
        <v>4077.6605521900001</v>
      </c>
      <c r="N100" s="36">
        <f>SUMIFS(СВЦЭМ!$D$39:$D$782,СВЦЭМ!$A$39:$A$782,$A100,СВЦЭМ!$B$39:$B$782,N$83)+'СЕТ СН'!$H$14+СВЦЭМ!$D$10+'СЕТ СН'!$H$5-'СЕТ СН'!$H$24</f>
        <v>4099.4861532000004</v>
      </c>
      <c r="O100" s="36">
        <f>SUMIFS(СВЦЭМ!$D$39:$D$782,СВЦЭМ!$A$39:$A$782,$A100,СВЦЭМ!$B$39:$B$782,O$83)+'СЕТ СН'!$H$14+СВЦЭМ!$D$10+'СЕТ СН'!$H$5-'СЕТ СН'!$H$24</f>
        <v>4100.0275227500006</v>
      </c>
      <c r="P100" s="36">
        <f>SUMIFS(СВЦЭМ!$D$39:$D$782,СВЦЭМ!$A$39:$A$782,$A100,СВЦЭМ!$B$39:$B$782,P$83)+'СЕТ СН'!$H$14+СВЦЭМ!$D$10+'СЕТ СН'!$H$5-'СЕТ СН'!$H$24</f>
        <v>4102.8742118700002</v>
      </c>
      <c r="Q100" s="36">
        <f>SUMIFS(СВЦЭМ!$D$39:$D$782,СВЦЭМ!$A$39:$A$782,$A100,СВЦЭМ!$B$39:$B$782,Q$83)+'СЕТ СН'!$H$14+СВЦЭМ!$D$10+'СЕТ СН'!$H$5-'СЕТ СН'!$H$24</f>
        <v>4106.2831185900004</v>
      </c>
      <c r="R100" s="36">
        <f>SUMIFS(СВЦЭМ!$D$39:$D$782,СВЦЭМ!$A$39:$A$782,$A100,СВЦЭМ!$B$39:$B$782,R$83)+'СЕТ СН'!$H$14+СВЦЭМ!$D$10+'СЕТ СН'!$H$5-'СЕТ СН'!$H$24</f>
        <v>4111.4385484900004</v>
      </c>
      <c r="S100" s="36">
        <f>SUMIFS(СВЦЭМ!$D$39:$D$782,СВЦЭМ!$A$39:$A$782,$A100,СВЦЭМ!$B$39:$B$782,S$83)+'СЕТ СН'!$H$14+СВЦЭМ!$D$10+'СЕТ СН'!$H$5-'СЕТ СН'!$H$24</f>
        <v>4110.1790720999998</v>
      </c>
      <c r="T100" s="36">
        <f>SUMIFS(СВЦЭМ!$D$39:$D$782,СВЦЭМ!$A$39:$A$782,$A100,СВЦЭМ!$B$39:$B$782,T$83)+'СЕТ СН'!$H$14+СВЦЭМ!$D$10+'СЕТ СН'!$H$5-'СЕТ СН'!$H$24</f>
        <v>4149.4197176799998</v>
      </c>
      <c r="U100" s="36">
        <f>SUMIFS(СВЦЭМ!$D$39:$D$782,СВЦЭМ!$A$39:$A$782,$A100,СВЦЭМ!$B$39:$B$782,U$83)+'СЕТ СН'!$H$14+СВЦЭМ!$D$10+'СЕТ СН'!$H$5-'СЕТ СН'!$H$24</f>
        <v>4192.2433063999997</v>
      </c>
      <c r="V100" s="36">
        <f>SUMIFS(СВЦЭМ!$D$39:$D$782,СВЦЭМ!$A$39:$A$782,$A100,СВЦЭМ!$B$39:$B$782,V$83)+'СЕТ СН'!$H$14+СВЦЭМ!$D$10+'СЕТ СН'!$H$5-'СЕТ СН'!$H$24</f>
        <v>4211.3030946300005</v>
      </c>
      <c r="W100" s="36">
        <f>SUMIFS(СВЦЭМ!$D$39:$D$782,СВЦЭМ!$A$39:$A$782,$A100,СВЦЭМ!$B$39:$B$782,W$83)+'СЕТ СН'!$H$14+СВЦЭМ!$D$10+'СЕТ СН'!$H$5-'СЕТ СН'!$H$24</f>
        <v>4201.2513307600002</v>
      </c>
      <c r="X100" s="36">
        <f>SUMIFS(СВЦЭМ!$D$39:$D$782,СВЦЭМ!$A$39:$A$782,$A100,СВЦЭМ!$B$39:$B$782,X$83)+'СЕТ СН'!$H$14+СВЦЭМ!$D$10+'СЕТ СН'!$H$5-'СЕТ СН'!$H$24</f>
        <v>4237.2833346099997</v>
      </c>
      <c r="Y100" s="36">
        <f>SUMIFS(СВЦЭМ!$D$39:$D$782,СВЦЭМ!$A$39:$A$782,$A100,СВЦЭМ!$B$39:$B$782,Y$83)+'СЕТ СН'!$H$14+СВЦЭМ!$D$10+'СЕТ СН'!$H$5-'СЕТ СН'!$H$24</f>
        <v>4183.6295234700001</v>
      </c>
    </row>
    <row r="101" spans="1:25" ht="15.75" x14ac:dyDescent="0.2">
      <c r="A101" s="35">
        <f t="shared" si="2"/>
        <v>44822</v>
      </c>
      <c r="B101" s="36">
        <f>SUMIFS(СВЦЭМ!$D$39:$D$782,СВЦЭМ!$A$39:$A$782,$A101,СВЦЭМ!$B$39:$B$782,B$83)+'СЕТ СН'!$H$14+СВЦЭМ!$D$10+'СЕТ СН'!$H$5-'СЕТ СН'!$H$24</f>
        <v>4230.1147632000002</v>
      </c>
      <c r="C101" s="36">
        <f>SUMIFS(СВЦЭМ!$D$39:$D$782,СВЦЭМ!$A$39:$A$782,$A101,СВЦЭМ!$B$39:$B$782,C$83)+'СЕТ СН'!$H$14+СВЦЭМ!$D$10+'СЕТ СН'!$H$5-'СЕТ СН'!$H$24</f>
        <v>4250.2834934500006</v>
      </c>
      <c r="D101" s="36">
        <f>SUMIFS(СВЦЭМ!$D$39:$D$782,СВЦЭМ!$A$39:$A$782,$A101,СВЦЭМ!$B$39:$B$782,D$83)+'СЕТ СН'!$H$14+СВЦЭМ!$D$10+'СЕТ СН'!$H$5-'СЕТ СН'!$H$24</f>
        <v>4293.8845256900004</v>
      </c>
      <c r="E101" s="36">
        <f>SUMIFS(СВЦЭМ!$D$39:$D$782,СВЦЭМ!$A$39:$A$782,$A101,СВЦЭМ!$B$39:$B$782,E$83)+'СЕТ СН'!$H$14+СВЦЭМ!$D$10+'СЕТ СН'!$H$5-'СЕТ СН'!$H$24</f>
        <v>4247.7135714200003</v>
      </c>
      <c r="F101" s="36">
        <f>SUMIFS(СВЦЭМ!$D$39:$D$782,СВЦЭМ!$A$39:$A$782,$A101,СВЦЭМ!$B$39:$B$782,F$83)+'СЕТ СН'!$H$14+СВЦЭМ!$D$10+'СЕТ СН'!$H$5-'СЕТ СН'!$H$24</f>
        <v>4243.6139322600002</v>
      </c>
      <c r="G101" s="36">
        <f>SUMIFS(СВЦЭМ!$D$39:$D$782,СВЦЭМ!$A$39:$A$782,$A101,СВЦЭМ!$B$39:$B$782,G$83)+'СЕТ СН'!$H$14+СВЦЭМ!$D$10+'СЕТ СН'!$H$5-'СЕТ СН'!$H$24</f>
        <v>4224.7318084500002</v>
      </c>
      <c r="H101" s="36">
        <f>SUMIFS(СВЦЭМ!$D$39:$D$782,СВЦЭМ!$A$39:$A$782,$A101,СВЦЭМ!$B$39:$B$782,H$83)+'СЕТ СН'!$H$14+СВЦЭМ!$D$10+'СЕТ СН'!$H$5-'СЕТ СН'!$H$24</f>
        <v>4195.2591345000001</v>
      </c>
      <c r="I101" s="36">
        <f>SUMIFS(СВЦЭМ!$D$39:$D$782,СВЦЭМ!$A$39:$A$782,$A101,СВЦЭМ!$B$39:$B$782,I$83)+'СЕТ СН'!$H$14+СВЦЭМ!$D$10+'СЕТ СН'!$H$5-'СЕТ СН'!$H$24</f>
        <v>4082.6063127800003</v>
      </c>
      <c r="J101" s="36">
        <f>SUMIFS(СВЦЭМ!$D$39:$D$782,СВЦЭМ!$A$39:$A$782,$A101,СВЦЭМ!$B$39:$B$782,J$83)+'СЕТ СН'!$H$14+СВЦЭМ!$D$10+'СЕТ СН'!$H$5-'СЕТ СН'!$H$24</f>
        <v>3988.4718250700002</v>
      </c>
      <c r="K101" s="36">
        <f>SUMIFS(СВЦЭМ!$D$39:$D$782,СВЦЭМ!$A$39:$A$782,$A101,СВЦЭМ!$B$39:$B$782,K$83)+'СЕТ СН'!$H$14+СВЦЭМ!$D$10+'СЕТ СН'!$H$5-'СЕТ СН'!$H$24</f>
        <v>3945.1642831500003</v>
      </c>
      <c r="L101" s="36">
        <f>SUMIFS(СВЦЭМ!$D$39:$D$782,СВЦЭМ!$A$39:$A$782,$A101,СВЦЭМ!$B$39:$B$782,L$83)+'СЕТ СН'!$H$14+СВЦЭМ!$D$10+'СЕТ СН'!$H$5-'СЕТ СН'!$H$24</f>
        <v>3876.97427156</v>
      </c>
      <c r="M101" s="36">
        <f>SUMIFS(СВЦЭМ!$D$39:$D$782,СВЦЭМ!$A$39:$A$782,$A101,СВЦЭМ!$B$39:$B$782,M$83)+'СЕТ СН'!$H$14+СВЦЭМ!$D$10+'СЕТ СН'!$H$5-'СЕТ СН'!$H$24</f>
        <v>3955.4518364800001</v>
      </c>
      <c r="N101" s="36">
        <f>SUMIFS(СВЦЭМ!$D$39:$D$782,СВЦЭМ!$A$39:$A$782,$A101,СВЦЭМ!$B$39:$B$782,N$83)+'СЕТ СН'!$H$14+СВЦЭМ!$D$10+'СЕТ СН'!$H$5-'СЕТ СН'!$H$24</f>
        <v>4063.8014804100003</v>
      </c>
      <c r="O101" s="36">
        <f>SUMIFS(СВЦЭМ!$D$39:$D$782,СВЦЭМ!$A$39:$A$782,$A101,СВЦЭМ!$B$39:$B$782,O$83)+'СЕТ СН'!$H$14+СВЦЭМ!$D$10+'СЕТ СН'!$H$5-'СЕТ СН'!$H$24</f>
        <v>4138.2562925800003</v>
      </c>
      <c r="P101" s="36">
        <f>SUMIFS(СВЦЭМ!$D$39:$D$782,СВЦЭМ!$A$39:$A$782,$A101,СВЦЭМ!$B$39:$B$782,P$83)+'СЕТ СН'!$H$14+СВЦЭМ!$D$10+'СЕТ СН'!$H$5-'СЕТ СН'!$H$24</f>
        <v>4132.6343662600002</v>
      </c>
      <c r="Q101" s="36">
        <f>SUMIFS(СВЦЭМ!$D$39:$D$782,СВЦЭМ!$A$39:$A$782,$A101,СВЦЭМ!$B$39:$B$782,Q$83)+'СЕТ СН'!$H$14+СВЦЭМ!$D$10+'СЕТ СН'!$H$5-'СЕТ СН'!$H$24</f>
        <v>4129.7546167400005</v>
      </c>
      <c r="R101" s="36">
        <f>SUMIFS(СВЦЭМ!$D$39:$D$782,СВЦЭМ!$A$39:$A$782,$A101,СВЦЭМ!$B$39:$B$782,R$83)+'СЕТ СН'!$H$14+СВЦЭМ!$D$10+'СЕТ СН'!$H$5-'СЕТ СН'!$H$24</f>
        <v>4025.9875905600002</v>
      </c>
      <c r="S101" s="36">
        <f>SUMIFS(СВЦЭМ!$D$39:$D$782,СВЦЭМ!$A$39:$A$782,$A101,СВЦЭМ!$B$39:$B$782,S$83)+'СЕТ СН'!$H$14+СВЦЭМ!$D$10+'СЕТ СН'!$H$5-'СЕТ СН'!$H$24</f>
        <v>3984.7893007400003</v>
      </c>
      <c r="T101" s="36">
        <f>SUMIFS(СВЦЭМ!$D$39:$D$782,СВЦЭМ!$A$39:$A$782,$A101,СВЦЭМ!$B$39:$B$782,T$83)+'СЕТ СН'!$H$14+СВЦЭМ!$D$10+'СЕТ СН'!$H$5-'СЕТ СН'!$H$24</f>
        <v>3913.7409380700001</v>
      </c>
      <c r="U101" s="36">
        <f>SUMIFS(СВЦЭМ!$D$39:$D$782,СВЦЭМ!$A$39:$A$782,$A101,СВЦЭМ!$B$39:$B$782,U$83)+'СЕТ СН'!$H$14+СВЦЭМ!$D$10+'СЕТ СН'!$H$5-'СЕТ СН'!$H$24</f>
        <v>3924.6229334600002</v>
      </c>
      <c r="V101" s="36">
        <f>SUMIFS(СВЦЭМ!$D$39:$D$782,СВЦЭМ!$A$39:$A$782,$A101,СВЦЭМ!$B$39:$B$782,V$83)+'СЕТ СН'!$H$14+СВЦЭМ!$D$10+'СЕТ СН'!$H$5-'СЕТ СН'!$H$24</f>
        <v>3938.2747278400002</v>
      </c>
      <c r="W101" s="36">
        <f>SUMIFS(СВЦЭМ!$D$39:$D$782,СВЦЭМ!$A$39:$A$782,$A101,СВЦЭМ!$B$39:$B$782,W$83)+'СЕТ СН'!$H$14+СВЦЭМ!$D$10+'СЕТ СН'!$H$5-'СЕТ СН'!$H$24</f>
        <v>3932.7791588700002</v>
      </c>
      <c r="X101" s="36">
        <f>SUMIFS(СВЦЭМ!$D$39:$D$782,СВЦЭМ!$A$39:$A$782,$A101,СВЦЭМ!$B$39:$B$782,X$83)+'СЕТ СН'!$H$14+СВЦЭМ!$D$10+'СЕТ СН'!$H$5-'СЕТ СН'!$H$24</f>
        <v>3941.5176223100002</v>
      </c>
      <c r="Y101" s="36">
        <f>SUMIFS(СВЦЭМ!$D$39:$D$782,СВЦЭМ!$A$39:$A$782,$A101,СВЦЭМ!$B$39:$B$782,Y$83)+'СЕТ СН'!$H$14+СВЦЭМ!$D$10+'СЕТ СН'!$H$5-'СЕТ СН'!$H$24</f>
        <v>3918.5740919700002</v>
      </c>
    </row>
    <row r="102" spans="1:25" ht="15.75" x14ac:dyDescent="0.2">
      <c r="A102" s="35">
        <f t="shared" si="2"/>
        <v>44823</v>
      </c>
      <c r="B102" s="36">
        <f>SUMIFS(СВЦЭМ!$D$39:$D$782,СВЦЭМ!$A$39:$A$782,$A102,СВЦЭМ!$B$39:$B$782,B$83)+'СЕТ СН'!$H$14+СВЦЭМ!$D$10+'СЕТ СН'!$H$5-'СЕТ СН'!$H$24</f>
        <v>4125.5950306800005</v>
      </c>
      <c r="C102" s="36">
        <f>SUMIFS(СВЦЭМ!$D$39:$D$782,СВЦЭМ!$A$39:$A$782,$A102,СВЦЭМ!$B$39:$B$782,C$83)+'СЕТ СН'!$H$14+СВЦЭМ!$D$10+'СЕТ СН'!$H$5-'СЕТ СН'!$H$24</f>
        <v>4174.5986185800002</v>
      </c>
      <c r="D102" s="36">
        <f>SUMIFS(СВЦЭМ!$D$39:$D$782,СВЦЭМ!$A$39:$A$782,$A102,СВЦЭМ!$B$39:$B$782,D$83)+'СЕТ СН'!$H$14+СВЦЭМ!$D$10+'СЕТ СН'!$H$5-'СЕТ СН'!$H$24</f>
        <v>4351.1711431800004</v>
      </c>
      <c r="E102" s="36">
        <f>SUMIFS(СВЦЭМ!$D$39:$D$782,СВЦЭМ!$A$39:$A$782,$A102,СВЦЭМ!$B$39:$B$782,E$83)+'СЕТ СН'!$H$14+СВЦЭМ!$D$10+'СЕТ СН'!$H$5-'СЕТ СН'!$H$24</f>
        <v>4296.74635287</v>
      </c>
      <c r="F102" s="36">
        <f>SUMIFS(СВЦЭМ!$D$39:$D$782,СВЦЭМ!$A$39:$A$782,$A102,СВЦЭМ!$B$39:$B$782,F$83)+'СЕТ СН'!$H$14+СВЦЭМ!$D$10+'СЕТ СН'!$H$5-'СЕТ СН'!$H$24</f>
        <v>4232.9827897000005</v>
      </c>
      <c r="G102" s="36">
        <f>SUMIFS(СВЦЭМ!$D$39:$D$782,СВЦЭМ!$A$39:$A$782,$A102,СВЦЭМ!$B$39:$B$782,G$83)+'СЕТ СН'!$H$14+СВЦЭМ!$D$10+'СЕТ СН'!$H$5-'СЕТ СН'!$H$24</f>
        <v>4202.2211422099999</v>
      </c>
      <c r="H102" s="36">
        <f>SUMIFS(СВЦЭМ!$D$39:$D$782,СВЦЭМ!$A$39:$A$782,$A102,СВЦЭМ!$B$39:$B$782,H$83)+'СЕТ СН'!$H$14+СВЦЭМ!$D$10+'СЕТ СН'!$H$5-'СЕТ СН'!$H$24</f>
        <v>4154.9823641700004</v>
      </c>
      <c r="I102" s="36">
        <f>SUMIFS(СВЦЭМ!$D$39:$D$782,СВЦЭМ!$A$39:$A$782,$A102,СВЦЭМ!$B$39:$B$782,I$83)+'СЕТ СН'!$H$14+СВЦЭМ!$D$10+'СЕТ СН'!$H$5-'СЕТ СН'!$H$24</f>
        <v>4106.3555722700003</v>
      </c>
      <c r="J102" s="36">
        <f>SUMIFS(СВЦЭМ!$D$39:$D$782,СВЦЭМ!$A$39:$A$782,$A102,СВЦЭМ!$B$39:$B$782,J$83)+'СЕТ СН'!$H$14+СВЦЭМ!$D$10+'СЕТ СН'!$H$5-'СЕТ СН'!$H$24</f>
        <v>4091.7523343700004</v>
      </c>
      <c r="K102" s="36">
        <f>SUMIFS(СВЦЭМ!$D$39:$D$782,СВЦЭМ!$A$39:$A$782,$A102,СВЦЭМ!$B$39:$B$782,K$83)+'СЕТ СН'!$H$14+СВЦЭМ!$D$10+'СЕТ СН'!$H$5-'СЕТ СН'!$H$24</f>
        <v>4040.2154712700003</v>
      </c>
      <c r="L102" s="36">
        <f>SUMIFS(СВЦЭМ!$D$39:$D$782,СВЦЭМ!$A$39:$A$782,$A102,СВЦЭМ!$B$39:$B$782,L$83)+'СЕТ СН'!$H$14+СВЦЭМ!$D$10+'СЕТ СН'!$H$5-'СЕТ СН'!$H$24</f>
        <v>4020.4325432400001</v>
      </c>
      <c r="M102" s="36">
        <f>SUMIFS(СВЦЭМ!$D$39:$D$782,СВЦЭМ!$A$39:$A$782,$A102,СВЦЭМ!$B$39:$B$782,M$83)+'СЕТ СН'!$H$14+СВЦЭМ!$D$10+'СЕТ СН'!$H$5-'СЕТ СН'!$H$24</f>
        <v>4036.3238632600001</v>
      </c>
      <c r="N102" s="36">
        <f>SUMIFS(СВЦЭМ!$D$39:$D$782,СВЦЭМ!$A$39:$A$782,$A102,СВЦЭМ!$B$39:$B$782,N$83)+'СЕТ СН'!$H$14+СВЦЭМ!$D$10+'СЕТ СН'!$H$5-'СЕТ СН'!$H$24</f>
        <v>4048.8593668800004</v>
      </c>
      <c r="O102" s="36">
        <f>SUMIFS(СВЦЭМ!$D$39:$D$782,СВЦЭМ!$A$39:$A$782,$A102,СВЦЭМ!$B$39:$B$782,O$83)+'СЕТ СН'!$H$14+СВЦЭМ!$D$10+'СЕТ СН'!$H$5-'СЕТ СН'!$H$24</f>
        <v>4043.5928072500001</v>
      </c>
      <c r="P102" s="36">
        <f>SUMIFS(СВЦЭМ!$D$39:$D$782,СВЦЭМ!$A$39:$A$782,$A102,СВЦЭМ!$B$39:$B$782,P$83)+'СЕТ СН'!$H$14+СВЦЭМ!$D$10+'СЕТ СН'!$H$5-'СЕТ СН'!$H$24</f>
        <v>4057.0959332000002</v>
      </c>
      <c r="Q102" s="36">
        <f>SUMIFS(СВЦЭМ!$D$39:$D$782,СВЦЭМ!$A$39:$A$782,$A102,СВЦЭМ!$B$39:$B$782,Q$83)+'СЕТ СН'!$H$14+СВЦЭМ!$D$10+'СЕТ СН'!$H$5-'СЕТ СН'!$H$24</f>
        <v>4054.7764541400002</v>
      </c>
      <c r="R102" s="36">
        <f>SUMIFS(СВЦЭМ!$D$39:$D$782,СВЦЭМ!$A$39:$A$782,$A102,СВЦЭМ!$B$39:$B$782,R$83)+'СЕТ СН'!$H$14+СВЦЭМ!$D$10+'СЕТ СН'!$H$5-'СЕТ СН'!$H$24</f>
        <v>4063.4035613800002</v>
      </c>
      <c r="S102" s="36">
        <f>SUMIFS(СВЦЭМ!$D$39:$D$782,СВЦЭМ!$A$39:$A$782,$A102,СВЦЭМ!$B$39:$B$782,S$83)+'СЕТ СН'!$H$14+СВЦЭМ!$D$10+'СЕТ СН'!$H$5-'СЕТ СН'!$H$24</f>
        <v>4064.17704065</v>
      </c>
      <c r="T102" s="36">
        <f>SUMIFS(СВЦЭМ!$D$39:$D$782,СВЦЭМ!$A$39:$A$782,$A102,СВЦЭМ!$B$39:$B$782,T$83)+'СЕТ СН'!$H$14+СВЦЭМ!$D$10+'СЕТ СН'!$H$5-'СЕТ СН'!$H$24</f>
        <v>4022.2756861500002</v>
      </c>
      <c r="U102" s="36">
        <f>SUMIFS(СВЦЭМ!$D$39:$D$782,СВЦЭМ!$A$39:$A$782,$A102,СВЦЭМ!$B$39:$B$782,U$83)+'СЕТ СН'!$H$14+СВЦЭМ!$D$10+'СЕТ СН'!$H$5-'СЕТ СН'!$H$24</f>
        <v>3989.7835648</v>
      </c>
      <c r="V102" s="36">
        <f>SUMIFS(СВЦЭМ!$D$39:$D$782,СВЦЭМ!$A$39:$A$782,$A102,СВЦЭМ!$B$39:$B$782,V$83)+'СЕТ СН'!$H$14+СВЦЭМ!$D$10+'СЕТ СН'!$H$5-'СЕТ СН'!$H$24</f>
        <v>4003.4439934100001</v>
      </c>
      <c r="W102" s="36">
        <f>SUMIFS(СВЦЭМ!$D$39:$D$782,СВЦЭМ!$A$39:$A$782,$A102,СВЦЭМ!$B$39:$B$782,W$83)+'СЕТ СН'!$H$14+СВЦЭМ!$D$10+'СЕТ СН'!$H$5-'СЕТ СН'!$H$24</f>
        <v>4024.5869066200003</v>
      </c>
      <c r="X102" s="36">
        <f>SUMIFS(СВЦЭМ!$D$39:$D$782,СВЦЭМ!$A$39:$A$782,$A102,СВЦЭМ!$B$39:$B$782,X$83)+'СЕТ СН'!$H$14+СВЦЭМ!$D$10+'СЕТ СН'!$H$5-'СЕТ СН'!$H$24</f>
        <v>4088.6512954700002</v>
      </c>
      <c r="Y102" s="36">
        <f>SUMIFS(СВЦЭМ!$D$39:$D$782,СВЦЭМ!$A$39:$A$782,$A102,СВЦЭМ!$B$39:$B$782,Y$83)+'СЕТ СН'!$H$14+СВЦЭМ!$D$10+'СЕТ СН'!$H$5-'СЕТ СН'!$H$24</f>
        <v>4132.9165927800004</v>
      </c>
    </row>
    <row r="103" spans="1:25" ht="15.75" x14ac:dyDescent="0.2">
      <c r="A103" s="35">
        <f t="shared" si="2"/>
        <v>44824</v>
      </c>
      <c r="B103" s="36">
        <f>SUMIFS(СВЦЭМ!$D$39:$D$782,СВЦЭМ!$A$39:$A$782,$A103,СВЦЭМ!$B$39:$B$782,B$83)+'СЕТ СН'!$H$14+СВЦЭМ!$D$10+'СЕТ СН'!$H$5-'СЕТ СН'!$H$24</f>
        <v>4133.2744997500004</v>
      </c>
      <c r="C103" s="36">
        <f>SUMIFS(СВЦЭМ!$D$39:$D$782,СВЦЭМ!$A$39:$A$782,$A103,СВЦЭМ!$B$39:$B$782,C$83)+'СЕТ СН'!$H$14+СВЦЭМ!$D$10+'СЕТ СН'!$H$5-'СЕТ СН'!$H$24</f>
        <v>4184.5045692900003</v>
      </c>
      <c r="D103" s="36">
        <f>SUMIFS(СВЦЭМ!$D$39:$D$782,СВЦЭМ!$A$39:$A$782,$A103,СВЦЭМ!$B$39:$B$782,D$83)+'СЕТ СН'!$H$14+СВЦЭМ!$D$10+'СЕТ СН'!$H$5-'СЕТ СН'!$H$24</f>
        <v>4212.2564774800003</v>
      </c>
      <c r="E103" s="36">
        <f>SUMIFS(СВЦЭМ!$D$39:$D$782,СВЦЭМ!$A$39:$A$782,$A103,СВЦЭМ!$B$39:$B$782,E$83)+'СЕТ СН'!$H$14+СВЦЭМ!$D$10+'СЕТ СН'!$H$5-'СЕТ СН'!$H$24</f>
        <v>4225.3360653199998</v>
      </c>
      <c r="F103" s="36">
        <f>SUMIFS(СВЦЭМ!$D$39:$D$782,СВЦЭМ!$A$39:$A$782,$A103,СВЦЭМ!$B$39:$B$782,F$83)+'СЕТ СН'!$H$14+СВЦЭМ!$D$10+'СЕТ СН'!$H$5-'СЕТ СН'!$H$24</f>
        <v>4228.6216243300005</v>
      </c>
      <c r="G103" s="36">
        <f>SUMIFS(СВЦЭМ!$D$39:$D$782,СВЦЭМ!$A$39:$A$782,$A103,СВЦЭМ!$B$39:$B$782,G$83)+'СЕТ СН'!$H$14+СВЦЭМ!$D$10+'СЕТ СН'!$H$5-'СЕТ СН'!$H$24</f>
        <v>4214.0609088700003</v>
      </c>
      <c r="H103" s="36">
        <f>SUMIFS(СВЦЭМ!$D$39:$D$782,СВЦЭМ!$A$39:$A$782,$A103,СВЦЭМ!$B$39:$B$782,H$83)+'СЕТ СН'!$H$14+СВЦЭМ!$D$10+'СЕТ СН'!$H$5-'СЕТ СН'!$H$24</f>
        <v>4137.2146723100004</v>
      </c>
      <c r="I103" s="36">
        <f>SUMIFS(СВЦЭМ!$D$39:$D$782,СВЦЭМ!$A$39:$A$782,$A103,СВЦЭМ!$B$39:$B$782,I$83)+'СЕТ СН'!$H$14+СВЦЭМ!$D$10+'СЕТ СН'!$H$5-'СЕТ СН'!$H$24</f>
        <v>4071.7959527000003</v>
      </c>
      <c r="J103" s="36">
        <f>SUMIFS(СВЦЭМ!$D$39:$D$782,СВЦЭМ!$A$39:$A$782,$A103,СВЦЭМ!$B$39:$B$782,J$83)+'СЕТ СН'!$H$14+СВЦЭМ!$D$10+'СЕТ СН'!$H$5-'СЕТ СН'!$H$24</f>
        <v>4045.8749948000004</v>
      </c>
      <c r="K103" s="36">
        <f>SUMIFS(СВЦЭМ!$D$39:$D$782,СВЦЭМ!$A$39:$A$782,$A103,СВЦЭМ!$B$39:$B$782,K$83)+'СЕТ СН'!$H$14+СВЦЭМ!$D$10+'СЕТ СН'!$H$5-'СЕТ СН'!$H$24</f>
        <v>4138.3983078700003</v>
      </c>
      <c r="L103" s="36">
        <f>SUMIFS(СВЦЭМ!$D$39:$D$782,СВЦЭМ!$A$39:$A$782,$A103,СВЦЭМ!$B$39:$B$782,L$83)+'СЕТ СН'!$H$14+СВЦЭМ!$D$10+'СЕТ СН'!$H$5-'СЕТ СН'!$H$24</f>
        <v>4159.0445000400005</v>
      </c>
      <c r="M103" s="36">
        <f>SUMIFS(СВЦЭМ!$D$39:$D$782,СВЦЭМ!$A$39:$A$782,$A103,СВЦЭМ!$B$39:$B$782,M$83)+'СЕТ СН'!$H$14+СВЦЭМ!$D$10+'СЕТ СН'!$H$5-'СЕТ СН'!$H$24</f>
        <v>4090.5376425700001</v>
      </c>
      <c r="N103" s="36">
        <f>SUMIFS(СВЦЭМ!$D$39:$D$782,СВЦЭМ!$A$39:$A$782,$A103,СВЦЭМ!$B$39:$B$782,N$83)+'СЕТ СН'!$H$14+СВЦЭМ!$D$10+'СЕТ СН'!$H$5-'СЕТ СН'!$H$24</f>
        <v>4045.1274225400002</v>
      </c>
      <c r="O103" s="36">
        <f>SUMIFS(СВЦЭМ!$D$39:$D$782,СВЦЭМ!$A$39:$A$782,$A103,СВЦЭМ!$B$39:$B$782,O$83)+'СЕТ СН'!$H$14+СВЦЭМ!$D$10+'СЕТ СН'!$H$5-'СЕТ СН'!$H$24</f>
        <v>3996.9442477400003</v>
      </c>
      <c r="P103" s="36">
        <f>SUMIFS(СВЦЭМ!$D$39:$D$782,СВЦЭМ!$A$39:$A$782,$A103,СВЦЭМ!$B$39:$B$782,P$83)+'СЕТ СН'!$H$14+СВЦЭМ!$D$10+'СЕТ СН'!$H$5-'СЕТ СН'!$H$24</f>
        <v>4007.0838448500003</v>
      </c>
      <c r="Q103" s="36">
        <f>SUMIFS(СВЦЭМ!$D$39:$D$782,СВЦЭМ!$A$39:$A$782,$A103,СВЦЭМ!$B$39:$B$782,Q$83)+'СЕТ СН'!$H$14+СВЦЭМ!$D$10+'СЕТ СН'!$H$5-'СЕТ СН'!$H$24</f>
        <v>4022.2591085600002</v>
      </c>
      <c r="R103" s="36">
        <f>SUMIFS(СВЦЭМ!$D$39:$D$782,СВЦЭМ!$A$39:$A$782,$A103,СВЦЭМ!$B$39:$B$782,R$83)+'СЕТ СН'!$H$14+СВЦЭМ!$D$10+'СЕТ СН'!$H$5-'СЕТ СН'!$H$24</f>
        <v>4023.3881890000002</v>
      </c>
      <c r="S103" s="36">
        <f>SUMIFS(СВЦЭМ!$D$39:$D$782,СВЦЭМ!$A$39:$A$782,$A103,СВЦЭМ!$B$39:$B$782,S$83)+'СЕТ СН'!$H$14+СВЦЭМ!$D$10+'СЕТ СН'!$H$5-'СЕТ СН'!$H$24</f>
        <v>4016.8447378700002</v>
      </c>
      <c r="T103" s="36">
        <f>SUMIFS(СВЦЭМ!$D$39:$D$782,СВЦЭМ!$A$39:$A$782,$A103,СВЦЭМ!$B$39:$B$782,T$83)+'СЕТ СН'!$H$14+СВЦЭМ!$D$10+'СЕТ СН'!$H$5-'СЕТ СН'!$H$24</f>
        <v>4118.3323526300001</v>
      </c>
      <c r="U103" s="36">
        <f>SUMIFS(СВЦЭМ!$D$39:$D$782,СВЦЭМ!$A$39:$A$782,$A103,СВЦЭМ!$B$39:$B$782,U$83)+'СЕТ СН'!$H$14+СВЦЭМ!$D$10+'СЕТ СН'!$H$5-'СЕТ СН'!$H$24</f>
        <v>4161.4511012800003</v>
      </c>
      <c r="V103" s="36">
        <f>SUMIFS(СВЦЭМ!$D$39:$D$782,СВЦЭМ!$A$39:$A$782,$A103,СВЦЭМ!$B$39:$B$782,V$83)+'СЕТ СН'!$H$14+СВЦЭМ!$D$10+'СЕТ СН'!$H$5-'СЕТ СН'!$H$24</f>
        <v>4196.7349730000005</v>
      </c>
      <c r="W103" s="36">
        <f>SUMIFS(СВЦЭМ!$D$39:$D$782,СВЦЭМ!$A$39:$A$782,$A103,СВЦЭМ!$B$39:$B$782,W$83)+'СЕТ СН'!$H$14+СВЦЭМ!$D$10+'СЕТ СН'!$H$5-'СЕТ СН'!$H$24</f>
        <v>4180.4056671100006</v>
      </c>
      <c r="X103" s="36">
        <f>SUMIFS(СВЦЭМ!$D$39:$D$782,СВЦЭМ!$A$39:$A$782,$A103,СВЦЭМ!$B$39:$B$782,X$83)+'СЕТ СН'!$H$14+СВЦЭМ!$D$10+'СЕТ СН'!$H$5-'СЕТ СН'!$H$24</f>
        <v>4119.0755826100003</v>
      </c>
      <c r="Y103" s="36">
        <f>SUMIFS(СВЦЭМ!$D$39:$D$782,СВЦЭМ!$A$39:$A$782,$A103,СВЦЭМ!$B$39:$B$782,Y$83)+'СЕТ СН'!$H$14+СВЦЭМ!$D$10+'СЕТ СН'!$H$5-'СЕТ СН'!$H$24</f>
        <v>4049.2352988900002</v>
      </c>
    </row>
    <row r="104" spans="1:25" ht="15.75" x14ac:dyDescent="0.2">
      <c r="A104" s="35">
        <f t="shared" si="2"/>
        <v>44825</v>
      </c>
      <c r="B104" s="36">
        <f>SUMIFS(СВЦЭМ!$D$39:$D$782,СВЦЭМ!$A$39:$A$782,$A104,СВЦЭМ!$B$39:$B$782,B$83)+'СЕТ СН'!$H$14+СВЦЭМ!$D$10+'СЕТ СН'!$H$5-'СЕТ СН'!$H$24</f>
        <v>4156.8387557599999</v>
      </c>
      <c r="C104" s="36">
        <f>SUMIFS(СВЦЭМ!$D$39:$D$782,СВЦЭМ!$A$39:$A$782,$A104,СВЦЭМ!$B$39:$B$782,C$83)+'СЕТ СН'!$H$14+СВЦЭМ!$D$10+'СЕТ СН'!$H$5-'СЕТ СН'!$H$24</f>
        <v>4188.3776056500001</v>
      </c>
      <c r="D104" s="36">
        <f>SUMIFS(СВЦЭМ!$D$39:$D$782,СВЦЭМ!$A$39:$A$782,$A104,СВЦЭМ!$B$39:$B$782,D$83)+'СЕТ СН'!$H$14+СВЦЭМ!$D$10+'СЕТ СН'!$H$5-'СЕТ СН'!$H$24</f>
        <v>4205.8357963400003</v>
      </c>
      <c r="E104" s="36">
        <f>SUMIFS(СВЦЭМ!$D$39:$D$782,СВЦЭМ!$A$39:$A$782,$A104,СВЦЭМ!$B$39:$B$782,E$83)+'СЕТ СН'!$H$14+СВЦЭМ!$D$10+'СЕТ СН'!$H$5-'СЕТ СН'!$H$24</f>
        <v>4155.6418340800001</v>
      </c>
      <c r="F104" s="36">
        <f>SUMIFS(СВЦЭМ!$D$39:$D$782,СВЦЭМ!$A$39:$A$782,$A104,СВЦЭМ!$B$39:$B$782,F$83)+'СЕТ СН'!$H$14+СВЦЭМ!$D$10+'СЕТ СН'!$H$5-'СЕТ СН'!$H$24</f>
        <v>4132.7557216300002</v>
      </c>
      <c r="G104" s="36">
        <f>SUMIFS(СВЦЭМ!$D$39:$D$782,СВЦЭМ!$A$39:$A$782,$A104,СВЦЭМ!$B$39:$B$782,G$83)+'СЕТ СН'!$H$14+СВЦЭМ!$D$10+'СЕТ СН'!$H$5-'СЕТ СН'!$H$24</f>
        <v>4112.8237670500002</v>
      </c>
      <c r="H104" s="36">
        <f>SUMIFS(СВЦЭМ!$D$39:$D$782,СВЦЭМ!$A$39:$A$782,$A104,СВЦЭМ!$B$39:$B$782,H$83)+'СЕТ СН'!$H$14+СВЦЭМ!$D$10+'СЕТ СН'!$H$5-'СЕТ СН'!$H$24</f>
        <v>4042.0507637300002</v>
      </c>
      <c r="I104" s="36">
        <f>SUMIFS(СВЦЭМ!$D$39:$D$782,СВЦЭМ!$A$39:$A$782,$A104,СВЦЭМ!$B$39:$B$782,I$83)+'СЕТ СН'!$H$14+СВЦЭМ!$D$10+'СЕТ СН'!$H$5-'СЕТ СН'!$H$24</f>
        <v>3884.29090817</v>
      </c>
      <c r="J104" s="36">
        <f>SUMIFS(СВЦЭМ!$D$39:$D$782,СВЦЭМ!$A$39:$A$782,$A104,СВЦЭМ!$B$39:$B$782,J$83)+'СЕТ СН'!$H$14+СВЦЭМ!$D$10+'СЕТ СН'!$H$5-'СЕТ СН'!$H$24</f>
        <v>3824.4857222700002</v>
      </c>
      <c r="K104" s="36">
        <f>SUMIFS(СВЦЭМ!$D$39:$D$782,СВЦЭМ!$A$39:$A$782,$A104,СВЦЭМ!$B$39:$B$782,K$83)+'СЕТ СН'!$H$14+СВЦЭМ!$D$10+'СЕТ СН'!$H$5-'СЕТ СН'!$H$24</f>
        <v>4011.2669097500002</v>
      </c>
      <c r="L104" s="36">
        <f>SUMIFS(СВЦЭМ!$D$39:$D$782,СВЦЭМ!$A$39:$A$782,$A104,СВЦЭМ!$B$39:$B$782,L$83)+'СЕТ СН'!$H$14+СВЦЭМ!$D$10+'СЕТ СН'!$H$5-'СЕТ СН'!$H$24</f>
        <v>4012.1833688700003</v>
      </c>
      <c r="M104" s="36">
        <f>SUMIFS(СВЦЭМ!$D$39:$D$782,СВЦЭМ!$A$39:$A$782,$A104,СВЦЭМ!$B$39:$B$782,M$83)+'СЕТ СН'!$H$14+СВЦЭМ!$D$10+'СЕТ СН'!$H$5-'СЕТ СН'!$H$24</f>
        <v>3969.59772234</v>
      </c>
      <c r="N104" s="36">
        <f>SUMIFS(СВЦЭМ!$D$39:$D$782,СВЦЭМ!$A$39:$A$782,$A104,СВЦЭМ!$B$39:$B$782,N$83)+'СЕТ СН'!$H$14+СВЦЭМ!$D$10+'СЕТ СН'!$H$5-'СЕТ СН'!$H$24</f>
        <v>4020.5863142500002</v>
      </c>
      <c r="O104" s="36">
        <f>SUMIFS(СВЦЭМ!$D$39:$D$782,СВЦЭМ!$A$39:$A$782,$A104,СВЦЭМ!$B$39:$B$782,O$83)+'СЕТ СН'!$H$14+СВЦЭМ!$D$10+'СЕТ СН'!$H$5-'СЕТ СН'!$H$24</f>
        <v>4011.3978263400004</v>
      </c>
      <c r="P104" s="36">
        <f>SUMIFS(СВЦЭМ!$D$39:$D$782,СВЦЭМ!$A$39:$A$782,$A104,СВЦЭМ!$B$39:$B$782,P$83)+'СЕТ СН'!$H$14+СВЦЭМ!$D$10+'СЕТ СН'!$H$5-'СЕТ СН'!$H$24</f>
        <v>4016.5226741400002</v>
      </c>
      <c r="Q104" s="36">
        <f>SUMIFS(СВЦЭМ!$D$39:$D$782,СВЦЭМ!$A$39:$A$782,$A104,СВЦЭМ!$B$39:$B$782,Q$83)+'СЕТ СН'!$H$14+СВЦЭМ!$D$10+'СЕТ СН'!$H$5-'СЕТ СН'!$H$24</f>
        <v>4030.8243769200003</v>
      </c>
      <c r="R104" s="36">
        <f>SUMIFS(СВЦЭМ!$D$39:$D$782,СВЦЭМ!$A$39:$A$782,$A104,СВЦЭМ!$B$39:$B$782,R$83)+'СЕТ СН'!$H$14+СВЦЭМ!$D$10+'СЕТ СН'!$H$5-'СЕТ СН'!$H$24</f>
        <v>3966.3730148700001</v>
      </c>
      <c r="S104" s="36">
        <f>SUMIFS(СВЦЭМ!$D$39:$D$782,СВЦЭМ!$A$39:$A$782,$A104,СВЦЭМ!$B$39:$B$782,S$83)+'СЕТ СН'!$H$14+СВЦЭМ!$D$10+'СЕТ СН'!$H$5-'СЕТ СН'!$H$24</f>
        <v>4013.7840008000003</v>
      </c>
      <c r="T104" s="36">
        <f>SUMIFS(СВЦЭМ!$D$39:$D$782,СВЦЭМ!$A$39:$A$782,$A104,СВЦЭМ!$B$39:$B$782,T$83)+'СЕТ СН'!$H$14+СВЦЭМ!$D$10+'СЕТ СН'!$H$5-'СЕТ СН'!$H$24</f>
        <v>3980.6053326600004</v>
      </c>
      <c r="U104" s="36">
        <f>SUMIFS(СВЦЭМ!$D$39:$D$782,СВЦЭМ!$A$39:$A$782,$A104,СВЦЭМ!$B$39:$B$782,U$83)+'СЕТ СН'!$H$14+СВЦЭМ!$D$10+'СЕТ СН'!$H$5-'СЕТ СН'!$H$24</f>
        <v>3949.5373188500002</v>
      </c>
      <c r="V104" s="36">
        <f>SUMIFS(СВЦЭМ!$D$39:$D$782,СВЦЭМ!$A$39:$A$782,$A104,СВЦЭМ!$B$39:$B$782,V$83)+'СЕТ СН'!$H$14+СВЦЭМ!$D$10+'СЕТ СН'!$H$5-'СЕТ СН'!$H$24</f>
        <v>3963.4218620300003</v>
      </c>
      <c r="W104" s="36">
        <f>SUMIFS(СВЦЭМ!$D$39:$D$782,СВЦЭМ!$A$39:$A$782,$A104,СВЦЭМ!$B$39:$B$782,W$83)+'СЕТ СН'!$H$14+СВЦЭМ!$D$10+'СЕТ СН'!$H$5-'СЕТ СН'!$H$24</f>
        <v>3956.0318696700001</v>
      </c>
      <c r="X104" s="36">
        <f>SUMIFS(СВЦЭМ!$D$39:$D$782,СВЦЭМ!$A$39:$A$782,$A104,СВЦЭМ!$B$39:$B$782,X$83)+'СЕТ СН'!$H$14+СВЦЭМ!$D$10+'СЕТ СН'!$H$5-'СЕТ СН'!$H$24</f>
        <v>3938.1642967000002</v>
      </c>
      <c r="Y104" s="36">
        <f>SUMIFS(СВЦЭМ!$D$39:$D$782,СВЦЭМ!$A$39:$A$782,$A104,СВЦЭМ!$B$39:$B$782,Y$83)+'СЕТ СН'!$H$14+СВЦЭМ!$D$10+'СЕТ СН'!$H$5-'СЕТ СН'!$H$24</f>
        <v>3875.84166843</v>
      </c>
    </row>
    <row r="105" spans="1:25" ht="15.75" x14ac:dyDescent="0.2">
      <c r="A105" s="35">
        <f t="shared" si="2"/>
        <v>44826</v>
      </c>
      <c r="B105" s="36">
        <f>SUMIFS(СВЦЭМ!$D$39:$D$782,СВЦЭМ!$A$39:$A$782,$A105,СВЦЭМ!$B$39:$B$782,B$83)+'СЕТ СН'!$H$14+СВЦЭМ!$D$10+'СЕТ СН'!$H$5-'СЕТ СН'!$H$24</f>
        <v>4116.84444687</v>
      </c>
      <c r="C105" s="36">
        <f>SUMIFS(СВЦЭМ!$D$39:$D$782,СВЦЭМ!$A$39:$A$782,$A105,СВЦЭМ!$B$39:$B$782,C$83)+'СЕТ СН'!$H$14+СВЦЭМ!$D$10+'СЕТ СН'!$H$5-'СЕТ СН'!$H$24</f>
        <v>4131.37433091</v>
      </c>
      <c r="D105" s="36">
        <f>SUMIFS(СВЦЭМ!$D$39:$D$782,СВЦЭМ!$A$39:$A$782,$A105,СВЦЭМ!$B$39:$B$782,D$83)+'СЕТ СН'!$H$14+СВЦЭМ!$D$10+'СЕТ СН'!$H$5-'СЕТ СН'!$H$24</f>
        <v>4160.1621504699997</v>
      </c>
      <c r="E105" s="36">
        <f>SUMIFS(СВЦЭМ!$D$39:$D$782,СВЦЭМ!$A$39:$A$782,$A105,СВЦЭМ!$B$39:$B$782,E$83)+'СЕТ СН'!$H$14+СВЦЭМ!$D$10+'СЕТ СН'!$H$5-'СЕТ СН'!$H$24</f>
        <v>4165.2568115700005</v>
      </c>
      <c r="F105" s="36">
        <f>SUMIFS(СВЦЭМ!$D$39:$D$782,СВЦЭМ!$A$39:$A$782,$A105,СВЦЭМ!$B$39:$B$782,F$83)+'СЕТ СН'!$H$14+СВЦЭМ!$D$10+'СЕТ СН'!$H$5-'СЕТ СН'!$H$24</f>
        <v>4153.1915093200005</v>
      </c>
      <c r="G105" s="36">
        <f>SUMIFS(СВЦЭМ!$D$39:$D$782,СВЦЭМ!$A$39:$A$782,$A105,СВЦЭМ!$B$39:$B$782,G$83)+'СЕТ СН'!$H$14+СВЦЭМ!$D$10+'СЕТ СН'!$H$5-'СЕТ СН'!$H$24</f>
        <v>4127.7752920900002</v>
      </c>
      <c r="H105" s="36">
        <f>SUMIFS(СВЦЭМ!$D$39:$D$782,СВЦЭМ!$A$39:$A$782,$A105,СВЦЭМ!$B$39:$B$782,H$83)+'СЕТ СН'!$H$14+СВЦЭМ!$D$10+'СЕТ СН'!$H$5-'СЕТ СН'!$H$24</f>
        <v>4058.1157868099999</v>
      </c>
      <c r="I105" s="36">
        <f>SUMIFS(СВЦЭМ!$D$39:$D$782,СВЦЭМ!$A$39:$A$782,$A105,СВЦЭМ!$B$39:$B$782,I$83)+'СЕТ СН'!$H$14+СВЦЭМ!$D$10+'СЕТ СН'!$H$5-'СЕТ СН'!$H$24</f>
        <v>3993.8002136300001</v>
      </c>
      <c r="J105" s="36">
        <f>SUMIFS(СВЦЭМ!$D$39:$D$782,СВЦЭМ!$A$39:$A$782,$A105,СВЦЭМ!$B$39:$B$782,J$83)+'СЕТ СН'!$H$14+СВЦЭМ!$D$10+'СЕТ СН'!$H$5-'СЕТ СН'!$H$24</f>
        <v>3976.48327505</v>
      </c>
      <c r="K105" s="36">
        <f>SUMIFS(СВЦЭМ!$D$39:$D$782,СВЦЭМ!$A$39:$A$782,$A105,СВЦЭМ!$B$39:$B$782,K$83)+'СЕТ СН'!$H$14+СВЦЭМ!$D$10+'СЕТ СН'!$H$5-'СЕТ СН'!$H$24</f>
        <v>3945.8355416200002</v>
      </c>
      <c r="L105" s="36">
        <f>SUMIFS(СВЦЭМ!$D$39:$D$782,СВЦЭМ!$A$39:$A$782,$A105,СВЦЭМ!$B$39:$B$782,L$83)+'СЕТ СН'!$H$14+СВЦЭМ!$D$10+'СЕТ СН'!$H$5-'СЕТ СН'!$H$24</f>
        <v>3952.7449005200001</v>
      </c>
      <c r="M105" s="36">
        <f>SUMIFS(СВЦЭМ!$D$39:$D$782,СВЦЭМ!$A$39:$A$782,$A105,СВЦЭМ!$B$39:$B$782,M$83)+'СЕТ СН'!$H$14+СВЦЭМ!$D$10+'СЕТ СН'!$H$5-'СЕТ СН'!$H$24</f>
        <v>3965.4431176400003</v>
      </c>
      <c r="N105" s="36">
        <f>SUMIFS(СВЦЭМ!$D$39:$D$782,СВЦЭМ!$A$39:$A$782,$A105,СВЦЭМ!$B$39:$B$782,N$83)+'СЕТ СН'!$H$14+СВЦЭМ!$D$10+'СЕТ СН'!$H$5-'СЕТ СН'!$H$24</f>
        <v>3976.5911105499999</v>
      </c>
      <c r="O105" s="36">
        <f>SUMIFS(СВЦЭМ!$D$39:$D$782,СВЦЭМ!$A$39:$A$782,$A105,СВЦЭМ!$B$39:$B$782,O$83)+'СЕТ СН'!$H$14+СВЦЭМ!$D$10+'СЕТ СН'!$H$5-'СЕТ СН'!$H$24</f>
        <v>3991.4155541500004</v>
      </c>
      <c r="P105" s="36">
        <f>SUMIFS(СВЦЭМ!$D$39:$D$782,СВЦЭМ!$A$39:$A$782,$A105,СВЦЭМ!$B$39:$B$782,P$83)+'СЕТ СН'!$H$14+СВЦЭМ!$D$10+'СЕТ СН'!$H$5-'СЕТ СН'!$H$24</f>
        <v>3996.9072313800002</v>
      </c>
      <c r="Q105" s="36">
        <f>SUMIFS(СВЦЭМ!$D$39:$D$782,СВЦЭМ!$A$39:$A$782,$A105,СВЦЭМ!$B$39:$B$782,Q$83)+'СЕТ СН'!$H$14+СВЦЭМ!$D$10+'СЕТ СН'!$H$5-'СЕТ СН'!$H$24</f>
        <v>3995.5512541200001</v>
      </c>
      <c r="R105" s="36">
        <f>SUMIFS(СВЦЭМ!$D$39:$D$782,СВЦЭМ!$A$39:$A$782,$A105,СВЦЭМ!$B$39:$B$782,R$83)+'СЕТ СН'!$H$14+СВЦЭМ!$D$10+'СЕТ СН'!$H$5-'СЕТ СН'!$H$24</f>
        <v>4022.0651635200002</v>
      </c>
      <c r="S105" s="36">
        <f>SUMIFS(СВЦЭМ!$D$39:$D$782,СВЦЭМ!$A$39:$A$782,$A105,СВЦЭМ!$B$39:$B$782,S$83)+'СЕТ СН'!$H$14+СВЦЭМ!$D$10+'СЕТ СН'!$H$5-'СЕТ СН'!$H$24</f>
        <v>4001.66466941</v>
      </c>
      <c r="T105" s="36">
        <f>SUMIFS(СВЦЭМ!$D$39:$D$782,СВЦЭМ!$A$39:$A$782,$A105,СВЦЭМ!$B$39:$B$782,T$83)+'СЕТ СН'!$H$14+СВЦЭМ!$D$10+'СЕТ СН'!$H$5-'СЕТ СН'!$H$24</f>
        <v>3956.5251031900002</v>
      </c>
      <c r="U105" s="36">
        <f>SUMIFS(СВЦЭМ!$D$39:$D$782,СВЦЭМ!$A$39:$A$782,$A105,СВЦЭМ!$B$39:$B$782,U$83)+'СЕТ СН'!$H$14+СВЦЭМ!$D$10+'СЕТ СН'!$H$5-'СЕТ СН'!$H$24</f>
        <v>3983.8193236100001</v>
      </c>
      <c r="V105" s="36">
        <f>SUMIFS(СВЦЭМ!$D$39:$D$782,СВЦЭМ!$A$39:$A$782,$A105,СВЦЭМ!$B$39:$B$782,V$83)+'СЕТ СН'!$H$14+СВЦЭМ!$D$10+'СЕТ СН'!$H$5-'СЕТ СН'!$H$24</f>
        <v>3993.38662178</v>
      </c>
      <c r="W105" s="36">
        <f>SUMIFS(СВЦЭМ!$D$39:$D$782,СВЦЭМ!$A$39:$A$782,$A105,СВЦЭМ!$B$39:$B$782,W$83)+'СЕТ СН'!$H$14+СВЦЭМ!$D$10+'СЕТ СН'!$H$5-'СЕТ СН'!$H$24</f>
        <v>4026.92526765</v>
      </c>
      <c r="X105" s="36">
        <f>SUMIFS(СВЦЭМ!$D$39:$D$782,СВЦЭМ!$A$39:$A$782,$A105,СВЦЭМ!$B$39:$B$782,X$83)+'СЕТ СН'!$H$14+СВЦЭМ!$D$10+'СЕТ СН'!$H$5-'СЕТ СН'!$H$24</f>
        <v>4081.51853768</v>
      </c>
      <c r="Y105" s="36">
        <f>SUMIFS(СВЦЭМ!$D$39:$D$782,СВЦЭМ!$A$39:$A$782,$A105,СВЦЭМ!$B$39:$B$782,Y$83)+'СЕТ СН'!$H$14+СВЦЭМ!$D$10+'СЕТ СН'!$H$5-'СЕТ СН'!$H$24</f>
        <v>4085.9103085700003</v>
      </c>
    </row>
    <row r="106" spans="1:25" ht="15.75" x14ac:dyDescent="0.2">
      <c r="A106" s="35">
        <f t="shared" si="2"/>
        <v>44827</v>
      </c>
      <c r="B106" s="36">
        <f>SUMIFS(СВЦЭМ!$D$39:$D$782,СВЦЭМ!$A$39:$A$782,$A106,СВЦЭМ!$B$39:$B$782,B$83)+'СЕТ СН'!$H$14+СВЦЭМ!$D$10+'СЕТ СН'!$H$5-'СЕТ СН'!$H$24</f>
        <v>4227.23933278</v>
      </c>
      <c r="C106" s="36">
        <f>SUMIFS(СВЦЭМ!$D$39:$D$782,СВЦЭМ!$A$39:$A$782,$A106,СВЦЭМ!$B$39:$B$782,C$83)+'СЕТ СН'!$H$14+СВЦЭМ!$D$10+'СЕТ СН'!$H$5-'СЕТ СН'!$H$24</f>
        <v>4164.8385898400002</v>
      </c>
      <c r="D106" s="36">
        <f>SUMIFS(СВЦЭМ!$D$39:$D$782,СВЦЭМ!$A$39:$A$782,$A106,СВЦЭМ!$B$39:$B$782,D$83)+'СЕТ СН'!$H$14+СВЦЭМ!$D$10+'СЕТ СН'!$H$5-'СЕТ СН'!$H$24</f>
        <v>4145.0770767200002</v>
      </c>
      <c r="E106" s="36">
        <f>SUMIFS(СВЦЭМ!$D$39:$D$782,СВЦЭМ!$A$39:$A$782,$A106,СВЦЭМ!$B$39:$B$782,E$83)+'СЕТ СН'!$H$14+СВЦЭМ!$D$10+'СЕТ СН'!$H$5-'СЕТ СН'!$H$24</f>
        <v>4156.17073334</v>
      </c>
      <c r="F106" s="36">
        <f>SUMIFS(СВЦЭМ!$D$39:$D$782,СВЦЭМ!$A$39:$A$782,$A106,СВЦЭМ!$B$39:$B$782,F$83)+'СЕТ СН'!$H$14+СВЦЭМ!$D$10+'СЕТ СН'!$H$5-'СЕТ СН'!$H$24</f>
        <v>4153.7815982900001</v>
      </c>
      <c r="G106" s="36">
        <f>SUMIFS(СВЦЭМ!$D$39:$D$782,СВЦЭМ!$A$39:$A$782,$A106,СВЦЭМ!$B$39:$B$782,G$83)+'СЕТ СН'!$H$14+СВЦЭМ!$D$10+'СЕТ СН'!$H$5-'СЕТ СН'!$H$24</f>
        <v>4140.30165846</v>
      </c>
      <c r="H106" s="36">
        <f>SUMIFS(СВЦЭМ!$D$39:$D$782,СВЦЭМ!$A$39:$A$782,$A106,СВЦЭМ!$B$39:$B$782,H$83)+'СЕТ СН'!$H$14+СВЦЭМ!$D$10+'СЕТ СН'!$H$5-'СЕТ СН'!$H$24</f>
        <v>4052.8185046900003</v>
      </c>
      <c r="I106" s="36">
        <f>SUMIFS(СВЦЭМ!$D$39:$D$782,СВЦЭМ!$A$39:$A$782,$A106,СВЦЭМ!$B$39:$B$782,I$83)+'СЕТ СН'!$H$14+СВЦЭМ!$D$10+'СЕТ СН'!$H$5-'СЕТ СН'!$H$24</f>
        <v>3997.7485021900002</v>
      </c>
      <c r="J106" s="36">
        <f>SUMIFS(СВЦЭМ!$D$39:$D$782,СВЦЭМ!$A$39:$A$782,$A106,СВЦЭМ!$B$39:$B$782,J$83)+'СЕТ СН'!$H$14+СВЦЭМ!$D$10+'СЕТ СН'!$H$5-'СЕТ СН'!$H$24</f>
        <v>4073.57347329</v>
      </c>
      <c r="K106" s="36">
        <f>SUMIFS(СВЦЭМ!$D$39:$D$782,СВЦЭМ!$A$39:$A$782,$A106,СВЦЭМ!$B$39:$B$782,K$83)+'СЕТ СН'!$H$14+СВЦЭМ!$D$10+'СЕТ СН'!$H$5-'СЕТ СН'!$H$24</f>
        <v>3979.9812723900004</v>
      </c>
      <c r="L106" s="36">
        <f>SUMIFS(СВЦЭМ!$D$39:$D$782,СВЦЭМ!$A$39:$A$782,$A106,СВЦЭМ!$B$39:$B$782,L$83)+'СЕТ СН'!$H$14+СВЦЭМ!$D$10+'СЕТ СН'!$H$5-'СЕТ СН'!$H$24</f>
        <v>4000.50638355</v>
      </c>
      <c r="M106" s="36">
        <f>SUMIFS(СВЦЭМ!$D$39:$D$782,СВЦЭМ!$A$39:$A$782,$A106,СВЦЭМ!$B$39:$B$782,M$83)+'СЕТ СН'!$H$14+СВЦЭМ!$D$10+'СЕТ СН'!$H$5-'СЕТ СН'!$H$24</f>
        <v>4010.4797415100002</v>
      </c>
      <c r="N106" s="36">
        <f>SUMIFS(СВЦЭМ!$D$39:$D$782,СВЦЭМ!$A$39:$A$782,$A106,СВЦЭМ!$B$39:$B$782,N$83)+'СЕТ СН'!$H$14+СВЦЭМ!$D$10+'СЕТ СН'!$H$5-'СЕТ СН'!$H$24</f>
        <v>4004.1971466600003</v>
      </c>
      <c r="O106" s="36">
        <f>SUMIFS(СВЦЭМ!$D$39:$D$782,СВЦЭМ!$A$39:$A$782,$A106,СВЦЭМ!$B$39:$B$782,O$83)+'СЕТ СН'!$H$14+СВЦЭМ!$D$10+'СЕТ СН'!$H$5-'СЕТ СН'!$H$24</f>
        <v>3987.2387335800004</v>
      </c>
      <c r="P106" s="36">
        <f>SUMIFS(СВЦЭМ!$D$39:$D$782,СВЦЭМ!$A$39:$A$782,$A106,СВЦЭМ!$B$39:$B$782,P$83)+'СЕТ СН'!$H$14+СВЦЭМ!$D$10+'СЕТ СН'!$H$5-'СЕТ СН'!$H$24</f>
        <v>3996.9910255600003</v>
      </c>
      <c r="Q106" s="36">
        <f>SUMIFS(СВЦЭМ!$D$39:$D$782,СВЦЭМ!$A$39:$A$782,$A106,СВЦЭМ!$B$39:$B$782,Q$83)+'СЕТ СН'!$H$14+СВЦЭМ!$D$10+'СЕТ СН'!$H$5-'СЕТ СН'!$H$24</f>
        <v>4002.85632068</v>
      </c>
      <c r="R106" s="36">
        <f>SUMIFS(СВЦЭМ!$D$39:$D$782,СВЦЭМ!$A$39:$A$782,$A106,СВЦЭМ!$B$39:$B$782,R$83)+'СЕТ СН'!$H$14+СВЦЭМ!$D$10+'СЕТ СН'!$H$5-'СЕТ СН'!$H$24</f>
        <v>4009.0312352800001</v>
      </c>
      <c r="S106" s="36">
        <f>SUMIFS(СВЦЭМ!$D$39:$D$782,СВЦЭМ!$A$39:$A$782,$A106,СВЦЭМ!$B$39:$B$782,S$83)+'СЕТ СН'!$H$14+СВЦЭМ!$D$10+'СЕТ СН'!$H$5-'СЕТ СН'!$H$24</f>
        <v>4001.3860407900002</v>
      </c>
      <c r="T106" s="36">
        <f>SUMIFS(СВЦЭМ!$D$39:$D$782,СВЦЭМ!$A$39:$A$782,$A106,СВЦЭМ!$B$39:$B$782,T$83)+'СЕТ СН'!$H$14+СВЦЭМ!$D$10+'СЕТ СН'!$H$5-'СЕТ СН'!$H$24</f>
        <v>3984.84750854</v>
      </c>
      <c r="U106" s="36">
        <f>SUMIFS(СВЦЭМ!$D$39:$D$782,СВЦЭМ!$A$39:$A$782,$A106,СВЦЭМ!$B$39:$B$782,U$83)+'СЕТ СН'!$H$14+СВЦЭМ!$D$10+'СЕТ СН'!$H$5-'СЕТ СН'!$H$24</f>
        <v>3970.3302566800003</v>
      </c>
      <c r="V106" s="36">
        <f>SUMIFS(СВЦЭМ!$D$39:$D$782,СВЦЭМ!$A$39:$A$782,$A106,СВЦЭМ!$B$39:$B$782,V$83)+'СЕТ СН'!$H$14+СВЦЭМ!$D$10+'СЕТ СН'!$H$5-'СЕТ СН'!$H$24</f>
        <v>4003.5031734100003</v>
      </c>
      <c r="W106" s="36">
        <f>SUMIFS(СВЦЭМ!$D$39:$D$782,СВЦЭМ!$A$39:$A$782,$A106,СВЦЭМ!$B$39:$B$782,W$83)+'СЕТ СН'!$H$14+СВЦЭМ!$D$10+'СЕТ СН'!$H$5-'СЕТ СН'!$H$24</f>
        <v>3980.3574263500004</v>
      </c>
      <c r="X106" s="36">
        <f>SUMIFS(СВЦЭМ!$D$39:$D$782,СВЦЭМ!$A$39:$A$782,$A106,СВЦЭМ!$B$39:$B$782,X$83)+'СЕТ СН'!$H$14+СВЦЭМ!$D$10+'СЕТ СН'!$H$5-'СЕТ СН'!$H$24</f>
        <v>4090.9098994400001</v>
      </c>
      <c r="Y106" s="36">
        <f>SUMIFS(СВЦЭМ!$D$39:$D$782,СВЦЭМ!$A$39:$A$782,$A106,СВЦЭМ!$B$39:$B$782,Y$83)+'СЕТ СН'!$H$14+СВЦЭМ!$D$10+'СЕТ СН'!$H$5-'СЕТ СН'!$H$24</f>
        <v>4090.6016895400003</v>
      </c>
    </row>
    <row r="107" spans="1:25" ht="15.75" x14ac:dyDescent="0.2">
      <c r="A107" s="35">
        <f t="shared" si="2"/>
        <v>44828</v>
      </c>
      <c r="B107" s="36">
        <f>SUMIFS(СВЦЭМ!$D$39:$D$782,СВЦЭМ!$A$39:$A$782,$A107,СВЦЭМ!$B$39:$B$782,B$83)+'СЕТ СН'!$H$14+СВЦЭМ!$D$10+'СЕТ СН'!$H$5-'СЕТ СН'!$H$24</f>
        <v>4132.8770135599998</v>
      </c>
      <c r="C107" s="36">
        <f>SUMIFS(СВЦЭМ!$D$39:$D$782,СВЦЭМ!$A$39:$A$782,$A107,СВЦЭМ!$B$39:$B$782,C$83)+'СЕТ СН'!$H$14+СВЦЭМ!$D$10+'СЕТ СН'!$H$5-'СЕТ СН'!$H$24</f>
        <v>4173.1720128899997</v>
      </c>
      <c r="D107" s="36">
        <f>SUMIFS(СВЦЭМ!$D$39:$D$782,СВЦЭМ!$A$39:$A$782,$A107,СВЦЭМ!$B$39:$B$782,D$83)+'СЕТ СН'!$H$14+СВЦЭМ!$D$10+'СЕТ СН'!$H$5-'СЕТ СН'!$H$24</f>
        <v>4181.5635021400003</v>
      </c>
      <c r="E107" s="36">
        <f>SUMIFS(СВЦЭМ!$D$39:$D$782,СВЦЭМ!$A$39:$A$782,$A107,СВЦЭМ!$B$39:$B$782,E$83)+'СЕТ СН'!$H$14+СВЦЭМ!$D$10+'СЕТ СН'!$H$5-'СЕТ СН'!$H$24</f>
        <v>4150.9141110999999</v>
      </c>
      <c r="F107" s="36">
        <f>SUMIFS(СВЦЭМ!$D$39:$D$782,СВЦЭМ!$A$39:$A$782,$A107,СВЦЭМ!$B$39:$B$782,F$83)+'СЕТ СН'!$H$14+СВЦЭМ!$D$10+'СЕТ СН'!$H$5-'СЕТ СН'!$H$24</f>
        <v>4091.654935</v>
      </c>
      <c r="G107" s="36">
        <f>SUMIFS(СВЦЭМ!$D$39:$D$782,СВЦЭМ!$A$39:$A$782,$A107,СВЦЭМ!$B$39:$B$782,G$83)+'СЕТ СН'!$H$14+СВЦЭМ!$D$10+'СЕТ СН'!$H$5-'СЕТ СН'!$H$24</f>
        <v>4093.3887504000004</v>
      </c>
      <c r="H107" s="36">
        <f>SUMIFS(СВЦЭМ!$D$39:$D$782,СВЦЭМ!$A$39:$A$782,$A107,СВЦЭМ!$B$39:$B$782,H$83)+'СЕТ СН'!$H$14+СВЦЭМ!$D$10+'СЕТ СН'!$H$5-'СЕТ СН'!$H$24</f>
        <v>4105.2847609300006</v>
      </c>
      <c r="I107" s="36">
        <f>SUMIFS(СВЦЭМ!$D$39:$D$782,СВЦЭМ!$A$39:$A$782,$A107,СВЦЭМ!$B$39:$B$782,I$83)+'СЕТ СН'!$H$14+СВЦЭМ!$D$10+'СЕТ СН'!$H$5-'СЕТ СН'!$H$24</f>
        <v>4068.49890069</v>
      </c>
      <c r="J107" s="36">
        <f>SUMIFS(СВЦЭМ!$D$39:$D$782,СВЦЭМ!$A$39:$A$782,$A107,СВЦЭМ!$B$39:$B$782,J$83)+'СЕТ СН'!$H$14+СВЦЭМ!$D$10+'СЕТ СН'!$H$5-'СЕТ СН'!$H$24</f>
        <v>4153.8223821600004</v>
      </c>
      <c r="K107" s="36">
        <f>SUMIFS(СВЦЭМ!$D$39:$D$782,СВЦЭМ!$A$39:$A$782,$A107,СВЦЭМ!$B$39:$B$782,K$83)+'СЕТ СН'!$H$14+СВЦЭМ!$D$10+'СЕТ СН'!$H$5-'СЕТ СН'!$H$24</f>
        <v>4203.86559545</v>
      </c>
      <c r="L107" s="36">
        <f>SUMIFS(СВЦЭМ!$D$39:$D$782,СВЦЭМ!$A$39:$A$782,$A107,СВЦЭМ!$B$39:$B$782,L$83)+'СЕТ СН'!$H$14+СВЦЭМ!$D$10+'СЕТ СН'!$H$5-'СЕТ СН'!$H$24</f>
        <v>4227.76332955</v>
      </c>
      <c r="M107" s="36">
        <f>SUMIFS(СВЦЭМ!$D$39:$D$782,СВЦЭМ!$A$39:$A$782,$A107,СВЦЭМ!$B$39:$B$782,M$83)+'СЕТ СН'!$H$14+СВЦЭМ!$D$10+'СЕТ СН'!$H$5-'СЕТ СН'!$H$24</f>
        <v>4100.4187836199999</v>
      </c>
      <c r="N107" s="36">
        <f>SUMIFS(СВЦЭМ!$D$39:$D$782,СВЦЭМ!$A$39:$A$782,$A107,СВЦЭМ!$B$39:$B$782,N$83)+'СЕТ СН'!$H$14+СВЦЭМ!$D$10+'СЕТ СН'!$H$5-'СЕТ СН'!$H$24</f>
        <v>4060.2069111300002</v>
      </c>
      <c r="O107" s="36">
        <f>SUMIFS(СВЦЭМ!$D$39:$D$782,СВЦЭМ!$A$39:$A$782,$A107,СВЦЭМ!$B$39:$B$782,O$83)+'СЕТ СН'!$H$14+СВЦЭМ!$D$10+'СЕТ СН'!$H$5-'СЕТ СН'!$H$24</f>
        <v>4058.5083480500002</v>
      </c>
      <c r="P107" s="36">
        <f>SUMIFS(СВЦЭМ!$D$39:$D$782,СВЦЭМ!$A$39:$A$782,$A107,СВЦЭМ!$B$39:$B$782,P$83)+'СЕТ СН'!$H$14+СВЦЭМ!$D$10+'СЕТ СН'!$H$5-'СЕТ СН'!$H$24</f>
        <v>4067.1816685700001</v>
      </c>
      <c r="Q107" s="36">
        <f>SUMIFS(СВЦЭМ!$D$39:$D$782,СВЦЭМ!$A$39:$A$782,$A107,СВЦЭМ!$B$39:$B$782,Q$83)+'СЕТ СН'!$H$14+СВЦЭМ!$D$10+'СЕТ СН'!$H$5-'СЕТ СН'!$H$24</f>
        <v>4069.2198606700003</v>
      </c>
      <c r="R107" s="36">
        <f>SUMIFS(СВЦЭМ!$D$39:$D$782,СВЦЭМ!$A$39:$A$782,$A107,СВЦЭМ!$B$39:$B$782,R$83)+'СЕТ СН'!$H$14+СВЦЭМ!$D$10+'СЕТ СН'!$H$5-'СЕТ СН'!$H$24</f>
        <v>4062.6517710799999</v>
      </c>
      <c r="S107" s="36">
        <f>SUMIFS(СВЦЭМ!$D$39:$D$782,СВЦЭМ!$A$39:$A$782,$A107,СВЦЭМ!$B$39:$B$782,S$83)+'СЕТ СН'!$H$14+СВЦЭМ!$D$10+'СЕТ СН'!$H$5-'СЕТ СН'!$H$24</f>
        <v>4053.5865103100004</v>
      </c>
      <c r="T107" s="36">
        <f>SUMIFS(СВЦЭМ!$D$39:$D$782,СВЦЭМ!$A$39:$A$782,$A107,СВЦЭМ!$B$39:$B$782,T$83)+'СЕТ СН'!$H$14+СВЦЭМ!$D$10+'СЕТ СН'!$H$5-'СЕТ СН'!$H$24</f>
        <v>4070.27874092</v>
      </c>
      <c r="U107" s="36">
        <f>SUMIFS(СВЦЭМ!$D$39:$D$782,СВЦЭМ!$A$39:$A$782,$A107,СВЦЭМ!$B$39:$B$782,U$83)+'СЕТ СН'!$H$14+СВЦЭМ!$D$10+'СЕТ СН'!$H$5-'СЕТ СН'!$H$24</f>
        <v>4103.4854336300004</v>
      </c>
      <c r="V107" s="36">
        <f>SUMIFS(СВЦЭМ!$D$39:$D$782,СВЦЭМ!$A$39:$A$782,$A107,СВЦЭМ!$B$39:$B$782,V$83)+'СЕТ СН'!$H$14+СВЦЭМ!$D$10+'СЕТ СН'!$H$5-'СЕТ СН'!$H$24</f>
        <v>4098.6565874200005</v>
      </c>
      <c r="W107" s="36">
        <f>SUMIFS(СВЦЭМ!$D$39:$D$782,СВЦЭМ!$A$39:$A$782,$A107,СВЦЭМ!$B$39:$B$782,W$83)+'СЕТ СН'!$H$14+СВЦЭМ!$D$10+'СЕТ СН'!$H$5-'СЕТ СН'!$H$24</f>
        <v>4083.72623436</v>
      </c>
      <c r="X107" s="36">
        <f>SUMIFS(СВЦЭМ!$D$39:$D$782,СВЦЭМ!$A$39:$A$782,$A107,СВЦЭМ!$B$39:$B$782,X$83)+'СЕТ СН'!$H$14+СВЦЭМ!$D$10+'СЕТ СН'!$H$5-'СЕТ СН'!$H$24</f>
        <v>4146.6553278400006</v>
      </c>
      <c r="Y107" s="36">
        <f>SUMIFS(СВЦЭМ!$D$39:$D$782,СВЦЭМ!$A$39:$A$782,$A107,СВЦЭМ!$B$39:$B$782,Y$83)+'СЕТ СН'!$H$14+СВЦЭМ!$D$10+'СЕТ СН'!$H$5-'СЕТ СН'!$H$24</f>
        <v>4161.3865736600001</v>
      </c>
    </row>
    <row r="108" spans="1:25" ht="15.75" x14ac:dyDescent="0.2">
      <c r="A108" s="35">
        <f t="shared" si="2"/>
        <v>44829</v>
      </c>
      <c r="B108" s="36">
        <f>SUMIFS(СВЦЭМ!$D$39:$D$782,СВЦЭМ!$A$39:$A$782,$A108,СВЦЭМ!$B$39:$B$782,B$83)+'СЕТ СН'!$H$14+СВЦЭМ!$D$10+'СЕТ СН'!$H$5-'СЕТ СН'!$H$24</f>
        <v>4225.0757555600003</v>
      </c>
      <c r="C108" s="36">
        <f>SUMIFS(СВЦЭМ!$D$39:$D$782,СВЦЭМ!$A$39:$A$782,$A108,СВЦЭМ!$B$39:$B$782,C$83)+'СЕТ СН'!$H$14+СВЦЭМ!$D$10+'СЕТ СН'!$H$5-'СЕТ СН'!$H$24</f>
        <v>4253.7031489300007</v>
      </c>
      <c r="D108" s="36">
        <f>SUMIFS(СВЦЭМ!$D$39:$D$782,СВЦЭМ!$A$39:$A$782,$A108,СВЦЭМ!$B$39:$B$782,D$83)+'СЕТ СН'!$H$14+СВЦЭМ!$D$10+'СЕТ СН'!$H$5-'СЕТ СН'!$H$24</f>
        <v>4259.5818854400004</v>
      </c>
      <c r="E108" s="36">
        <f>SUMIFS(СВЦЭМ!$D$39:$D$782,СВЦЭМ!$A$39:$A$782,$A108,СВЦЭМ!$B$39:$B$782,E$83)+'СЕТ СН'!$H$14+СВЦЭМ!$D$10+'СЕТ СН'!$H$5-'СЕТ СН'!$H$24</f>
        <v>4266.9479794199997</v>
      </c>
      <c r="F108" s="36">
        <f>SUMIFS(СВЦЭМ!$D$39:$D$782,СВЦЭМ!$A$39:$A$782,$A108,СВЦЭМ!$B$39:$B$782,F$83)+'СЕТ СН'!$H$14+СВЦЭМ!$D$10+'СЕТ СН'!$H$5-'СЕТ СН'!$H$24</f>
        <v>4270.0373462799998</v>
      </c>
      <c r="G108" s="36">
        <f>SUMIFS(СВЦЭМ!$D$39:$D$782,СВЦЭМ!$A$39:$A$782,$A108,СВЦЭМ!$B$39:$B$782,G$83)+'СЕТ СН'!$H$14+СВЦЭМ!$D$10+'СЕТ СН'!$H$5-'СЕТ СН'!$H$24</f>
        <v>4240.7872666599997</v>
      </c>
      <c r="H108" s="36">
        <f>SUMIFS(СВЦЭМ!$D$39:$D$782,СВЦЭМ!$A$39:$A$782,$A108,СВЦЭМ!$B$39:$B$782,H$83)+'СЕТ СН'!$H$14+СВЦЭМ!$D$10+'СЕТ СН'!$H$5-'СЕТ СН'!$H$24</f>
        <v>4213.4484781299998</v>
      </c>
      <c r="I108" s="36">
        <f>SUMIFS(СВЦЭМ!$D$39:$D$782,СВЦЭМ!$A$39:$A$782,$A108,СВЦЭМ!$B$39:$B$782,I$83)+'СЕТ СН'!$H$14+СВЦЭМ!$D$10+'СЕТ СН'!$H$5-'СЕТ СН'!$H$24</f>
        <v>4191.2050749099999</v>
      </c>
      <c r="J108" s="36">
        <f>SUMIFS(СВЦЭМ!$D$39:$D$782,СВЦЭМ!$A$39:$A$782,$A108,СВЦЭМ!$B$39:$B$782,J$83)+'СЕТ СН'!$H$14+СВЦЭМ!$D$10+'СЕТ СН'!$H$5-'СЕТ СН'!$H$24</f>
        <v>4282.22245363</v>
      </c>
      <c r="K108" s="36">
        <f>SUMIFS(СВЦЭМ!$D$39:$D$782,СВЦЭМ!$A$39:$A$782,$A108,СВЦЭМ!$B$39:$B$782,K$83)+'СЕТ СН'!$H$14+СВЦЭМ!$D$10+'СЕТ СН'!$H$5-'СЕТ СН'!$H$24</f>
        <v>4286.5517796000004</v>
      </c>
      <c r="L108" s="36">
        <f>SUMIFS(СВЦЭМ!$D$39:$D$782,СВЦЭМ!$A$39:$A$782,$A108,СВЦЭМ!$B$39:$B$782,L$83)+'СЕТ СН'!$H$14+СВЦЭМ!$D$10+'СЕТ СН'!$H$5-'СЕТ СН'!$H$24</f>
        <v>4212.7661500300001</v>
      </c>
      <c r="M108" s="36">
        <f>SUMIFS(СВЦЭМ!$D$39:$D$782,СВЦЭМ!$A$39:$A$782,$A108,СВЦЭМ!$B$39:$B$782,M$83)+'СЕТ СН'!$H$14+СВЦЭМ!$D$10+'СЕТ СН'!$H$5-'СЕТ СН'!$H$24</f>
        <v>4202.2130493300001</v>
      </c>
      <c r="N108" s="36">
        <f>SUMIFS(СВЦЭМ!$D$39:$D$782,СВЦЭМ!$A$39:$A$782,$A108,СВЦЭМ!$B$39:$B$782,N$83)+'СЕТ СН'!$H$14+СВЦЭМ!$D$10+'СЕТ СН'!$H$5-'СЕТ СН'!$H$24</f>
        <v>4224.9791756000004</v>
      </c>
      <c r="O108" s="36">
        <f>SUMIFS(СВЦЭМ!$D$39:$D$782,СВЦЭМ!$A$39:$A$782,$A108,СВЦЭМ!$B$39:$B$782,O$83)+'СЕТ СН'!$H$14+СВЦЭМ!$D$10+'СЕТ СН'!$H$5-'СЕТ СН'!$H$24</f>
        <v>4207.0078089799999</v>
      </c>
      <c r="P108" s="36">
        <f>SUMIFS(СВЦЭМ!$D$39:$D$782,СВЦЭМ!$A$39:$A$782,$A108,СВЦЭМ!$B$39:$B$782,P$83)+'СЕТ СН'!$H$14+СВЦЭМ!$D$10+'СЕТ СН'!$H$5-'СЕТ СН'!$H$24</f>
        <v>4204.2930109300005</v>
      </c>
      <c r="Q108" s="36">
        <f>SUMIFS(СВЦЭМ!$D$39:$D$782,СВЦЭМ!$A$39:$A$782,$A108,СВЦЭМ!$B$39:$B$782,Q$83)+'СЕТ СН'!$H$14+СВЦЭМ!$D$10+'СЕТ СН'!$H$5-'СЕТ СН'!$H$24</f>
        <v>4199.2152703299998</v>
      </c>
      <c r="R108" s="36">
        <f>SUMIFS(СВЦЭМ!$D$39:$D$782,СВЦЭМ!$A$39:$A$782,$A108,СВЦЭМ!$B$39:$B$782,R$83)+'СЕТ СН'!$H$14+СВЦЭМ!$D$10+'СЕТ СН'!$H$5-'СЕТ СН'!$H$24</f>
        <v>4172.9808806000001</v>
      </c>
      <c r="S108" s="36">
        <f>SUMIFS(СВЦЭМ!$D$39:$D$782,СВЦЭМ!$A$39:$A$782,$A108,СВЦЭМ!$B$39:$B$782,S$83)+'СЕТ СН'!$H$14+СВЦЭМ!$D$10+'СЕТ СН'!$H$5-'СЕТ СН'!$H$24</f>
        <v>4156.5353656300003</v>
      </c>
      <c r="T108" s="36">
        <f>SUMIFS(СВЦЭМ!$D$39:$D$782,СВЦЭМ!$A$39:$A$782,$A108,СВЦЭМ!$B$39:$B$782,T$83)+'СЕТ СН'!$H$14+СВЦЭМ!$D$10+'СЕТ СН'!$H$5-'СЕТ СН'!$H$24</f>
        <v>4241.3241329499997</v>
      </c>
      <c r="U108" s="36">
        <f>SUMIFS(СВЦЭМ!$D$39:$D$782,СВЦЭМ!$A$39:$A$782,$A108,СВЦЭМ!$B$39:$B$782,U$83)+'СЕТ СН'!$H$14+СВЦЭМ!$D$10+'СЕТ СН'!$H$5-'СЕТ СН'!$H$24</f>
        <v>4258.9995445900004</v>
      </c>
      <c r="V108" s="36">
        <f>SUMIFS(СВЦЭМ!$D$39:$D$782,СВЦЭМ!$A$39:$A$782,$A108,СВЦЭМ!$B$39:$B$782,V$83)+'СЕТ СН'!$H$14+СВЦЭМ!$D$10+'СЕТ СН'!$H$5-'СЕТ СН'!$H$24</f>
        <v>4265.6407185900007</v>
      </c>
      <c r="W108" s="36">
        <f>SUMIFS(СВЦЭМ!$D$39:$D$782,СВЦЭМ!$A$39:$A$782,$A108,СВЦЭМ!$B$39:$B$782,W$83)+'СЕТ СН'!$H$14+СВЦЭМ!$D$10+'СЕТ СН'!$H$5-'СЕТ СН'!$H$24</f>
        <v>4255.1449466600006</v>
      </c>
      <c r="X108" s="36">
        <f>SUMIFS(СВЦЭМ!$D$39:$D$782,СВЦЭМ!$A$39:$A$782,$A108,СВЦЭМ!$B$39:$B$782,X$83)+'СЕТ СН'!$H$14+СВЦЭМ!$D$10+'СЕТ СН'!$H$5-'СЕТ СН'!$H$24</f>
        <v>4292.0631168400005</v>
      </c>
      <c r="Y108" s="36">
        <f>SUMIFS(СВЦЭМ!$D$39:$D$782,СВЦЭМ!$A$39:$A$782,$A108,СВЦЭМ!$B$39:$B$782,Y$83)+'СЕТ СН'!$H$14+СВЦЭМ!$D$10+'СЕТ СН'!$H$5-'СЕТ СН'!$H$24</f>
        <v>4257.6251806099999</v>
      </c>
    </row>
    <row r="109" spans="1:25" ht="15.75" x14ac:dyDescent="0.2">
      <c r="A109" s="35">
        <f t="shared" si="2"/>
        <v>44830</v>
      </c>
      <c r="B109" s="36">
        <f>SUMIFS(СВЦЭМ!$D$39:$D$782,СВЦЭМ!$A$39:$A$782,$A109,СВЦЭМ!$B$39:$B$782,B$83)+'СЕТ СН'!$H$14+СВЦЭМ!$D$10+'СЕТ СН'!$H$5-'СЕТ СН'!$H$24</f>
        <v>4221.5760030299998</v>
      </c>
      <c r="C109" s="36">
        <f>SUMIFS(СВЦЭМ!$D$39:$D$782,СВЦЭМ!$A$39:$A$782,$A109,СВЦЭМ!$B$39:$B$782,C$83)+'СЕТ СН'!$H$14+СВЦЭМ!$D$10+'СЕТ СН'!$H$5-'СЕТ СН'!$H$24</f>
        <v>4204.4011446700006</v>
      </c>
      <c r="D109" s="36">
        <f>SUMIFS(СВЦЭМ!$D$39:$D$782,СВЦЭМ!$A$39:$A$782,$A109,СВЦЭМ!$B$39:$B$782,D$83)+'СЕТ СН'!$H$14+СВЦЭМ!$D$10+'СЕТ СН'!$H$5-'СЕТ СН'!$H$24</f>
        <v>4196.8866431799997</v>
      </c>
      <c r="E109" s="36">
        <f>SUMIFS(СВЦЭМ!$D$39:$D$782,СВЦЭМ!$A$39:$A$782,$A109,СВЦЭМ!$B$39:$B$782,E$83)+'СЕТ СН'!$H$14+СВЦЭМ!$D$10+'СЕТ СН'!$H$5-'СЕТ СН'!$H$24</f>
        <v>4295.8482546400001</v>
      </c>
      <c r="F109" s="36">
        <f>SUMIFS(СВЦЭМ!$D$39:$D$782,СВЦЭМ!$A$39:$A$782,$A109,СВЦЭМ!$B$39:$B$782,F$83)+'СЕТ СН'!$H$14+СВЦЭМ!$D$10+'СЕТ СН'!$H$5-'СЕТ СН'!$H$24</f>
        <v>4299.0629318700003</v>
      </c>
      <c r="G109" s="36">
        <f>SUMIFS(СВЦЭМ!$D$39:$D$782,СВЦЭМ!$A$39:$A$782,$A109,СВЦЭМ!$B$39:$B$782,G$83)+'СЕТ СН'!$H$14+СВЦЭМ!$D$10+'СЕТ СН'!$H$5-'СЕТ СН'!$H$24</f>
        <v>4175.7888725900002</v>
      </c>
      <c r="H109" s="36">
        <f>SUMIFS(СВЦЭМ!$D$39:$D$782,СВЦЭМ!$A$39:$A$782,$A109,СВЦЭМ!$B$39:$B$782,H$83)+'СЕТ СН'!$H$14+СВЦЭМ!$D$10+'СЕТ СН'!$H$5-'СЕТ СН'!$H$24</f>
        <v>4110.9384909600003</v>
      </c>
      <c r="I109" s="36">
        <f>SUMIFS(СВЦЭМ!$D$39:$D$782,СВЦЭМ!$A$39:$A$782,$A109,СВЦЭМ!$B$39:$B$782,I$83)+'СЕТ СН'!$H$14+СВЦЭМ!$D$10+'СЕТ СН'!$H$5-'СЕТ СН'!$H$24</f>
        <v>4183.6671946300003</v>
      </c>
      <c r="J109" s="36">
        <f>SUMIFS(СВЦЭМ!$D$39:$D$782,СВЦЭМ!$A$39:$A$782,$A109,СВЦЭМ!$B$39:$B$782,J$83)+'СЕТ СН'!$H$14+СВЦЭМ!$D$10+'СЕТ СН'!$H$5-'СЕТ СН'!$H$24</f>
        <v>4324.8787757299997</v>
      </c>
      <c r="K109" s="36">
        <f>SUMIFS(СВЦЭМ!$D$39:$D$782,СВЦЭМ!$A$39:$A$782,$A109,СВЦЭМ!$B$39:$B$782,K$83)+'СЕТ СН'!$H$14+СВЦЭМ!$D$10+'СЕТ СН'!$H$5-'СЕТ СН'!$H$24</f>
        <v>4194.0411037499998</v>
      </c>
      <c r="L109" s="36">
        <f>SUMIFS(СВЦЭМ!$D$39:$D$782,СВЦЭМ!$A$39:$A$782,$A109,СВЦЭМ!$B$39:$B$782,L$83)+'СЕТ СН'!$H$14+СВЦЭМ!$D$10+'СЕТ СН'!$H$5-'СЕТ СН'!$H$24</f>
        <v>4189.0577612100005</v>
      </c>
      <c r="M109" s="36">
        <f>SUMIFS(СВЦЭМ!$D$39:$D$782,СВЦЭМ!$A$39:$A$782,$A109,СВЦЭМ!$B$39:$B$782,M$83)+'СЕТ СН'!$H$14+СВЦЭМ!$D$10+'СЕТ СН'!$H$5-'СЕТ СН'!$H$24</f>
        <v>4048.3301789900001</v>
      </c>
      <c r="N109" s="36">
        <f>SUMIFS(СВЦЭМ!$D$39:$D$782,СВЦЭМ!$A$39:$A$782,$A109,СВЦЭМ!$B$39:$B$782,N$83)+'СЕТ СН'!$H$14+СВЦЭМ!$D$10+'СЕТ СН'!$H$5-'СЕТ СН'!$H$24</f>
        <v>4035.6892034100001</v>
      </c>
      <c r="O109" s="36">
        <f>SUMIFS(СВЦЭМ!$D$39:$D$782,СВЦЭМ!$A$39:$A$782,$A109,СВЦЭМ!$B$39:$B$782,O$83)+'СЕТ СН'!$H$14+СВЦЭМ!$D$10+'СЕТ СН'!$H$5-'СЕТ СН'!$H$24</f>
        <v>4049.6740641700003</v>
      </c>
      <c r="P109" s="36">
        <f>SUMIFS(СВЦЭМ!$D$39:$D$782,СВЦЭМ!$A$39:$A$782,$A109,СВЦЭМ!$B$39:$B$782,P$83)+'СЕТ СН'!$H$14+СВЦЭМ!$D$10+'СЕТ СН'!$H$5-'СЕТ СН'!$H$24</f>
        <v>4069.09875504</v>
      </c>
      <c r="Q109" s="36">
        <f>SUMIFS(СВЦЭМ!$D$39:$D$782,СВЦЭМ!$A$39:$A$782,$A109,СВЦЭМ!$B$39:$B$782,Q$83)+'СЕТ СН'!$H$14+СВЦЭМ!$D$10+'СЕТ СН'!$H$5-'СЕТ СН'!$H$24</f>
        <v>4107.3100995300001</v>
      </c>
      <c r="R109" s="36">
        <f>SUMIFS(СВЦЭМ!$D$39:$D$782,СВЦЭМ!$A$39:$A$782,$A109,СВЦЭМ!$B$39:$B$782,R$83)+'СЕТ СН'!$H$14+СВЦЭМ!$D$10+'СЕТ СН'!$H$5-'СЕТ СН'!$H$24</f>
        <v>4135.4254545499998</v>
      </c>
      <c r="S109" s="36">
        <f>SUMIFS(СВЦЭМ!$D$39:$D$782,СВЦЭМ!$A$39:$A$782,$A109,СВЦЭМ!$B$39:$B$782,S$83)+'СЕТ СН'!$H$14+СВЦЭМ!$D$10+'СЕТ СН'!$H$5-'СЕТ СН'!$H$24</f>
        <v>4122.6140572499999</v>
      </c>
      <c r="T109" s="36">
        <f>SUMIFS(СВЦЭМ!$D$39:$D$782,СВЦЭМ!$A$39:$A$782,$A109,СВЦЭМ!$B$39:$B$782,T$83)+'СЕТ СН'!$H$14+СВЦЭМ!$D$10+'СЕТ СН'!$H$5-'СЕТ СН'!$H$24</f>
        <v>4244.7961820999999</v>
      </c>
      <c r="U109" s="36">
        <f>SUMIFS(СВЦЭМ!$D$39:$D$782,СВЦЭМ!$A$39:$A$782,$A109,СВЦЭМ!$B$39:$B$782,U$83)+'СЕТ СН'!$H$14+СВЦЭМ!$D$10+'СЕТ СН'!$H$5-'СЕТ СН'!$H$24</f>
        <v>4291.6192485499996</v>
      </c>
      <c r="V109" s="36">
        <f>SUMIFS(СВЦЭМ!$D$39:$D$782,СВЦЭМ!$A$39:$A$782,$A109,СВЦЭМ!$B$39:$B$782,V$83)+'СЕТ СН'!$H$14+СВЦЭМ!$D$10+'СЕТ СН'!$H$5-'СЕТ СН'!$H$24</f>
        <v>4290.93431289</v>
      </c>
      <c r="W109" s="36">
        <f>SUMIFS(СВЦЭМ!$D$39:$D$782,СВЦЭМ!$A$39:$A$782,$A109,СВЦЭМ!$B$39:$B$782,W$83)+'СЕТ СН'!$H$14+СВЦЭМ!$D$10+'СЕТ СН'!$H$5-'СЕТ СН'!$H$24</f>
        <v>4274.3484921100007</v>
      </c>
      <c r="X109" s="36">
        <f>SUMIFS(СВЦЭМ!$D$39:$D$782,СВЦЭМ!$A$39:$A$782,$A109,СВЦЭМ!$B$39:$B$782,X$83)+'СЕТ СН'!$H$14+СВЦЭМ!$D$10+'СЕТ СН'!$H$5-'СЕТ СН'!$H$24</f>
        <v>4217.7593264900006</v>
      </c>
      <c r="Y109" s="36">
        <f>SUMIFS(СВЦЭМ!$D$39:$D$782,СВЦЭМ!$A$39:$A$782,$A109,СВЦЭМ!$B$39:$B$782,Y$83)+'СЕТ СН'!$H$14+СВЦЭМ!$D$10+'СЕТ СН'!$H$5-'СЕТ СН'!$H$24</f>
        <v>4291.9363096400002</v>
      </c>
    </row>
    <row r="110" spans="1:25" ht="15.75" x14ac:dyDescent="0.2">
      <c r="A110" s="35">
        <f t="shared" si="2"/>
        <v>44831</v>
      </c>
      <c r="B110" s="36">
        <f>SUMIFS(СВЦЭМ!$D$39:$D$782,СВЦЭМ!$A$39:$A$782,$A110,СВЦЭМ!$B$39:$B$782,B$83)+'СЕТ СН'!$H$14+СВЦЭМ!$D$10+'СЕТ СН'!$H$5-'СЕТ СН'!$H$24</f>
        <v>4261.2868932000001</v>
      </c>
      <c r="C110" s="36">
        <f>SUMIFS(СВЦЭМ!$D$39:$D$782,СВЦЭМ!$A$39:$A$782,$A110,СВЦЭМ!$B$39:$B$782,C$83)+'СЕТ СН'!$H$14+СВЦЭМ!$D$10+'СЕТ СН'!$H$5-'СЕТ СН'!$H$24</f>
        <v>4289.2647403199999</v>
      </c>
      <c r="D110" s="36">
        <f>SUMIFS(СВЦЭМ!$D$39:$D$782,СВЦЭМ!$A$39:$A$782,$A110,СВЦЭМ!$B$39:$B$782,D$83)+'СЕТ СН'!$H$14+СВЦЭМ!$D$10+'СЕТ СН'!$H$5-'СЕТ СН'!$H$24</f>
        <v>4292.8165584799999</v>
      </c>
      <c r="E110" s="36">
        <f>SUMIFS(СВЦЭМ!$D$39:$D$782,СВЦЭМ!$A$39:$A$782,$A110,СВЦЭМ!$B$39:$B$782,E$83)+'СЕТ СН'!$H$14+СВЦЭМ!$D$10+'СЕТ СН'!$H$5-'СЕТ СН'!$H$24</f>
        <v>4341.7131141600003</v>
      </c>
      <c r="F110" s="36">
        <f>SUMIFS(СВЦЭМ!$D$39:$D$782,СВЦЭМ!$A$39:$A$782,$A110,СВЦЭМ!$B$39:$B$782,F$83)+'СЕТ СН'!$H$14+СВЦЭМ!$D$10+'СЕТ СН'!$H$5-'СЕТ СН'!$H$24</f>
        <v>4341.8006564200005</v>
      </c>
      <c r="G110" s="36">
        <f>SUMIFS(СВЦЭМ!$D$39:$D$782,СВЦЭМ!$A$39:$A$782,$A110,СВЦЭМ!$B$39:$B$782,G$83)+'СЕТ СН'!$H$14+СВЦЭМ!$D$10+'СЕТ СН'!$H$5-'СЕТ СН'!$H$24</f>
        <v>4262.2642795900001</v>
      </c>
      <c r="H110" s="36">
        <f>SUMIFS(СВЦЭМ!$D$39:$D$782,СВЦЭМ!$A$39:$A$782,$A110,СВЦЭМ!$B$39:$B$782,H$83)+'СЕТ СН'!$H$14+СВЦЭМ!$D$10+'СЕТ СН'!$H$5-'СЕТ СН'!$H$24</f>
        <v>4188.1100921200004</v>
      </c>
      <c r="I110" s="36">
        <f>SUMIFS(СВЦЭМ!$D$39:$D$782,СВЦЭМ!$A$39:$A$782,$A110,СВЦЭМ!$B$39:$B$782,I$83)+'СЕТ СН'!$H$14+СВЦЭМ!$D$10+'СЕТ СН'!$H$5-'СЕТ СН'!$H$24</f>
        <v>4226.1182518300002</v>
      </c>
      <c r="J110" s="36">
        <f>SUMIFS(СВЦЭМ!$D$39:$D$782,СВЦЭМ!$A$39:$A$782,$A110,СВЦЭМ!$B$39:$B$782,J$83)+'СЕТ СН'!$H$14+СВЦЭМ!$D$10+'СЕТ СН'!$H$5-'СЕТ СН'!$H$24</f>
        <v>4245.3971386399999</v>
      </c>
      <c r="K110" s="36">
        <f>SUMIFS(СВЦЭМ!$D$39:$D$782,СВЦЭМ!$A$39:$A$782,$A110,СВЦЭМ!$B$39:$B$782,K$83)+'СЕТ СН'!$H$14+СВЦЭМ!$D$10+'СЕТ СН'!$H$5-'СЕТ СН'!$H$24</f>
        <v>4236.6582167800007</v>
      </c>
      <c r="L110" s="36">
        <f>SUMIFS(СВЦЭМ!$D$39:$D$782,СВЦЭМ!$A$39:$A$782,$A110,СВЦЭМ!$B$39:$B$782,L$83)+'СЕТ СН'!$H$14+СВЦЭМ!$D$10+'СЕТ СН'!$H$5-'СЕТ СН'!$H$24</f>
        <v>4205.9932292200001</v>
      </c>
      <c r="M110" s="36">
        <f>SUMIFS(СВЦЭМ!$D$39:$D$782,СВЦЭМ!$A$39:$A$782,$A110,СВЦЭМ!$B$39:$B$782,M$83)+'СЕТ СН'!$H$14+СВЦЭМ!$D$10+'СЕТ СН'!$H$5-'СЕТ СН'!$H$24</f>
        <v>4098.3159220500002</v>
      </c>
      <c r="N110" s="36">
        <f>SUMIFS(СВЦЭМ!$D$39:$D$782,СВЦЭМ!$A$39:$A$782,$A110,СВЦЭМ!$B$39:$B$782,N$83)+'СЕТ СН'!$H$14+СВЦЭМ!$D$10+'СЕТ СН'!$H$5-'СЕТ СН'!$H$24</f>
        <v>4102.9357223100005</v>
      </c>
      <c r="O110" s="36">
        <f>SUMIFS(СВЦЭМ!$D$39:$D$782,СВЦЭМ!$A$39:$A$782,$A110,СВЦЭМ!$B$39:$B$782,O$83)+'СЕТ СН'!$H$14+СВЦЭМ!$D$10+'СЕТ СН'!$H$5-'СЕТ СН'!$H$24</f>
        <v>4113.2002807999997</v>
      </c>
      <c r="P110" s="36">
        <f>SUMIFS(СВЦЭМ!$D$39:$D$782,СВЦЭМ!$A$39:$A$782,$A110,СВЦЭМ!$B$39:$B$782,P$83)+'СЕТ СН'!$H$14+СВЦЭМ!$D$10+'СЕТ СН'!$H$5-'СЕТ СН'!$H$24</f>
        <v>4129.1094879700004</v>
      </c>
      <c r="Q110" s="36">
        <f>SUMIFS(СВЦЭМ!$D$39:$D$782,СВЦЭМ!$A$39:$A$782,$A110,СВЦЭМ!$B$39:$B$782,Q$83)+'СЕТ СН'!$H$14+СВЦЭМ!$D$10+'СЕТ СН'!$H$5-'СЕТ СН'!$H$24</f>
        <v>4117.5005165700004</v>
      </c>
      <c r="R110" s="36">
        <f>SUMIFS(СВЦЭМ!$D$39:$D$782,СВЦЭМ!$A$39:$A$782,$A110,СВЦЭМ!$B$39:$B$782,R$83)+'СЕТ СН'!$H$14+СВЦЭМ!$D$10+'СЕТ СН'!$H$5-'СЕТ СН'!$H$24</f>
        <v>4126.5827599000004</v>
      </c>
      <c r="S110" s="36">
        <f>SUMIFS(СВЦЭМ!$D$39:$D$782,СВЦЭМ!$A$39:$A$782,$A110,СВЦЭМ!$B$39:$B$782,S$83)+'СЕТ СН'!$H$14+СВЦЭМ!$D$10+'СЕТ СН'!$H$5-'СЕТ СН'!$H$24</f>
        <v>4123.5410141499997</v>
      </c>
      <c r="T110" s="36">
        <f>SUMIFS(СВЦЭМ!$D$39:$D$782,СВЦЭМ!$A$39:$A$782,$A110,СВЦЭМ!$B$39:$B$782,T$83)+'СЕТ СН'!$H$14+СВЦЭМ!$D$10+'СЕТ СН'!$H$5-'СЕТ СН'!$H$24</f>
        <v>4300.4999783700005</v>
      </c>
      <c r="U110" s="36">
        <f>SUMIFS(СВЦЭМ!$D$39:$D$782,СВЦЭМ!$A$39:$A$782,$A110,СВЦЭМ!$B$39:$B$782,U$83)+'СЕТ СН'!$H$14+СВЦЭМ!$D$10+'СЕТ СН'!$H$5-'СЕТ СН'!$H$24</f>
        <v>4300.2633475900002</v>
      </c>
      <c r="V110" s="36">
        <f>SUMIFS(СВЦЭМ!$D$39:$D$782,СВЦЭМ!$A$39:$A$782,$A110,СВЦЭМ!$B$39:$B$782,V$83)+'СЕТ СН'!$H$14+СВЦЭМ!$D$10+'СЕТ СН'!$H$5-'СЕТ СН'!$H$24</f>
        <v>4305.1125893400003</v>
      </c>
      <c r="W110" s="36">
        <f>SUMIFS(СВЦЭМ!$D$39:$D$782,СВЦЭМ!$A$39:$A$782,$A110,СВЦЭМ!$B$39:$B$782,W$83)+'СЕТ СН'!$H$14+СВЦЭМ!$D$10+'СЕТ СН'!$H$5-'СЕТ СН'!$H$24</f>
        <v>4314.7004315100003</v>
      </c>
      <c r="X110" s="36">
        <f>SUMIFS(СВЦЭМ!$D$39:$D$782,СВЦЭМ!$A$39:$A$782,$A110,СВЦЭМ!$B$39:$B$782,X$83)+'СЕТ СН'!$H$14+СВЦЭМ!$D$10+'СЕТ СН'!$H$5-'СЕТ СН'!$H$24</f>
        <v>4256.7411573299996</v>
      </c>
      <c r="Y110" s="36">
        <f>SUMIFS(СВЦЭМ!$D$39:$D$782,СВЦЭМ!$A$39:$A$782,$A110,СВЦЭМ!$B$39:$B$782,Y$83)+'СЕТ СН'!$H$14+СВЦЭМ!$D$10+'СЕТ СН'!$H$5-'СЕТ СН'!$H$24</f>
        <v>4280.5683990200005</v>
      </c>
    </row>
    <row r="111" spans="1:25" ht="15.75" x14ac:dyDescent="0.2">
      <c r="A111" s="35">
        <f t="shared" si="2"/>
        <v>44832</v>
      </c>
      <c r="B111" s="36">
        <f>SUMIFS(СВЦЭМ!$D$39:$D$782,СВЦЭМ!$A$39:$A$782,$A111,СВЦЭМ!$B$39:$B$782,B$83)+'СЕТ СН'!$H$14+СВЦЭМ!$D$10+'СЕТ СН'!$H$5-'СЕТ СН'!$H$24</f>
        <v>4289.0913184199999</v>
      </c>
      <c r="C111" s="36">
        <f>SUMIFS(СВЦЭМ!$D$39:$D$782,СВЦЭМ!$A$39:$A$782,$A111,СВЦЭМ!$B$39:$B$782,C$83)+'СЕТ СН'!$H$14+СВЦЭМ!$D$10+'СЕТ СН'!$H$5-'СЕТ СН'!$H$24</f>
        <v>4289.5656829300005</v>
      </c>
      <c r="D111" s="36">
        <f>SUMIFS(СВЦЭМ!$D$39:$D$782,СВЦЭМ!$A$39:$A$782,$A111,СВЦЭМ!$B$39:$B$782,D$83)+'СЕТ СН'!$H$14+СВЦЭМ!$D$10+'СЕТ СН'!$H$5-'СЕТ СН'!$H$24</f>
        <v>4330.1232269299999</v>
      </c>
      <c r="E111" s="36">
        <f>SUMIFS(СВЦЭМ!$D$39:$D$782,СВЦЭМ!$A$39:$A$782,$A111,СВЦЭМ!$B$39:$B$782,E$83)+'СЕТ СН'!$H$14+СВЦЭМ!$D$10+'СЕТ СН'!$H$5-'СЕТ СН'!$H$24</f>
        <v>4331.4014597599999</v>
      </c>
      <c r="F111" s="36">
        <f>SUMIFS(СВЦЭМ!$D$39:$D$782,СВЦЭМ!$A$39:$A$782,$A111,СВЦЭМ!$B$39:$B$782,F$83)+'СЕТ СН'!$H$14+СВЦЭМ!$D$10+'СЕТ СН'!$H$5-'СЕТ СН'!$H$24</f>
        <v>4338.6864069800004</v>
      </c>
      <c r="G111" s="36">
        <f>SUMIFS(СВЦЭМ!$D$39:$D$782,СВЦЭМ!$A$39:$A$782,$A111,СВЦЭМ!$B$39:$B$782,G$83)+'СЕТ СН'!$H$14+СВЦЭМ!$D$10+'СЕТ СН'!$H$5-'СЕТ СН'!$H$24</f>
        <v>4325.1823814700001</v>
      </c>
      <c r="H111" s="36">
        <f>SUMIFS(СВЦЭМ!$D$39:$D$782,СВЦЭМ!$A$39:$A$782,$A111,СВЦЭМ!$B$39:$B$782,H$83)+'СЕТ СН'!$H$14+СВЦЭМ!$D$10+'СЕТ СН'!$H$5-'СЕТ СН'!$H$24</f>
        <v>4341.2263510600005</v>
      </c>
      <c r="I111" s="36">
        <f>SUMIFS(СВЦЭМ!$D$39:$D$782,СВЦЭМ!$A$39:$A$782,$A111,СВЦЭМ!$B$39:$B$782,I$83)+'СЕТ СН'!$H$14+СВЦЭМ!$D$10+'СЕТ СН'!$H$5-'СЕТ СН'!$H$24</f>
        <v>4273.7311086500004</v>
      </c>
      <c r="J111" s="36">
        <f>SUMIFS(СВЦЭМ!$D$39:$D$782,СВЦЭМ!$A$39:$A$782,$A111,СВЦЭМ!$B$39:$B$782,J$83)+'СЕТ СН'!$H$14+СВЦЭМ!$D$10+'СЕТ СН'!$H$5-'СЕТ СН'!$H$24</f>
        <v>4246.0899078700004</v>
      </c>
      <c r="K111" s="36">
        <f>SUMIFS(СВЦЭМ!$D$39:$D$782,СВЦЭМ!$A$39:$A$782,$A111,СВЦЭМ!$B$39:$B$782,K$83)+'СЕТ СН'!$H$14+СВЦЭМ!$D$10+'СЕТ СН'!$H$5-'СЕТ СН'!$H$24</f>
        <v>4239.5664392899998</v>
      </c>
      <c r="L111" s="36">
        <f>SUMIFS(СВЦЭМ!$D$39:$D$782,СВЦЭМ!$A$39:$A$782,$A111,СВЦЭМ!$B$39:$B$782,L$83)+'СЕТ СН'!$H$14+СВЦЭМ!$D$10+'СЕТ СН'!$H$5-'СЕТ СН'!$H$24</f>
        <v>4241.6151810400006</v>
      </c>
      <c r="M111" s="36">
        <f>SUMIFS(СВЦЭМ!$D$39:$D$782,СВЦЭМ!$A$39:$A$782,$A111,СВЦЭМ!$B$39:$B$782,M$83)+'СЕТ СН'!$H$14+СВЦЭМ!$D$10+'СЕТ СН'!$H$5-'СЕТ СН'!$H$24</f>
        <v>4200.8644262600001</v>
      </c>
      <c r="N111" s="36">
        <f>SUMIFS(СВЦЭМ!$D$39:$D$782,СВЦЭМ!$A$39:$A$782,$A111,СВЦЭМ!$B$39:$B$782,N$83)+'СЕТ СН'!$H$14+СВЦЭМ!$D$10+'СЕТ СН'!$H$5-'СЕТ СН'!$H$24</f>
        <v>4195.1230812000003</v>
      </c>
      <c r="O111" s="36">
        <f>SUMIFS(СВЦЭМ!$D$39:$D$782,СВЦЭМ!$A$39:$A$782,$A111,СВЦЭМ!$B$39:$B$782,O$83)+'СЕТ СН'!$H$14+СВЦЭМ!$D$10+'СЕТ СН'!$H$5-'СЕТ СН'!$H$24</f>
        <v>4206.5717636200006</v>
      </c>
      <c r="P111" s="36">
        <f>SUMIFS(СВЦЭМ!$D$39:$D$782,СВЦЭМ!$A$39:$A$782,$A111,СВЦЭМ!$B$39:$B$782,P$83)+'СЕТ СН'!$H$14+СВЦЭМ!$D$10+'СЕТ СН'!$H$5-'СЕТ СН'!$H$24</f>
        <v>4219.0086470200004</v>
      </c>
      <c r="Q111" s="36">
        <f>SUMIFS(СВЦЭМ!$D$39:$D$782,СВЦЭМ!$A$39:$A$782,$A111,СВЦЭМ!$B$39:$B$782,Q$83)+'СЕТ СН'!$H$14+СВЦЭМ!$D$10+'СЕТ СН'!$H$5-'СЕТ СН'!$H$24</f>
        <v>4237.6437224500005</v>
      </c>
      <c r="R111" s="36">
        <f>SUMIFS(СВЦЭМ!$D$39:$D$782,СВЦЭМ!$A$39:$A$782,$A111,СВЦЭМ!$B$39:$B$782,R$83)+'СЕТ СН'!$H$14+СВЦЭМ!$D$10+'СЕТ СН'!$H$5-'СЕТ СН'!$H$24</f>
        <v>4247.20025386</v>
      </c>
      <c r="S111" s="36">
        <f>SUMIFS(СВЦЭМ!$D$39:$D$782,СВЦЭМ!$A$39:$A$782,$A111,СВЦЭМ!$B$39:$B$782,S$83)+'СЕТ СН'!$H$14+СВЦЭМ!$D$10+'СЕТ СН'!$H$5-'СЕТ СН'!$H$24</f>
        <v>4222.56156345</v>
      </c>
      <c r="T111" s="36">
        <f>SUMIFS(СВЦЭМ!$D$39:$D$782,СВЦЭМ!$A$39:$A$782,$A111,СВЦЭМ!$B$39:$B$782,T$83)+'СЕТ СН'!$H$14+СВЦЭМ!$D$10+'СЕТ СН'!$H$5-'СЕТ СН'!$H$24</f>
        <v>4272.0737611300001</v>
      </c>
      <c r="U111" s="36">
        <f>SUMIFS(СВЦЭМ!$D$39:$D$782,СВЦЭМ!$A$39:$A$782,$A111,СВЦЭМ!$B$39:$B$782,U$83)+'СЕТ СН'!$H$14+СВЦЭМ!$D$10+'СЕТ СН'!$H$5-'СЕТ СН'!$H$24</f>
        <v>4211.3825821600003</v>
      </c>
      <c r="V111" s="36">
        <f>SUMIFS(СВЦЭМ!$D$39:$D$782,СВЦЭМ!$A$39:$A$782,$A111,СВЦЭМ!$B$39:$B$782,V$83)+'СЕТ СН'!$H$14+СВЦЭМ!$D$10+'СЕТ СН'!$H$5-'СЕТ СН'!$H$24</f>
        <v>4163.2829164200002</v>
      </c>
      <c r="W111" s="36">
        <f>SUMIFS(СВЦЭМ!$D$39:$D$782,СВЦЭМ!$A$39:$A$782,$A111,СВЦЭМ!$B$39:$B$782,W$83)+'СЕТ СН'!$H$14+СВЦЭМ!$D$10+'СЕТ СН'!$H$5-'СЕТ СН'!$H$24</f>
        <v>4180.8376787200004</v>
      </c>
      <c r="X111" s="36">
        <f>SUMIFS(СВЦЭМ!$D$39:$D$782,СВЦЭМ!$A$39:$A$782,$A111,СВЦЭМ!$B$39:$B$782,X$83)+'СЕТ СН'!$H$14+СВЦЭМ!$D$10+'СЕТ СН'!$H$5-'СЕТ СН'!$H$24</f>
        <v>4246.3221360999996</v>
      </c>
      <c r="Y111" s="36">
        <f>SUMIFS(СВЦЭМ!$D$39:$D$782,СВЦЭМ!$A$39:$A$782,$A111,СВЦЭМ!$B$39:$B$782,Y$83)+'СЕТ СН'!$H$14+СВЦЭМ!$D$10+'СЕТ СН'!$H$5-'СЕТ СН'!$H$24</f>
        <v>4276.5140459000004</v>
      </c>
    </row>
    <row r="112" spans="1:25" ht="15.75" x14ac:dyDescent="0.2">
      <c r="A112" s="35">
        <f t="shared" si="2"/>
        <v>44833</v>
      </c>
      <c r="B112" s="36">
        <f>SUMIFS(СВЦЭМ!$D$39:$D$782,СВЦЭМ!$A$39:$A$782,$A112,СВЦЭМ!$B$39:$B$782,B$83)+'СЕТ СН'!$H$14+СВЦЭМ!$D$10+'СЕТ СН'!$H$5-'СЕТ СН'!$H$24</f>
        <v>4458.7904509600003</v>
      </c>
      <c r="C112" s="36">
        <f>SUMIFS(СВЦЭМ!$D$39:$D$782,СВЦЭМ!$A$39:$A$782,$A112,СВЦЭМ!$B$39:$B$782,C$83)+'СЕТ СН'!$H$14+СВЦЭМ!$D$10+'СЕТ СН'!$H$5-'СЕТ СН'!$H$24</f>
        <v>4494.2058440700002</v>
      </c>
      <c r="D112" s="36">
        <f>SUMIFS(СВЦЭМ!$D$39:$D$782,СВЦЭМ!$A$39:$A$782,$A112,СВЦЭМ!$B$39:$B$782,D$83)+'СЕТ СН'!$H$14+СВЦЭМ!$D$10+'СЕТ СН'!$H$5-'СЕТ СН'!$H$24</f>
        <v>4515.51192472</v>
      </c>
      <c r="E112" s="36">
        <f>SUMIFS(СВЦЭМ!$D$39:$D$782,СВЦЭМ!$A$39:$A$782,$A112,СВЦЭМ!$B$39:$B$782,E$83)+'СЕТ СН'!$H$14+СВЦЭМ!$D$10+'СЕТ СН'!$H$5-'СЕТ СН'!$H$24</f>
        <v>4516.2736402500004</v>
      </c>
      <c r="F112" s="36">
        <f>SUMIFS(СВЦЭМ!$D$39:$D$782,СВЦЭМ!$A$39:$A$782,$A112,СВЦЭМ!$B$39:$B$782,F$83)+'СЕТ СН'!$H$14+СВЦЭМ!$D$10+'СЕТ СН'!$H$5-'СЕТ СН'!$H$24</f>
        <v>4491.3291034399999</v>
      </c>
      <c r="G112" s="36">
        <f>SUMIFS(СВЦЭМ!$D$39:$D$782,СВЦЭМ!$A$39:$A$782,$A112,СВЦЭМ!$B$39:$B$782,G$83)+'СЕТ СН'!$H$14+СВЦЭМ!$D$10+'СЕТ СН'!$H$5-'СЕТ СН'!$H$24</f>
        <v>4446.5208583900003</v>
      </c>
      <c r="H112" s="36">
        <f>SUMIFS(СВЦЭМ!$D$39:$D$782,СВЦЭМ!$A$39:$A$782,$A112,СВЦЭМ!$B$39:$B$782,H$83)+'СЕТ СН'!$H$14+СВЦЭМ!$D$10+'СЕТ СН'!$H$5-'СЕТ СН'!$H$24</f>
        <v>4320.6409221499998</v>
      </c>
      <c r="I112" s="36">
        <f>SUMIFS(СВЦЭМ!$D$39:$D$782,СВЦЭМ!$A$39:$A$782,$A112,СВЦЭМ!$B$39:$B$782,I$83)+'СЕТ СН'!$H$14+СВЦЭМ!$D$10+'СЕТ СН'!$H$5-'СЕТ СН'!$H$24</f>
        <v>4272.8477383899999</v>
      </c>
      <c r="J112" s="36">
        <f>SUMIFS(СВЦЭМ!$D$39:$D$782,СВЦЭМ!$A$39:$A$782,$A112,СВЦЭМ!$B$39:$B$782,J$83)+'СЕТ СН'!$H$14+СВЦЭМ!$D$10+'СЕТ СН'!$H$5-'СЕТ СН'!$H$24</f>
        <v>4261.7461321400006</v>
      </c>
      <c r="K112" s="36">
        <f>SUMIFS(СВЦЭМ!$D$39:$D$782,СВЦЭМ!$A$39:$A$782,$A112,СВЦЭМ!$B$39:$B$782,K$83)+'СЕТ СН'!$H$14+СВЦЭМ!$D$10+'СЕТ СН'!$H$5-'СЕТ СН'!$H$24</f>
        <v>4241.1963960700004</v>
      </c>
      <c r="L112" s="36">
        <f>SUMIFS(СВЦЭМ!$D$39:$D$782,СВЦЭМ!$A$39:$A$782,$A112,СВЦЭМ!$B$39:$B$782,L$83)+'СЕТ СН'!$H$14+СВЦЭМ!$D$10+'СЕТ СН'!$H$5-'СЕТ СН'!$H$24</f>
        <v>4260.0148178099998</v>
      </c>
      <c r="M112" s="36">
        <f>SUMIFS(СВЦЭМ!$D$39:$D$782,СВЦЭМ!$A$39:$A$782,$A112,СВЦЭМ!$B$39:$B$782,M$83)+'СЕТ СН'!$H$14+СВЦЭМ!$D$10+'СЕТ СН'!$H$5-'СЕТ СН'!$H$24</f>
        <v>4271.6920834800003</v>
      </c>
      <c r="N112" s="36">
        <f>SUMIFS(СВЦЭМ!$D$39:$D$782,СВЦЭМ!$A$39:$A$782,$A112,СВЦЭМ!$B$39:$B$782,N$83)+'СЕТ СН'!$H$14+СВЦЭМ!$D$10+'СЕТ СН'!$H$5-'СЕТ СН'!$H$24</f>
        <v>4272.5351806199997</v>
      </c>
      <c r="O112" s="36">
        <f>SUMIFS(СВЦЭМ!$D$39:$D$782,СВЦЭМ!$A$39:$A$782,$A112,СВЦЭМ!$B$39:$B$782,O$83)+'СЕТ СН'!$H$14+СВЦЭМ!$D$10+'СЕТ СН'!$H$5-'СЕТ СН'!$H$24</f>
        <v>4276.3102744400003</v>
      </c>
      <c r="P112" s="36">
        <f>SUMIFS(СВЦЭМ!$D$39:$D$782,СВЦЭМ!$A$39:$A$782,$A112,СВЦЭМ!$B$39:$B$782,P$83)+'СЕТ СН'!$H$14+СВЦЭМ!$D$10+'СЕТ СН'!$H$5-'СЕТ СН'!$H$24</f>
        <v>4299.7872190100006</v>
      </c>
      <c r="Q112" s="36">
        <f>SUMIFS(СВЦЭМ!$D$39:$D$782,СВЦЭМ!$A$39:$A$782,$A112,СВЦЭМ!$B$39:$B$782,Q$83)+'СЕТ СН'!$H$14+СВЦЭМ!$D$10+'СЕТ СН'!$H$5-'СЕТ СН'!$H$24</f>
        <v>4295.0811692200004</v>
      </c>
      <c r="R112" s="36">
        <f>SUMIFS(СВЦЭМ!$D$39:$D$782,СВЦЭМ!$A$39:$A$782,$A112,СВЦЭМ!$B$39:$B$782,R$83)+'СЕТ СН'!$H$14+СВЦЭМ!$D$10+'СЕТ СН'!$H$5-'СЕТ СН'!$H$24</f>
        <v>4278.4814016300006</v>
      </c>
      <c r="S112" s="36">
        <f>SUMIFS(СВЦЭМ!$D$39:$D$782,СВЦЭМ!$A$39:$A$782,$A112,СВЦЭМ!$B$39:$B$782,S$83)+'СЕТ СН'!$H$14+СВЦЭМ!$D$10+'СЕТ СН'!$H$5-'СЕТ СН'!$H$24</f>
        <v>4268.2411305200003</v>
      </c>
      <c r="T112" s="36">
        <f>SUMIFS(СВЦЭМ!$D$39:$D$782,СВЦЭМ!$A$39:$A$782,$A112,СВЦЭМ!$B$39:$B$782,T$83)+'СЕТ СН'!$H$14+СВЦЭМ!$D$10+'СЕТ СН'!$H$5-'СЕТ СН'!$H$24</f>
        <v>4238.7556229100001</v>
      </c>
      <c r="U112" s="36">
        <f>SUMIFS(СВЦЭМ!$D$39:$D$782,СВЦЭМ!$A$39:$A$782,$A112,СВЦЭМ!$B$39:$B$782,U$83)+'СЕТ СН'!$H$14+СВЦЭМ!$D$10+'СЕТ СН'!$H$5-'СЕТ СН'!$H$24</f>
        <v>4260.6181272499998</v>
      </c>
      <c r="V112" s="36">
        <f>SUMIFS(СВЦЭМ!$D$39:$D$782,СВЦЭМ!$A$39:$A$782,$A112,СВЦЭМ!$B$39:$B$782,V$83)+'СЕТ СН'!$H$14+СВЦЭМ!$D$10+'СЕТ СН'!$H$5-'СЕТ СН'!$H$24</f>
        <v>4230.4789230000006</v>
      </c>
      <c r="W112" s="36">
        <f>SUMIFS(СВЦЭМ!$D$39:$D$782,СВЦЭМ!$A$39:$A$782,$A112,СВЦЭМ!$B$39:$B$782,W$83)+'СЕТ СН'!$H$14+СВЦЭМ!$D$10+'СЕТ СН'!$H$5-'СЕТ СН'!$H$24</f>
        <v>4356.6255840100002</v>
      </c>
      <c r="X112" s="36">
        <f>SUMIFS(СВЦЭМ!$D$39:$D$782,СВЦЭМ!$A$39:$A$782,$A112,СВЦЭМ!$B$39:$B$782,X$83)+'СЕТ СН'!$H$14+СВЦЭМ!$D$10+'СЕТ СН'!$H$5-'СЕТ СН'!$H$24</f>
        <v>4328.0868535999998</v>
      </c>
      <c r="Y112" s="36">
        <f>SUMIFS(СВЦЭМ!$D$39:$D$782,СВЦЭМ!$A$39:$A$782,$A112,СВЦЭМ!$B$39:$B$782,Y$83)+'СЕТ СН'!$H$14+СВЦЭМ!$D$10+'СЕТ СН'!$H$5-'СЕТ СН'!$H$24</f>
        <v>4319.4886527799999</v>
      </c>
    </row>
    <row r="113" spans="1:27" ht="15.75" x14ac:dyDescent="0.2">
      <c r="A113" s="35">
        <f t="shared" si="2"/>
        <v>44834</v>
      </c>
      <c r="B113" s="36">
        <f>SUMIFS(СВЦЭМ!$D$39:$D$782,СВЦЭМ!$A$39:$A$782,$A113,СВЦЭМ!$B$39:$B$782,B$83)+'СЕТ СН'!$H$14+СВЦЭМ!$D$10+'СЕТ СН'!$H$5-'СЕТ СН'!$H$24</f>
        <v>4339.1708804099999</v>
      </c>
      <c r="C113" s="36">
        <f>SUMIFS(СВЦЭМ!$D$39:$D$782,СВЦЭМ!$A$39:$A$782,$A113,СВЦЭМ!$B$39:$B$782,C$83)+'СЕТ СН'!$H$14+СВЦЭМ!$D$10+'СЕТ СН'!$H$5-'СЕТ СН'!$H$24</f>
        <v>4384.1337297500004</v>
      </c>
      <c r="D113" s="36">
        <f>SUMIFS(СВЦЭМ!$D$39:$D$782,СВЦЭМ!$A$39:$A$782,$A113,СВЦЭМ!$B$39:$B$782,D$83)+'СЕТ СН'!$H$14+СВЦЭМ!$D$10+'СЕТ СН'!$H$5-'СЕТ СН'!$H$24</f>
        <v>4352.3559474100002</v>
      </c>
      <c r="E113" s="36">
        <f>SUMIFS(СВЦЭМ!$D$39:$D$782,СВЦЭМ!$A$39:$A$782,$A113,СВЦЭМ!$B$39:$B$782,E$83)+'СЕТ СН'!$H$14+СВЦЭМ!$D$10+'СЕТ СН'!$H$5-'СЕТ СН'!$H$24</f>
        <v>4335.9437018099998</v>
      </c>
      <c r="F113" s="36">
        <f>SUMIFS(СВЦЭМ!$D$39:$D$782,СВЦЭМ!$A$39:$A$782,$A113,СВЦЭМ!$B$39:$B$782,F$83)+'СЕТ СН'!$H$14+СВЦЭМ!$D$10+'СЕТ СН'!$H$5-'СЕТ СН'!$H$24</f>
        <v>4312.8990291500004</v>
      </c>
      <c r="G113" s="36">
        <f>SUMIFS(СВЦЭМ!$D$39:$D$782,СВЦЭМ!$A$39:$A$782,$A113,СВЦЭМ!$B$39:$B$782,G$83)+'СЕТ СН'!$H$14+СВЦЭМ!$D$10+'СЕТ СН'!$H$5-'СЕТ СН'!$H$24</f>
        <v>4300.2696467300002</v>
      </c>
      <c r="H113" s="36">
        <f>SUMIFS(СВЦЭМ!$D$39:$D$782,СВЦЭМ!$A$39:$A$782,$A113,СВЦЭМ!$B$39:$B$782,H$83)+'СЕТ СН'!$H$14+СВЦЭМ!$D$10+'СЕТ СН'!$H$5-'СЕТ СН'!$H$24</f>
        <v>4248.9092730499997</v>
      </c>
      <c r="I113" s="36">
        <f>SUMIFS(СВЦЭМ!$D$39:$D$782,СВЦЭМ!$A$39:$A$782,$A113,СВЦЭМ!$B$39:$B$782,I$83)+'СЕТ СН'!$H$14+СВЦЭМ!$D$10+'СЕТ СН'!$H$5-'СЕТ СН'!$H$24</f>
        <v>4216.5016065500004</v>
      </c>
      <c r="J113" s="36">
        <f>SUMIFS(СВЦЭМ!$D$39:$D$782,СВЦЭМ!$A$39:$A$782,$A113,СВЦЭМ!$B$39:$B$782,J$83)+'СЕТ СН'!$H$14+СВЦЭМ!$D$10+'СЕТ СН'!$H$5-'СЕТ СН'!$H$24</f>
        <v>4186.5305628100004</v>
      </c>
      <c r="K113" s="36">
        <f>SUMIFS(СВЦЭМ!$D$39:$D$782,СВЦЭМ!$A$39:$A$782,$A113,СВЦЭМ!$B$39:$B$782,K$83)+'СЕТ СН'!$H$14+СВЦЭМ!$D$10+'СЕТ СН'!$H$5-'СЕТ СН'!$H$24</f>
        <v>4178.4555856900006</v>
      </c>
      <c r="L113" s="36">
        <f>SUMIFS(СВЦЭМ!$D$39:$D$782,СВЦЭМ!$A$39:$A$782,$A113,СВЦЭМ!$B$39:$B$782,L$83)+'СЕТ СН'!$H$14+СВЦЭМ!$D$10+'СЕТ СН'!$H$5-'СЕТ СН'!$H$24</f>
        <v>4190.0666255200003</v>
      </c>
      <c r="M113" s="36">
        <f>SUMIFS(СВЦЭМ!$D$39:$D$782,СВЦЭМ!$A$39:$A$782,$A113,СВЦЭМ!$B$39:$B$782,M$83)+'СЕТ СН'!$H$14+СВЦЭМ!$D$10+'СЕТ СН'!$H$5-'СЕТ СН'!$H$24</f>
        <v>4212.0950141700005</v>
      </c>
      <c r="N113" s="36">
        <f>SUMIFS(СВЦЭМ!$D$39:$D$782,СВЦЭМ!$A$39:$A$782,$A113,СВЦЭМ!$B$39:$B$782,N$83)+'СЕТ СН'!$H$14+СВЦЭМ!$D$10+'СЕТ СН'!$H$5-'СЕТ СН'!$H$24</f>
        <v>4229.2914260500002</v>
      </c>
      <c r="O113" s="36">
        <f>SUMIFS(СВЦЭМ!$D$39:$D$782,СВЦЭМ!$A$39:$A$782,$A113,СВЦЭМ!$B$39:$B$782,O$83)+'СЕТ СН'!$H$14+СВЦЭМ!$D$10+'СЕТ СН'!$H$5-'СЕТ СН'!$H$24</f>
        <v>4242.0712225099996</v>
      </c>
      <c r="P113" s="36">
        <f>SUMIFS(СВЦЭМ!$D$39:$D$782,СВЦЭМ!$A$39:$A$782,$A113,СВЦЭМ!$B$39:$B$782,P$83)+'СЕТ СН'!$H$14+СВЦЭМ!$D$10+'СЕТ СН'!$H$5-'СЕТ СН'!$H$24</f>
        <v>4254.8536448000004</v>
      </c>
      <c r="Q113" s="36">
        <f>SUMIFS(СВЦЭМ!$D$39:$D$782,СВЦЭМ!$A$39:$A$782,$A113,СВЦЭМ!$B$39:$B$782,Q$83)+'СЕТ СН'!$H$14+СВЦЭМ!$D$10+'СЕТ СН'!$H$5-'СЕТ СН'!$H$24</f>
        <v>4255.66916081</v>
      </c>
      <c r="R113" s="36">
        <f>SUMIFS(СВЦЭМ!$D$39:$D$782,СВЦЭМ!$A$39:$A$782,$A113,СВЦЭМ!$B$39:$B$782,R$83)+'СЕТ СН'!$H$14+СВЦЭМ!$D$10+'СЕТ СН'!$H$5-'СЕТ СН'!$H$24</f>
        <v>4231.2248575499998</v>
      </c>
      <c r="S113" s="36">
        <f>SUMIFS(СВЦЭМ!$D$39:$D$782,СВЦЭМ!$A$39:$A$782,$A113,СВЦЭМ!$B$39:$B$782,S$83)+'СЕТ СН'!$H$14+СВЦЭМ!$D$10+'СЕТ СН'!$H$5-'СЕТ СН'!$H$24</f>
        <v>4196.7922695500001</v>
      </c>
      <c r="T113" s="36">
        <f>SUMIFS(СВЦЭМ!$D$39:$D$782,СВЦЭМ!$A$39:$A$782,$A113,СВЦЭМ!$B$39:$B$782,T$83)+'СЕТ СН'!$H$14+СВЦЭМ!$D$10+'СЕТ СН'!$H$5-'СЕТ СН'!$H$24</f>
        <v>4174.9754850300005</v>
      </c>
      <c r="U113" s="36">
        <f>SUMIFS(СВЦЭМ!$D$39:$D$782,СВЦЭМ!$A$39:$A$782,$A113,СВЦЭМ!$B$39:$B$782,U$83)+'СЕТ СН'!$H$14+СВЦЭМ!$D$10+'СЕТ СН'!$H$5-'СЕТ СН'!$H$24</f>
        <v>4150.9200508800004</v>
      </c>
      <c r="V113" s="36">
        <f>SUMIFS(СВЦЭМ!$D$39:$D$782,СВЦЭМ!$A$39:$A$782,$A113,СВЦЭМ!$B$39:$B$782,V$83)+'СЕТ СН'!$H$14+СВЦЭМ!$D$10+'СЕТ СН'!$H$5-'СЕТ СН'!$H$24</f>
        <v>4171.3495285300005</v>
      </c>
      <c r="W113" s="36">
        <f>SUMIFS(СВЦЭМ!$D$39:$D$782,СВЦЭМ!$A$39:$A$782,$A113,СВЦЭМ!$B$39:$B$782,W$83)+'СЕТ СН'!$H$14+СВЦЭМ!$D$10+'СЕТ СН'!$H$5-'СЕТ СН'!$H$24</f>
        <v>4249.24642055</v>
      </c>
      <c r="X113" s="36">
        <f>SUMIFS(СВЦЭМ!$D$39:$D$782,СВЦЭМ!$A$39:$A$782,$A113,СВЦЭМ!$B$39:$B$782,X$83)+'СЕТ СН'!$H$14+СВЦЭМ!$D$10+'СЕТ СН'!$H$5-'СЕТ СН'!$H$24</f>
        <v>4296.0161013800007</v>
      </c>
      <c r="Y113" s="36">
        <f>SUMIFS(СВЦЭМ!$D$39:$D$782,СВЦЭМ!$A$39:$A$782,$A113,СВЦЭМ!$B$39:$B$782,Y$83)+'СЕТ СН'!$H$14+СВЦЭМ!$D$10+'СЕТ СН'!$H$5-'СЕТ СН'!$H$24</f>
        <v>4302.9305410100005</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01.09.2022</v>
      </c>
      <c r="B120" s="36">
        <f>SUMIFS(СВЦЭМ!$D$39:$D$782,СВЦЭМ!$A$39:$A$782,$A120,СВЦЭМ!$B$39:$B$782,B$119)+'СЕТ СН'!$I$14+СВЦЭМ!$D$10+'СЕТ СН'!$I$5-'СЕТ СН'!$I$24</f>
        <v>4202.5034419000003</v>
      </c>
      <c r="C120" s="36">
        <f>SUMIFS(СВЦЭМ!$D$39:$D$782,СВЦЭМ!$A$39:$A$782,$A120,СВЦЭМ!$B$39:$B$782,C$119)+'СЕТ СН'!$I$14+СВЦЭМ!$D$10+'СЕТ СН'!$I$5-'СЕТ СН'!$I$24</f>
        <v>4260.8899621999999</v>
      </c>
      <c r="D120" s="36">
        <f>SUMIFS(СВЦЭМ!$D$39:$D$782,СВЦЭМ!$A$39:$A$782,$A120,СВЦЭМ!$B$39:$B$782,D$119)+'СЕТ СН'!$I$14+СВЦЭМ!$D$10+'СЕТ СН'!$I$5-'СЕТ СН'!$I$24</f>
        <v>4296.8433940800005</v>
      </c>
      <c r="E120" s="36">
        <f>SUMIFS(СВЦЭМ!$D$39:$D$782,СВЦЭМ!$A$39:$A$782,$A120,СВЦЭМ!$B$39:$B$782,E$119)+'СЕТ СН'!$I$14+СВЦЭМ!$D$10+'СЕТ СН'!$I$5-'СЕТ СН'!$I$24</f>
        <v>4303.5322481700005</v>
      </c>
      <c r="F120" s="36">
        <f>SUMIFS(СВЦЭМ!$D$39:$D$782,СВЦЭМ!$A$39:$A$782,$A120,СВЦЭМ!$B$39:$B$782,F$119)+'СЕТ СН'!$I$14+СВЦЭМ!$D$10+'СЕТ СН'!$I$5-'СЕТ СН'!$I$24</f>
        <v>4308.2737958300004</v>
      </c>
      <c r="G120" s="36">
        <f>SUMIFS(СВЦЭМ!$D$39:$D$782,СВЦЭМ!$A$39:$A$782,$A120,СВЦЭМ!$B$39:$B$782,G$119)+'СЕТ СН'!$I$14+СВЦЭМ!$D$10+'СЕТ СН'!$I$5-'СЕТ СН'!$I$24</f>
        <v>4295.2373224599996</v>
      </c>
      <c r="H120" s="36">
        <f>SUMIFS(СВЦЭМ!$D$39:$D$782,СВЦЭМ!$A$39:$A$782,$A120,СВЦЭМ!$B$39:$B$782,H$119)+'СЕТ СН'!$I$14+СВЦЭМ!$D$10+'СЕТ СН'!$I$5-'СЕТ СН'!$I$24</f>
        <v>4242.51977231</v>
      </c>
      <c r="I120" s="36">
        <f>SUMIFS(СВЦЭМ!$D$39:$D$782,СВЦЭМ!$A$39:$A$782,$A120,СВЦЭМ!$B$39:$B$782,I$119)+'СЕТ СН'!$I$14+СВЦЭМ!$D$10+'СЕТ СН'!$I$5-'СЕТ СН'!$I$24</f>
        <v>4163.7515476200006</v>
      </c>
      <c r="J120" s="36">
        <f>SUMIFS(СВЦЭМ!$D$39:$D$782,СВЦЭМ!$A$39:$A$782,$A120,СВЦЭМ!$B$39:$B$782,J$119)+'СЕТ СН'!$I$14+СВЦЭМ!$D$10+'СЕТ СН'!$I$5-'СЕТ СН'!$I$24</f>
        <v>4132.6617408500006</v>
      </c>
      <c r="K120" s="36">
        <f>SUMIFS(СВЦЭМ!$D$39:$D$782,СВЦЭМ!$A$39:$A$782,$A120,СВЦЭМ!$B$39:$B$782,K$119)+'СЕТ СН'!$I$14+СВЦЭМ!$D$10+'СЕТ СН'!$I$5-'СЕТ СН'!$I$24</f>
        <v>4162.0491014199997</v>
      </c>
      <c r="L120" s="36">
        <f>SUMIFS(СВЦЭМ!$D$39:$D$782,СВЦЭМ!$A$39:$A$782,$A120,СВЦЭМ!$B$39:$B$782,L$119)+'СЕТ СН'!$I$14+СВЦЭМ!$D$10+'СЕТ СН'!$I$5-'СЕТ СН'!$I$24</f>
        <v>4119.6682069300005</v>
      </c>
      <c r="M120" s="36">
        <f>SUMIFS(СВЦЭМ!$D$39:$D$782,СВЦЭМ!$A$39:$A$782,$A120,СВЦЭМ!$B$39:$B$782,M$119)+'СЕТ СН'!$I$14+СВЦЭМ!$D$10+'СЕТ СН'!$I$5-'СЕТ СН'!$I$24</f>
        <v>4084.1260852800001</v>
      </c>
      <c r="N120" s="36">
        <f>SUMIFS(СВЦЭМ!$D$39:$D$782,СВЦЭМ!$A$39:$A$782,$A120,СВЦЭМ!$B$39:$B$782,N$119)+'СЕТ СН'!$I$14+СВЦЭМ!$D$10+'СЕТ СН'!$I$5-'СЕТ СН'!$I$24</f>
        <v>4101.49134357</v>
      </c>
      <c r="O120" s="36">
        <f>SUMIFS(СВЦЭМ!$D$39:$D$782,СВЦЭМ!$A$39:$A$782,$A120,СВЦЭМ!$B$39:$B$782,O$119)+'СЕТ СН'!$I$14+СВЦЭМ!$D$10+'СЕТ СН'!$I$5-'СЕТ СН'!$I$24</f>
        <v>4107.5746840400006</v>
      </c>
      <c r="P120" s="36">
        <f>SUMIFS(СВЦЭМ!$D$39:$D$782,СВЦЭМ!$A$39:$A$782,$A120,СВЦЭМ!$B$39:$B$782,P$119)+'СЕТ СН'!$I$14+СВЦЭМ!$D$10+'СЕТ СН'!$I$5-'СЕТ СН'!$I$24</f>
        <v>4108.9340555700001</v>
      </c>
      <c r="Q120" s="36">
        <f>SUMIFS(СВЦЭМ!$D$39:$D$782,СВЦЭМ!$A$39:$A$782,$A120,СВЦЭМ!$B$39:$B$782,Q$119)+'СЕТ СН'!$I$14+СВЦЭМ!$D$10+'СЕТ СН'!$I$5-'СЕТ СН'!$I$24</f>
        <v>4115.84101895</v>
      </c>
      <c r="R120" s="36">
        <f>SUMIFS(СВЦЭМ!$D$39:$D$782,СВЦЭМ!$A$39:$A$782,$A120,СВЦЭМ!$B$39:$B$782,R$119)+'СЕТ СН'!$I$14+СВЦЭМ!$D$10+'СЕТ СН'!$I$5-'СЕТ СН'!$I$24</f>
        <v>4105.8924937700003</v>
      </c>
      <c r="S120" s="36">
        <f>SUMIFS(СВЦЭМ!$D$39:$D$782,СВЦЭМ!$A$39:$A$782,$A120,СВЦЭМ!$B$39:$B$782,S$119)+'СЕТ СН'!$I$14+СВЦЭМ!$D$10+'СЕТ СН'!$I$5-'СЕТ СН'!$I$24</f>
        <v>4111.7466532500002</v>
      </c>
      <c r="T120" s="36">
        <f>SUMIFS(СВЦЭМ!$D$39:$D$782,СВЦЭМ!$A$39:$A$782,$A120,СВЦЭМ!$B$39:$B$782,T$119)+'СЕТ СН'!$I$14+СВЦЭМ!$D$10+'СЕТ СН'!$I$5-'СЕТ СН'!$I$24</f>
        <v>4265.16690948</v>
      </c>
      <c r="U120" s="36">
        <f>SUMIFS(СВЦЭМ!$D$39:$D$782,СВЦЭМ!$A$39:$A$782,$A120,СВЦЭМ!$B$39:$B$782,U$119)+'СЕТ СН'!$I$14+СВЦЭМ!$D$10+'СЕТ СН'!$I$5-'СЕТ СН'!$I$24</f>
        <v>4277.0783101300003</v>
      </c>
      <c r="V120" s="36">
        <f>SUMIFS(СВЦЭМ!$D$39:$D$782,СВЦЭМ!$A$39:$A$782,$A120,СВЦЭМ!$B$39:$B$782,V$119)+'СЕТ СН'!$I$14+СВЦЭМ!$D$10+'СЕТ СН'!$I$5-'СЕТ СН'!$I$24</f>
        <v>4290.6798539600004</v>
      </c>
      <c r="W120" s="36">
        <f>SUMIFS(СВЦЭМ!$D$39:$D$782,СВЦЭМ!$A$39:$A$782,$A120,СВЦЭМ!$B$39:$B$782,W$119)+'СЕТ СН'!$I$14+СВЦЭМ!$D$10+'СЕТ СН'!$I$5-'СЕТ СН'!$I$24</f>
        <v>4288.5786166100006</v>
      </c>
      <c r="X120" s="36">
        <f>SUMIFS(СВЦЭМ!$D$39:$D$782,СВЦЭМ!$A$39:$A$782,$A120,СВЦЭМ!$B$39:$B$782,X$119)+'СЕТ СН'!$I$14+СВЦЭМ!$D$10+'СЕТ СН'!$I$5-'СЕТ СН'!$I$24</f>
        <v>4253.8382642800007</v>
      </c>
      <c r="Y120" s="36">
        <f>SUMIFS(СВЦЭМ!$D$39:$D$782,СВЦЭМ!$A$39:$A$782,$A120,СВЦЭМ!$B$39:$B$782,Y$119)+'СЕТ СН'!$I$14+СВЦЭМ!$D$10+'СЕТ СН'!$I$5-'СЕТ СН'!$I$24</f>
        <v>4204.8973627100004</v>
      </c>
      <c r="AA120" s="45"/>
    </row>
    <row r="121" spans="1:27" ht="15.75" x14ac:dyDescent="0.2">
      <c r="A121" s="35">
        <f>A120+1</f>
        <v>44806</v>
      </c>
      <c r="B121" s="36">
        <f>SUMIFS(СВЦЭМ!$D$39:$D$782,СВЦЭМ!$A$39:$A$782,$A121,СВЦЭМ!$B$39:$B$782,B$119)+'СЕТ СН'!$I$14+СВЦЭМ!$D$10+'СЕТ СН'!$I$5-'СЕТ СН'!$I$24</f>
        <v>4205.9608062200004</v>
      </c>
      <c r="C121" s="36">
        <f>SUMIFS(СВЦЭМ!$D$39:$D$782,СВЦЭМ!$A$39:$A$782,$A121,СВЦЭМ!$B$39:$B$782,C$119)+'СЕТ СН'!$I$14+СВЦЭМ!$D$10+'СЕТ СН'!$I$5-'СЕТ СН'!$I$24</f>
        <v>4265.46549297</v>
      </c>
      <c r="D121" s="36">
        <f>SUMIFS(СВЦЭМ!$D$39:$D$782,СВЦЭМ!$A$39:$A$782,$A121,СВЦЭМ!$B$39:$B$782,D$119)+'СЕТ СН'!$I$14+СВЦЭМ!$D$10+'СЕТ СН'!$I$5-'СЕТ СН'!$I$24</f>
        <v>4303.5439825600006</v>
      </c>
      <c r="E121" s="36">
        <f>SUMIFS(СВЦЭМ!$D$39:$D$782,СВЦЭМ!$A$39:$A$782,$A121,СВЦЭМ!$B$39:$B$782,E$119)+'СЕТ СН'!$I$14+СВЦЭМ!$D$10+'СЕТ СН'!$I$5-'СЕТ СН'!$I$24</f>
        <v>4315.6748753600004</v>
      </c>
      <c r="F121" s="36">
        <f>SUMIFS(СВЦЭМ!$D$39:$D$782,СВЦЭМ!$A$39:$A$782,$A121,СВЦЭМ!$B$39:$B$782,F$119)+'СЕТ СН'!$I$14+СВЦЭМ!$D$10+'СЕТ СН'!$I$5-'СЕТ СН'!$I$24</f>
        <v>4318.6482552300004</v>
      </c>
      <c r="G121" s="36">
        <f>SUMIFS(СВЦЭМ!$D$39:$D$782,СВЦЭМ!$A$39:$A$782,$A121,СВЦЭМ!$B$39:$B$782,G$119)+'СЕТ СН'!$I$14+СВЦЭМ!$D$10+'СЕТ СН'!$I$5-'СЕТ СН'!$I$24</f>
        <v>4306.7976875599998</v>
      </c>
      <c r="H121" s="36">
        <f>SUMIFS(СВЦЭМ!$D$39:$D$782,СВЦЭМ!$A$39:$A$782,$A121,СВЦЭМ!$B$39:$B$782,H$119)+'СЕТ СН'!$I$14+СВЦЭМ!$D$10+'СЕТ СН'!$I$5-'СЕТ СН'!$I$24</f>
        <v>4255.5923847399999</v>
      </c>
      <c r="I121" s="36">
        <f>SUMIFS(СВЦЭМ!$D$39:$D$782,СВЦЭМ!$A$39:$A$782,$A121,СВЦЭМ!$B$39:$B$782,I$119)+'СЕТ СН'!$I$14+СВЦЭМ!$D$10+'СЕТ СН'!$I$5-'СЕТ СН'!$I$24</f>
        <v>4173.1429398999999</v>
      </c>
      <c r="J121" s="36">
        <f>SUMIFS(СВЦЭМ!$D$39:$D$782,СВЦЭМ!$A$39:$A$782,$A121,СВЦЭМ!$B$39:$B$782,J$119)+'СЕТ СН'!$I$14+СВЦЭМ!$D$10+'СЕТ СН'!$I$5-'СЕТ СН'!$I$24</f>
        <v>4096.89895041</v>
      </c>
      <c r="K121" s="36">
        <f>SUMIFS(СВЦЭМ!$D$39:$D$782,СВЦЭМ!$A$39:$A$782,$A121,СВЦЭМ!$B$39:$B$782,K$119)+'СЕТ СН'!$I$14+СВЦЭМ!$D$10+'СЕТ СН'!$I$5-'СЕТ СН'!$I$24</f>
        <v>4125.2181873700001</v>
      </c>
      <c r="L121" s="36">
        <f>SUMIFS(СВЦЭМ!$D$39:$D$782,СВЦЭМ!$A$39:$A$782,$A121,СВЦЭМ!$B$39:$B$782,L$119)+'СЕТ СН'!$I$14+СВЦЭМ!$D$10+'СЕТ СН'!$I$5-'СЕТ СН'!$I$24</f>
        <v>4119.35684322</v>
      </c>
      <c r="M121" s="36">
        <f>SUMIFS(СВЦЭМ!$D$39:$D$782,СВЦЭМ!$A$39:$A$782,$A121,СВЦЭМ!$B$39:$B$782,M$119)+'СЕТ СН'!$I$14+СВЦЭМ!$D$10+'СЕТ СН'!$I$5-'СЕТ СН'!$I$24</f>
        <v>4064.7402313600001</v>
      </c>
      <c r="N121" s="36">
        <f>SUMIFS(СВЦЭМ!$D$39:$D$782,СВЦЭМ!$A$39:$A$782,$A121,СВЦЭМ!$B$39:$B$782,N$119)+'СЕТ СН'!$I$14+СВЦЭМ!$D$10+'СЕТ СН'!$I$5-'СЕТ СН'!$I$24</f>
        <v>4075.5640782</v>
      </c>
      <c r="O121" s="36">
        <f>SUMIFS(СВЦЭМ!$D$39:$D$782,СВЦЭМ!$A$39:$A$782,$A121,СВЦЭМ!$B$39:$B$782,O$119)+'СЕТ СН'!$I$14+СВЦЭМ!$D$10+'СЕТ СН'!$I$5-'СЕТ СН'!$I$24</f>
        <v>4077.9558549900003</v>
      </c>
      <c r="P121" s="36">
        <f>SUMIFS(СВЦЭМ!$D$39:$D$782,СВЦЭМ!$A$39:$A$782,$A121,СВЦЭМ!$B$39:$B$782,P$119)+'СЕТ СН'!$I$14+СВЦЭМ!$D$10+'СЕТ СН'!$I$5-'СЕТ СН'!$I$24</f>
        <v>4081.21314441</v>
      </c>
      <c r="Q121" s="36">
        <f>SUMIFS(СВЦЭМ!$D$39:$D$782,СВЦЭМ!$A$39:$A$782,$A121,СВЦЭМ!$B$39:$B$782,Q$119)+'СЕТ СН'!$I$14+СВЦЭМ!$D$10+'СЕТ СН'!$I$5-'СЕТ СН'!$I$24</f>
        <v>4087.73225998</v>
      </c>
      <c r="R121" s="36">
        <f>SUMIFS(СВЦЭМ!$D$39:$D$782,СВЦЭМ!$A$39:$A$782,$A121,СВЦЭМ!$B$39:$B$782,R$119)+'СЕТ СН'!$I$14+СВЦЭМ!$D$10+'СЕТ СН'!$I$5-'СЕТ СН'!$I$24</f>
        <v>4087.9959235300003</v>
      </c>
      <c r="S121" s="36">
        <f>SUMIFS(СВЦЭМ!$D$39:$D$782,СВЦЭМ!$A$39:$A$782,$A121,СВЦЭМ!$B$39:$B$782,S$119)+'СЕТ СН'!$I$14+СВЦЭМ!$D$10+'СЕТ СН'!$I$5-'СЕТ СН'!$I$24</f>
        <v>4093.0177569800003</v>
      </c>
      <c r="T121" s="36">
        <f>SUMIFS(СВЦЭМ!$D$39:$D$782,СВЦЭМ!$A$39:$A$782,$A121,СВЦЭМ!$B$39:$B$782,T$119)+'СЕТ СН'!$I$14+СВЦЭМ!$D$10+'СЕТ СН'!$I$5-'СЕТ СН'!$I$24</f>
        <v>4235.7717333500004</v>
      </c>
      <c r="U121" s="36">
        <f>SUMIFS(СВЦЭМ!$D$39:$D$782,СВЦЭМ!$A$39:$A$782,$A121,СВЦЭМ!$B$39:$B$782,U$119)+'СЕТ СН'!$I$14+СВЦЭМ!$D$10+'СЕТ СН'!$I$5-'СЕТ СН'!$I$24</f>
        <v>4238.4302771399998</v>
      </c>
      <c r="V121" s="36">
        <f>SUMIFS(СВЦЭМ!$D$39:$D$782,СВЦЭМ!$A$39:$A$782,$A121,СВЦЭМ!$B$39:$B$782,V$119)+'СЕТ СН'!$I$14+СВЦЭМ!$D$10+'СЕТ СН'!$I$5-'СЕТ СН'!$I$24</f>
        <v>4267.5947983799997</v>
      </c>
      <c r="W121" s="36">
        <f>SUMIFS(СВЦЭМ!$D$39:$D$782,СВЦЭМ!$A$39:$A$782,$A121,СВЦЭМ!$B$39:$B$782,W$119)+'СЕТ СН'!$I$14+СВЦЭМ!$D$10+'СЕТ СН'!$I$5-'СЕТ СН'!$I$24</f>
        <v>4267.84292413</v>
      </c>
      <c r="X121" s="36">
        <f>SUMIFS(СВЦЭМ!$D$39:$D$782,СВЦЭМ!$A$39:$A$782,$A121,СВЦЭМ!$B$39:$B$782,X$119)+'СЕТ СН'!$I$14+СВЦЭМ!$D$10+'СЕТ СН'!$I$5-'СЕТ СН'!$I$24</f>
        <v>4211.8722464500006</v>
      </c>
      <c r="Y121" s="36">
        <f>SUMIFS(СВЦЭМ!$D$39:$D$782,СВЦЭМ!$A$39:$A$782,$A121,СВЦЭМ!$B$39:$B$782,Y$119)+'СЕТ СН'!$I$14+СВЦЭМ!$D$10+'СЕТ СН'!$I$5-'СЕТ СН'!$I$24</f>
        <v>4171.4579974400003</v>
      </c>
    </row>
    <row r="122" spans="1:27" ht="15.75" x14ac:dyDescent="0.2">
      <c r="A122" s="35">
        <f t="shared" ref="A122:A149" si="3">A121+1</f>
        <v>44807</v>
      </c>
      <c r="B122" s="36">
        <f>SUMIFS(СВЦЭМ!$D$39:$D$782,СВЦЭМ!$A$39:$A$782,$A122,СВЦЭМ!$B$39:$B$782,B$119)+'СЕТ СН'!$I$14+СВЦЭМ!$D$10+'СЕТ СН'!$I$5-'СЕТ СН'!$I$24</f>
        <v>4172.1176609200002</v>
      </c>
      <c r="C122" s="36">
        <f>SUMIFS(СВЦЭМ!$D$39:$D$782,СВЦЭМ!$A$39:$A$782,$A122,СВЦЭМ!$B$39:$B$782,C$119)+'СЕТ СН'!$I$14+СВЦЭМ!$D$10+'СЕТ СН'!$I$5-'СЕТ СН'!$I$24</f>
        <v>4222.3927358600004</v>
      </c>
      <c r="D122" s="36">
        <f>SUMIFS(СВЦЭМ!$D$39:$D$782,СВЦЭМ!$A$39:$A$782,$A122,СВЦЭМ!$B$39:$B$782,D$119)+'СЕТ СН'!$I$14+СВЦЭМ!$D$10+'СЕТ СН'!$I$5-'СЕТ СН'!$I$24</f>
        <v>4243.9846673800002</v>
      </c>
      <c r="E122" s="36">
        <f>SUMIFS(СВЦЭМ!$D$39:$D$782,СВЦЭМ!$A$39:$A$782,$A122,СВЦЭМ!$B$39:$B$782,E$119)+'СЕТ СН'!$I$14+СВЦЭМ!$D$10+'СЕТ СН'!$I$5-'СЕТ СН'!$I$24</f>
        <v>4259.1601408400002</v>
      </c>
      <c r="F122" s="36">
        <f>SUMIFS(СВЦЭМ!$D$39:$D$782,СВЦЭМ!$A$39:$A$782,$A122,СВЦЭМ!$B$39:$B$782,F$119)+'СЕТ СН'!$I$14+СВЦЭМ!$D$10+'СЕТ СН'!$I$5-'СЕТ СН'!$I$24</f>
        <v>4275.34302329</v>
      </c>
      <c r="G122" s="36">
        <f>SUMIFS(СВЦЭМ!$D$39:$D$782,СВЦЭМ!$A$39:$A$782,$A122,СВЦЭМ!$B$39:$B$782,G$119)+'СЕТ СН'!$I$14+СВЦЭМ!$D$10+'СЕТ СН'!$I$5-'СЕТ СН'!$I$24</f>
        <v>4272.5325838899998</v>
      </c>
      <c r="H122" s="36">
        <f>SUMIFS(СВЦЭМ!$D$39:$D$782,СВЦЭМ!$A$39:$A$782,$A122,СВЦЭМ!$B$39:$B$782,H$119)+'СЕТ СН'!$I$14+СВЦЭМ!$D$10+'СЕТ СН'!$I$5-'СЕТ СН'!$I$24</f>
        <v>4246.9625057200001</v>
      </c>
      <c r="I122" s="36">
        <f>SUMIFS(СВЦЭМ!$D$39:$D$782,СВЦЭМ!$A$39:$A$782,$A122,СВЦЭМ!$B$39:$B$782,I$119)+'СЕТ СН'!$I$14+СВЦЭМ!$D$10+'СЕТ СН'!$I$5-'СЕТ СН'!$I$24</f>
        <v>4190.7906675000004</v>
      </c>
      <c r="J122" s="36">
        <f>SUMIFS(СВЦЭМ!$D$39:$D$782,СВЦЭМ!$A$39:$A$782,$A122,СВЦЭМ!$B$39:$B$782,J$119)+'СЕТ СН'!$I$14+СВЦЭМ!$D$10+'СЕТ СН'!$I$5-'СЕТ СН'!$I$24</f>
        <v>4131.7097216600005</v>
      </c>
      <c r="K122" s="36">
        <f>SUMIFS(СВЦЭМ!$D$39:$D$782,СВЦЭМ!$A$39:$A$782,$A122,СВЦЭМ!$B$39:$B$782,K$119)+'СЕТ СН'!$I$14+СВЦЭМ!$D$10+'СЕТ СН'!$I$5-'СЕТ СН'!$I$24</f>
        <v>4048.6595226200002</v>
      </c>
      <c r="L122" s="36">
        <f>SUMIFS(СВЦЭМ!$D$39:$D$782,СВЦЭМ!$A$39:$A$782,$A122,СВЦЭМ!$B$39:$B$782,L$119)+'СЕТ СН'!$I$14+СВЦЭМ!$D$10+'СЕТ СН'!$I$5-'СЕТ СН'!$I$24</f>
        <v>3996.49996414</v>
      </c>
      <c r="M122" s="36">
        <f>SUMIFS(СВЦЭМ!$D$39:$D$782,СВЦЭМ!$A$39:$A$782,$A122,СВЦЭМ!$B$39:$B$782,M$119)+'СЕТ СН'!$I$14+СВЦЭМ!$D$10+'СЕТ СН'!$I$5-'СЕТ СН'!$I$24</f>
        <v>4009.9775337400001</v>
      </c>
      <c r="N122" s="36">
        <f>SUMIFS(СВЦЭМ!$D$39:$D$782,СВЦЭМ!$A$39:$A$782,$A122,СВЦЭМ!$B$39:$B$782,N$119)+'СЕТ СН'!$I$14+СВЦЭМ!$D$10+'СЕТ СН'!$I$5-'СЕТ СН'!$I$24</f>
        <v>4024.8397804900001</v>
      </c>
      <c r="O122" s="36">
        <f>SUMIFS(СВЦЭМ!$D$39:$D$782,СВЦЭМ!$A$39:$A$782,$A122,СВЦЭМ!$B$39:$B$782,O$119)+'СЕТ СН'!$I$14+СВЦЭМ!$D$10+'СЕТ СН'!$I$5-'СЕТ СН'!$I$24</f>
        <v>4057.5650957800003</v>
      </c>
      <c r="P122" s="36">
        <f>SUMIFS(СВЦЭМ!$D$39:$D$782,СВЦЭМ!$A$39:$A$782,$A122,СВЦЭМ!$B$39:$B$782,P$119)+'СЕТ СН'!$I$14+СВЦЭМ!$D$10+'СЕТ СН'!$I$5-'СЕТ СН'!$I$24</f>
        <v>4083.6426381199999</v>
      </c>
      <c r="Q122" s="36">
        <f>SUMIFS(СВЦЭМ!$D$39:$D$782,СВЦЭМ!$A$39:$A$782,$A122,СВЦЭМ!$B$39:$B$782,Q$119)+'СЕТ СН'!$I$14+СВЦЭМ!$D$10+'СЕТ СН'!$I$5-'СЕТ СН'!$I$24</f>
        <v>4088.4378351200003</v>
      </c>
      <c r="R122" s="36">
        <f>SUMIFS(СВЦЭМ!$D$39:$D$782,СВЦЭМ!$A$39:$A$782,$A122,СВЦЭМ!$B$39:$B$782,R$119)+'СЕТ СН'!$I$14+СВЦЭМ!$D$10+'СЕТ СН'!$I$5-'СЕТ СН'!$I$24</f>
        <v>4085.0399660500002</v>
      </c>
      <c r="S122" s="36">
        <f>SUMIFS(СВЦЭМ!$D$39:$D$782,СВЦЭМ!$A$39:$A$782,$A122,СВЦЭМ!$B$39:$B$782,S$119)+'СЕТ СН'!$I$14+СВЦЭМ!$D$10+'СЕТ СН'!$I$5-'СЕТ СН'!$I$24</f>
        <v>4090.0478531200001</v>
      </c>
      <c r="T122" s="36">
        <f>SUMIFS(СВЦЭМ!$D$39:$D$782,СВЦЭМ!$A$39:$A$782,$A122,СВЦЭМ!$B$39:$B$782,T$119)+'СЕТ СН'!$I$14+СВЦЭМ!$D$10+'СЕТ СН'!$I$5-'СЕТ СН'!$I$24</f>
        <v>4065.1460399400003</v>
      </c>
      <c r="U122" s="36">
        <f>SUMIFS(СВЦЭМ!$D$39:$D$782,СВЦЭМ!$A$39:$A$782,$A122,СВЦЭМ!$B$39:$B$782,U$119)+'СЕТ СН'!$I$14+СВЦЭМ!$D$10+'СЕТ СН'!$I$5-'СЕТ СН'!$I$24</f>
        <v>4062.6356248800003</v>
      </c>
      <c r="V122" s="36">
        <f>SUMIFS(СВЦЭМ!$D$39:$D$782,СВЦЭМ!$A$39:$A$782,$A122,СВЦЭМ!$B$39:$B$782,V$119)+'СЕТ СН'!$I$14+СВЦЭМ!$D$10+'СЕТ СН'!$I$5-'СЕТ СН'!$I$24</f>
        <v>4057.7884709800001</v>
      </c>
      <c r="W122" s="36">
        <f>SUMIFS(СВЦЭМ!$D$39:$D$782,СВЦЭМ!$A$39:$A$782,$A122,СВЦЭМ!$B$39:$B$782,W$119)+'СЕТ СН'!$I$14+СВЦЭМ!$D$10+'СЕТ СН'!$I$5-'СЕТ СН'!$I$24</f>
        <v>4056.8419784100001</v>
      </c>
      <c r="X122" s="36">
        <f>SUMIFS(СВЦЭМ!$D$39:$D$782,СВЦЭМ!$A$39:$A$782,$A122,СВЦЭМ!$B$39:$B$782,X$119)+'СЕТ СН'!$I$14+СВЦЭМ!$D$10+'СЕТ СН'!$I$5-'СЕТ СН'!$I$24</f>
        <v>4147.1077576300004</v>
      </c>
      <c r="Y122" s="36">
        <f>SUMIFS(СВЦЭМ!$D$39:$D$782,СВЦЭМ!$A$39:$A$782,$A122,СВЦЭМ!$B$39:$B$782,Y$119)+'СЕТ СН'!$I$14+СВЦЭМ!$D$10+'СЕТ СН'!$I$5-'СЕТ СН'!$I$24</f>
        <v>4213.19753193</v>
      </c>
    </row>
    <row r="123" spans="1:27" ht="15.75" x14ac:dyDescent="0.2">
      <c r="A123" s="35">
        <f t="shared" si="3"/>
        <v>44808</v>
      </c>
      <c r="B123" s="36">
        <f>SUMIFS(СВЦЭМ!$D$39:$D$782,СВЦЭМ!$A$39:$A$782,$A123,СВЦЭМ!$B$39:$B$782,B$119)+'СЕТ СН'!$I$14+СВЦЭМ!$D$10+'СЕТ СН'!$I$5-'СЕТ СН'!$I$24</f>
        <v>4178.1928782200002</v>
      </c>
      <c r="C123" s="36">
        <f>SUMIFS(СВЦЭМ!$D$39:$D$782,СВЦЭМ!$A$39:$A$782,$A123,СВЦЭМ!$B$39:$B$782,C$119)+'СЕТ СН'!$I$14+СВЦЭМ!$D$10+'СЕТ СН'!$I$5-'СЕТ СН'!$I$24</f>
        <v>4243.7768149500007</v>
      </c>
      <c r="D123" s="36">
        <f>SUMIFS(СВЦЭМ!$D$39:$D$782,СВЦЭМ!$A$39:$A$782,$A123,СВЦЭМ!$B$39:$B$782,D$119)+'СЕТ СН'!$I$14+СВЦЭМ!$D$10+'СЕТ СН'!$I$5-'СЕТ СН'!$I$24</f>
        <v>4198.8024336300005</v>
      </c>
      <c r="E123" s="36">
        <f>SUMIFS(СВЦЭМ!$D$39:$D$782,СВЦЭМ!$A$39:$A$782,$A123,СВЦЭМ!$B$39:$B$782,E$119)+'СЕТ СН'!$I$14+СВЦЭМ!$D$10+'СЕТ СН'!$I$5-'СЕТ СН'!$I$24</f>
        <v>4214.4641079399998</v>
      </c>
      <c r="F123" s="36">
        <f>SUMIFS(СВЦЭМ!$D$39:$D$782,СВЦЭМ!$A$39:$A$782,$A123,СВЦЭМ!$B$39:$B$782,F$119)+'СЕТ СН'!$I$14+СВЦЭМ!$D$10+'СЕТ СН'!$I$5-'СЕТ СН'!$I$24</f>
        <v>4218.8679501500001</v>
      </c>
      <c r="G123" s="36">
        <f>SUMIFS(СВЦЭМ!$D$39:$D$782,СВЦЭМ!$A$39:$A$782,$A123,СВЦЭМ!$B$39:$B$782,G$119)+'СЕТ СН'!$I$14+СВЦЭМ!$D$10+'СЕТ СН'!$I$5-'СЕТ СН'!$I$24</f>
        <v>4210.6504202400001</v>
      </c>
      <c r="H123" s="36">
        <f>SUMIFS(СВЦЭМ!$D$39:$D$782,СВЦЭМ!$A$39:$A$782,$A123,СВЦЭМ!$B$39:$B$782,H$119)+'СЕТ СН'!$I$14+СВЦЭМ!$D$10+'СЕТ СН'!$I$5-'СЕТ СН'!$I$24</f>
        <v>4189.1557029300002</v>
      </c>
      <c r="I123" s="36">
        <f>SUMIFS(СВЦЭМ!$D$39:$D$782,СВЦЭМ!$A$39:$A$782,$A123,СВЦЭМ!$B$39:$B$782,I$119)+'СЕТ СН'!$I$14+СВЦЭМ!$D$10+'СЕТ СН'!$I$5-'СЕТ СН'!$I$24</f>
        <v>4142.7996480500005</v>
      </c>
      <c r="J123" s="36">
        <f>SUMIFS(СВЦЭМ!$D$39:$D$782,СВЦЭМ!$A$39:$A$782,$A123,СВЦЭМ!$B$39:$B$782,J$119)+'СЕТ СН'!$I$14+СВЦЭМ!$D$10+'СЕТ СН'!$I$5-'СЕТ СН'!$I$24</f>
        <v>4099.3936053300004</v>
      </c>
      <c r="K123" s="36">
        <f>SUMIFS(СВЦЭМ!$D$39:$D$782,СВЦЭМ!$A$39:$A$782,$A123,СВЦЭМ!$B$39:$B$782,K$119)+'СЕТ СН'!$I$14+СВЦЭМ!$D$10+'СЕТ СН'!$I$5-'СЕТ СН'!$I$24</f>
        <v>4145.5551891300001</v>
      </c>
      <c r="L123" s="36">
        <f>SUMIFS(СВЦЭМ!$D$39:$D$782,СВЦЭМ!$A$39:$A$782,$A123,СВЦЭМ!$B$39:$B$782,L$119)+'СЕТ СН'!$I$14+СВЦЭМ!$D$10+'СЕТ СН'!$I$5-'СЕТ СН'!$I$24</f>
        <v>4145.1502963000003</v>
      </c>
      <c r="M123" s="36">
        <f>SUMIFS(СВЦЭМ!$D$39:$D$782,СВЦЭМ!$A$39:$A$782,$A123,СВЦЭМ!$B$39:$B$782,M$119)+'СЕТ СН'!$I$14+СВЦЭМ!$D$10+'СЕТ СН'!$I$5-'СЕТ СН'!$I$24</f>
        <v>4156.5000542799999</v>
      </c>
      <c r="N123" s="36">
        <f>SUMIFS(СВЦЭМ!$D$39:$D$782,СВЦЭМ!$A$39:$A$782,$A123,СВЦЭМ!$B$39:$B$782,N$119)+'СЕТ СН'!$I$14+СВЦЭМ!$D$10+'СЕТ СН'!$I$5-'СЕТ СН'!$I$24</f>
        <v>4139.5907329600004</v>
      </c>
      <c r="O123" s="36">
        <f>SUMIFS(СВЦЭМ!$D$39:$D$782,СВЦЭМ!$A$39:$A$782,$A123,СВЦЭМ!$B$39:$B$782,O$119)+'СЕТ СН'!$I$14+СВЦЭМ!$D$10+'СЕТ СН'!$I$5-'СЕТ СН'!$I$24</f>
        <v>4134.7641844299997</v>
      </c>
      <c r="P123" s="36">
        <f>SUMIFS(СВЦЭМ!$D$39:$D$782,СВЦЭМ!$A$39:$A$782,$A123,СВЦЭМ!$B$39:$B$782,P$119)+'СЕТ СН'!$I$14+СВЦЭМ!$D$10+'СЕТ СН'!$I$5-'СЕТ СН'!$I$24</f>
        <v>4151.3516224300001</v>
      </c>
      <c r="Q123" s="36">
        <f>SUMIFS(СВЦЭМ!$D$39:$D$782,СВЦЭМ!$A$39:$A$782,$A123,СВЦЭМ!$B$39:$B$782,Q$119)+'СЕТ СН'!$I$14+СВЦЭМ!$D$10+'СЕТ СН'!$I$5-'СЕТ СН'!$I$24</f>
        <v>4167.3356310400004</v>
      </c>
      <c r="R123" s="36">
        <f>SUMIFS(СВЦЭМ!$D$39:$D$782,СВЦЭМ!$A$39:$A$782,$A123,СВЦЭМ!$B$39:$B$782,R$119)+'СЕТ СН'!$I$14+СВЦЭМ!$D$10+'СЕТ СН'!$I$5-'СЕТ СН'!$I$24</f>
        <v>4157.1220361699998</v>
      </c>
      <c r="S123" s="36">
        <f>SUMIFS(СВЦЭМ!$D$39:$D$782,СВЦЭМ!$A$39:$A$782,$A123,СВЦЭМ!$B$39:$B$782,S$119)+'СЕТ СН'!$I$14+СВЦЭМ!$D$10+'СЕТ СН'!$I$5-'СЕТ СН'!$I$24</f>
        <v>4144.6091535900005</v>
      </c>
      <c r="T123" s="36">
        <f>SUMIFS(СВЦЭМ!$D$39:$D$782,СВЦЭМ!$A$39:$A$782,$A123,СВЦЭМ!$B$39:$B$782,T$119)+'СЕТ СН'!$I$14+СВЦЭМ!$D$10+'СЕТ СН'!$I$5-'СЕТ СН'!$I$24</f>
        <v>4139.8809740100005</v>
      </c>
      <c r="U123" s="36">
        <f>SUMIFS(СВЦЭМ!$D$39:$D$782,СВЦЭМ!$A$39:$A$782,$A123,СВЦЭМ!$B$39:$B$782,U$119)+'СЕТ СН'!$I$14+СВЦЭМ!$D$10+'СЕТ СН'!$I$5-'СЕТ СН'!$I$24</f>
        <v>4139.0721793800003</v>
      </c>
      <c r="V123" s="36">
        <f>SUMIFS(СВЦЭМ!$D$39:$D$782,СВЦЭМ!$A$39:$A$782,$A123,СВЦЭМ!$B$39:$B$782,V$119)+'СЕТ СН'!$I$14+СВЦЭМ!$D$10+'СЕТ СН'!$I$5-'СЕТ СН'!$I$24</f>
        <v>4157.8847876700002</v>
      </c>
      <c r="W123" s="36">
        <f>SUMIFS(СВЦЭМ!$D$39:$D$782,СВЦЭМ!$A$39:$A$782,$A123,СВЦЭМ!$B$39:$B$782,W$119)+'СЕТ СН'!$I$14+СВЦЭМ!$D$10+'СЕТ СН'!$I$5-'СЕТ СН'!$I$24</f>
        <v>4145.6501905499999</v>
      </c>
      <c r="X123" s="36">
        <f>SUMIFS(СВЦЭМ!$D$39:$D$782,СВЦЭМ!$A$39:$A$782,$A123,СВЦЭМ!$B$39:$B$782,X$119)+'СЕТ СН'!$I$14+СВЦЭМ!$D$10+'СЕТ СН'!$I$5-'СЕТ СН'!$I$24</f>
        <v>4173.1474639400003</v>
      </c>
      <c r="Y123" s="36">
        <f>SUMIFS(СВЦЭМ!$D$39:$D$782,СВЦЭМ!$A$39:$A$782,$A123,СВЦЭМ!$B$39:$B$782,Y$119)+'СЕТ СН'!$I$14+СВЦЭМ!$D$10+'СЕТ СН'!$I$5-'СЕТ СН'!$I$24</f>
        <v>4250.1930190000003</v>
      </c>
    </row>
    <row r="124" spans="1:27" ht="15.75" x14ac:dyDescent="0.2">
      <c r="A124" s="35">
        <f t="shared" si="3"/>
        <v>44809</v>
      </c>
      <c r="B124" s="36">
        <f>SUMIFS(СВЦЭМ!$D$39:$D$782,СВЦЭМ!$A$39:$A$782,$A124,СВЦЭМ!$B$39:$B$782,B$119)+'СЕТ СН'!$I$14+СВЦЭМ!$D$10+'СЕТ СН'!$I$5-'СЕТ СН'!$I$24</f>
        <v>4262.8414039700001</v>
      </c>
      <c r="C124" s="36">
        <f>SUMIFS(СВЦЭМ!$D$39:$D$782,СВЦЭМ!$A$39:$A$782,$A124,СВЦЭМ!$B$39:$B$782,C$119)+'СЕТ СН'!$I$14+СВЦЭМ!$D$10+'СЕТ СН'!$I$5-'СЕТ СН'!$I$24</f>
        <v>4231.4826596600005</v>
      </c>
      <c r="D124" s="36">
        <f>SUMIFS(СВЦЭМ!$D$39:$D$782,СВЦЭМ!$A$39:$A$782,$A124,СВЦЭМ!$B$39:$B$782,D$119)+'СЕТ СН'!$I$14+СВЦЭМ!$D$10+'СЕТ СН'!$I$5-'СЕТ СН'!$I$24</f>
        <v>4298.8361944300004</v>
      </c>
      <c r="E124" s="36">
        <f>SUMIFS(СВЦЭМ!$D$39:$D$782,СВЦЭМ!$A$39:$A$782,$A124,СВЦЭМ!$B$39:$B$782,E$119)+'СЕТ СН'!$I$14+СВЦЭМ!$D$10+'СЕТ СН'!$I$5-'СЕТ СН'!$I$24</f>
        <v>4306.0370399100002</v>
      </c>
      <c r="F124" s="36">
        <f>SUMIFS(СВЦЭМ!$D$39:$D$782,СВЦЭМ!$A$39:$A$782,$A124,СВЦЭМ!$B$39:$B$782,F$119)+'СЕТ СН'!$I$14+СВЦЭМ!$D$10+'СЕТ СН'!$I$5-'СЕТ СН'!$I$24</f>
        <v>4313.5807195500001</v>
      </c>
      <c r="G124" s="36">
        <f>SUMIFS(СВЦЭМ!$D$39:$D$782,СВЦЭМ!$A$39:$A$782,$A124,СВЦЭМ!$B$39:$B$782,G$119)+'СЕТ СН'!$I$14+СВЦЭМ!$D$10+'СЕТ СН'!$I$5-'СЕТ СН'!$I$24</f>
        <v>4290.8599605199997</v>
      </c>
      <c r="H124" s="36">
        <f>SUMIFS(СВЦЭМ!$D$39:$D$782,СВЦЭМ!$A$39:$A$782,$A124,СВЦЭМ!$B$39:$B$782,H$119)+'СЕТ СН'!$I$14+СВЦЭМ!$D$10+'СЕТ СН'!$I$5-'СЕТ СН'!$I$24</f>
        <v>4241.8664040000003</v>
      </c>
      <c r="I124" s="36">
        <f>SUMIFS(СВЦЭМ!$D$39:$D$782,СВЦЭМ!$A$39:$A$782,$A124,СВЦЭМ!$B$39:$B$782,I$119)+'СЕТ СН'!$I$14+СВЦЭМ!$D$10+'СЕТ СН'!$I$5-'СЕТ СН'!$I$24</f>
        <v>4154.9389288600005</v>
      </c>
      <c r="J124" s="36">
        <f>SUMIFS(СВЦЭМ!$D$39:$D$782,СВЦЭМ!$A$39:$A$782,$A124,СВЦЭМ!$B$39:$B$782,J$119)+'СЕТ СН'!$I$14+СВЦЭМ!$D$10+'СЕТ СН'!$I$5-'СЕТ СН'!$I$24</f>
        <v>4122.5865504700005</v>
      </c>
      <c r="K124" s="36">
        <f>SUMIFS(СВЦЭМ!$D$39:$D$782,СВЦЭМ!$A$39:$A$782,$A124,СВЦЭМ!$B$39:$B$782,K$119)+'СЕТ СН'!$I$14+СВЦЭМ!$D$10+'СЕТ СН'!$I$5-'СЕТ СН'!$I$24</f>
        <v>4170.3736189299998</v>
      </c>
      <c r="L124" s="36">
        <f>SUMIFS(СВЦЭМ!$D$39:$D$782,СВЦЭМ!$A$39:$A$782,$A124,СВЦЭМ!$B$39:$B$782,L$119)+'СЕТ СН'!$I$14+СВЦЭМ!$D$10+'СЕТ СН'!$I$5-'СЕТ СН'!$I$24</f>
        <v>4207.2997460799997</v>
      </c>
      <c r="M124" s="36">
        <f>SUMIFS(СВЦЭМ!$D$39:$D$782,СВЦЭМ!$A$39:$A$782,$A124,СВЦЭМ!$B$39:$B$782,M$119)+'СЕТ СН'!$I$14+СВЦЭМ!$D$10+'СЕТ СН'!$I$5-'СЕТ СН'!$I$24</f>
        <v>4209.0433250200003</v>
      </c>
      <c r="N124" s="36">
        <f>SUMIFS(СВЦЭМ!$D$39:$D$782,СВЦЭМ!$A$39:$A$782,$A124,СВЦЭМ!$B$39:$B$782,N$119)+'СЕТ СН'!$I$14+СВЦЭМ!$D$10+'СЕТ СН'!$I$5-'СЕТ СН'!$I$24</f>
        <v>4209.4608716700004</v>
      </c>
      <c r="O124" s="36">
        <f>SUMIFS(СВЦЭМ!$D$39:$D$782,СВЦЭМ!$A$39:$A$782,$A124,СВЦЭМ!$B$39:$B$782,O$119)+'СЕТ СН'!$I$14+СВЦЭМ!$D$10+'СЕТ СН'!$I$5-'СЕТ СН'!$I$24</f>
        <v>4216.5995950900005</v>
      </c>
      <c r="P124" s="36">
        <f>SUMIFS(СВЦЭМ!$D$39:$D$782,СВЦЭМ!$A$39:$A$782,$A124,СВЦЭМ!$B$39:$B$782,P$119)+'СЕТ СН'!$I$14+СВЦЭМ!$D$10+'СЕТ СН'!$I$5-'СЕТ СН'!$I$24</f>
        <v>4208.2051077000006</v>
      </c>
      <c r="Q124" s="36">
        <f>SUMIFS(СВЦЭМ!$D$39:$D$782,СВЦЭМ!$A$39:$A$782,$A124,СВЦЭМ!$B$39:$B$782,Q$119)+'СЕТ СН'!$I$14+СВЦЭМ!$D$10+'СЕТ СН'!$I$5-'СЕТ СН'!$I$24</f>
        <v>4205.6096403800002</v>
      </c>
      <c r="R124" s="36">
        <f>SUMIFS(СВЦЭМ!$D$39:$D$782,СВЦЭМ!$A$39:$A$782,$A124,СВЦЭМ!$B$39:$B$782,R$119)+'СЕТ СН'!$I$14+СВЦЭМ!$D$10+'СЕТ СН'!$I$5-'СЕТ СН'!$I$24</f>
        <v>4200.7028847700003</v>
      </c>
      <c r="S124" s="36">
        <f>SUMIFS(СВЦЭМ!$D$39:$D$782,СВЦЭМ!$A$39:$A$782,$A124,СВЦЭМ!$B$39:$B$782,S$119)+'СЕТ СН'!$I$14+СВЦЭМ!$D$10+'СЕТ СН'!$I$5-'СЕТ СН'!$I$24</f>
        <v>4182.7205512800001</v>
      </c>
      <c r="T124" s="36">
        <f>SUMIFS(СВЦЭМ!$D$39:$D$782,СВЦЭМ!$A$39:$A$782,$A124,СВЦЭМ!$B$39:$B$782,T$119)+'СЕТ СН'!$I$14+СВЦЭМ!$D$10+'СЕТ СН'!$I$5-'СЕТ СН'!$I$24</f>
        <v>4239.1512483200004</v>
      </c>
      <c r="U124" s="36">
        <f>SUMIFS(СВЦЭМ!$D$39:$D$782,СВЦЭМ!$A$39:$A$782,$A124,СВЦЭМ!$B$39:$B$782,U$119)+'СЕТ СН'!$I$14+СВЦЭМ!$D$10+'СЕТ СН'!$I$5-'СЕТ СН'!$I$24</f>
        <v>4246.6664915900001</v>
      </c>
      <c r="V124" s="36">
        <f>SUMIFS(СВЦЭМ!$D$39:$D$782,СВЦЭМ!$A$39:$A$782,$A124,СВЦЭМ!$B$39:$B$782,V$119)+'СЕТ СН'!$I$14+СВЦЭМ!$D$10+'СЕТ СН'!$I$5-'СЕТ СН'!$I$24</f>
        <v>4268.8033704700001</v>
      </c>
      <c r="W124" s="36">
        <f>SUMIFS(СВЦЭМ!$D$39:$D$782,СВЦЭМ!$A$39:$A$782,$A124,СВЦЭМ!$B$39:$B$782,W$119)+'СЕТ СН'!$I$14+СВЦЭМ!$D$10+'СЕТ СН'!$I$5-'СЕТ СН'!$I$24</f>
        <v>4267.2636542500004</v>
      </c>
      <c r="X124" s="36">
        <f>SUMIFS(СВЦЭМ!$D$39:$D$782,СВЦЭМ!$A$39:$A$782,$A124,СВЦЭМ!$B$39:$B$782,X$119)+'СЕТ СН'!$I$14+СВЦЭМ!$D$10+'СЕТ СН'!$I$5-'СЕТ СН'!$I$24</f>
        <v>4188.1327357</v>
      </c>
      <c r="Y124" s="36">
        <f>SUMIFS(СВЦЭМ!$D$39:$D$782,СВЦЭМ!$A$39:$A$782,$A124,СВЦЭМ!$B$39:$B$782,Y$119)+'СЕТ СН'!$I$14+СВЦЭМ!$D$10+'СЕТ СН'!$I$5-'СЕТ СН'!$I$24</f>
        <v>4148.8371017700001</v>
      </c>
    </row>
    <row r="125" spans="1:27" ht="15.75" x14ac:dyDescent="0.2">
      <c r="A125" s="35">
        <f t="shared" si="3"/>
        <v>44810</v>
      </c>
      <c r="B125" s="36">
        <f>SUMIFS(СВЦЭМ!$D$39:$D$782,СВЦЭМ!$A$39:$A$782,$A125,СВЦЭМ!$B$39:$B$782,B$119)+'СЕТ СН'!$I$14+СВЦЭМ!$D$10+'СЕТ СН'!$I$5-'СЕТ СН'!$I$24</f>
        <v>4216.8275089300005</v>
      </c>
      <c r="C125" s="36">
        <f>SUMIFS(СВЦЭМ!$D$39:$D$782,СВЦЭМ!$A$39:$A$782,$A125,СВЦЭМ!$B$39:$B$782,C$119)+'СЕТ СН'!$I$14+СВЦЭМ!$D$10+'СЕТ СН'!$I$5-'СЕТ СН'!$I$24</f>
        <v>4279.87541091</v>
      </c>
      <c r="D125" s="36">
        <f>SUMIFS(СВЦЭМ!$D$39:$D$782,СВЦЭМ!$A$39:$A$782,$A125,СВЦЭМ!$B$39:$B$782,D$119)+'СЕТ СН'!$I$14+СВЦЭМ!$D$10+'СЕТ СН'!$I$5-'СЕТ СН'!$I$24</f>
        <v>4318.1198518600004</v>
      </c>
      <c r="E125" s="36">
        <f>SUMIFS(СВЦЭМ!$D$39:$D$782,СВЦЭМ!$A$39:$A$782,$A125,СВЦЭМ!$B$39:$B$782,E$119)+'СЕТ СН'!$I$14+СВЦЭМ!$D$10+'СЕТ СН'!$I$5-'СЕТ СН'!$I$24</f>
        <v>4330.1445001000002</v>
      </c>
      <c r="F125" s="36">
        <f>SUMIFS(СВЦЭМ!$D$39:$D$782,СВЦЭМ!$A$39:$A$782,$A125,СВЦЭМ!$B$39:$B$782,F$119)+'СЕТ СН'!$I$14+СВЦЭМ!$D$10+'СЕТ СН'!$I$5-'СЕТ СН'!$I$24</f>
        <v>4330.5257984700002</v>
      </c>
      <c r="G125" s="36">
        <f>SUMIFS(СВЦЭМ!$D$39:$D$782,СВЦЭМ!$A$39:$A$782,$A125,СВЦЭМ!$B$39:$B$782,G$119)+'СЕТ СН'!$I$14+СВЦЭМ!$D$10+'СЕТ СН'!$I$5-'СЕТ СН'!$I$24</f>
        <v>4327.13417071</v>
      </c>
      <c r="H125" s="36">
        <f>SUMIFS(СВЦЭМ!$D$39:$D$782,СВЦЭМ!$A$39:$A$782,$A125,СВЦЭМ!$B$39:$B$782,H$119)+'СЕТ СН'!$I$14+СВЦЭМ!$D$10+'СЕТ СН'!$I$5-'СЕТ СН'!$I$24</f>
        <v>4249.9516603900001</v>
      </c>
      <c r="I125" s="36">
        <f>SUMIFS(СВЦЭМ!$D$39:$D$782,СВЦЭМ!$A$39:$A$782,$A125,СВЦЭМ!$B$39:$B$782,I$119)+'СЕТ СН'!$I$14+СВЦЭМ!$D$10+'СЕТ СН'!$I$5-'СЕТ СН'!$I$24</f>
        <v>4166.1149536700004</v>
      </c>
      <c r="J125" s="36">
        <f>SUMIFS(СВЦЭМ!$D$39:$D$782,СВЦЭМ!$A$39:$A$782,$A125,СВЦЭМ!$B$39:$B$782,J$119)+'СЕТ СН'!$I$14+СВЦЭМ!$D$10+'СЕТ СН'!$I$5-'СЕТ СН'!$I$24</f>
        <v>4150.1385100300004</v>
      </c>
      <c r="K125" s="36">
        <f>SUMIFS(СВЦЭМ!$D$39:$D$782,СВЦЭМ!$A$39:$A$782,$A125,СВЦЭМ!$B$39:$B$782,K$119)+'СЕТ СН'!$I$14+СВЦЭМ!$D$10+'СЕТ СН'!$I$5-'СЕТ СН'!$I$24</f>
        <v>4139.3276827899999</v>
      </c>
      <c r="L125" s="36">
        <f>SUMIFS(СВЦЭМ!$D$39:$D$782,СВЦЭМ!$A$39:$A$782,$A125,СВЦЭМ!$B$39:$B$782,L$119)+'СЕТ СН'!$I$14+СВЦЭМ!$D$10+'СЕТ СН'!$I$5-'СЕТ СН'!$I$24</f>
        <v>4205.7877946200006</v>
      </c>
      <c r="M125" s="36">
        <f>SUMIFS(СВЦЭМ!$D$39:$D$782,СВЦЭМ!$A$39:$A$782,$A125,СВЦЭМ!$B$39:$B$782,M$119)+'СЕТ СН'!$I$14+СВЦЭМ!$D$10+'СЕТ СН'!$I$5-'СЕТ СН'!$I$24</f>
        <v>4193.8559718300003</v>
      </c>
      <c r="N125" s="36">
        <f>SUMIFS(СВЦЭМ!$D$39:$D$782,СВЦЭМ!$A$39:$A$782,$A125,СВЦЭМ!$B$39:$B$782,N$119)+'СЕТ СН'!$I$14+СВЦЭМ!$D$10+'СЕТ СН'!$I$5-'СЕТ СН'!$I$24</f>
        <v>4217.6516868600002</v>
      </c>
      <c r="O125" s="36">
        <f>SUMIFS(СВЦЭМ!$D$39:$D$782,СВЦЭМ!$A$39:$A$782,$A125,СВЦЭМ!$B$39:$B$782,O$119)+'СЕТ СН'!$I$14+СВЦЭМ!$D$10+'СЕТ СН'!$I$5-'СЕТ СН'!$I$24</f>
        <v>4215.9027276899997</v>
      </c>
      <c r="P125" s="36">
        <f>SUMIFS(СВЦЭМ!$D$39:$D$782,СВЦЭМ!$A$39:$A$782,$A125,СВЦЭМ!$B$39:$B$782,P$119)+'СЕТ СН'!$I$14+СВЦЭМ!$D$10+'СЕТ СН'!$I$5-'СЕТ СН'!$I$24</f>
        <v>4206.8202439699999</v>
      </c>
      <c r="Q125" s="36">
        <f>SUMIFS(СВЦЭМ!$D$39:$D$782,СВЦЭМ!$A$39:$A$782,$A125,СВЦЭМ!$B$39:$B$782,Q$119)+'СЕТ СН'!$I$14+СВЦЭМ!$D$10+'СЕТ СН'!$I$5-'СЕТ СН'!$I$24</f>
        <v>4210.6224110500007</v>
      </c>
      <c r="R125" s="36">
        <f>SUMIFS(СВЦЭМ!$D$39:$D$782,СВЦЭМ!$A$39:$A$782,$A125,СВЦЭМ!$B$39:$B$782,R$119)+'СЕТ СН'!$I$14+СВЦЭМ!$D$10+'СЕТ СН'!$I$5-'СЕТ СН'!$I$24</f>
        <v>4205.1562251599998</v>
      </c>
      <c r="S125" s="36">
        <f>SUMIFS(СВЦЭМ!$D$39:$D$782,СВЦЭМ!$A$39:$A$782,$A125,СВЦЭМ!$B$39:$B$782,S$119)+'СЕТ СН'!$I$14+СВЦЭМ!$D$10+'СЕТ СН'!$I$5-'СЕТ СН'!$I$24</f>
        <v>4277.8723185199997</v>
      </c>
      <c r="T125" s="36">
        <f>SUMIFS(СВЦЭМ!$D$39:$D$782,СВЦЭМ!$A$39:$A$782,$A125,СВЦЭМ!$B$39:$B$782,T$119)+'СЕТ СН'!$I$14+СВЦЭМ!$D$10+'СЕТ СН'!$I$5-'СЕТ СН'!$I$24</f>
        <v>4246.23908011</v>
      </c>
      <c r="U125" s="36">
        <f>SUMIFS(СВЦЭМ!$D$39:$D$782,СВЦЭМ!$A$39:$A$782,$A125,СВЦЭМ!$B$39:$B$782,U$119)+'СЕТ СН'!$I$14+СВЦЭМ!$D$10+'СЕТ СН'!$I$5-'СЕТ СН'!$I$24</f>
        <v>4250.2137432</v>
      </c>
      <c r="V125" s="36">
        <f>SUMIFS(СВЦЭМ!$D$39:$D$782,СВЦЭМ!$A$39:$A$782,$A125,СВЦЭМ!$B$39:$B$782,V$119)+'СЕТ СН'!$I$14+СВЦЭМ!$D$10+'СЕТ СН'!$I$5-'СЕТ СН'!$I$24</f>
        <v>4285.0265990500002</v>
      </c>
      <c r="W125" s="36">
        <f>SUMIFS(СВЦЭМ!$D$39:$D$782,СВЦЭМ!$A$39:$A$782,$A125,СВЦЭМ!$B$39:$B$782,W$119)+'СЕТ СН'!$I$14+СВЦЭМ!$D$10+'СЕТ СН'!$I$5-'СЕТ СН'!$I$24</f>
        <v>4276.9600325199999</v>
      </c>
      <c r="X125" s="36">
        <f>SUMIFS(СВЦЭМ!$D$39:$D$782,СВЦЭМ!$A$39:$A$782,$A125,СВЦЭМ!$B$39:$B$782,X$119)+'СЕТ СН'!$I$14+СВЦЭМ!$D$10+'СЕТ СН'!$I$5-'СЕТ СН'!$I$24</f>
        <v>4234.17648861</v>
      </c>
      <c r="Y125" s="36">
        <f>SUMIFS(СВЦЭМ!$D$39:$D$782,СВЦЭМ!$A$39:$A$782,$A125,СВЦЭМ!$B$39:$B$782,Y$119)+'СЕТ СН'!$I$14+СВЦЭМ!$D$10+'СЕТ СН'!$I$5-'СЕТ СН'!$I$24</f>
        <v>4244.7383836300005</v>
      </c>
    </row>
    <row r="126" spans="1:27" ht="15.75" x14ac:dyDescent="0.2">
      <c r="A126" s="35">
        <f t="shared" si="3"/>
        <v>44811</v>
      </c>
      <c r="B126" s="36">
        <f>SUMIFS(СВЦЭМ!$D$39:$D$782,СВЦЭМ!$A$39:$A$782,$A126,СВЦЭМ!$B$39:$B$782,B$119)+'СЕТ СН'!$I$14+СВЦЭМ!$D$10+'СЕТ СН'!$I$5-'СЕТ СН'!$I$24</f>
        <v>4333.9689322200002</v>
      </c>
      <c r="C126" s="36">
        <f>SUMIFS(СВЦЭМ!$D$39:$D$782,СВЦЭМ!$A$39:$A$782,$A126,СВЦЭМ!$B$39:$B$782,C$119)+'СЕТ СН'!$I$14+СВЦЭМ!$D$10+'СЕТ СН'!$I$5-'СЕТ СН'!$I$24</f>
        <v>4405.2967068199996</v>
      </c>
      <c r="D126" s="36">
        <f>SUMIFS(СВЦЭМ!$D$39:$D$782,СВЦЭМ!$A$39:$A$782,$A126,СВЦЭМ!$B$39:$B$782,D$119)+'СЕТ СН'!$I$14+СВЦЭМ!$D$10+'СЕТ СН'!$I$5-'СЕТ СН'!$I$24</f>
        <v>4454.3284925900007</v>
      </c>
      <c r="E126" s="36">
        <f>SUMIFS(СВЦЭМ!$D$39:$D$782,СВЦЭМ!$A$39:$A$782,$A126,СВЦЭМ!$B$39:$B$782,E$119)+'СЕТ СН'!$I$14+СВЦЭМ!$D$10+'СЕТ СН'!$I$5-'СЕТ СН'!$I$24</f>
        <v>4471.5882993000005</v>
      </c>
      <c r="F126" s="36">
        <f>SUMIFS(СВЦЭМ!$D$39:$D$782,СВЦЭМ!$A$39:$A$782,$A126,СВЦЭМ!$B$39:$B$782,F$119)+'СЕТ СН'!$I$14+СВЦЭМ!$D$10+'СЕТ СН'!$I$5-'СЕТ СН'!$I$24</f>
        <v>4459.9971890300003</v>
      </c>
      <c r="G126" s="36">
        <f>SUMIFS(СВЦЭМ!$D$39:$D$782,СВЦЭМ!$A$39:$A$782,$A126,СВЦЭМ!$B$39:$B$782,G$119)+'СЕТ СН'!$I$14+СВЦЭМ!$D$10+'СЕТ СН'!$I$5-'СЕТ СН'!$I$24</f>
        <v>4457.5886504500004</v>
      </c>
      <c r="H126" s="36">
        <f>SUMIFS(СВЦЭМ!$D$39:$D$782,СВЦЭМ!$A$39:$A$782,$A126,СВЦЭМ!$B$39:$B$782,H$119)+'СЕТ СН'!$I$14+СВЦЭМ!$D$10+'СЕТ СН'!$I$5-'СЕТ СН'!$I$24</f>
        <v>4385.5637215400002</v>
      </c>
      <c r="I126" s="36">
        <f>SUMIFS(СВЦЭМ!$D$39:$D$782,СВЦЭМ!$A$39:$A$782,$A126,СВЦЭМ!$B$39:$B$782,I$119)+'СЕТ СН'!$I$14+СВЦЭМ!$D$10+'СЕТ СН'!$I$5-'СЕТ СН'!$I$24</f>
        <v>4277.1397472099998</v>
      </c>
      <c r="J126" s="36">
        <f>SUMIFS(СВЦЭМ!$D$39:$D$782,СВЦЭМ!$A$39:$A$782,$A126,СВЦЭМ!$B$39:$B$782,J$119)+'СЕТ СН'!$I$14+СВЦЭМ!$D$10+'СЕТ СН'!$I$5-'СЕТ СН'!$I$24</f>
        <v>4247.8977620599999</v>
      </c>
      <c r="K126" s="36">
        <f>SUMIFS(СВЦЭМ!$D$39:$D$782,СВЦЭМ!$A$39:$A$782,$A126,СВЦЭМ!$B$39:$B$782,K$119)+'СЕТ СН'!$I$14+СВЦЭМ!$D$10+'СЕТ СН'!$I$5-'СЕТ СН'!$I$24</f>
        <v>4200.7864986300001</v>
      </c>
      <c r="L126" s="36">
        <f>SUMIFS(СВЦЭМ!$D$39:$D$782,СВЦЭМ!$A$39:$A$782,$A126,СВЦЭМ!$B$39:$B$782,L$119)+'СЕТ СН'!$I$14+СВЦЭМ!$D$10+'СЕТ СН'!$I$5-'СЕТ СН'!$I$24</f>
        <v>4261.5473722100005</v>
      </c>
      <c r="M126" s="36">
        <f>SUMIFS(СВЦЭМ!$D$39:$D$782,СВЦЭМ!$A$39:$A$782,$A126,СВЦЭМ!$B$39:$B$782,M$119)+'СЕТ СН'!$I$14+СВЦЭМ!$D$10+'СЕТ СН'!$I$5-'СЕТ СН'!$I$24</f>
        <v>4208.1764631200003</v>
      </c>
      <c r="N126" s="36">
        <f>SUMIFS(СВЦЭМ!$D$39:$D$782,СВЦЭМ!$A$39:$A$782,$A126,СВЦЭМ!$B$39:$B$782,N$119)+'СЕТ СН'!$I$14+СВЦЭМ!$D$10+'СЕТ СН'!$I$5-'СЕТ СН'!$I$24</f>
        <v>4188.4016088200005</v>
      </c>
      <c r="O126" s="36">
        <f>SUMIFS(СВЦЭМ!$D$39:$D$782,СВЦЭМ!$A$39:$A$782,$A126,СВЦЭМ!$B$39:$B$782,O$119)+'СЕТ СН'!$I$14+СВЦЭМ!$D$10+'СЕТ СН'!$I$5-'СЕТ СН'!$I$24</f>
        <v>4179.0154317400002</v>
      </c>
      <c r="P126" s="36">
        <f>SUMIFS(СВЦЭМ!$D$39:$D$782,СВЦЭМ!$A$39:$A$782,$A126,СВЦЭМ!$B$39:$B$782,P$119)+'СЕТ СН'!$I$14+СВЦЭМ!$D$10+'СЕТ СН'!$I$5-'СЕТ СН'!$I$24</f>
        <v>4192.6335648300001</v>
      </c>
      <c r="Q126" s="36">
        <f>SUMIFS(СВЦЭМ!$D$39:$D$782,СВЦЭМ!$A$39:$A$782,$A126,СВЦЭМ!$B$39:$B$782,Q$119)+'СЕТ СН'!$I$14+СВЦЭМ!$D$10+'СЕТ СН'!$I$5-'СЕТ СН'!$I$24</f>
        <v>4181.9690120400001</v>
      </c>
      <c r="R126" s="36">
        <f>SUMIFS(СВЦЭМ!$D$39:$D$782,СВЦЭМ!$A$39:$A$782,$A126,СВЦЭМ!$B$39:$B$782,R$119)+'СЕТ СН'!$I$14+СВЦЭМ!$D$10+'СЕТ СН'!$I$5-'СЕТ СН'!$I$24</f>
        <v>4190.6481301700005</v>
      </c>
      <c r="S126" s="36">
        <f>SUMIFS(СВЦЭМ!$D$39:$D$782,СВЦЭМ!$A$39:$A$782,$A126,СВЦЭМ!$B$39:$B$782,S$119)+'СЕТ СН'!$I$14+СВЦЭМ!$D$10+'СЕТ СН'!$I$5-'СЕТ СН'!$I$24</f>
        <v>4191.9341769399998</v>
      </c>
      <c r="T126" s="36">
        <f>SUMIFS(СВЦЭМ!$D$39:$D$782,СВЦЭМ!$A$39:$A$782,$A126,СВЦЭМ!$B$39:$B$782,T$119)+'СЕТ СН'!$I$14+СВЦЭМ!$D$10+'СЕТ СН'!$I$5-'СЕТ СН'!$I$24</f>
        <v>4191.4912395000001</v>
      </c>
      <c r="U126" s="36">
        <f>SUMIFS(СВЦЭМ!$D$39:$D$782,СВЦЭМ!$A$39:$A$782,$A126,СВЦЭМ!$B$39:$B$782,U$119)+'СЕТ СН'!$I$14+СВЦЭМ!$D$10+'СЕТ СН'!$I$5-'СЕТ СН'!$I$24</f>
        <v>4189.6362278900006</v>
      </c>
      <c r="V126" s="36">
        <f>SUMIFS(СВЦЭМ!$D$39:$D$782,СВЦЭМ!$A$39:$A$782,$A126,СВЦЭМ!$B$39:$B$782,V$119)+'СЕТ СН'!$I$14+СВЦЭМ!$D$10+'СЕТ СН'!$I$5-'СЕТ СН'!$I$24</f>
        <v>4209.9674829300002</v>
      </c>
      <c r="W126" s="36">
        <f>SUMIFS(СВЦЭМ!$D$39:$D$782,СВЦЭМ!$A$39:$A$782,$A126,СВЦЭМ!$B$39:$B$782,W$119)+'СЕТ СН'!$I$14+СВЦЭМ!$D$10+'СЕТ СН'!$I$5-'СЕТ СН'!$I$24</f>
        <v>4203.6770803500003</v>
      </c>
      <c r="X126" s="36">
        <f>SUMIFS(СВЦЭМ!$D$39:$D$782,СВЦЭМ!$A$39:$A$782,$A126,СВЦЭМ!$B$39:$B$782,X$119)+'СЕТ СН'!$I$14+СВЦЭМ!$D$10+'СЕТ СН'!$I$5-'СЕТ СН'!$I$24</f>
        <v>4364.4622405700002</v>
      </c>
      <c r="Y126" s="36">
        <f>SUMIFS(СВЦЭМ!$D$39:$D$782,СВЦЭМ!$A$39:$A$782,$A126,СВЦЭМ!$B$39:$B$782,Y$119)+'СЕТ СН'!$I$14+СВЦЭМ!$D$10+'СЕТ СН'!$I$5-'СЕТ СН'!$I$24</f>
        <v>4245.7769487100004</v>
      </c>
    </row>
    <row r="127" spans="1:27" ht="15.75" x14ac:dyDescent="0.2">
      <c r="A127" s="35">
        <f t="shared" si="3"/>
        <v>44812</v>
      </c>
      <c r="B127" s="36">
        <f>SUMIFS(СВЦЭМ!$D$39:$D$782,СВЦЭМ!$A$39:$A$782,$A127,СВЦЭМ!$B$39:$B$782,B$119)+'СЕТ СН'!$I$14+СВЦЭМ!$D$10+'СЕТ СН'!$I$5-'СЕТ СН'!$I$24</f>
        <v>4353.1452813200003</v>
      </c>
      <c r="C127" s="36">
        <f>SUMIFS(СВЦЭМ!$D$39:$D$782,СВЦЭМ!$A$39:$A$782,$A127,СВЦЭМ!$B$39:$B$782,C$119)+'СЕТ СН'!$I$14+СВЦЭМ!$D$10+'СЕТ СН'!$I$5-'СЕТ СН'!$I$24</f>
        <v>4435.5408335000002</v>
      </c>
      <c r="D127" s="36">
        <f>SUMIFS(СВЦЭМ!$D$39:$D$782,СВЦЭМ!$A$39:$A$782,$A127,СВЦЭМ!$B$39:$B$782,D$119)+'СЕТ СН'!$I$14+СВЦЭМ!$D$10+'СЕТ СН'!$I$5-'СЕТ СН'!$I$24</f>
        <v>4502.0033352400005</v>
      </c>
      <c r="E127" s="36">
        <f>SUMIFS(СВЦЭМ!$D$39:$D$782,СВЦЭМ!$A$39:$A$782,$A127,СВЦЭМ!$B$39:$B$782,E$119)+'СЕТ СН'!$I$14+СВЦЭМ!$D$10+'СЕТ СН'!$I$5-'СЕТ СН'!$I$24</f>
        <v>4460.1786539499999</v>
      </c>
      <c r="F127" s="36">
        <f>SUMIFS(СВЦЭМ!$D$39:$D$782,СВЦЭМ!$A$39:$A$782,$A127,СВЦЭМ!$B$39:$B$782,F$119)+'СЕТ СН'!$I$14+СВЦЭМ!$D$10+'СЕТ СН'!$I$5-'СЕТ СН'!$I$24</f>
        <v>4477.53740096</v>
      </c>
      <c r="G127" s="36">
        <f>SUMIFS(СВЦЭМ!$D$39:$D$782,СВЦЭМ!$A$39:$A$782,$A127,СВЦЭМ!$B$39:$B$782,G$119)+'СЕТ СН'!$I$14+СВЦЭМ!$D$10+'СЕТ СН'!$I$5-'СЕТ СН'!$I$24</f>
        <v>4454.0103381400004</v>
      </c>
      <c r="H127" s="36">
        <f>SUMIFS(СВЦЭМ!$D$39:$D$782,СВЦЭМ!$A$39:$A$782,$A127,СВЦЭМ!$B$39:$B$782,H$119)+'СЕТ СН'!$I$14+СВЦЭМ!$D$10+'СЕТ СН'!$I$5-'СЕТ СН'!$I$24</f>
        <v>4381.2758057999999</v>
      </c>
      <c r="I127" s="36">
        <f>SUMIFS(СВЦЭМ!$D$39:$D$782,СВЦЭМ!$A$39:$A$782,$A127,СВЦЭМ!$B$39:$B$782,I$119)+'СЕТ СН'!$I$14+СВЦЭМ!$D$10+'СЕТ СН'!$I$5-'СЕТ СН'!$I$24</f>
        <v>4268.0644599999996</v>
      </c>
      <c r="J127" s="36">
        <f>SUMIFS(СВЦЭМ!$D$39:$D$782,СВЦЭМ!$A$39:$A$782,$A127,СВЦЭМ!$B$39:$B$782,J$119)+'СЕТ СН'!$I$14+СВЦЭМ!$D$10+'СЕТ СН'!$I$5-'СЕТ СН'!$I$24</f>
        <v>4179.1053437200007</v>
      </c>
      <c r="K127" s="36">
        <f>SUMIFS(СВЦЭМ!$D$39:$D$782,СВЦЭМ!$A$39:$A$782,$A127,СВЦЭМ!$B$39:$B$782,K$119)+'СЕТ СН'!$I$14+СВЦЭМ!$D$10+'СЕТ СН'!$I$5-'СЕТ СН'!$I$24</f>
        <v>4189.3360570700006</v>
      </c>
      <c r="L127" s="36">
        <f>SUMIFS(СВЦЭМ!$D$39:$D$782,СВЦЭМ!$A$39:$A$782,$A127,СВЦЭМ!$B$39:$B$782,L$119)+'СЕТ СН'!$I$14+СВЦЭМ!$D$10+'СЕТ СН'!$I$5-'СЕТ СН'!$I$24</f>
        <v>4213.8605174200002</v>
      </c>
      <c r="M127" s="36">
        <f>SUMIFS(СВЦЭМ!$D$39:$D$782,СВЦЭМ!$A$39:$A$782,$A127,СВЦЭМ!$B$39:$B$782,M$119)+'СЕТ СН'!$I$14+СВЦЭМ!$D$10+'СЕТ СН'!$I$5-'СЕТ СН'!$I$24</f>
        <v>4224.8225250800006</v>
      </c>
      <c r="N127" s="36">
        <f>SUMIFS(СВЦЭМ!$D$39:$D$782,СВЦЭМ!$A$39:$A$782,$A127,СВЦЭМ!$B$39:$B$782,N$119)+'СЕТ СН'!$I$14+СВЦЭМ!$D$10+'СЕТ СН'!$I$5-'СЕТ СН'!$I$24</f>
        <v>4224.2165095500004</v>
      </c>
      <c r="O127" s="36">
        <f>SUMIFS(СВЦЭМ!$D$39:$D$782,СВЦЭМ!$A$39:$A$782,$A127,СВЦЭМ!$B$39:$B$782,O$119)+'СЕТ СН'!$I$14+СВЦЭМ!$D$10+'СЕТ СН'!$I$5-'СЕТ СН'!$I$24</f>
        <v>4209.8443442200005</v>
      </c>
      <c r="P127" s="36">
        <f>SUMIFS(СВЦЭМ!$D$39:$D$782,СВЦЭМ!$A$39:$A$782,$A127,СВЦЭМ!$B$39:$B$782,P$119)+'СЕТ СН'!$I$14+СВЦЭМ!$D$10+'СЕТ СН'!$I$5-'СЕТ СН'!$I$24</f>
        <v>4214.25587043</v>
      </c>
      <c r="Q127" s="36">
        <f>SUMIFS(СВЦЭМ!$D$39:$D$782,СВЦЭМ!$A$39:$A$782,$A127,СВЦЭМ!$B$39:$B$782,Q$119)+'СЕТ СН'!$I$14+СВЦЭМ!$D$10+'СЕТ СН'!$I$5-'СЕТ СН'!$I$24</f>
        <v>4226.2773616000004</v>
      </c>
      <c r="R127" s="36">
        <f>SUMIFS(СВЦЭМ!$D$39:$D$782,СВЦЭМ!$A$39:$A$782,$A127,СВЦЭМ!$B$39:$B$782,R$119)+'СЕТ СН'!$I$14+СВЦЭМ!$D$10+'СЕТ СН'!$I$5-'СЕТ СН'!$I$24</f>
        <v>4227.0486863000006</v>
      </c>
      <c r="S127" s="36">
        <f>SUMIFS(СВЦЭМ!$D$39:$D$782,СВЦЭМ!$A$39:$A$782,$A127,СВЦЭМ!$B$39:$B$782,S$119)+'СЕТ СН'!$I$14+СВЦЭМ!$D$10+'СЕТ СН'!$I$5-'СЕТ СН'!$I$24</f>
        <v>4225.7612858000002</v>
      </c>
      <c r="T127" s="36">
        <f>SUMIFS(СВЦЭМ!$D$39:$D$782,СВЦЭМ!$A$39:$A$782,$A127,СВЦЭМ!$B$39:$B$782,T$119)+'СЕТ СН'!$I$14+СВЦЭМ!$D$10+'СЕТ СН'!$I$5-'СЕТ СН'!$I$24</f>
        <v>4227.8607877200002</v>
      </c>
      <c r="U127" s="36">
        <f>SUMIFS(СВЦЭМ!$D$39:$D$782,СВЦЭМ!$A$39:$A$782,$A127,СВЦЭМ!$B$39:$B$782,U$119)+'СЕТ СН'!$I$14+СВЦЭМ!$D$10+'СЕТ СН'!$I$5-'СЕТ СН'!$I$24</f>
        <v>4210.3434287700002</v>
      </c>
      <c r="V127" s="36">
        <f>SUMIFS(СВЦЭМ!$D$39:$D$782,СВЦЭМ!$A$39:$A$782,$A127,СВЦЭМ!$B$39:$B$782,V$119)+'СЕТ СН'!$I$14+СВЦЭМ!$D$10+'СЕТ СН'!$I$5-'СЕТ СН'!$I$24</f>
        <v>4217.0637273499997</v>
      </c>
      <c r="W127" s="36">
        <f>SUMIFS(СВЦЭМ!$D$39:$D$782,СВЦЭМ!$A$39:$A$782,$A127,СВЦЭМ!$B$39:$B$782,W$119)+'СЕТ СН'!$I$14+СВЦЭМ!$D$10+'СЕТ СН'!$I$5-'СЕТ СН'!$I$24</f>
        <v>4210.7140605499999</v>
      </c>
      <c r="X127" s="36">
        <f>SUMIFS(СВЦЭМ!$D$39:$D$782,СВЦЭМ!$A$39:$A$782,$A127,СВЦЭМ!$B$39:$B$782,X$119)+'СЕТ СН'!$I$14+СВЦЭМ!$D$10+'СЕТ СН'!$I$5-'СЕТ СН'!$I$24</f>
        <v>4182.54708295</v>
      </c>
      <c r="Y127" s="36">
        <f>SUMIFS(СВЦЭМ!$D$39:$D$782,СВЦЭМ!$A$39:$A$782,$A127,СВЦЭМ!$B$39:$B$782,Y$119)+'СЕТ СН'!$I$14+СВЦЭМ!$D$10+'СЕТ СН'!$I$5-'СЕТ СН'!$I$24</f>
        <v>4220.9654930900006</v>
      </c>
    </row>
    <row r="128" spans="1:27" ht="15.75" x14ac:dyDescent="0.2">
      <c r="A128" s="35">
        <f t="shared" si="3"/>
        <v>44813</v>
      </c>
      <c r="B128" s="36">
        <f>SUMIFS(СВЦЭМ!$D$39:$D$782,СВЦЭМ!$A$39:$A$782,$A128,СВЦЭМ!$B$39:$B$782,B$119)+'СЕТ СН'!$I$14+СВЦЭМ!$D$10+'СЕТ СН'!$I$5-'СЕТ СН'!$I$24</f>
        <v>4304.68110161</v>
      </c>
      <c r="C128" s="36">
        <f>SUMIFS(СВЦЭМ!$D$39:$D$782,СВЦЭМ!$A$39:$A$782,$A128,СВЦЭМ!$B$39:$B$782,C$119)+'СЕТ СН'!$I$14+СВЦЭМ!$D$10+'СЕТ СН'!$I$5-'СЕТ СН'!$I$24</f>
        <v>4358.9823626200005</v>
      </c>
      <c r="D128" s="36">
        <f>SUMIFS(СВЦЭМ!$D$39:$D$782,СВЦЭМ!$A$39:$A$782,$A128,СВЦЭМ!$B$39:$B$782,D$119)+'СЕТ СН'!$I$14+СВЦЭМ!$D$10+'СЕТ СН'!$I$5-'СЕТ СН'!$I$24</f>
        <v>4429.2418975700002</v>
      </c>
      <c r="E128" s="36">
        <f>SUMIFS(СВЦЭМ!$D$39:$D$782,СВЦЭМ!$A$39:$A$782,$A128,СВЦЭМ!$B$39:$B$782,E$119)+'СЕТ СН'!$I$14+СВЦЭМ!$D$10+'СЕТ СН'!$I$5-'СЕТ СН'!$I$24</f>
        <v>4450.3933662500003</v>
      </c>
      <c r="F128" s="36">
        <f>SUMIFS(СВЦЭМ!$D$39:$D$782,СВЦЭМ!$A$39:$A$782,$A128,СВЦЭМ!$B$39:$B$782,F$119)+'СЕТ СН'!$I$14+СВЦЭМ!$D$10+'СЕТ СН'!$I$5-'СЕТ СН'!$I$24</f>
        <v>4449.6198104300001</v>
      </c>
      <c r="G128" s="36">
        <f>SUMIFS(СВЦЭМ!$D$39:$D$782,СВЦЭМ!$A$39:$A$782,$A128,СВЦЭМ!$B$39:$B$782,G$119)+'СЕТ СН'!$I$14+СВЦЭМ!$D$10+'СЕТ СН'!$I$5-'СЕТ СН'!$I$24</f>
        <v>4417.8335692700002</v>
      </c>
      <c r="H128" s="36">
        <f>SUMIFS(СВЦЭМ!$D$39:$D$782,СВЦЭМ!$A$39:$A$782,$A128,СВЦЭМ!$B$39:$B$782,H$119)+'СЕТ СН'!$I$14+СВЦЭМ!$D$10+'СЕТ СН'!$I$5-'СЕТ СН'!$I$24</f>
        <v>4334.9065757200005</v>
      </c>
      <c r="I128" s="36">
        <f>SUMIFS(СВЦЭМ!$D$39:$D$782,СВЦЭМ!$A$39:$A$782,$A128,СВЦЭМ!$B$39:$B$782,I$119)+'СЕТ СН'!$I$14+СВЦЭМ!$D$10+'СЕТ СН'!$I$5-'СЕТ СН'!$I$24</f>
        <v>4272.5497755300003</v>
      </c>
      <c r="J128" s="36">
        <f>SUMIFS(СВЦЭМ!$D$39:$D$782,СВЦЭМ!$A$39:$A$782,$A128,СВЦЭМ!$B$39:$B$782,J$119)+'СЕТ СН'!$I$14+СВЦЭМ!$D$10+'СЕТ СН'!$I$5-'СЕТ СН'!$I$24</f>
        <v>4204.2343120300002</v>
      </c>
      <c r="K128" s="36">
        <f>SUMIFS(СВЦЭМ!$D$39:$D$782,СВЦЭМ!$A$39:$A$782,$A128,СВЦЭМ!$B$39:$B$782,K$119)+'СЕТ СН'!$I$14+СВЦЭМ!$D$10+'СЕТ СН'!$I$5-'СЕТ СН'!$I$24</f>
        <v>4156.72273907</v>
      </c>
      <c r="L128" s="36">
        <f>SUMIFS(СВЦЭМ!$D$39:$D$782,СВЦЭМ!$A$39:$A$782,$A128,СВЦЭМ!$B$39:$B$782,L$119)+'СЕТ СН'!$I$14+СВЦЭМ!$D$10+'СЕТ СН'!$I$5-'СЕТ СН'!$I$24</f>
        <v>4136.6790404200001</v>
      </c>
      <c r="M128" s="36">
        <f>SUMIFS(СВЦЭМ!$D$39:$D$782,СВЦЭМ!$A$39:$A$782,$A128,СВЦЭМ!$B$39:$B$782,M$119)+'СЕТ СН'!$I$14+СВЦЭМ!$D$10+'СЕТ СН'!$I$5-'СЕТ СН'!$I$24</f>
        <v>4116.0604522800004</v>
      </c>
      <c r="N128" s="36">
        <f>SUMIFS(СВЦЭМ!$D$39:$D$782,СВЦЭМ!$A$39:$A$782,$A128,СВЦЭМ!$B$39:$B$782,N$119)+'СЕТ СН'!$I$14+СВЦЭМ!$D$10+'СЕТ СН'!$I$5-'СЕТ СН'!$I$24</f>
        <v>4099.3519545500003</v>
      </c>
      <c r="O128" s="36">
        <f>SUMIFS(СВЦЭМ!$D$39:$D$782,СВЦЭМ!$A$39:$A$782,$A128,СВЦЭМ!$B$39:$B$782,O$119)+'СЕТ СН'!$I$14+СВЦЭМ!$D$10+'СЕТ СН'!$I$5-'СЕТ СН'!$I$24</f>
        <v>4092.7513191100002</v>
      </c>
      <c r="P128" s="36">
        <f>SUMIFS(СВЦЭМ!$D$39:$D$782,СВЦЭМ!$A$39:$A$782,$A128,СВЦЭМ!$B$39:$B$782,P$119)+'СЕТ СН'!$I$14+СВЦЭМ!$D$10+'СЕТ СН'!$I$5-'СЕТ СН'!$I$24</f>
        <v>4130.5813652100005</v>
      </c>
      <c r="Q128" s="36">
        <f>SUMIFS(СВЦЭМ!$D$39:$D$782,СВЦЭМ!$A$39:$A$782,$A128,СВЦЭМ!$B$39:$B$782,Q$119)+'СЕТ СН'!$I$14+СВЦЭМ!$D$10+'СЕТ СН'!$I$5-'СЕТ СН'!$I$24</f>
        <v>4132.4496844599998</v>
      </c>
      <c r="R128" s="36">
        <f>SUMIFS(СВЦЭМ!$D$39:$D$782,СВЦЭМ!$A$39:$A$782,$A128,СВЦЭМ!$B$39:$B$782,R$119)+'СЕТ СН'!$I$14+СВЦЭМ!$D$10+'СЕТ СН'!$I$5-'СЕТ СН'!$I$24</f>
        <v>4151.3803270200005</v>
      </c>
      <c r="S128" s="36">
        <f>SUMIFS(СВЦЭМ!$D$39:$D$782,СВЦЭМ!$A$39:$A$782,$A128,СВЦЭМ!$B$39:$B$782,S$119)+'СЕТ СН'!$I$14+СВЦЭМ!$D$10+'СЕТ СН'!$I$5-'СЕТ СН'!$I$24</f>
        <v>4114.4036955900001</v>
      </c>
      <c r="T128" s="36">
        <f>SUMIFS(СВЦЭМ!$D$39:$D$782,СВЦЭМ!$A$39:$A$782,$A128,СВЦЭМ!$B$39:$B$782,T$119)+'СЕТ СН'!$I$14+СВЦЭМ!$D$10+'СЕТ СН'!$I$5-'СЕТ СН'!$I$24</f>
        <v>4113.78744474</v>
      </c>
      <c r="U128" s="36">
        <f>SUMIFS(СВЦЭМ!$D$39:$D$782,СВЦЭМ!$A$39:$A$782,$A128,СВЦЭМ!$B$39:$B$782,U$119)+'СЕТ СН'!$I$14+СВЦЭМ!$D$10+'СЕТ СН'!$I$5-'СЕТ СН'!$I$24</f>
        <v>4103.3322340699997</v>
      </c>
      <c r="V128" s="36">
        <f>SUMIFS(СВЦЭМ!$D$39:$D$782,СВЦЭМ!$A$39:$A$782,$A128,СВЦЭМ!$B$39:$B$782,V$119)+'СЕТ СН'!$I$14+СВЦЭМ!$D$10+'СЕТ СН'!$I$5-'СЕТ СН'!$I$24</f>
        <v>4079.1009738800003</v>
      </c>
      <c r="W128" s="36">
        <f>SUMIFS(СВЦЭМ!$D$39:$D$782,СВЦЭМ!$A$39:$A$782,$A128,СВЦЭМ!$B$39:$B$782,W$119)+'СЕТ СН'!$I$14+СВЦЭМ!$D$10+'СЕТ СН'!$I$5-'СЕТ СН'!$I$24</f>
        <v>4079.9321394200001</v>
      </c>
      <c r="X128" s="36">
        <f>SUMIFS(СВЦЭМ!$D$39:$D$782,СВЦЭМ!$A$39:$A$782,$A128,СВЦЭМ!$B$39:$B$782,X$119)+'СЕТ СН'!$I$14+СВЦЭМ!$D$10+'СЕТ СН'!$I$5-'СЕТ СН'!$I$24</f>
        <v>4103.7142921200002</v>
      </c>
      <c r="Y128" s="36">
        <f>SUMIFS(СВЦЭМ!$D$39:$D$782,СВЦЭМ!$A$39:$A$782,$A128,СВЦЭМ!$B$39:$B$782,Y$119)+'СЕТ СН'!$I$14+СВЦЭМ!$D$10+'СЕТ СН'!$I$5-'СЕТ СН'!$I$24</f>
        <v>4187.5070500700003</v>
      </c>
    </row>
    <row r="129" spans="1:25" ht="15.75" x14ac:dyDescent="0.2">
      <c r="A129" s="35">
        <f t="shared" si="3"/>
        <v>44814</v>
      </c>
      <c r="B129" s="36">
        <f>SUMIFS(СВЦЭМ!$D$39:$D$782,СВЦЭМ!$A$39:$A$782,$A129,СВЦЭМ!$B$39:$B$782,B$119)+'СЕТ СН'!$I$14+СВЦЭМ!$D$10+'СЕТ СН'!$I$5-'СЕТ СН'!$I$24</f>
        <v>4225.5707146200002</v>
      </c>
      <c r="C129" s="36">
        <f>SUMIFS(СВЦЭМ!$D$39:$D$782,СВЦЭМ!$A$39:$A$782,$A129,СВЦЭМ!$B$39:$B$782,C$119)+'СЕТ СН'!$I$14+СВЦЭМ!$D$10+'СЕТ СН'!$I$5-'СЕТ СН'!$I$24</f>
        <v>4282.86235261</v>
      </c>
      <c r="D129" s="36">
        <f>SUMIFS(СВЦЭМ!$D$39:$D$782,СВЦЭМ!$A$39:$A$782,$A129,СВЦЭМ!$B$39:$B$782,D$119)+'СЕТ СН'!$I$14+СВЦЭМ!$D$10+'СЕТ СН'!$I$5-'СЕТ СН'!$I$24</f>
        <v>4326.7328219600004</v>
      </c>
      <c r="E129" s="36">
        <f>SUMIFS(СВЦЭМ!$D$39:$D$782,СВЦЭМ!$A$39:$A$782,$A129,СВЦЭМ!$B$39:$B$782,E$119)+'СЕТ СН'!$I$14+СВЦЭМ!$D$10+'СЕТ СН'!$I$5-'СЕТ СН'!$I$24</f>
        <v>4338.1467518200006</v>
      </c>
      <c r="F129" s="36">
        <f>SUMIFS(СВЦЭМ!$D$39:$D$782,СВЦЭМ!$A$39:$A$782,$A129,СВЦЭМ!$B$39:$B$782,F$119)+'СЕТ СН'!$I$14+СВЦЭМ!$D$10+'СЕТ СН'!$I$5-'СЕТ СН'!$I$24</f>
        <v>4356.7770146399998</v>
      </c>
      <c r="G129" s="36">
        <f>SUMIFS(СВЦЭМ!$D$39:$D$782,СВЦЭМ!$A$39:$A$782,$A129,СВЦЭМ!$B$39:$B$782,G$119)+'СЕТ СН'!$I$14+СВЦЭМ!$D$10+'СЕТ СН'!$I$5-'СЕТ СН'!$I$24</f>
        <v>4342.5115895400004</v>
      </c>
      <c r="H129" s="36">
        <f>SUMIFS(СВЦЭМ!$D$39:$D$782,СВЦЭМ!$A$39:$A$782,$A129,СВЦЭМ!$B$39:$B$782,H$119)+'СЕТ СН'!$I$14+СВЦЭМ!$D$10+'СЕТ СН'!$I$5-'СЕТ СН'!$I$24</f>
        <v>4306.2128457899998</v>
      </c>
      <c r="I129" s="36">
        <f>SUMIFS(СВЦЭМ!$D$39:$D$782,СВЦЭМ!$A$39:$A$782,$A129,СВЦЭМ!$B$39:$B$782,I$119)+'СЕТ СН'!$I$14+СВЦЭМ!$D$10+'СЕТ СН'!$I$5-'СЕТ СН'!$I$24</f>
        <v>4240.3937558799998</v>
      </c>
      <c r="J129" s="36">
        <f>SUMIFS(СВЦЭМ!$D$39:$D$782,СВЦЭМ!$A$39:$A$782,$A129,СВЦЭМ!$B$39:$B$782,J$119)+'СЕТ СН'!$I$14+СВЦЭМ!$D$10+'СЕТ СН'!$I$5-'СЕТ СН'!$I$24</f>
        <v>4154.4712060500005</v>
      </c>
      <c r="K129" s="36">
        <f>SUMIFS(СВЦЭМ!$D$39:$D$782,СВЦЭМ!$A$39:$A$782,$A129,СВЦЭМ!$B$39:$B$782,K$119)+'СЕТ СН'!$I$14+СВЦЭМ!$D$10+'СЕТ СН'!$I$5-'СЕТ СН'!$I$24</f>
        <v>4116.6959283800006</v>
      </c>
      <c r="L129" s="36">
        <f>SUMIFS(СВЦЭМ!$D$39:$D$782,СВЦЭМ!$A$39:$A$782,$A129,СВЦЭМ!$B$39:$B$782,L$119)+'СЕТ СН'!$I$14+СВЦЭМ!$D$10+'СЕТ СН'!$I$5-'СЕТ СН'!$I$24</f>
        <v>4100.11336794</v>
      </c>
      <c r="M129" s="36">
        <f>SUMIFS(СВЦЭМ!$D$39:$D$782,СВЦЭМ!$A$39:$A$782,$A129,СВЦЭМ!$B$39:$B$782,M$119)+'СЕТ СН'!$I$14+СВЦЭМ!$D$10+'СЕТ СН'!$I$5-'СЕТ СН'!$I$24</f>
        <v>4100.3794648000003</v>
      </c>
      <c r="N129" s="36">
        <f>SUMIFS(СВЦЭМ!$D$39:$D$782,СВЦЭМ!$A$39:$A$782,$A129,СВЦЭМ!$B$39:$B$782,N$119)+'СЕТ СН'!$I$14+СВЦЭМ!$D$10+'СЕТ СН'!$I$5-'СЕТ СН'!$I$24</f>
        <v>4112.9945107000003</v>
      </c>
      <c r="O129" s="36">
        <f>SUMIFS(СВЦЭМ!$D$39:$D$782,СВЦЭМ!$A$39:$A$782,$A129,СВЦЭМ!$B$39:$B$782,O$119)+'СЕТ СН'!$I$14+СВЦЭМ!$D$10+'СЕТ СН'!$I$5-'СЕТ СН'!$I$24</f>
        <v>4137.3180425600003</v>
      </c>
      <c r="P129" s="36">
        <f>SUMIFS(СВЦЭМ!$D$39:$D$782,СВЦЭМ!$A$39:$A$782,$A129,СВЦЭМ!$B$39:$B$782,P$119)+'СЕТ СН'!$I$14+СВЦЭМ!$D$10+'СЕТ СН'!$I$5-'СЕТ СН'!$I$24</f>
        <v>4139.3564072099998</v>
      </c>
      <c r="Q129" s="36">
        <f>SUMIFS(СВЦЭМ!$D$39:$D$782,СВЦЭМ!$A$39:$A$782,$A129,СВЦЭМ!$B$39:$B$782,Q$119)+'СЕТ СН'!$I$14+СВЦЭМ!$D$10+'СЕТ СН'!$I$5-'СЕТ СН'!$I$24</f>
        <v>4146.8815332600007</v>
      </c>
      <c r="R129" s="36">
        <f>SUMIFS(СВЦЭМ!$D$39:$D$782,СВЦЭМ!$A$39:$A$782,$A129,СВЦЭМ!$B$39:$B$782,R$119)+'СЕТ СН'!$I$14+СВЦЭМ!$D$10+'СЕТ СН'!$I$5-'СЕТ СН'!$I$24</f>
        <v>4127.2750924400007</v>
      </c>
      <c r="S129" s="36">
        <f>SUMIFS(СВЦЭМ!$D$39:$D$782,СВЦЭМ!$A$39:$A$782,$A129,СВЦЭМ!$B$39:$B$782,S$119)+'СЕТ СН'!$I$14+СВЦЭМ!$D$10+'СЕТ СН'!$I$5-'СЕТ СН'!$I$24</f>
        <v>4093.9164969200001</v>
      </c>
      <c r="T129" s="36">
        <f>SUMIFS(СВЦЭМ!$D$39:$D$782,СВЦЭМ!$A$39:$A$782,$A129,СВЦЭМ!$B$39:$B$782,T$119)+'СЕТ СН'!$I$14+СВЦЭМ!$D$10+'СЕТ СН'!$I$5-'СЕТ СН'!$I$24</f>
        <v>4078.9642614500003</v>
      </c>
      <c r="U129" s="36">
        <f>SUMIFS(СВЦЭМ!$D$39:$D$782,СВЦЭМ!$A$39:$A$782,$A129,СВЦЭМ!$B$39:$B$782,U$119)+'СЕТ СН'!$I$14+СВЦЭМ!$D$10+'СЕТ СН'!$I$5-'СЕТ СН'!$I$24</f>
        <v>4097.0147566599999</v>
      </c>
      <c r="V129" s="36">
        <f>SUMIFS(СВЦЭМ!$D$39:$D$782,СВЦЭМ!$A$39:$A$782,$A129,СВЦЭМ!$B$39:$B$782,V$119)+'СЕТ СН'!$I$14+СВЦЭМ!$D$10+'СЕТ СН'!$I$5-'СЕТ СН'!$I$24</f>
        <v>4093.4501773000002</v>
      </c>
      <c r="W129" s="36">
        <f>SUMIFS(СВЦЭМ!$D$39:$D$782,СВЦЭМ!$A$39:$A$782,$A129,СВЦЭМ!$B$39:$B$782,W$119)+'СЕТ СН'!$I$14+СВЦЭМ!$D$10+'СЕТ СН'!$I$5-'СЕТ СН'!$I$24</f>
        <v>4102.5379790300003</v>
      </c>
      <c r="X129" s="36">
        <f>SUMIFS(СВЦЭМ!$D$39:$D$782,СВЦЭМ!$A$39:$A$782,$A129,СВЦЭМ!$B$39:$B$782,X$119)+'СЕТ СН'!$I$14+СВЦЭМ!$D$10+'СЕТ СН'!$I$5-'СЕТ СН'!$I$24</f>
        <v>4169.9464690000004</v>
      </c>
      <c r="Y129" s="36">
        <f>SUMIFS(СВЦЭМ!$D$39:$D$782,СВЦЭМ!$A$39:$A$782,$A129,СВЦЭМ!$B$39:$B$782,Y$119)+'СЕТ СН'!$I$14+СВЦЭМ!$D$10+'СЕТ СН'!$I$5-'СЕТ СН'!$I$24</f>
        <v>4219.4212850000004</v>
      </c>
    </row>
    <row r="130" spans="1:25" ht="15.75" x14ac:dyDescent="0.2">
      <c r="A130" s="35">
        <f t="shared" si="3"/>
        <v>44815</v>
      </c>
      <c r="B130" s="36">
        <f>SUMIFS(СВЦЭМ!$D$39:$D$782,СВЦЭМ!$A$39:$A$782,$A130,СВЦЭМ!$B$39:$B$782,B$119)+'СЕТ СН'!$I$14+СВЦЭМ!$D$10+'СЕТ СН'!$I$5-'СЕТ СН'!$I$24</f>
        <v>4236.4792988999998</v>
      </c>
      <c r="C130" s="36">
        <f>SUMIFS(СВЦЭМ!$D$39:$D$782,СВЦЭМ!$A$39:$A$782,$A130,СВЦЭМ!$B$39:$B$782,C$119)+'СЕТ СН'!$I$14+СВЦЭМ!$D$10+'СЕТ СН'!$I$5-'СЕТ СН'!$I$24</f>
        <v>4280.6292708800001</v>
      </c>
      <c r="D130" s="36">
        <f>SUMIFS(СВЦЭМ!$D$39:$D$782,СВЦЭМ!$A$39:$A$782,$A130,СВЦЭМ!$B$39:$B$782,D$119)+'СЕТ СН'!$I$14+СВЦЭМ!$D$10+'СЕТ СН'!$I$5-'СЕТ СН'!$I$24</f>
        <v>4313.1787617999998</v>
      </c>
      <c r="E130" s="36">
        <f>SUMIFS(СВЦЭМ!$D$39:$D$782,СВЦЭМ!$A$39:$A$782,$A130,СВЦЭМ!$B$39:$B$782,E$119)+'СЕТ СН'!$I$14+СВЦЭМ!$D$10+'СЕТ СН'!$I$5-'СЕТ СН'!$I$24</f>
        <v>4316.5469206100006</v>
      </c>
      <c r="F130" s="36">
        <f>SUMIFS(СВЦЭМ!$D$39:$D$782,СВЦЭМ!$A$39:$A$782,$A130,СВЦЭМ!$B$39:$B$782,F$119)+'СЕТ СН'!$I$14+СВЦЭМ!$D$10+'СЕТ СН'!$I$5-'СЕТ СН'!$I$24</f>
        <v>4306.06952619</v>
      </c>
      <c r="G130" s="36">
        <f>SUMIFS(СВЦЭМ!$D$39:$D$782,СВЦЭМ!$A$39:$A$782,$A130,СВЦЭМ!$B$39:$B$782,G$119)+'СЕТ СН'!$I$14+СВЦЭМ!$D$10+'СЕТ СН'!$I$5-'СЕТ СН'!$I$24</f>
        <v>4295.86597979</v>
      </c>
      <c r="H130" s="36">
        <f>SUMIFS(СВЦЭМ!$D$39:$D$782,СВЦЭМ!$A$39:$A$782,$A130,СВЦЭМ!$B$39:$B$782,H$119)+'СЕТ СН'!$I$14+СВЦЭМ!$D$10+'СЕТ СН'!$I$5-'СЕТ СН'!$I$24</f>
        <v>4272.0469861900001</v>
      </c>
      <c r="I130" s="36">
        <f>SUMIFS(СВЦЭМ!$D$39:$D$782,СВЦЭМ!$A$39:$A$782,$A130,СВЦЭМ!$B$39:$B$782,I$119)+'СЕТ СН'!$I$14+СВЦЭМ!$D$10+'СЕТ СН'!$I$5-'СЕТ СН'!$I$24</f>
        <v>4204.8710037500005</v>
      </c>
      <c r="J130" s="36">
        <f>SUMIFS(СВЦЭМ!$D$39:$D$782,СВЦЭМ!$A$39:$A$782,$A130,СВЦЭМ!$B$39:$B$782,J$119)+'СЕТ СН'!$I$14+СВЦЭМ!$D$10+'СЕТ СН'!$I$5-'СЕТ СН'!$I$24</f>
        <v>4120.4642092600006</v>
      </c>
      <c r="K130" s="36">
        <f>SUMIFS(СВЦЭМ!$D$39:$D$782,СВЦЭМ!$A$39:$A$782,$A130,СВЦЭМ!$B$39:$B$782,K$119)+'СЕТ СН'!$I$14+СВЦЭМ!$D$10+'СЕТ СН'!$I$5-'СЕТ СН'!$I$24</f>
        <v>4070.7736422200001</v>
      </c>
      <c r="L130" s="36">
        <f>SUMIFS(СВЦЭМ!$D$39:$D$782,СВЦЭМ!$A$39:$A$782,$A130,СВЦЭМ!$B$39:$B$782,L$119)+'СЕТ СН'!$I$14+СВЦЭМ!$D$10+'СЕТ СН'!$I$5-'СЕТ СН'!$I$24</f>
        <v>4040.6036027200003</v>
      </c>
      <c r="M130" s="36">
        <f>SUMIFS(СВЦЭМ!$D$39:$D$782,СВЦЭМ!$A$39:$A$782,$A130,СВЦЭМ!$B$39:$B$782,M$119)+'СЕТ СН'!$I$14+СВЦЭМ!$D$10+'СЕТ СН'!$I$5-'СЕТ СН'!$I$24</f>
        <v>4056.2394790100002</v>
      </c>
      <c r="N130" s="36">
        <f>SUMIFS(СВЦЭМ!$D$39:$D$782,СВЦЭМ!$A$39:$A$782,$A130,СВЦЭМ!$B$39:$B$782,N$119)+'СЕТ СН'!$I$14+СВЦЭМ!$D$10+'СЕТ СН'!$I$5-'СЕТ СН'!$I$24</f>
        <v>4058.8350755500001</v>
      </c>
      <c r="O130" s="36">
        <f>SUMIFS(СВЦЭМ!$D$39:$D$782,СВЦЭМ!$A$39:$A$782,$A130,СВЦЭМ!$B$39:$B$782,O$119)+'СЕТ СН'!$I$14+СВЦЭМ!$D$10+'СЕТ СН'!$I$5-'СЕТ СН'!$I$24</f>
        <v>4064.8503539000003</v>
      </c>
      <c r="P130" s="36">
        <f>SUMIFS(СВЦЭМ!$D$39:$D$782,СВЦЭМ!$A$39:$A$782,$A130,СВЦЭМ!$B$39:$B$782,P$119)+'СЕТ СН'!$I$14+СВЦЭМ!$D$10+'СЕТ СН'!$I$5-'СЕТ СН'!$I$24</f>
        <v>4093.9634720399999</v>
      </c>
      <c r="Q130" s="36">
        <f>SUMIFS(СВЦЭМ!$D$39:$D$782,СВЦЭМ!$A$39:$A$782,$A130,СВЦЭМ!$B$39:$B$782,Q$119)+'СЕТ СН'!$I$14+СВЦЭМ!$D$10+'СЕТ СН'!$I$5-'СЕТ СН'!$I$24</f>
        <v>4098.0405352899998</v>
      </c>
      <c r="R130" s="36">
        <f>SUMIFS(СВЦЭМ!$D$39:$D$782,СВЦЭМ!$A$39:$A$782,$A130,СВЦЭМ!$B$39:$B$782,R$119)+'СЕТ СН'!$I$14+СВЦЭМ!$D$10+'СЕТ СН'!$I$5-'СЕТ СН'!$I$24</f>
        <v>4073.93573487</v>
      </c>
      <c r="S130" s="36">
        <f>SUMIFS(СВЦЭМ!$D$39:$D$782,СВЦЭМ!$A$39:$A$782,$A130,СВЦЭМ!$B$39:$B$782,S$119)+'СЕТ СН'!$I$14+СВЦЭМ!$D$10+'СЕТ СН'!$I$5-'СЕТ СН'!$I$24</f>
        <v>4065.58257503</v>
      </c>
      <c r="T130" s="36">
        <f>SUMIFS(СВЦЭМ!$D$39:$D$782,СВЦЭМ!$A$39:$A$782,$A130,СВЦЭМ!$B$39:$B$782,T$119)+'СЕТ СН'!$I$14+СВЦЭМ!$D$10+'СЕТ СН'!$I$5-'СЕТ СН'!$I$24</f>
        <v>4050.0082347900002</v>
      </c>
      <c r="U130" s="36">
        <f>SUMIFS(СВЦЭМ!$D$39:$D$782,СВЦЭМ!$A$39:$A$782,$A130,СВЦЭМ!$B$39:$B$782,U$119)+'СЕТ СН'!$I$14+СВЦЭМ!$D$10+'СЕТ СН'!$I$5-'СЕТ СН'!$I$24</f>
        <v>4036.4739491400001</v>
      </c>
      <c r="V130" s="36">
        <f>SUMIFS(СВЦЭМ!$D$39:$D$782,СВЦЭМ!$A$39:$A$782,$A130,СВЦЭМ!$B$39:$B$782,V$119)+'СЕТ СН'!$I$14+СВЦЭМ!$D$10+'СЕТ СН'!$I$5-'СЕТ СН'!$I$24</f>
        <v>4040.5095544200003</v>
      </c>
      <c r="W130" s="36">
        <f>SUMIFS(СВЦЭМ!$D$39:$D$782,СВЦЭМ!$A$39:$A$782,$A130,СВЦЭМ!$B$39:$B$782,W$119)+'СЕТ СН'!$I$14+СВЦЭМ!$D$10+'СЕТ СН'!$I$5-'СЕТ СН'!$I$24</f>
        <v>4065.8176646300003</v>
      </c>
      <c r="X130" s="36">
        <f>SUMIFS(СВЦЭМ!$D$39:$D$782,СВЦЭМ!$A$39:$A$782,$A130,СВЦЭМ!$B$39:$B$782,X$119)+'СЕТ СН'!$I$14+СВЦЭМ!$D$10+'СЕТ СН'!$I$5-'СЕТ СН'!$I$24</f>
        <v>4126.8720570800006</v>
      </c>
      <c r="Y130" s="36">
        <f>SUMIFS(СВЦЭМ!$D$39:$D$782,СВЦЭМ!$A$39:$A$782,$A130,СВЦЭМ!$B$39:$B$782,Y$119)+'СЕТ СН'!$I$14+СВЦЭМ!$D$10+'СЕТ СН'!$I$5-'СЕТ СН'!$I$24</f>
        <v>4200.70028052</v>
      </c>
    </row>
    <row r="131" spans="1:25" ht="15.75" x14ac:dyDescent="0.2">
      <c r="A131" s="35">
        <f t="shared" si="3"/>
        <v>44816</v>
      </c>
      <c r="B131" s="36">
        <f>SUMIFS(СВЦЭМ!$D$39:$D$782,СВЦЭМ!$A$39:$A$782,$A131,СВЦЭМ!$B$39:$B$782,B$119)+'СЕТ СН'!$I$14+СВЦЭМ!$D$10+'СЕТ СН'!$I$5-'СЕТ СН'!$I$24</f>
        <v>4264.2023520100001</v>
      </c>
      <c r="C131" s="36">
        <f>SUMIFS(СВЦЭМ!$D$39:$D$782,СВЦЭМ!$A$39:$A$782,$A131,СВЦЭМ!$B$39:$B$782,C$119)+'СЕТ СН'!$I$14+СВЦЭМ!$D$10+'СЕТ СН'!$I$5-'СЕТ СН'!$I$24</f>
        <v>4294.8569855700007</v>
      </c>
      <c r="D131" s="36">
        <f>SUMIFS(СВЦЭМ!$D$39:$D$782,СВЦЭМ!$A$39:$A$782,$A131,СВЦЭМ!$B$39:$B$782,D$119)+'СЕТ СН'!$I$14+СВЦЭМ!$D$10+'СЕТ СН'!$I$5-'СЕТ СН'!$I$24</f>
        <v>4309.8099290700002</v>
      </c>
      <c r="E131" s="36">
        <f>SUMIFS(СВЦЭМ!$D$39:$D$782,СВЦЭМ!$A$39:$A$782,$A131,СВЦЭМ!$B$39:$B$782,E$119)+'СЕТ СН'!$I$14+СВЦЭМ!$D$10+'СЕТ СН'!$I$5-'СЕТ СН'!$I$24</f>
        <v>4316.6581221400002</v>
      </c>
      <c r="F131" s="36">
        <f>SUMIFS(СВЦЭМ!$D$39:$D$782,СВЦЭМ!$A$39:$A$782,$A131,СВЦЭМ!$B$39:$B$782,F$119)+'СЕТ СН'!$I$14+СВЦЭМ!$D$10+'СЕТ СН'!$I$5-'СЕТ СН'!$I$24</f>
        <v>4300.3670145100004</v>
      </c>
      <c r="G131" s="36">
        <f>SUMIFS(СВЦЭМ!$D$39:$D$782,СВЦЭМ!$A$39:$A$782,$A131,СВЦЭМ!$B$39:$B$782,G$119)+'СЕТ СН'!$I$14+СВЦЭМ!$D$10+'СЕТ СН'!$I$5-'СЕТ СН'!$I$24</f>
        <v>4270.6257722600003</v>
      </c>
      <c r="H131" s="36">
        <f>SUMIFS(СВЦЭМ!$D$39:$D$782,СВЦЭМ!$A$39:$A$782,$A131,СВЦЭМ!$B$39:$B$782,H$119)+'СЕТ СН'!$I$14+СВЦЭМ!$D$10+'СЕТ СН'!$I$5-'СЕТ СН'!$I$24</f>
        <v>4229.8075163800004</v>
      </c>
      <c r="I131" s="36">
        <f>SUMIFS(СВЦЭМ!$D$39:$D$782,СВЦЭМ!$A$39:$A$782,$A131,СВЦЭМ!$B$39:$B$782,I$119)+'СЕТ СН'!$I$14+СВЦЭМ!$D$10+'СЕТ СН'!$I$5-'СЕТ СН'!$I$24</f>
        <v>4135.9321217699999</v>
      </c>
      <c r="J131" s="36">
        <f>SUMIFS(СВЦЭМ!$D$39:$D$782,СВЦЭМ!$A$39:$A$782,$A131,СВЦЭМ!$B$39:$B$782,J$119)+'СЕТ СН'!$I$14+СВЦЭМ!$D$10+'СЕТ СН'!$I$5-'СЕТ СН'!$I$24</f>
        <v>4121.8439161599999</v>
      </c>
      <c r="K131" s="36">
        <f>SUMIFS(СВЦЭМ!$D$39:$D$782,СВЦЭМ!$A$39:$A$782,$A131,СВЦЭМ!$B$39:$B$782,K$119)+'СЕТ СН'!$I$14+СВЦЭМ!$D$10+'СЕТ СН'!$I$5-'СЕТ СН'!$I$24</f>
        <v>4093.73067825</v>
      </c>
      <c r="L131" s="36">
        <f>SUMIFS(СВЦЭМ!$D$39:$D$782,СВЦЭМ!$A$39:$A$782,$A131,СВЦЭМ!$B$39:$B$782,L$119)+'СЕТ СН'!$I$14+СВЦЭМ!$D$10+'СЕТ СН'!$I$5-'СЕТ СН'!$I$24</f>
        <v>4094.49952635</v>
      </c>
      <c r="M131" s="36">
        <f>SUMIFS(СВЦЭМ!$D$39:$D$782,СВЦЭМ!$A$39:$A$782,$A131,СВЦЭМ!$B$39:$B$782,M$119)+'СЕТ СН'!$I$14+СВЦЭМ!$D$10+'СЕТ СН'!$I$5-'СЕТ СН'!$I$24</f>
        <v>4112.2931982099999</v>
      </c>
      <c r="N131" s="36">
        <f>SUMIFS(СВЦЭМ!$D$39:$D$782,СВЦЭМ!$A$39:$A$782,$A131,СВЦЭМ!$B$39:$B$782,N$119)+'СЕТ СН'!$I$14+СВЦЭМ!$D$10+'СЕТ СН'!$I$5-'СЕТ СН'!$I$24</f>
        <v>4104.4034066100003</v>
      </c>
      <c r="O131" s="36">
        <f>SUMIFS(СВЦЭМ!$D$39:$D$782,СВЦЭМ!$A$39:$A$782,$A131,СВЦЭМ!$B$39:$B$782,O$119)+'СЕТ СН'!$I$14+СВЦЭМ!$D$10+'СЕТ СН'!$I$5-'СЕТ СН'!$I$24</f>
        <v>4104.1810434899999</v>
      </c>
      <c r="P131" s="36">
        <f>SUMIFS(СВЦЭМ!$D$39:$D$782,СВЦЭМ!$A$39:$A$782,$A131,СВЦЭМ!$B$39:$B$782,P$119)+'СЕТ СН'!$I$14+СВЦЭМ!$D$10+'СЕТ СН'!$I$5-'СЕТ СН'!$I$24</f>
        <v>4125.9903403500002</v>
      </c>
      <c r="Q131" s="36">
        <f>SUMIFS(СВЦЭМ!$D$39:$D$782,СВЦЭМ!$A$39:$A$782,$A131,СВЦЭМ!$B$39:$B$782,Q$119)+'СЕТ СН'!$I$14+СВЦЭМ!$D$10+'СЕТ СН'!$I$5-'СЕТ СН'!$I$24</f>
        <v>4113.9768725000004</v>
      </c>
      <c r="R131" s="36">
        <f>SUMIFS(СВЦЭМ!$D$39:$D$782,СВЦЭМ!$A$39:$A$782,$A131,СВЦЭМ!$B$39:$B$782,R$119)+'СЕТ СН'!$I$14+СВЦЭМ!$D$10+'СЕТ СН'!$I$5-'СЕТ СН'!$I$24</f>
        <v>4100.6498592200005</v>
      </c>
      <c r="S131" s="36">
        <f>SUMIFS(СВЦЭМ!$D$39:$D$782,СВЦЭМ!$A$39:$A$782,$A131,СВЦЭМ!$B$39:$B$782,S$119)+'СЕТ СН'!$I$14+СВЦЭМ!$D$10+'СЕТ СН'!$I$5-'СЕТ СН'!$I$24</f>
        <v>4077.0964279600003</v>
      </c>
      <c r="T131" s="36">
        <f>SUMIFS(СВЦЭМ!$D$39:$D$782,СВЦЭМ!$A$39:$A$782,$A131,СВЦЭМ!$B$39:$B$782,T$119)+'СЕТ СН'!$I$14+СВЦЭМ!$D$10+'СЕТ СН'!$I$5-'СЕТ СН'!$I$24</f>
        <v>4138.6958806800003</v>
      </c>
      <c r="U131" s="36">
        <f>SUMIFS(СВЦЭМ!$D$39:$D$782,СВЦЭМ!$A$39:$A$782,$A131,СВЦЭМ!$B$39:$B$782,U$119)+'СЕТ СН'!$I$14+СВЦЭМ!$D$10+'СЕТ СН'!$I$5-'СЕТ СН'!$I$24</f>
        <v>4148.1558711799998</v>
      </c>
      <c r="V131" s="36">
        <f>SUMIFS(СВЦЭМ!$D$39:$D$782,СВЦЭМ!$A$39:$A$782,$A131,СВЦЭМ!$B$39:$B$782,V$119)+'СЕТ СН'!$I$14+СВЦЭМ!$D$10+'СЕТ СН'!$I$5-'СЕТ СН'!$I$24</f>
        <v>4177.5112321500001</v>
      </c>
      <c r="W131" s="36">
        <f>SUMIFS(СВЦЭМ!$D$39:$D$782,СВЦЭМ!$A$39:$A$782,$A131,СВЦЭМ!$B$39:$B$782,W$119)+'СЕТ СН'!$I$14+СВЦЭМ!$D$10+'СЕТ СН'!$I$5-'СЕТ СН'!$I$24</f>
        <v>4163.3713970700001</v>
      </c>
      <c r="X131" s="36">
        <f>SUMIFS(СВЦЭМ!$D$39:$D$782,СВЦЭМ!$A$39:$A$782,$A131,СВЦЭМ!$B$39:$B$782,X$119)+'СЕТ СН'!$I$14+СВЦЭМ!$D$10+'СЕТ СН'!$I$5-'СЕТ СН'!$I$24</f>
        <v>4149.1739750699999</v>
      </c>
      <c r="Y131" s="36">
        <f>SUMIFS(СВЦЭМ!$D$39:$D$782,СВЦЭМ!$A$39:$A$782,$A131,СВЦЭМ!$B$39:$B$782,Y$119)+'СЕТ СН'!$I$14+СВЦЭМ!$D$10+'СЕТ СН'!$I$5-'СЕТ СН'!$I$24</f>
        <v>4187.7564799400006</v>
      </c>
    </row>
    <row r="132" spans="1:25" ht="15.75" x14ac:dyDescent="0.2">
      <c r="A132" s="35">
        <f t="shared" si="3"/>
        <v>44817</v>
      </c>
      <c r="B132" s="36">
        <f>SUMIFS(СВЦЭМ!$D$39:$D$782,СВЦЭМ!$A$39:$A$782,$A132,СВЦЭМ!$B$39:$B$782,B$119)+'СЕТ СН'!$I$14+СВЦЭМ!$D$10+'СЕТ СН'!$I$5-'СЕТ СН'!$I$24</f>
        <v>4247.24039163</v>
      </c>
      <c r="C132" s="36">
        <f>SUMIFS(СВЦЭМ!$D$39:$D$782,СВЦЭМ!$A$39:$A$782,$A132,СВЦЭМ!$B$39:$B$782,C$119)+'СЕТ СН'!$I$14+СВЦЭМ!$D$10+'СЕТ СН'!$I$5-'СЕТ СН'!$I$24</f>
        <v>4296.0074396500004</v>
      </c>
      <c r="D132" s="36">
        <f>SUMIFS(СВЦЭМ!$D$39:$D$782,СВЦЭМ!$A$39:$A$782,$A132,СВЦЭМ!$B$39:$B$782,D$119)+'СЕТ СН'!$I$14+СВЦЭМ!$D$10+'СЕТ СН'!$I$5-'СЕТ СН'!$I$24</f>
        <v>4319.81481626</v>
      </c>
      <c r="E132" s="36">
        <f>SUMIFS(СВЦЭМ!$D$39:$D$782,СВЦЭМ!$A$39:$A$782,$A132,СВЦЭМ!$B$39:$B$782,E$119)+'СЕТ СН'!$I$14+СВЦЭМ!$D$10+'СЕТ СН'!$I$5-'СЕТ СН'!$I$24</f>
        <v>4329.6283527599999</v>
      </c>
      <c r="F132" s="36">
        <f>SUMIFS(СВЦЭМ!$D$39:$D$782,СВЦЭМ!$A$39:$A$782,$A132,СВЦЭМ!$B$39:$B$782,F$119)+'СЕТ СН'!$I$14+СВЦЭМ!$D$10+'СЕТ СН'!$I$5-'СЕТ СН'!$I$24</f>
        <v>4319.5394195899999</v>
      </c>
      <c r="G132" s="36">
        <f>SUMIFS(СВЦЭМ!$D$39:$D$782,СВЦЭМ!$A$39:$A$782,$A132,СВЦЭМ!$B$39:$B$782,G$119)+'СЕТ СН'!$I$14+СВЦЭМ!$D$10+'СЕТ СН'!$I$5-'СЕТ СН'!$I$24</f>
        <v>4294.4623780500006</v>
      </c>
      <c r="H132" s="36">
        <f>SUMIFS(СВЦЭМ!$D$39:$D$782,СВЦЭМ!$A$39:$A$782,$A132,СВЦЭМ!$B$39:$B$782,H$119)+'СЕТ СН'!$I$14+СВЦЭМ!$D$10+'СЕТ СН'!$I$5-'СЕТ СН'!$I$24</f>
        <v>4221.7386712200005</v>
      </c>
      <c r="I132" s="36">
        <f>SUMIFS(СВЦЭМ!$D$39:$D$782,СВЦЭМ!$A$39:$A$782,$A132,СВЦЭМ!$B$39:$B$782,I$119)+'СЕТ СН'!$I$14+СВЦЭМ!$D$10+'СЕТ СН'!$I$5-'СЕТ СН'!$I$24</f>
        <v>4150.6473703199999</v>
      </c>
      <c r="J132" s="36">
        <f>SUMIFS(СВЦЭМ!$D$39:$D$782,СВЦЭМ!$A$39:$A$782,$A132,СВЦЭМ!$B$39:$B$782,J$119)+'СЕТ СН'!$I$14+СВЦЭМ!$D$10+'СЕТ СН'!$I$5-'СЕТ СН'!$I$24</f>
        <v>4121.0900953800001</v>
      </c>
      <c r="K132" s="36">
        <f>SUMIFS(СВЦЭМ!$D$39:$D$782,СВЦЭМ!$A$39:$A$782,$A132,СВЦЭМ!$B$39:$B$782,K$119)+'СЕТ СН'!$I$14+СВЦЭМ!$D$10+'СЕТ СН'!$I$5-'СЕТ СН'!$I$24</f>
        <v>4130.3051441200005</v>
      </c>
      <c r="L132" s="36">
        <f>SUMIFS(СВЦЭМ!$D$39:$D$782,СВЦЭМ!$A$39:$A$782,$A132,СВЦЭМ!$B$39:$B$782,L$119)+'СЕТ СН'!$I$14+СВЦЭМ!$D$10+'СЕТ СН'!$I$5-'СЕТ СН'!$I$24</f>
        <v>4140.6417491100001</v>
      </c>
      <c r="M132" s="36">
        <f>SUMIFS(СВЦЭМ!$D$39:$D$782,СВЦЭМ!$A$39:$A$782,$A132,СВЦЭМ!$B$39:$B$782,M$119)+'СЕТ СН'!$I$14+СВЦЭМ!$D$10+'СЕТ СН'!$I$5-'СЕТ СН'!$I$24</f>
        <v>4149.5086499899999</v>
      </c>
      <c r="N132" s="36">
        <f>SUMIFS(СВЦЭМ!$D$39:$D$782,СВЦЭМ!$A$39:$A$782,$A132,СВЦЭМ!$B$39:$B$782,N$119)+'СЕТ СН'!$I$14+СВЦЭМ!$D$10+'СЕТ СН'!$I$5-'СЕТ СН'!$I$24</f>
        <v>4092.70248571</v>
      </c>
      <c r="O132" s="36">
        <f>SUMIFS(СВЦЭМ!$D$39:$D$782,СВЦЭМ!$A$39:$A$782,$A132,СВЦЭМ!$B$39:$B$782,O$119)+'СЕТ СН'!$I$14+СВЦЭМ!$D$10+'СЕТ СН'!$I$5-'СЕТ СН'!$I$24</f>
        <v>4105.7230504300005</v>
      </c>
      <c r="P132" s="36">
        <f>SUMIFS(СВЦЭМ!$D$39:$D$782,СВЦЭМ!$A$39:$A$782,$A132,СВЦЭМ!$B$39:$B$782,P$119)+'СЕТ СН'!$I$14+СВЦЭМ!$D$10+'СЕТ СН'!$I$5-'СЕТ СН'!$I$24</f>
        <v>4116.8311487400006</v>
      </c>
      <c r="Q132" s="36">
        <f>SUMIFS(СВЦЭМ!$D$39:$D$782,СВЦЭМ!$A$39:$A$782,$A132,СВЦЭМ!$B$39:$B$782,Q$119)+'СЕТ СН'!$I$14+СВЦЭМ!$D$10+'СЕТ СН'!$I$5-'СЕТ СН'!$I$24</f>
        <v>4112.5135867099998</v>
      </c>
      <c r="R132" s="36">
        <f>SUMIFS(СВЦЭМ!$D$39:$D$782,СВЦЭМ!$A$39:$A$782,$A132,СВЦЭМ!$B$39:$B$782,R$119)+'СЕТ СН'!$I$14+СВЦЭМ!$D$10+'СЕТ СН'!$I$5-'СЕТ СН'!$I$24</f>
        <v>4127.9677708600002</v>
      </c>
      <c r="S132" s="36">
        <f>SUMIFS(СВЦЭМ!$D$39:$D$782,СВЦЭМ!$A$39:$A$782,$A132,СВЦЭМ!$B$39:$B$782,S$119)+'СЕТ СН'!$I$14+СВЦЭМ!$D$10+'СЕТ СН'!$I$5-'СЕТ СН'!$I$24</f>
        <v>4120.29727465</v>
      </c>
      <c r="T132" s="36">
        <f>SUMIFS(СВЦЭМ!$D$39:$D$782,СВЦЭМ!$A$39:$A$782,$A132,СВЦЭМ!$B$39:$B$782,T$119)+'СЕТ СН'!$I$14+СВЦЭМ!$D$10+'СЕТ СН'!$I$5-'СЕТ СН'!$I$24</f>
        <v>4147.4084867399997</v>
      </c>
      <c r="U132" s="36">
        <f>SUMIFS(СВЦЭМ!$D$39:$D$782,СВЦЭМ!$A$39:$A$782,$A132,СВЦЭМ!$B$39:$B$782,U$119)+'СЕТ СН'!$I$14+СВЦЭМ!$D$10+'СЕТ СН'!$I$5-'СЕТ СН'!$I$24</f>
        <v>4166.0840942900004</v>
      </c>
      <c r="V132" s="36">
        <f>SUMIFS(СВЦЭМ!$D$39:$D$782,СВЦЭМ!$A$39:$A$782,$A132,СВЦЭМ!$B$39:$B$782,V$119)+'СЕТ СН'!$I$14+СВЦЭМ!$D$10+'СЕТ СН'!$I$5-'СЕТ СН'!$I$24</f>
        <v>4199.8777509400006</v>
      </c>
      <c r="W132" s="36">
        <f>SUMIFS(СВЦЭМ!$D$39:$D$782,СВЦЭМ!$A$39:$A$782,$A132,СВЦЭМ!$B$39:$B$782,W$119)+'СЕТ СН'!$I$14+СВЦЭМ!$D$10+'СЕТ СН'!$I$5-'СЕТ СН'!$I$24</f>
        <v>4173.1577397900001</v>
      </c>
      <c r="X132" s="36">
        <f>SUMIFS(СВЦЭМ!$D$39:$D$782,СВЦЭМ!$A$39:$A$782,$A132,СВЦЭМ!$B$39:$B$782,X$119)+'СЕТ СН'!$I$14+СВЦЭМ!$D$10+'СЕТ СН'!$I$5-'СЕТ СН'!$I$24</f>
        <v>4146.8946584900004</v>
      </c>
      <c r="Y132" s="36">
        <f>SUMIFS(СВЦЭМ!$D$39:$D$782,СВЦЭМ!$A$39:$A$782,$A132,СВЦЭМ!$B$39:$B$782,Y$119)+'СЕТ СН'!$I$14+СВЦЭМ!$D$10+'СЕТ СН'!$I$5-'СЕТ СН'!$I$24</f>
        <v>4203.9752571500003</v>
      </c>
    </row>
    <row r="133" spans="1:25" ht="15.75" x14ac:dyDescent="0.2">
      <c r="A133" s="35">
        <f t="shared" si="3"/>
        <v>44818</v>
      </c>
      <c r="B133" s="36">
        <f>SUMIFS(СВЦЭМ!$D$39:$D$782,СВЦЭМ!$A$39:$A$782,$A133,СВЦЭМ!$B$39:$B$782,B$119)+'СЕТ СН'!$I$14+СВЦЭМ!$D$10+'СЕТ СН'!$I$5-'СЕТ СН'!$I$24</f>
        <v>4218.3279236300004</v>
      </c>
      <c r="C133" s="36">
        <f>SUMIFS(СВЦЭМ!$D$39:$D$782,СВЦЭМ!$A$39:$A$782,$A133,СВЦЭМ!$B$39:$B$782,C$119)+'СЕТ СН'!$I$14+СВЦЭМ!$D$10+'СЕТ СН'!$I$5-'СЕТ СН'!$I$24</f>
        <v>4275.2317395500004</v>
      </c>
      <c r="D133" s="36">
        <f>SUMIFS(СВЦЭМ!$D$39:$D$782,СВЦЭМ!$A$39:$A$782,$A133,СВЦЭМ!$B$39:$B$782,D$119)+'СЕТ СН'!$I$14+СВЦЭМ!$D$10+'СЕТ СН'!$I$5-'СЕТ СН'!$I$24</f>
        <v>4305.3431203999999</v>
      </c>
      <c r="E133" s="36">
        <f>SUMIFS(СВЦЭМ!$D$39:$D$782,СВЦЭМ!$A$39:$A$782,$A133,СВЦЭМ!$B$39:$B$782,E$119)+'СЕТ СН'!$I$14+СВЦЭМ!$D$10+'СЕТ СН'!$I$5-'СЕТ СН'!$I$24</f>
        <v>4306.9974359600001</v>
      </c>
      <c r="F133" s="36">
        <f>SUMIFS(СВЦЭМ!$D$39:$D$782,СВЦЭМ!$A$39:$A$782,$A133,СВЦЭМ!$B$39:$B$782,F$119)+'СЕТ СН'!$I$14+СВЦЭМ!$D$10+'СЕТ СН'!$I$5-'СЕТ СН'!$I$24</f>
        <v>4312.0225839699997</v>
      </c>
      <c r="G133" s="36">
        <f>SUMIFS(СВЦЭМ!$D$39:$D$782,СВЦЭМ!$A$39:$A$782,$A133,СВЦЭМ!$B$39:$B$782,G$119)+'СЕТ СН'!$I$14+СВЦЭМ!$D$10+'СЕТ СН'!$I$5-'СЕТ СН'!$I$24</f>
        <v>4297.1116222000001</v>
      </c>
      <c r="H133" s="36">
        <f>SUMIFS(СВЦЭМ!$D$39:$D$782,СВЦЭМ!$A$39:$A$782,$A133,СВЦЭМ!$B$39:$B$782,H$119)+'СЕТ СН'!$I$14+СВЦЭМ!$D$10+'СЕТ СН'!$I$5-'СЕТ СН'!$I$24</f>
        <v>4223.7950377300003</v>
      </c>
      <c r="I133" s="36">
        <f>SUMIFS(СВЦЭМ!$D$39:$D$782,СВЦЭМ!$A$39:$A$782,$A133,СВЦЭМ!$B$39:$B$782,I$119)+'СЕТ СН'!$I$14+СВЦЭМ!$D$10+'СЕТ СН'!$I$5-'СЕТ СН'!$I$24</f>
        <v>4145.5341374</v>
      </c>
      <c r="J133" s="36">
        <f>SUMIFS(СВЦЭМ!$D$39:$D$782,СВЦЭМ!$A$39:$A$782,$A133,СВЦЭМ!$B$39:$B$782,J$119)+'СЕТ СН'!$I$14+СВЦЭМ!$D$10+'СЕТ СН'!$I$5-'СЕТ СН'!$I$24</f>
        <v>4107.50490343</v>
      </c>
      <c r="K133" s="36">
        <f>SUMIFS(СВЦЭМ!$D$39:$D$782,СВЦЭМ!$A$39:$A$782,$A133,СВЦЭМ!$B$39:$B$782,K$119)+'СЕТ СН'!$I$14+СВЦЭМ!$D$10+'СЕТ СН'!$I$5-'СЕТ СН'!$I$24</f>
        <v>4104.0709449000005</v>
      </c>
      <c r="L133" s="36">
        <f>SUMIFS(СВЦЭМ!$D$39:$D$782,СВЦЭМ!$A$39:$A$782,$A133,СВЦЭМ!$B$39:$B$782,L$119)+'СЕТ СН'!$I$14+СВЦЭМ!$D$10+'СЕТ СН'!$I$5-'СЕТ СН'!$I$24</f>
        <v>4122.89276565</v>
      </c>
      <c r="M133" s="36">
        <f>SUMIFS(СВЦЭМ!$D$39:$D$782,СВЦЭМ!$A$39:$A$782,$A133,СВЦЭМ!$B$39:$B$782,M$119)+'СЕТ СН'!$I$14+СВЦЭМ!$D$10+'СЕТ СН'!$I$5-'СЕТ СН'!$I$24</f>
        <v>4138.7505844799998</v>
      </c>
      <c r="N133" s="36">
        <f>SUMIFS(СВЦЭМ!$D$39:$D$782,СВЦЭМ!$A$39:$A$782,$A133,СВЦЭМ!$B$39:$B$782,N$119)+'СЕТ СН'!$I$14+СВЦЭМ!$D$10+'СЕТ СН'!$I$5-'СЕТ СН'!$I$24</f>
        <v>4077.3214930900003</v>
      </c>
      <c r="O133" s="36">
        <f>SUMIFS(СВЦЭМ!$D$39:$D$782,СВЦЭМ!$A$39:$A$782,$A133,СВЦЭМ!$B$39:$B$782,O$119)+'СЕТ СН'!$I$14+СВЦЭМ!$D$10+'СЕТ СН'!$I$5-'СЕТ СН'!$I$24</f>
        <v>4072.66609281</v>
      </c>
      <c r="P133" s="36">
        <f>SUMIFS(СВЦЭМ!$D$39:$D$782,СВЦЭМ!$A$39:$A$782,$A133,СВЦЭМ!$B$39:$B$782,P$119)+'СЕТ СН'!$I$14+СВЦЭМ!$D$10+'СЕТ СН'!$I$5-'СЕТ СН'!$I$24</f>
        <v>4079.6372049400002</v>
      </c>
      <c r="Q133" s="36">
        <f>SUMIFS(СВЦЭМ!$D$39:$D$782,СВЦЭМ!$A$39:$A$782,$A133,СВЦЭМ!$B$39:$B$782,Q$119)+'СЕТ СН'!$I$14+СВЦЭМ!$D$10+'СЕТ СН'!$I$5-'СЕТ СН'!$I$24</f>
        <v>4111.0855756199999</v>
      </c>
      <c r="R133" s="36">
        <f>SUMIFS(СВЦЭМ!$D$39:$D$782,СВЦЭМ!$A$39:$A$782,$A133,СВЦЭМ!$B$39:$B$782,R$119)+'СЕТ СН'!$I$14+СВЦЭМ!$D$10+'СЕТ СН'!$I$5-'СЕТ СН'!$I$24</f>
        <v>4136.2873479700002</v>
      </c>
      <c r="S133" s="36">
        <f>SUMIFS(СВЦЭМ!$D$39:$D$782,СВЦЭМ!$A$39:$A$782,$A133,СВЦЭМ!$B$39:$B$782,S$119)+'СЕТ СН'!$I$14+СВЦЭМ!$D$10+'СЕТ СН'!$I$5-'СЕТ СН'!$I$24</f>
        <v>4134.0604027099998</v>
      </c>
      <c r="T133" s="36">
        <f>SUMIFS(СВЦЭМ!$D$39:$D$782,СВЦЭМ!$A$39:$A$782,$A133,СВЦЭМ!$B$39:$B$782,T$119)+'СЕТ СН'!$I$14+СВЦЭМ!$D$10+'СЕТ СН'!$I$5-'СЕТ СН'!$I$24</f>
        <v>4169.8909294700006</v>
      </c>
      <c r="U133" s="36">
        <f>SUMIFS(СВЦЭМ!$D$39:$D$782,СВЦЭМ!$A$39:$A$782,$A133,СВЦЭМ!$B$39:$B$782,U$119)+'СЕТ СН'!$I$14+СВЦЭМ!$D$10+'СЕТ СН'!$I$5-'СЕТ СН'!$I$24</f>
        <v>4193.8500605200006</v>
      </c>
      <c r="V133" s="36">
        <f>SUMIFS(СВЦЭМ!$D$39:$D$782,СВЦЭМ!$A$39:$A$782,$A133,СВЦЭМ!$B$39:$B$782,V$119)+'СЕТ СН'!$I$14+СВЦЭМ!$D$10+'СЕТ СН'!$I$5-'СЕТ СН'!$I$24</f>
        <v>4196.3187941200003</v>
      </c>
      <c r="W133" s="36">
        <f>SUMIFS(СВЦЭМ!$D$39:$D$782,СВЦЭМ!$A$39:$A$782,$A133,СВЦЭМ!$B$39:$B$782,W$119)+'СЕТ СН'!$I$14+СВЦЭМ!$D$10+'СЕТ СН'!$I$5-'СЕТ СН'!$I$24</f>
        <v>4177.1749735100002</v>
      </c>
      <c r="X133" s="36">
        <f>SUMIFS(СВЦЭМ!$D$39:$D$782,СВЦЭМ!$A$39:$A$782,$A133,СВЦЭМ!$B$39:$B$782,X$119)+'СЕТ СН'!$I$14+СВЦЭМ!$D$10+'СЕТ СН'!$I$5-'СЕТ СН'!$I$24</f>
        <v>4145.6317648900003</v>
      </c>
      <c r="Y133" s="36">
        <f>SUMIFS(СВЦЭМ!$D$39:$D$782,СВЦЭМ!$A$39:$A$782,$A133,СВЦЭМ!$B$39:$B$782,Y$119)+'СЕТ СН'!$I$14+СВЦЭМ!$D$10+'СЕТ СН'!$I$5-'СЕТ СН'!$I$24</f>
        <v>4208.9287072900006</v>
      </c>
    </row>
    <row r="134" spans="1:25" ht="15.75" x14ac:dyDescent="0.2">
      <c r="A134" s="35">
        <f t="shared" si="3"/>
        <v>44819</v>
      </c>
      <c r="B134" s="36">
        <f>SUMIFS(СВЦЭМ!$D$39:$D$782,СВЦЭМ!$A$39:$A$782,$A134,СВЦЭМ!$B$39:$B$782,B$119)+'СЕТ СН'!$I$14+СВЦЭМ!$D$10+'СЕТ СН'!$I$5-'СЕТ СН'!$I$24</f>
        <v>4266.0365170200002</v>
      </c>
      <c r="C134" s="36">
        <f>SUMIFS(СВЦЭМ!$D$39:$D$782,СВЦЭМ!$A$39:$A$782,$A134,СВЦЭМ!$B$39:$B$782,C$119)+'СЕТ СН'!$I$14+СВЦЭМ!$D$10+'СЕТ СН'!$I$5-'СЕТ СН'!$I$24</f>
        <v>4330.9303477000003</v>
      </c>
      <c r="D134" s="36">
        <f>SUMIFS(СВЦЭМ!$D$39:$D$782,СВЦЭМ!$A$39:$A$782,$A134,СВЦЭМ!$B$39:$B$782,D$119)+'СЕТ СН'!$I$14+СВЦЭМ!$D$10+'СЕТ СН'!$I$5-'СЕТ СН'!$I$24</f>
        <v>4358.6396799100003</v>
      </c>
      <c r="E134" s="36">
        <f>SUMIFS(СВЦЭМ!$D$39:$D$782,СВЦЭМ!$A$39:$A$782,$A134,СВЦЭМ!$B$39:$B$782,E$119)+'СЕТ СН'!$I$14+СВЦЭМ!$D$10+'СЕТ СН'!$I$5-'СЕТ СН'!$I$24</f>
        <v>4364.3835947600001</v>
      </c>
      <c r="F134" s="36">
        <f>SUMIFS(СВЦЭМ!$D$39:$D$782,СВЦЭМ!$A$39:$A$782,$A134,СВЦЭМ!$B$39:$B$782,F$119)+'СЕТ СН'!$I$14+СВЦЭМ!$D$10+'СЕТ СН'!$I$5-'СЕТ СН'!$I$24</f>
        <v>4376.4057183499999</v>
      </c>
      <c r="G134" s="36">
        <f>SUMIFS(СВЦЭМ!$D$39:$D$782,СВЦЭМ!$A$39:$A$782,$A134,СВЦЭМ!$B$39:$B$782,G$119)+'СЕТ СН'!$I$14+СВЦЭМ!$D$10+'СЕТ СН'!$I$5-'СЕТ СН'!$I$24</f>
        <v>4351.8703491599999</v>
      </c>
      <c r="H134" s="36">
        <f>SUMIFS(СВЦЭМ!$D$39:$D$782,СВЦЭМ!$A$39:$A$782,$A134,СВЦЭМ!$B$39:$B$782,H$119)+'СЕТ СН'!$I$14+СВЦЭМ!$D$10+'СЕТ СН'!$I$5-'СЕТ СН'!$I$24</f>
        <v>4290.1912818600003</v>
      </c>
      <c r="I134" s="36">
        <f>SUMIFS(СВЦЭМ!$D$39:$D$782,СВЦЭМ!$A$39:$A$782,$A134,СВЦЭМ!$B$39:$B$782,I$119)+'СЕТ СН'!$I$14+СВЦЭМ!$D$10+'СЕТ СН'!$I$5-'СЕТ СН'!$I$24</f>
        <v>4188.8894202000001</v>
      </c>
      <c r="J134" s="36">
        <f>SUMIFS(СВЦЭМ!$D$39:$D$782,СВЦЭМ!$A$39:$A$782,$A134,СВЦЭМ!$B$39:$B$782,J$119)+'СЕТ СН'!$I$14+СВЦЭМ!$D$10+'СЕТ СН'!$I$5-'СЕТ СН'!$I$24</f>
        <v>4197.3199417699998</v>
      </c>
      <c r="K134" s="36">
        <f>SUMIFS(СВЦЭМ!$D$39:$D$782,СВЦЭМ!$A$39:$A$782,$A134,СВЦЭМ!$B$39:$B$782,K$119)+'СЕТ СН'!$I$14+СВЦЭМ!$D$10+'СЕТ СН'!$I$5-'СЕТ СН'!$I$24</f>
        <v>4188.8079446500005</v>
      </c>
      <c r="L134" s="36">
        <f>SUMIFS(СВЦЭМ!$D$39:$D$782,СВЦЭМ!$A$39:$A$782,$A134,СВЦЭМ!$B$39:$B$782,L$119)+'СЕТ СН'!$I$14+СВЦЭМ!$D$10+'СЕТ СН'!$I$5-'СЕТ СН'!$I$24</f>
        <v>4186.2451281900003</v>
      </c>
      <c r="M134" s="36">
        <f>SUMIFS(СВЦЭМ!$D$39:$D$782,СВЦЭМ!$A$39:$A$782,$A134,СВЦЭМ!$B$39:$B$782,M$119)+'СЕТ СН'!$I$14+СВЦЭМ!$D$10+'СЕТ СН'!$I$5-'СЕТ СН'!$I$24</f>
        <v>4189.9467109500001</v>
      </c>
      <c r="N134" s="36">
        <f>SUMIFS(СВЦЭМ!$D$39:$D$782,СВЦЭМ!$A$39:$A$782,$A134,СВЦЭМ!$B$39:$B$782,N$119)+'СЕТ СН'!$I$14+СВЦЭМ!$D$10+'СЕТ СН'!$I$5-'СЕТ СН'!$I$24</f>
        <v>4135.9727510800003</v>
      </c>
      <c r="O134" s="36">
        <f>SUMIFS(СВЦЭМ!$D$39:$D$782,СВЦЭМ!$A$39:$A$782,$A134,СВЦЭМ!$B$39:$B$782,O$119)+'СЕТ СН'!$I$14+СВЦЭМ!$D$10+'СЕТ СН'!$I$5-'СЕТ СН'!$I$24</f>
        <v>4143.8831956200002</v>
      </c>
      <c r="P134" s="36">
        <f>SUMIFS(СВЦЭМ!$D$39:$D$782,СВЦЭМ!$A$39:$A$782,$A134,СВЦЭМ!$B$39:$B$782,P$119)+'СЕТ СН'!$I$14+СВЦЭМ!$D$10+'СЕТ СН'!$I$5-'СЕТ СН'!$I$24</f>
        <v>4147.5880425699997</v>
      </c>
      <c r="Q134" s="36">
        <f>SUMIFS(СВЦЭМ!$D$39:$D$782,СВЦЭМ!$A$39:$A$782,$A134,СВЦЭМ!$B$39:$B$782,Q$119)+'СЕТ СН'!$I$14+СВЦЭМ!$D$10+'СЕТ СН'!$I$5-'СЕТ СН'!$I$24</f>
        <v>4154.6235484099998</v>
      </c>
      <c r="R134" s="36">
        <f>SUMIFS(СВЦЭМ!$D$39:$D$782,СВЦЭМ!$A$39:$A$782,$A134,СВЦЭМ!$B$39:$B$782,R$119)+'СЕТ СН'!$I$14+СВЦЭМ!$D$10+'СЕТ СН'!$I$5-'СЕТ СН'!$I$24</f>
        <v>4185.1464219400004</v>
      </c>
      <c r="S134" s="36">
        <f>SUMIFS(СВЦЭМ!$D$39:$D$782,СВЦЭМ!$A$39:$A$782,$A134,СВЦЭМ!$B$39:$B$782,S$119)+'СЕТ СН'!$I$14+СВЦЭМ!$D$10+'СЕТ СН'!$I$5-'СЕТ СН'!$I$24</f>
        <v>4168.6377734200005</v>
      </c>
      <c r="T134" s="36">
        <f>SUMIFS(СВЦЭМ!$D$39:$D$782,СВЦЭМ!$A$39:$A$782,$A134,СВЦЭМ!$B$39:$B$782,T$119)+'СЕТ СН'!$I$14+СВЦЭМ!$D$10+'СЕТ СН'!$I$5-'СЕТ СН'!$I$24</f>
        <v>4188.9783050699998</v>
      </c>
      <c r="U134" s="36">
        <f>SUMIFS(СВЦЭМ!$D$39:$D$782,СВЦЭМ!$A$39:$A$782,$A134,СВЦЭМ!$B$39:$B$782,U$119)+'СЕТ СН'!$I$14+СВЦЭМ!$D$10+'СЕТ СН'!$I$5-'СЕТ СН'!$I$24</f>
        <v>4204.9814943800002</v>
      </c>
      <c r="V134" s="36">
        <f>SUMIFS(СВЦЭМ!$D$39:$D$782,СВЦЭМ!$A$39:$A$782,$A134,СВЦЭМ!$B$39:$B$782,V$119)+'СЕТ СН'!$I$14+СВЦЭМ!$D$10+'СЕТ СН'!$I$5-'СЕТ СН'!$I$24</f>
        <v>4240.8096777999999</v>
      </c>
      <c r="W134" s="36">
        <f>SUMIFS(СВЦЭМ!$D$39:$D$782,СВЦЭМ!$A$39:$A$782,$A134,СВЦЭМ!$B$39:$B$782,W$119)+'СЕТ СН'!$I$14+СВЦЭМ!$D$10+'СЕТ СН'!$I$5-'СЕТ СН'!$I$24</f>
        <v>4209.8367721599998</v>
      </c>
      <c r="X134" s="36">
        <f>SUMIFS(СВЦЭМ!$D$39:$D$782,СВЦЭМ!$A$39:$A$782,$A134,СВЦЭМ!$B$39:$B$782,X$119)+'СЕТ СН'!$I$14+СВЦЭМ!$D$10+'СЕТ СН'!$I$5-'СЕТ СН'!$I$24</f>
        <v>4164.21774138</v>
      </c>
      <c r="Y134" s="36">
        <f>SUMIFS(СВЦЭМ!$D$39:$D$782,СВЦЭМ!$A$39:$A$782,$A134,СВЦЭМ!$B$39:$B$782,Y$119)+'СЕТ СН'!$I$14+СВЦЭМ!$D$10+'СЕТ СН'!$I$5-'СЕТ СН'!$I$24</f>
        <v>4260.4848832300004</v>
      </c>
    </row>
    <row r="135" spans="1:25" ht="15.75" x14ac:dyDescent="0.2">
      <c r="A135" s="35">
        <f t="shared" si="3"/>
        <v>44820</v>
      </c>
      <c r="B135" s="36">
        <f>SUMIFS(СВЦЭМ!$D$39:$D$782,СВЦЭМ!$A$39:$A$782,$A135,СВЦЭМ!$B$39:$B$782,B$119)+'СЕТ СН'!$I$14+СВЦЭМ!$D$10+'СЕТ СН'!$I$5-'СЕТ СН'!$I$24</f>
        <v>4275.1540930600004</v>
      </c>
      <c r="C135" s="36">
        <f>SUMIFS(СВЦЭМ!$D$39:$D$782,СВЦЭМ!$A$39:$A$782,$A135,СВЦЭМ!$B$39:$B$782,C$119)+'СЕТ СН'!$I$14+СВЦЭМ!$D$10+'СЕТ СН'!$I$5-'СЕТ СН'!$I$24</f>
        <v>4341.4082154999996</v>
      </c>
      <c r="D135" s="36">
        <f>SUMIFS(СВЦЭМ!$D$39:$D$782,СВЦЭМ!$A$39:$A$782,$A135,СВЦЭМ!$B$39:$B$782,D$119)+'СЕТ СН'!$I$14+СВЦЭМ!$D$10+'СЕТ СН'!$I$5-'СЕТ СН'!$I$24</f>
        <v>4381.2768853799998</v>
      </c>
      <c r="E135" s="36">
        <f>SUMIFS(СВЦЭМ!$D$39:$D$782,СВЦЭМ!$A$39:$A$782,$A135,СВЦЭМ!$B$39:$B$782,E$119)+'СЕТ СН'!$I$14+СВЦЭМ!$D$10+'СЕТ СН'!$I$5-'СЕТ СН'!$I$24</f>
        <v>4388.4665801400006</v>
      </c>
      <c r="F135" s="36">
        <f>SUMIFS(СВЦЭМ!$D$39:$D$782,СВЦЭМ!$A$39:$A$782,$A135,СВЦЭМ!$B$39:$B$782,F$119)+'СЕТ СН'!$I$14+СВЦЭМ!$D$10+'СЕТ СН'!$I$5-'СЕТ СН'!$I$24</f>
        <v>4372.0768182299998</v>
      </c>
      <c r="G135" s="36">
        <f>SUMIFS(СВЦЭМ!$D$39:$D$782,СВЦЭМ!$A$39:$A$782,$A135,СВЦЭМ!$B$39:$B$782,G$119)+'СЕТ СН'!$I$14+СВЦЭМ!$D$10+'СЕТ СН'!$I$5-'СЕТ СН'!$I$24</f>
        <v>4347.3670876400001</v>
      </c>
      <c r="H135" s="36">
        <f>SUMIFS(СВЦЭМ!$D$39:$D$782,СВЦЭМ!$A$39:$A$782,$A135,СВЦЭМ!$B$39:$B$782,H$119)+'СЕТ СН'!$I$14+СВЦЭМ!$D$10+'СЕТ СН'!$I$5-'СЕТ СН'!$I$24</f>
        <v>4280.0415561899999</v>
      </c>
      <c r="I135" s="36">
        <f>SUMIFS(СВЦЭМ!$D$39:$D$782,СВЦЭМ!$A$39:$A$782,$A135,СВЦЭМ!$B$39:$B$782,I$119)+'СЕТ СН'!$I$14+СВЦЭМ!$D$10+'СЕТ СН'!$I$5-'СЕТ СН'!$I$24</f>
        <v>4181.3586604000002</v>
      </c>
      <c r="J135" s="36">
        <f>SUMIFS(СВЦЭМ!$D$39:$D$782,СВЦЭМ!$A$39:$A$782,$A135,СВЦЭМ!$B$39:$B$782,J$119)+'СЕТ СН'!$I$14+СВЦЭМ!$D$10+'СЕТ СН'!$I$5-'СЕТ СН'!$I$24</f>
        <v>4176.2917059900001</v>
      </c>
      <c r="K135" s="36">
        <f>SUMIFS(СВЦЭМ!$D$39:$D$782,СВЦЭМ!$A$39:$A$782,$A135,СВЦЭМ!$B$39:$B$782,K$119)+'СЕТ СН'!$I$14+СВЦЭМ!$D$10+'СЕТ СН'!$I$5-'СЕТ СН'!$I$24</f>
        <v>4102.2821118900001</v>
      </c>
      <c r="L135" s="36">
        <f>SUMIFS(СВЦЭМ!$D$39:$D$782,СВЦЭМ!$A$39:$A$782,$A135,СВЦЭМ!$B$39:$B$782,L$119)+'СЕТ СН'!$I$14+СВЦЭМ!$D$10+'СЕТ СН'!$I$5-'СЕТ СН'!$I$24</f>
        <v>4122.6050327100002</v>
      </c>
      <c r="M135" s="36">
        <f>SUMIFS(СВЦЭМ!$D$39:$D$782,СВЦЭМ!$A$39:$A$782,$A135,СВЦЭМ!$B$39:$B$782,M$119)+'СЕТ СН'!$I$14+СВЦЭМ!$D$10+'СЕТ СН'!$I$5-'СЕТ СН'!$I$24</f>
        <v>4132.8852100300001</v>
      </c>
      <c r="N135" s="36">
        <f>SUMIFS(СВЦЭМ!$D$39:$D$782,СВЦЭМ!$A$39:$A$782,$A135,СВЦЭМ!$B$39:$B$782,N$119)+'СЕТ СН'!$I$14+СВЦЭМ!$D$10+'СЕТ СН'!$I$5-'СЕТ СН'!$I$24</f>
        <v>4156.5734203700003</v>
      </c>
      <c r="O135" s="36">
        <f>SUMIFS(СВЦЭМ!$D$39:$D$782,СВЦЭМ!$A$39:$A$782,$A135,СВЦЭМ!$B$39:$B$782,O$119)+'СЕТ СН'!$I$14+СВЦЭМ!$D$10+'СЕТ СН'!$I$5-'СЕТ СН'!$I$24</f>
        <v>4152.6715463800001</v>
      </c>
      <c r="P135" s="36">
        <f>SUMIFS(СВЦЭМ!$D$39:$D$782,СВЦЭМ!$A$39:$A$782,$A135,СВЦЭМ!$B$39:$B$782,P$119)+'СЕТ СН'!$I$14+СВЦЭМ!$D$10+'СЕТ СН'!$I$5-'СЕТ СН'!$I$24</f>
        <v>4155.2035481700004</v>
      </c>
      <c r="Q135" s="36">
        <f>SUMIFS(СВЦЭМ!$D$39:$D$782,СВЦЭМ!$A$39:$A$782,$A135,СВЦЭМ!$B$39:$B$782,Q$119)+'СЕТ СН'!$I$14+СВЦЭМ!$D$10+'СЕТ СН'!$I$5-'СЕТ СН'!$I$24</f>
        <v>4164.66388706</v>
      </c>
      <c r="R135" s="36">
        <f>SUMIFS(СВЦЭМ!$D$39:$D$782,СВЦЭМ!$A$39:$A$782,$A135,СВЦЭМ!$B$39:$B$782,R$119)+'СЕТ СН'!$I$14+СВЦЭМ!$D$10+'СЕТ СН'!$I$5-'СЕТ СН'!$I$24</f>
        <v>4170.7301091899999</v>
      </c>
      <c r="S135" s="36">
        <f>SUMIFS(СВЦЭМ!$D$39:$D$782,СВЦЭМ!$A$39:$A$782,$A135,СВЦЭМ!$B$39:$B$782,S$119)+'СЕТ СН'!$I$14+СВЦЭМ!$D$10+'СЕТ СН'!$I$5-'СЕТ СН'!$I$24</f>
        <v>4159.2607527999999</v>
      </c>
      <c r="T135" s="36">
        <f>SUMIFS(СВЦЭМ!$D$39:$D$782,СВЦЭМ!$A$39:$A$782,$A135,СВЦЭМ!$B$39:$B$782,T$119)+'СЕТ СН'!$I$14+СВЦЭМ!$D$10+'СЕТ СН'!$I$5-'СЕТ СН'!$I$24</f>
        <v>4194.6192121599997</v>
      </c>
      <c r="U135" s="36">
        <f>SUMIFS(СВЦЭМ!$D$39:$D$782,СВЦЭМ!$A$39:$A$782,$A135,СВЦЭМ!$B$39:$B$782,U$119)+'СЕТ СН'!$I$14+СВЦЭМ!$D$10+'СЕТ СН'!$I$5-'СЕТ СН'!$I$24</f>
        <v>4197.5967791399999</v>
      </c>
      <c r="V135" s="36">
        <f>SUMIFS(СВЦЭМ!$D$39:$D$782,СВЦЭМ!$A$39:$A$782,$A135,СВЦЭМ!$B$39:$B$782,V$119)+'СЕТ СН'!$I$14+СВЦЭМ!$D$10+'СЕТ СН'!$I$5-'СЕТ СН'!$I$24</f>
        <v>4223.3864682000003</v>
      </c>
      <c r="W135" s="36">
        <f>SUMIFS(СВЦЭМ!$D$39:$D$782,СВЦЭМ!$A$39:$A$782,$A135,СВЦЭМ!$B$39:$B$782,W$119)+'СЕТ СН'!$I$14+СВЦЭМ!$D$10+'СЕТ СН'!$I$5-'СЕТ СН'!$I$24</f>
        <v>4190.42928742</v>
      </c>
      <c r="X135" s="36">
        <f>SUMIFS(СВЦЭМ!$D$39:$D$782,СВЦЭМ!$A$39:$A$782,$A135,СВЦЭМ!$B$39:$B$782,X$119)+'СЕТ СН'!$I$14+СВЦЭМ!$D$10+'СЕТ СН'!$I$5-'СЕТ СН'!$I$24</f>
        <v>4206.0210545600003</v>
      </c>
      <c r="Y135" s="36">
        <f>SUMIFS(СВЦЭМ!$D$39:$D$782,СВЦЭМ!$A$39:$A$782,$A135,СВЦЭМ!$B$39:$B$782,Y$119)+'СЕТ СН'!$I$14+СВЦЭМ!$D$10+'СЕТ СН'!$I$5-'СЕТ СН'!$I$24</f>
        <v>4231.7894930000002</v>
      </c>
    </row>
    <row r="136" spans="1:25" ht="15.75" x14ac:dyDescent="0.2">
      <c r="A136" s="35">
        <f t="shared" si="3"/>
        <v>44821</v>
      </c>
      <c r="B136" s="36">
        <f>SUMIFS(СВЦЭМ!$D$39:$D$782,СВЦЭМ!$A$39:$A$782,$A136,СВЦЭМ!$B$39:$B$782,B$119)+'СЕТ СН'!$I$14+СВЦЭМ!$D$10+'СЕТ СН'!$I$5-'СЕТ СН'!$I$24</f>
        <v>4241.9605084600007</v>
      </c>
      <c r="C136" s="36">
        <f>SUMIFS(СВЦЭМ!$D$39:$D$782,СВЦЭМ!$A$39:$A$782,$A136,СВЦЭМ!$B$39:$B$782,C$119)+'СЕТ СН'!$I$14+СВЦЭМ!$D$10+'СЕТ СН'!$I$5-'СЕТ СН'!$I$24</f>
        <v>4285.6171365099999</v>
      </c>
      <c r="D136" s="36">
        <f>SUMIFS(СВЦЭМ!$D$39:$D$782,СВЦЭМ!$A$39:$A$782,$A136,СВЦЭМ!$B$39:$B$782,D$119)+'СЕТ СН'!$I$14+СВЦЭМ!$D$10+'СЕТ СН'!$I$5-'СЕТ СН'!$I$24</f>
        <v>4316.6172740100001</v>
      </c>
      <c r="E136" s="36">
        <f>SUMIFS(СВЦЭМ!$D$39:$D$782,СВЦЭМ!$A$39:$A$782,$A136,СВЦЭМ!$B$39:$B$782,E$119)+'СЕТ СН'!$I$14+СВЦЭМ!$D$10+'СЕТ СН'!$I$5-'СЕТ СН'!$I$24</f>
        <v>4326.4418643400004</v>
      </c>
      <c r="F136" s="36">
        <f>SUMIFS(СВЦЭМ!$D$39:$D$782,СВЦЭМ!$A$39:$A$782,$A136,СВЦЭМ!$B$39:$B$782,F$119)+'СЕТ СН'!$I$14+СВЦЭМ!$D$10+'СЕТ СН'!$I$5-'СЕТ СН'!$I$24</f>
        <v>4332.9375555300003</v>
      </c>
      <c r="G136" s="36">
        <f>SUMIFS(СВЦЭМ!$D$39:$D$782,СВЦЭМ!$A$39:$A$782,$A136,СВЦЭМ!$B$39:$B$782,G$119)+'СЕТ СН'!$I$14+СВЦЭМ!$D$10+'СЕТ СН'!$I$5-'СЕТ СН'!$I$24</f>
        <v>4317.3422848099999</v>
      </c>
      <c r="H136" s="36">
        <f>SUMIFS(СВЦЭМ!$D$39:$D$782,СВЦЭМ!$A$39:$A$782,$A136,СВЦЭМ!$B$39:$B$782,H$119)+'СЕТ СН'!$I$14+СВЦЭМ!$D$10+'СЕТ СН'!$I$5-'СЕТ СН'!$I$24</f>
        <v>4274.7571367399996</v>
      </c>
      <c r="I136" s="36">
        <f>SUMIFS(СВЦЭМ!$D$39:$D$782,СВЦЭМ!$A$39:$A$782,$A136,СВЦЭМ!$B$39:$B$782,I$119)+'СЕТ СН'!$I$14+СВЦЭМ!$D$10+'СЕТ СН'!$I$5-'СЕТ СН'!$I$24</f>
        <v>4208.7491891200007</v>
      </c>
      <c r="J136" s="36">
        <f>SUMIFS(СВЦЭМ!$D$39:$D$782,СВЦЭМ!$A$39:$A$782,$A136,СВЦЭМ!$B$39:$B$782,J$119)+'СЕТ СН'!$I$14+СВЦЭМ!$D$10+'СЕТ СН'!$I$5-'СЕТ СН'!$I$24</f>
        <v>4126.5707583700005</v>
      </c>
      <c r="K136" s="36">
        <f>SUMIFS(СВЦЭМ!$D$39:$D$782,СВЦЭМ!$A$39:$A$782,$A136,СВЦЭМ!$B$39:$B$782,K$119)+'СЕТ СН'!$I$14+СВЦЭМ!$D$10+'СЕТ СН'!$I$5-'СЕТ СН'!$I$24</f>
        <v>4082.4968594700003</v>
      </c>
      <c r="L136" s="36">
        <f>SUMIFS(СВЦЭМ!$D$39:$D$782,СВЦЭМ!$A$39:$A$782,$A136,СВЦЭМ!$B$39:$B$782,L$119)+'СЕТ СН'!$I$14+СВЦЭМ!$D$10+'СЕТ СН'!$I$5-'СЕТ СН'!$I$24</f>
        <v>4065.7169802100002</v>
      </c>
      <c r="M136" s="36">
        <f>SUMIFS(СВЦЭМ!$D$39:$D$782,СВЦЭМ!$A$39:$A$782,$A136,СВЦЭМ!$B$39:$B$782,M$119)+'СЕТ СН'!$I$14+СВЦЭМ!$D$10+'СЕТ СН'!$I$5-'СЕТ СН'!$I$24</f>
        <v>4077.6605521900001</v>
      </c>
      <c r="N136" s="36">
        <f>SUMIFS(СВЦЭМ!$D$39:$D$782,СВЦЭМ!$A$39:$A$782,$A136,СВЦЭМ!$B$39:$B$782,N$119)+'СЕТ СН'!$I$14+СВЦЭМ!$D$10+'СЕТ СН'!$I$5-'СЕТ СН'!$I$24</f>
        <v>4099.4861532000004</v>
      </c>
      <c r="O136" s="36">
        <f>SUMIFS(СВЦЭМ!$D$39:$D$782,СВЦЭМ!$A$39:$A$782,$A136,СВЦЭМ!$B$39:$B$782,O$119)+'СЕТ СН'!$I$14+СВЦЭМ!$D$10+'СЕТ СН'!$I$5-'СЕТ СН'!$I$24</f>
        <v>4100.0275227500006</v>
      </c>
      <c r="P136" s="36">
        <f>SUMIFS(СВЦЭМ!$D$39:$D$782,СВЦЭМ!$A$39:$A$782,$A136,СВЦЭМ!$B$39:$B$782,P$119)+'СЕТ СН'!$I$14+СВЦЭМ!$D$10+'СЕТ СН'!$I$5-'СЕТ СН'!$I$24</f>
        <v>4102.8742118700002</v>
      </c>
      <c r="Q136" s="36">
        <f>SUMIFS(СВЦЭМ!$D$39:$D$782,СВЦЭМ!$A$39:$A$782,$A136,СВЦЭМ!$B$39:$B$782,Q$119)+'СЕТ СН'!$I$14+СВЦЭМ!$D$10+'СЕТ СН'!$I$5-'СЕТ СН'!$I$24</f>
        <v>4106.2831185900004</v>
      </c>
      <c r="R136" s="36">
        <f>SUMIFS(СВЦЭМ!$D$39:$D$782,СВЦЭМ!$A$39:$A$782,$A136,СВЦЭМ!$B$39:$B$782,R$119)+'СЕТ СН'!$I$14+СВЦЭМ!$D$10+'СЕТ СН'!$I$5-'СЕТ СН'!$I$24</f>
        <v>4111.4385484900004</v>
      </c>
      <c r="S136" s="36">
        <f>SUMIFS(СВЦЭМ!$D$39:$D$782,СВЦЭМ!$A$39:$A$782,$A136,СВЦЭМ!$B$39:$B$782,S$119)+'СЕТ СН'!$I$14+СВЦЭМ!$D$10+'СЕТ СН'!$I$5-'СЕТ СН'!$I$24</f>
        <v>4110.1790720999998</v>
      </c>
      <c r="T136" s="36">
        <f>SUMIFS(СВЦЭМ!$D$39:$D$782,СВЦЭМ!$A$39:$A$782,$A136,СВЦЭМ!$B$39:$B$782,T$119)+'СЕТ СН'!$I$14+СВЦЭМ!$D$10+'СЕТ СН'!$I$5-'СЕТ СН'!$I$24</f>
        <v>4149.4197176799998</v>
      </c>
      <c r="U136" s="36">
        <f>SUMIFS(СВЦЭМ!$D$39:$D$782,СВЦЭМ!$A$39:$A$782,$A136,СВЦЭМ!$B$39:$B$782,U$119)+'СЕТ СН'!$I$14+СВЦЭМ!$D$10+'СЕТ СН'!$I$5-'СЕТ СН'!$I$24</f>
        <v>4192.2433063999997</v>
      </c>
      <c r="V136" s="36">
        <f>SUMIFS(СВЦЭМ!$D$39:$D$782,СВЦЭМ!$A$39:$A$782,$A136,СВЦЭМ!$B$39:$B$782,V$119)+'СЕТ СН'!$I$14+СВЦЭМ!$D$10+'СЕТ СН'!$I$5-'СЕТ СН'!$I$24</f>
        <v>4211.3030946300005</v>
      </c>
      <c r="W136" s="36">
        <f>SUMIFS(СВЦЭМ!$D$39:$D$782,СВЦЭМ!$A$39:$A$782,$A136,СВЦЭМ!$B$39:$B$782,W$119)+'СЕТ СН'!$I$14+СВЦЭМ!$D$10+'СЕТ СН'!$I$5-'СЕТ СН'!$I$24</f>
        <v>4201.2513307600002</v>
      </c>
      <c r="X136" s="36">
        <f>SUMIFS(СВЦЭМ!$D$39:$D$782,СВЦЭМ!$A$39:$A$782,$A136,СВЦЭМ!$B$39:$B$782,X$119)+'СЕТ СН'!$I$14+СВЦЭМ!$D$10+'СЕТ СН'!$I$5-'СЕТ СН'!$I$24</f>
        <v>4237.2833346099997</v>
      </c>
      <c r="Y136" s="36">
        <f>SUMIFS(СВЦЭМ!$D$39:$D$782,СВЦЭМ!$A$39:$A$782,$A136,СВЦЭМ!$B$39:$B$782,Y$119)+'СЕТ СН'!$I$14+СВЦЭМ!$D$10+'СЕТ СН'!$I$5-'СЕТ СН'!$I$24</f>
        <v>4183.6295234700001</v>
      </c>
    </row>
    <row r="137" spans="1:25" ht="15.75" x14ac:dyDescent="0.2">
      <c r="A137" s="35">
        <f t="shared" si="3"/>
        <v>44822</v>
      </c>
      <c r="B137" s="36">
        <f>SUMIFS(СВЦЭМ!$D$39:$D$782,СВЦЭМ!$A$39:$A$782,$A137,СВЦЭМ!$B$39:$B$782,B$119)+'СЕТ СН'!$I$14+СВЦЭМ!$D$10+'СЕТ СН'!$I$5-'СЕТ СН'!$I$24</f>
        <v>4230.1147632000002</v>
      </c>
      <c r="C137" s="36">
        <f>SUMIFS(СВЦЭМ!$D$39:$D$782,СВЦЭМ!$A$39:$A$782,$A137,СВЦЭМ!$B$39:$B$782,C$119)+'СЕТ СН'!$I$14+СВЦЭМ!$D$10+'СЕТ СН'!$I$5-'СЕТ СН'!$I$24</f>
        <v>4250.2834934500006</v>
      </c>
      <c r="D137" s="36">
        <f>SUMIFS(СВЦЭМ!$D$39:$D$782,СВЦЭМ!$A$39:$A$782,$A137,СВЦЭМ!$B$39:$B$782,D$119)+'СЕТ СН'!$I$14+СВЦЭМ!$D$10+'СЕТ СН'!$I$5-'СЕТ СН'!$I$24</f>
        <v>4293.8845256900004</v>
      </c>
      <c r="E137" s="36">
        <f>SUMIFS(СВЦЭМ!$D$39:$D$782,СВЦЭМ!$A$39:$A$782,$A137,СВЦЭМ!$B$39:$B$782,E$119)+'СЕТ СН'!$I$14+СВЦЭМ!$D$10+'СЕТ СН'!$I$5-'СЕТ СН'!$I$24</f>
        <v>4247.7135714200003</v>
      </c>
      <c r="F137" s="36">
        <f>SUMIFS(СВЦЭМ!$D$39:$D$782,СВЦЭМ!$A$39:$A$782,$A137,СВЦЭМ!$B$39:$B$782,F$119)+'СЕТ СН'!$I$14+СВЦЭМ!$D$10+'СЕТ СН'!$I$5-'СЕТ СН'!$I$24</f>
        <v>4243.6139322600002</v>
      </c>
      <c r="G137" s="36">
        <f>SUMIFS(СВЦЭМ!$D$39:$D$782,СВЦЭМ!$A$39:$A$782,$A137,СВЦЭМ!$B$39:$B$782,G$119)+'СЕТ СН'!$I$14+СВЦЭМ!$D$10+'СЕТ СН'!$I$5-'СЕТ СН'!$I$24</f>
        <v>4224.7318084500002</v>
      </c>
      <c r="H137" s="36">
        <f>SUMIFS(СВЦЭМ!$D$39:$D$782,СВЦЭМ!$A$39:$A$782,$A137,СВЦЭМ!$B$39:$B$782,H$119)+'СЕТ СН'!$I$14+СВЦЭМ!$D$10+'СЕТ СН'!$I$5-'СЕТ СН'!$I$24</f>
        <v>4195.2591345000001</v>
      </c>
      <c r="I137" s="36">
        <f>SUMIFS(СВЦЭМ!$D$39:$D$782,СВЦЭМ!$A$39:$A$782,$A137,СВЦЭМ!$B$39:$B$782,I$119)+'СЕТ СН'!$I$14+СВЦЭМ!$D$10+'СЕТ СН'!$I$5-'СЕТ СН'!$I$24</f>
        <v>4082.6063127800003</v>
      </c>
      <c r="J137" s="36">
        <f>SUMIFS(СВЦЭМ!$D$39:$D$782,СВЦЭМ!$A$39:$A$782,$A137,СВЦЭМ!$B$39:$B$782,J$119)+'СЕТ СН'!$I$14+СВЦЭМ!$D$10+'СЕТ СН'!$I$5-'СЕТ СН'!$I$24</f>
        <v>3988.4718250700002</v>
      </c>
      <c r="K137" s="36">
        <f>SUMIFS(СВЦЭМ!$D$39:$D$782,СВЦЭМ!$A$39:$A$782,$A137,СВЦЭМ!$B$39:$B$782,K$119)+'СЕТ СН'!$I$14+СВЦЭМ!$D$10+'СЕТ СН'!$I$5-'СЕТ СН'!$I$24</f>
        <v>3945.1642831500003</v>
      </c>
      <c r="L137" s="36">
        <f>SUMIFS(СВЦЭМ!$D$39:$D$782,СВЦЭМ!$A$39:$A$782,$A137,СВЦЭМ!$B$39:$B$782,L$119)+'СЕТ СН'!$I$14+СВЦЭМ!$D$10+'СЕТ СН'!$I$5-'СЕТ СН'!$I$24</f>
        <v>3876.97427156</v>
      </c>
      <c r="M137" s="36">
        <f>SUMIFS(СВЦЭМ!$D$39:$D$782,СВЦЭМ!$A$39:$A$782,$A137,СВЦЭМ!$B$39:$B$782,M$119)+'СЕТ СН'!$I$14+СВЦЭМ!$D$10+'СЕТ СН'!$I$5-'СЕТ СН'!$I$24</f>
        <v>3955.4518364800001</v>
      </c>
      <c r="N137" s="36">
        <f>SUMIFS(СВЦЭМ!$D$39:$D$782,СВЦЭМ!$A$39:$A$782,$A137,СВЦЭМ!$B$39:$B$782,N$119)+'СЕТ СН'!$I$14+СВЦЭМ!$D$10+'СЕТ СН'!$I$5-'СЕТ СН'!$I$24</f>
        <v>4063.8014804100003</v>
      </c>
      <c r="O137" s="36">
        <f>SUMIFS(СВЦЭМ!$D$39:$D$782,СВЦЭМ!$A$39:$A$782,$A137,СВЦЭМ!$B$39:$B$782,O$119)+'СЕТ СН'!$I$14+СВЦЭМ!$D$10+'СЕТ СН'!$I$5-'СЕТ СН'!$I$24</f>
        <v>4138.2562925800003</v>
      </c>
      <c r="P137" s="36">
        <f>SUMIFS(СВЦЭМ!$D$39:$D$782,СВЦЭМ!$A$39:$A$782,$A137,СВЦЭМ!$B$39:$B$782,P$119)+'СЕТ СН'!$I$14+СВЦЭМ!$D$10+'СЕТ СН'!$I$5-'СЕТ СН'!$I$24</f>
        <v>4132.6343662600002</v>
      </c>
      <c r="Q137" s="36">
        <f>SUMIFS(СВЦЭМ!$D$39:$D$782,СВЦЭМ!$A$39:$A$782,$A137,СВЦЭМ!$B$39:$B$782,Q$119)+'СЕТ СН'!$I$14+СВЦЭМ!$D$10+'СЕТ СН'!$I$5-'СЕТ СН'!$I$24</f>
        <v>4129.7546167400005</v>
      </c>
      <c r="R137" s="36">
        <f>SUMIFS(СВЦЭМ!$D$39:$D$782,СВЦЭМ!$A$39:$A$782,$A137,СВЦЭМ!$B$39:$B$782,R$119)+'СЕТ СН'!$I$14+СВЦЭМ!$D$10+'СЕТ СН'!$I$5-'СЕТ СН'!$I$24</f>
        <v>4025.9875905600002</v>
      </c>
      <c r="S137" s="36">
        <f>SUMIFS(СВЦЭМ!$D$39:$D$782,СВЦЭМ!$A$39:$A$782,$A137,СВЦЭМ!$B$39:$B$782,S$119)+'СЕТ СН'!$I$14+СВЦЭМ!$D$10+'СЕТ СН'!$I$5-'СЕТ СН'!$I$24</f>
        <v>3984.7893007400003</v>
      </c>
      <c r="T137" s="36">
        <f>SUMIFS(СВЦЭМ!$D$39:$D$782,СВЦЭМ!$A$39:$A$782,$A137,СВЦЭМ!$B$39:$B$782,T$119)+'СЕТ СН'!$I$14+СВЦЭМ!$D$10+'СЕТ СН'!$I$5-'СЕТ СН'!$I$24</f>
        <v>3913.7409380700001</v>
      </c>
      <c r="U137" s="36">
        <f>SUMIFS(СВЦЭМ!$D$39:$D$782,СВЦЭМ!$A$39:$A$782,$A137,СВЦЭМ!$B$39:$B$782,U$119)+'СЕТ СН'!$I$14+СВЦЭМ!$D$10+'СЕТ СН'!$I$5-'СЕТ СН'!$I$24</f>
        <v>3924.6229334600002</v>
      </c>
      <c r="V137" s="36">
        <f>SUMIFS(СВЦЭМ!$D$39:$D$782,СВЦЭМ!$A$39:$A$782,$A137,СВЦЭМ!$B$39:$B$782,V$119)+'СЕТ СН'!$I$14+СВЦЭМ!$D$10+'СЕТ СН'!$I$5-'СЕТ СН'!$I$24</f>
        <v>3938.2747278400002</v>
      </c>
      <c r="W137" s="36">
        <f>SUMIFS(СВЦЭМ!$D$39:$D$782,СВЦЭМ!$A$39:$A$782,$A137,СВЦЭМ!$B$39:$B$782,W$119)+'СЕТ СН'!$I$14+СВЦЭМ!$D$10+'СЕТ СН'!$I$5-'СЕТ СН'!$I$24</f>
        <v>3932.7791588700002</v>
      </c>
      <c r="X137" s="36">
        <f>SUMIFS(СВЦЭМ!$D$39:$D$782,СВЦЭМ!$A$39:$A$782,$A137,СВЦЭМ!$B$39:$B$782,X$119)+'СЕТ СН'!$I$14+СВЦЭМ!$D$10+'СЕТ СН'!$I$5-'СЕТ СН'!$I$24</f>
        <v>3941.5176223100002</v>
      </c>
      <c r="Y137" s="36">
        <f>SUMIFS(СВЦЭМ!$D$39:$D$782,СВЦЭМ!$A$39:$A$782,$A137,СВЦЭМ!$B$39:$B$782,Y$119)+'СЕТ СН'!$I$14+СВЦЭМ!$D$10+'СЕТ СН'!$I$5-'СЕТ СН'!$I$24</f>
        <v>3918.5740919700002</v>
      </c>
    </row>
    <row r="138" spans="1:25" ht="15.75" x14ac:dyDescent="0.2">
      <c r="A138" s="35">
        <f t="shared" si="3"/>
        <v>44823</v>
      </c>
      <c r="B138" s="36">
        <f>SUMIFS(СВЦЭМ!$D$39:$D$782,СВЦЭМ!$A$39:$A$782,$A138,СВЦЭМ!$B$39:$B$782,B$119)+'СЕТ СН'!$I$14+СВЦЭМ!$D$10+'СЕТ СН'!$I$5-'СЕТ СН'!$I$24</f>
        <v>4125.5950306800005</v>
      </c>
      <c r="C138" s="36">
        <f>SUMIFS(СВЦЭМ!$D$39:$D$782,СВЦЭМ!$A$39:$A$782,$A138,СВЦЭМ!$B$39:$B$782,C$119)+'СЕТ СН'!$I$14+СВЦЭМ!$D$10+'СЕТ СН'!$I$5-'СЕТ СН'!$I$24</f>
        <v>4174.5986185800002</v>
      </c>
      <c r="D138" s="36">
        <f>SUMIFS(СВЦЭМ!$D$39:$D$782,СВЦЭМ!$A$39:$A$782,$A138,СВЦЭМ!$B$39:$B$782,D$119)+'СЕТ СН'!$I$14+СВЦЭМ!$D$10+'СЕТ СН'!$I$5-'СЕТ СН'!$I$24</f>
        <v>4351.1711431800004</v>
      </c>
      <c r="E138" s="36">
        <f>SUMIFS(СВЦЭМ!$D$39:$D$782,СВЦЭМ!$A$39:$A$782,$A138,СВЦЭМ!$B$39:$B$782,E$119)+'СЕТ СН'!$I$14+СВЦЭМ!$D$10+'СЕТ СН'!$I$5-'СЕТ СН'!$I$24</f>
        <v>4296.74635287</v>
      </c>
      <c r="F138" s="36">
        <f>SUMIFS(СВЦЭМ!$D$39:$D$782,СВЦЭМ!$A$39:$A$782,$A138,СВЦЭМ!$B$39:$B$782,F$119)+'СЕТ СН'!$I$14+СВЦЭМ!$D$10+'СЕТ СН'!$I$5-'СЕТ СН'!$I$24</f>
        <v>4232.9827897000005</v>
      </c>
      <c r="G138" s="36">
        <f>SUMIFS(СВЦЭМ!$D$39:$D$782,СВЦЭМ!$A$39:$A$782,$A138,СВЦЭМ!$B$39:$B$782,G$119)+'СЕТ СН'!$I$14+СВЦЭМ!$D$10+'СЕТ СН'!$I$5-'СЕТ СН'!$I$24</f>
        <v>4202.2211422099999</v>
      </c>
      <c r="H138" s="36">
        <f>SUMIFS(СВЦЭМ!$D$39:$D$782,СВЦЭМ!$A$39:$A$782,$A138,СВЦЭМ!$B$39:$B$782,H$119)+'СЕТ СН'!$I$14+СВЦЭМ!$D$10+'СЕТ СН'!$I$5-'СЕТ СН'!$I$24</f>
        <v>4154.9823641700004</v>
      </c>
      <c r="I138" s="36">
        <f>SUMIFS(СВЦЭМ!$D$39:$D$782,СВЦЭМ!$A$39:$A$782,$A138,СВЦЭМ!$B$39:$B$782,I$119)+'СЕТ СН'!$I$14+СВЦЭМ!$D$10+'СЕТ СН'!$I$5-'СЕТ СН'!$I$24</f>
        <v>4106.3555722700003</v>
      </c>
      <c r="J138" s="36">
        <f>SUMIFS(СВЦЭМ!$D$39:$D$782,СВЦЭМ!$A$39:$A$782,$A138,СВЦЭМ!$B$39:$B$782,J$119)+'СЕТ СН'!$I$14+СВЦЭМ!$D$10+'СЕТ СН'!$I$5-'СЕТ СН'!$I$24</f>
        <v>4091.7523343700004</v>
      </c>
      <c r="K138" s="36">
        <f>SUMIFS(СВЦЭМ!$D$39:$D$782,СВЦЭМ!$A$39:$A$782,$A138,СВЦЭМ!$B$39:$B$782,K$119)+'СЕТ СН'!$I$14+СВЦЭМ!$D$10+'СЕТ СН'!$I$5-'СЕТ СН'!$I$24</f>
        <v>4040.2154712700003</v>
      </c>
      <c r="L138" s="36">
        <f>SUMIFS(СВЦЭМ!$D$39:$D$782,СВЦЭМ!$A$39:$A$782,$A138,СВЦЭМ!$B$39:$B$782,L$119)+'СЕТ СН'!$I$14+СВЦЭМ!$D$10+'СЕТ СН'!$I$5-'СЕТ СН'!$I$24</f>
        <v>4020.4325432400001</v>
      </c>
      <c r="M138" s="36">
        <f>SUMIFS(СВЦЭМ!$D$39:$D$782,СВЦЭМ!$A$39:$A$782,$A138,СВЦЭМ!$B$39:$B$782,M$119)+'СЕТ СН'!$I$14+СВЦЭМ!$D$10+'СЕТ СН'!$I$5-'СЕТ СН'!$I$24</f>
        <v>4036.3238632600001</v>
      </c>
      <c r="N138" s="36">
        <f>SUMIFS(СВЦЭМ!$D$39:$D$782,СВЦЭМ!$A$39:$A$782,$A138,СВЦЭМ!$B$39:$B$782,N$119)+'СЕТ СН'!$I$14+СВЦЭМ!$D$10+'СЕТ СН'!$I$5-'СЕТ СН'!$I$24</f>
        <v>4048.8593668800004</v>
      </c>
      <c r="O138" s="36">
        <f>SUMIFS(СВЦЭМ!$D$39:$D$782,СВЦЭМ!$A$39:$A$782,$A138,СВЦЭМ!$B$39:$B$782,O$119)+'СЕТ СН'!$I$14+СВЦЭМ!$D$10+'СЕТ СН'!$I$5-'СЕТ СН'!$I$24</f>
        <v>4043.5928072500001</v>
      </c>
      <c r="P138" s="36">
        <f>SUMIFS(СВЦЭМ!$D$39:$D$782,СВЦЭМ!$A$39:$A$782,$A138,СВЦЭМ!$B$39:$B$782,P$119)+'СЕТ СН'!$I$14+СВЦЭМ!$D$10+'СЕТ СН'!$I$5-'СЕТ СН'!$I$24</f>
        <v>4057.0959332000002</v>
      </c>
      <c r="Q138" s="36">
        <f>SUMIFS(СВЦЭМ!$D$39:$D$782,СВЦЭМ!$A$39:$A$782,$A138,СВЦЭМ!$B$39:$B$782,Q$119)+'СЕТ СН'!$I$14+СВЦЭМ!$D$10+'СЕТ СН'!$I$5-'СЕТ СН'!$I$24</f>
        <v>4054.7764541400002</v>
      </c>
      <c r="R138" s="36">
        <f>SUMIFS(СВЦЭМ!$D$39:$D$782,СВЦЭМ!$A$39:$A$782,$A138,СВЦЭМ!$B$39:$B$782,R$119)+'СЕТ СН'!$I$14+СВЦЭМ!$D$10+'СЕТ СН'!$I$5-'СЕТ СН'!$I$24</f>
        <v>4063.4035613800002</v>
      </c>
      <c r="S138" s="36">
        <f>SUMIFS(СВЦЭМ!$D$39:$D$782,СВЦЭМ!$A$39:$A$782,$A138,СВЦЭМ!$B$39:$B$782,S$119)+'СЕТ СН'!$I$14+СВЦЭМ!$D$10+'СЕТ СН'!$I$5-'СЕТ СН'!$I$24</f>
        <v>4064.17704065</v>
      </c>
      <c r="T138" s="36">
        <f>SUMIFS(СВЦЭМ!$D$39:$D$782,СВЦЭМ!$A$39:$A$782,$A138,СВЦЭМ!$B$39:$B$782,T$119)+'СЕТ СН'!$I$14+СВЦЭМ!$D$10+'СЕТ СН'!$I$5-'СЕТ СН'!$I$24</f>
        <v>4022.2756861500002</v>
      </c>
      <c r="U138" s="36">
        <f>SUMIFS(СВЦЭМ!$D$39:$D$782,СВЦЭМ!$A$39:$A$782,$A138,СВЦЭМ!$B$39:$B$782,U$119)+'СЕТ СН'!$I$14+СВЦЭМ!$D$10+'СЕТ СН'!$I$5-'СЕТ СН'!$I$24</f>
        <v>3989.7835648</v>
      </c>
      <c r="V138" s="36">
        <f>SUMIFS(СВЦЭМ!$D$39:$D$782,СВЦЭМ!$A$39:$A$782,$A138,СВЦЭМ!$B$39:$B$782,V$119)+'СЕТ СН'!$I$14+СВЦЭМ!$D$10+'СЕТ СН'!$I$5-'СЕТ СН'!$I$24</f>
        <v>4003.4439934100001</v>
      </c>
      <c r="W138" s="36">
        <f>SUMIFS(СВЦЭМ!$D$39:$D$782,СВЦЭМ!$A$39:$A$782,$A138,СВЦЭМ!$B$39:$B$782,W$119)+'СЕТ СН'!$I$14+СВЦЭМ!$D$10+'СЕТ СН'!$I$5-'СЕТ СН'!$I$24</f>
        <v>4024.5869066200003</v>
      </c>
      <c r="X138" s="36">
        <f>SUMIFS(СВЦЭМ!$D$39:$D$782,СВЦЭМ!$A$39:$A$782,$A138,СВЦЭМ!$B$39:$B$782,X$119)+'СЕТ СН'!$I$14+СВЦЭМ!$D$10+'СЕТ СН'!$I$5-'СЕТ СН'!$I$24</f>
        <v>4088.6512954700002</v>
      </c>
      <c r="Y138" s="36">
        <f>SUMIFS(СВЦЭМ!$D$39:$D$782,СВЦЭМ!$A$39:$A$782,$A138,СВЦЭМ!$B$39:$B$782,Y$119)+'СЕТ СН'!$I$14+СВЦЭМ!$D$10+'СЕТ СН'!$I$5-'СЕТ СН'!$I$24</f>
        <v>4132.9165927800004</v>
      </c>
    </row>
    <row r="139" spans="1:25" ht="15.75" x14ac:dyDescent="0.2">
      <c r="A139" s="35">
        <f t="shared" si="3"/>
        <v>44824</v>
      </c>
      <c r="B139" s="36">
        <f>SUMIFS(СВЦЭМ!$D$39:$D$782,СВЦЭМ!$A$39:$A$782,$A139,СВЦЭМ!$B$39:$B$782,B$119)+'СЕТ СН'!$I$14+СВЦЭМ!$D$10+'СЕТ СН'!$I$5-'СЕТ СН'!$I$24</f>
        <v>4133.2744997500004</v>
      </c>
      <c r="C139" s="36">
        <f>SUMIFS(СВЦЭМ!$D$39:$D$782,СВЦЭМ!$A$39:$A$782,$A139,СВЦЭМ!$B$39:$B$782,C$119)+'СЕТ СН'!$I$14+СВЦЭМ!$D$10+'СЕТ СН'!$I$5-'СЕТ СН'!$I$24</f>
        <v>4184.5045692900003</v>
      </c>
      <c r="D139" s="36">
        <f>SUMIFS(СВЦЭМ!$D$39:$D$782,СВЦЭМ!$A$39:$A$782,$A139,СВЦЭМ!$B$39:$B$782,D$119)+'СЕТ СН'!$I$14+СВЦЭМ!$D$10+'СЕТ СН'!$I$5-'СЕТ СН'!$I$24</f>
        <v>4212.2564774800003</v>
      </c>
      <c r="E139" s="36">
        <f>SUMIFS(СВЦЭМ!$D$39:$D$782,СВЦЭМ!$A$39:$A$782,$A139,СВЦЭМ!$B$39:$B$782,E$119)+'СЕТ СН'!$I$14+СВЦЭМ!$D$10+'СЕТ СН'!$I$5-'СЕТ СН'!$I$24</f>
        <v>4225.3360653199998</v>
      </c>
      <c r="F139" s="36">
        <f>SUMIFS(СВЦЭМ!$D$39:$D$782,СВЦЭМ!$A$39:$A$782,$A139,СВЦЭМ!$B$39:$B$782,F$119)+'СЕТ СН'!$I$14+СВЦЭМ!$D$10+'СЕТ СН'!$I$5-'СЕТ СН'!$I$24</f>
        <v>4228.6216243300005</v>
      </c>
      <c r="G139" s="36">
        <f>SUMIFS(СВЦЭМ!$D$39:$D$782,СВЦЭМ!$A$39:$A$782,$A139,СВЦЭМ!$B$39:$B$782,G$119)+'СЕТ СН'!$I$14+СВЦЭМ!$D$10+'СЕТ СН'!$I$5-'СЕТ СН'!$I$24</f>
        <v>4214.0609088700003</v>
      </c>
      <c r="H139" s="36">
        <f>SUMIFS(СВЦЭМ!$D$39:$D$782,СВЦЭМ!$A$39:$A$782,$A139,СВЦЭМ!$B$39:$B$782,H$119)+'СЕТ СН'!$I$14+СВЦЭМ!$D$10+'СЕТ СН'!$I$5-'СЕТ СН'!$I$24</f>
        <v>4137.2146723100004</v>
      </c>
      <c r="I139" s="36">
        <f>SUMIFS(СВЦЭМ!$D$39:$D$782,СВЦЭМ!$A$39:$A$782,$A139,СВЦЭМ!$B$39:$B$782,I$119)+'СЕТ СН'!$I$14+СВЦЭМ!$D$10+'СЕТ СН'!$I$5-'СЕТ СН'!$I$24</f>
        <v>4071.7959527000003</v>
      </c>
      <c r="J139" s="36">
        <f>SUMIFS(СВЦЭМ!$D$39:$D$782,СВЦЭМ!$A$39:$A$782,$A139,СВЦЭМ!$B$39:$B$782,J$119)+'СЕТ СН'!$I$14+СВЦЭМ!$D$10+'СЕТ СН'!$I$5-'СЕТ СН'!$I$24</f>
        <v>4045.8749948000004</v>
      </c>
      <c r="K139" s="36">
        <f>SUMIFS(СВЦЭМ!$D$39:$D$782,СВЦЭМ!$A$39:$A$782,$A139,СВЦЭМ!$B$39:$B$782,K$119)+'СЕТ СН'!$I$14+СВЦЭМ!$D$10+'СЕТ СН'!$I$5-'СЕТ СН'!$I$24</f>
        <v>4138.3983078700003</v>
      </c>
      <c r="L139" s="36">
        <f>SUMIFS(СВЦЭМ!$D$39:$D$782,СВЦЭМ!$A$39:$A$782,$A139,СВЦЭМ!$B$39:$B$782,L$119)+'СЕТ СН'!$I$14+СВЦЭМ!$D$10+'СЕТ СН'!$I$5-'СЕТ СН'!$I$24</f>
        <v>4159.0445000400005</v>
      </c>
      <c r="M139" s="36">
        <f>SUMIFS(СВЦЭМ!$D$39:$D$782,СВЦЭМ!$A$39:$A$782,$A139,СВЦЭМ!$B$39:$B$782,M$119)+'СЕТ СН'!$I$14+СВЦЭМ!$D$10+'СЕТ СН'!$I$5-'СЕТ СН'!$I$24</f>
        <v>4090.5376425700001</v>
      </c>
      <c r="N139" s="36">
        <f>SUMIFS(СВЦЭМ!$D$39:$D$782,СВЦЭМ!$A$39:$A$782,$A139,СВЦЭМ!$B$39:$B$782,N$119)+'СЕТ СН'!$I$14+СВЦЭМ!$D$10+'СЕТ СН'!$I$5-'СЕТ СН'!$I$24</f>
        <v>4045.1274225400002</v>
      </c>
      <c r="O139" s="36">
        <f>SUMIFS(СВЦЭМ!$D$39:$D$782,СВЦЭМ!$A$39:$A$782,$A139,СВЦЭМ!$B$39:$B$782,O$119)+'СЕТ СН'!$I$14+СВЦЭМ!$D$10+'СЕТ СН'!$I$5-'СЕТ СН'!$I$24</f>
        <v>3996.9442477400003</v>
      </c>
      <c r="P139" s="36">
        <f>SUMIFS(СВЦЭМ!$D$39:$D$782,СВЦЭМ!$A$39:$A$782,$A139,СВЦЭМ!$B$39:$B$782,P$119)+'СЕТ СН'!$I$14+СВЦЭМ!$D$10+'СЕТ СН'!$I$5-'СЕТ СН'!$I$24</f>
        <v>4007.0838448500003</v>
      </c>
      <c r="Q139" s="36">
        <f>SUMIFS(СВЦЭМ!$D$39:$D$782,СВЦЭМ!$A$39:$A$782,$A139,СВЦЭМ!$B$39:$B$782,Q$119)+'СЕТ СН'!$I$14+СВЦЭМ!$D$10+'СЕТ СН'!$I$5-'СЕТ СН'!$I$24</f>
        <v>4022.2591085600002</v>
      </c>
      <c r="R139" s="36">
        <f>SUMIFS(СВЦЭМ!$D$39:$D$782,СВЦЭМ!$A$39:$A$782,$A139,СВЦЭМ!$B$39:$B$782,R$119)+'СЕТ СН'!$I$14+СВЦЭМ!$D$10+'СЕТ СН'!$I$5-'СЕТ СН'!$I$24</f>
        <v>4023.3881890000002</v>
      </c>
      <c r="S139" s="36">
        <f>SUMIFS(СВЦЭМ!$D$39:$D$782,СВЦЭМ!$A$39:$A$782,$A139,СВЦЭМ!$B$39:$B$782,S$119)+'СЕТ СН'!$I$14+СВЦЭМ!$D$10+'СЕТ СН'!$I$5-'СЕТ СН'!$I$24</f>
        <v>4016.8447378700002</v>
      </c>
      <c r="T139" s="36">
        <f>SUMIFS(СВЦЭМ!$D$39:$D$782,СВЦЭМ!$A$39:$A$782,$A139,СВЦЭМ!$B$39:$B$782,T$119)+'СЕТ СН'!$I$14+СВЦЭМ!$D$10+'СЕТ СН'!$I$5-'СЕТ СН'!$I$24</f>
        <v>4118.3323526300001</v>
      </c>
      <c r="U139" s="36">
        <f>SUMIFS(СВЦЭМ!$D$39:$D$782,СВЦЭМ!$A$39:$A$782,$A139,СВЦЭМ!$B$39:$B$782,U$119)+'СЕТ СН'!$I$14+СВЦЭМ!$D$10+'СЕТ СН'!$I$5-'СЕТ СН'!$I$24</f>
        <v>4161.4511012800003</v>
      </c>
      <c r="V139" s="36">
        <f>SUMIFS(СВЦЭМ!$D$39:$D$782,СВЦЭМ!$A$39:$A$782,$A139,СВЦЭМ!$B$39:$B$782,V$119)+'СЕТ СН'!$I$14+СВЦЭМ!$D$10+'СЕТ СН'!$I$5-'СЕТ СН'!$I$24</f>
        <v>4196.7349730000005</v>
      </c>
      <c r="W139" s="36">
        <f>SUMIFS(СВЦЭМ!$D$39:$D$782,СВЦЭМ!$A$39:$A$782,$A139,СВЦЭМ!$B$39:$B$782,W$119)+'СЕТ СН'!$I$14+СВЦЭМ!$D$10+'СЕТ СН'!$I$5-'СЕТ СН'!$I$24</f>
        <v>4180.4056671100006</v>
      </c>
      <c r="X139" s="36">
        <f>SUMIFS(СВЦЭМ!$D$39:$D$782,СВЦЭМ!$A$39:$A$782,$A139,СВЦЭМ!$B$39:$B$782,X$119)+'СЕТ СН'!$I$14+СВЦЭМ!$D$10+'СЕТ СН'!$I$5-'СЕТ СН'!$I$24</f>
        <v>4119.0755826100003</v>
      </c>
      <c r="Y139" s="36">
        <f>SUMIFS(СВЦЭМ!$D$39:$D$782,СВЦЭМ!$A$39:$A$782,$A139,СВЦЭМ!$B$39:$B$782,Y$119)+'СЕТ СН'!$I$14+СВЦЭМ!$D$10+'СЕТ СН'!$I$5-'СЕТ СН'!$I$24</f>
        <v>4049.2352988900002</v>
      </c>
    </row>
    <row r="140" spans="1:25" ht="15.75" x14ac:dyDescent="0.2">
      <c r="A140" s="35">
        <f t="shared" si="3"/>
        <v>44825</v>
      </c>
      <c r="B140" s="36">
        <f>SUMIFS(СВЦЭМ!$D$39:$D$782,СВЦЭМ!$A$39:$A$782,$A140,СВЦЭМ!$B$39:$B$782,B$119)+'СЕТ СН'!$I$14+СВЦЭМ!$D$10+'СЕТ СН'!$I$5-'СЕТ СН'!$I$24</f>
        <v>4156.8387557599999</v>
      </c>
      <c r="C140" s="36">
        <f>SUMIFS(СВЦЭМ!$D$39:$D$782,СВЦЭМ!$A$39:$A$782,$A140,СВЦЭМ!$B$39:$B$782,C$119)+'СЕТ СН'!$I$14+СВЦЭМ!$D$10+'СЕТ СН'!$I$5-'СЕТ СН'!$I$24</f>
        <v>4188.3776056500001</v>
      </c>
      <c r="D140" s="36">
        <f>SUMIFS(СВЦЭМ!$D$39:$D$782,СВЦЭМ!$A$39:$A$782,$A140,СВЦЭМ!$B$39:$B$782,D$119)+'СЕТ СН'!$I$14+СВЦЭМ!$D$10+'СЕТ СН'!$I$5-'СЕТ СН'!$I$24</f>
        <v>4205.8357963400003</v>
      </c>
      <c r="E140" s="36">
        <f>SUMIFS(СВЦЭМ!$D$39:$D$782,СВЦЭМ!$A$39:$A$782,$A140,СВЦЭМ!$B$39:$B$782,E$119)+'СЕТ СН'!$I$14+СВЦЭМ!$D$10+'СЕТ СН'!$I$5-'СЕТ СН'!$I$24</f>
        <v>4155.6418340800001</v>
      </c>
      <c r="F140" s="36">
        <f>SUMIFS(СВЦЭМ!$D$39:$D$782,СВЦЭМ!$A$39:$A$782,$A140,СВЦЭМ!$B$39:$B$782,F$119)+'СЕТ СН'!$I$14+СВЦЭМ!$D$10+'СЕТ СН'!$I$5-'СЕТ СН'!$I$24</f>
        <v>4132.7557216300002</v>
      </c>
      <c r="G140" s="36">
        <f>SUMIFS(СВЦЭМ!$D$39:$D$782,СВЦЭМ!$A$39:$A$782,$A140,СВЦЭМ!$B$39:$B$782,G$119)+'СЕТ СН'!$I$14+СВЦЭМ!$D$10+'СЕТ СН'!$I$5-'СЕТ СН'!$I$24</f>
        <v>4112.8237670500002</v>
      </c>
      <c r="H140" s="36">
        <f>SUMIFS(СВЦЭМ!$D$39:$D$782,СВЦЭМ!$A$39:$A$782,$A140,СВЦЭМ!$B$39:$B$782,H$119)+'СЕТ СН'!$I$14+СВЦЭМ!$D$10+'СЕТ СН'!$I$5-'СЕТ СН'!$I$24</f>
        <v>4042.0507637300002</v>
      </c>
      <c r="I140" s="36">
        <f>SUMIFS(СВЦЭМ!$D$39:$D$782,СВЦЭМ!$A$39:$A$782,$A140,СВЦЭМ!$B$39:$B$782,I$119)+'СЕТ СН'!$I$14+СВЦЭМ!$D$10+'СЕТ СН'!$I$5-'СЕТ СН'!$I$24</f>
        <v>3884.29090817</v>
      </c>
      <c r="J140" s="36">
        <f>SUMIFS(СВЦЭМ!$D$39:$D$782,СВЦЭМ!$A$39:$A$782,$A140,СВЦЭМ!$B$39:$B$782,J$119)+'СЕТ СН'!$I$14+СВЦЭМ!$D$10+'СЕТ СН'!$I$5-'СЕТ СН'!$I$24</f>
        <v>3824.4857222700002</v>
      </c>
      <c r="K140" s="36">
        <f>SUMIFS(СВЦЭМ!$D$39:$D$782,СВЦЭМ!$A$39:$A$782,$A140,СВЦЭМ!$B$39:$B$782,K$119)+'СЕТ СН'!$I$14+СВЦЭМ!$D$10+'СЕТ СН'!$I$5-'СЕТ СН'!$I$24</f>
        <v>4011.2669097500002</v>
      </c>
      <c r="L140" s="36">
        <f>SUMIFS(СВЦЭМ!$D$39:$D$782,СВЦЭМ!$A$39:$A$782,$A140,СВЦЭМ!$B$39:$B$782,L$119)+'СЕТ СН'!$I$14+СВЦЭМ!$D$10+'СЕТ СН'!$I$5-'СЕТ СН'!$I$24</f>
        <v>4012.1833688700003</v>
      </c>
      <c r="M140" s="36">
        <f>SUMIFS(СВЦЭМ!$D$39:$D$782,СВЦЭМ!$A$39:$A$782,$A140,СВЦЭМ!$B$39:$B$782,M$119)+'СЕТ СН'!$I$14+СВЦЭМ!$D$10+'СЕТ СН'!$I$5-'СЕТ СН'!$I$24</f>
        <v>3969.59772234</v>
      </c>
      <c r="N140" s="36">
        <f>SUMIFS(СВЦЭМ!$D$39:$D$782,СВЦЭМ!$A$39:$A$782,$A140,СВЦЭМ!$B$39:$B$782,N$119)+'СЕТ СН'!$I$14+СВЦЭМ!$D$10+'СЕТ СН'!$I$5-'СЕТ СН'!$I$24</f>
        <v>4020.5863142500002</v>
      </c>
      <c r="O140" s="36">
        <f>SUMIFS(СВЦЭМ!$D$39:$D$782,СВЦЭМ!$A$39:$A$782,$A140,СВЦЭМ!$B$39:$B$782,O$119)+'СЕТ СН'!$I$14+СВЦЭМ!$D$10+'СЕТ СН'!$I$5-'СЕТ СН'!$I$24</f>
        <v>4011.3978263400004</v>
      </c>
      <c r="P140" s="36">
        <f>SUMIFS(СВЦЭМ!$D$39:$D$782,СВЦЭМ!$A$39:$A$782,$A140,СВЦЭМ!$B$39:$B$782,P$119)+'СЕТ СН'!$I$14+СВЦЭМ!$D$10+'СЕТ СН'!$I$5-'СЕТ СН'!$I$24</f>
        <v>4016.5226741400002</v>
      </c>
      <c r="Q140" s="36">
        <f>SUMIFS(СВЦЭМ!$D$39:$D$782,СВЦЭМ!$A$39:$A$782,$A140,СВЦЭМ!$B$39:$B$782,Q$119)+'СЕТ СН'!$I$14+СВЦЭМ!$D$10+'СЕТ СН'!$I$5-'СЕТ СН'!$I$24</f>
        <v>4030.8243769200003</v>
      </c>
      <c r="R140" s="36">
        <f>SUMIFS(СВЦЭМ!$D$39:$D$782,СВЦЭМ!$A$39:$A$782,$A140,СВЦЭМ!$B$39:$B$782,R$119)+'СЕТ СН'!$I$14+СВЦЭМ!$D$10+'СЕТ СН'!$I$5-'СЕТ СН'!$I$24</f>
        <v>3966.3730148700001</v>
      </c>
      <c r="S140" s="36">
        <f>SUMIFS(СВЦЭМ!$D$39:$D$782,СВЦЭМ!$A$39:$A$782,$A140,СВЦЭМ!$B$39:$B$782,S$119)+'СЕТ СН'!$I$14+СВЦЭМ!$D$10+'СЕТ СН'!$I$5-'СЕТ СН'!$I$24</f>
        <v>4013.7840008000003</v>
      </c>
      <c r="T140" s="36">
        <f>SUMIFS(СВЦЭМ!$D$39:$D$782,СВЦЭМ!$A$39:$A$782,$A140,СВЦЭМ!$B$39:$B$782,T$119)+'СЕТ СН'!$I$14+СВЦЭМ!$D$10+'СЕТ СН'!$I$5-'СЕТ СН'!$I$24</f>
        <v>3980.6053326600004</v>
      </c>
      <c r="U140" s="36">
        <f>SUMIFS(СВЦЭМ!$D$39:$D$782,СВЦЭМ!$A$39:$A$782,$A140,СВЦЭМ!$B$39:$B$782,U$119)+'СЕТ СН'!$I$14+СВЦЭМ!$D$10+'СЕТ СН'!$I$5-'СЕТ СН'!$I$24</f>
        <v>3949.5373188500002</v>
      </c>
      <c r="V140" s="36">
        <f>SUMIFS(СВЦЭМ!$D$39:$D$782,СВЦЭМ!$A$39:$A$782,$A140,СВЦЭМ!$B$39:$B$782,V$119)+'СЕТ СН'!$I$14+СВЦЭМ!$D$10+'СЕТ СН'!$I$5-'СЕТ СН'!$I$24</f>
        <v>3963.4218620300003</v>
      </c>
      <c r="W140" s="36">
        <f>SUMIFS(СВЦЭМ!$D$39:$D$782,СВЦЭМ!$A$39:$A$782,$A140,СВЦЭМ!$B$39:$B$782,W$119)+'СЕТ СН'!$I$14+СВЦЭМ!$D$10+'СЕТ СН'!$I$5-'СЕТ СН'!$I$24</f>
        <v>3956.0318696700001</v>
      </c>
      <c r="X140" s="36">
        <f>SUMIFS(СВЦЭМ!$D$39:$D$782,СВЦЭМ!$A$39:$A$782,$A140,СВЦЭМ!$B$39:$B$782,X$119)+'СЕТ СН'!$I$14+СВЦЭМ!$D$10+'СЕТ СН'!$I$5-'СЕТ СН'!$I$24</f>
        <v>3938.1642967000002</v>
      </c>
      <c r="Y140" s="36">
        <f>SUMIFS(СВЦЭМ!$D$39:$D$782,СВЦЭМ!$A$39:$A$782,$A140,СВЦЭМ!$B$39:$B$782,Y$119)+'СЕТ СН'!$I$14+СВЦЭМ!$D$10+'СЕТ СН'!$I$5-'СЕТ СН'!$I$24</f>
        <v>3875.84166843</v>
      </c>
    </row>
    <row r="141" spans="1:25" ht="15.75" x14ac:dyDescent="0.2">
      <c r="A141" s="35">
        <f t="shared" si="3"/>
        <v>44826</v>
      </c>
      <c r="B141" s="36">
        <f>SUMIFS(СВЦЭМ!$D$39:$D$782,СВЦЭМ!$A$39:$A$782,$A141,СВЦЭМ!$B$39:$B$782,B$119)+'СЕТ СН'!$I$14+СВЦЭМ!$D$10+'СЕТ СН'!$I$5-'СЕТ СН'!$I$24</f>
        <v>4116.84444687</v>
      </c>
      <c r="C141" s="36">
        <f>SUMIFS(СВЦЭМ!$D$39:$D$782,СВЦЭМ!$A$39:$A$782,$A141,СВЦЭМ!$B$39:$B$782,C$119)+'СЕТ СН'!$I$14+СВЦЭМ!$D$10+'СЕТ СН'!$I$5-'СЕТ СН'!$I$24</f>
        <v>4131.37433091</v>
      </c>
      <c r="D141" s="36">
        <f>SUMIFS(СВЦЭМ!$D$39:$D$782,СВЦЭМ!$A$39:$A$782,$A141,СВЦЭМ!$B$39:$B$782,D$119)+'СЕТ СН'!$I$14+СВЦЭМ!$D$10+'СЕТ СН'!$I$5-'СЕТ СН'!$I$24</f>
        <v>4160.1621504699997</v>
      </c>
      <c r="E141" s="36">
        <f>SUMIFS(СВЦЭМ!$D$39:$D$782,СВЦЭМ!$A$39:$A$782,$A141,СВЦЭМ!$B$39:$B$782,E$119)+'СЕТ СН'!$I$14+СВЦЭМ!$D$10+'СЕТ СН'!$I$5-'СЕТ СН'!$I$24</f>
        <v>4165.2568115700005</v>
      </c>
      <c r="F141" s="36">
        <f>SUMIFS(СВЦЭМ!$D$39:$D$782,СВЦЭМ!$A$39:$A$782,$A141,СВЦЭМ!$B$39:$B$782,F$119)+'СЕТ СН'!$I$14+СВЦЭМ!$D$10+'СЕТ СН'!$I$5-'СЕТ СН'!$I$24</f>
        <v>4153.1915093200005</v>
      </c>
      <c r="G141" s="36">
        <f>SUMIFS(СВЦЭМ!$D$39:$D$782,СВЦЭМ!$A$39:$A$782,$A141,СВЦЭМ!$B$39:$B$782,G$119)+'СЕТ СН'!$I$14+СВЦЭМ!$D$10+'СЕТ СН'!$I$5-'СЕТ СН'!$I$24</f>
        <v>4127.7752920900002</v>
      </c>
      <c r="H141" s="36">
        <f>SUMIFS(СВЦЭМ!$D$39:$D$782,СВЦЭМ!$A$39:$A$782,$A141,СВЦЭМ!$B$39:$B$782,H$119)+'СЕТ СН'!$I$14+СВЦЭМ!$D$10+'СЕТ СН'!$I$5-'СЕТ СН'!$I$24</f>
        <v>4058.1157868099999</v>
      </c>
      <c r="I141" s="36">
        <f>SUMIFS(СВЦЭМ!$D$39:$D$782,СВЦЭМ!$A$39:$A$782,$A141,СВЦЭМ!$B$39:$B$782,I$119)+'СЕТ СН'!$I$14+СВЦЭМ!$D$10+'СЕТ СН'!$I$5-'СЕТ СН'!$I$24</f>
        <v>3993.8002136300001</v>
      </c>
      <c r="J141" s="36">
        <f>SUMIFS(СВЦЭМ!$D$39:$D$782,СВЦЭМ!$A$39:$A$782,$A141,СВЦЭМ!$B$39:$B$782,J$119)+'СЕТ СН'!$I$14+СВЦЭМ!$D$10+'СЕТ СН'!$I$5-'СЕТ СН'!$I$24</f>
        <v>3976.48327505</v>
      </c>
      <c r="K141" s="36">
        <f>SUMIFS(СВЦЭМ!$D$39:$D$782,СВЦЭМ!$A$39:$A$782,$A141,СВЦЭМ!$B$39:$B$782,K$119)+'СЕТ СН'!$I$14+СВЦЭМ!$D$10+'СЕТ СН'!$I$5-'СЕТ СН'!$I$24</f>
        <v>3945.8355416200002</v>
      </c>
      <c r="L141" s="36">
        <f>SUMIFS(СВЦЭМ!$D$39:$D$782,СВЦЭМ!$A$39:$A$782,$A141,СВЦЭМ!$B$39:$B$782,L$119)+'СЕТ СН'!$I$14+СВЦЭМ!$D$10+'СЕТ СН'!$I$5-'СЕТ СН'!$I$24</f>
        <v>3952.7449005200001</v>
      </c>
      <c r="M141" s="36">
        <f>SUMIFS(СВЦЭМ!$D$39:$D$782,СВЦЭМ!$A$39:$A$782,$A141,СВЦЭМ!$B$39:$B$782,M$119)+'СЕТ СН'!$I$14+СВЦЭМ!$D$10+'СЕТ СН'!$I$5-'СЕТ СН'!$I$24</f>
        <v>3965.4431176400003</v>
      </c>
      <c r="N141" s="36">
        <f>SUMIFS(СВЦЭМ!$D$39:$D$782,СВЦЭМ!$A$39:$A$782,$A141,СВЦЭМ!$B$39:$B$782,N$119)+'СЕТ СН'!$I$14+СВЦЭМ!$D$10+'СЕТ СН'!$I$5-'СЕТ СН'!$I$24</f>
        <v>3976.5911105499999</v>
      </c>
      <c r="O141" s="36">
        <f>SUMIFS(СВЦЭМ!$D$39:$D$782,СВЦЭМ!$A$39:$A$782,$A141,СВЦЭМ!$B$39:$B$782,O$119)+'СЕТ СН'!$I$14+СВЦЭМ!$D$10+'СЕТ СН'!$I$5-'СЕТ СН'!$I$24</f>
        <v>3991.4155541500004</v>
      </c>
      <c r="P141" s="36">
        <f>SUMIFS(СВЦЭМ!$D$39:$D$782,СВЦЭМ!$A$39:$A$782,$A141,СВЦЭМ!$B$39:$B$782,P$119)+'СЕТ СН'!$I$14+СВЦЭМ!$D$10+'СЕТ СН'!$I$5-'СЕТ СН'!$I$24</f>
        <v>3996.9072313800002</v>
      </c>
      <c r="Q141" s="36">
        <f>SUMIFS(СВЦЭМ!$D$39:$D$782,СВЦЭМ!$A$39:$A$782,$A141,СВЦЭМ!$B$39:$B$782,Q$119)+'СЕТ СН'!$I$14+СВЦЭМ!$D$10+'СЕТ СН'!$I$5-'СЕТ СН'!$I$24</f>
        <v>3995.5512541200001</v>
      </c>
      <c r="R141" s="36">
        <f>SUMIFS(СВЦЭМ!$D$39:$D$782,СВЦЭМ!$A$39:$A$782,$A141,СВЦЭМ!$B$39:$B$782,R$119)+'СЕТ СН'!$I$14+СВЦЭМ!$D$10+'СЕТ СН'!$I$5-'СЕТ СН'!$I$24</f>
        <v>4022.0651635200002</v>
      </c>
      <c r="S141" s="36">
        <f>SUMIFS(СВЦЭМ!$D$39:$D$782,СВЦЭМ!$A$39:$A$782,$A141,СВЦЭМ!$B$39:$B$782,S$119)+'СЕТ СН'!$I$14+СВЦЭМ!$D$10+'СЕТ СН'!$I$5-'СЕТ СН'!$I$24</f>
        <v>4001.66466941</v>
      </c>
      <c r="T141" s="36">
        <f>SUMIFS(СВЦЭМ!$D$39:$D$782,СВЦЭМ!$A$39:$A$782,$A141,СВЦЭМ!$B$39:$B$782,T$119)+'СЕТ СН'!$I$14+СВЦЭМ!$D$10+'СЕТ СН'!$I$5-'СЕТ СН'!$I$24</f>
        <v>3956.5251031900002</v>
      </c>
      <c r="U141" s="36">
        <f>SUMIFS(СВЦЭМ!$D$39:$D$782,СВЦЭМ!$A$39:$A$782,$A141,СВЦЭМ!$B$39:$B$782,U$119)+'СЕТ СН'!$I$14+СВЦЭМ!$D$10+'СЕТ СН'!$I$5-'СЕТ СН'!$I$24</f>
        <v>3983.8193236100001</v>
      </c>
      <c r="V141" s="36">
        <f>SUMIFS(СВЦЭМ!$D$39:$D$782,СВЦЭМ!$A$39:$A$782,$A141,СВЦЭМ!$B$39:$B$782,V$119)+'СЕТ СН'!$I$14+СВЦЭМ!$D$10+'СЕТ СН'!$I$5-'СЕТ СН'!$I$24</f>
        <v>3993.38662178</v>
      </c>
      <c r="W141" s="36">
        <f>SUMIFS(СВЦЭМ!$D$39:$D$782,СВЦЭМ!$A$39:$A$782,$A141,СВЦЭМ!$B$39:$B$782,W$119)+'СЕТ СН'!$I$14+СВЦЭМ!$D$10+'СЕТ СН'!$I$5-'СЕТ СН'!$I$24</f>
        <v>4026.92526765</v>
      </c>
      <c r="X141" s="36">
        <f>SUMIFS(СВЦЭМ!$D$39:$D$782,СВЦЭМ!$A$39:$A$782,$A141,СВЦЭМ!$B$39:$B$782,X$119)+'СЕТ СН'!$I$14+СВЦЭМ!$D$10+'СЕТ СН'!$I$5-'СЕТ СН'!$I$24</f>
        <v>4081.51853768</v>
      </c>
      <c r="Y141" s="36">
        <f>SUMIFS(СВЦЭМ!$D$39:$D$782,СВЦЭМ!$A$39:$A$782,$A141,СВЦЭМ!$B$39:$B$782,Y$119)+'СЕТ СН'!$I$14+СВЦЭМ!$D$10+'СЕТ СН'!$I$5-'СЕТ СН'!$I$24</f>
        <v>4085.9103085700003</v>
      </c>
    </row>
    <row r="142" spans="1:25" ht="15.75" x14ac:dyDescent="0.2">
      <c r="A142" s="35">
        <f t="shared" si="3"/>
        <v>44827</v>
      </c>
      <c r="B142" s="36">
        <f>SUMIFS(СВЦЭМ!$D$39:$D$782,СВЦЭМ!$A$39:$A$782,$A142,СВЦЭМ!$B$39:$B$782,B$119)+'СЕТ СН'!$I$14+СВЦЭМ!$D$10+'СЕТ СН'!$I$5-'СЕТ СН'!$I$24</f>
        <v>4227.23933278</v>
      </c>
      <c r="C142" s="36">
        <f>SUMIFS(СВЦЭМ!$D$39:$D$782,СВЦЭМ!$A$39:$A$782,$A142,СВЦЭМ!$B$39:$B$782,C$119)+'СЕТ СН'!$I$14+СВЦЭМ!$D$10+'СЕТ СН'!$I$5-'СЕТ СН'!$I$24</f>
        <v>4164.8385898400002</v>
      </c>
      <c r="D142" s="36">
        <f>SUMIFS(СВЦЭМ!$D$39:$D$782,СВЦЭМ!$A$39:$A$782,$A142,СВЦЭМ!$B$39:$B$782,D$119)+'СЕТ СН'!$I$14+СВЦЭМ!$D$10+'СЕТ СН'!$I$5-'СЕТ СН'!$I$24</f>
        <v>4145.0770767200002</v>
      </c>
      <c r="E142" s="36">
        <f>SUMIFS(СВЦЭМ!$D$39:$D$782,СВЦЭМ!$A$39:$A$782,$A142,СВЦЭМ!$B$39:$B$782,E$119)+'СЕТ СН'!$I$14+СВЦЭМ!$D$10+'СЕТ СН'!$I$5-'СЕТ СН'!$I$24</f>
        <v>4156.17073334</v>
      </c>
      <c r="F142" s="36">
        <f>SUMIFS(СВЦЭМ!$D$39:$D$782,СВЦЭМ!$A$39:$A$782,$A142,СВЦЭМ!$B$39:$B$782,F$119)+'СЕТ СН'!$I$14+СВЦЭМ!$D$10+'СЕТ СН'!$I$5-'СЕТ СН'!$I$24</f>
        <v>4153.7815982900001</v>
      </c>
      <c r="G142" s="36">
        <f>SUMIFS(СВЦЭМ!$D$39:$D$782,СВЦЭМ!$A$39:$A$782,$A142,СВЦЭМ!$B$39:$B$782,G$119)+'СЕТ СН'!$I$14+СВЦЭМ!$D$10+'СЕТ СН'!$I$5-'СЕТ СН'!$I$24</f>
        <v>4140.30165846</v>
      </c>
      <c r="H142" s="36">
        <f>SUMIFS(СВЦЭМ!$D$39:$D$782,СВЦЭМ!$A$39:$A$782,$A142,СВЦЭМ!$B$39:$B$782,H$119)+'СЕТ СН'!$I$14+СВЦЭМ!$D$10+'СЕТ СН'!$I$5-'СЕТ СН'!$I$24</f>
        <v>4052.8185046900003</v>
      </c>
      <c r="I142" s="36">
        <f>SUMIFS(СВЦЭМ!$D$39:$D$782,СВЦЭМ!$A$39:$A$782,$A142,СВЦЭМ!$B$39:$B$782,I$119)+'СЕТ СН'!$I$14+СВЦЭМ!$D$10+'СЕТ СН'!$I$5-'СЕТ СН'!$I$24</f>
        <v>3997.7485021900002</v>
      </c>
      <c r="J142" s="36">
        <f>SUMIFS(СВЦЭМ!$D$39:$D$782,СВЦЭМ!$A$39:$A$782,$A142,СВЦЭМ!$B$39:$B$782,J$119)+'СЕТ СН'!$I$14+СВЦЭМ!$D$10+'СЕТ СН'!$I$5-'СЕТ СН'!$I$24</f>
        <v>4073.57347329</v>
      </c>
      <c r="K142" s="36">
        <f>SUMIFS(СВЦЭМ!$D$39:$D$782,СВЦЭМ!$A$39:$A$782,$A142,СВЦЭМ!$B$39:$B$782,K$119)+'СЕТ СН'!$I$14+СВЦЭМ!$D$10+'СЕТ СН'!$I$5-'СЕТ СН'!$I$24</f>
        <v>3979.9812723900004</v>
      </c>
      <c r="L142" s="36">
        <f>SUMIFS(СВЦЭМ!$D$39:$D$782,СВЦЭМ!$A$39:$A$782,$A142,СВЦЭМ!$B$39:$B$782,L$119)+'СЕТ СН'!$I$14+СВЦЭМ!$D$10+'СЕТ СН'!$I$5-'СЕТ СН'!$I$24</f>
        <v>4000.50638355</v>
      </c>
      <c r="M142" s="36">
        <f>SUMIFS(СВЦЭМ!$D$39:$D$782,СВЦЭМ!$A$39:$A$782,$A142,СВЦЭМ!$B$39:$B$782,M$119)+'СЕТ СН'!$I$14+СВЦЭМ!$D$10+'СЕТ СН'!$I$5-'СЕТ СН'!$I$24</f>
        <v>4010.4797415100002</v>
      </c>
      <c r="N142" s="36">
        <f>SUMIFS(СВЦЭМ!$D$39:$D$782,СВЦЭМ!$A$39:$A$782,$A142,СВЦЭМ!$B$39:$B$782,N$119)+'СЕТ СН'!$I$14+СВЦЭМ!$D$10+'СЕТ СН'!$I$5-'СЕТ СН'!$I$24</f>
        <v>4004.1971466600003</v>
      </c>
      <c r="O142" s="36">
        <f>SUMIFS(СВЦЭМ!$D$39:$D$782,СВЦЭМ!$A$39:$A$782,$A142,СВЦЭМ!$B$39:$B$782,O$119)+'СЕТ СН'!$I$14+СВЦЭМ!$D$10+'СЕТ СН'!$I$5-'СЕТ СН'!$I$24</f>
        <v>3987.2387335800004</v>
      </c>
      <c r="P142" s="36">
        <f>SUMIFS(СВЦЭМ!$D$39:$D$782,СВЦЭМ!$A$39:$A$782,$A142,СВЦЭМ!$B$39:$B$782,P$119)+'СЕТ СН'!$I$14+СВЦЭМ!$D$10+'СЕТ СН'!$I$5-'СЕТ СН'!$I$24</f>
        <v>3996.9910255600003</v>
      </c>
      <c r="Q142" s="36">
        <f>SUMIFS(СВЦЭМ!$D$39:$D$782,СВЦЭМ!$A$39:$A$782,$A142,СВЦЭМ!$B$39:$B$782,Q$119)+'СЕТ СН'!$I$14+СВЦЭМ!$D$10+'СЕТ СН'!$I$5-'СЕТ СН'!$I$24</f>
        <v>4002.85632068</v>
      </c>
      <c r="R142" s="36">
        <f>SUMIFS(СВЦЭМ!$D$39:$D$782,СВЦЭМ!$A$39:$A$782,$A142,СВЦЭМ!$B$39:$B$782,R$119)+'СЕТ СН'!$I$14+СВЦЭМ!$D$10+'СЕТ СН'!$I$5-'СЕТ СН'!$I$24</f>
        <v>4009.0312352800001</v>
      </c>
      <c r="S142" s="36">
        <f>SUMIFS(СВЦЭМ!$D$39:$D$782,СВЦЭМ!$A$39:$A$782,$A142,СВЦЭМ!$B$39:$B$782,S$119)+'СЕТ СН'!$I$14+СВЦЭМ!$D$10+'СЕТ СН'!$I$5-'СЕТ СН'!$I$24</f>
        <v>4001.3860407900002</v>
      </c>
      <c r="T142" s="36">
        <f>SUMIFS(СВЦЭМ!$D$39:$D$782,СВЦЭМ!$A$39:$A$782,$A142,СВЦЭМ!$B$39:$B$782,T$119)+'СЕТ СН'!$I$14+СВЦЭМ!$D$10+'СЕТ СН'!$I$5-'СЕТ СН'!$I$24</f>
        <v>3984.84750854</v>
      </c>
      <c r="U142" s="36">
        <f>SUMIFS(СВЦЭМ!$D$39:$D$782,СВЦЭМ!$A$39:$A$782,$A142,СВЦЭМ!$B$39:$B$782,U$119)+'СЕТ СН'!$I$14+СВЦЭМ!$D$10+'СЕТ СН'!$I$5-'СЕТ СН'!$I$24</f>
        <v>3970.3302566800003</v>
      </c>
      <c r="V142" s="36">
        <f>SUMIFS(СВЦЭМ!$D$39:$D$782,СВЦЭМ!$A$39:$A$782,$A142,СВЦЭМ!$B$39:$B$782,V$119)+'СЕТ СН'!$I$14+СВЦЭМ!$D$10+'СЕТ СН'!$I$5-'СЕТ СН'!$I$24</f>
        <v>4003.5031734100003</v>
      </c>
      <c r="W142" s="36">
        <f>SUMIFS(СВЦЭМ!$D$39:$D$782,СВЦЭМ!$A$39:$A$782,$A142,СВЦЭМ!$B$39:$B$782,W$119)+'СЕТ СН'!$I$14+СВЦЭМ!$D$10+'СЕТ СН'!$I$5-'СЕТ СН'!$I$24</f>
        <v>3980.3574263500004</v>
      </c>
      <c r="X142" s="36">
        <f>SUMIFS(СВЦЭМ!$D$39:$D$782,СВЦЭМ!$A$39:$A$782,$A142,СВЦЭМ!$B$39:$B$782,X$119)+'СЕТ СН'!$I$14+СВЦЭМ!$D$10+'СЕТ СН'!$I$5-'СЕТ СН'!$I$24</f>
        <v>4090.9098994400001</v>
      </c>
      <c r="Y142" s="36">
        <f>SUMIFS(СВЦЭМ!$D$39:$D$782,СВЦЭМ!$A$39:$A$782,$A142,СВЦЭМ!$B$39:$B$782,Y$119)+'СЕТ СН'!$I$14+СВЦЭМ!$D$10+'СЕТ СН'!$I$5-'СЕТ СН'!$I$24</f>
        <v>4090.6016895400003</v>
      </c>
    </row>
    <row r="143" spans="1:25" ht="15.75" x14ac:dyDescent="0.2">
      <c r="A143" s="35">
        <f t="shared" si="3"/>
        <v>44828</v>
      </c>
      <c r="B143" s="36">
        <f>SUMIFS(СВЦЭМ!$D$39:$D$782,СВЦЭМ!$A$39:$A$782,$A143,СВЦЭМ!$B$39:$B$782,B$119)+'СЕТ СН'!$I$14+СВЦЭМ!$D$10+'СЕТ СН'!$I$5-'СЕТ СН'!$I$24</f>
        <v>4132.8770135599998</v>
      </c>
      <c r="C143" s="36">
        <f>SUMIFS(СВЦЭМ!$D$39:$D$782,СВЦЭМ!$A$39:$A$782,$A143,СВЦЭМ!$B$39:$B$782,C$119)+'СЕТ СН'!$I$14+СВЦЭМ!$D$10+'СЕТ СН'!$I$5-'СЕТ СН'!$I$24</f>
        <v>4173.1720128899997</v>
      </c>
      <c r="D143" s="36">
        <f>SUMIFS(СВЦЭМ!$D$39:$D$782,СВЦЭМ!$A$39:$A$782,$A143,СВЦЭМ!$B$39:$B$782,D$119)+'СЕТ СН'!$I$14+СВЦЭМ!$D$10+'СЕТ СН'!$I$5-'СЕТ СН'!$I$24</f>
        <v>4181.5635021400003</v>
      </c>
      <c r="E143" s="36">
        <f>SUMIFS(СВЦЭМ!$D$39:$D$782,СВЦЭМ!$A$39:$A$782,$A143,СВЦЭМ!$B$39:$B$782,E$119)+'СЕТ СН'!$I$14+СВЦЭМ!$D$10+'СЕТ СН'!$I$5-'СЕТ СН'!$I$24</f>
        <v>4150.9141110999999</v>
      </c>
      <c r="F143" s="36">
        <f>SUMIFS(СВЦЭМ!$D$39:$D$782,СВЦЭМ!$A$39:$A$782,$A143,СВЦЭМ!$B$39:$B$782,F$119)+'СЕТ СН'!$I$14+СВЦЭМ!$D$10+'СЕТ СН'!$I$5-'СЕТ СН'!$I$24</f>
        <v>4091.654935</v>
      </c>
      <c r="G143" s="36">
        <f>SUMIFS(СВЦЭМ!$D$39:$D$782,СВЦЭМ!$A$39:$A$782,$A143,СВЦЭМ!$B$39:$B$782,G$119)+'СЕТ СН'!$I$14+СВЦЭМ!$D$10+'СЕТ СН'!$I$5-'СЕТ СН'!$I$24</f>
        <v>4093.3887504000004</v>
      </c>
      <c r="H143" s="36">
        <f>SUMIFS(СВЦЭМ!$D$39:$D$782,СВЦЭМ!$A$39:$A$782,$A143,СВЦЭМ!$B$39:$B$782,H$119)+'СЕТ СН'!$I$14+СВЦЭМ!$D$10+'СЕТ СН'!$I$5-'СЕТ СН'!$I$24</f>
        <v>4105.2847609300006</v>
      </c>
      <c r="I143" s="36">
        <f>SUMIFS(СВЦЭМ!$D$39:$D$782,СВЦЭМ!$A$39:$A$782,$A143,СВЦЭМ!$B$39:$B$782,I$119)+'СЕТ СН'!$I$14+СВЦЭМ!$D$10+'СЕТ СН'!$I$5-'СЕТ СН'!$I$24</f>
        <v>4068.49890069</v>
      </c>
      <c r="J143" s="36">
        <f>SUMIFS(СВЦЭМ!$D$39:$D$782,СВЦЭМ!$A$39:$A$782,$A143,СВЦЭМ!$B$39:$B$782,J$119)+'СЕТ СН'!$I$14+СВЦЭМ!$D$10+'СЕТ СН'!$I$5-'СЕТ СН'!$I$24</f>
        <v>4153.8223821600004</v>
      </c>
      <c r="K143" s="36">
        <f>SUMIFS(СВЦЭМ!$D$39:$D$782,СВЦЭМ!$A$39:$A$782,$A143,СВЦЭМ!$B$39:$B$782,K$119)+'СЕТ СН'!$I$14+СВЦЭМ!$D$10+'СЕТ СН'!$I$5-'СЕТ СН'!$I$24</f>
        <v>4203.86559545</v>
      </c>
      <c r="L143" s="36">
        <f>SUMIFS(СВЦЭМ!$D$39:$D$782,СВЦЭМ!$A$39:$A$782,$A143,СВЦЭМ!$B$39:$B$782,L$119)+'СЕТ СН'!$I$14+СВЦЭМ!$D$10+'СЕТ СН'!$I$5-'СЕТ СН'!$I$24</f>
        <v>4227.76332955</v>
      </c>
      <c r="M143" s="36">
        <f>SUMIFS(СВЦЭМ!$D$39:$D$782,СВЦЭМ!$A$39:$A$782,$A143,СВЦЭМ!$B$39:$B$782,M$119)+'СЕТ СН'!$I$14+СВЦЭМ!$D$10+'СЕТ СН'!$I$5-'СЕТ СН'!$I$24</f>
        <v>4100.4187836199999</v>
      </c>
      <c r="N143" s="36">
        <f>SUMIFS(СВЦЭМ!$D$39:$D$782,СВЦЭМ!$A$39:$A$782,$A143,СВЦЭМ!$B$39:$B$782,N$119)+'СЕТ СН'!$I$14+СВЦЭМ!$D$10+'СЕТ СН'!$I$5-'СЕТ СН'!$I$24</f>
        <v>4060.2069111300002</v>
      </c>
      <c r="O143" s="36">
        <f>SUMIFS(СВЦЭМ!$D$39:$D$782,СВЦЭМ!$A$39:$A$782,$A143,СВЦЭМ!$B$39:$B$782,O$119)+'СЕТ СН'!$I$14+СВЦЭМ!$D$10+'СЕТ СН'!$I$5-'СЕТ СН'!$I$24</f>
        <v>4058.5083480500002</v>
      </c>
      <c r="P143" s="36">
        <f>SUMIFS(СВЦЭМ!$D$39:$D$782,СВЦЭМ!$A$39:$A$782,$A143,СВЦЭМ!$B$39:$B$782,P$119)+'СЕТ СН'!$I$14+СВЦЭМ!$D$10+'СЕТ СН'!$I$5-'СЕТ СН'!$I$24</f>
        <v>4067.1816685700001</v>
      </c>
      <c r="Q143" s="36">
        <f>SUMIFS(СВЦЭМ!$D$39:$D$782,СВЦЭМ!$A$39:$A$782,$A143,СВЦЭМ!$B$39:$B$782,Q$119)+'СЕТ СН'!$I$14+СВЦЭМ!$D$10+'СЕТ СН'!$I$5-'СЕТ СН'!$I$24</f>
        <v>4069.2198606700003</v>
      </c>
      <c r="R143" s="36">
        <f>SUMIFS(СВЦЭМ!$D$39:$D$782,СВЦЭМ!$A$39:$A$782,$A143,СВЦЭМ!$B$39:$B$782,R$119)+'СЕТ СН'!$I$14+СВЦЭМ!$D$10+'СЕТ СН'!$I$5-'СЕТ СН'!$I$24</f>
        <v>4062.6517710799999</v>
      </c>
      <c r="S143" s="36">
        <f>SUMIFS(СВЦЭМ!$D$39:$D$782,СВЦЭМ!$A$39:$A$782,$A143,СВЦЭМ!$B$39:$B$782,S$119)+'СЕТ СН'!$I$14+СВЦЭМ!$D$10+'СЕТ СН'!$I$5-'СЕТ СН'!$I$24</f>
        <v>4053.5865103100004</v>
      </c>
      <c r="T143" s="36">
        <f>SUMIFS(СВЦЭМ!$D$39:$D$782,СВЦЭМ!$A$39:$A$782,$A143,СВЦЭМ!$B$39:$B$782,T$119)+'СЕТ СН'!$I$14+СВЦЭМ!$D$10+'СЕТ СН'!$I$5-'СЕТ СН'!$I$24</f>
        <v>4070.27874092</v>
      </c>
      <c r="U143" s="36">
        <f>SUMIFS(СВЦЭМ!$D$39:$D$782,СВЦЭМ!$A$39:$A$782,$A143,СВЦЭМ!$B$39:$B$782,U$119)+'СЕТ СН'!$I$14+СВЦЭМ!$D$10+'СЕТ СН'!$I$5-'СЕТ СН'!$I$24</f>
        <v>4103.4854336300004</v>
      </c>
      <c r="V143" s="36">
        <f>SUMIFS(СВЦЭМ!$D$39:$D$782,СВЦЭМ!$A$39:$A$782,$A143,СВЦЭМ!$B$39:$B$782,V$119)+'СЕТ СН'!$I$14+СВЦЭМ!$D$10+'СЕТ СН'!$I$5-'СЕТ СН'!$I$24</f>
        <v>4098.6565874200005</v>
      </c>
      <c r="W143" s="36">
        <f>SUMIFS(СВЦЭМ!$D$39:$D$782,СВЦЭМ!$A$39:$A$782,$A143,СВЦЭМ!$B$39:$B$782,W$119)+'СЕТ СН'!$I$14+СВЦЭМ!$D$10+'СЕТ СН'!$I$5-'СЕТ СН'!$I$24</f>
        <v>4083.72623436</v>
      </c>
      <c r="X143" s="36">
        <f>SUMIFS(СВЦЭМ!$D$39:$D$782,СВЦЭМ!$A$39:$A$782,$A143,СВЦЭМ!$B$39:$B$782,X$119)+'СЕТ СН'!$I$14+СВЦЭМ!$D$10+'СЕТ СН'!$I$5-'СЕТ СН'!$I$24</f>
        <v>4146.6553278400006</v>
      </c>
      <c r="Y143" s="36">
        <f>SUMIFS(СВЦЭМ!$D$39:$D$782,СВЦЭМ!$A$39:$A$782,$A143,СВЦЭМ!$B$39:$B$782,Y$119)+'СЕТ СН'!$I$14+СВЦЭМ!$D$10+'СЕТ СН'!$I$5-'СЕТ СН'!$I$24</f>
        <v>4161.3865736600001</v>
      </c>
    </row>
    <row r="144" spans="1:25" ht="15.75" x14ac:dyDescent="0.2">
      <c r="A144" s="35">
        <f t="shared" si="3"/>
        <v>44829</v>
      </c>
      <c r="B144" s="36">
        <f>SUMIFS(СВЦЭМ!$D$39:$D$782,СВЦЭМ!$A$39:$A$782,$A144,СВЦЭМ!$B$39:$B$782,B$119)+'СЕТ СН'!$I$14+СВЦЭМ!$D$10+'СЕТ СН'!$I$5-'СЕТ СН'!$I$24</f>
        <v>4225.0757555600003</v>
      </c>
      <c r="C144" s="36">
        <f>SUMIFS(СВЦЭМ!$D$39:$D$782,СВЦЭМ!$A$39:$A$782,$A144,СВЦЭМ!$B$39:$B$782,C$119)+'СЕТ СН'!$I$14+СВЦЭМ!$D$10+'СЕТ СН'!$I$5-'СЕТ СН'!$I$24</f>
        <v>4253.7031489300007</v>
      </c>
      <c r="D144" s="36">
        <f>SUMIFS(СВЦЭМ!$D$39:$D$782,СВЦЭМ!$A$39:$A$782,$A144,СВЦЭМ!$B$39:$B$782,D$119)+'СЕТ СН'!$I$14+СВЦЭМ!$D$10+'СЕТ СН'!$I$5-'СЕТ СН'!$I$24</f>
        <v>4259.5818854400004</v>
      </c>
      <c r="E144" s="36">
        <f>SUMIFS(СВЦЭМ!$D$39:$D$782,СВЦЭМ!$A$39:$A$782,$A144,СВЦЭМ!$B$39:$B$782,E$119)+'СЕТ СН'!$I$14+СВЦЭМ!$D$10+'СЕТ СН'!$I$5-'СЕТ СН'!$I$24</f>
        <v>4266.9479794199997</v>
      </c>
      <c r="F144" s="36">
        <f>SUMIFS(СВЦЭМ!$D$39:$D$782,СВЦЭМ!$A$39:$A$782,$A144,СВЦЭМ!$B$39:$B$782,F$119)+'СЕТ СН'!$I$14+СВЦЭМ!$D$10+'СЕТ СН'!$I$5-'СЕТ СН'!$I$24</f>
        <v>4270.0373462799998</v>
      </c>
      <c r="G144" s="36">
        <f>SUMIFS(СВЦЭМ!$D$39:$D$782,СВЦЭМ!$A$39:$A$782,$A144,СВЦЭМ!$B$39:$B$782,G$119)+'СЕТ СН'!$I$14+СВЦЭМ!$D$10+'СЕТ СН'!$I$5-'СЕТ СН'!$I$24</f>
        <v>4240.7872666599997</v>
      </c>
      <c r="H144" s="36">
        <f>SUMIFS(СВЦЭМ!$D$39:$D$782,СВЦЭМ!$A$39:$A$782,$A144,СВЦЭМ!$B$39:$B$782,H$119)+'СЕТ СН'!$I$14+СВЦЭМ!$D$10+'СЕТ СН'!$I$5-'СЕТ СН'!$I$24</f>
        <v>4213.4484781299998</v>
      </c>
      <c r="I144" s="36">
        <f>SUMIFS(СВЦЭМ!$D$39:$D$782,СВЦЭМ!$A$39:$A$782,$A144,СВЦЭМ!$B$39:$B$782,I$119)+'СЕТ СН'!$I$14+СВЦЭМ!$D$10+'СЕТ СН'!$I$5-'СЕТ СН'!$I$24</f>
        <v>4191.2050749099999</v>
      </c>
      <c r="J144" s="36">
        <f>SUMIFS(СВЦЭМ!$D$39:$D$782,СВЦЭМ!$A$39:$A$782,$A144,СВЦЭМ!$B$39:$B$782,J$119)+'СЕТ СН'!$I$14+СВЦЭМ!$D$10+'СЕТ СН'!$I$5-'СЕТ СН'!$I$24</f>
        <v>4282.22245363</v>
      </c>
      <c r="K144" s="36">
        <f>SUMIFS(СВЦЭМ!$D$39:$D$782,СВЦЭМ!$A$39:$A$782,$A144,СВЦЭМ!$B$39:$B$782,K$119)+'СЕТ СН'!$I$14+СВЦЭМ!$D$10+'СЕТ СН'!$I$5-'СЕТ СН'!$I$24</f>
        <v>4286.5517796000004</v>
      </c>
      <c r="L144" s="36">
        <f>SUMIFS(СВЦЭМ!$D$39:$D$782,СВЦЭМ!$A$39:$A$782,$A144,СВЦЭМ!$B$39:$B$782,L$119)+'СЕТ СН'!$I$14+СВЦЭМ!$D$10+'СЕТ СН'!$I$5-'СЕТ СН'!$I$24</f>
        <v>4212.7661500300001</v>
      </c>
      <c r="M144" s="36">
        <f>SUMIFS(СВЦЭМ!$D$39:$D$782,СВЦЭМ!$A$39:$A$782,$A144,СВЦЭМ!$B$39:$B$782,M$119)+'СЕТ СН'!$I$14+СВЦЭМ!$D$10+'СЕТ СН'!$I$5-'СЕТ СН'!$I$24</f>
        <v>4202.2130493300001</v>
      </c>
      <c r="N144" s="36">
        <f>SUMIFS(СВЦЭМ!$D$39:$D$782,СВЦЭМ!$A$39:$A$782,$A144,СВЦЭМ!$B$39:$B$782,N$119)+'СЕТ СН'!$I$14+СВЦЭМ!$D$10+'СЕТ СН'!$I$5-'СЕТ СН'!$I$24</f>
        <v>4224.9791756000004</v>
      </c>
      <c r="O144" s="36">
        <f>SUMIFS(СВЦЭМ!$D$39:$D$782,СВЦЭМ!$A$39:$A$782,$A144,СВЦЭМ!$B$39:$B$782,O$119)+'СЕТ СН'!$I$14+СВЦЭМ!$D$10+'СЕТ СН'!$I$5-'СЕТ СН'!$I$24</f>
        <v>4207.0078089799999</v>
      </c>
      <c r="P144" s="36">
        <f>SUMIFS(СВЦЭМ!$D$39:$D$782,СВЦЭМ!$A$39:$A$782,$A144,СВЦЭМ!$B$39:$B$782,P$119)+'СЕТ СН'!$I$14+СВЦЭМ!$D$10+'СЕТ СН'!$I$5-'СЕТ СН'!$I$24</f>
        <v>4204.2930109300005</v>
      </c>
      <c r="Q144" s="36">
        <f>SUMIFS(СВЦЭМ!$D$39:$D$782,СВЦЭМ!$A$39:$A$782,$A144,СВЦЭМ!$B$39:$B$782,Q$119)+'СЕТ СН'!$I$14+СВЦЭМ!$D$10+'СЕТ СН'!$I$5-'СЕТ СН'!$I$24</f>
        <v>4199.2152703299998</v>
      </c>
      <c r="R144" s="36">
        <f>SUMIFS(СВЦЭМ!$D$39:$D$782,СВЦЭМ!$A$39:$A$782,$A144,СВЦЭМ!$B$39:$B$782,R$119)+'СЕТ СН'!$I$14+СВЦЭМ!$D$10+'СЕТ СН'!$I$5-'СЕТ СН'!$I$24</f>
        <v>4172.9808806000001</v>
      </c>
      <c r="S144" s="36">
        <f>SUMIFS(СВЦЭМ!$D$39:$D$782,СВЦЭМ!$A$39:$A$782,$A144,СВЦЭМ!$B$39:$B$782,S$119)+'СЕТ СН'!$I$14+СВЦЭМ!$D$10+'СЕТ СН'!$I$5-'СЕТ СН'!$I$24</f>
        <v>4156.5353656300003</v>
      </c>
      <c r="T144" s="36">
        <f>SUMIFS(СВЦЭМ!$D$39:$D$782,СВЦЭМ!$A$39:$A$782,$A144,СВЦЭМ!$B$39:$B$782,T$119)+'СЕТ СН'!$I$14+СВЦЭМ!$D$10+'СЕТ СН'!$I$5-'СЕТ СН'!$I$24</f>
        <v>4241.3241329499997</v>
      </c>
      <c r="U144" s="36">
        <f>SUMIFS(СВЦЭМ!$D$39:$D$782,СВЦЭМ!$A$39:$A$782,$A144,СВЦЭМ!$B$39:$B$782,U$119)+'СЕТ СН'!$I$14+СВЦЭМ!$D$10+'СЕТ СН'!$I$5-'СЕТ СН'!$I$24</f>
        <v>4258.9995445900004</v>
      </c>
      <c r="V144" s="36">
        <f>SUMIFS(СВЦЭМ!$D$39:$D$782,СВЦЭМ!$A$39:$A$782,$A144,СВЦЭМ!$B$39:$B$782,V$119)+'СЕТ СН'!$I$14+СВЦЭМ!$D$10+'СЕТ СН'!$I$5-'СЕТ СН'!$I$24</f>
        <v>4265.6407185900007</v>
      </c>
      <c r="W144" s="36">
        <f>SUMIFS(СВЦЭМ!$D$39:$D$782,СВЦЭМ!$A$39:$A$782,$A144,СВЦЭМ!$B$39:$B$782,W$119)+'СЕТ СН'!$I$14+СВЦЭМ!$D$10+'СЕТ СН'!$I$5-'СЕТ СН'!$I$24</f>
        <v>4255.1449466600006</v>
      </c>
      <c r="X144" s="36">
        <f>SUMIFS(СВЦЭМ!$D$39:$D$782,СВЦЭМ!$A$39:$A$782,$A144,СВЦЭМ!$B$39:$B$782,X$119)+'СЕТ СН'!$I$14+СВЦЭМ!$D$10+'СЕТ СН'!$I$5-'СЕТ СН'!$I$24</f>
        <v>4292.0631168400005</v>
      </c>
      <c r="Y144" s="36">
        <f>SUMIFS(СВЦЭМ!$D$39:$D$782,СВЦЭМ!$A$39:$A$782,$A144,СВЦЭМ!$B$39:$B$782,Y$119)+'СЕТ СН'!$I$14+СВЦЭМ!$D$10+'СЕТ СН'!$I$5-'СЕТ СН'!$I$24</f>
        <v>4257.6251806099999</v>
      </c>
    </row>
    <row r="145" spans="1:27" ht="15.75" x14ac:dyDescent="0.2">
      <c r="A145" s="35">
        <f t="shared" si="3"/>
        <v>44830</v>
      </c>
      <c r="B145" s="36">
        <f>SUMIFS(СВЦЭМ!$D$39:$D$782,СВЦЭМ!$A$39:$A$782,$A145,СВЦЭМ!$B$39:$B$782,B$119)+'СЕТ СН'!$I$14+СВЦЭМ!$D$10+'СЕТ СН'!$I$5-'СЕТ СН'!$I$24</f>
        <v>4221.5760030299998</v>
      </c>
      <c r="C145" s="36">
        <f>SUMIFS(СВЦЭМ!$D$39:$D$782,СВЦЭМ!$A$39:$A$782,$A145,СВЦЭМ!$B$39:$B$782,C$119)+'СЕТ СН'!$I$14+СВЦЭМ!$D$10+'СЕТ СН'!$I$5-'СЕТ СН'!$I$24</f>
        <v>4204.4011446700006</v>
      </c>
      <c r="D145" s="36">
        <f>SUMIFS(СВЦЭМ!$D$39:$D$782,СВЦЭМ!$A$39:$A$782,$A145,СВЦЭМ!$B$39:$B$782,D$119)+'СЕТ СН'!$I$14+СВЦЭМ!$D$10+'СЕТ СН'!$I$5-'СЕТ СН'!$I$24</f>
        <v>4196.8866431799997</v>
      </c>
      <c r="E145" s="36">
        <f>SUMIFS(СВЦЭМ!$D$39:$D$782,СВЦЭМ!$A$39:$A$782,$A145,СВЦЭМ!$B$39:$B$782,E$119)+'СЕТ СН'!$I$14+СВЦЭМ!$D$10+'СЕТ СН'!$I$5-'СЕТ СН'!$I$24</f>
        <v>4295.8482546400001</v>
      </c>
      <c r="F145" s="36">
        <f>SUMIFS(СВЦЭМ!$D$39:$D$782,СВЦЭМ!$A$39:$A$782,$A145,СВЦЭМ!$B$39:$B$782,F$119)+'СЕТ СН'!$I$14+СВЦЭМ!$D$10+'СЕТ СН'!$I$5-'СЕТ СН'!$I$24</f>
        <v>4299.0629318700003</v>
      </c>
      <c r="G145" s="36">
        <f>SUMIFS(СВЦЭМ!$D$39:$D$782,СВЦЭМ!$A$39:$A$782,$A145,СВЦЭМ!$B$39:$B$782,G$119)+'СЕТ СН'!$I$14+СВЦЭМ!$D$10+'СЕТ СН'!$I$5-'СЕТ СН'!$I$24</f>
        <v>4175.7888725900002</v>
      </c>
      <c r="H145" s="36">
        <f>SUMIFS(СВЦЭМ!$D$39:$D$782,СВЦЭМ!$A$39:$A$782,$A145,СВЦЭМ!$B$39:$B$782,H$119)+'СЕТ СН'!$I$14+СВЦЭМ!$D$10+'СЕТ СН'!$I$5-'СЕТ СН'!$I$24</f>
        <v>4110.9384909600003</v>
      </c>
      <c r="I145" s="36">
        <f>SUMIFS(СВЦЭМ!$D$39:$D$782,СВЦЭМ!$A$39:$A$782,$A145,СВЦЭМ!$B$39:$B$782,I$119)+'СЕТ СН'!$I$14+СВЦЭМ!$D$10+'СЕТ СН'!$I$5-'СЕТ СН'!$I$24</f>
        <v>4183.6671946300003</v>
      </c>
      <c r="J145" s="36">
        <f>SUMIFS(СВЦЭМ!$D$39:$D$782,СВЦЭМ!$A$39:$A$782,$A145,СВЦЭМ!$B$39:$B$782,J$119)+'СЕТ СН'!$I$14+СВЦЭМ!$D$10+'СЕТ СН'!$I$5-'СЕТ СН'!$I$24</f>
        <v>4324.8787757299997</v>
      </c>
      <c r="K145" s="36">
        <f>SUMIFS(СВЦЭМ!$D$39:$D$782,СВЦЭМ!$A$39:$A$782,$A145,СВЦЭМ!$B$39:$B$782,K$119)+'СЕТ СН'!$I$14+СВЦЭМ!$D$10+'СЕТ СН'!$I$5-'СЕТ СН'!$I$24</f>
        <v>4194.0411037499998</v>
      </c>
      <c r="L145" s="36">
        <f>SUMIFS(СВЦЭМ!$D$39:$D$782,СВЦЭМ!$A$39:$A$782,$A145,СВЦЭМ!$B$39:$B$782,L$119)+'СЕТ СН'!$I$14+СВЦЭМ!$D$10+'СЕТ СН'!$I$5-'СЕТ СН'!$I$24</f>
        <v>4189.0577612100005</v>
      </c>
      <c r="M145" s="36">
        <f>SUMIFS(СВЦЭМ!$D$39:$D$782,СВЦЭМ!$A$39:$A$782,$A145,СВЦЭМ!$B$39:$B$782,M$119)+'СЕТ СН'!$I$14+СВЦЭМ!$D$10+'СЕТ СН'!$I$5-'СЕТ СН'!$I$24</f>
        <v>4048.3301789900001</v>
      </c>
      <c r="N145" s="36">
        <f>SUMIFS(СВЦЭМ!$D$39:$D$782,СВЦЭМ!$A$39:$A$782,$A145,СВЦЭМ!$B$39:$B$782,N$119)+'СЕТ СН'!$I$14+СВЦЭМ!$D$10+'СЕТ СН'!$I$5-'СЕТ СН'!$I$24</f>
        <v>4035.6892034100001</v>
      </c>
      <c r="O145" s="36">
        <f>SUMIFS(СВЦЭМ!$D$39:$D$782,СВЦЭМ!$A$39:$A$782,$A145,СВЦЭМ!$B$39:$B$782,O$119)+'СЕТ СН'!$I$14+СВЦЭМ!$D$10+'СЕТ СН'!$I$5-'СЕТ СН'!$I$24</f>
        <v>4049.6740641700003</v>
      </c>
      <c r="P145" s="36">
        <f>SUMIFS(СВЦЭМ!$D$39:$D$782,СВЦЭМ!$A$39:$A$782,$A145,СВЦЭМ!$B$39:$B$782,P$119)+'СЕТ СН'!$I$14+СВЦЭМ!$D$10+'СЕТ СН'!$I$5-'СЕТ СН'!$I$24</f>
        <v>4069.09875504</v>
      </c>
      <c r="Q145" s="36">
        <f>SUMIFS(СВЦЭМ!$D$39:$D$782,СВЦЭМ!$A$39:$A$782,$A145,СВЦЭМ!$B$39:$B$782,Q$119)+'СЕТ СН'!$I$14+СВЦЭМ!$D$10+'СЕТ СН'!$I$5-'СЕТ СН'!$I$24</f>
        <v>4107.3100995300001</v>
      </c>
      <c r="R145" s="36">
        <f>SUMIFS(СВЦЭМ!$D$39:$D$782,СВЦЭМ!$A$39:$A$782,$A145,СВЦЭМ!$B$39:$B$782,R$119)+'СЕТ СН'!$I$14+СВЦЭМ!$D$10+'СЕТ СН'!$I$5-'СЕТ СН'!$I$24</f>
        <v>4135.4254545499998</v>
      </c>
      <c r="S145" s="36">
        <f>SUMIFS(СВЦЭМ!$D$39:$D$782,СВЦЭМ!$A$39:$A$782,$A145,СВЦЭМ!$B$39:$B$782,S$119)+'СЕТ СН'!$I$14+СВЦЭМ!$D$10+'СЕТ СН'!$I$5-'СЕТ СН'!$I$24</f>
        <v>4122.6140572499999</v>
      </c>
      <c r="T145" s="36">
        <f>SUMIFS(СВЦЭМ!$D$39:$D$782,СВЦЭМ!$A$39:$A$782,$A145,СВЦЭМ!$B$39:$B$782,T$119)+'СЕТ СН'!$I$14+СВЦЭМ!$D$10+'СЕТ СН'!$I$5-'СЕТ СН'!$I$24</f>
        <v>4244.7961820999999</v>
      </c>
      <c r="U145" s="36">
        <f>SUMIFS(СВЦЭМ!$D$39:$D$782,СВЦЭМ!$A$39:$A$782,$A145,СВЦЭМ!$B$39:$B$782,U$119)+'СЕТ СН'!$I$14+СВЦЭМ!$D$10+'СЕТ СН'!$I$5-'СЕТ СН'!$I$24</f>
        <v>4291.6192485499996</v>
      </c>
      <c r="V145" s="36">
        <f>SUMIFS(СВЦЭМ!$D$39:$D$782,СВЦЭМ!$A$39:$A$782,$A145,СВЦЭМ!$B$39:$B$782,V$119)+'СЕТ СН'!$I$14+СВЦЭМ!$D$10+'СЕТ СН'!$I$5-'СЕТ СН'!$I$24</f>
        <v>4290.93431289</v>
      </c>
      <c r="W145" s="36">
        <f>SUMIFS(СВЦЭМ!$D$39:$D$782,СВЦЭМ!$A$39:$A$782,$A145,СВЦЭМ!$B$39:$B$782,W$119)+'СЕТ СН'!$I$14+СВЦЭМ!$D$10+'СЕТ СН'!$I$5-'СЕТ СН'!$I$24</f>
        <v>4274.3484921100007</v>
      </c>
      <c r="X145" s="36">
        <f>SUMIFS(СВЦЭМ!$D$39:$D$782,СВЦЭМ!$A$39:$A$782,$A145,СВЦЭМ!$B$39:$B$782,X$119)+'СЕТ СН'!$I$14+СВЦЭМ!$D$10+'СЕТ СН'!$I$5-'СЕТ СН'!$I$24</f>
        <v>4217.7593264900006</v>
      </c>
      <c r="Y145" s="36">
        <f>SUMIFS(СВЦЭМ!$D$39:$D$782,СВЦЭМ!$A$39:$A$782,$A145,СВЦЭМ!$B$39:$B$782,Y$119)+'СЕТ СН'!$I$14+СВЦЭМ!$D$10+'СЕТ СН'!$I$5-'СЕТ СН'!$I$24</f>
        <v>4291.9363096400002</v>
      </c>
    </row>
    <row r="146" spans="1:27" ht="15.75" x14ac:dyDescent="0.2">
      <c r="A146" s="35">
        <f t="shared" si="3"/>
        <v>44831</v>
      </c>
      <c r="B146" s="36">
        <f>SUMIFS(СВЦЭМ!$D$39:$D$782,СВЦЭМ!$A$39:$A$782,$A146,СВЦЭМ!$B$39:$B$782,B$119)+'СЕТ СН'!$I$14+СВЦЭМ!$D$10+'СЕТ СН'!$I$5-'СЕТ СН'!$I$24</f>
        <v>4261.2868932000001</v>
      </c>
      <c r="C146" s="36">
        <f>SUMIFS(СВЦЭМ!$D$39:$D$782,СВЦЭМ!$A$39:$A$782,$A146,СВЦЭМ!$B$39:$B$782,C$119)+'СЕТ СН'!$I$14+СВЦЭМ!$D$10+'СЕТ СН'!$I$5-'СЕТ СН'!$I$24</f>
        <v>4289.2647403199999</v>
      </c>
      <c r="D146" s="36">
        <f>SUMIFS(СВЦЭМ!$D$39:$D$782,СВЦЭМ!$A$39:$A$782,$A146,СВЦЭМ!$B$39:$B$782,D$119)+'СЕТ СН'!$I$14+СВЦЭМ!$D$10+'СЕТ СН'!$I$5-'СЕТ СН'!$I$24</f>
        <v>4292.8165584799999</v>
      </c>
      <c r="E146" s="36">
        <f>SUMIFS(СВЦЭМ!$D$39:$D$782,СВЦЭМ!$A$39:$A$782,$A146,СВЦЭМ!$B$39:$B$782,E$119)+'СЕТ СН'!$I$14+СВЦЭМ!$D$10+'СЕТ СН'!$I$5-'СЕТ СН'!$I$24</f>
        <v>4341.7131141600003</v>
      </c>
      <c r="F146" s="36">
        <f>SUMIFS(СВЦЭМ!$D$39:$D$782,СВЦЭМ!$A$39:$A$782,$A146,СВЦЭМ!$B$39:$B$782,F$119)+'СЕТ СН'!$I$14+СВЦЭМ!$D$10+'СЕТ СН'!$I$5-'СЕТ СН'!$I$24</f>
        <v>4341.8006564200005</v>
      </c>
      <c r="G146" s="36">
        <f>SUMIFS(СВЦЭМ!$D$39:$D$782,СВЦЭМ!$A$39:$A$782,$A146,СВЦЭМ!$B$39:$B$782,G$119)+'СЕТ СН'!$I$14+СВЦЭМ!$D$10+'СЕТ СН'!$I$5-'СЕТ СН'!$I$24</f>
        <v>4262.2642795900001</v>
      </c>
      <c r="H146" s="36">
        <f>SUMIFS(СВЦЭМ!$D$39:$D$782,СВЦЭМ!$A$39:$A$782,$A146,СВЦЭМ!$B$39:$B$782,H$119)+'СЕТ СН'!$I$14+СВЦЭМ!$D$10+'СЕТ СН'!$I$5-'СЕТ СН'!$I$24</f>
        <v>4188.1100921200004</v>
      </c>
      <c r="I146" s="36">
        <f>SUMIFS(СВЦЭМ!$D$39:$D$782,СВЦЭМ!$A$39:$A$782,$A146,СВЦЭМ!$B$39:$B$782,I$119)+'СЕТ СН'!$I$14+СВЦЭМ!$D$10+'СЕТ СН'!$I$5-'СЕТ СН'!$I$24</f>
        <v>4226.1182518300002</v>
      </c>
      <c r="J146" s="36">
        <f>SUMIFS(СВЦЭМ!$D$39:$D$782,СВЦЭМ!$A$39:$A$782,$A146,СВЦЭМ!$B$39:$B$782,J$119)+'СЕТ СН'!$I$14+СВЦЭМ!$D$10+'СЕТ СН'!$I$5-'СЕТ СН'!$I$24</f>
        <v>4245.3971386399999</v>
      </c>
      <c r="K146" s="36">
        <f>SUMIFS(СВЦЭМ!$D$39:$D$782,СВЦЭМ!$A$39:$A$782,$A146,СВЦЭМ!$B$39:$B$782,K$119)+'СЕТ СН'!$I$14+СВЦЭМ!$D$10+'СЕТ СН'!$I$5-'СЕТ СН'!$I$24</f>
        <v>4236.6582167800007</v>
      </c>
      <c r="L146" s="36">
        <f>SUMIFS(СВЦЭМ!$D$39:$D$782,СВЦЭМ!$A$39:$A$782,$A146,СВЦЭМ!$B$39:$B$782,L$119)+'СЕТ СН'!$I$14+СВЦЭМ!$D$10+'СЕТ СН'!$I$5-'СЕТ СН'!$I$24</f>
        <v>4205.9932292200001</v>
      </c>
      <c r="M146" s="36">
        <f>SUMIFS(СВЦЭМ!$D$39:$D$782,СВЦЭМ!$A$39:$A$782,$A146,СВЦЭМ!$B$39:$B$782,M$119)+'СЕТ СН'!$I$14+СВЦЭМ!$D$10+'СЕТ СН'!$I$5-'СЕТ СН'!$I$24</f>
        <v>4098.3159220500002</v>
      </c>
      <c r="N146" s="36">
        <f>SUMIFS(СВЦЭМ!$D$39:$D$782,СВЦЭМ!$A$39:$A$782,$A146,СВЦЭМ!$B$39:$B$782,N$119)+'СЕТ СН'!$I$14+СВЦЭМ!$D$10+'СЕТ СН'!$I$5-'СЕТ СН'!$I$24</f>
        <v>4102.9357223100005</v>
      </c>
      <c r="O146" s="36">
        <f>SUMIFS(СВЦЭМ!$D$39:$D$782,СВЦЭМ!$A$39:$A$782,$A146,СВЦЭМ!$B$39:$B$782,O$119)+'СЕТ СН'!$I$14+СВЦЭМ!$D$10+'СЕТ СН'!$I$5-'СЕТ СН'!$I$24</f>
        <v>4113.2002807999997</v>
      </c>
      <c r="P146" s="36">
        <f>SUMIFS(СВЦЭМ!$D$39:$D$782,СВЦЭМ!$A$39:$A$782,$A146,СВЦЭМ!$B$39:$B$782,P$119)+'СЕТ СН'!$I$14+СВЦЭМ!$D$10+'СЕТ СН'!$I$5-'СЕТ СН'!$I$24</f>
        <v>4129.1094879700004</v>
      </c>
      <c r="Q146" s="36">
        <f>SUMIFS(СВЦЭМ!$D$39:$D$782,СВЦЭМ!$A$39:$A$782,$A146,СВЦЭМ!$B$39:$B$782,Q$119)+'СЕТ СН'!$I$14+СВЦЭМ!$D$10+'СЕТ СН'!$I$5-'СЕТ СН'!$I$24</f>
        <v>4117.5005165700004</v>
      </c>
      <c r="R146" s="36">
        <f>SUMIFS(СВЦЭМ!$D$39:$D$782,СВЦЭМ!$A$39:$A$782,$A146,СВЦЭМ!$B$39:$B$782,R$119)+'СЕТ СН'!$I$14+СВЦЭМ!$D$10+'СЕТ СН'!$I$5-'СЕТ СН'!$I$24</f>
        <v>4126.5827599000004</v>
      </c>
      <c r="S146" s="36">
        <f>SUMIFS(СВЦЭМ!$D$39:$D$782,СВЦЭМ!$A$39:$A$782,$A146,СВЦЭМ!$B$39:$B$782,S$119)+'СЕТ СН'!$I$14+СВЦЭМ!$D$10+'СЕТ СН'!$I$5-'СЕТ СН'!$I$24</f>
        <v>4123.5410141499997</v>
      </c>
      <c r="T146" s="36">
        <f>SUMIFS(СВЦЭМ!$D$39:$D$782,СВЦЭМ!$A$39:$A$782,$A146,СВЦЭМ!$B$39:$B$782,T$119)+'СЕТ СН'!$I$14+СВЦЭМ!$D$10+'СЕТ СН'!$I$5-'СЕТ СН'!$I$24</f>
        <v>4300.4999783700005</v>
      </c>
      <c r="U146" s="36">
        <f>SUMIFS(СВЦЭМ!$D$39:$D$782,СВЦЭМ!$A$39:$A$782,$A146,СВЦЭМ!$B$39:$B$782,U$119)+'СЕТ СН'!$I$14+СВЦЭМ!$D$10+'СЕТ СН'!$I$5-'СЕТ СН'!$I$24</f>
        <v>4300.2633475900002</v>
      </c>
      <c r="V146" s="36">
        <f>SUMIFS(СВЦЭМ!$D$39:$D$782,СВЦЭМ!$A$39:$A$782,$A146,СВЦЭМ!$B$39:$B$782,V$119)+'СЕТ СН'!$I$14+СВЦЭМ!$D$10+'СЕТ СН'!$I$5-'СЕТ СН'!$I$24</f>
        <v>4305.1125893400003</v>
      </c>
      <c r="W146" s="36">
        <f>SUMIFS(СВЦЭМ!$D$39:$D$782,СВЦЭМ!$A$39:$A$782,$A146,СВЦЭМ!$B$39:$B$782,W$119)+'СЕТ СН'!$I$14+СВЦЭМ!$D$10+'СЕТ СН'!$I$5-'СЕТ СН'!$I$24</f>
        <v>4314.7004315100003</v>
      </c>
      <c r="X146" s="36">
        <f>SUMIFS(СВЦЭМ!$D$39:$D$782,СВЦЭМ!$A$39:$A$782,$A146,СВЦЭМ!$B$39:$B$782,X$119)+'СЕТ СН'!$I$14+СВЦЭМ!$D$10+'СЕТ СН'!$I$5-'СЕТ СН'!$I$24</f>
        <v>4256.7411573299996</v>
      </c>
      <c r="Y146" s="36">
        <f>SUMIFS(СВЦЭМ!$D$39:$D$782,СВЦЭМ!$A$39:$A$782,$A146,СВЦЭМ!$B$39:$B$782,Y$119)+'СЕТ СН'!$I$14+СВЦЭМ!$D$10+'СЕТ СН'!$I$5-'СЕТ СН'!$I$24</f>
        <v>4280.5683990200005</v>
      </c>
    </row>
    <row r="147" spans="1:27" ht="15.75" x14ac:dyDescent="0.2">
      <c r="A147" s="35">
        <f t="shared" si="3"/>
        <v>44832</v>
      </c>
      <c r="B147" s="36">
        <f>SUMIFS(СВЦЭМ!$D$39:$D$782,СВЦЭМ!$A$39:$A$782,$A147,СВЦЭМ!$B$39:$B$782,B$119)+'СЕТ СН'!$I$14+СВЦЭМ!$D$10+'СЕТ СН'!$I$5-'СЕТ СН'!$I$24</f>
        <v>4289.0913184199999</v>
      </c>
      <c r="C147" s="36">
        <f>SUMIFS(СВЦЭМ!$D$39:$D$782,СВЦЭМ!$A$39:$A$782,$A147,СВЦЭМ!$B$39:$B$782,C$119)+'СЕТ СН'!$I$14+СВЦЭМ!$D$10+'СЕТ СН'!$I$5-'СЕТ СН'!$I$24</f>
        <v>4289.5656829300005</v>
      </c>
      <c r="D147" s="36">
        <f>SUMIFS(СВЦЭМ!$D$39:$D$782,СВЦЭМ!$A$39:$A$782,$A147,СВЦЭМ!$B$39:$B$782,D$119)+'СЕТ СН'!$I$14+СВЦЭМ!$D$10+'СЕТ СН'!$I$5-'СЕТ СН'!$I$24</f>
        <v>4330.1232269299999</v>
      </c>
      <c r="E147" s="36">
        <f>SUMIFS(СВЦЭМ!$D$39:$D$782,СВЦЭМ!$A$39:$A$782,$A147,СВЦЭМ!$B$39:$B$782,E$119)+'СЕТ СН'!$I$14+СВЦЭМ!$D$10+'СЕТ СН'!$I$5-'СЕТ СН'!$I$24</f>
        <v>4331.4014597599999</v>
      </c>
      <c r="F147" s="36">
        <f>SUMIFS(СВЦЭМ!$D$39:$D$782,СВЦЭМ!$A$39:$A$782,$A147,СВЦЭМ!$B$39:$B$782,F$119)+'СЕТ СН'!$I$14+СВЦЭМ!$D$10+'СЕТ СН'!$I$5-'СЕТ СН'!$I$24</f>
        <v>4338.6864069800004</v>
      </c>
      <c r="G147" s="36">
        <f>SUMIFS(СВЦЭМ!$D$39:$D$782,СВЦЭМ!$A$39:$A$782,$A147,СВЦЭМ!$B$39:$B$782,G$119)+'СЕТ СН'!$I$14+СВЦЭМ!$D$10+'СЕТ СН'!$I$5-'СЕТ СН'!$I$24</f>
        <v>4325.1823814700001</v>
      </c>
      <c r="H147" s="36">
        <f>SUMIFS(СВЦЭМ!$D$39:$D$782,СВЦЭМ!$A$39:$A$782,$A147,СВЦЭМ!$B$39:$B$782,H$119)+'СЕТ СН'!$I$14+СВЦЭМ!$D$10+'СЕТ СН'!$I$5-'СЕТ СН'!$I$24</f>
        <v>4341.2263510600005</v>
      </c>
      <c r="I147" s="36">
        <f>SUMIFS(СВЦЭМ!$D$39:$D$782,СВЦЭМ!$A$39:$A$782,$A147,СВЦЭМ!$B$39:$B$782,I$119)+'СЕТ СН'!$I$14+СВЦЭМ!$D$10+'СЕТ СН'!$I$5-'СЕТ СН'!$I$24</f>
        <v>4273.7311086500004</v>
      </c>
      <c r="J147" s="36">
        <f>SUMIFS(СВЦЭМ!$D$39:$D$782,СВЦЭМ!$A$39:$A$782,$A147,СВЦЭМ!$B$39:$B$782,J$119)+'СЕТ СН'!$I$14+СВЦЭМ!$D$10+'СЕТ СН'!$I$5-'СЕТ СН'!$I$24</f>
        <v>4246.0899078700004</v>
      </c>
      <c r="K147" s="36">
        <f>SUMIFS(СВЦЭМ!$D$39:$D$782,СВЦЭМ!$A$39:$A$782,$A147,СВЦЭМ!$B$39:$B$782,K$119)+'СЕТ СН'!$I$14+СВЦЭМ!$D$10+'СЕТ СН'!$I$5-'СЕТ СН'!$I$24</f>
        <v>4239.5664392899998</v>
      </c>
      <c r="L147" s="36">
        <f>SUMIFS(СВЦЭМ!$D$39:$D$782,СВЦЭМ!$A$39:$A$782,$A147,СВЦЭМ!$B$39:$B$782,L$119)+'СЕТ СН'!$I$14+СВЦЭМ!$D$10+'СЕТ СН'!$I$5-'СЕТ СН'!$I$24</f>
        <v>4241.6151810400006</v>
      </c>
      <c r="M147" s="36">
        <f>SUMIFS(СВЦЭМ!$D$39:$D$782,СВЦЭМ!$A$39:$A$782,$A147,СВЦЭМ!$B$39:$B$782,M$119)+'СЕТ СН'!$I$14+СВЦЭМ!$D$10+'СЕТ СН'!$I$5-'СЕТ СН'!$I$24</f>
        <v>4200.8644262600001</v>
      </c>
      <c r="N147" s="36">
        <f>SUMIFS(СВЦЭМ!$D$39:$D$782,СВЦЭМ!$A$39:$A$782,$A147,СВЦЭМ!$B$39:$B$782,N$119)+'СЕТ СН'!$I$14+СВЦЭМ!$D$10+'СЕТ СН'!$I$5-'СЕТ СН'!$I$24</f>
        <v>4195.1230812000003</v>
      </c>
      <c r="O147" s="36">
        <f>SUMIFS(СВЦЭМ!$D$39:$D$782,СВЦЭМ!$A$39:$A$782,$A147,СВЦЭМ!$B$39:$B$782,O$119)+'СЕТ СН'!$I$14+СВЦЭМ!$D$10+'СЕТ СН'!$I$5-'СЕТ СН'!$I$24</f>
        <v>4206.5717636200006</v>
      </c>
      <c r="P147" s="36">
        <f>SUMIFS(СВЦЭМ!$D$39:$D$782,СВЦЭМ!$A$39:$A$782,$A147,СВЦЭМ!$B$39:$B$782,P$119)+'СЕТ СН'!$I$14+СВЦЭМ!$D$10+'СЕТ СН'!$I$5-'СЕТ СН'!$I$24</f>
        <v>4219.0086470200004</v>
      </c>
      <c r="Q147" s="36">
        <f>SUMIFS(СВЦЭМ!$D$39:$D$782,СВЦЭМ!$A$39:$A$782,$A147,СВЦЭМ!$B$39:$B$782,Q$119)+'СЕТ СН'!$I$14+СВЦЭМ!$D$10+'СЕТ СН'!$I$5-'СЕТ СН'!$I$24</f>
        <v>4237.6437224500005</v>
      </c>
      <c r="R147" s="36">
        <f>SUMIFS(СВЦЭМ!$D$39:$D$782,СВЦЭМ!$A$39:$A$782,$A147,СВЦЭМ!$B$39:$B$782,R$119)+'СЕТ СН'!$I$14+СВЦЭМ!$D$10+'СЕТ СН'!$I$5-'СЕТ СН'!$I$24</f>
        <v>4247.20025386</v>
      </c>
      <c r="S147" s="36">
        <f>SUMIFS(СВЦЭМ!$D$39:$D$782,СВЦЭМ!$A$39:$A$782,$A147,СВЦЭМ!$B$39:$B$782,S$119)+'СЕТ СН'!$I$14+СВЦЭМ!$D$10+'СЕТ СН'!$I$5-'СЕТ СН'!$I$24</f>
        <v>4222.56156345</v>
      </c>
      <c r="T147" s="36">
        <f>SUMIFS(СВЦЭМ!$D$39:$D$782,СВЦЭМ!$A$39:$A$782,$A147,СВЦЭМ!$B$39:$B$782,T$119)+'СЕТ СН'!$I$14+СВЦЭМ!$D$10+'СЕТ СН'!$I$5-'СЕТ СН'!$I$24</f>
        <v>4272.0737611300001</v>
      </c>
      <c r="U147" s="36">
        <f>SUMIFS(СВЦЭМ!$D$39:$D$782,СВЦЭМ!$A$39:$A$782,$A147,СВЦЭМ!$B$39:$B$782,U$119)+'СЕТ СН'!$I$14+СВЦЭМ!$D$10+'СЕТ СН'!$I$5-'СЕТ СН'!$I$24</f>
        <v>4211.3825821600003</v>
      </c>
      <c r="V147" s="36">
        <f>SUMIFS(СВЦЭМ!$D$39:$D$782,СВЦЭМ!$A$39:$A$782,$A147,СВЦЭМ!$B$39:$B$782,V$119)+'СЕТ СН'!$I$14+СВЦЭМ!$D$10+'СЕТ СН'!$I$5-'СЕТ СН'!$I$24</f>
        <v>4163.2829164200002</v>
      </c>
      <c r="W147" s="36">
        <f>SUMIFS(СВЦЭМ!$D$39:$D$782,СВЦЭМ!$A$39:$A$782,$A147,СВЦЭМ!$B$39:$B$782,W$119)+'СЕТ СН'!$I$14+СВЦЭМ!$D$10+'СЕТ СН'!$I$5-'СЕТ СН'!$I$24</f>
        <v>4180.8376787200004</v>
      </c>
      <c r="X147" s="36">
        <f>SUMIFS(СВЦЭМ!$D$39:$D$782,СВЦЭМ!$A$39:$A$782,$A147,СВЦЭМ!$B$39:$B$782,X$119)+'СЕТ СН'!$I$14+СВЦЭМ!$D$10+'СЕТ СН'!$I$5-'СЕТ СН'!$I$24</f>
        <v>4246.3221360999996</v>
      </c>
      <c r="Y147" s="36">
        <f>SUMIFS(СВЦЭМ!$D$39:$D$782,СВЦЭМ!$A$39:$A$782,$A147,СВЦЭМ!$B$39:$B$782,Y$119)+'СЕТ СН'!$I$14+СВЦЭМ!$D$10+'СЕТ СН'!$I$5-'СЕТ СН'!$I$24</f>
        <v>4276.5140459000004</v>
      </c>
    </row>
    <row r="148" spans="1:27" ht="15.75" x14ac:dyDescent="0.2">
      <c r="A148" s="35">
        <f t="shared" si="3"/>
        <v>44833</v>
      </c>
      <c r="B148" s="36">
        <f>SUMIFS(СВЦЭМ!$D$39:$D$782,СВЦЭМ!$A$39:$A$782,$A148,СВЦЭМ!$B$39:$B$782,B$119)+'СЕТ СН'!$I$14+СВЦЭМ!$D$10+'СЕТ СН'!$I$5-'СЕТ СН'!$I$24</f>
        <v>4458.7904509600003</v>
      </c>
      <c r="C148" s="36">
        <f>SUMIFS(СВЦЭМ!$D$39:$D$782,СВЦЭМ!$A$39:$A$782,$A148,СВЦЭМ!$B$39:$B$782,C$119)+'СЕТ СН'!$I$14+СВЦЭМ!$D$10+'СЕТ СН'!$I$5-'СЕТ СН'!$I$24</f>
        <v>4494.2058440700002</v>
      </c>
      <c r="D148" s="36">
        <f>SUMIFS(СВЦЭМ!$D$39:$D$782,СВЦЭМ!$A$39:$A$782,$A148,СВЦЭМ!$B$39:$B$782,D$119)+'СЕТ СН'!$I$14+СВЦЭМ!$D$10+'СЕТ СН'!$I$5-'СЕТ СН'!$I$24</f>
        <v>4515.51192472</v>
      </c>
      <c r="E148" s="36">
        <f>SUMIFS(СВЦЭМ!$D$39:$D$782,СВЦЭМ!$A$39:$A$782,$A148,СВЦЭМ!$B$39:$B$782,E$119)+'СЕТ СН'!$I$14+СВЦЭМ!$D$10+'СЕТ СН'!$I$5-'СЕТ СН'!$I$24</f>
        <v>4516.2736402500004</v>
      </c>
      <c r="F148" s="36">
        <f>SUMIFS(СВЦЭМ!$D$39:$D$782,СВЦЭМ!$A$39:$A$782,$A148,СВЦЭМ!$B$39:$B$782,F$119)+'СЕТ СН'!$I$14+СВЦЭМ!$D$10+'СЕТ СН'!$I$5-'СЕТ СН'!$I$24</f>
        <v>4491.3291034399999</v>
      </c>
      <c r="G148" s="36">
        <f>SUMIFS(СВЦЭМ!$D$39:$D$782,СВЦЭМ!$A$39:$A$782,$A148,СВЦЭМ!$B$39:$B$782,G$119)+'СЕТ СН'!$I$14+СВЦЭМ!$D$10+'СЕТ СН'!$I$5-'СЕТ СН'!$I$24</f>
        <v>4446.5208583900003</v>
      </c>
      <c r="H148" s="36">
        <f>SUMIFS(СВЦЭМ!$D$39:$D$782,СВЦЭМ!$A$39:$A$782,$A148,СВЦЭМ!$B$39:$B$782,H$119)+'СЕТ СН'!$I$14+СВЦЭМ!$D$10+'СЕТ СН'!$I$5-'СЕТ СН'!$I$24</f>
        <v>4320.6409221499998</v>
      </c>
      <c r="I148" s="36">
        <f>SUMIFS(СВЦЭМ!$D$39:$D$782,СВЦЭМ!$A$39:$A$782,$A148,СВЦЭМ!$B$39:$B$782,I$119)+'СЕТ СН'!$I$14+СВЦЭМ!$D$10+'СЕТ СН'!$I$5-'СЕТ СН'!$I$24</f>
        <v>4272.8477383899999</v>
      </c>
      <c r="J148" s="36">
        <f>SUMIFS(СВЦЭМ!$D$39:$D$782,СВЦЭМ!$A$39:$A$782,$A148,СВЦЭМ!$B$39:$B$782,J$119)+'СЕТ СН'!$I$14+СВЦЭМ!$D$10+'СЕТ СН'!$I$5-'СЕТ СН'!$I$24</f>
        <v>4261.7461321400006</v>
      </c>
      <c r="K148" s="36">
        <f>SUMIFS(СВЦЭМ!$D$39:$D$782,СВЦЭМ!$A$39:$A$782,$A148,СВЦЭМ!$B$39:$B$782,K$119)+'СЕТ СН'!$I$14+СВЦЭМ!$D$10+'СЕТ СН'!$I$5-'СЕТ СН'!$I$24</f>
        <v>4241.1963960700004</v>
      </c>
      <c r="L148" s="36">
        <f>SUMIFS(СВЦЭМ!$D$39:$D$782,СВЦЭМ!$A$39:$A$782,$A148,СВЦЭМ!$B$39:$B$782,L$119)+'СЕТ СН'!$I$14+СВЦЭМ!$D$10+'СЕТ СН'!$I$5-'СЕТ СН'!$I$24</f>
        <v>4260.0148178099998</v>
      </c>
      <c r="M148" s="36">
        <f>SUMIFS(СВЦЭМ!$D$39:$D$782,СВЦЭМ!$A$39:$A$782,$A148,СВЦЭМ!$B$39:$B$782,M$119)+'СЕТ СН'!$I$14+СВЦЭМ!$D$10+'СЕТ СН'!$I$5-'СЕТ СН'!$I$24</f>
        <v>4271.6920834800003</v>
      </c>
      <c r="N148" s="36">
        <f>SUMIFS(СВЦЭМ!$D$39:$D$782,СВЦЭМ!$A$39:$A$782,$A148,СВЦЭМ!$B$39:$B$782,N$119)+'СЕТ СН'!$I$14+СВЦЭМ!$D$10+'СЕТ СН'!$I$5-'СЕТ СН'!$I$24</f>
        <v>4272.5351806199997</v>
      </c>
      <c r="O148" s="36">
        <f>SUMIFS(СВЦЭМ!$D$39:$D$782,СВЦЭМ!$A$39:$A$782,$A148,СВЦЭМ!$B$39:$B$782,O$119)+'СЕТ СН'!$I$14+СВЦЭМ!$D$10+'СЕТ СН'!$I$5-'СЕТ СН'!$I$24</f>
        <v>4276.3102744400003</v>
      </c>
      <c r="P148" s="36">
        <f>SUMIFS(СВЦЭМ!$D$39:$D$782,СВЦЭМ!$A$39:$A$782,$A148,СВЦЭМ!$B$39:$B$782,P$119)+'СЕТ СН'!$I$14+СВЦЭМ!$D$10+'СЕТ СН'!$I$5-'СЕТ СН'!$I$24</f>
        <v>4299.7872190100006</v>
      </c>
      <c r="Q148" s="36">
        <f>SUMIFS(СВЦЭМ!$D$39:$D$782,СВЦЭМ!$A$39:$A$782,$A148,СВЦЭМ!$B$39:$B$782,Q$119)+'СЕТ СН'!$I$14+СВЦЭМ!$D$10+'СЕТ СН'!$I$5-'СЕТ СН'!$I$24</f>
        <v>4295.0811692200004</v>
      </c>
      <c r="R148" s="36">
        <f>SUMIFS(СВЦЭМ!$D$39:$D$782,СВЦЭМ!$A$39:$A$782,$A148,СВЦЭМ!$B$39:$B$782,R$119)+'СЕТ СН'!$I$14+СВЦЭМ!$D$10+'СЕТ СН'!$I$5-'СЕТ СН'!$I$24</f>
        <v>4278.4814016300006</v>
      </c>
      <c r="S148" s="36">
        <f>SUMIFS(СВЦЭМ!$D$39:$D$782,СВЦЭМ!$A$39:$A$782,$A148,СВЦЭМ!$B$39:$B$782,S$119)+'СЕТ СН'!$I$14+СВЦЭМ!$D$10+'СЕТ СН'!$I$5-'СЕТ СН'!$I$24</f>
        <v>4268.2411305200003</v>
      </c>
      <c r="T148" s="36">
        <f>SUMIFS(СВЦЭМ!$D$39:$D$782,СВЦЭМ!$A$39:$A$782,$A148,СВЦЭМ!$B$39:$B$782,T$119)+'СЕТ СН'!$I$14+СВЦЭМ!$D$10+'СЕТ СН'!$I$5-'СЕТ СН'!$I$24</f>
        <v>4238.7556229100001</v>
      </c>
      <c r="U148" s="36">
        <f>SUMIFS(СВЦЭМ!$D$39:$D$782,СВЦЭМ!$A$39:$A$782,$A148,СВЦЭМ!$B$39:$B$782,U$119)+'СЕТ СН'!$I$14+СВЦЭМ!$D$10+'СЕТ СН'!$I$5-'СЕТ СН'!$I$24</f>
        <v>4260.6181272499998</v>
      </c>
      <c r="V148" s="36">
        <f>SUMIFS(СВЦЭМ!$D$39:$D$782,СВЦЭМ!$A$39:$A$782,$A148,СВЦЭМ!$B$39:$B$782,V$119)+'СЕТ СН'!$I$14+СВЦЭМ!$D$10+'СЕТ СН'!$I$5-'СЕТ СН'!$I$24</f>
        <v>4230.4789230000006</v>
      </c>
      <c r="W148" s="36">
        <f>SUMIFS(СВЦЭМ!$D$39:$D$782,СВЦЭМ!$A$39:$A$782,$A148,СВЦЭМ!$B$39:$B$782,W$119)+'СЕТ СН'!$I$14+СВЦЭМ!$D$10+'СЕТ СН'!$I$5-'СЕТ СН'!$I$24</f>
        <v>4356.6255840100002</v>
      </c>
      <c r="X148" s="36">
        <f>SUMIFS(СВЦЭМ!$D$39:$D$782,СВЦЭМ!$A$39:$A$782,$A148,СВЦЭМ!$B$39:$B$782,X$119)+'СЕТ СН'!$I$14+СВЦЭМ!$D$10+'СЕТ СН'!$I$5-'СЕТ СН'!$I$24</f>
        <v>4328.0868535999998</v>
      </c>
      <c r="Y148" s="36">
        <f>SUMIFS(СВЦЭМ!$D$39:$D$782,СВЦЭМ!$A$39:$A$782,$A148,СВЦЭМ!$B$39:$B$782,Y$119)+'СЕТ СН'!$I$14+СВЦЭМ!$D$10+'СЕТ СН'!$I$5-'СЕТ СН'!$I$24</f>
        <v>4319.4886527799999</v>
      </c>
    </row>
    <row r="149" spans="1:27" ht="15.75" x14ac:dyDescent="0.2">
      <c r="A149" s="35">
        <f t="shared" si="3"/>
        <v>44834</v>
      </c>
      <c r="B149" s="36">
        <f>SUMIFS(СВЦЭМ!$D$39:$D$782,СВЦЭМ!$A$39:$A$782,$A149,СВЦЭМ!$B$39:$B$782,B$119)+'СЕТ СН'!$I$14+СВЦЭМ!$D$10+'СЕТ СН'!$I$5-'СЕТ СН'!$I$24</f>
        <v>4339.1708804099999</v>
      </c>
      <c r="C149" s="36">
        <f>SUMIFS(СВЦЭМ!$D$39:$D$782,СВЦЭМ!$A$39:$A$782,$A149,СВЦЭМ!$B$39:$B$782,C$119)+'СЕТ СН'!$I$14+СВЦЭМ!$D$10+'СЕТ СН'!$I$5-'СЕТ СН'!$I$24</f>
        <v>4384.1337297500004</v>
      </c>
      <c r="D149" s="36">
        <f>SUMIFS(СВЦЭМ!$D$39:$D$782,СВЦЭМ!$A$39:$A$782,$A149,СВЦЭМ!$B$39:$B$782,D$119)+'СЕТ СН'!$I$14+СВЦЭМ!$D$10+'СЕТ СН'!$I$5-'СЕТ СН'!$I$24</f>
        <v>4352.3559474100002</v>
      </c>
      <c r="E149" s="36">
        <f>SUMIFS(СВЦЭМ!$D$39:$D$782,СВЦЭМ!$A$39:$A$782,$A149,СВЦЭМ!$B$39:$B$782,E$119)+'СЕТ СН'!$I$14+СВЦЭМ!$D$10+'СЕТ СН'!$I$5-'СЕТ СН'!$I$24</f>
        <v>4335.9437018099998</v>
      </c>
      <c r="F149" s="36">
        <f>SUMIFS(СВЦЭМ!$D$39:$D$782,СВЦЭМ!$A$39:$A$782,$A149,СВЦЭМ!$B$39:$B$782,F$119)+'СЕТ СН'!$I$14+СВЦЭМ!$D$10+'СЕТ СН'!$I$5-'СЕТ СН'!$I$24</f>
        <v>4312.8990291500004</v>
      </c>
      <c r="G149" s="36">
        <f>SUMIFS(СВЦЭМ!$D$39:$D$782,СВЦЭМ!$A$39:$A$782,$A149,СВЦЭМ!$B$39:$B$782,G$119)+'СЕТ СН'!$I$14+СВЦЭМ!$D$10+'СЕТ СН'!$I$5-'СЕТ СН'!$I$24</f>
        <v>4300.2696467300002</v>
      </c>
      <c r="H149" s="36">
        <f>SUMIFS(СВЦЭМ!$D$39:$D$782,СВЦЭМ!$A$39:$A$782,$A149,СВЦЭМ!$B$39:$B$782,H$119)+'СЕТ СН'!$I$14+СВЦЭМ!$D$10+'СЕТ СН'!$I$5-'СЕТ СН'!$I$24</f>
        <v>4248.9092730499997</v>
      </c>
      <c r="I149" s="36">
        <f>SUMIFS(СВЦЭМ!$D$39:$D$782,СВЦЭМ!$A$39:$A$782,$A149,СВЦЭМ!$B$39:$B$782,I$119)+'СЕТ СН'!$I$14+СВЦЭМ!$D$10+'СЕТ СН'!$I$5-'СЕТ СН'!$I$24</f>
        <v>4216.5016065500004</v>
      </c>
      <c r="J149" s="36">
        <f>SUMIFS(СВЦЭМ!$D$39:$D$782,СВЦЭМ!$A$39:$A$782,$A149,СВЦЭМ!$B$39:$B$782,J$119)+'СЕТ СН'!$I$14+СВЦЭМ!$D$10+'СЕТ СН'!$I$5-'СЕТ СН'!$I$24</f>
        <v>4186.5305628100004</v>
      </c>
      <c r="K149" s="36">
        <f>SUMIFS(СВЦЭМ!$D$39:$D$782,СВЦЭМ!$A$39:$A$782,$A149,СВЦЭМ!$B$39:$B$782,K$119)+'СЕТ СН'!$I$14+СВЦЭМ!$D$10+'СЕТ СН'!$I$5-'СЕТ СН'!$I$24</f>
        <v>4178.4555856900006</v>
      </c>
      <c r="L149" s="36">
        <f>SUMIFS(СВЦЭМ!$D$39:$D$782,СВЦЭМ!$A$39:$A$782,$A149,СВЦЭМ!$B$39:$B$782,L$119)+'СЕТ СН'!$I$14+СВЦЭМ!$D$10+'СЕТ СН'!$I$5-'СЕТ СН'!$I$24</f>
        <v>4190.0666255200003</v>
      </c>
      <c r="M149" s="36">
        <f>SUMIFS(СВЦЭМ!$D$39:$D$782,СВЦЭМ!$A$39:$A$782,$A149,СВЦЭМ!$B$39:$B$782,M$119)+'СЕТ СН'!$I$14+СВЦЭМ!$D$10+'СЕТ СН'!$I$5-'СЕТ СН'!$I$24</f>
        <v>4212.0950141700005</v>
      </c>
      <c r="N149" s="36">
        <f>SUMIFS(СВЦЭМ!$D$39:$D$782,СВЦЭМ!$A$39:$A$782,$A149,СВЦЭМ!$B$39:$B$782,N$119)+'СЕТ СН'!$I$14+СВЦЭМ!$D$10+'СЕТ СН'!$I$5-'СЕТ СН'!$I$24</f>
        <v>4229.2914260500002</v>
      </c>
      <c r="O149" s="36">
        <f>SUMIFS(СВЦЭМ!$D$39:$D$782,СВЦЭМ!$A$39:$A$782,$A149,СВЦЭМ!$B$39:$B$782,O$119)+'СЕТ СН'!$I$14+СВЦЭМ!$D$10+'СЕТ СН'!$I$5-'СЕТ СН'!$I$24</f>
        <v>4242.0712225099996</v>
      </c>
      <c r="P149" s="36">
        <f>SUMIFS(СВЦЭМ!$D$39:$D$782,СВЦЭМ!$A$39:$A$782,$A149,СВЦЭМ!$B$39:$B$782,P$119)+'СЕТ СН'!$I$14+СВЦЭМ!$D$10+'СЕТ СН'!$I$5-'СЕТ СН'!$I$24</f>
        <v>4254.8536448000004</v>
      </c>
      <c r="Q149" s="36">
        <f>SUMIFS(СВЦЭМ!$D$39:$D$782,СВЦЭМ!$A$39:$A$782,$A149,СВЦЭМ!$B$39:$B$782,Q$119)+'СЕТ СН'!$I$14+СВЦЭМ!$D$10+'СЕТ СН'!$I$5-'СЕТ СН'!$I$24</f>
        <v>4255.66916081</v>
      </c>
      <c r="R149" s="36">
        <f>SUMIFS(СВЦЭМ!$D$39:$D$782,СВЦЭМ!$A$39:$A$782,$A149,СВЦЭМ!$B$39:$B$782,R$119)+'СЕТ СН'!$I$14+СВЦЭМ!$D$10+'СЕТ СН'!$I$5-'СЕТ СН'!$I$24</f>
        <v>4231.2248575499998</v>
      </c>
      <c r="S149" s="36">
        <f>SUMIFS(СВЦЭМ!$D$39:$D$782,СВЦЭМ!$A$39:$A$782,$A149,СВЦЭМ!$B$39:$B$782,S$119)+'СЕТ СН'!$I$14+СВЦЭМ!$D$10+'СЕТ СН'!$I$5-'СЕТ СН'!$I$24</f>
        <v>4196.7922695500001</v>
      </c>
      <c r="T149" s="36">
        <f>SUMIFS(СВЦЭМ!$D$39:$D$782,СВЦЭМ!$A$39:$A$782,$A149,СВЦЭМ!$B$39:$B$782,T$119)+'СЕТ СН'!$I$14+СВЦЭМ!$D$10+'СЕТ СН'!$I$5-'СЕТ СН'!$I$24</f>
        <v>4174.9754850300005</v>
      </c>
      <c r="U149" s="36">
        <f>SUMIFS(СВЦЭМ!$D$39:$D$782,СВЦЭМ!$A$39:$A$782,$A149,СВЦЭМ!$B$39:$B$782,U$119)+'СЕТ СН'!$I$14+СВЦЭМ!$D$10+'СЕТ СН'!$I$5-'СЕТ СН'!$I$24</f>
        <v>4150.9200508800004</v>
      </c>
      <c r="V149" s="36">
        <f>SUMIFS(СВЦЭМ!$D$39:$D$782,СВЦЭМ!$A$39:$A$782,$A149,СВЦЭМ!$B$39:$B$782,V$119)+'СЕТ СН'!$I$14+СВЦЭМ!$D$10+'СЕТ СН'!$I$5-'СЕТ СН'!$I$24</f>
        <v>4171.3495285300005</v>
      </c>
      <c r="W149" s="36">
        <f>SUMIFS(СВЦЭМ!$D$39:$D$782,СВЦЭМ!$A$39:$A$782,$A149,СВЦЭМ!$B$39:$B$782,W$119)+'СЕТ СН'!$I$14+СВЦЭМ!$D$10+'СЕТ СН'!$I$5-'СЕТ СН'!$I$24</f>
        <v>4249.24642055</v>
      </c>
      <c r="X149" s="36">
        <f>SUMIFS(СВЦЭМ!$D$39:$D$782,СВЦЭМ!$A$39:$A$782,$A149,СВЦЭМ!$B$39:$B$782,X$119)+'СЕТ СН'!$I$14+СВЦЭМ!$D$10+'СЕТ СН'!$I$5-'СЕТ СН'!$I$24</f>
        <v>4296.0161013800007</v>
      </c>
      <c r="Y149" s="36">
        <f>SUMIFS(СВЦЭМ!$D$39:$D$782,СВЦЭМ!$A$39:$A$782,$A149,СВЦЭМ!$B$39:$B$782,Y$119)+'СЕТ СН'!$I$14+СВЦЭМ!$D$10+'СЕТ СН'!$I$5-'СЕТ СН'!$I$24</f>
        <v>4302.9305410100005</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01.09.2022</v>
      </c>
      <c r="B156" s="36">
        <f>SUMIFS(СВЦЭМ!$E$39:$E$782,СВЦЭМ!$A$39:$A$782,$A156,СВЦЭМ!$B$39:$B$782,B$155)+'СЕТ СН'!$F$15</f>
        <v>153.61930154999999</v>
      </c>
      <c r="C156" s="36">
        <f>SUMIFS(СВЦЭМ!$E$39:$E$782,СВЦЭМ!$A$39:$A$782,$A156,СВЦЭМ!$B$39:$B$782,C$155)+'СЕТ СН'!$F$15</f>
        <v>162.63511097</v>
      </c>
      <c r="D156" s="36">
        <f>SUMIFS(СВЦЭМ!$E$39:$E$782,СВЦЭМ!$A$39:$A$782,$A156,СВЦЭМ!$B$39:$B$782,D$155)+'СЕТ СН'!$F$15</f>
        <v>168.18689395000001</v>
      </c>
      <c r="E156" s="36">
        <f>SUMIFS(СВЦЭМ!$E$39:$E$782,СВЦЭМ!$A$39:$A$782,$A156,СВЦЭМ!$B$39:$B$782,E$155)+'СЕТ СН'!$F$15</f>
        <v>169.21975964000001</v>
      </c>
      <c r="F156" s="36">
        <f>SUMIFS(СВЦЭМ!$E$39:$E$782,СВЦЭМ!$A$39:$A$782,$A156,СВЦЭМ!$B$39:$B$782,F$155)+'СЕТ СН'!$F$15</f>
        <v>169.95193018000001</v>
      </c>
      <c r="G156" s="36">
        <f>SUMIFS(СВЦЭМ!$E$39:$E$782,СВЦЭМ!$A$39:$A$782,$A156,СВЦЭМ!$B$39:$B$782,G$155)+'СЕТ СН'!$F$15</f>
        <v>167.93889089000001</v>
      </c>
      <c r="H156" s="36">
        <f>SUMIFS(СВЦЭМ!$E$39:$E$782,СВЦЭМ!$A$39:$A$782,$A156,СВЦЭМ!$B$39:$B$782,H$155)+'СЕТ СН'!$F$15</f>
        <v>159.79846083000001</v>
      </c>
      <c r="I156" s="36">
        <f>SUMIFS(СВЦЭМ!$E$39:$E$782,СВЦЭМ!$A$39:$A$782,$A156,СВЦЭМ!$B$39:$B$782,I$155)+'СЕТ СН'!$F$15</f>
        <v>147.63539137000001</v>
      </c>
      <c r="J156" s="36">
        <f>SUMIFS(СВЦЭМ!$E$39:$E$782,СВЦЭМ!$A$39:$A$782,$A156,СВЦЭМ!$B$39:$B$782,J$155)+'СЕТ СН'!$F$15</f>
        <v>142.83462964</v>
      </c>
      <c r="K156" s="36">
        <f>SUMIFS(СВЦЭМ!$E$39:$E$782,СВЦЭМ!$A$39:$A$782,$A156,СВЦЭМ!$B$39:$B$782,K$155)+'СЕТ СН'!$F$15</f>
        <v>147.37250653999999</v>
      </c>
      <c r="L156" s="36">
        <f>SUMIFS(СВЦЭМ!$E$39:$E$782,СВЦЭМ!$A$39:$A$782,$A156,СВЦЭМ!$B$39:$B$782,L$155)+'СЕТ СН'!$F$15</f>
        <v>140.82822088</v>
      </c>
      <c r="M156" s="36">
        <f>SUMIFS(СВЦЭМ!$E$39:$E$782,СВЦЭМ!$A$39:$A$782,$A156,СВЦЭМ!$B$39:$B$782,M$155)+'СЕТ СН'!$F$15</f>
        <v>135.33995075999999</v>
      </c>
      <c r="N156" s="36">
        <f>SUMIFS(СВЦЭМ!$E$39:$E$782,СВЦЭМ!$A$39:$A$782,$A156,СВЦЭМ!$B$39:$B$782,N$155)+'СЕТ СН'!$F$15</f>
        <v>138.02142344000001</v>
      </c>
      <c r="O156" s="36">
        <f>SUMIFS(СВЦЭМ!$E$39:$E$782,СВЦЭМ!$A$39:$A$782,$A156,СВЦЭМ!$B$39:$B$782,O$155)+'СЕТ СН'!$F$15</f>
        <v>138.96078818000001</v>
      </c>
      <c r="P156" s="36">
        <f>SUMIFS(СВЦЭМ!$E$39:$E$782,СВЦЭМ!$A$39:$A$782,$A156,СВЦЭМ!$B$39:$B$782,P$155)+'СЕТ СН'!$F$15</f>
        <v>139.17069681000001</v>
      </c>
      <c r="Q156" s="36">
        <f>SUMIFS(СВЦЭМ!$E$39:$E$782,СВЦЭМ!$A$39:$A$782,$A156,СВЦЭМ!$B$39:$B$782,Q$155)+'СЕТ СН'!$F$15</f>
        <v>140.23724204999999</v>
      </c>
      <c r="R156" s="36">
        <f>SUMIFS(СВЦЭМ!$E$39:$E$782,СВЦЭМ!$A$39:$A$782,$A156,СВЦЭМ!$B$39:$B$782,R$155)+'СЕТ СН'!$F$15</f>
        <v>138.70103119000001</v>
      </c>
      <c r="S156" s="36">
        <f>SUMIFS(СВЦЭМ!$E$39:$E$782,СВЦЭМ!$A$39:$A$782,$A156,СВЦЭМ!$B$39:$B$782,S$155)+'СЕТ СН'!$F$15</f>
        <v>139.60500672000001</v>
      </c>
      <c r="T156" s="36">
        <f>SUMIFS(СВЦЭМ!$E$39:$E$782,СВЦЭМ!$A$39:$A$782,$A156,СВЦЭМ!$B$39:$B$782,T$155)+'СЕТ СН'!$F$15</f>
        <v>163.2955398</v>
      </c>
      <c r="U156" s="36">
        <f>SUMIFS(СВЦЭМ!$E$39:$E$782,СВЦЭМ!$A$39:$A$782,$A156,СВЦЭМ!$B$39:$B$782,U$155)+'СЕТ СН'!$F$15</f>
        <v>165.13484993</v>
      </c>
      <c r="V156" s="36">
        <f>SUMIFS(СВЦЭМ!$E$39:$E$782,СВЦЭМ!$A$39:$A$782,$A156,СВЦЭМ!$B$39:$B$782,V$155)+'СЕТ СН'!$F$15</f>
        <v>167.23514510000001</v>
      </c>
      <c r="W156" s="36">
        <f>SUMIFS(СВЦЭМ!$E$39:$E$782,СВЦЭМ!$A$39:$A$782,$A156,СВЦЭМ!$B$39:$B$782,W$155)+'СЕТ СН'!$F$15</f>
        <v>166.91068056</v>
      </c>
      <c r="X156" s="36">
        <f>SUMIFS(СВЦЭМ!$E$39:$E$782,СВЦЭМ!$A$39:$A$782,$A156,СВЦЭМ!$B$39:$B$782,X$155)+'СЕТ СН'!$F$15</f>
        <v>161.54621639999999</v>
      </c>
      <c r="Y156" s="36">
        <f>SUMIFS(СВЦЭМ!$E$39:$E$782,СВЦЭМ!$A$39:$A$782,$A156,СВЦЭМ!$B$39:$B$782,Y$155)+'СЕТ СН'!$F$15</f>
        <v>153.98896108</v>
      </c>
      <c r="AA156" s="45"/>
    </row>
    <row r="157" spans="1:27" ht="15.75" x14ac:dyDescent="0.2">
      <c r="A157" s="35">
        <f>A156+1</f>
        <v>44806</v>
      </c>
      <c r="B157" s="36">
        <f>SUMIFS(СВЦЭМ!$E$39:$E$782,СВЦЭМ!$A$39:$A$782,$A157,СВЦЭМ!$B$39:$B$782,B$155)+'СЕТ СН'!$F$15</f>
        <v>154.15317371</v>
      </c>
      <c r="C157" s="36">
        <f>SUMIFS(СВЦЭМ!$E$39:$E$782,СВЦЭМ!$A$39:$A$782,$A157,СВЦЭМ!$B$39:$B$782,C$155)+'СЕТ СН'!$F$15</f>
        <v>163.34164584999999</v>
      </c>
      <c r="D157" s="36">
        <f>SUMIFS(СВЦЭМ!$E$39:$E$782,СВЦЭМ!$A$39:$A$782,$A157,СВЦЭМ!$B$39:$B$782,D$155)+'СЕТ СН'!$F$15</f>
        <v>169.22157161000001</v>
      </c>
      <c r="E157" s="36">
        <f>SUMIFS(СВЦЭМ!$E$39:$E$782,СВЦЭМ!$A$39:$A$782,$A157,СВЦЭМ!$B$39:$B$782,E$155)+'СЕТ СН'!$F$15</f>
        <v>171.09477483000001</v>
      </c>
      <c r="F157" s="36">
        <f>SUMIFS(СВЦЭМ!$E$39:$E$782,СВЦЭМ!$A$39:$A$782,$A157,СВЦЭМ!$B$39:$B$782,F$155)+'СЕТ СН'!$F$15</f>
        <v>171.55391208</v>
      </c>
      <c r="G157" s="36">
        <f>SUMIFS(СВЦЭМ!$E$39:$E$782,СВЦЭМ!$A$39:$A$782,$A157,СВЦЭМ!$B$39:$B$782,G$155)+'СЕТ СН'!$F$15</f>
        <v>169.72399553</v>
      </c>
      <c r="H157" s="36">
        <f>SUMIFS(СВЦЭМ!$E$39:$E$782,СВЦЭМ!$A$39:$A$782,$A157,СВЦЭМ!$B$39:$B$782,H$155)+'СЕТ СН'!$F$15</f>
        <v>161.81708055999999</v>
      </c>
      <c r="I157" s="36">
        <f>SUMIFS(СВЦЭМ!$E$39:$E$782,СВЦЭМ!$A$39:$A$782,$A157,СВЦЭМ!$B$39:$B$782,I$155)+'СЕТ СН'!$F$15</f>
        <v>149.08557203999999</v>
      </c>
      <c r="J157" s="36">
        <f>SUMIFS(СВЦЭМ!$E$39:$E$782,СВЦЭМ!$A$39:$A$782,$A157,СВЦЭМ!$B$39:$B$782,J$155)+'СЕТ СН'!$F$15</f>
        <v>137.31228472999999</v>
      </c>
      <c r="K157" s="36">
        <f>SUMIFS(СВЦЭМ!$E$39:$E$782,СВЦЭМ!$A$39:$A$782,$A157,СВЦЭМ!$B$39:$B$782,K$155)+'СЕТ СН'!$F$15</f>
        <v>141.68522633000001</v>
      </c>
      <c r="L157" s="36">
        <f>SUMIFS(СВЦЭМ!$E$39:$E$782,СВЦЭМ!$A$39:$A$782,$A157,СВЦЭМ!$B$39:$B$782,L$155)+'СЕТ СН'!$F$15</f>
        <v>140.78014135999999</v>
      </c>
      <c r="M157" s="36">
        <f>SUMIFS(СВЦЭМ!$E$39:$E$782,СВЦЭМ!$A$39:$A$782,$A157,СВЦЭМ!$B$39:$B$782,M$155)+'СЕТ СН'!$F$15</f>
        <v>132.3464659</v>
      </c>
      <c r="N157" s="36">
        <f>SUMIFS(СВЦЭМ!$E$39:$E$782,СВЦЭМ!$A$39:$A$782,$A157,СВЦЭМ!$B$39:$B$782,N$155)+'СЕТ СН'!$F$15</f>
        <v>134.01784039</v>
      </c>
      <c r="O157" s="36">
        <f>SUMIFS(СВЦЭМ!$E$39:$E$782,СВЦЭМ!$A$39:$A$782,$A157,СВЦЭМ!$B$39:$B$782,O$155)+'СЕТ СН'!$F$15</f>
        <v>134.38716884999999</v>
      </c>
      <c r="P157" s="36">
        <f>SUMIFS(СВЦЭМ!$E$39:$E$782,СВЦЭМ!$A$39:$A$782,$A157,СВЦЭМ!$B$39:$B$782,P$155)+'СЕТ СН'!$F$15</f>
        <v>134.89014625999999</v>
      </c>
      <c r="Q157" s="36">
        <f>SUMIFS(СВЦЭМ!$E$39:$E$782,СВЦЭМ!$A$39:$A$782,$A157,СВЦЭМ!$B$39:$B$782,Q$155)+'СЕТ СН'!$F$15</f>
        <v>135.89680161000001</v>
      </c>
      <c r="R157" s="36">
        <f>SUMIFS(СВЦЭМ!$E$39:$E$782,СВЦЭМ!$A$39:$A$782,$A157,СВЦЭМ!$B$39:$B$782,R$155)+'СЕТ СН'!$F$15</f>
        <v>135.93751546999999</v>
      </c>
      <c r="S157" s="36">
        <f>SUMIFS(СВЦЭМ!$E$39:$E$782,СВЦЭМ!$A$39:$A$782,$A157,СВЦЭМ!$B$39:$B$782,S$155)+'СЕТ СН'!$F$15</f>
        <v>136.71296659999999</v>
      </c>
      <c r="T157" s="36">
        <f>SUMIFS(СВЦЭМ!$E$39:$E$782,СВЦЭМ!$A$39:$A$782,$A157,СВЦЭМ!$B$39:$B$782,T$155)+'СЕТ СН'!$F$15</f>
        <v>158.75645605</v>
      </c>
      <c r="U157" s="36">
        <f>SUMIFS(СВЦЭМ!$E$39:$E$782,СВЦЭМ!$A$39:$A$782,$A157,СВЦЭМ!$B$39:$B$782,U$155)+'СЕТ СН'!$F$15</f>
        <v>159.16697758999999</v>
      </c>
      <c r="V157" s="36">
        <f>SUMIFS(СВЦЭМ!$E$39:$E$782,СВЦЭМ!$A$39:$A$782,$A157,СВЦЭМ!$B$39:$B$782,V$155)+'СЕТ СН'!$F$15</f>
        <v>163.67044455000001</v>
      </c>
      <c r="W157" s="36">
        <f>SUMIFS(СВЦЭМ!$E$39:$E$782,СВЦЭМ!$A$39:$A$782,$A157,СВЦЭМ!$B$39:$B$782,W$155)+'СЕТ СН'!$F$15</f>
        <v>163.70875912</v>
      </c>
      <c r="X157" s="36">
        <f>SUMIFS(СВЦЭМ!$E$39:$E$782,СВЦЭМ!$A$39:$A$782,$A157,СВЦЭМ!$B$39:$B$782,X$155)+'СЕТ СН'!$F$15</f>
        <v>155.06599431000001</v>
      </c>
      <c r="Y157" s="36">
        <f>SUMIFS(СВЦЭМ!$E$39:$E$782,СВЦЭМ!$A$39:$A$782,$A157,СВЦЭМ!$B$39:$B$782,Y$155)+'СЕТ СН'!$F$15</f>
        <v>148.82539005999999</v>
      </c>
    </row>
    <row r="158" spans="1:27" ht="15.75" x14ac:dyDescent="0.2">
      <c r="A158" s="35">
        <f t="shared" ref="A158:A185" si="4">A157+1</f>
        <v>44807</v>
      </c>
      <c r="B158" s="36">
        <f>SUMIFS(СВЦЭМ!$E$39:$E$782,СВЦЭМ!$A$39:$A$782,$A158,СВЦЭМ!$B$39:$B$782,B$155)+'СЕТ СН'!$F$15</f>
        <v>148.92725261999999</v>
      </c>
      <c r="C158" s="36">
        <f>SUMIFS(СВЦЭМ!$E$39:$E$782,СВЦЭМ!$A$39:$A$782,$A158,СВЦЭМ!$B$39:$B$782,C$155)+'СЕТ СН'!$F$15</f>
        <v>156.69052557000001</v>
      </c>
      <c r="D158" s="36">
        <f>SUMIFS(СВЦЭМ!$E$39:$E$782,СВЦЭМ!$A$39:$A$782,$A158,СВЦЭМ!$B$39:$B$782,D$155)+'СЕТ СН'!$F$15</f>
        <v>160.02466398000001</v>
      </c>
      <c r="E158" s="36">
        <f>SUMIFS(СВЦЭМ!$E$39:$E$782,СВЦЭМ!$A$39:$A$782,$A158,СВЦЭМ!$B$39:$B$782,E$155)+'СЕТ СН'!$F$15</f>
        <v>162.36799898000001</v>
      </c>
      <c r="F158" s="36">
        <f>SUMIFS(СВЦЭМ!$E$39:$E$782,СВЦЭМ!$A$39:$A$782,$A158,СВЦЭМ!$B$39:$B$782,F$155)+'СЕТ СН'!$F$15</f>
        <v>164.86689397999999</v>
      </c>
      <c r="G158" s="36">
        <f>SUMIFS(СВЦЭМ!$E$39:$E$782,СВЦЭМ!$A$39:$A$782,$A158,СВЦЭМ!$B$39:$B$782,G$155)+'СЕТ СН'!$F$15</f>
        <v>164.43291733999999</v>
      </c>
      <c r="H158" s="36">
        <f>SUMIFS(СВЦЭМ!$E$39:$E$782,СВЦЭМ!$A$39:$A$782,$A158,СВЦЭМ!$B$39:$B$782,H$155)+'СЕТ СН'!$F$15</f>
        <v>160.48448968</v>
      </c>
      <c r="I158" s="36">
        <f>SUMIFS(СВЦЭМ!$E$39:$E$782,СВЦЭМ!$A$39:$A$782,$A158,СВЦЭМ!$B$39:$B$782,I$155)+'СЕТ СН'!$F$15</f>
        <v>151.81066247999999</v>
      </c>
      <c r="J158" s="36">
        <f>SUMIFS(СВЦЭМ!$E$39:$E$782,СВЦЭМ!$A$39:$A$782,$A158,СВЦЭМ!$B$39:$B$782,J$155)+'СЕТ СН'!$F$15</f>
        <v>142.68762269999999</v>
      </c>
      <c r="K158" s="36">
        <f>SUMIFS(СВЦЭМ!$E$39:$E$782,СВЦЭМ!$A$39:$A$782,$A158,СВЦЭМ!$B$39:$B$782,K$155)+'СЕТ СН'!$F$15</f>
        <v>129.86334815000001</v>
      </c>
      <c r="L158" s="36">
        <f>SUMIFS(СВЦЭМ!$E$39:$E$782,СВЦЭМ!$A$39:$A$782,$A158,СВЦЭМ!$B$39:$B$782,L$155)+'СЕТ СН'!$F$15</f>
        <v>121.8090809</v>
      </c>
      <c r="M158" s="36">
        <f>SUMIFS(СВЦЭМ!$E$39:$E$782,СВЦЭМ!$A$39:$A$782,$A158,СВЦЭМ!$B$39:$B$782,M$155)+'СЕТ СН'!$F$15</f>
        <v>123.89023247</v>
      </c>
      <c r="N158" s="36">
        <f>SUMIFS(СВЦЭМ!$E$39:$E$782,СВЦЭМ!$A$39:$A$782,$A158,СВЦЭМ!$B$39:$B$782,N$155)+'СЕТ СН'!$F$15</f>
        <v>126.18520028</v>
      </c>
      <c r="O158" s="36">
        <f>SUMIFS(СВЦЭМ!$E$39:$E$782,СВЦЭМ!$A$39:$A$782,$A158,СВЦЭМ!$B$39:$B$782,O$155)+'СЕТ СН'!$F$15</f>
        <v>131.23851060000001</v>
      </c>
      <c r="P158" s="36">
        <f>SUMIFS(СВЦЭМ!$E$39:$E$782,СВЦЭМ!$A$39:$A$782,$A158,СВЦЭМ!$B$39:$B$782,P$155)+'СЕТ СН'!$F$15</f>
        <v>135.26529880999999</v>
      </c>
      <c r="Q158" s="36">
        <f>SUMIFS(СВЦЭМ!$E$39:$E$782,СВЦЭМ!$A$39:$A$782,$A158,СВЦЭМ!$B$39:$B$782,Q$155)+'СЕТ СН'!$F$15</f>
        <v>136.00575366000001</v>
      </c>
      <c r="R158" s="36">
        <f>SUMIFS(СВЦЭМ!$E$39:$E$782,СВЦЭМ!$A$39:$A$782,$A158,СВЦЭМ!$B$39:$B$782,R$155)+'СЕТ СН'!$F$15</f>
        <v>135.48106852000001</v>
      </c>
      <c r="S158" s="36">
        <f>SUMIFS(СВЦЭМ!$E$39:$E$782,СВЦЭМ!$A$39:$A$782,$A158,СВЦЭМ!$B$39:$B$782,S$155)+'СЕТ СН'!$F$15</f>
        <v>136.25436611000001</v>
      </c>
      <c r="T158" s="36">
        <f>SUMIFS(СВЦЭМ!$E$39:$E$782,СВЦЭМ!$A$39:$A$782,$A158,СВЦЭМ!$B$39:$B$782,T$155)+'СЕТ СН'!$F$15</f>
        <v>132.40912922000001</v>
      </c>
      <c r="U158" s="36">
        <f>SUMIFS(СВЦЭМ!$E$39:$E$782,СВЦЭМ!$A$39:$A$782,$A158,СВЦЭМ!$B$39:$B$782,U$155)+'СЕТ СН'!$F$15</f>
        <v>132.02148112</v>
      </c>
      <c r="V158" s="36">
        <f>SUMIFS(СВЦЭМ!$E$39:$E$782,СВЦЭМ!$A$39:$A$782,$A158,СВЦЭМ!$B$39:$B$782,V$155)+'СЕТ СН'!$F$15</f>
        <v>131.27300328999999</v>
      </c>
      <c r="W158" s="36">
        <f>SUMIFS(СВЦЭМ!$E$39:$E$782,СВЦЭМ!$A$39:$A$782,$A158,СВЦЭМ!$B$39:$B$782,W$155)+'СЕТ СН'!$F$15</f>
        <v>131.12684974999999</v>
      </c>
      <c r="X158" s="36">
        <f>SUMIFS(СВЦЭМ!$E$39:$E$782,СВЦЭМ!$A$39:$A$782,$A158,СВЦЭМ!$B$39:$B$782,X$155)+'СЕТ СН'!$F$15</f>
        <v>145.06532490000001</v>
      </c>
      <c r="Y158" s="36">
        <f>SUMIFS(СВЦЭМ!$E$39:$E$782,СВЦЭМ!$A$39:$A$782,$A158,СВЦЭМ!$B$39:$B$782,Y$155)+'СЕТ СН'!$F$15</f>
        <v>155.27063952</v>
      </c>
    </row>
    <row r="159" spans="1:27" ht="15.75" x14ac:dyDescent="0.2">
      <c r="A159" s="35">
        <f t="shared" si="4"/>
        <v>44808</v>
      </c>
      <c r="B159" s="36">
        <f>SUMIFS(СВЦЭМ!$E$39:$E$782,СВЦЭМ!$A$39:$A$782,$A159,СВЦЭМ!$B$39:$B$782,B$155)+'СЕТ СН'!$F$15</f>
        <v>149.86536301000001</v>
      </c>
      <c r="C159" s="36">
        <f>SUMIFS(СВЦЭМ!$E$39:$E$782,СВЦЭМ!$A$39:$A$782,$A159,СВЦЭМ!$B$39:$B$782,C$155)+'СЕТ СН'!$F$15</f>
        <v>159.99256825000001</v>
      </c>
      <c r="D159" s="36">
        <f>SUMIFS(СВЦЭМ!$E$39:$E$782,СВЦЭМ!$A$39:$A$782,$A159,СВЦЭМ!$B$39:$B$782,D$155)+'СЕТ СН'!$F$15</f>
        <v>153.04780688</v>
      </c>
      <c r="E159" s="36">
        <f>SUMIFS(СВЦЭМ!$E$39:$E$782,СВЦЭМ!$A$39:$A$782,$A159,СВЦЭМ!$B$39:$B$782,E$155)+'СЕТ СН'!$F$15</f>
        <v>155.46621904</v>
      </c>
      <c r="F159" s="36">
        <f>SUMIFS(СВЦЭМ!$E$39:$E$782,СВЦЭМ!$A$39:$A$782,$A159,СВЦЭМ!$B$39:$B$782,F$155)+'СЕТ СН'!$F$15</f>
        <v>156.14624248000001</v>
      </c>
      <c r="G159" s="36">
        <f>SUMIFS(СВЦЭМ!$E$39:$E$782,СВЦЭМ!$A$39:$A$782,$A159,СВЦЭМ!$B$39:$B$782,G$155)+'СЕТ СН'!$F$15</f>
        <v>154.87732487</v>
      </c>
      <c r="H159" s="36">
        <f>SUMIFS(СВЦЭМ!$E$39:$E$782,СВЦЭМ!$A$39:$A$782,$A159,СВЦЭМ!$B$39:$B$782,H$155)+'СЕТ СН'!$F$15</f>
        <v>151.55819789</v>
      </c>
      <c r="I159" s="36">
        <f>SUMIFS(СВЦЭМ!$E$39:$E$782,СВЦЭМ!$A$39:$A$782,$A159,СВЦЭМ!$B$39:$B$782,I$155)+'СЕТ СН'!$F$15</f>
        <v>144.40008410999999</v>
      </c>
      <c r="J159" s="36">
        <f>SUMIFS(СВЦЭМ!$E$39:$E$782,СВЦЭМ!$A$39:$A$782,$A159,СВЦЭМ!$B$39:$B$782,J$155)+'СЕТ СН'!$F$15</f>
        <v>137.69749922</v>
      </c>
      <c r="K159" s="36">
        <f>SUMIFS(СВЦЭМ!$E$39:$E$782,СВЦЭМ!$A$39:$A$782,$A159,СВЦЭМ!$B$39:$B$782,K$155)+'СЕТ СН'!$F$15</f>
        <v>144.82558356999999</v>
      </c>
      <c r="L159" s="36">
        <f>SUMIFS(СВЦЭМ!$E$39:$E$782,СВЦЭМ!$A$39:$A$782,$A159,СВЦЭМ!$B$39:$B$782,L$155)+'СЕТ СН'!$F$15</f>
        <v>144.76306166000001</v>
      </c>
      <c r="M159" s="36">
        <f>SUMIFS(СВЦЭМ!$E$39:$E$782,СВЦЭМ!$A$39:$A$782,$A159,СВЦЭМ!$B$39:$B$782,M$155)+'СЕТ СН'!$F$15</f>
        <v>146.51564521</v>
      </c>
      <c r="N159" s="36">
        <f>SUMIFS(СВЦЭМ!$E$39:$E$782,СВЦЭМ!$A$39:$A$782,$A159,СВЦЭМ!$B$39:$B$782,N$155)+'СЕТ СН'!$F$15</f>
        <v>143.90457646999999</v>
      </c>
      <c r="O159" s="36">
        <f>SUMIFS(СВЦЭМ!$E$39:$E$782,СВЦЭМ!$A$39:$A$782,$A159,СВЦЭМ!$B$39:$B$782,O$155)+'СЕТ СН'!$F$15</f>
        <v>143.15928044</v>
      </c>
      <c r="P159" s="36">
        <f>SUMIFS(СВЦЭМ!$E$39:$E$782,СВЦЭМ!$A$39:$A$782,$A159,СВЦЭМ!$B$39:$B$782,P$155)+'СЕТ СН'!$F$15</f>
        <v>145.72064527000001</v>
      </c>
      <c r="Q159" s="36">
        <f>SUMIFS(СВЦЭМ!$E$39:$E$782,СВЦЭМ!$A$39:$A$782,$A159,СВЦЭМ!$B$39:$B$782,Q$155)+'СЕТ СН'!$F$15</f>
        <v>148.18883098000001</v>
      </c>
      <c r="R159" s="36">
        <f>SUMIFS(СВЦЭМ!$E$39:$E$782,СВЦЭМ!$A$39:$A$782,$A159,СВЦЭМ!$B$39:$B$782,R$155)+'СЕТ СН'!$F$15</f>
        <v>146.61168913</v>
      </c>
      <c r="S159" s="36">
        <f>SUMIFS(СВЦЭМ!$E$39:$E$782,СВЦЭМ!$A$39:$A$782,$A159,СВЦЭМ!$B$39:$B$782,S$155)+'СЕТ СН'!$F$15</f>
        <v>144.67950060000001</v>
      </c>
      <c r="T159" s="36">
        <f>SUMIFS(СВЦЭМ!$E$39:$E$782,СВЦЭМ!$A$39:$A$782,$A159,СВЦЭМ!$B$39:$B$782,T$155)+'СЕТ СН'!$F$15</f>
        <v>143.94939431</v>
      </c>
      <c r="U159" s="36">
        <f>SUMIFS(СВЦЭМ!$E$39:$E$782,СВЦЭМ!$A$39:$A$782,$A159,СВЦЭМ!$B$39:$B$782,U$155)+'СЕТ СН'!$F$15</f>
        <v>143.82450352999999</v>
      </c>
      <c r="V159" s="36">
        <f>SUMIFS(СВЦЭМ!$E$39:$E$782,СВЦЭМ!$A$39:$A$782,$A159,СВЦЭМ!$B$39:$B$782,V$155)+'СЕТ СН'!$F$15</f>
        <v>146.72947012</v>
      </c>
      <c r="W159" s="36">
        <f>SUMIFS(СВЦЭМ!$E$39:$E$782,СВЦЭМ!$A$39:$A$782,$A159,СВЦЭМ!$B$39:$B$782,W$155)+'СЕТ СН'!$F$15</f>
        <v>144.8402533</v>
      </c>
      <c r="X159" s="36">
        <f>SUMIFS(СВЦЭМ!$E$39:$E$782,СВЦЭМ!$A$39:$A$782,$A159,СВЦЭМ!$B$39:$B$782,X$155)+'СЕТ СН'!$F$15</f>
        <v>149.08627061999999</v>
      </c>
      <c r="Y159" s="36">
        <f>SUMIFS(СВЦЭМ!$E$39:$E$782,СВЦЭМ!$A$39:$A$782,$A159,СВЦЭМ!$B$39:$B$782,Y$155)+'СЕТ СН'!$F$15</f>
        <v>160.98333242999999</v>
      </c>
    </row>
    <row r="160" spans="1:27" ht="15.75" x14ac:dyDescent="0.2">
      <c r="A160" s="35">
        <f t="shared" si="4"/>
        <v>44809</v>
      </c>
      <c r="B160" s="36">
        <f>SUMIFS(СВЦЭМ!$E$39:$E$782,СВЦЭМ!$A$39:$A$782,$A160,СВЦЭМ!$B$39:$B$782,B$155)+'СЕТ СН'!$F$15</f>
        <v>162.93644467999999</v>
      </c>
      <c r="C160" s="36">
        <f>SUMIFS(СВЦЭМ!$E$39:$E$782,СВЦЭМ!$A$39:$A$782,$A160,СВЦЭМ!$B$39:$B$782,C$155)+'СЕТ СН'!$F$15</f>
        <v>158.09415469999999</v>
      </c>
      <c r="D160" s="36">
        <f>SUMIFS(СВЦЭМ!$E$39:$E$782,СВЦЭМ!$A$39:$A$782,$A160,СВЦЭМ!$B$39:$B$782,D$155)+'СЕТ СН'!$F$15</f>
        <v>168.49461407999999</v>
      </c>
      <c r="E160" s="36">
        <f>SUMIFS(СВЦЭМ!$E$39:$E$782,СВЦЭМ!$A$39:$A$782,$A160,СВЦЭМ!$B$39:$B$782,E$155)+'СЕТ СН'!$F$15</f>
        <v>169.60653941000001</v>
      </c>
      <c r="F160" s="36">
        <f>SUMIFS(СВЦЭМ!$E$39:$E$782,СВЦЭМ!$A$39:$A$782,$A160,СВЦЭМ!$B$39:$B$782,F$155)+'СЕТ СН'!$F$15</f>
        <v>170.77140378999999</v>
      </c>
      <c r="G160" s="36">
        <f>SUMIFS(СВЦЭМ!$E$39:$E$782,СВЦЭМ!$A$39:$A$782,$A160,СВЦЭМ!$B$39:$B$782,G$155)+'СЕТ СН'!$F$15</f>
        <v>167.26295643</v>
      </c>
      <c r="H160" s="36">
        <f>SUMIFS(СВЦЭМ!$E$39:$E$782,СВЦЭМ!$A$39:$A$782,$A160,СВЦЭМ!$B$39:$B$782,H$155)+'СЕТ СН'!$F$15</f>
        <v>159.69757035000001</v>
      </c>
      <c r="I160" s="36">
        <f>SUMIFS(СВЦЭМ!$E$39:$E$782,СВЦЭМ!$A$39:$A$782,$A160,СВЦЭМ!$B$39:$B$782,I$155)+'СЕТ СН'!$F$15</f>
        <v>146.27458256</v>
      </c>
      <c r="J160" s="36">
        <f>SUMIFS(СВЦЭМ!$E$39:$E$782,СВЦЭМ!$A$39:$A$782,$A160,СВЦЭМ!$B$39:$B$782,J$155)+'СЕТ СН'!$F$15</f>
        <v>141.27885964000001</v>
      </c>
      <c r="K160" s="36">
        <f>SUMIFS(СВЦЭМ!$E$39:$E$782,СВЦЭМ!$A$39:$A$782,$A160,СВЦЭМ!$B$39:$B$782,K$155)+'СЕТ СН'!$F$15</f>
        <v>148.65794474</v>
      </c>
      <c r="L160" s="36">
        <f>SUMIFS(СВЦЭМ!$E$39:$E$782,СВЦЭМ!$A$39:$A$782,$A160,СВЦЭМ!$B$39:$B$782,L$155)+'СЕТ СН'!$F$15</f>
        <v>154.35992737000001</v>
      </c>
      <c r="M160" s="36">
        <f>SUMIFS(СВЦЭМ!$E$39:$E$782,СВЦЭМ!$A$39:$A$782,$A160,СВЦЭМ!$B$39:$B$782,M$155)+'СЕТ СН'!$F$15</f>
        <v>154.62916375</v>
      </c>
      <c r="N160" s="36">
        <f>SUMIFS(СВЦЭМ!$E$39:$E$782,СВЦЭМ!$A$39:$A$782,$A160,СВЦЭМ!$B$39:$B$782,N$155)+'СЕТ СН'!$F$15</f>
        <v>154.69363960999999</v>
      </c>
      <c r="O160" s="36">
        <f>SUMIFS(СВЦЭМ!$E$39:$E$782,СВЦЭМ!$A$39:$A$782,$A160,СВЦЭМ!$B$39:$B$782,O$155)+'СЕТ СН'!$F$15</f>
        <v>155.79597229999999</v>
      </c>
      <c r="P160" s="36">
        <f>SUMIFS(СВЦЭМ!$E$39:$E$782,СВЦЭМ!$A$39:$A$782,$A160,СВЦЭМ!$B$39:$B$782,P$155)+'СЕТ СН'!$F$15</f>
        <v>154.49972964</v>
      </c>
      <c r="Q160" s="36">
        <f>SUMIFS(СВЦЭМ!$E$39:$E$782,СВЦЭМ!$A$39:$A$782,$A160,СВЦЭМ!$B$39:$B$782,Q$155)+'СЕТ СН'!$F$15</f>
        <v>154.09894811000001</v>
      </c>
      <c r="R160" s="36">
        <f>SUMIFS(СВЦЭМ!$E$39:$E$782,СВЦЭМ!$A$39:$A$782,$A160,СВЦЭМ!$B$39:$B$782,R$155)+'СЕТ СН'!$F$15</f>
        <v>153.34126683</v>
      </c>
      <c r="S160" s="36">
        <f>SUMIFS(СВЦЭМ!$E$39:$E$782,СВЦЭМ!$A$39:$A$782,$A160,СВЦЭМ!$B$39:$B$782,S$155)+'СЕТ СН'!$F$15</f>
        <v>150.5645079</v>
      </c>
      <c r="T160" s="36">
        <f>SUMIFS(СВЦЭМ!$E$39:$E$782,СВЦЭМ!$A$39:$A$782,$A160,СВЦЭМ!$B$39:$B$782,T$155)+'СЕТ СН'!$F$15</f>
        <v>159.27830703000001</v>
      </c>
      <c r="U160" s="36">
        <f>SUMIFS(СВЦЭМ!$E$39:$E$782,СВЦЭМ!$A$39:$A$782,$A160,СВЦЭМ!$B$39:$B$782,U$155)+'СЕТ СН'!$F$15</f>
        <v>160.43878038</v>
      </c>
      <c r="V160" s="36">
        <f>SUMIFS(СВЦЭМ!$E$39:$E$782,СВЦЭМ!$A$39:$A$782,$A160,СВЦЭМ!$B$39:$B$782,V$155)+'СЕТ СН'!$F$15</f>
        <v>163.85706733999999</v>
      </c>
      <c r="W160" s="36">
        <f>SUMIFS(СВЦЭМ!$E$39:$E$782,СВЦЭМ!$A$39:$A$782,$A160,СВЦЭМ!$B$39:$B$782,W$155)+'СЕТ СН'!$F$15</f>
        <v>163.61931061999999</v>
      </c>
      <c r="X160" s="36">
        <f>SUMIFS(СВЦЭМ!$E$39:$E$782,СВЦЭМ!$A$39:$A$782,$A160,СВЦЭМ!$B$39:$B$782,X$155)+'СЕТ СН'!$F$15</f>
        <v>151.40023545</v>
      </c>
      <c r="Y160" s="36">
        <f>SUMIFS(СВЦЭМ!$E$39:$E$782,СВЦЭМ!$A$39:$A$782,$A160,СВЦЭМ!$B$39:$B$782,Y$155)+'СЕТ СН'!$F$15</f>
        <v>145.3323632</v>
      </c>
    </row>
    <row r="161" spans="1:25" ht="15.75" x14ac:dyDescent="0.2">
      <c r="A161" s="35">
        <f t="shared" si="4"/>
        <v>44810</v>
      </c>
      <c r="B161" s="36">
        <f>SUMIFS(СВЦЭМ!$E$39:$E$782,СВЦЭМ!$A$39:$A$782,$A161,СВЦЭМ!$B$39:$B$782,B$155)+'СЕТ СН'!$F$15</f>
        <v>155.83116583</v>
      </c>
      <c r="C161" s="36">
        <f>SUMIFS(СВЦЭМ!$E$39:$E$782,СВЦЭМ!$A$39:$A$782,$A161,СВЦЭМ!$B$39:$B$782,C$155)+'СЕТ СН'!$F$15</f>
        <v>165.56676687000001</v>
      </c>
      <c r="D161" s="36">
        <f>SUMIFS(СВЦЭМ!$E$39:$E$782,СВЦЭМ!$A$39:$A$782,$A161,СВЦЭМ!$B$39:$B$782,D$155)+'СЕТ СН'!$F$15</f>
        <v>171.47231816999999</v>
      </c>
      <c r="E161" s="36">
        <f>SUMIFS(СВЦЭМ!$E$39:$E$782,СВЦЭМ!$A$39:$A$782,$A161,СВЦЭМ!$B$39:$B$782,E$155)+'СЕТ СН'!$F$15</f>
        <v>173.32911553</v>
      </c>
      <c r="F161" s="36">
        <f>SUMIFS(СВЦЭМ!$E$39:$E$782,СВЦЭМ!$A$39:$A$782,$A161,СВЦЭМ!$B$39:$B$782,F$155)+'СЕТ СН'!$F$15</f>
        <v>173.38799408</v>
      </c>
      <c r="G161" s="36">
        <f>SUMIFS(СВЦЭМ!$E$39:$E$782,СВЦЭМ!$A$39:$A$782,$A161,СВЦЭМ!$B$39:$B$782,G$155)+'СЕТ СН'!$F$15</f>
        <v>172.86427269000001</v>
      </c>
      <c r="H161" s="36">
        <f>SUMIFS(СВЦЭМ!$E$39:$E$782,СВЦЭМ!$A$39:$A$782,$A161,СВЦЭМ!$B$39:$B$782,H$155)+'СЕТ СН'!$F$15</f>
        <v>160.94606281</v>
      </c>
      <c r="I161" s="36">
        <f>SUMIFS(СВЦЭМ!$E$39:$E$782,СВЦЭМ!$A$39:$A$782,$A161,СВЦЭМ!$B$39:$B$782,I$155)+'СЕТ СН'!$F$15</f>
        <v>148.00033894000001</v>
      </c>
      <c r="J161" s="36">
        <f>SUMIFS(СВЦЭМ!$E$39:$E$782,СВЦЭМ!$A$39:$A$782,$A161,СВЦЭМ!$B$39:$B$782,J$155)+'СЕТ СН'!$F$15</f>
        <v>145.53332137999999</v>
      </c>
      <c r="K161" s="36">
        <f>SUMIFS(СВЦЭМ!$E$39:$E$782,СВЦЭМ!$A$39:$A$782,$A161,СВЦЭМ!$B$39:$B$782,K$155)+'СЕТ СН'!$F$15</f>
        <v>143.86395733000001</v>
      </c>
      <c r="L161" s="36">
        <f>SUMIFS(СВЦЭМ!$E$39:$E$782,СВЦЭМ!$A$39:$A$782,$A161,СВЦЭМ!$B$39:$B$782,L$155)+'СЕТ СН'!$F$15</f>
        <v>154.12645796000001</v>
      </c>
      <c r="M161" s="36">
        <f>SUMIFS(СВЦЭМ!$E$39:$E$782,СВЦЭМ!$A$39:$A$782,$A161,СВЦЭМ!$B$39:$B$782,M$155)+'СЕТ СН'!$F$15</f>
        <v>152.28399433000001</v>
      </c>
      <c r="N161" s="36">
        <f>SUMIFS(СВЦЭМ!$E$39:$E$782,СВЦЭМ!$A$39:$A$782,$A161,СВЦЭМ!$B$39:$B$782,N$155)+'СЕТ СН'!$F$15</f>
        <v>155.95843203999999</v>
      </c>
      <c r="O161" s="36">
        <f>SUMIFS(СВЦЭМ!$E$39:$E$782,СВЦЭМ!$A$39:$A$782,$A161,СВЦЭМ!$B$39:$B$782,O$155)+'СЕТ СН'!$F$15</f>
        <v>155.68836486000001</v>
      </c>
      <c r="P161" s="36">
        <f>SUMIFS(СВЦЭМ!$E$39:$E$782,СВЦЭМ!$A$39:$A$782,$A161,СВЦЭМ!$B$39:$B$782,P$155)+'СЕТ СН'!$F$15</f>
        <v>154.2858846</v>
      </c>
      <c r="Q161" s="36">
        <f>SUMIFS(СВЦЭМ!$E$39:$E$782,СВЦЭМ!$A$39:$A$782,$A161,СВЦЭМ!$B$39:$B$782,Q$155)+'СЕТ СН'!$F$15</f>
        <v>154.87299981000001</v>
      </c>
      <c r="R161" s="36">
        <f>SUMIFS(СВЦЭМ!$E$39:$E$782,СВЦЭМ!$A$39:$A$782,$A161,СВЦЭМ!$B$39:$B$782,R$155)+'СЕТ СН'!$F$15</f>
        <v>154.02893356999999</v>
      </c>
      <c r="S161" s="36">
        <f>SUMIFS(СВЦЭМ!$E$39:$E$782,СВЦЭМ!$A$39:$A$782,$A161,СВЦЭМ!$B$39:$B$782,S$155)+'СЕТ СН'!$F$15</f>
        <v>165.25745748</v>
      </c>
      <c r="T161" s="36">
        <f>SUMIFS(СВЦЭМ!$E$39:$E$782,СВЦЭМ!$A$39:$A$782,$A161,СВЦЭМ!$B$39:$B$782,T$155)+'СЕТ СН'!$F$15</f>
        <v>160.37278123999999</v>
      </c>
      <c r="U161" s="36">
        <f>SUMIFS(СВЦЭМ!$E$39:$E$782,СВЦЭМ!$A$39:$A$782,$A161,СВЦЭМ!$B$39:$B$782,U$155)+'СЕТ СН'!$F$15</f>
        <v>160.98653257000001</v>
      </c>
      <c r="V161" s="36">
        <f>SUMIFS(СВЦЭМ!$E$39:$E$782,СВЦЭМ!$A$39:$A$782,$A161,СВЦЭМ!$B$39:$B$782,V$155)+'СЕТ СН'!$F$15</f>
        <v>166.36219242999999</v>
      </c>
      <c r="W161" s="36">
        <f>SUMIFS(СВЦЭМ!$E$39:$E$782,СВЦЭМ!$A$39:$A$782,$A161,СВЦЭМ!$B$39:$B$782,W$155)+'СЕТ СН'!$F$15</f>
        <v>165.11658598</v>
      </c>
      <c r="X161" s="36">
        <f>SUMIFS(СВЦЭМ!$E$39:$E$782,СВЦЭМ!$A$39:$A$782,$A161,СВЦЭМ!$B$39:$B$782,X$155)+'СЕТ СН'!$F$15</f>
        <v>158.51012483</v>
      </c>
      <c r="Y161" s="36">
        <f>SUMIFS(СВЦЭМ!$E$39:$E$782,СВЦЭМ!$A$39:$A$782,$A161,СВЦЭМ!$B$39:$B$782,Y$155)+'СЕТ СН'!$F$15</f>
        <v>160.14104978</v>
      </c>
    </row>
    <row r="162" spans="1:25" ht="15.75" x14ac:dyDescent="0.2">
      <c r="A162" s="35">
        <f t="shared" si="4"/>
        <v>44811</v>
      </c>
      <c r="B162" s="36">
        <f>SUMIFS(СВЦЭМ!$E$39:$E$782,СВЦЭМ!$A$39:$A$782,$A162,СВЦЭМ!$B$39:$B$782,B$155)+'СЕТ СН'!$F$15</f>
        <v>173.91966880999999</v>
      </c>
      <c r="C162" s="36">
        <f>SUMIFS(СВЦЭМ!$E$39:$E$782,СВЦЭМ!$A$39:$A$782,$A162,СВЦЭМ!$B$39:$B$782,C$155)+'СЕТ СН'!$F$15</f>
        <v>184.93381418000001</v>
      </c>
      <c r="D162" s="36">
        <f>SUMIFS(СВЦЭМ!$E$39:$E$782,СВЦЭМ!$A$39:$A$782,$A162,СВЦЭМ!$B$39:$B$782,D$155)+'СЕТ СН'!$F$15</f>
        <v>192.50510345999999</v>
      </c>
      <c r="E162" s="36">
        <f>SUMIFS(СВЦЭМ!$E$39:$E$782,СВЦЭМ!$A$39:$A$782,$A162,СВЦЭМ!$B$39:$B$782,E$155)+'СЕТ СН'!$F$15</f>
        <v>195.17029274000001</v>
      </c>
      <c r="F162" s="36">
        <f>SUMIFS(СВЦЭМ!$E$39:$E$782,СВЦЭМ!$A$39:$A$782,$A162,СВЦЭМ!$B$39:$B$782,F$155)+'СЕТ СН'!$F$15</f>
        <v>193.38044055</v>
      </c>
      <c r="G162" s="36">
        <f>SUMIFS(СВЦЭМ!$E$39:$E$782,СВЦЭМ!$A$39:$A$782,$A162,СВЦЭМ!$B$39:$B$782,G$155)+'СЕТ СН'!$F$15</f>
        <v>193.00852380000001</v>
      </c>
      <c r="H162" s="36">
        <f>SUMIFS(СВЦЭМ!$E$39:$E$782,СВЦЭМ!$A$39:$A$782,$A162,СВЦЭМ!$B$39:$B$782,H$155)+'СЕТ СН'!$F$15</f>
        <v>181.88672671</v>
      </c>
      <c r="I162" s="36">
        <f>SUMIFS(СВЦЭМ!$E$39:$E$782,СВЦЭМ!$A$39:$A$782,$A162,СВЦЭМ!$B$39:$B$782,I$155)+'СЕТ СН'!$F$15</f>
        <v>165.14433679000001</v>
      </c>
      <c r="J162" s="36">
        <f>SUMIFS(СВЦЭМ!$E$39:$E$782,СВЦЭМ!$A$39:$A$782,$A162,СВЦЭМ!$B$39:$B$782,J$155)+'СЕТ СН'!$F$15</f>
        <v>160.62890816999999</v>
      </c>
      <c r="K162" s="36">
        <f>SUMIFS(СВЦЭМ!$E$39:$E$782,СВЦЭМ!$A$39:$A$782,$A162,СВЦЭМ!$B$39:$B$782,K$155)+'СЕТ СН'!$F$15</f>
        <v>153.35417813999999</v>
      </c>
      <c r="L162" s="36">
        <f>SUMIFS(СВЦЭМ!$E$39:$E$782,СВЦЭМ!$A$39:$A$782,$A162,СВЦЭМ!$B$39:$B$782,L$155)+'СЕТ СН'!$F$15</f>
        <v>162.73662555000001</v>
      </c>
      <c r="M162" s="36">
        <f>SUMIFS(СВЦЭМ!$E$39:$E$782,СВЦЭМ!$A$39:$A$782,$A162,СВЦЭМ!$B$39:$B$782,M$155)+'СЕТ СН'!$F$15</f>
        <v>154.49530645999999</v>
      </c>
      <c r="N162" s="36">
        <f>SUMIFS(СВЦЭМ!$E$39:$E$782,СВЦЭМ!$A$39:$A$782,$A162,СВЦЭМ!$B$39:$B$782,N$155)+'СЕТ СН'!$F$15</f>
        <v>151.44175374</v>
      </c>
      <c r="O162" s="36">
        <f>SUMIFS(СВЦЭМ!$E$39:$E$782,СВЦЭМ!$A$39:$A$782,$A162,СВЦЭМ!$B$39:$B$782,O$155)+'СЕТ СН'!$F$15</f>
        <v>149.99237839</v>
      </c>
      <c r="P162" s="36">
        <f>SUMIFS(СВЦЭМ!$E$39:$E$782,СВЦЭМ!$A$39:$A$782,$A162,СВЦЭМ!$B$39:$B$782,P$155)+'СЕТ СН'!$F$15</f>
        <v>152.09523521</v>
      </c>
      <c r="Q162" s="36">
        <f>SUMIFS(СВЦЭМ!$E$39:$E$782,СВЦЭМ!$A$39:$A$782,$A162,СВЦЭМ!$B$39:$B$782,Q$155)+'СЕТ СН'!$F$15</f>
        <v>150.44845826</v>
      </c>
      <c r="R162" s="36">
        <f>SUMIFS(СВЦЭМ!$E$39:$E$782,СВЦЭМ!$A$39:$A$782,$A162,СВЦЭМ!$B$39:$B$782,R$155)+'СЕТ СН'!$F$15</f>
        <v>151.78865245</v>
      </c>
      <c r="S162" s="36">
        <f>SUMIFS(СВЦЭМ!$E$39:$E$782,СВЦЭМ!$A$39:$A$782,$A162,СВЦЭМ!$B$39:$B$782,S$155)+'СЕТ СН'!$F$15</f>
        <v>151.98723856999999</v>
      </c>
      <c r="T162" s="36">
        <f>SUMIFS(СВЦЭМ!$E$39:$E$782,СВЦЭМ!$A$39:$A$782,$A162,СВЦЭМ!$B$39:$B$782,T$155)+'СЕТ СН'!$F$15</f>
        <v>151.91884196999999</v>
      </c>
      <c r="U162" s="36">
        <f>SUMIFS(СВЦЭМ!$E$39:$E$782,СВЦЭМ!$A$39:$A$782,$A162,СВЦЭМ!$B$39:$B$782,U$155)+'СЕТ СН'!$F$15</f>
        <v>151.63239861</v>
      </c>
      <c r="V162" s="36">
        <f>SUMIFS(СВЦЭМ!$E$39:$E$782,СВЦЭМ!$A$39:$A$782,$A162,СВЦЭМ!$B$39:$B$782,V$155)+'СЕТ СН'!$F$15</f>
        <v>154.77186846000001</v>
      </c>
      <c r="W162" s="36">
        <f>SUMIFS(СВЦЭМ!$E$39:$E$782,СВЦЭМ!$A$39:$A$782,$A162,СВЦЭМ!$B$39:$B$782,W$155)+'СЕТ СН'!$F$15</f>
        <v>153.80053004000001</v>
      </c>
      <c r="X162" s="36">
        <f>SUMIFS(СВЦЭМ!$E$39:$E$782,СВЦЭМ!$A$39:$A$782,$A162,СВЦЭМ!$B$39:$B$782,X$155)+'СЕТ СН'!$F$15</f>
        <v>178.62832169000001</v>
      </c>
      <c r="Y162" s="36">
        <f>SUMIFS(СВЦЭМ!$E$39:$E$782,СВЦЭМ!$A$39:$A$782,$A162,СВЦЭМ!$B$39:$B$782,Y$155)+'СЕТ СН'!$F$15</f>
        <v>160.30142078</v>
      </c>
    </row>
    <row r="163" spans="1:25" ht="15.75" x14ac:dyDescent="0.2">
      <c r="A163" s="35">
        <f t="shared" si="4"/>
        <v>44812</v>
      </c>
      <c r="B163" s="36">
        <f>SUMIFS(СВЦЭМ!$E$39:$E$782,СВЦЭМ!$A$39:$A$782,$A163,СВЦЭМ!$B$39:$B$782,B$155)+'СЕТ СН'!$F$15</f>
        <v>176.88080278999999</v>
      </c>
      <c r="C163" s="36">
        <f>SUMIFS(СВЦЭМ!$E$39:$E$782,СВЦЭМ!$A$39:$A$782,$A163,СВЦЭМ!$B$39:$B$782,C$155)+'СЕТ СН'!$F$15</f>
        <v>189.60398943000001</v>
      </c>
      <c r="D163" s="36">
        <f>SUMIFS(СВЦЭМ!$E$39:$E$782,СВЦЭМ!$A$39:$A$782,$A163,СВЦЭМ!$B$39:$B$782,D$155)+'СЕТ СН'!$F$15</f>
        <v>199.8668591</v>
      </c>
      <c r="E163" s="36">
        <f>SUMIFS(СВЦЭМ!$E$39:$E$782,СВЦЭМ!$A$39:$A$782,$A163,СВЦЭМ!$B$39:$B$782,E$155)+'СЕТ СН'!$F$15</f>
        <v>193.40846163000001</v>
      </c>
      <c r="F163" s="36">
        <f>SUMIFS(СВЦЭМ!$E$39:$E$782,СВЦЭМ!$A$39:$A$782,$A163,СВЦЭМ!$B$39:$B$782,F$155)+'СЕТ СН'!$F$15</f>
        <v>196.08892886999999</v>
      </c>
      <c r="G163" s="36">
        <f>SUMIFS(СВЦЭМ!$E$39:$E$782,СВЦЭМ!$A$39:$A$782,$A163,СВЦЭМ!$B$39:$B$782,G$155)+'СЕТ СН'!$F$15</f>
        <v>192.45597534999999</v>
      </c>
      <c r="H163" s="36">
        <f>SUMIFS(СВЦЭМ!$E$39:$E$782,СВЦЭМ!$A$39:$A$782,$A163,СВЦЭМ!$B$39:$B$782,H$155)+'СЕТ СН'!$F$15</f>
        <v>181.22460416999999</v>
      </c>
      <c r="I163" s="36">
        <f>SUMIFS(СВЦЭМ!$E$39:$E$782,СВЦЭМ!$A$39:$A$782,$A163,СВЦЭМ!$B$39:$B$782,I$155)+'СЕТ СН'!$F$15</f>
        <v>163.74296778999999</v>
      </c>
      <c r="J163" s="36">
        <f>SUMIFS(СВЦЭМ!$E$39:$E$782,СВЦЭМ!$A$39:$A$782,$A163,СВЦЭМ!$B$39:$B$782,J$155)+'СЕТ СН'!$F$15</f>
        <v>150.00626223</v>
      </c>
      <c r="K163" s="36">
        <f>SUMIFS(СВЦЭМ!$E$39:$E$782,СВЦЭМ!$A$39:$A$782,$A163,СВЦЭМ!$B$39:$B$782,K$155)+'СЕТ СН'!$F$15</f>
        <v>151.58604745</v>
      </c>
      <c r="L163" s="36">
        <f>SUMIFS(СВЦЭМ!$E$39:$E$782,СВЦЭМ!$A$39:$A$782,$A163,СВЦЭМ!$B$39:$B$782,L$155)+'СЕТ СН'!$F$15</f>
        <v>155.37301504000001</v>
      </c>
      <c r="M163" s="36">
        <f>SUMIFS(СВЦЭМ!$E$39:$E$782,СВЦЭМ!$A$39:$A$782,$A163,СВЦЭМ!$B$39:$B$782,M$155)+'СЕТ СН'!$F$15</f>
        <v>157.06572376</v>
      </c>
      <c r="N163" s="36">
        <f>SUMIFS(СВЦЭМ!$E$39:$E$782,СВЦЭМ!$A$39:$A$782,$A163,СВЦЭМ!$B$39:$B$782,N$155)+'СЕТ СН'!$F$15</f>
        <v>156.97214529999999</v>
      </c>
      <c r="O163" s="36">
        <f>SUMIFS(СВЦЭМ!$E$39:$E$782,СВЦЭМ!$A$39:$A$782,$A163,СВЦЭМ!$B$39:$B$782,O$155)+'СЕТ СН'!$F$15</f>
        <v>154.75285388</v>
      </c>
      <c r="P163" s="36">
        <f>SUMIFS(СВЦЭМ!$E$39:$E$782,СВЦЭМ!$A$39:$A$782,$A163,СВЦЭМ!$B$39:$B$782,P$155)+'СЕТ СН'!$F$15</f>
        <v>155.43406385</v>
      </c>
      <c r="Q163" s="36">
        <f>SUMIFS(СВЦЭМ!$E$39:$E$782,СВЦЭМ!$A$39:$A$782,$A163,СВЦЭМ!$B$39:$B$782,Q$155)+'СЕТ СН'!$F$15</f>
        <v>157.29037371000001</v>
      </c>
      <c r="R163" s="36">
        <f>SUMIFS(СВЦЭМ!$E$39:$E$782,СВЦЭМ!$A$39:$A$782,$A163,СВЦЭМ!$B$39:$B$782,R$155)+'СЕТ СН'!$F$15</f>
        <v>157.40947854000001</v>
      </c>
      <c r="S163" s="36">
        <f>SUMIFS(СВЦЭМ!$E$39:$E$782,СВЦЭМ!$A$39:$A$782,$A163,СВЦЭМ!$B$39:$B$782,S$155)+'СЕТ СН'!$F$15</f>
        <v>157.21068338000001</v>
      </c>
      <c r="T163" s="36">
        <f>SUMIFS(СВЦЭМ!$E$39:$E$782,СВЦЭМ!$A$39:$A$782,$A163,СВЦЭМ!$B$39:$B$782,T$155)+'СЕТ СН'!$F$15</f>
        <v>157.53487994</v>
      </c>
      <c r="U163" s="36">
        <f>SUMIFS(СВЦЭМ!$E$39:$E$782,СВЦЭМ!$A$39:$A$782,$A163,СВЦЭМ!$B$39:$B$782,U$155)+'СЕТ СН'!$F$15</f>
        <v>154.82992049000001</v>
      </c>
      <c r="V163" s="36">
        <f>SUMIFS(СВЦЭМ!$E$39:$E$782,СВЦЭМ!$A$39:$A$782,$A163,СВЦЭМ!$B$39:$B$782,V$155)+'СЕТ СН'!$F$15</f>
        <v>155.86764171999999</v>
      </c>
      <c r="W163" s="36">
        <f>SUMIFS(СВЦЭМ!$E$39:$E$782,СВЦЭМ!$A$39:$A$782,$A163,СВЦЭМ!$B$39:$B$782,W$155)+'СЕТ СН'!$F$15</f>
        <v>154.88715195</v>
      </c>
      <c r="X163" s="36">
        <f>SUMIFS(СВЦЭМ!$E$39:$E$782,СВЦЭМ!$A$39:$A$782,$A163,СВЦЭМ!$B$39:$B$782,X$155)+'СЕТ СН'!$F$15</f>
        <v>150.53772162999999</v>
      </c>
      <c r="Y163" s="36">
        <f>SUMIFS(СВЦЭМ!$E$39:$E$782,СВЦЭМ!$A$39:$A$782,$A163,СВЦЭМ!$B$39:$B$782,Y$155)+'СЕТ СН'!$F$15</f>
        <v>156.47013654</v>
      </c>
    </row>
    <row r="164" spans="1:25" ht="15.75" x14ac:dyDescent="0.2">
      <c r="A164" s="35">
        <f t="shared" si="4"/>
        <v>44813</v>
      </c>
      <c r="B164" s="36">
        <f>SUMIFS(СВЦЭМ!$E$39:$E$782,СВЦЭМ!$A$39:$A$782,$A164,СВЦЭМ!$B$39:$B$782,B$155)+'СЕТ СН'!$F$15</f>
        <v>169.39716092</v>
      </c>
      <c r="C164" s="36">
        <f>SUMIFS(СВЦЭМ!$E$39:$E$782,СВЦЭМ!$A$39:$A$782,$A164,СВЦЭМ!$B$39:$B$782,C$155)+'СЕТ СН'!$F$15</f>
        <v>177.78214118</v>
      </c>
      <c r="D164" s="36">
        <f>SUMIFS(СВЦЭМ!$E$39:$E$782,СВЦЭМ!$A$39:$A$782,$A164,СВЦЭМ!$B$39:$B$782,D$155)+'СЕТ СН'!$F$15</f>
        <v>188.63133331</v>
      </c>
      <c r="E164" s="36">
        <f>SUMIFS(СВЦЭМ!$E$39:$E$782,СВЦЭМ!$A$39:$A$782,$A164,СВЦЭМ!$B$39:$B$782,E$155)+'СЕТ СН'!$F$15</f>
        <v>191.89745722999999</v>
      </c>
      <c r="F164" s="36">
        <f>SUMIFS(СВЦЭМ!$E$39:$E$782,СВЦЭМ!$A$39:$A$782,$A164,СВЦЭМ!$B$39:$B$782,F$155)+'СЕТ СН'!$F$15</f>
        <v>191.77800787999999</v>
      </c>
      <c r="G164" s="36">
        <f>SUMIFS(СВЦЭМ!$E$39:$E$782,СВЦЭМ!$A$39:$A$782,$A164,СВЦЭМ!$B$39:$B$782,G$155)+'СЕТ СН'!$F$15</f>
        <v>186.86970557999999</v>
      </c>
      <c r="H164" s="36">
        <f>SUMIFS(СВЦЭМ!$E$39:$E$782,СВЦЭМ!$A$39:$A$782,$A164,СВЦЭМ!$B$39:$B$782,H$155)+'СЕТ СН'!$F$15</f>
        <v>174.06445592</v>
      </c>
      <c r="I164" s="36">
        <f>SUMIFS(СВЦЭМ!$E$39:$E$782,СВЦЭМ!$A$39:$A$782,$A164,СВЦЭМ!$B$39:$B$782,I$155)+'СЕТ СН'!$F$15</f>
        <v>164.43557200000001</v>
      </c>
      <c r="J164" s="36">
        <f>SUMIFS(СВЦЭМ!$E$39:$E$782,СВЦЭМ!$A$39:$A$782,$A164,СВЦЭМ!$B$39:$B$782,J$155)+'СЕТ СН'!$F$15</f>
        <v>153.88657549000001</v>
      </c>
      <c r="K164" s="36">
        <f>SUMIFS(СВЦЭМ!$E$39:$E$782,СВЦЭМ!$A$39:$A$782,$A164,СВЦЭМ!$B$39:$B$782,K$155)+'СЕТ СН'!$F$15</f>
        <v>146.55003128999999</v>
      </c>
      <c r="L164" s="36">
        <f>SUMIFS(СВЦЭМ!$E$39:$E$782,СВЦЭМ!$A$39:$A$782,$A164,СВЦЭМ!$B$39:$B$782,L$155)+'СЕТ СН'!$F$15</f>
        <v>143.45496471999999</v>
      </c>
      <c r="M164" s="36">
        <f>SUMIFS(СВЦЭМ!$E$39:$E$782,СВЦЭМ!$A$39:$A$782,$A164,СВЦЭМ!$B$39:$B$782,M$155)+'СЕТ СН'!$F$15</f>
        <v>140.27112606</v>
      </c>
      <c r="N164" s="36">
        <f>SUMIFS(СВЦЭМ!$E$39:$E$782,СВЦЭМ!$A$39:$A$782,$A164,СВЦЭМ!$B$39:$B$782,N$155)+'СЕТ СН'!$F$15</f>
        <v>137.69106767</v>
      </c>
      <c r="O164" s="36">
        <f>SUMIFS(СВЦЭМ!$E$39:$E$782,СВЦЭМ!$A$39:$A$782,$A164,СВЦЭМ!$B$39:$B$782,O$155)+'СЕТ СН'!$F$15</f>
        <v>136.67182435000001</v>
      </c>
      <c r="P164" s="36">
        <f>SUMIFS(СВЦЭМ!$E$39:$E$782,СВЦЭМ!$A$39:$A$782,$A164,СВЦЭМ!$B$39:$B$782,P$155)+'СЕТ СН'!$F$15</f>
        <v>142.51338648000001</v>
      </c>
      <c r="Q164" s="36">
        <f>SUMIFS(СВЦЭМ!$E$39:$E$782,СВЦЭМ!$A$39:$A$782,$A164,СВЦЭМ!$B$39:$B$782,Q$155)+'СЕТ СН'!$F$15</f>
        <v>142.80188475</v>
      </c>
      <c r="R164" s="36">
        <f>SUMIFS(СВЦЭМ!$E$39:$E$782,СВЦЭМ!$A$39:$A$782,$A164,СВЦЭМ!$B$39:$B$782,R$155)+'СЕТ СН'!$F$15</f>
        <v>145.72507770999999</v>
      </c>
      <c r="S164" s="36">
        <f>SUMIFS(СВЦЭМ!$E$39:$E$782,СВЦЭМ!$A$39:$A$782,$A164,СВЦЭМ!$B$39:$B$782,S$155)+'СЕТ СН'!$F$15</f>
        <v>140.01529640999999</v>
      </c>
      <c r="T164" s="36">
        <f>SUMIFS(СВЦЭМ!$E$39:$E$782,СВЦЭМ!$A$39:$A$782,$A164,СВЦЭМ!$B$39:$B$782,T$155)+'СЕТ СН'!$F$15</f>
        <v>139.92013746000001</v>
      </c>
      <c r="U164" s="36">
        <f>SUMIFS(СВЦЭМ!$E$39:$E$782,СВЦЭМ!$A$39:$A$782,$A164,СВЦЭМ!$B$39:$B$782,U$155)+'СЕТ СН'!$F$15</f>
        <v>138.30568628</v>
      </c>
      <c r="V164" s="36">
        <f>SUMIFS(СВЦЭМ!$E$39:$E$782,СВЦЭМ!$A$39:$A$782,$A164,СВЦЭМ!$B$39:$B$782,V$155)+'СЕТ СН'!$F$15</f>
        <v>134.56399346000001</v>
      </c>
      <c r="W164" s="36">
        <f>SUMIFS(СВЦЭМ!$E$39:$E$782,СВЦЭМ!$A$39:$A$782,$A164,СВЦЭМ!$B$39:$B$782,W$155)+'СЕТ СН'!$F$15</f>
        <v>134.69233867</v>
      </c>
      <c r="X164" s="36">
        <f>SUMIFS(СВЦЭМ!$E$39:$E$782,СВЦЭМ!$A$39:$A$782,$A164,СВЦЭМ!$B$39:$B$782,X$155)+'СЕТ СН'!$F$15</f>
        <v>138.36468213000001</v>
      </c>
      <c r="Y164" s="36">
        <f>SUMIFS(СВЦЭМ!$E$39:$E$782,СВЦЭМ!$A$39:$A$782,$A164,СВЦЭМ!$B$39:$B$782,Y$155)+'СЕТ СН'!$F$15</f>
        <v>151.30361961</v>
      </c>
    </row>
    <row r="165" spans="1:25" ht="15.75" x14ac:dyDescent="0.2">
      <c r="A165" s="35">
        <f t="shared" si="4"/>
        <v>44814</v>
      </c>
      <c r="B165" s="36">
        <f>SUMIFS(СВЦЭМ!$E$39:$E$782,СВЦЭМ!$A$39:$A$782,$A165,СВЦЭМ!$B$39:$B$782,B$155)+'СЕТ СН'!$F$15</f>
        <v>157.18125615</v>
      </c>
      <c r="C165" s="36">
        <f>SUMIFS(СВЦЭМ!$E$39:$E$782,СВЦЭМ!$A$39:$A$782,$A165,СВЦЭМ!$B$39:$B$782,C$155)+'СЕТ СН'!$F$15</f>
        <v>166.02799829</v>
      </c>
      <c r="D165" s="36">
        <f>SUMIFS(СВЦЭМ!$E$39:$E$782,СВЦЭМ!$A$39:$A$782,$A165,СВЦЭМ!$B$39:$B$782,D$155)+'СЕТ СН'!$F$15</f>
        <v>172.80229804999999</v>
      </c>
      <c r="E165" s="36">
        <f>SUMIFS(СВЦЭМ!$E$39:$E$782,СВЦЭМ!$A$39:$A$782,$A165,СВЦЭМ!$B$39:$B$782,E$155)+'СЕТ СН'!$F$15</f>
        <v>174.56479075999999</v>
      </c>
      <c r="F165" s="36">
        <f>SUMIFS(СВЦЭМ!$E$39:$E$782,СВЦЭМ!$A$39:$A$782,$A165,СВЦЭМ!$B$39:$B$782,F$155)+'СЕТ СН'!$F$15</f>
        <v>177.4416003</v>
      </c>
      <c r="G165" s="36">
        <f>SUMIFS(СВЦЭМ!$E$39:$E$782,СВЦЭМ!$A$39:$A$782,$A165,СВЦЭМ!$B$39:$B$782,G$155)+'СЕТ СН'!$F$15</f>
        <v>175.23879127000001</v>
      </c>
      <c r="H165" s="36">
        <f>SUMIFS(СВЦЭМ!$E$39:$E$782,СВЦЭМ!$A$39:$A$782,$A165,СВЦЭМ!$B$39:$B$782,H$155)+'СЕТ СН'!$F$15</f>
        <v>169.63368664000001</v>
      </c>
      <c r="I165" s="36">
        <f>SUMIFS(СВЦЭМ!$E$39:$E$782,СВЦЭМ!$A$39:$A$782,$A165,СВЦЭМ!$B$39:$B$782,I$155)+'СЕТ СН'!$F$15</f>
        <v>159.47017</v>
      </c>
      <c r="J165" s="36">
        <f>SUMIFS(СВЦЭМ!$E$39:$E$782,СВЦЭМ!$A$39:$A$782,$A165,СВЦЭМ!$B$39:$B$782,J$155)+'СЕТ СН'!$F$15</f>
        <v>146.20235869999999</v>
      </c>
      <c r="K165" s="36">
        <f>SUMIFS(СВЦЭМ!$E$39:$E$782,СВЦЭМ!$A$39:$A$782,$A165,СВЦЭМ!$B$39:$B$782,K$155)+'СЕТ СН'!$F$15</f>
        <v>140.3692537</v>
      </c>
      <c r="L165" s="36">
        <f>SUMIFS(СВЦЭМ!$E$39:$E$782,СВЦЭМ!$A$39:$A$782,$A165,СВЦЭМ!$B$39:$B$782,L$155)+'СЕТ СН'!$F$15</f>
        <v>137.80864204</v>
      </c>
      <c r="M165" s="36">
        <f>SUMIFS(СВЦЭМ!$E$39:$E$782,СВЦЭМ!$A$39:$A$782,$A165,СВЦЭМ!$B$39:$B$782,M$155)+'СЕТ СН'!$F$15</f>
        <v>137.84973163000001</v>
      </c>
      <c r="N165" s="36">
        <f>SUMIFS(СВЦЭМ!$E$39:$E$782,СВЦЭМ!$A$39:$A$782,$A165,СВЦЭМ!$B$39:$B$782,N$155)+'СЕТ СН'!$F$15</f>
        <v>139.79769580999999</v>
      </c>
      <c r="O165" s="36">
        <f>SUMIFS(СВЦЭМ!$E$39:$E$782,СВЦЭМ!$A$39:$A$782,$A165,СВЦЭМ!$B$39:$B$782,O$155)+'СЕТ СН'!$F$15</f>
        <v>143.55363684</v>
      </c>
      <c r="P165" s="36">
        <f>SUMIFS(СВЦЭМ!$E$39:$E$782,СВЦЭМ!$A$39:$A$782,$A165,СВЦЭМ!$B$39:$B$782,P$155)+'СЕТ СН'!$F$15</f>
        <v>143.86839283</v>
      </c>
      <c r="Q165" s="36">
        <f>SUMIFS(СВЦЭМ!$E$39:$E$782,СВЦЭМ!$A$39:$A$782,$A165,СВЦЭМ!$B$39:$B$782,Q$155)+'СЕТ СН'!$F$15</f>
        <v>145.03039225000001</v>
      </c>
      <c r="R165" s="36">
        <f>SUMIFS(СВЦЭМ!$E$39:$E$782,СВЦЭМ!$A$39:$A$782,$A165,СВЦЭМ!$B$39:$B$782,R$155)+'СЕТ СН'!$F$15</f>
        <v>142.00284525999999</v>
      </c>
      <c r="S165" s="36">
        <f>SUMIFS(СВЦЭМ!$E$39:$E$782,СВЦЭМ!$A$39:$A$782,$A165,СВЦЭМ!$B$39:$B$782,S$155)+'СЕТ СН'!$F$15</f>
        <v>136.85174637</v>
      </c>
      <c r="T165" s="36">
        <f>SUMIFS(СВЦЭМ!$E$39:$E$782,СВЦЭМ!$A$39:$A$782,$A165,СВЦЭМ!$B$39:$B$782,T$155)+'СЕТ СН'!$F$15</f>
        <v>134.54288288000001</v>
      </c>
      <c r="U165" s="36">
        <f>SUMIFS(СВЦЭМ!$E$39:$E$782,СВЦЭМ!$A$39:$A$782,$A165,СВЦЭМ!$B$39:$B$782,U$155)+'СЕТ СН'!$F$15</f>
        <v>137.33016706000001</v>
      </c>
      <c r="V165" s="36">
        <f>SUMIFS(СВЦЭМ!$E$39:$E$782,СВЦЭМ!$A$39:$A$782,$A165,СВЦЭМ!$B$39:$B$782,V$155)+'СЕТ СН'!$F$15</f>
        <v>136.77973918999999</v>
      </c>
      <c r="W165" s="36">
        <f>SUMIFS(СВЦЭМ!$E$39:$E$782,СВЦЭМ!$A$39:$A$782,$A165,СВЦЭМ!$B$39:$B$782,W$155)+'СЕТ СН'!$F$15</f>
        <v>138.18304064</v>
      </c>
      <c r="X165" s="36">
        <f>SUMIFS(СВЦЭМ!$E$39:$E$782,СВЦЭМ!$A$39:$A$782,$A165,СВЦЭМ!$B$39:$B$782,X$155)+'СЕТ СН'!$F$15</f>
        <v>148.59198598</v>
      </c>
      <c r="Y165" s="36">
        <f>SUMIFS(СВЦЭМ!$E$39:$E$782,СВЦЭМ!$A$39:$A$782,$A165,СВЦЭМ!$B$39:$B$782,Y$155)+'СЕТ СН'!$F$15</f>
        <v>156.23168620000001</v>
      </c>
    </row>
    <row r="166" spans="1:25" ht="15.75" x14ac:dyDescent="0.2">
      <c r="A166" s="35">
        <f t="shared" si="4"/>
        <v>44815</v>
      </c>
      <c r="B166" s="36">
        <f>SUMIFS(СВЦЭМ!$E$39:$E$782,СВЦЭМ!$A$39:$A$782,$A166,СВЦЭМ!$B$39:$B$782,B$155)+'СЕТ СН'!$F$15</f>
        <v>158.86571545000001</v>
      </c>
      <c r="C166" s="36">
        <f>SUMIFS(СВЦЭМ!$E$39:$E$782,СВЦЭМ!$A$39:$A$782,$A166,СВЦЭМ!$B$39:$B$782,C$155)+'СЕТ СН'!$F$15</f>
        <v>165.68317486999999</v>
      </c>
      <c r="D166" s="36">
        <f>SUMIFS(СВЦЭМ!$E$39:$E$782,СВЦЭМ!$A$39:$A$782,$A166,СВЦЭМ!$B$39:$B$782,D$155)+'СЕТ СН'!$F$15</f>
        <v>170.70933511000001</v>
      </c>
      <c r="E166" s="36">
        <f>SUMIFS(СВЦЭМ!$E$39:$E$782,СВЦЭМ!$A$39:$A$782,$A166,СВЦЭМ!$B$39:$B$782,E$155)+'СЕТ СН'!$F$15</f>
        <v>171.22943251999999</v>
      </c>
      <c r="F166" s="36">
        <f>SUMIFS(СВЦЭМ!$E$39:$E$782,СВЦЭМ!$A$39:$A$782,$A166,СВЦЭМ!$B$39:$B$782,F$155)+'СЕТ СН'!$F$15</f>
        <v>169.61155581</v>
      </c>
      <c r="G166" s="36">
        <f>SUMIFS(СВЦЭМ!$E$39:$E$782,СВЦЭМ!$A$39:$A$782,$A166,СВЦЭМ!$B$39:$B$782,G$155)+'СЕТ СН'!$F$15</f>
        <v>168.0359656</v>
      </c>
      <c r="H166" s="36">
        <f>SUMIFS(СВЦЭМ!$E$39:$E$782,СВЦЭМ!$A$39:$A$782,$A166,СВЦЭМ!$B$39:$B$782,H$155)+'СЕТ СН'!$F$15</f>
        <v>164.35793330999999</v>
      </c>
      <c r="I166" s="36">
        <f>SUMIFS(СВЦЭМ!$E$39:$E$782,СВЦЭМ!$A$39:$A$782,$A166,СВЦЭМ!$B$39:$B$782,I$155)+'СЕТ СН'!$F$15</f>
        <v>153.98489083999999</v>
      </c>
      <c r="J166" s="36">
        <f>SUMIFS(СВЦЭМ!$E$39:$E$782,СВЦЭМ!$A$39:$A$782,$A166,СВЦЭМ!$B$39:$B$782,J$155)+'СЕТ СН'!$F$15</f>
        <v>140.95113633</v>
      </c>
      <c r="K166" s="36">
        <f>SUMIFS(СВЦЭМ!$E$39:$E$782,СВЦЭМ!$A$39:$A$782,$A166,СВЦЭМ!$B$39:$B$782,K$155)+'СЕТ СН'!$F$15</f>
        <v>133.27812071</v>
      </c>
      <c r="L166" s="36">
        <f>SUMIFS(СВЦЭМ!$E$39:$E$782,СВЦЭМ!$A$39:$A$782,$A166,СВЦЭМ!$B$39:$B$782,L$155)+'СЕТ СН'!$F$15</f>
        <v>128.61938570000001</v>
      </c>
      <c r="M166" s="36">
        <f>SUMIFS(СВЦЭМ!$E$39:$E$782,СВЦЭМ!$A$39:$A$782,$A166,СВЦЭМ!$B$39:$B$782,M$155)+'СЕТ СН'!$F$15</f>
        <v>131.03381424</v>
      </c>
      <c r="N166" s="36">
        <f>SUMIFS(СВЦЭМ!$E$39:$E$782,СВЦЭМ!$A$39:$A$782,$A166,СВЦЭМ!$B$39:$B$782,N$155)+'СЕТ СН'!$F$15</f>
        <v>131.43461572000001</v>
      </c>
      <c r="O166" s="36">
        <f>SUMIFS(СВЦЭМ!$E$39:$E$782,СВЦЭМ!$A$39:$A$782,$A166,СВЦЭМ!$B$39:$B$782,O$155)+'СЕТ СН'!$F$15</f>
        <v>132.36347058000001</v>
      </c>
      <c r="P166" s="36">
        <f>SUMIFS(СВЦЭМ!$E$39:$E$782,СВЦЭМ!$A$39:$A$782,$A166,СВЦЭМ!$B$39:$B$782,P$155)+'СЕТ СН'!$F$15</f>
        <v>136.85900007999999</v>
      </c>
      <c r="Q166" s="36">
        <f>SUMIFS(СВЦЭМ!$E$39:$E$782,СВЦЭМ!$A$39:$A$782,$A166,СВЦЭМ!$B$39:$B$782,Q$155)+'СЕТ СН'!$F$15</f>
        <v>137.48856364</v>
      </c>
      <c r="R166" s="36">
        <f>SUMIFS(СВЦЭМ!$E$39:$E$782,СВЦЭМ!$A$39:$A$782,$A166,СВЦЭМ!$B$39:$B$782,R$155)+'СЕТ СН'!$F$15</f>
        <v>133.76639822000001</v>
      </c>
      <c r="S166" s="36">
        <f>SUMIFS(СВЦЭМ!$E$39:$E$782,СВЦЭМ!$A$39:$A$782,$A166,СВЦЭМ!$B$39:$B$782,S$155)+'СЕТ СН'!$F$15</f>
        <v>132.47653718999999</v>
      </c>
      <c r="T166" s="36">
        <f>SUMIFS(СВЦЭМ!$E$39:$E$782,СВЦЭМ!$A$39:$A$782,$A166,СВЦЭМ!$B$39:$B$782,T$155)+'СЕТ СН'!$F$15</f>
        <v>130.07161081000001</v>
      </c>
      <c r="U166" s="36">
        <f>SUMIFS(СВЦЭМ!$E$39:$E$782,СВЦЭМ!$A$39:$A$782,$A166,СВЦЭМ!$B$39:$B$782,U$155)+'СЕТ СН'!$F$15</f>
        <v>127.98170136</v>
      </c>
      <c r="V166" s="36">
        <f>SUMIFS(СВЦЭМ!$E$39:$E$782,СВЦЭМ!$A$39:$A$782,$A166,СВЦЭМ!$B$39:$B$782,V$155)+'СЕТ СН'!$F$15</f>
        <v>128.60486315</v>
      </c>
      <c r="W166" s="36">
        <f>SUMIFS(СВЦЭМ!$E$39:$E$782,СВЦЭМ!$A$39:$A$782,$A166,СВЦЭМ!$B$39:$B$782,W$155)+'СЕТ СН'!$F$15</f>
        <v>132.51283877</v>
      </c>
      <c r="X166" s="36">
        <f>SUMIFS(СВЦЭМ!$E$39:$E$782,СВЦЭМ!$A$39:$A$782,$A166,СВЦЭМ!$B$39:$B$782,X$155)+'СЕТ СН'!$F$15</f>
        <v>141.94061017000001</v>
      </c>
      <c r="Y166" s="36">
        <f>SUMIFS(СВЦЭМ!$E$39:$E$782,СВЦЭМ!$A$39:$A$782,$A166,СВЦЭМ!$B$39:$B$782,Y$155)+'СЕТ СН'!$F$15</f>
        <v>153.34086468999999</v>
      </c>
    </row>
    <row r="167" spans="1:25" ht="15.75" x14ac:dyDescent="0.2">
      <c r="A167" s="35">
        <f t="shared" si="4"/>
        <v>44816</v>
      </c>
      <c r="B167" s="36">
        <f>SUMIFS(СВЦЭМ!$E$39:$E$782,СВЦЭМ!$A$39:$A$782,$A167,СВЦЭМ!$B$39:$B$782,B$155)+'СЕТ СН'!$F$15</f>
        <v>163.14659674999999</v>
      </c>
      <c r="C167" s="36">
        <f>SUMIFS(СВЦЭМ!$E$39:$E$782,СВЦЭМ!$A$39:$A$782,$A167,СВЦЭМ!$B$39:$B$782,C$155)+'СЕТ СН'!$F$15</f>
        <v>167.88016081000001</v>
      </c>
      <c r="D167" s="36">
        <f>SUMIFS(СВЦЭМ!$E$39:$E$782,СВЦЭМ!$A$39:$A$782,$A167,СВЦЭМ!$B$39:$B$782,D$155)+'СЕТ СН'!$F$15</f>
        <v>170.18913362999999</v>
      </c>
      <c r="E167" s="36">
        <f>SUMIFS(СВЦЭМ!$E$39:$E$782,СВЦЭМ!$A$39:$A$782,$A167,СВЦЭМ!$B$39:$B$782,E$155)+'СЕТ СН'!$F$15</f>
        <v>171.2466038</v>
      </c>
      <c r="F167" s="36">
        <f>SUMIFS(СВЦЭМ!$E$39:$E$782,СВЦЭМ!$A$39:$A$782,$A167,СВЦЭМ!$B$39:$B$782,F$155)+'СЕТ СН'!$F$15</f>
        <v>168.73099711</v>
      </c>
      <c r="G167" s="36">
        <f>SUMIFS(СВЦЭМ!$E$39:$E$782,СВЦЭМ!$A$39:$A$782,$A167,СВЦЭМ!$B$39:$B$782,G$155)+'СЕТ СН'!$F$15</f>
        <v>164.13847523000001</v>
      </c>
      <c r="H167" s="36">
        <f>SUMIFS(СВЦЭМ!$E$39:$E$782,СВЦЭМ!$A$39:$A$782,$A167,СВЦЭМ!$B$39:$B$782,H$155)+'СЕТ СН'!$F$15</f>
        <v>157.83548587999999</v>
      </c>
      <c r="I167" s="36">
        <f>SUMIFS(СВЦЭМ!$E$39:$E$782,СВЦЭМ!$A$39:$A$782,$A167,СВЦЭМ!$B$39:$B$782,I$155)+'СЕТ СН'!$F$15</f>
        <v>143.33962858000001</v>
      </c>
      <c r="J167" s="36">
        <f>SUMIFS(СВЦЭМ!$E$39:$E$782,СВЦЭМ!$A$39:$A$782,$A167,СВЦЭМ!$B$39:$B$782,J$155)+'СЕТ СН'!$F$15</f>
        <v>141.16418507</v>
      </c>
      <c r="K167" s="36">
        <f>SUMIFS(СВЦЭМ!$E$39:$E$782,СВЦЭМ!$A$39:$A$782,$A167,СВЦЭМ!$B$39:$B$782,K$155)+'СЕТ СН'!$F$15</f>
        <v>136.82305301</v>
      </c>
      <c r="L167" s="36">
        <f>SUMIFS(СВЦЭМ!$E$39:$E$782,СВЦЭМ!$A$39:$A$782,$A167,СВЦЭМ!$B$39:$B$782,L$155)+'СЕТ СН'!$F$15</f>
        <v>136.94177540999999</v>
      </c>
      <c r="M167" s="36">
        <f>SUMIFS(СВЦЭМ!$E$39:$E$782,СВЦЭМ!$A$39:$A$782,$A167,СВЦЭМ!$B$39:$B$782,M$155)+'СЕТ СН'!$F$15</f>
        <v>139.68940198000001</v>
      </c>
      <c r="N167" s="36">
        <f>SUMIFS(СВЦЭМ!$E$39:$E$782,СВЦЭМ!$A$39:$A$782,$A167,СВЦЭМ!$B$39:$B$782,N$155)+'СЕТ СН'!$F$15</f>
        <v>138.47109239</v>
      </c>
      <c r="O167" s="36">
        <f>SUMIFS(СВЦЭМ!$E$39:$E$782,СВЦЭМ!$A$39:$A$782,$A167,СВЦЭМ!$B$39:$B$782,O$155)+'СЕТ СН'!$F$15</f>
        <v>138.43675597999999</v>
      </c>
      <c r="P167" s="36">
        <f>SUMIFS(СВЦЭМ!$E$39:$E$782,СВЦЭМ!$A$39:$A$782,$A167,СВЦЭМ!$B$39:$B$782,P$155)+'СЕТ СН'!$F$15</f>
        <v>141.80445906</v>
      </c>
      <c r="Q167" s="36">
        <f>SUMIFS(СВЦЭМ!$E$39:$E$782,СВЦЭМ!$A$39:$A$782,$A167,СВЦЭМ!$B$39:$B$782,Q$155)+'СЕТ СН'!$F$15</f>
        <v>139.94938812999999</v>
      </c>
      <c r="R167" s="36">
        <f>SUMIFS(СВЦЭМ!$E$39:$E$782,СВЦЭМ!$A$39:$A$782,$A167,СВЦЭМ!$B$39:$B$782,R$155)+'СЕТ СН'!$F$15</f>
        <v>137.89148484</v>
      </c>
      <c r="S167" s="36">
        <f>SUMIFS(СВЦЭМ!$E$39:$E$782,СВЦЭМ!$A$39:$A$782,$A167,СВЦЭМ!$B$39:$B$782,S$155)+'СЕТ СН'!$F$15</f>
        <v>134.25445962000001</v>
      </c>
      <c r="T167" s="36">
        <f>SUMIFS(СВЦЭМ!$E$39:$E$782,СВЦЭМ!$A$39:$A$782,$A167,СВЦЭМ!$B$39:$B$782,T$155)+'СЕТ СН'!$F$15</f>
        <v>143.76639700999999</v>
      </c>
      <c r="U167" s="36">
        <f>SUMIFS(СВЦЭМ!$E$39:$E$782,СВЦЭМ!$A$39:$A$782,$A167,СВЦЭМ!$B$39:$B$782,U$155)+'СЕТ СН'!$F$15</f>
        <v>145.22717033000001</v>
      </c>
      <c r="V167" s="36">
        <f>SUMIFS(СВЦЭМ!$E$39:$E$782,СВЦЭМ!$A$39:$A$782,$A167,СВЦЭМ!$B$39:$B$782,V$155)+'СЕТ СН'!$F$15</f>
        <v>149.76010599</v>
      </c>
      <c r="W167" s="36">
        <f>SUMIFS(СВЦЭМ!$E$39:$E$782,СВЦЭМ!$A$39:$A$782,$A167,СВЦЭМ!$B$39:$B$782,W$155)+'СЕТ СН'!$F$15</f>
        <v>147.57669007000001</v>
      </c>
      <c r="X167" s="36">
        <f>SUMIFS(СВЦЭМ!$E$39:$E$782,СВЦЭМ!$A$39:$A$782,$A167,СВЦЭМ!$B$39:$B$782,X$155)+'СЕТ СН'!$F$15</f>
        <v>145.3843818</v>
      </c>
      <c r="Y167" s="36">
        <f>SUMIFS(СВЦЭМ!$E$39:$E$782,СВЦЭМ!$A$39:$A$782,$A167,СВЦЭМ!$B$39:$B$782,Y$155)+'СЕТ СН'!$F$15</f>
        <v>151.34213556</v>
      </c>
    </row>
    <row r="168" spans="1:25" ht="15.75" x14ac:dyDescent="0.2">
      <c r="A168" s="35">
        <f t="shared" si="4"/>
        <v>44817</v>
      </c>
      <c r="B168" s="36">
        <f>SUMIFS(СВЦЭМ!$E$39:$E$782,СВЦЭМ!$A$39:$A$782,$A168,СВЦЭМ!$B$39:$B$782,B$155)+'СЕТ СН'!$F$15</f>
        <v>160.52739969999999</v>
      </c>
      <c r="C168" s="36">
        <f>SUMIFS(СВЦЭМ!$E$39:$E$782,СВЦЭМ!$A$39:$A$782,$A168,СВЦЭМ!$B$39:$B$782,C$155)+'СЕТ СН'!$F$15</f>
        <v>168.05780926</v>
      </c>
      <c r="D168" s="36">
        <f>SUMIFS(СВЦЭМ!$E$39:$E$782,СВЦЭМ!$A$39:$A$782,$A168,СВЦЭМ!$B$39:$B$782,D$155)+'СЕТ СН'!$F$15</f>
        <v>171.73404769000001</v>
      </c>
      <c r="E168" s="36">
        <f>SUMIFS(СВЦЭМ!$E$39:$E$782,СВЦЭМ!$A$39:$A$782,$A168,СВЦЭМ!$B$39:$B$782,E$155)+'СЕТ СН'!$F$15</f>
        <v>173.24941415999999</v>
      </c>
      <c r="F168" s="36">
        <f>SUMIFS(СВЦЭМ!$E$39:$E$782,СВЦЭМ!$A$39:$A$782,$A168,СВЦЭМ!$B$39:$B$782,F$155)+'СЕТ СН'!$F$15</f>
        <v>171.69152206000001</v>
      </c>
      <c r="G168" s="36">
        <f>SUMIFS(СВЦЭМ!$E$39:$E$782,СВЦЭМ!$A$39:$A$782,$A168,СВЦЭМ!$B$39:$B$782,G$155)+'СЕТ СН'!$F$15</f>
        <v>167.81922711999999</v>
      </c>
      <c r="H168" s="36">
        <f>SUMIFS(СВЦЭМ!$E$39:$E$782,СВЦЭМ!$A$39:$A$782,$A168,СВЦЭМ!$B$39:$B$782,H$155)+'СЕТ СН'!$F$15</f>
        <v>156.58952757</v>
      </c>
      <c r="I168" s="36">
        <f>SUMIFS(СВЦЭМ!$E$39:$E$782,СВЦЭМ!$A$39:$A$782,$A168,СВЦЭМ!$B$39:$B$782,I$155)+'СЕТ СН'!$F$15</f>
        <v>145.61189752000001</v>
      </c>
      <c r="J168" s="36">
        <f>SUMIFS(СВЦЭМ!$E$39:$E$782,СВЦЭМ!$A$39:$A$782,$A168,СВЦЭМ!$B$39:$B$782,J$155)+'СЕТ СН'!$F$15</f>
        <v>141.04778311999999</v>
      </c>
      <c r="K168" s="36">
        <f>SUMIFS(СВЦЭМ!$E$39:$E$782,СВЦЭМ!$A$39:$A$782,$A168,СВЦЭМ!$B$39:$B$782,K$155)+'СЕТ СН'!$F$15</f>
        <v>142.47073354</v>
      </c>
      <c r="L168" s="36">
        <f>SUMIFS(СВЦЭМ!$E$39:$E$782,СВЦЭМ!$A$39:$A$782,$A168,СВЦЭМ!$B$39:$B$782,L$155)+'СЕТ СН'!$F$15</f>
        <v>144.06687011</v>
      </c>
      <c r="M168" s="36">
        <f>SUMIFS(СВЦЭМ!$E$39:$E$782,СВЦЭМ!$A$39:$A$782,$A168,СВЦЭМ!$B$39:$B$782,M$155)+'СЕТ СН'!$F$15</f>
        <v>145.43606095000001</v>
      </c>
      <c r="N168" s="36">
        <f>SUMIFS(СВЦЭМ!$E$39:$E$782,СВЦЭМ!$A$39:$A$782,$A168,СВЦЭМ!$B$39:$B$782,N$155)+'СЕТ СН'!$F$15</f>
        <v>136.66428368999999</v>
      </c>
      <c r="O168" s="36">
        <f>SUMIFS(СВЦЭМ!$E$39:$E$782,СВЦЭМ!$A$39:$A$782,$A168,СВЦЭМ!$B$39:$B$782,O$155)+'СЕТ СН'!$F$15</f>
        <v>138.67486643000001</v>
      </c>
      <c r="P168" s="36">
        <f>SUMIFS(СВЦЭМ!$E$39:$E$782,СВЦЭМ!$A$39:$A$782,$A168,СВЦЭМ!$B$39:$B$782,P$155)+'СЕТ СН'!$F$15</f>
        <v>140.39013387</v>
      </c>
      <c r="Q168" s="36">
        <f>SUMIFS(СВЦЭМ!$E$39:$E$782,СВЦЭМ!$A$39:$A$782,$A168,СВЦЭМ!$B$39:$B$782,Q$155)+'СЕТ СН'!$F$15</f>
        <v>139.72343348000001</v>
      </c>
      <c r="R168" s="36">
        <f>SUMIFS(СВЦЭМ!$E$39:$E$782,СВЦЭМ!$A$39:$A$782,$A168,СВЦЭМ!$B$39:$B$782,R$155)+'СЕТ СН'!$F$15</f>
        <v>142.10980584999999</v>
      </c>
      <c r="S168" s="36">
        <f>SUMIFS(СВЦЭМ!$E$39:$E$782,СВЦЭМ!$A$39:$A$782,$A168,СВЦЭМ!$B$39:$B$782,S$155)+'СЕТ СН'!$F$15</f>
        <v>140.92535896000001</v>
      </c>
      <c r="T168" s="36">
        <f>SUMIFS(СВЦЭМ!$E$39:$E$782,СВЦЭМ!$A$39:$A$782,$A168,СВЦЭМ!$B$39:$B$782,T$155)+'СЕТ СН'!$F$15</f>
        <v>145.11176226000001</v>
      </c>
      <c r="U168" s="36">
        <f>SUMIFS(СВЦЭМ!$E$39:$E$782,СВЦЭМ!$A$39:$A$782,$A168,СВЦЭМ!$B$39:$B$782,U$155)+'СЕТ СН'!$F$15</f>
        <v>147.99557376000001</v>
      </c>
      <c r="V168" s="36">
        <f>SUMIFS(СВЦЭМ!$E$39:$E$782,СВЦЭМ!$A$39:$A$782,$A168,СВЦЭМ!$B$39:$B$782,V$155)+'СЕТ СН'!$F$15</f>
        <v>153.21385301000001</v>
      </c>
      <c r="W168" s="36">
        <f>SUMIFS(СВЦЭМ!$E$39:$E$782,СВЦЭМ!$A$39:$A$782,$A168,СВЦЭМ!$B$39:$B$782,W$155)+'СЕТ СН'!$F$15</f>
        <v>149.08785738</v>
      </c>
      <c r="X168" s="36">
        <f>SUMIFS(СВЦЭМ!$E$39:$E$782,СВЦЭМ!$A$39:$A$782,$A168,СВЦЭМ!$B$39:$B$782,X$155)+'СЕТ СН'!$F$15</f>
        <v>145.03241899</v>
      </c>
      <c r="Y168" s="36">
        <f>SUMIFS(СВЦЭМ!$E$39:$E$782,СВЦЭМ!$A$39:$A$782,$A168,СВЦЭМ!$B$39:$B$782,Y$155)+'СЕТ СН'!$F$15</f>
        <v>153.84657329000001</v>
      </c>
    </row>
    <row r="169" spans="1:25" ht="15.75" x14ac:dyDescent="0.2">
      <c r="A169" s="35">
        <f t="shared" si="4"/>
        <v>44818</v>
      </c>
      <c r="B169" s="36">
        <f>SUMIFS(СВЦЭМ!$E$39:$E$782,СВЦЭМ!$A$39:$A$782,$A169,СВЦЭМ!$B$39:$B$782,B$155)+'СЕТ СН'!$F$15</f>
        <v>156.06285377</v>
      </c>
      <c r="C169" s="36">
        <f>SUMIFS(СВЦЭМ!$E$39:$E$782,СВЦЭМ!$A$39:$A$782,$A169,СВЦЭМ!$B$39:$B$782,C$155)+'СЕТ СН'!$F$15</f>
        <v>164.84970999999999</v>
      </c>
      <c r="D169" s="36">
        <f>SUMIFS(СВЦЭМ!$E$39:$E$782,СВЦЭМ!$A$39:$A$782,$A169,СВЦЭМ!$B$39:$B$782,D$155)+'СЕТ СН'!$F$15</f>
        <v>169.49938717000001</v>
      </c>
      <c r="E169" s="36">
        <f>SUMIFS(СВЦЭМ!$E$39:$E$782,СВЦЭМ!$A$39:$A$782,$A169,СВЦЭМ!$B$39:$B$782,E$155)+'СЕТ СН'!$F$15</f>
        <v>169.75483987000001</v>
      </c>
      <c r="F169" s="36">
        <f>SUMIFS(СВЦЭМ!$E$39:$E$782,СВЦЭМ!$A$39:$A$782,$A169,СВЦЭМ!$B$39:$B$782,F$155)+'СЕТ СН'!$F$15</f>
        <v>170.53080281999999</v>
      </c>
      <c r="G169" s="36">
        <f>SUMIFS(СВЦЭМ!$E$39:$E$782,СВЦЭМ!$A$39:$A$782,$A169,СВЦЭМ!$B$39:$B$782,G$155)+'СЕТ СН'!$F$15</f>
        <v>168.22831264000001</v>
      </c>
      <c r="H169" s="36">
        <f>SUMIFS(СВЦЭМ!$E$39:$E$782,СВЦЭМ!$A$39:$A$782,$A169,СВЦЭМ!$B$39:$B$782,H$155)+'СЕТ СН'!$F$15</f>
        <v>156.90706334000001</v>
      </c>
      <c r="I169" s="36">
        <f>SUMIFS(СВЦЭМ!$E$39:$E$782,СВЦЭМ!$A$39:$A$782,$A169,СВЦЭМ!$B$39:$B$782,I$155)+'СЕТ СН'!$F$15</f>
        <v>144.82233285000001</v>
      </c>
      <c r="J169" s="36">
        <f>SUMIFS(СВЦЭМ!$E$39:$E$782,СВЦЭМ!$A$39:$A$782,$A169,СВЦЭМ!$B$39:$B$782,J$155)+'СЕТ СН'!$F$15</f>
        <v>138.95001293999999</v>
      </c>
      <c r="K169" s="36">
        <f>SUMIFS(СВЦЭМ!$E$39:$E$782,СВЦЭМ!$A$39:$A$782,$A169,СВЦЭМ!$B$39:$B$782,K$155)+'СЕТ СН'!$F$15</f>
        <v>138.41975500000001</v>
      </c>
      <c r="L169" s="36">
        <f>SUMIFS(СВЦЭМ!$E$39:$E$782,СВЦЭМ!$A$39:$A$782,$A169,СВЦЭМ!$B$39:$B$782,L$155)+'СЕТ СН'!$F$15</f>
        <v>141.32614415</v>
      </c>
      <c r="M169" s="36">
        <f>SUMIFS(СВЦЭМ!$E$39:$E$782,СВЦЭМ!$A$39:$A$782,$A169,СВЦЭМ!$B$39:$B$782,M$155)+'СЕТ СН'!$F$15</f>
        <v>143.77484415000001</v>
      </c>
      <c r="N169" s="36">
        <f>SUMIFS(СВЦЭМ!$E$39:$E$782,СВЦЭМ!$A$39:$A$782,$A169,СВЦЭМ!$B$39:$B$782,N$155)+'СЕТ СН'!$F$15</f>
        <v>134.28921326</v>
      </c>
      <c r="O169" s="36">
        <f>SUMIFS(СВЦЭМ!$E$39:$E$782,СВЦЭМ!$A$39:$A$782,$A169,СВЦЭМ!$B$39:$B$782,O$155)+'СЕТ СН'!$F$15</f>
        <v>133.57034525</v>
      </c>
      <c r="P169" s="36">
        <f>SUMIFS(СВЦЭМ!$E$39:$E$782,СВЦЭМ!$A$39:$A$782,$A169,СВЦЭМ!$B$39:$B$782,P$155)+'СЕТ СН'!$F$15</f>
        <v>134.64679608</v>
      </c>
      <c r="Q169" s="36">
        <f>SUMIFS(СВЦЭМ!$E$39:$E$782,СВЦЭМ!$A$39:$A$782,$A169,СВЦЭМ!$B$39:$B$782,Q$155)+'СЕТ СН'!$F$15</f>
        <v>139.50292580000001</v>
      </c>
      <c r="R169" s="36">
        <f>SUMIFS(СВЦЭМ!$E$39:$E$782,СВЦЭМ!$A$39:$A$782,$A169,СВЦЭМ!$B$39:$B$782,R$155)+'СЕТ СН'!$F$15</f>
        <v>143.39448117000001</v>
      </c>
      <c r="S169" s="36">
        <f>SUMIFS(СВЦЭМ!$E$39:$E$782,СВЦЭМ!$A$39:$A$782,$A169,СВЦЭМ!$B$39:$B$782,S$155)+'СЕТ СН'!$F$15</f>
        <v>143.05060531999999</v>
      </c>
      <c r="T169" s="36">
        <f>SUMIFS(СВЦЭМ!$E$39:$E$782,СВЦЭМ!$A$39:$A$782,$A169,СВЦЭМ!$B$39:$B$782,T$155)+'СЕТ СН'!$F$15</f>
        <v>148.58340978999999</v>
      </c>
      <c r="U169" s="36">
        <f>SUMIFS(СВЦЭМ!$E$39:$E$782,СВЦЭМ!$A$39:$A$782,$A169,СВЦЭМ!$B$39:$B$782,U$155)+'СЕТ СН'!$F$15</f>
        <v>152.28308153</v>
      </c>
      <c r="V169" s="36">
        <f>SUMIFS(СВЦЭМ!$E$39:$E$782,СВЦЭМ!$A$39:$A$782,$A169,СВЦЭМ!$B$39:$B$782,V$155)+'СЕТ СН'!$F$15</f>
        <v>152.66429335000001</v>
      </c>
      <c r="W169" s="36">
        <f>SUMIFS(СВЦЭМ!$E$39:$E$782,СВЦЭМ!$A$39:$A$782,$A169,СВЦЭМ!$B$39:$B$782,W$155)+'СЕТ СН'!$F$15</f>
        <v>149.7081823</v>
      </c>
      <c r="X169" s="36">
        <f>SUMIFS(СВЦЭМ!$E$39:$E$782,СВЦЭМ!$A$39:$A$782,$A169,СВЦЭМ!$B$39:$B$782,X$155)+'СЕТ СН'!$F$15</f>
        <v>144.83740809</v>
      </c>
      <c r="Y169" s="36">
        <f>SUMIFS(СВЦЭМ!$E$39:$E$782,СВЦЭМ!$A$39:$A$782,$A169,СВЦЭМ!$B$39:$B$782,Y$155)+'СЕТ СН'!$F$15</f>
        <v>154.61146495</v>
      </c>
    </row>
    <row r="170" spans="1:25" ht="15.75" x14ac:dyDescent="0.2">
      <c r="A170" s="35">
        <f t="shared" si="4"/>
        <v>44819</v>
      </c>
      <c r="B170" s="36">
        <f>SUMIFS(СВЦЭМ!$E$39:$E$782,СВЦЭМ!$A$39:$A$782,$A170,СВЦЭМ!$B$39:$B$782,B$155)+'СЕТ СН'!$F$15</f>
        <v>163.42982107</v>
      </c>
      <c r="C170" s="36">
        <f>SUMIFS(СВЦЭМ!$E$39:$E$782,СВЦЭМ!$A$39:$A$782,$A170,СВЦЭМ!$B$39:$B$782,C$155)+'СЕТ СН'!$F$15</f>
        <v>173.45046292999999</v>
      </c>
      <c r="D170" s="36">
        <f>SUMIFS(СВЦЭМ!$E$39:$E$782,СВЦЭМ!$A$39:$A$782,$A170,СВЦЭМ!$B$39:$B$782,D$155)+'СЕТ СН'!$F$15</f>
        <v>177.72922550999999</v>
      </c>
      <c r="E170" s="36">
        <f>SUMIFS(СВЦЭМ!$E$39:$E$782,СВЦЭМ!$A$39:$A$782,$A170,СВЦЭМ!$B$39:$B$782,E$155)+'СЕТ СН'!$F$15</f>
        <v>178.61617752000001</v>
      </c>
      <c r="F170" s="36">
        <f>SUMIFS(СВЦЭМ!$E$39:$E$782,СВЦЭМ!$A$39:$A$782,$A170,СВЦЭМ!$B$39:$B$782,F$155)+'СЕТ СН'!$F$15</f>
        <v>180.47258503</v>
      </c>
      <c r="G170" s="36">
        <f>SUMIFS(СВЦЭМ!$E$39:$E$782,СВЦЭМ!$A$39:$A$782,$A170,СВЦЭМ!$B$39:$B$782,G$155)+'СЕТ СН'!$F$15</f>
        <v>176.68393294000001</v>
      </c>
      <c r="H170" s="36">
        <f>SUMIFS(СВЦЭМ!$E$39:$E$782,СВЦЭМ!$A$39:$A$782,$A170,СВЦЭМ!$B$39:$B$782,H$155)+'СЕТ СН'!$F$15</f>
        <v>167.15970178000001</v>
      </c>
      <c r="I170" s="36">
        <f>SUMIFS(СВЦЭМ!$E$39:$E$782,СВЦЭМ!$A$39:$A$782,$A170,СВЦЭМ!$B$39:$B$782,I$155)+'СЕТ СН'!$F$15</f>
        <v>151.51707959000001</v>
      </c>
      <c r="J170" s="36">
        <f>SUMIFS(СВЦЭМ!$E$39:$E$782,СВЦЭМ!$A$39:$A$782,$A170,СВЦЭМ!$B$39:$B$782,J$155)+'СЕТ СН'!$F$15</f>
        <v>152.81888651</v>
      </c>
      <c r="K170" s="36">
        <f>SUMIFS(СВЦЭМ!$E$39:$E$782,СВЦЭМ!$A$39:$A$782,$A170,СВЦЭМ!$B$39:$B$782,K$155)+'СЕТ СН'!$F$15</f>
        <v>151.50449846999999</v>
      </c>
      <c r="L170" s="36">
        <f>SUMIFS(СВЦЭМ!$E$39:$E$782,СВЦЭМ!$A$39:$A$782,$A170,СВЦЭМ!$B$39:$B$782,L$155)+'СЕТ СН'!$F$15</f>
        <v>151.10875876</v>
      </c>
      <c r="M170" s="36">
        <f>SUMIFS(СВЦЭМ!$E$39:$E$782,СВЦЭМ!$A$39:$A$782,$A170,СВЦЭМ!$B$39:$B$782,M$155)+'СЕТ СН'!$F$15</f>
        <v>151.68034213999999</v>
      </c>
      <c r="N170" s="36">
        <f>SUMIFS(СВЦЭМ!$E$39:$E$782,СВЦЭМ!$A$39:$A$782,$A170,СВЦЭМ!$B$39:$B$782,N$155)+'СЕТ СН'!$F$15</f>
        <v>143.34590238999999</v>
      </c>
      <c r="O170" s="36">
        <f>SUMIFS(СВЦЭМ!$E$39:$E$782,СВЦЭМ!$A$39:$A$782,$A170,СВЦЭМ!$B$39:$B$782,O$155)+'СЕТ СН'!$F$15</f>
        <v>144.56740112</v>
      </c>
      <c r="P170" s="36">
        <f>SUMIFS(СВЦЭМ!$E$39:$E$782,СВЦЭМ!$A$39:$A$782,$A170,СВЦЭМ!$B$39:$B$782,P$155)+'СЕТ СН'!$F$15</f>
        <v>145.13948855000001</v>
      </c>
      <c r="Q170" s="36">
        <f>SUMIFS(СВЦЭМ!$E$39:$E$782,СВЦЭМ!$A$39:$A$782,$A170,СВЦЭМ!$B$39:$B$782,Q$155)+'СЕТ СН'!$F$15</f>
        <v>146.22588279000001</v>
      </c>
      <c r="R170" s="36">
        <f>SUMIFS(СВЦЭМ!$E$39:$E$782,СВЦЭМ!$A$39:$A$782,$A170,СВЦЭМ!$B$39:$B$782,R$155)+'СЕТ СН'!$F$15</f>
        <v>150.93910099999999</v>
      </c>
      <c r="S170" s="36">
        <f>SUMIFS(СВЦЭМ!$E$39:$E$782,СВЦЭМ!$A$39:$A$782,$A170,СВЦЭМ!$B$39:$B$782,S$155)+'СЕТ СН'!$F$15</f>
        <v>148.38990251999999</v>
      </c>
      <c r="T170" s="36">
        <f>SUMIFS(СВЦЭМ!$E$39:$E$782,СВЦЭМ!$A$39:$A$782,$A170,СВЦЭМ!$B$39:$B$782,T$155)+'СЕТ СН'!$F$15</f>
        <v>151.53080484</v>
      </c>
      <c r="U170" s="36">
        <f>SUMIFS(СВЦЭМ!$E$39:$E$782,СВЦЭМ!$A$39:$A$782,$A170,СВЦЭМ!$B$39:$B$782,U$155)+'СЕТ СН'!$F$15</f>
        <v>154.00195235999999</v>
      </c>
      <c r="V170" s="36">
        <f>SUMIFS(СВЦЭМ!$E$39:$E$782,СВЦЭМ!$A$39:$A$782,$A170,СВЦЭМ!$B$39:$B$782,V$155)+'СЕТ СН'!$F$15</f>
        <v>159.53439498</v>
      </c>
      <c r="W170" s="36">
        <f>SUMIFS(СВЦЭМ!$E$39:$E$782,СВЦЭМ!$A$39:$A$782,$A170,СВЦЭМ!$B$39:$B$782,W$155)+'СЕТ СН'!$F$15</f>
        <v>154.75168464000001</v>
      </c>
      <c r="X170" s="36">
        <f>SUMIFS(СВЦЭМ!$E$39:$E$782,СВЦЭМ!$A$39:$A$782,$A170,СВЦЭМ!$B$39:$B$782,X$155)+'СЕТ СН'!$F$15</f>
        <v>147.70737912000001</v>
      </c>
      <c r="Y170" s="36">
        <f>SUMIFS(СВЦЭМ!$E$39:$E$782,СВЦЭМ!$A$39:$A$782,$A170,СВЦЭМ!$B$39:$B$782,Y$155)+'СЕТ СН'!$F$15</f>
        <v>162.57256032000001</v>
      </c>
    </row>
    <row r="171" spans="1:25" ht="15.75" x14ac:dyDescent="0.2">
      <c r="A171" s="35">
        <f t="shared" si="4"/>
        <v>44820</v>
      </c>
      <c r="B171" s="36">
        <f>SUMIFS(СВЦЭМ!$E$39:$E$782,СВЦЭМ!$A$39:$A$782,$A171,СВЦЭМ!$B$39:$B$782,B$155)+'СЕТ СН'!$F$15</f>
        <v>164.83772013999999</v>
      </c>
      <c r="C171" s="36">
        <f>SUMIFS(СВЦЭМ!$E$39:$E$782,СВЦЭМ!$A$39:$A$782,$A171,СВЦЭМ!$B$39:$B$782,C$155)+'СЕТ СН'!$F$15</f>
        <v>175.06841273000001</v>
      </c>
      <c r="D171" s="36">
        <f>SUMIFS(СВЦЭМ!$E$39:$E$782,СВЦЭМ!$A$39:$A$782,$A171,СВЦЭМ!$B$39:$B$782,D$155)+'СЕТ СН'!$F$15</f>
        <v>181.22477086999999</v>
      </c>
      <c r="E171" s="36">
        <f>SUMIFS(СВЦЭМ!$E$39:$E$782,СВЦЭМ!$A$39:$A$782,$A171,СВЦЭМ!$B$39:$B$782,E$155)+'СЕТ СН'!$F$15</f>
        <v>182.33497434</v>
      </c>
      <c r="F171" s="36">
        <f>SUMIFS(СВЦЭМ!$E$39:$E$782,СВЦЭМ!$A$39:$A$782,$A171,СВЦЭМ!$B$39:$B$782,F$155)+'СЕТ СН'!$F$15</f>
        <v>179.80413385</v>
      </c>
      <c r="G171" s="36">
        <f>SUMIFS(СВЦЭМ!$E$39:$E$782,СВЦЭМ!$A$39:$A$782,$A171,СВЦЭМ!$B$39:$B$782,G$155)+'СЕТ СН'!$F$15</f>
        <v>175.98855757999999</v>
      </c>
      <c r="H171" s="36">
        <f>SUMIFS(СВЦЭМ!$E$39:$E$782,СВЦЭМ!$A$39:$A$782,$A171,СВЦЭМ!$B$39:$B$782,H$155)+'СЕТ СН'!$F$15</f>
        <v>165.59242234999999</v>
      </c>
      <c r="I171" s="36">
        <f>SUMIFS(СВЦЭМ!$E$39:$E$782,СВЦЭМ!$A$39:$A$782,$A171,СВЦЭМ!$B$39:$B$782,I$155)+'СЕТ СН'!$F$15</f>
        <v>150.35421023999999</v>
      </c>
      <c r="J171" s="36">
        <f>SUMIFS(СВЦЭМ!$E$39:$E$782,СВЦЭМ!$A$39:$A$782,$A171,СВЦЭМ!$B$39:$B$782,J$155)+'СЕТ СН'!$F$15</f>
        <v>149.57179171000001</v>
      </c>
      <c r="K171" s="36">
        <f>SUMIFS(СВЦЭМ!$E$39:$E$782,СВЦЭМ!$A$39:$A$782,$A171,СВЦЭМ!$B$39:$B$782,K$155)+'СЕТ СН'!$F$15</f>
        <v>138.14353066999999</v>
      </c>
      <c r="L171" s="36">
        <f>SUMIFS(СВЦЭМ!$E$39:$E$782,СВЦЭМ!$A$39:$A$782,$A171,СВЦЭМ!$B$39:$B$782,L$155)+'СЕТ СН'!$F$15</f>
        <v>141.28171359000001</v>
      </c>
      <c r="M171" s="36">
        <f>SUMIFS(СВЦЭМ!$E$39:$E$782,СВЦЭМ!$A$39:$A$782,$A171,СВЦЭМ!$B$39:$B$782,M$155)+'СЕТ СН'!$F$15</f>
        <v>142.86913684000001</v>
      </c>
      <c r="N171" s="36">
        <f>SUMIFS(СВЦЭМ!$E$39:$E$782,СВЦЭМ!$A$39:$A$782,$A171,СВЦЭМ!$B$39:$B$782,N$155)+'СЕТ СН'!$F$15</f>
        <v>146.52697409999999</v>
      </c>
      <c r="O171" s="36">
        <f>SUMIFS(СВЦЭМ!$E$39:$E$782,СВЦЭМ!$A$39:$A$782,$A171,СВЦЭМ!$B$39:$B$782,O$155)+'СЕТ СН'!$F$15</f>
        <v>145.92446257</v>
      </c>
      <c r="P171" s="36">
        <f>SUMIFS(СВЦЭМ!$E$39:$E$782,СВЦЭМ!$A$39:$A$782,$A171,СВЦЭМ!$B$39:$B$782,P$155)+'СЕТ СН'!$F$15</f>
        <v>146.31544400000001</v>
      </c>
      <c r="Q171" s="36">
        <f>SUMIFS(СВЦЭМ!$E$39:$E$782,СВЦЭМ!$A$39:$A$782,$A171,СВЦЭМ!$B$39:$B$782,Q$155)+'СЕТ СН'!$F$15</f>
        <v>147.77627111999999</v>
      </c>
      <c r="R171" s="36">
        <f>SUMIFS(СВЦЭМ!$E$39:$E$782,СВЦЭМ!$A$39:$A$782,$A171,СВЦЭМ!$B$39:$B$782,R$155)+'СЕТ СН'!$F$15</f>
        <v>148.71299252</v>
      </c>
      <c r="S171" s="36">
        <f>SUMIFS(СВЦЭМ!$E$39:$E$782,СВЦЭМ!$A$39:$A$782,$A171,СВЦЭМ!$B$39:$B$782,S$155)+'СЕТ СН'!$F$15</f>
        <v>146.94194107000001</v>
      </c>
      <c r="T171" s="36">
        <f>SUMIFS(СВЦЭМ!$E$39:$E$782,СВЦЭМ!$A$39:$A$782,$A171,СВЦЭМ!$B$39:$B$782,T$155)+'СЕТ СН'!$F$15</f>
        <v>152.40185081000001</v>
      </c>
      <c r="U171" s="36">
        <f>SUMIFS(СВЦЭМ!$E$39:$E$782,СВЦЭМ!$A$39:$A$782,$A171,СВЦЭМ!$B$39:$B$782,U$155)+'СЕТ СН'!$F$15</f>
        <v>152.86163461000001</v>
      </c>
      <c r="V171" s="36">
        <f>SUMIFS(СВЦЭМ!$E$39:$E$782,СВЦЭМ!$A$39:$A$782,$A171,СВЦЭМ!$B$39:$B$782,V$155)+'СЕТ СН'!$F$15</f>
        <v>156.84397369000001</v>
      </c>
      <c r="W171" s="36">
        <f>SUMIFS(СВЦЭМ!$E$39:$E$782,СВЦЭМ!$A$39:$A$782,$A171,СВЦЭМ!$B$39:$B$782,W$155)+'СЕТ СН'!$F$15</f>
        <v>151.75485964000001</v>
      </c>
      <c r="X171" s="36">
        <f>SUMIFS(СВЦЭМ!$E$39:$E$782,СВЦЭМ!$A$39:$A$782,$A171,СВЦЭМ!$B$39:$B$782,X$155)+'СЕТ СН'!$F$15</f>
        <v>154.16247702000001</v>
      </c>
      <c r="Y171" s="36">
        <f>SUMIFS(СВЦЭМ!$E$39:$E$782,СВЦЭМ!$A$39:$A$782,$A171,СВЦЭМ!$B$39:$B$782,Y$155)+'СЕТ СН'!$F$15</f>
        <v>158.14153465999999</v>
      </c>
    </row>
    <row r="172" spans="1:25" ht="15.75" x14ac:dyDescent="0.2">
      <c r="A172" s="35">
        <f t="shared" si="4"/>
        <v>44821</v>
      </c>
      <c r="B172" s="36">
        <f>SUMIFS(СВЦЭМ!$E$39:$E$782,СВЦЭМ!$A$39:$A$782,$A172,СВЦЭМ!$B$39:$B$782,B$155)+'СЕТ СН'!$F$15</f>
        <v>159.71210156999999</v>
      </c>
      <c r="C172" s="36">
        <f>SUMIFS(СВЦЭМ!$E$39:$E$782,СВЦЭМ!$A$39:$A$782,$A172,СВЦЭМ!$B$39:$B$782,C$155)+'СЕТ СН'!$F$15</f>
        <v>166.45338082999999</v>
      </c>
      <c r="D172" s="36">
        <f>SUMIFS(СВЦЭМ!$E$39:$E$782,СВЦЭМ!$A$39:$A$782,$A172,СВЦЭМ!$B$39:$B$782,D$155)+'СЕТ СН'!$F$15</f>
        <v>171.24029619999999</v>
      </c>
      <c r="E172" s="36">
        <f>SUMIFS(СВЦЭМ!$E$39:$E$782,СВЦЭМ!$A$39:$A$782,$A172,СВЦЭМ!$B$39:$B$782,E$155)+'СЕТ СН'!$F$15</f>
        <v>172.75736954999999</v>
      </c>
      <c r="F172" s="36">
        <f>SUMIFS(СВЦЭМ!$E$39:$E$782,СВЦЭМ!$A$39:$A$782,$A172,СВЦЭМ!$B$39:$B$782,F$155)+'СЕТ СН'!$F$15</f>
        <v>173.76040781</v>
      </c>
      <c r="G172" s="36">
        <f>SUMIFS(СВЦЭМ!$E$39:$E$782,СВЦЭМ!$A$39:$A$782,$A172,СВЦЭМ!$B$39:$B$782,G$155)+'СЕТ СН'!$F$15</f>
        <v>171.35224943</v>
      </c>
      <c r="H172" s="36">
        <f>SUMIFS(СВЦЭМ!$E$39:$E$782,СВЦЭМ!$A$39:$A$782,$A172,СВЦЭМ!$B$39:$B$782,H$155)+'СЕТ СН'!$F$15</f>
        <v>164.77642376</v>
      </c>
      <c r="I172" s="36">
        <f>SUMIFS(СВЦЭМ!$E$39:$E$782,СВЦЭМ!$A$39:$A$782,$A172,СВЦЭМ!$B$39:$B$782,I$155)+'СЕТ СН'!$F$15</f>
        <v>154.58374448000001</v>
      </c>
      <c r="J172" s="36">
        <f>SUMIFS(СВЦЭМ!$E$39:$E$782,СВЦЭМ!$A$39:$A$782,$A172,СВЦЭМ!$B$39:$B$782,J$155)+'СЕТ СН'!$F$15</f>
        <v>141.89408485000001</v>
      </c>
      <c r="K172" s="36">
        <f>SUMIFS(СВЦЭМ!$E$39:$E$782,СВЦЭМ!$A$39:$A$782,$A172,СВЦЭМ!$B$39:$B$782,K$155)+'СЕТ СН'!$F$15</f>
        <v>135.08837231999999</v>
      </c>
      <c r="L172" s="36">
        <f>SUMIFS(СВЦЭМ!$E$39:$E$782,СВЦЭМ!$A$39:$A$782,$A172,СВЦЭМ!$B$39:$B$782,L$155)+'СЕТ СН'!$F$15</f>
        <v>132.49729149000001</v>
      </c>
      <c r="M172" s="36">
        <f>SUMIFS(СВЦЭМ!$E$39:$E$782,СВЦЭМ!$A$39:$A$782,$A172,СВЦЭМ!$B$39:$B$782,M$155)+'СЕТ СН'!$F$15</f>
        <v>134.34156938999999</v>
      </c>
      <c r="N172" s="36">
        <f>SUMIFS(СВЦЭМ!$E$39:$E$782,СВЦЭМ!$A$39:$A$782,$A172,СВЦЭМ!$B$39:$B$782,N$155)+'СЕТ СН'!$F$15</f>
        <v>137.71179007999999</v>
      </c>
      <c r="O172" s="36">
        <f>SUMIFS(СВЦЭМ!$E$39:$E$782,СВЦЭМ!$A$39:$A$782,$A172,СВЦЭМ!$B$39:$B$782,O$155)+'СЕТ СН'!$F$15</f>
        <v>137.79538617</v>
      </c>
      <c r="P172" s="36">
        <f>SUMIFS(СВЦЭМ!$E$39:$E$782,СВЦЭМ!$A$39:$A$782,$A172,СВЦЭМ!$B$39:$B$782,P$155)+'СЕТ СН'!$F$15</f>
        <v>138.23496034999999</v>
      </c>
      <c r="Q172" s="36">
        <f>SUMIFS(СВЦЭМ!$E$39:$E$782,СВЦЭМ!$A$39:$A$782,$A172,СВЦЭМ!$B$39:$B$782,Q$155)+'СЕТ СН'!$F$15</f>
        <v>138.76134988000001</v>
      </c>
      <c r="R172" s="36">
        <f>SUMIFS(СВЦЭМ!$E$39:$E$782,СВЦЭМ!$A$39:$A$782,$A172,СВЦЭМ!$B$39:$B$782,R$155)+'СЕТ СН'!$F$15</f>
        <v>139.55743043999999</v>
      </c>
      <c r="S172" s="36">
        <f>SUMIFS(СВЦЭМ!$E$39:$E$782,СВЦЭМ!$A$39:$A$782,$A172,СВЦЭМ!$B$39:$B$782,S$155)+'СЕТ СН'!$F$15</f>
        <v>139.36294720999999</v>
      </c>
      <c r="T172" s="36">
        <f>SUMIFS(СВЦЭМ!$E$39:$E$782,СВЦЭМ!$A$39:$A$782,$A172,СВЦЭМ!$B$39:$B$782,T$155)+'СЕТ СН'!$F$15</f>
        <v>145.42232838000001</v>
      </c>
      <c r="U172" s="36">
        <f>SUMIFS(СВЦЭМ!$E$39:$E$782,СВЦЭМ!$A$39:$A$782,$A172,СВЦЭМ!$B$39:$B$782,U$155)+'СЕТ СН'!$F$15</f>
        <v>152.03497308999999</v>
      </c>
      <c r="V172" s="36">
        <f>SUMIFS(СВЦЭМ!$E$39:$E$782,СВЦЭМ!$A$39:$A$782,$A172,СВЦЭМ!$B$39:$B$782,V$155)+'СЕТ СН'!$F$15</f>
        <v>154.97810820000001</v>
      </c>
      <c r="W172" s="36">
        <f>SUMIFS(СВЦЭМ!$E$39:$E$782,СВЦЭМ!$A$39:$A$782,$A172,СВЦЭМ!$B$39:$B$782,W$155)+'СЕТ СН'!$F$15</f>
        <v>153.42595563</v>
      </c>
      <c r="X172" s="36">
        <f>SUMIFS(СВЦЭМ!$E$39:$E$782,СВЦЭМ!$A$39:$A$782,$A172,СВЦЭМ!$B$39:$B$782,X$155)+'СЕТ СН'!$F$15</f>
        <v>158.98987138000001</v>
      </c>
      <c r="Y172" s="36">
        <f>SUMIFS(СВЦЭМ!$E$39:$E$782,СВЦЭМ!$A$39:$A$782,$A172,СВЦЭМ!$B$39:$B$782,Y$155)+'СЕТ СН'!$F$15</f>
        <v>150.70486769999999</v>
      </c>
    </row>
    <row r="173" spans="1:25" ht="15.75" x14ac:dyDescent="0.2">
      <c r="A173" s="35">
        <f t="shared" si="4"/>
        <v>44822</v>
      </c>
      <c r="B173" s="36">
        <f>SUMIFS(СВЦЭМ!$E$39:$E$782,СВЦЭМ!$A$39:$A$782,$A173,СВЦЭМ!$B$39:$B$782,B$155)+'СЕТ СН'!$F$15</f>
        <v>157.88292967999999</v>
      </c>
      <c r="C173" s="36">
        <f>SUMIFS(СВЦЭМ!$E$39:$E$782,СВЦЭМ!$A$39:$A$782,$A173,СВЦЭМ!$B$39:$B$782,C$155)+'СЕТ СН'!$F$15</f>
        <v>160.99730312</v>
      </c>
      <c r="D173" s="36">
        <f>SUMIFS(СВЦЭМ!$E$39:$E$782,СВЦЭМ!$A$39:$A$782,$A173,СВЦЭМ!$B$39:$B$782,D$155)+'СЕТ СН'!$F$15</f>
        <v>167.7299975</v>
      </c>
      <c r="E173" s="36">
        <f>SUMIFS(СВЦЭМ!$E$39:$E$782,СВЦЭМ!$A$39:$A$782,$A173,СВЦЭМ!$B$39:$B$782,E$155)+'СЕТ СН'!$F$15</f>
        <v>160.6004662</v>
      </c>
      <c r="F173" s="36">
        <f>SUMIFS(СВЦЭМ!$E$39:$E$782,СВЦЭМ!$A$39:$A$782,$A173,СВЦЭМ!$B$39:$B$782,F$155)+'СЕТ СН'!$F$15</f>
        <v>159.96741656</v>
      </c>
      <c r="G173" s="36">
        <f>SUMIFS(СВЦЭМ!$E$39:$E$782,СВЦЭМ!$A$39:$A$782,$A173,СВЦЭМ!$B$39:$B$782,G$155)+'СЕТ СН'!$F$15</f>
        <v>157.05171566999999</v>
      </c>
      <c r="H173" s="36">
        <f>SUMIFS(СВЦЭМ!$E$39:$E$782,СВЦЭМ!$A$39:$A$782,$A173,СВЦЭМ!$B$39:$B$782,H$155)+'СЕТ СН'!$F$15</f>
        <v>152.50066502000001</v>
      </c>
      <c r="I173" s="36">
        <f>SUMIFS(СВЦЭМ!$E$39:$E$782,СВЦЭМ!$A$39:$A$782,$A173,СВЦЭМ!$B$39:$B$782,I$155)+'СЕТ СН'!$F$15</f>
        <v>135.10527365999999</v>
      </c>
      <c r="J173" s="36">
        <f>SUMIFS(СВЦЭМ!$E$39:$E$782,СВЦЭМ!$A$39:$A$782,$A173,СВЦЭМ!$B$39:$B$782,J$155)+'СЕТ СН'!$F$15</f>
        <v>120.56940826</v>
      </c>
      <c r="K173" s="36">
        <f>SUMIFS(СВЦЭМ!$E$39:$E$782,СВЦЭМ!$A$39:$A$782,$A173,СВЦЭМ!$B$39:$B$782,K$155)+'СЕТ СН'!$F$15</f>
        <v>113.88203346</v>
      </c>
      <c r="L173" s="36">
        <f>SUMIFS(СВЦЭМ!$E$39:$E$782,СВЦЭМ!$A$39:$A$782,$A173,СВЦЭМ!$B$39:$B$782,L$155)+'СЕТ СН'!$F$15</f>
        <v>103.35240872999999</v>
      </c>
      <c r="M173" s="36">
        <f>SUMIFS(СВЦЭМ!$E$39:$E$782,СВЦЭМ!$A$39:$A$782,$A173,СВЦЭМ!$B$39:$B$782,M$155)+'СЕТ СН'!$F$15</f>
        <v>115.47059568</v>
      </c>
      <c r="N173" s="36">
        <f>SUMIFS(СВЦЭМ!$E$39:$E$782,СВЦЭМ!$A$39:$A$782,$A173,СВЦЭМ!$B$39:$B$782,N$155)+'СЕТ СН'!$F$15</f>
        <v>132.20150778999999</v>
      </c>
      <c r="O173" s="36">
        <f>SUMIFS(СВЦЭМ!$E$39:$E$782,СВЦЭМ!$A$39:$A$782,$A173,СВЦЭМ!$B$39:$B$782,O$155)+'СЕТ СН'!$F$15</f>
        <v>143.6985176</v>
      </c>
      <c r="P173" s="36">
        <f>SUMIFS(СВЦЭМ!$E$39:$E$782,СВЦЭМ!$A$39:$A$782,$A173,СВЦЭМ!$B$39:$B$782,P$155)+'СЕТ СН'!$F$15</f>
        <v>142.83040256000001</v>
      </c>
      <c r="Q173" s="36">
        <f>SUMIFS(СВЦЭМ!$E$39:$E$782,СВЦЭМ!$A$39:$A$782,$A173,СВЦЭМ!$B$39:$B$782,Q$155)+'СЕТ СН'!$F$15</f>
        <v>142.38572332999999</v>
      </c>
      <c r="R173" s="36">
        <f>SUMIFS(СВЦЭМ!$E$39:$E$782,СВЦЭМ!$A$39:$A$782,$A173,СВЦЭМ!$B$39:$B$782,R$155)+'СЕТ СН'!$F$15</f>
        <v>126.36244044999999</v>
      </c>
      <c r="S173" s="36">
        <f>SUMIFS(СВЦЭМ!$E$39:$E$782,СВЦЭМ!$A$39:$A$782,$A173,СВЦЭМ!$B$39:$B$782,S$155)+'СЕТ СН'!$F$15</f>
        <v>120.00076780000001</v>
      </c>
      <c r="T173" s="36">
        <f>SUMIFS(СВЦЭМ!$E$39:$E$782,СВЦЭМ!$A$39:$A$782,$A173,СВЦЭМ!$B$39:$B$782,T$155)+'СЕТ СН'!$F$15</f>
        <v>109.02976809</v>
      </c>
      <c r="U173" s="36">
        <f>SUMIFS(СВЦЭМ!$E$39:$E$782,СВЦЭМ!$A$39:$A$782,$A173,СВЦЭМ!$B$39:$B$782,U$155)+'СЕТ СН'!$F$15</f>
        <v>110.71012164</v>
      </c>
      <c r="V173" s="36">
        <f>SUMIFS(СВЦЭМ!$E$39:$E$782,СВЦЭМ!$A$39:$A$782,$A173,СВЦЭМ!$B$39:$B$782,V$155)+'СЕТ СН'!$F$15</f>
        <v>112.8181763</v>
      </c>
      <c r="W173" s="36">
        <f>SUMIFS(СВЦЭМ!$E$39:$E$782,СВЦЭМ!$A$39:$A$782,$A173,СВЦЭМ!$B$39:$B$782,W$155)+'СЕТ СН'!$F$15</f>
        <v>111.96957285000001</v>
      </c>
      <c r="X173" s="36">
        <f>SUMIFS(СВЦЭМ!$E$39:$E$782,СВЦЭМ!$A$39:$A$782,$A173,СВЦЭМ!$B$39:$B$782,X$155)+'СЕТ СН'!$F$15</f>
        <v>113.3189309</v>
      </c>
      <c r="Y173" s="36">
        <f>SUMIFS(СВЦЭМ!$E$39:$E$782,СВЦЭМ!$A$39:$A$782,$A173,СВЦЭМ!$B$39:$B$782,Y$155)+'СЕТ СН'!$F$15</f>
        <v>109.77608410000001</v>
      </c>
    </row>
    <row r="174" spans="1:25" ht="15.75" x14ac:dyDescent="0.2">
      <c r="A174" s="35">
        <f t="shared" si="4"/>
        <v>44823</v>
      </c>
      <c r="B174" s="36">
        <f>SUMIFS(СВЦЭМ!$E$39:$E$782,СВЦЭМ!$A$39:$A$782,$A174,СВЦЭМ!$B$39:$B$782,B$155)+'СЕТ СН'!$F$15</f>
        <v>141.74341694</v>
      </c>
      <c r="C174" s="36">
        <f>SUMIFS(СВЦЭМ!$E$39:$E$782,СВЦЭМ!$A$39:$A$782,$A174,СВЦЭМ!$B$39:$B$782,C$155)+'СЕТ СН'!$F$15</f>
        <v>149.31035202999999</v>
      </c>
      <c r="D174" s="36">
        <f>SUMIFS(СВЦЭМ!$E$39:$E$782,СВЦЭМ!$A$39:$A$782,$A174,СВЦЭМ!$B$39:$B$782,D$155)+'СЕТ СН'!$F$15</f>
        <v>176.57596439</v>
      </c>
      <c r="E174" s="36">
        <f>SUMIFS(СВЦЭМ!$E$39:$E$782,СВЦЭМ!$A$39:$A$782,$A174,СВЦЭМ!$B$39:$B$782,E$155)+'СЕТ СН'!$F$15</f>
        <v>168.17190923999999</v>
      </c>
      <c r="F174" s="36">
        <f>SUMIFS(СВЦЭМ!$E$39:$E$782,СВЦЭМ!$A$39:$A$782,$A174,СВЦЭМ!$B$39:$B$782,F$155)+'СЕТ СН'!$F$15</f>
        <v>158.32579869</v>
      </c>
      <c r="G174" s="36">
        <f>SUMIFS(СВЦЭМ!$E$39:$E$782,СВЦЭМ!$A$39:$A$782,$A174,СВЦЭМ!$B$39:$B$782,G$155)+'СЕТ СН'!$F$15</f>
        <v>153.57570998</v>
      </c>
      <c r="H174" s="36">
        <f>SUMIFS(СВЦЭМ!$E$39:$E$782,СВЦЭМ!$A$39:$A$782,$A174,СВЦЭМ!$B$39:$B$782,H$155)+'СЕТ СН'!$F$15</f>
        <v>146.28128967000001</v>
      </c>
      <c r="I174" s="36">
        <f>SUMIFS(СВЦЭМ!$E$39:$E$782,СВЦЭМ!$A$39:$A$782,$A174,СВЦЭМ!$B$39:$B$782,I$155)+'СЕТ СН'!$F$15</f>
        <v>138.77253789</v>
      </c>
      <c r="J174" s="36">
        <f>SUMIFS(СВЦЭМ!$E$39:$E$782,СВЦЭМ!$A$39:$A$782,$A174,СВЦЭМ!$B$39:$B$782,J$155)+'СЕТ СН'!$F$15</f>
        <v>136.51756517999999</v>
      </c>
      <c r="K174" s="36">
        <f>SUMIFS(СВЦЭМ!$E$39:$E$782,СВЦЭМ!$A$39:$A$782,$A174,СВЦЭМ!$B$39:$B$782,K$155)+'СЕТ СН'!$F$15</f>
        <v>128.55945202000001</v>
      </c>
      <c r="L174" s="36">
        <f>SUMIFS(СВЦЭМ!$E$39:$E$782,СВЦЭМ!$A$39:$A$782,$A174,СВЦЭМ!$B$39:$B$782,L$155)+'СЕТ СН'!$F$15</f>
        <v>125.50465259000001</v>
      </c>
      <c r="M174" s="36">
        <f>SUMIFS(СВЦЭМ!$E$39:$E$782,СВЦЭМ!$A$39:$A$782,$A174,СВЦЭМ!$B$39:$B$782,M$155)+'СЕТ СН'!$F$15</f>
        <v>127.95852571</v>
      </c>
      <c r="N174" s="36">
        <f>SUMIFS(СВЦЭМ!$E$39:$E$782,СВЦЭМ!$A$39:$A$782,$A174,СВЦЭМ!$B$39:$B$782,N$155)+'СЕТ СН'!$F$15</f>
        <v>129.89420729</v>
      </c>
      <c r="O174" s="36">
        <f>SUMIFS(СВЦЭМ!$E$39:$E$782,СВЦЭМ!$A$39:$A$782,$A174,СВЦЭМ!$B$39:$B$782,O$155)+'СЕТ СН'!$F$15</f>
        <v>129.08096653000001</v>
      </c>
      <c r="P174" s="36">
        <f>SUMIFS(СВЦЭМ!$E$39:$E$782,СВЦЭМ!$A$39:$A$782,$A174,СВЦЭМ!$B$39:$B$782,P$155)+'СЕТ СН'!$F$15</f>
        <v>131.16606442</v>
      </c>
      <c r="Q174" s="36">
        <f>SUMIFS(СВЦЭМ!$E$39:$E$782,СВЦЭМ!$A$39:$A$782,$A174,СВЦЭМ!$B$39:$B$782,Q$155)+'СЕТ СН'!$F$15</f>
        <v>130.80789988000001</v>
      </c>
      <c r="R174" s="36">
        <f>SUMIFS(СВЦЭМ!$E$39:$E$782,СВЦЭМ!$A$39:$A$782,$A174,СВЦЭМ!$B$39:$B$782,R$155)+'СЕТ СН'!$F$15</f>
        <v>132.14006275</v>
      </c>
      <c r="S174" s="36">
        <f>SUMIFS(СВЦЭМ!$E$39:$E$782,СВЦЭМ!$A$39:$A$782,$A174,СВЦЭМ!$B$39:$B$782,S$155)+'СЕТ СН'!$F$15</f>
        <v>132.25950028</v>
      </c>
      <c r="T174" s="36">
        <f>SUMIFS(СВЦЭМ!$E$39:$E$782,СВЦЭМ!$A$39:$A$782,$A174,СВЦЭМ!$B$39:$B$782,T$155)+'СЕТ СН'!$F$15</f>
        <v>125.78926324</v>
      </c>
      <c r="U174" s="36">
        <f>SUMIFS(СВЦЭМ!$E$39:$E$782,СВЦЭМ!$A$39:$A$782,$A174,СВЦЭМ!$B$39:$B$782,U$155)+'СЕТ СН'!$F$15</f>
        <v>120.77196178</v>
      </c>
      <c r="V174" s="36">
        <f>SUMIFS(СВЦЭМ!$E$39:$E$782,СВЦЭМ!$A$39:$A$782,$A174,СВЦЭМ!$B$39:$B$782,V$155)+'СЕТ СН'!$F$15</f>
        <v>122.8813497</v>
      </c>
      <c r="W174" s="36">
        <f>SUMIFS(СВЦЭМ!$E$39:$E$782,СВЦЭМ!$A$39:$A$782,$A174,СВЦЭМ!$B$39:$B$782,W$155)+'СЕТ СН'!$F$15</f>
        <v>126.14615252</v>
      </c>
      <c r="X174" s="36">
        <f>SUMIFS(СВЦЭМ!$E$39:$E$782,СВЦЭМ!$A$39:$A$782,$A174,СВЦЭМ!$B$39:$B$782,X$155)+'СЕТ СН'!$F$15</f>
        <v>136.03871534000001</v>
      </c>
      <c r="Y174" s="36">
        <f>SUMIFS(СВЦЭМ!$E$39:$E$782,СВЦЭМ!$A$39:$A$782,$A174,СВЦЭМ!$B$39:$B$782,Y$155)+'СЕТ СН'!$F$15</f>
        <v>142.87398284</v>
      </c>
    </row>
    <row r="175" spans="1:25" ht="15.75" x14ac:dyDescent="0.2">
      <c r="A175" s="35">
        <f t="shared" si="4"/>
        <v>44824</v>
      </c>
      <c r="B175" s="36">
        <f>SUMIFS(СВЦЭМ!$E$39:$E$782,СВЦЭМ!$A$39:$A$782,$A175,СВЦЭМ!$B$39:$B$782,B$155)+'СЕТ СН'!$F$15</f>
        <v>142.92924937999999</v>
      </c>
      <c r="C175" s="36">
        <f>SUMIFS(СВЦЭМ!$E$39:$E$782,СВЦЭМ!$A$39:$A$782,$A175,СВЦЭМ!$B$39:$B$782,C$155)+'СЕТ СН'!$F$15</f>
        <v>150.83998872000001</v>
      </c>
      <c r="D175" s="36">
        <f>SUMIFS(СВЦЭМ!$E$39:$E$782,СВЦЭМ!$A$39:$A$782,$A175,СВЦЭМ!$B$39:$B$782,D$155)+'СЕТ СН'!$F$15</f>
        <v>155.12532571</v>
      </c>
      <c r="E175" s="36">
        <f>SUMIFS(СВЦЭМ!$E$39:$E$782,СВЦЭМ!$A$39:$A$782,$A175,СВЦЭМ!$B$39:$B$782,E$155)+'СЕТ СН'!$F$15</f>
        <v>157.14502256</v>
      </c>
      <c r="F175" s="36">
        <f>SUMIFS(СВЦЭМ!$E$39:$E$782,СВЦЭМ!$A$39:$A$782,$A175,СВЦЭМ!$B$39:$B$782,F$155)+'СЕТ СН'!$F$15</f>
        <v>157.65236523999999</v>
      </c>
      <c r="G175" s="36">
        <f>SUMIFS(СВЦЭМ!$E$39:$E$782,СВЦЭМ!$A$39:$A$782,$A175,СВЦЭМ!$B$39:$B$782,G$155)+'СЕТ СН'!$F$15</f>
        <v>155.40395867999999</v>
      </c>
      <c r="H175" s="36">
        <f>SUMIFS(СВЦЭМ!$E$39:$E$782,СВЦЭМ!$A$39:$A$782,$A175,СВЦЭМ!$B$39:$B$782,H$155)+'СЕТ СН'!$F$15</f>
        <v>143.53767482999999</v>
      </c>
      <c r="I175" s="36">
        <f>SUMIFS(СВЦЭМ!$E$39:$E$782,СВЦЭМ!$A$39:$A$782,$A175,СВЦЭМ!$B$39:$B$782,I$155)+'СЕТ СН'!$F$15</f>
        <v>133.43598175</v>
      </c>
      <c r="J175" s="36">
        <f>SUMIFS(СВЦЭМ!$E$39:$E$782,СВЦЭМ!$A$39:$A$782,$A175,СВЦЭМ!$B$39:$B$782,J$155)+'СЕТ СН'!$F$15</f>
        <v>129.43337267000001</v>
      </c>
      <c r="K175" s="36">
        <f>SUMIFS(СВЦЭМ!$E$39:$E$782,СВЦЭМ!$A$39:$A$782,$A175,СВЦЭМ!$B$39:$B$782,K$155)+'СЕТ СН'!$F$15</f>
        <v>143.72044701999999</v>
      </c>
      <c r="L175" s="36">
        <f>SUMIFS(СВЦЭМ!$E$39:$E$782,СВЦЭМ!$A$39:$A$782,$A175,СВЦЭМ!$B$39:$B$782,L$155)+'СЕТ СН'!$F$15</f>
        <v>146.90854819</v>
      </c>
      <c r="M175" s="36">
        <f>SUMIFS(СВЦЭМ!$E$39:$E$782,СВЦЭМ!$A$39:$A$782,$A175,СВЦЭМ!$B$39:$B$782,M$155)+'СЕТ СН'!$F$15</f>
        <v>136.3299974</v>
      </c>
      <c r="N175" s="36">
        <f>SUMIFS(СВЦЭМ!$E$39:$E$782,СВЦЭМ!$A$39:$A$782,$A175,СВЦЭМ!$B$39:$B$782,N$155)+'СЕТ СН'!$F$15</f>
        <v>129.31793558999999</v>
      </c>
      <c r="O175" s="36">
        <f>SUMIFS(СВЦЭМ!$E$39:$E$782,СВЦЭМ!$A$39:$A$782,$A175,СВЦЭМ!$B$39:$B$782,O$155)+'СЕТ СН'!$F$15</f>
        <v>121.87768536999999</v>
      </c>
      <c r="P175" s="36">
        <f>SUMIFS(СВЦЭМ!$E$39:$E$782,СВЦЭМ!$A$39:$A$782,$A175,СВЦЭМ!$B$39:$B$782,P$155)+'СЕТ СН'!$F$15</f>
        <v>123.44340078</v>
      </c>
      <c r="Q175" s="36">
        <f>SUMIFS(СВЦЭМ!$E$39:$E$782,СВЦЭМ!$A$39:$A$782,$A175,СВЦЭМ!$B$39:$B$782,Q$155)+'СЕТ СН'!$F$15</f>
        <v>125.78670339</v>
      </c>
      <c r="R175" s="36">
        <f>SUMIFS(СВЦЭМ!$E$39:$E$782,СВЦЭМ!$A$39:$A$782,$A175,СВЦЭМ!$B$39:$B$782,R$155)+'СЕТ СН'!$F$15</f>
        <v>125.96105141</v>
      </c>
      <c r="S175" s="36">
        <f>SUMIFS(СВЦЭМ!$E$39:$E$782,СВЦЭМ!$A$39:$A$782,$A175,СВЦЭМ!$B$39:$B$782,S$155)+'СЕТ СН'!$F$15</f>
        <v>124.95063826000001</v>
      </c>
      <c r="T175" s="36">
        <f>SUMIFS(СВЦЭМ!$E$39:$E$782,СВЦЭМ!$A$39:$A$782,$A175,СВЦЭМ!$B$39:$B$782,T$155)+'СЕТ СН'!$F$15</f>
        <v>140.62194367999999</v>
      </c>
      <c r="U175" s="36">
        <f>SUMIFS(СВЦЭМ!$E$39:$E$782,СВЦЭМ!$A$39:$A$782,$A175,СВЦЭМ!$B$39:$B$782,U$155)+'СЕТ СН'!$F$15</f>
        <v>147.28016579000001</v>
      </c>
      <c r="V175" s="36">
        <f>SUMIFS(СВЦЭМ!$E$39:$E$782,СВЦЭМ!$A$39:$A$782,$A175,СВЦЭМ!$B$39:$B$782,V$155)+'СЕТ СН'!$F$15</f>
        <v>152.72855801</v>
      </c>
      <c r="W175" s="36">
        <f>SUMIFS(СВЦЭМ!$E$39:$E$782,СВЦЭМ!$A$39:$A$782,$A175,СВЦЭМ!$B$39:$B$782,W$155)+'СЕТ СН'!$F$15</f>
        <v>150.20705289</v>
      </c>
      <c r="X175" s="36">
        <f>SUMIFS(СВЦЭМ!$E$39:$E$782,СВЦЭМ!$A$39:$A$782,$A175,СВЦЭМ!$B$39:$B$782,X$155)+'СЕТ СН'!$F$15</f>
        <v>140.73671024000001</v>
      </c>
      <c r="Y175" s="36">
        <f>SUMIFS(СВЦЭМ!$E$39:$E$782,СВЦЭМ!$A$39:$A$782,$A175,СВЦЭМ!$B$39:$B$782,Y$155)+'СЕТ СН'!$F$15</f>
        <v>129.95225718</v>
      </c>
    </row>
    <row r="176" spans="1:25" ht="15.75" x14ac:dyDescent="0.2">
      <c r="A176" s="35">
        <f t="shared" si="4"/>
        <v>44825</v>
      </c>
      <c r="B176" s="36">
        <f>SUMIFS(СВЦЭМ!$E$39:$E$782,СВЦЭМ!$A$39:$A$782,$A176,СВЦЭМ!$B$39:$B$782,B$155)+'СЕТ СН'!$F$15</f>
        <v>146.56794611999999</v>
      </c>
      <c r="C176" s="36">
        <f>SUMIFS(СВЦЭМ!$E$39:$E$782,СВЦЭМ!$A$39:$A$782,$A176,СВЦЭМ!$B$39:$B$782,C$155)+'СЕТ СН'!$F$15</f>
        <v>151.43804727</v>
      </c>
      <c r="D176" s="36">
        <f>SUMIFS(СВЦЭМ!$E$39:$E$782,СВЦЭМ!$A$39:$A$782,$A176,СВЦЭМ!$B$39:$B$782,D$155)+'СЕТ СН'!$F$15</f>
        <v>154.13387019999999</v>
      </c>
      <c r="E176" s="36">
        <f>SUMIFS(СВЦЭМ!$E$39:$E$782,СВЦЭМ!$A$39:$A$782,$A176,СВЦЭМ!$B$39:$B$782,E$155)+'СЕТ СН'!$F$15</f>
        <v>146.38312232999999</v>
      </c>
      <c r="F176" s="36">
        <f>SUMIFS(СВЦЭМ!$E$39:$E$782,СВЦЭМ!$A$39:$A$782,$A176,СВЦЭМ!$B$39:$B$782,F$155)+'СЕТ СН'!$F$15</f>
        <v>142.84914176999999</v>
      </c>
      <c r="G176" s="36">
        <f>SUMIFS(СВЦЭМ!$E$39:$E$782,СВЦЭМ!$A$39:$A$782,$A176,СВЦЭМ!$B$39:$B$782,G$155)+'СЕТ СН'!$F$15</f>
        <v>139.77133026000001</v>
      </c>
      <c r="H176" s="36">
        <f>SUMIFS(СВЦЭМ!$E$39:$E$782,СВЦЭМ!$A$39:$A$782,$A176,СВЦЭМ!$B$39:$B$782,H$155)+'СЕТ СН'!$F$15</f>
        <v>128.84285043</v>
      </c>
      <c r="I176" s="36">
        <f>SUMIFS(СВЦЭМ!$E$39:$E$782,СВЦЭМ!$A$39:$A$782,$A176,СВЦЭМ!$B$39:$B$782,I$155)+'СЕТ СН'!$F$15</f>
        <v>104.48221405</v>
      </c>
      <c r="J176" s="36">
        <f>SUMIFS(СВЦЭМ!$E$39:$E$782,СВЦЭМ!$A$39:$A$782,$A176,СВЦЭМ!$B$39:$B$782,J$155)+'СЕТ СН'!$F$15</f>
        <v>95.247340050000005</v>
      </c>
      <c r="K176" s="36">
        <f>SUMIFS(СВЦЭМ!$E$39:$E$782,СВЦЭМ!$A$39:$A$782,$A176,СВЦЭМ!$B$39:$B$782,K$155)+'СЕТ СН'!$F$15</f>
        <v>124.08933268</v>
      </c>
      <c r="L176" s="36">
        <f>SUMIFS(СВЦЭМ!$E$39:$E$782,СВЦЭМ!$A$39:$A$782,$A176,СВЦЭМ!$B$39:$B$782,L$155)+'СЕТ СН'!$F$15</f>
        <v>124.23084858</v>
      </c>
      <c r="M176" s="36">
        <f>SUMIFS(СВЦЭМ!$E$39:$E$782,СВЦЭМ!$A$39:$A$782,$A176,СВЦЭМ!$B$39:$B$782,M$155)+'СЕТ СН'!$F$15</f>
        <v>117.65494594</v>
      </c>
      <c r="N176" s="36">
        <f>SUMIFS(СВЦЭМ!$E$39:$E$782,СВЦЭМ!$A$39:$A$782,$A176,СВЦЭМ!$B$39:$B$782,N$155)+'СЕТ СН'!$F$15</f>
        <v>125.52839729</v>
      </c>
      <c r="O176" s="36">
        <f>SUMIFS(СВЦЭМ!$E$39:$E$782,СВЦЭМ!$A$39:$A$782,$A176,СВЦЭМ!$B$39:$B$782,O$155)+'СЕТ СН'!$F$15</f>
        <v>124.10954829000001</v>
      </c>
      <c r="P176" s="36">
        <f>SUMIFS(СВЦЭМ!$E$39:$E$782,СВЦЭМ!$A$39:$A$782,$A176,СВЦЭМ!$B$39:$B$782,P$155)+'СЕТ СН'!$F$15</f>
        <v>124.90090648</v>
      </c>
      <c r="Q176" s="36">
        <f>SUMIFS(СВЦЭМ!$E$39:$E$782,СВЦЭМ!$A$39:$A$782,$A176,СВЦЭМ!$B$39:$B$782,Q$155)+'СЕТ СН'!$F$15</f>
        <v>127.10931736000001</v>
      </c>
      <c r="R176" s="36">
        <f>SUMIFS(СВЦЭМ!$E$39:$E$782,СВЦЭМ!$A$39:$A$782,$A176,СВЦЭМ!$B$39:$B$782,R$155)+'СЕТ СН'!$F$15</f>
        <v>117.15699970999999</v>
      </c>
      <c r="S176" s="36">
        <f>SUMIFS(СВЦЭМ!$E$39:$E$782,СВЦЭМ!$A$39:$A$782,$A176,СВЦЭМ!$B$39:$B$782,S$155)+'СЕТ СН'!$F$15</f>
        <v>124.47801166000001</v>
      </c>
      <c r="T176" s="36">
        <f>SUMIFS(СВЦЭМ!$E$39:$E$782,СВЦЭМ!$A$39:$A$782,$A176,СВЦЭМ!$B$39:$B$782,T$155)+'СЕТ СН'!$F$15</f>
        <v>119.35469644</v>
      </c>
      <c r="U176" s="36">
        <f>SUMIFS(СВЦЭМ!$E$39:$E$782,СВЦЭМ!$A$39:$A$782,$A176,СВЦЭМ!$B$39:$B$782,U$155)+'СЕТ СН'!$F$15</f>
        <v>114.55729988</v>
      </c>
      <c r="V176" s="36">
        <f>SUMIFS(СВЦЭМ!$E$39:$E$782,СВЦЭМ!$A$39:$A$782,$A176,СВЦЭМ!$B$39:$B$782,V$155)+'СЕТ СН'!$F$15</f>
        <v>116.70129467</v>
      </c>
      <c r="W176" s="36">
        <f>SUMIFS(СВЦЭМ!$E$39:$E$782,СВЦЭМ!$A$39:$A$782,$A176,СВЦЭМ!$B$39:$B$782,W$155)+'СЕТ СН'!$F$15</f>
        <v>115.56016205</v>
      </c>
      <c r="X176" s="36">
        <f>SUMIFS(СВЦЭМ!$E$39:$E$782,СВЦЭМ!$A$39:$A$782,$A176,СВЦЭМ!$B$39:$B$782,X$155)+'СЕТ СН'!$F$15</f>
        <v>112.80112397000001</v>
      </c>
      <c r="Y176" s="36">
        <f>SUMIFS(СВЦЭМ!$E$39:$E$782,СВЦЭМ!$A$39:$A$782,$A176,СВЦЭМ!$B$39:$B$782,Y$155)+'СЕТ СН'!$F$15</f>
        <v>103.17751675</v>
      </c>
    </row>
    <row r="177" spans="1:27" ht="15.75" x14ac:dyDescent="0.2">
      <c r="A177" s="35">
        <f t="shared" si="4"/>
        <v>44826</v>
      </c>
      <c r="B177" s="36">
        <f>SUMIFS(СВЦЭМ!$E$39:$E$782,СВЦЭМ!$A$39:$A$782,$A177,СВЦЭМ!$B$39:$B$782,B$155)+'СЕТ СН'!$F$15</f>
        <v>140.39218732000001</v>
      </c>
      <c r="C177" s="36">
        <f>SUMIFS(СВЦЭМ!$E$39:$E$782,СВЦЭМ!$A$39:$A$782,$A177,СВЦЭМ!$B$39:$B$782,C$155)+'СЕТ СН'!$F$15</f>
        <v>142.63583302000001</v>
      </c>
      <c r="D177" s="36">
        <f>SUMIFS(СВЦЭМ!$E$39:$E$782,СВЦЭМ!$A$39:$A$782,$A177,СВЦЭМ!$B$39:$B$782,D$155)+'СЕТ СН'!$F$15</f>
        <v>147.08113123999999</v>
      </c>
      <c r="E177" s="36">
        <f>SUMIFS(СВЦЭМ!$E$39:$E$782,СВЦЭМ!$A$39:$A$782,$A177,СВЦЭМ!$B$39:$B$782,E$155)+'СЕТ СН'!$F$15</f>
        <v>147.86782812000001</v>
      </c>
      <c r="F177" s="36">
        <f>SUMIFS(СВЦЭМ!$E$39:$E$782,СВЦЭМ!$A$39:$A$782,$A177,СВЦЭМ!$B$39:$B$782,F$155)+'СЕТ СН'!$F$15</f>
        <v>146.00475313000001</v>
      </c>
      <c r="G177" s="36">
        <f>SUMIFS(СВЦЭМ!$E$39:$E$782,СВЦЭМ!$A$39:$A$782,$A177,СВЦЭМ!$B$39:$B$782,G$155)+'СЕТ СН'!$F$15</f>
        <v>142.08008405999999</v>
      </c>
      <c r="H177" s="36">
        <f>SUMIFS(СВЦЭМ!$E$39:$E$782,СВЦЭМ!$A$39:$A$782,$A177,СВЦЭМ!$B$39:$B$782,H$155)+'СЕТ СН'!$F$15</f>
        <v>131.32354606999999</v>
      </c>
      <c r="I177" s="36">
        <f>SUMIFS(СВЦЭМ!$E$39:$E$782,СВЦЭМ!$A$39:$A$782,$A177,СВЦЭМ!$B$39:$B$782,I$155)+'СЕТ СН'!$F$15</f>
        <v>121.39219638</v>
      </c>
      <c r="J177" s="36">
        <f>SUMIFS(СВЦЭМ!$E$39:$E$782,СВЦЭМ!$A$39:$A$782,$A177,СВЦЭМ!$B$39:$B$782,J$155)+'СЕТ СН'!$F$15</f>
        <v>118.71818503999999</v>
      </c>
      <c r="K177" s="36">
        <f>SUMIFS(СВЦЭМ!$E$39:$E$782,СВЦЭМ!$A$39:$A$782,$A177,СВЦЭМ!$B$39:$B$782,K$155)+'СЕТ СН'!$F$15</f>
        <v>113.98568647</v>
      </c>
      <c r="L177" s="36">
        <f>SUMIFS(СВЦЭМ!$E$39:$E$782,СВЦЭМ!$A$39:$A$782,$A177,СВЦЭМ!$B$39:$B$782,L$155)+'СЕТ СН'!$F$15</f>
        <v>115.05260162</v>
      </c>
      <c r="M177" s="36">
        <f>SUMIFS(СВЦЭМ!$E$39:$E$782,СВЦЭМ!$A$39:$A$782,$A177,СВЦЭМ!$B$39:$B$782,M$155)+'СЕТ СН'!$F$15</f>
        <v>117.01340875</v>
      </c>
      <c r="N177" s="36">
        <f>SUMIFS(СВЦЭМ!$E$39:$E$782,СВЦЭМ!$A$39:$A$782,$A177,СВЦЭМ!$B$39:$B$782,N$155)+'СЕТ СН'!$F$15</f>
        <v>118.73483656000001</v>
      </c>
      <c r="O177" s="36">
        <f>SUMIFS(СВЦЭМ!$E$39:$E$782,СВЦЭМ!$A$39:$A$782,$A177,СВЦЭМ!$B$39:$B$782,O$155)+'СЕТ СН'!$F$15</f>
        <v>121.02396695</v>
      </c>
      <c r="P177" s="36">
        <f>SUMIFS(СВЦЭМ!$E$39:$E$782,СВЦЭМ!$A$39:$A$782,$A177,СВЦЭМ!$B$39:$B$782,P$155)+'СЕТ СН'!$F$15</f>
        <v>121.87196944999999</v>
      </c>
      <c r="Q177" s="36">
        <f>SUMIFS(СВЦЭМ!$E$39:$E$782,СВЦЭМ!$A$39:$A$782,$A177,СВЦЭМ!$B$39:$B$782,Q$155)+'СЕТ СН'!$F$15</f>
        <v>121.66258495</v>
      </c>
      <c r="R177" s="36">
        <f>SUMIFS(СВЦЭМ!$E$39:$E$782,СВЦЭМ!$A$39:$A$782,$A177,СВЦЭМ!$B$39:$B$782,R$155)+'СЕТ СН'!$F$15</f>
        <v>125.75675519000001</v>
      </c>
      <c r="S177" s="36">
        <f>SUMIFS(СВЦЭМ!$E$39:$E$782,СВЦЭМ!$A$39:$A$782,$A177,СВЦЭМ!$B$39:$B$782,S$155)+'СЕТ СН'!$F$15</f>
        <v>122.60659372000001</v>
      </c>
      <c r="T177" s="36">
        <f>SUMIFS(СВЦЭМ!$E$39:$E$782,СВЦЭМ!$A$39:$A$782,$A177,СВЦЭМ!$B$39:$B$782,T$155)+'СЕТ СН'!$F$15</f>
        <v>115.63632517000001</v>
      </c>
      <c r="U177" s="36">
        <f>SUMIFS(СВЦЭМ!$E$39:$E$782,СВЦЭМ!$A$39:$A$782,$A177,СВЦЭМ!$B$39:$B$782,U$155)+'СЕТ СН'!$F$15</f>
        <v>119.85098787</v>
      </c>
      <c r="V177" s="36">
        <f>SUMIFS(СВЦЭМ!$E$39:$E$782,СВЦЭМ!$A$39:$A$782,$A177,СВЦЭМ!$B$39:$B$782,V$155)+'СЕТ СН'!$F$15</f>
        <v>121.32833121</v>
      </c>
      <c r="W177" s="36">
        <f>SUMIFS(СВЦЭМ!$E$39:$E$782,СВЦЭМ!$A$39:$A$782,$A177,СВЦЭМ!$B$39:$B$782,W$155)+'СЕТ СН'!$F$15</f>
        <v>126.50723274000001</v>
      </c>
      <c r="X177" s="36">
        <f>SUMIFS(СВЦЭМ!$E$39:$E$782,СВЦЭМ!$A$39:$A$782,$A177,СВЦЭМ!$B$39:$B$782,X$155)+'СЕТ СН'!$F$15</f>
        <v>134.93730384</v>
      </c>
      <c r="Y177" s="36">
        <f>SUMIFS(СВЦЭМ!$E$39:$E$782,СВЦЭМ!$A$39:$A$782,$A177,СВЦЭМ!$B$39:$B$782,Y$155)+'СЕТ СН'!$F$15</f>
        <v>135.61546326999999</v>
      </c>
    </row>
    <row r="178" spans="1:27" ht="15.75" x14ac:dyDescent="0.2">
      <c r="A178" s="35">
        <f t="shared" si="4"/>
        <v>44827</v>
      </c>
      <c r="B178" s="36">
        <f>SUMIFS(СВЦЭМ!$E$39:$E$782,СВЦЭМ!$A$39:$A$782,$A178,СВЦЭМ!$B$39:$B$782,B$155)+'СЕТ СН'!$F$15</f>
        <v>157.43891739</v>
      </c>
      <c r="C178" s="36">
        <f>SUMIFS(СВЦЭМ!$E$39:$E$782,СВЦЭМ!$A$39:$A$782,$A178,СВЦЭМ!$B$39:$B$782,C$155)+'СЕТ СН'!$F$15</f>
        <v>147.80324802000001</v>
      </c>
      <c r="D178" s="36">
        <f>SUMIFS(СВЦЭМ!$E$39:$E$782,СВЦЭМ!$A$39:$A$782,$A178,СВЦЭМ!$B$39:$B$782,D$155)+'СЕТ СН'!$F$15</f>
        <v>144.75175539</v>
      </c>
      <c r="E178" s="36">
        <f>SUMIFS(СВЦЭМ!$E$39:$E$782,СВЦЭМ!$A$39:$A$782,$A178,СВЦЭМ!$B$39:$B$782,E$155)+'СЕТ СН'!$F$15</f>
        <v>146.46479281000001</v>
      </c>
      <c r="F178" s="36">
        <f>SUMIFS(СВЦЭМ!$E$39:$E$782,СВЦЭМ!$A$39:$A$782,$A178,СВЦЭМ!$B$39:$B$782,F$155)+'СЕТ СН'!$F$15</f>
        <v>146.09587227</v>
      </c>
      <c r="G178" s="36">
        <f>SUMIFS(СВЦЭМ!$E$39:$E$782,СВЦЭМ!$A$39:$A$782,$A178,СВЦЭМ!$B$39:$B$782,G$155)+'СЕТ СН'!$F$15</f>
        <v>144.01435469</v>
      </c>
      <c r="H178" s="36">
        <f>SUMIFS(СВЦЭМ!$E$39:$E$782,СВЦЭМ!$A$39:$A$782,$A178,СВЦЭМ!$B$39:$B$782,H$155)+'СЕТ СН'!$F$15</f>
        <v>130.50556126999999</v>
      </c>
      <c r="I178" s="36">
        <f>SUMIFS(СВЦЭМ!$E$39:$E$782,СВЦЭМ!$A$39:$A$782,$A178,СВЦЭМ!$B$39:$B$782,I$155)+'СЕТ СН'!$F$15</f>
        <v>122.00187507</v>
      </c>
      <c r="J178" s="36">
        <f>SUMIFS(СВЦЭМ!$E$39:$E$782,СВЦЭМ!$A$39:$A$782,$A178,СВЦЭМ!$B$39:$B$782,J$155)+'СЕТ СН'!$F$15</f>
        <v>133.71045925999999</v>
      </c>
      <c r="K178" s="36">
        <f>SUMIFS(СВЦЭМ!$E$39:$E$782,СВЦЭМ!$A$39:$A$782,$A178,СВЦЭМ!$B$39:$B$782,K$155)+'СЕТ СН'!$F$15</f>
        <v>119.25833158</v>
      </c>
      <c r="L178" s="36">
        <f>SUMIFS(СВЦЭМ!$E$39:$E$782,СВЦЭМ!$A$39:$A$782,$A178,СВЦЭМ!$B$39:$B$782,L$155)+'СЕТ СН'!$F$15</f>
        <v>122.42773592</v>
      </c>
      <c r="M178" s="36">
        <f>SUMIFS(СВЦЭМ!$E$39:$E$782,СВЦЭМ!$A$39:$A$782,$A178,СВЦЭМ!$B$39:$B$782,M$155)+'СЕТ СН'!$F$15</f>
        <v>123.96778136</v>
      </c>
      <c r="N178" s="36">
        <f>SUMIFS(СВЦЭМ!$E$39:$E$782,СВЦЭМ!$A$39:$A$782,$A178,СВЦЭМ!$B$39:$B$782,N$155)+'СЕТ СН'!$F$15</f>
        <v>122.99764857</v>
      </c>
      <c r="O178" s="36">
        <f>SUMIFS(СВЦЭМ!$E$39:$E$782,СВЦЭМ!$A$39:$A$782,$A178,СВЦЭМ!$B$39:$B$782,O$155)+'СЕТ СН'!$F$15</f>
        <v>120.37899926999999</v>
      </c>
      <c r="P178" s="36">
        <f>SUMIFS(СВЦЭМ!$E$39:$E$782,СВЦЭМ!$A$39:$A$782,$A178,СВЦЭМ!$B$39:$B$782,P$155)+'СЕТ СН'!$F$15</f>
        <v>121.88490861</v>
      </c>
      <c r="Q178" s="36">
        <f>SUMIFS(СВЦЭМ!$E$39:$E$782,СВЦЭМ!$A$39:$A$782,$A178,СВЦЭМ!$B$39:$B$782,Q$155)+'СЕТ СН'!$F$15</f>
        <v>122.79060367</v>
      </c>
      <c r="R178" s="36">
        <f>SUMIFS(СВЦЭМ!$E$39:$E$782,СВЦЭМ!$A$39:$A$782,$A178,СВЦЭМ!$B$39:$B$782,R$155)+'СЕТ СН'!$F$15</f>
        <v>123.74410890999999</v>
      </c>
      <c r="S178" s="36">
        <f>SUMIFS(СВЦЭМ!$E$39:$E$782,СВЦЭМ!$A$39:$A$782,$A178,СВЦЭМ!$B$39:$B$782,S$155)+'СЕТ СН'!$F$15</f>
        <v>122.56356900999999</v>
      </c>
      <c r="T178" s="36">
        <f>SUMIFS(СВЦЭМ!$E$39:$E$782,СВЦЭМ!$A$39:$A$782,$A178,СВЦЭМ!$B$39:$B$782,T$155)+'СЕТ СН'!$F$15</f>
        <v>120.00975601</v>
      </c>
      <c r="U178" s="36">
        <f>SUMIFS(СВЦЭМ!$E$39:$E$782,СВЦЭМ!$A$39:$A$782,$A178,СВЦЭМ!$B$39:$B$782,U$155)+'СЕТ СН'!$F$15</f>
        <v>117.76806092</v>
      </c>
      <c r="V178" s="36">
        <f>SUMIFS(СВЦЭМ!$E$39:$E$782,СВЦЭМ!$A$39:$A$782,$A178,СВЦЭМ!$B$39:$B$782,V$155)+'СЕТ СН'!$F$15</f>
        <v>122.89048803999999</v>
      </c>
      <c r="W178" s="36">
        <f>SUMIFS(СВЦЭМ!$E$39:$E$782,СВЦЭМ!$A$39:$A$782,$A178,СВЦЭМ!$B$39:$B$782,W$155)+'СЕТ СН'!$F$15</f>
        <v>119.31641575</v>
      </c>
      <c r="X178" s="36">
        <f>SUMIFS(СВЦЭМ!$E$39:$E$782,СВЦЭМ!$A$39:$A$782,$A178,СВЦЭМ!$B$39:$B$782,X$155)+'СЕТ СН'!$F$15</f>
        <v>136.38747979999999</v>
      </c>
      <c r="Y178" s="36">
        <f>SUMIFS(СВЦЭМ!$E$39:$E$782,СВЦЭМ!$A$39:$A$782,$A178,СВЦЭМ!$B$39:$B$782,Y$155)+'СЕТ СН'!$F$15</f>
        <v>136.33988728</v>
      </c>
    </row>
    <row r="179" spans="1:27" ht="15.75" x14ac:dyDescent="0.2">
      <c r="A179" s="35">
        <f t="shared" si="4"/>
        <v>44828</v>
      </c>
      <c r="B179" s="36">
        <f>SUMIFS(СВЦЭМ!$E$39:$E$782,СВЦЭМ!$A$39:$A$782,$A179,СВЦЭМ!$B$39:$B$782,B$155)+'СЕТ СН'!$F$15</f>
        <v>142.86787117</v>
      </c>
      <c r="C179" s="36">
        <f>SUMIFS(СВЦЭМ!$E$39:$E$782,СВЦЭМ!$A$39:$A$782,$A179,СВЦЭМ!$B$39:$B$782,C$155)+'СЕТ СН'!$F$15</f>
        <v>149.09006137</v>
      </c>
      <c r="D179" s="36">
        <f>SUMIFS(СВЦЭМ!$E$39:$E$782,СВЦЭМ!$A$39:$A$782,$A179,СВЦЭМ!$B$39:$B$782,D$155)+'СЕТ СН'!$F$15</f>
        <v>150.38584107</v>
      </c>
      <c r="E179" s="36">
        <f>SUMIFS(СВЦЭМ!$E$39:$E$782,СВЦЭМ!$A$39:$A$782,$A179,СВЦЭМ!$B$39:$B$782,E$155)+'СЕТ СН'!$F$15</f>
        <v>145.65308654</v>
      </c>
      <c r="F179" s="36">
        <f>SUMIFS(СВЦЭМ!$E$39:$E$782,СВЦЭМ!$A$39:$A$782,$A179,СВЦЭМ!$B$39:$B$782,F$155)+'СЕТ СН'!$F$15</f>
        <v>136.50252516</v>
      </c>
      <c r="G179" s="36">
        <f>SUMIFS(СВЦЭМ!$E$39:$E$782,СВЦЭМ!$A$39:$A$782,$A179,СВЦЭМ!$B$39:$B$782,G$155)+'СЕТ СН'!$F$15</f>
        <v>136.7702539</v>
      </c>
      <c r="H179" s="36">
        <f>SUMIFS(СВЦЭМ!$E$39:$E$782,СВЦЭМ!$A$39:$A$782,$A179,СВЦЭМ!$B$39:$B$782,H$155)+'СЕТ СН'!$F$15</f>
        <v>138.60718754999999</v>
      </c>
      <c r="I179" s="36">
        <f>SUMIFS(СВЦЭМ!$E$39:$E$782,СВЦЭМ!$A$39:$A$782,$A179,СВЦЭМ!$B$39:$B$782,I$155)+'СЕТ СН'!$F$15</f>
        <v>132.92686436</v>
      </c>
      <c r="J179" s="36">
        <f>SUMIFS(СВЦЭМ!$E$39:$E$782,СВЦЭМ!$A$39:$A$782,$A179,СВЦЭМ!$B$39:$B$782,J$155)+'СЕТ СН'!$F$15</f>
        <v>146.10216994999999</v>
      </c>
      <c r="K179" s="36">
        <f>SUMIFS(СВЦЭМ!$E$39:$E$782,СВЦЭМ!$A$39:$A$782,$A179,СВЦЭМ!$B$39:$B$782,K$155)+'СЕТ СН'!$F$15</f>
        <v>153.82963977</v>
      </c>
      <c r="L179" s="36">
        <f>SUMIFS(СВЦЭМ!$E$39:$E$782,СВЦЭМ!$A$39:$A$782,$A179,СВЦЭМ!$B$39:$B$782,L$155)+'СЕТ СН'!$F$15</f>
        <v>157.51983085000001</v>
      </c>
      <c r="M179" s="36">
        <f>SUMIFS(СВЦЭМ!$E$39:$E$782,СВЦЭМ!$A$39:$A$782,$A179,СВЦЭМ!$B$39:$B$782,M$155)+'СЕТ СН'!$F$15</f>
        <v>137.85580308999999</v>
      </c>
      <c r="N179" s="36">
        <f>SUMIFS(СВЦЭМ!$E$39:$E$782,СВЦЭМ!$A$39:$A$782,$A179,СВЦЭМ!$B$39:$B$782,N$155)+'СЕТ СН'!$F$15</f>
        <v>131.64644899999999</v>
      </c>
      <c r="O179" s="36">
        <f>SUMIFS(СВЦЭМ!$E$39:$E$782,СВЦЭМ!$A$39:$A$782,$A179,СВЦЭМ!$B$39:$B$782,O$155)+'СЕТ СН'!$F$15</f>
        <v>131.38416377999999</v>
      </c>
      <c r="P179" s="36">
        <f>SUMIFS(СВЦЭМ!$E$39:$E$782,СВЦЭМ!$A$39:$A$782,$A179,СВЦЭМ!$B$39:$B$782,P$155)+'СЕТ СН'!$F$15</f>
        <v>132.72346271999999</v>
      </c>
      <c r="Q179" s="36">
        <f>SUMIFS(СВЦЭМ!$E$39:$E$782,СВЦЭМ!$A$39:$A$782,$A179,СВЦЭМ!$B$39:$B$782,Q$155)+'СЕТ СН'!$F$15</f>
        <v>133.03819207000001</v>
      </c>
      <c r="R179" s="36">
        <f>SUMIFS(СВЦЭМ!$E$39:$E$782,СВЦЭМ!$A$39:$A$782,$A179,СВЦЭМ!$B$39:$B$782,R$155)+'СЕТ СН'!$F$15</f>
        <v>132.02397435</v>
      </c>
      <c r="S179" s="36">
        <f>SUMIFS(СВЦЭМ!$E$39:$E$782,СВЦЭМ!$A$39:$A$782,$A179,СВЦЭМ!$B$39:$B$782,S$155)+'СЕТ СН'!$F$15</f>
        <v>130.62415358000001</v>
      </c>
      <c r="T179" s="36">
        <f>SUMIFS(СВЦЭМ!$E$39:$E$782,СВЦЭМ!$A$39:$A$782,$A179,СВЦЭМ!$B$39:$B$782,T$155)+'СЕТ СН'!$F$15</f>
        <v>133.20170006000001</v>
      </c>
      <c r="U179" s="36">
        <f>SUMIFS(СВЦЭМ!$E$39:$E$782,СВЦЭМ!$A$39:$A$782,$A179,СВЦЭМ!$B$39:$B$782,U$155)+'СЕТ СН'!$F$15</f>
        <v>138.32934273000001</v>
      </c>
      <c r="V179" s="36">
        <f>SUMIFS(СВЦЭМ!$E$39:$E$782,СВЦЭМ!$A$39:$A$782,$A179,СВЦЭМ!$B$39:$B$782,V$155)+'СЕТ СН'!$F$15</f>
        <v>137.58369189999999</v>
      </c>
      <c r="W179" s="36">
        <f>SUMIFS(СВЦЭМ!$E$39:$E$782,СВЦЭМ!$A$39:$A$782,$A179,СВЦЭМ!$B$39:$B$782,W$155)+'СЕТ СН'!$F$15</f>
        <v>135.27820740000001</v>
      </c>
      <c r="X179" s="36">
        <f>SUMIFS(СВЦЭМ!$E$39:$E$782,СВЦЭМ!$A$39:$A$782,$A179,СВЦЭМ!$B$39:$B$782,X$155)+'СЕТ СН'!$F$15</f>
        <v>144.99546251999999</v>
      </c>
      <c r="Y179" s="36">
        <f>SUMIFS(СВЦЭМ!$E$39:$E$782,СВЦЭМ!$A$39:$A$782,$A179,СВЦЭМ!$B$39:$B$782,Y$155)+'СЕТ СН'!$F$15</f>
        <v>147.27020168999999</v>
      </c>
    </row>
    <row r="180" spans="1:27" ht="15.75" x14ac:dyDescent="0.2">
      <c r="A180" s="35">
        <f t="shared" si="4"/>
        <v>44829</v>
      </c>
      <c r="B180" s="36">
        <f>SUMIFS(СВЦЭМ!$E$39:$E$782,СВЦЭМ!$A$39:$A$782,$A180,СВЦЭМ!$B$39:$B$782,B$155)+'СЕТ СН'!$F$15</f>
        <v>157.10482658000001</v>
      </c>
      <c r="C180" s="36">
        <f>SUMIFS(СВЦЭМ!$E$39:$E$782,СВЦЭМ!$A$39:$A$782,$A180,СВЦЭМ!$B$39:$B$782,C$155)+'СЕТ СН'!$F$15</f>
        <v>161.52535244000001</v>
      </c>
      <c r="D180" s="36">
        <f>SUMIFS(СВЦЭМ!$E$39:$E$782,СВЦЭМ!$A$39:$A$782,$A180,СВЦЭМ!$B$39:$B$782,D$155)+'СЕТ СН'!$F$15</f>
        <v>162.43312306000001</v>
      </c>
      <c r="E180" s="36">
        <f>SUMIFS(СВЦЭМ!$E$39:$E$782,СВЦЭМ!$A$39:$A$782,$A180,СВЦЭМ!$B$39:$B$782,E$155)+'СЕТ СН'!$F$15</f>
        <v>163.57056539000001</v>
      </c>
      <c r="F180" s="36">
        <f>SUMIFS(СВЦЭМ!$E$39:$E$782,СВЦЭМ!$A$39:$A$782,$A180,СВЦЭМ!$B$39:$B$782,F$155)+'СЕТ СН'!$F$15</f>
        <v>164.04761288</v>
      </c>
      <c r="G180" s="36">
        <f>SUMIFS(СВЦЭМ!$E$39:$E$782,СВЦЭМ!$A$39:$A$782,$A180,СВЦЭМ!$B$39:$B$782,G$155)+'СЕТ СН'!$F$15</f>
        <v>159.53093433999999</v>
      </c>
      <c r="H180" s="36">
        <f>SUMIFS(СВЦЭМ!$E$39:$E$782,СВЦЭМ!$A$39:$A$782,$A180,СВЦЭМ!$B$39:$B$782,H$155)+'СЕТ СН'!$F$15</f>
        <v>155.30938961000001</v>
      </c>
      <c r="I180" s="36">
        <f>SUMIFS(СВЦЭМ!$E$39:$E$782,СВЦЭМ!$A$39:$A$782,$A180,СВЦЭМ!$B$39:$B$782,I$155)+'СЕТ СН'!$F$15</f>
        <v>151.87465359000001</v>
      </c>
      <c r="J180" s="36">
        <f>SUMIFS(СВЦЭМ!$E$39:$E$782,СВЦЭМ!$A$39:$A$782,$A180,СВЦЭМ!$B$39:$B$782,J$155)+'СЕТ СН'!$F$15</f>
        <v>165.92918768000001</v>
      </c>
      <c r="K180" s="36">
        <f>SUMIFS(СВЦЭМ!$E$39:$E$782,СВЦЭМ!$A$39:$A$782,$A180,СВЦЭМ!$B$39:$B$782,K$155)+'СЕТ СН'!$F$15</f>
        <v>166.59770462</v>
      </c>
      <c r="L180" s="36">
        <f>SUMIFS(СВЦЭМ!$E$39:$E$782,СВЦЭМ!$A$39:$A$782,$A180,СВЦЭМ!$B$39:$B$782,L$155)+'СЕТ СН'!$F$15</f>
        <v>155.20402727999999</v>
      </c>
      <c r="M180" s="36">
        <f>SUMIFS(СВЦЭМ!$E$39:$E$782,СВЦЭМ!$A$39:$A$782,$A180,СВЦЭМ!$B$39:$B$782,M$155)+'СЕТ СН'!$F$15</f>
        <v>153.57446031000001</v>
      </c>
      <c r="N180" s="36">
        <f>SUMIFS(СВЦЭМ!$E$39:$E$782,СВЦЭМ!$A$39:$A$782,$A180,СВЦЭМ!$B$39:$B$782,N$155)+'СЕТ СН'!$F$15</f>
        <v>157.08991309999999</v>
      </c>
      <c r="O180" s="36">
        <f>SUMIFS(СВЦЭМ!$E$39:$E$782,СВЦЭМ!$A$39:$A$782,$A180,СВЦЭМ!$B$39:$B$782,O$155)+'СЕТ СН'!$F$15</f>
        <v>154.31484763</v>
      </c>
      <c r="P180" s="36">
        <f>SUMIFS(СВЦЭМ!$E$39:$E$782,СВЦЭМ!$A$39:$A$782,$A180,СВЦЭМ!$B$39:$B$782,P$155)+'СЕТ СН'!$F$15</f>
        <v>153.89563953999999</v>
      </c>
      <c r="Q180" s="36">
        <f>SUMIFS(СВЦЭМ!$E$39:$E$782,СВЦЭМ!$A$39:$A$782,$A180,СВЦЭМ!$B$39:$B$782,Q$155)+'СЕТ СН'!$F$15</f>
        <v>153.11155545</v>
      </c>
      <c r="R180" s="36">
        <f>SUMIFS(СВЦЭМ!$E$39:$E$782,СВЦЭМ!$A$39:$A$782,$A180,СВЦЭМ!$B$39:$B$782,R$155)+'СЕТ СН'!$F$15</f>
        <v>149.06054750000001</v>
      </c>
      <c r="S180" s="36">
        <f>SUMIFS(СВЦЭМ!$E$39:$E$782,СВЦЭМ!$A$39:$A$782,$A180,СВЦЭМ!$B$39:$B$782,S$155)+'СЕТ СН'!$F$15</f>
        <v>146.52109784999999</v>
      </c>
      <c r="T180" s="36">
        <f>SUMIFS(СВЦЭМ!$E$39:$E$782,СВЦЭМ!$A$39:$A$782,$A180,СВЦЭМ!$B$39:$B$782,T$155)+'СЕТ СН'!$F$15</f>
        <v>159.61383505000001</v>
      </c>
      <c r="U180" s="36">
        <f>SUMIFS(СВЦЭМ!$E$39:$E$782,СВЦЭМ!$A$39:$A$782,$A180,СВЦЭМ!$B$39:$B$782,U$155)+'СЕТ СН'!$F$15</f>
        <v>162.34320034999999</v>
      </c>
      <c r="V180" s="36">
        <f>SUMIFS(СВЦЭМ!$E$39:$E$782,СВЦЭМ!$A$39:$A$782,$A180,СВЦЭМ!$B$39:$B$782,V$155)+'СЕТ СН'!$F$15</f>
        <v>163.36870347999999</v>
      </c>
      <c r="W180" s="36">
        <f>SUMIFS(СВЦЭМ!$E$39:$E$782,СВЦЭМ!$A$39:$A$782,$A180,СВЦЭМ!$B$39:$B$782,W$155)+'СЕТ СН'!$F$15</f>
        <v>161.74798899000001</v>
      </c>
      <c r="X180" s="36">
        <f>SUMIFS(СВЦЭМ!$E$39:$E$782,СВЦЭМ!$A$39:$A$782,$A180,СВЦЭМ!$B$39:$B$782,X$155)+'СЕТ СН'!$F$15</f>
        <v>167.44874293999999</v>
      </c>
      <c r="Y180" s="36">
        <f>SUMIFS(СВЦЭМ!$E$39:$E$782,СВЦЭМ!$A$39:$A$782,$A180,СВЦЭМ!$B$39:$B$782,Y$155)+'СЕТ СН'!$F$15</f>
        <v>162.13097665000001</v>
      </c>
    </row>
    <row r="181" spans="1:27" ht="15.75" x14ac:dyDescent="0.2">
      <c r="A181" s="35">
        <f t="shared" si="4"/>
        <v>44830</v>
      </c>
      <c r="B181" s="36">
        <f>SUMIFS(СВЦЭМ!$E$39:$E$782,СВЦЭМ!$A$39:$A$782,$A181,СВЦЭМ!$B$39:$B$782,B$155)+'СЕТ СН'!$F$15</f>
        <v>156.56440900999999</v>
      </c>
      <c r="C181" s="36">
        <f>SUMIFS(СВЦЭМ!$E$39:$E$782,СВЦЭМ!$A$39:$A$782,$A181,СВЦЭМ!$B$39:$B$782,C$155)+'СЕТ СН'!$F$15</f>
        <v>153.91233711000001</v>
      </c>
      <c r="D181" s="36">
        <f>SUMIFS(СВЦЭМ!$E$39:$E$782,СВЦЭМ!$A$39:$A$782,$A181,СВЦЭМ!$B$39:$B$782,D$155)+'СЕТ СН'!$F$15</f>
        <v>152.75197829999999</v>
      </c>
      <c r="E181" s="36">
        <f>SUMIFS(СВЦЭМ!$E$39:$E$782,СВЦЭМ!$A$39:$A$782,$A181,СВЦЭМ!$B$39:$B$782,E$155)+'СЕТ СН'!$F$15</f>
        <v>168.03322854999999</v>
      </c>
      <c r="F181" s="36">
        <f>SUMIFS(СВЦЭМ!$E$39:$E$782,СВЦЭМ!$A$39:$A$782,$A181,СВЦЭМ!$B$39:$B$782,F$155)+'СЕТ СН'!$F$15</f>
        <v>168.52962596</v>
      </c>
      <c r="G181" s="36">
        <f>SUMIFS(СВЦЭМ!$E$39:$E$782,СВЦЭМ!$A$39:$A$782,$A181,СВЦЭМ!$B$39:$B$782,G$155)+'СЕТ СН'!$F$15</f>
        <v>149.49414622</v>
      </c>
      <c r="H181" s="36">
        <f>SUMIFS(СВЦЭМ!$E$39:$E$782,СВЦЭМ!$A$39:$A$782,$A181,СВЦЭМ!$B$39:$B$782,H$155)+'СЕТ СН'!$F$15</f>
        <v>139.48021358</v>
      </c>
      <c r="I181" s="36">
        <f>SUMIFS(СВЦЭМ!$E$39:$E$782,СВЦЭМ!$A$39:$A$782,$A181,СВЦЭМ!$B$39:$B$782,I$155)+'СЕТ СН'!$F$15</f>
        <v>150.71068471999999</v>
      </c>
      <c r="J181" s="36">
        <f>SUMIFS(СВЦЭМ!$E$39:$E$782,СВЦЭМ!$A$39:$A$782,$A181,СВЦЭМ!$B$39:$B$782,J$155)+'СЕТ СН'!$F$15</f>
        <v>172.51600375999999</v>
      </c>
      <c r="K181" s="36">
        <f>SUMIFS(СВЦЭМ!$E$39:$E$782,СВЦЭМ!$A$39:$A$782,$A181,СВЦЭМ!$B$39:$B$782,K$155)+'СЕТ СН'!$F$15</f>
        <v>152.31258165</v>
      </c>
      <c r="L181" s="36">
        <f>SUMIFS(СВЦЭМ!$E$39:$E$782,СВЦЭМ!$A$39:$A$782,$A181,СВЦЭМ!$B$39:$B$782,L$155)+'СЕТ СН'!$F$15</f>
        <v>151.54307413000001</v>
      </c>
      <c r="M181" s="36">
        <f>SUMIFS(СВЦЭМ!$E$39:$E$782,СВЦЭМ!$A$39:$A$782,$A181,СВЦЭМ!$B$39:$B$782,M$155)+'СЕТ СН'!$F$15</f>
        <v>129.81249224000001</v>
      </c>
      <c r="N181" s="36">
        <f>SUMIFS(СВЦЭМ!$E$39:$E$782,СВЦЭМ!$A$39:$A$782,$A181,СВЦЭМ!$B$39:$B$782,N$155)+'СЕТ СН'!$F$15</f>
        <v>127.86052411</v>
      </c>
      <c r="O181" s="36">
        <f>SUMIFS(СВЦЭМ!$E$39:$E$782,СВЦЭМ!$A$39:$A$782,$A181,СВЦЭМ!$B$39:$B$782,O$155)+'СЕТ СН'!$F$15</f>
        <v>130.02000953000001</v>
      </c>
      <c r="P181" s="36">
        <f>SUMIFS(СВЦЭМ!$E$39:$E$782,СВЦЭМ!$A$39:$A$782,$A181,СВЦЭМ!$B$39:$B$782,P$155)+'СЕТ СН'!$F$15</f>
        <v>133.01949142999999</v>
      </c>
      <c r="Q181" s="36">
        <f>SUMIFS(СВЦЭМ!$E$39:$E$782,СВЦЭМ!$A$39:$A$782,$A181,СВЦЭМ!$B$39:$B$782,Q$155)+'СЕТ СН'!$F$15</f>
        <v>138.91993210999999</v>
      </c>
      <c r="R181" s="36">
        <f>SUMIFS(СВЦЭМ!$E$39:$E$782,СВЦЭМ!$A$39:$A$782,$A181,СВЦЭМ!$B$39:$B$782,R$155)+'СЕТ СН'!$F$15</f>
        <v>143.26139108000001</v>
      </c>
      <c r="S181" s="36">
        <f>SUMIFS(СВЦЭМ!$E$39:$E$782,СВЦЭМ!$A$39:$A$782,$A181,СВЦЭМ!$B$39:$B$782,S$155)+'СЕТ СН'!$F$15</f>
        <v>141.28310712999999</v>
      </c>
      <c r="T181" s="36">
        <f>SUMIFS(СВЦЭМ!$E$39:$E$782,СВЦЭМ!$A$39:$A$782,$A181,СВЦЭМ!$B$39:$B$782,T$155)+'СЕТ СН'!$F$15</f>
        <v>160.14997478000001</v>
      </c>
      <c r="U181" s="36">
        <f>SUMIFS(СВЦЭМ!$E$39:$E$782,СВЦЭМ!$A$39:$A$782,$A181,СВЦЭМ!$B$39:$B$782,U$155)+'СЕТ СН'!$F$15</f>
        <v>167.38020259999999</v>
      </c>
      <c r="V181" s="36">
        <f>SUMIFS(СВЦЭМ!$E$39:$E$782,СВЦЭМ!$A$39:$A$782,$A181,СВЦЭМ!$B$39:$B$782,V$155)+'СЕТ СН'!$F$15</f>
        <v>167.27443761999999</v>
      </c>
      <c r="W181" s="36">
        <f>SUMIFS(СВЦЭМ!$E$39:$E$782,СВЦЭМ!$A$39:$A$782,$A181,СВЦЭМ!$B$39:$B$782,W$155)+'СЕТ СН'!$F$15</f>
        <v>164.71332251000001</v>
      </c>
      <c r="X181" s="36">
        <f>SUMIFS(СВЦЭМ!$E$39:$E$782,СВЦЭМ!$A$39:$A$782,$A181,СВЦЭМ!$B$39:$B$782,X$155)+'СЕТ СН'!$F$15</f>
        <v>155.97505330999999</v>
      </c>
      <c r="Y181" s="36">
        <f>SUMIFS(СВЦЭМ!$E$39:$E$782,СВЦЭМ!$A$39:$A$782,$A181,СВЦЭМ!$B$39:$B$782,Y$155)+'СЕТ СН'!$F$15</f>
        <v>167.42916188999999</v>
      </c>
    </row>
    <row r="182" spans="1:27" ht="15.75" x14ac:dyDescent="0.2">
      <c r="A182" s="35">
        <f t="shared" si="4"/>
        <v>44831</v>
      </c>
      <c r="B182" s="36">
        <f>SUMIFS(СВЦЭМ!$E$39:$E$782,СВЦЭМ!$A$39:$A$782,$A182,СВЦЭМ!$B$39:$B$782,B$155)+'СЕТ СН'!$F$15</f>
        <v>162.69640344000001</v>
      </c>
      <c r="C182" s="36">
        <f>SUMIFS(СВЦЭМ!$E$39:$E$782,СВЦЭМ!$A$39:$A$782,$A182,СВЦЭМ!$B$39:$B$782,C$155)+'СЕТ СН'!$F$15</f>
        <v>167.01662899999999</v>
      </c>
      <c r="D182" s="36">
        <f>SUMIFS(СВЦЭМ!$E$39:$E$782,СВЦЭМ!$A$39:$A$782,$A182,СВЦЭМ!$B$39:$B$782,D$155)+'СЕТ СН'!$F$15</f>
        <v>167.56508633999999</v>
      </c>
      <c r="E182" s="36">
        <f>SUMIFS(СВЦЭМ!$E$39:$E$782,СВЦЭМ!$A$39:$A$782,$A182,СВЦЭМ!$B$39:$B$782,E$155)+'СЕТ СН'!$F$15</f>
        <v>175.11549395</v>
      </c>
      <c r="F182" s="36">
        <f>SUMIFS(СВЦЭМ!$E$39:$E$782,СВЦЭМ!$A$39:$A$782,$A182,СВЦЭМ!$B$39:$B$782,F$155)+'СЕТ СН'!$F$15</f>
        <v>175.12901187</v>
      </c>
      <c r="G182" s="36">
        <f>SUMIFS(СВЦЭМ!$E$39:$E$782,СВЦЭМ!$A$39:$A$782,$A182,СВЦЭМ!$B$39:$B$782,G$155)+'СЕТ СН'!$F$15</f>
        <v>162.84732747999999</v>
      </c>
      <c r="H182" s="36">
        <f>SUMIFS(СВЦЭМ!$E$39:$E$782,СВЦЭМ!$A$39:$A$782,$A182,СВЦЭМ!$B$39:$B$782,H$155)+'СЕТ СН'!$F$15</f>
        <v>151.39673891999999</v>
      </c>
      <c r="I182" s="36">
        <f>SUMIFS(СВЦЭМ!$E$39:$E$782,СВЦЭМ!$A$39:$A$782,$A182,СВЦЭМ!$B$39:$B$782,I$155)+'СЕТ СН'!$F$15</f>
        <v>157.26580462999999</v>
      </c>
      <c r="J182" s="36">
        <f>SUMIFS(СВЦЭМ!$E$39:$E$782,СВЦЭМ!$A$39:$A$782,$A182,СВЦЭМ!$B$39:$B$782,J$155)+'СЕТ СН'!$F$15</f>
        <v>160.24277205000001</v>
      </c>
      <c r="K182" s="36">
        <f>SUMIFS(СВЦЭМ!$E$39:$E$782,СВЦЭМ!$A$39:$A$782,$A182,СВЦЭМ!$B$39:$B$782,K$155)+'СЕТ СН'!$F$15</f>
        <v>158.89334321999999</v>
      </c>
      <c r="L182" s="36">
        <f>SUMIFS(СВЦЭМ!$E$39:$E$782,СВЦЭМ!$A$39:$A$782,$A182,СВЦЭМ!$B$39:$B$782,L$155)+'СЕТ СН'!$F$15</f>
        <v>154.15818034</v>
      </c>
      <c r="M182" s="36">
        <f>SUMIFS(СВЦЭМ!$E$39:$E$782,СВЦЭМ!$A$39:$A$782,$A182,СВЦЭМ!$B$39:$B$782,M$155)+'СЕТ СН'!$F$15</f>
        <v>137.53108774</v>
      </c>
      <c r="N182" s="36">
        <f>SUMIFS(СВЦЭМ!$E$39:$E$782,СВЦЭМ!$A$39:$A$782,$A182,СВЦЭМ!$B$39:$B$782,N$155)+'СЕТ СН'!$F$15</f>
        <v>138.24445854000001</v>
      </c>
      <c r="O182" s="36">
        <f>SUMIFS(СВЦЭМ!$E$39:$E$782,СВЦЭМ!$A$39:$A$782,$A182,СВЦЭМ!$B$39:$B$782,O$155)+'СЕТ СН'!$F$15</f>
        <v>139.82946999000001</v>
      </c>
      <c r="P182" s="36">
        <f>SUMIFS(СВЦЭМ!$E$39:$E$782,СВЦЭМ!$A$39:$A$782,$A182,СВЦЭМ!$B$39:$B$782,P$155)+'СЕТ СН'!$F$15</f>
        <v>142.28610517000001</v>
      </c>
      <c r="Q182" s="36">
        <f>SUMIFS(СВЦЭМ!$E$39:$E$782,СВЦЭМ!$A$39:$A$782,$A182,СВЦЭМ!$B$39:$B$782,Q$155)+'СЕТ СН'!$F$15</f>
        <v>140.49349494000001</v>
      </c>
      <c r="R182" s="36">
        <f>SUMIFS(СВЦЭМ!$E$39:$E$782,СВЦЭМ!$A$39:$A$782,$A182,СВЦЭМ!$B$39:$B$782,R$155)+'СЕТ СН'!$F$15</f>
        <v>141.89593808000001</v>
      </c>
      <c r="S182" s="36">
        <f>SUMIFS(СВЦЭМ!$E$39:$E$782,СВЦЭМ!$A$39:$A$782,$A182,СВЦЭМ!$B$39:$B$782,S$155)+'СЕТ СН'!$F$15</f>
        <v>141.42624405000001</v>
      </c>
      <c r="T182" s="36">
        <f>SUMIFS(СВЦЭМ!$E$39:$E$782,СВЦЭМ!$A$39:$A$782,$A182,СВЦЭМ!$B$39:$B$782,T$155)+'СЕТ СН'!$F$15</f>
        <v>168.75152885</v>
      </c>
      <c r="U182" s="36">
        <f>SUMIFS(СВЦЭМ!$E$39:$E$782,СВЦЭМ!$A$39:$A$782,$A182,СВЦЭМ!$B$39:$B$782,U$155)+'СЕТ СН'!$F$15</f>
        <v>168.71498928</v>
      </c>
      <c r="V182" s="36">
        <f>SUMIFS(СВЦЭМ!$E$39:$E$782,СВЦЭМ!$A$39:$A$782,$A182,СВЦЭМ!$B$39:$B$782,V$155)+'СЕТ СН'!$F$15</f>
        <v>169.46378949999999</v>
      </c>
      <c r="W182" s="36">
        <f>SUMIFS(СВЦЭМ!$E$39:$E$782,СВЦЭМ!$A$39:$A$782,$A182,СВЦЭМ!$B$39:$B$782,W$155)+'СЕТ СН'!$F$15</f>
        <v>170.94430517000001</v>
      </c>
      <c r="X182" s="36">
        <f>SUMIFS(СВЦЭМ!$E$39:$E$782,СВЦЭМ!$A$39:$A$782,$A182,СВЦЭМ!$B$39:$B$782,X$155)+'СЕТ СН'!$F$15</f>
        <v>161.99446936000001</v>
      </c>
      <c r="Y182" s="36">
        <f>SUMIFS(СВЦЭМ!$E$39:$E$782,СВЦЭМ!$A$39:$A$782,$A182,СВЦЭМ!$B$39:$B$782,Y$155)+'СЕТ СН'!$F$15</f>
        <v>165.67377529000001</v>
      </c>
    </row>
    <row r="183" spans="1:27" ht="15.75" x14ac:dyDescent="0.2">
      <c r="A183" s="35">
        <f t="shared" si="4"/>
        <v>44832</v>
      </c>
      <c r="B183" s="36">
        <f>SUMIFS(СВЦЭМ!$E$39:$E$782,СВЦЭМ!$A$39:$A$782,$A183,СВЦЭМ!$B$39:$B$782,B$155)+'СЕТ СН'!$F$15</f>
        <v>166.9898499</v>
      </c>
      <c r="C183" s="36">
        <f>SUMIFS(СВЦЭМ!$E$39:$E$782,СВЦЭМ!$A$39:$A$782,$A183,СВЦЭМ!$B$39:$B$782,C$155)+'СЕТ СН'!$F$15</f>
        <v>167.06309934000001</v>
      </c>
      <c r="D183" s="36">
        <f>SUMIFS(СВЦЭМ!$E$39:$E$782,СВЦЭМ!$A$39:$A$782,$A183,СВЦЭМ!$B$39:$B$782,D$155)+'СЕТ СН'!$F$15</f>
        <v>173.32583062</v>
      </c>
      <c r="E183" s="36">
        <f>SUMIFS(СВЦЭМ!$E$39:$E$782,СВЦЭМ!$A$39:$A$782,$A183,СВЦЭМ!$B$39:$B$782,E$155)+'СЕТ СН'!$F$15</f>
        <v>173.52321014</v>
      </c>
      <c r="F183" s="36">
        <f>SUMIFS(СВЦЭМ!$E$39:$E$782,СВЦЭМ!$A$39:$A$782,$A183,СВЦЭМ!$B$39:$B$782,F$155)+'СЕТ СН'!$F$15</f>
        <v>174.64812211</v>
      </c>
      <c r="G183" s="36">
        <f>SUMIFS(СВЦЭМ!$E$39:$E$782,СВЦЭМ!$A$39:$A$782,$A183,СВЦЭМ!$B$39:$B$782,G$155)+'СЕТ СН'!$F$15</f>
        <v>172.56288531999999</v>
      </c>
      <c r="H183" s="36">
        <f>SUMIFS(СВЦЭМ!$E$39:$E$782,СВЦЭМ!$A$39:$A$782,$A183,СВЦЭМ!$B$39:$B$782,H$155)+'СЕТ СН'!$F$15</f>
        <v>175.04032996999999</v>
      </c>
      <c r="I183" s="36">
        <f>SUMIFS(СВЦЭМ!$E$39:$E$782,СВЦЭМ!$A$39:$A$782,$A183,СВЦЭМ!$B$39:$B$782,I$155)+'СЕТ СН'!$F$15</f>
        <v>164.61798866999999</v>
      </c>
      <c r="J183" s="36">
        <f>SUMIFS(СВЦЭМ!$E$39:$E$782,СВЦЭМ!$A$39:$A$782,$A183,СВЦЭМ!$B$39:$B$782,J$155)+'СЕТ СН'!$F$15</f>
        <v>160.34974667</v>
      </c>
      <c r="K183" s="36">
        <f>SUMIFS(СВЦЭМ!$E$39:$E$782,СВЦЭМ!$A$39:$A$782,$A183,СВЦЭМ!$B$39:$B$782,K$155)+'СЕТ СН'!$F$15</f>
        <v>159.34241913</v>
      </c>
      <c r="L183" s="36">
        <f>SUMIFS(СВЦЭМ!$E$39:$E$782,СВЦЭМ!$A$39:$A$782,$A183,СВЦЭМ!$B$39:$B$782,L$155)+'СЕТ СН'!$F$15</f>
        <v>159.65877752</v>
      </c>
      <c r="M183" s="36">
        <f>SUMIFS(СВЦЭМ!$E$39:$E$782,СВЦЭМ!$A$39:$A$782,$A183,СВЦЭМ!$B$39:$B$782,M$155)+'СЕТ СН'!$F$15</f>
        <v>153.36621141000001</v>
      </c>
      <c r="N183" s="36">
        <f>SUMIFS(СВЦЭМ!$E$39:$E$782,СВЦЭМ!$A$39:$A$782,$A183,СВЦЭМ!$B$39:$B$782,N$155)+'СЕТ СН'!$F$15</f>
        <v>152.47965622000001</v>
      </c>
      <c r="O183" s="36">
        <f>SUMIFS(СВЦЭМ!$E$39:$E$782,СВЦЭМ!$A$39:$A$782,$A183,СВЦЭМ!$B$39:$B$782,O$155)+'СЕТ СН'!$F$15</f>
        <v>154.24751527999999</v>
      </c>
      <c r="P183" s="36">
        <f>SUMIFS(СВЦЭМ!$E$39:$E$782,СВЦЭМ!$A$39:$A$782,$A183,СВЦЭМ!$B$39:$B$782,P$155)+'СЕТ СН'!$F$15</f>
        <v>156.16796832</v>
      </c>
      <c r="Q183" s="36">
        <f>SUMIFS(СВЦЭМ!$E$39:$E$782,СВЦЭМ!$A$39:$A$782,$A183,СВЦЭМ!$B$39:$B$782,Q$155)+'СЕТ СН'!$F$15</f>
        <v>159.04552100000001</v>
      </c>
      <c r="R183" s="36">
        <f>SUMIFS(СВЦЭМ!$E$39:$E$782,СВЦЭМ!$A$39:$A$782,$A183,СВЦЭМ!$B$39:$B$782,R$155)+'СЕТ СН'!$F$15</f>
        <v>160.52120178999999</v>
      </c>
      <c r="S183" s="36">
        <f>SUMIFS(СВЦЭМ!$E$39:$E$782,СВЦЭМ!$A$39:$A$782,$A183,СВЦЭМ!$B$39:$B$782,S$155)+'СЕТ СН'!$F$15</f>
        <v>156.71659525000001</v>
      </c>
      <c r="T183" s="36">
        <f>SUMIFS(СВЦЭМ!$E$39:$E$782,СВЦЭМ!$A$39:$A$782,$A183,СВЦЭМ!$B$39:$B$782,T$155)+'СЕТ СН'!$F$15</f>
        <v>164.36206779</v>
      </c>
      <c r="U183" s="36">
        <f>SUMIFS(СВЦЭМ!$E$39:$E$782,СВЦЭМ!$A$39:$A$782,$A183,СВЦЭМ!$B$39:$B$782,U$155)+'СЕТ СН'!$F$15</f>
        <v>154.99038234</v>
      </c>
      <c r="V183" s="36">
        <f>SUMIFS(СВЦЭМ!$E$39:$E$782,СВЦЭМ!$A$39:$A$782,$A183,СВЦЭМ!$B$39:$B$782,V$155)+'СЕТ СН'!$F$15</f>
        <v>147.56302724</v>
      </c>
      <c r="W183" s="36">
        <f>SUMIFS(СВЦЭМ!$E$39:$E$782,СВЦЭМ!$A$39:$A$782,$A183,СВЦЭМ!$B$39:$B$782,W$155)+'СЕТ СН'!$F$15</f>
        <v>150.27376236999999</v>
      </c>
      <c r="X183" s="36">
        <f>SUMIFS(СВЦЭМ!$E$39:$E$782,СВЦЭМ!$A$39:$A$782,$A183,СВЦЭМ!$B$39:$B$782,X$155)+'СЕТ СН'!$F$15</f>
        <v>160.38560641000001</v>
      </c>
      <c r="Y183" s="36">
        <f>SUMIFS(СВЦЭМ!$E$39:$E$782,СВЦЭМ!$A$39:$A$782,$A183,СВЦЭМ!$B$39:$B$782,Y$155)+'СЕТ СН'!$F$15</f>
        <v>165.04771854000001</v>
      </c>
    </row>
    <row r="184" spans="1:27" ht="15.75" x14ac:dyDescent="0.2">
      <c r="A184" s="35">
        <f t="shared" si="4"/>
        <v>44833</v>
      </c>
      <c r="B184" s="36">
        <f>SUMIFS(СВЦЭМ!$E$39:$E$782,СВЦЭМ!$A$39:$A$782,$A184,СВЦЭМ!$B$39:$B$782,B$155)+'СЕТ СН'!$F$15</f>
        <v>193.19410095999999</v>
      </c>
      <c r="C184" s="36">
        <f>SUMIFS(СВЦЭМ!$E$39:$E$782,СВЦЭМ!$A$39:$A$782,$A184,СВЦЭМ!$B$39:$B$782,C$155)+'СЕТ СН'!$F$15</f>
        <v>198.66280218</v>
      </c>
      <c r="D184" s="36">
        <f>SUMIFS(СВЦЭМ!$E$39:$E$782,СВЦЭМ!$A$39:$A$782,$A184,СВЦЭМ!$B$39:$B$782,D$155)+'СЕТ СН'!$F$15</f>
        <v>201.95280065</v>
      </c>
      <c r="E184" s="36">
        <f>SUMIFS(СВЦЭМ!$E$39:$E$782,СВЦЭМ!$A$39:$A$782,$A184,СВЦЭМ!$B$39:$B$782,E$155)+'СЕТ СН'!$F$15</f>
        <v>202.07042167</v>
      </c>
      <c r="F184" s="36">
        <f>SUMIFS(СВЦЭМ!$E$39:$E$782,СВЦЭМ!$A$39:$A$782,$A184,СВЦЭМ!$B$39:$B$782,F$155)+'СЕТ СН'!$F$15</f>
        <v>198.21858757000001</v>
      </c>
      <c r="G184" s="36">
        <f>SUMIFS(СВЦЭМ!$E$39:$E$782,СВЦЭМ!$A$39:$A$782,$A184,СВЦЭМ!$B$39:$B$782,G$155)+'СЕТ СН'!$F$15</f>
        <v>191.29948028999999</v>
      </c>
      <c r="H184" s="36">
        <f>SUMIFS(СВЦЭМ!$E$39:$E$782,СВЦЭМ!$A$39:$A$782,$A184,СВЦЭМ!$B$39:$B$782,H$155)+'СЕТ СН'!$F$15</f>
        <v>171.86161161000001</v>
      </c>
      <c r="I184" s="36">
        <f>SUMIFS(СВЦЭМ!$E$39:$E$782,СВЦЭМ!$A$39:$A$782,$A184,СВЦЭМ!$B$39:$B$782,I$155)+'СЕТ СН'!$F$15</f>
        <v>164.48158222000001</v>
      </c>
      <c r="J184" s="36">
        <f>SUMIFS(СВЦЭМ!$E$39:$E$782,СВЦЭМ!$A$39:$A$782,$A184,СВЦЭМ!$B$39:$B$782,J$155)+'СЕТ СН'!$F$15</f>
        <v>162.76731724999999</v>
      </c>
      <c r="K184" s="36">
        <f>SUMIFS(СВЦЭМ!$E$39:$E$782,СВЦЭМ!$A$39:$A$782,$A184,СВЦЭМ!$B$39:$B$782,K$155)+'СЕТ СН'!$F$15</f>
        <v>159.59411044000001</v>
      </c>
      <c r="L184" s="36">
        <f>SUMIFS(СВЦЭМ!$E$39:$E$782,СВЦЭМ!$A$39:$A$782,$A184,СВЦЭМ!$B$39:$B$782,L$155)+'СЕТ СН'!$F$15</f>
        <v>162.49997472000001</v>
      </c>
      <c r="M184" s="36">
        <f>SUMIFS(СВЦЭМ!$E$39:$E$782,СВЦЭМ!$A$39:$A$782,$A184,СВЦЭМ!$B$39:$B$782,M$155)+'СЕТ СН'!$F$15</f>
        <v>164.30313068000001</v>
      </c>
      <c r="N184" s="36">
        <f>SUMIFS(СВЦЭМ!$E$39:$E$782,СВЦЭМ!$A$39:$A$782,$A184,СВЦЭМ!$B$39:$B$782,N$155)+'СЕТ СН'!$F$15</f>
        <v>164.43331831</v>
      </c>
      <c r="O184" s="36">
        <f>SUMIFS(СВЦЭМ!$E$39:$E$782,СВЦЭМ!$A$39:$A$782,$A184,СВЦЭМ!$B$39:$B$782,O$155)+'СЕТ СН'!$F$15</f>
        <v>165.01625297999999</v>
      </c>
      <c r="P184" s="36">
        <f>SUMIFS(СВЦЭМ!$E$39:$E$782,СВЦЭМ!$A$39:$A$782,$A184,СВЦЭМ!$B$39:$B$782,P$155)+'СЕТ СН'!$F$15</f>
        <v>168.64146744000001</v>
      </c>
      <c r="Q184" s="36">
        <f>SUMIFS(СВЦЭМ!$E$39:$E$782,СВЦЭМ!$A$39:$A$782,$A184,СВЦЭМ!$B$39:$B$782,Q$155)+'СЕТ СН'!$F$15</f>
        <v>167.91477834</v>
      </c>
      <c r="R184" s="36">
        <f>SUMIFS(СВЦЭМ!$E$39:$E$782,СВЦЭМ!$A$39:$A$782,$A184,СВЦЭМ!$B$39:$B$782,R$155)+'СЕТ СН'!$F$15</f>
        <v>165.35150962</v>
      </c>
      <c r="S184" s="36">
        <f>SUMIFS(СВЦЭМ!$E$39:$E$782,СВЦЭМ!$A$39:$A$782,$A184,СВЦЭМ!$B$39:$B$782,S$155)+'СЕТ СН'!$F$15</f>
        <v>163.77024853</v>
      </c>
      <c r="T184" s="36">
        <f>SUMIFS(СВЦЭМ!$E$39:$E$782,СВЦЭМ!$A$39:$A$782,$A184,СВЦЭМ!$B$39:$B$782,T$155)+'СЕТ СН'!$F$15</f>
        <v>159.21721615999999</v>
      </c>
      <c r="U184" s="36">
        <f>SUMIFS(СВЦЭМ!$E$39:$E$782,СВЦЭМ!$A$39:$A$782,$A184,СВЦЭМ!$B$39:$B$782,U$155)+'СЕТ СН'!$F$15</f>
        <v>162.59313531999999</v>
      </c>
      <c r="V184" s="36">
        <f>SUMIFS(СВЦЭМ!$E$39:$E$782,СВЦЭМ!$A$39:$A$782,$A184,СВЦЭМ!$B$39:$B$782,V$155)+'СЕТ СН'!$F$15</f>
        <v>157.93916175999999</v>
      </c>
      <c r="W184" s="36">
        <f>SUMIFS(СВЦЭМ!$E$39:$E$782,СВЦЭМ!$A$39:$A$782,$A184,СВЦЭМ!$B$39:$B$782,W$155)+'СЕТ СН'!$F$15</f>
        <v>177.418217</v>
      </c>
      <c r="X184" s="36">
        <f>SUMIFS(СВЦЭМ!$E$39:$E$782,СВЦЭМ!$A$39:$A$782,$A184,СВЦЭМ!$B$39:$B$782,X$155)+'СЕТ СН'!$F$15</f>
        <v>173.01138212000001</v>
      </c>
      <c r="Y184" s="36">
        <f>SUMIFS(СВЦЭМ!$E$39:$E$782,СВЦЭМ!$A$39:$A$782,$A184,СВЦЭМ!$B$39:$B$782,Y$155)+'СЕТ СН'!$F$15</f>
        <v>171.68368285</v>
      </c>
    </row>
    <row r="185" spans="1:27" ht="15.75" x14ac:dyDescent="0.2">
      <c r="A185" s="35">
        <f t="shared" si="4"/>
        <v>44834</v>
      </c>
      <c r="B185" s="36">
        <f>SUMIFS(СВЦЭМ!$E$39:$E$782,СВЦЭМ!$A$39:$A$782,$A185,СВЦЭМ!$B$39:$B$782,B$155)+'СЕТ СН'!$F$15</f>
        <v>174.72293253000001</v>
      </c>
      <c r="C185" s="36">
        <f>SUMIFS(СВЦЭМ!$E$39:$E$782,СВЦЭМ!$A$39:$A$782,$A185,СВЦЭМ!$B$39:$B$782,C$155)+'СЕТ СН'!$F$15</f>
        <v>181.66591317999999</v>
      </c>
      <c r="D185" s="36">
        <f>SUMIFS(СВЦЭМ!$E$39:$E$782,СВЦЭМ!$A$39:$A$782,$A185,СВЦЭМ!$B$39:$B$782,D$155)+'СЕТ СН'!$F$15</f>
        <v>176.75891705000001</v>
      </c>
      <c r="E185" s="36">
        <f>SUMIFS(СВЦЭМ!$E$39:$E$782,СВЦЭМ!$A$39:$A$782,$A185,СВЦЭМ!$B$39:$B$782,E$155)+'СЕТ СН'!$F$15</f>
        <v>174.22460472</v>
      </c>
      <c r="F185" s="36">
        <f>SUMIFS(СВЦЭМ!$E$39:$E$782,СВЦЭМ!$A$39:$A$782,$A185,СВЦЭМ!$B$39:$B$782,F$155)+'СЕТ СН'!$F$15</f>
        <v>170.66613993000001</v>
      </c>
      <c r="G185" s="36">
        <f>SUMIFS(СВЦЭМ!$E$39:$E$782,СВЦЭМ!$A$39:$A$782,$A185,СВЦЭМ!$B$39:$B$782,G$155)+'СЕТ СН'!$F$15</f>
        <v>168.71596197</v>
      </c>
      <c r="H185" s="36">
        <f>SUMIFS(СВЦЭМ!$E$39:$E$782,СВЦЭМ!$A$39:$A$782,$A185,СВЦЭМ!$B$39:$B$782,H$155)+'СЕТ СН'!$F$15</f>
        <v>160.78510159000001</v>
      </c>
      <c r="I185" s="36">
        <f>SUMIFS(СВЦЭМ!$E$39:$E$782,СВЦЭМ!$A$39:$A$782,$A185,СВЦЭМ!$B$39:$B$782,I$155)+'СЕТ СН'!$F$15</f>
        <v>155.78084129999999</v>
      </c>
      <c r="J185" s="36">
        <f>SUMIFS(СВЦЭМ!$E$39:$E$782,СВЦЭМ!$A$39:$A$782,$A185,СВЦЭМ!$B$39:$B$782,J$155)+'СЕТ СН'!$F$15</f>
        <v>151.15283441</v>
      </c>
      <c r="K185" s="36">
        <f>SUMIFS(СВЦЭМ!$E$39:$E$782,СВЦЭМ!$A$39:$A$782,$A185,СВЦЭМ!$B$39:$B$782,K$155)+'СЕТ СН'!$F$15</f>
        <v>149.90592923</v>
      </c>
      <c r="L185" s="36">
        <f>SUMIFS(СВЦЭМ!$E$39:$E$782,СВЦЭМ!$A$39:$A$782,$A185,СВЦЭМ!$B$39:$B$782,L$155)+'СЕТ СН'!$F$15</f>
        <v>151.69885886</v>
      </c>
      <c r="M185" s="36">
        <f>SUMIFS(СВЦЭМ!$E$39:$E$782,СВЦЭМ!$A$39:$A$782,$A185,СВЦЭМ!$B$39:$B$782,M$155)+'СЕТ СН'!$F$15</f>
        <v>155.10039320000001</v>
      </c>
      <c r="N185" s="36">
        <f>SUMIFS(СВЦЭМ!$E$39:$E$782,СВЦЭМ!$A$39:$A$782,$A185,СВЦЭМ!$B$39:$B$782,N$155)+'СЕТ СН'!$F$15</f>
        <v>157.75579331</v>
      </c>
      <c r="O185" s="36">
        <f>SUMIFS(СВЦЭМ!$E$39:$E$782,СВЦЭМ!$A$39:$A$782,$A185,СВЦЭМ!$B$39:$B$782,O$155)+'СЕТ СН'!$F$15</f>
        <v>159.72919759000001</v>
      </c>
      <c r="P185" s="36">
        <f>SUMIFS(СВЦЭМ!$E$39:$E$782,СВЦЭМ!$A$39:$A$782,$A185,СВЦЭМ!$B$39:$B$782,P$155)+'СЕТ СН'!$F$15</f>
        <v>161.70300734</v>
      </c>
      <c r="Q185" s="36">
        <f>SUMIFS(СВЦЭМ!$E$39:$E$782,СВЦЭМ!$A$39:$A$782,$A185,СВЦЭМ!$B$39:$B$782,Q$155)+'СЕТ СН'!$F$15</f>
        <v>161.82893601000001</v>
      </c>
      <c r="R185" s="36">
        <f>SUMIFS(СВЦЭМ!$E$39:$E$782,СВЦЭМ!$A$39:$A$782,$A185,СВЦЭМ!$B$39:$B$782,R$155)+'СЕТ СН'!$F$15</f>
        <v>158.05434595</v>
      </c>
      <c r="S185" s="36">
        <f>SUMIFS(СВЦЭМ!$E$39:$E$782,СВЦЭМ!$A$39:$A$782,$A185,СВЦЭМ!$B$39:$B$782,S$155)+'СЕТ СН'!$F$15</f>
        <v>152.73740551</v>
      </c>
      <c r="T185" s="36">
        <f>SUMIFS(СВЦЭМ!$E$39:$E$782,СВЦЭМ!$A$39:$A$782,$A185,СВЦЭМ!$B$39:$B$782,T$155)+'СЕТ СН'!$F$15</f>
        <v>149.36854622000001</v>
      </c>
      <c r="U185" s="36">
        <f>SUMIFS(СВЦЭМ!$E$39:$E$782,СВЦЭМ!$A$39:$A$782,$A185,СВЦЭМ!$B$39:$B$782,U$155)+'СЕТ СН'!$F$15</f>
        <v>145.65400374000001</v>
      </c>
      <c r="V185" s="36">
        <f>SUMIFS(СВЦЭМ!$E$39:$E$782,СВЦЭМ!$A$39:$A$782,$A185,СВЦЭМ!$B$39:$B$782,V$155)+'СЕТ СН'!$F$15</f>
        <v>148.80864073999999</v>
      </c>
      <c r="W185" s="36">
        <f>SUMIFS(СВЦЭМ!$E$39:$E$782,СВЦЭМ!$A$39:$A$782,$A185,СВЦЭМ!$B$39:$B$782,W$155)+'СЕТ СН'!$F$15</f>
        <v>160.83716254000001</v>
      </c>
      <c r="X185" s="36">
        <f>SUMIFS(СВЦЭМ!$E$39:$E$782,СВЦЭМ!$A$39:$A$782,$A185,СВЦЭМ!$B$39:$B$782,X$155)+'СЕТ СН'!$F$15</f>
        <v>168.05914677000001</v>
      </c>
      <c r="Y185" s="36">
        <f>SUMIFS(СВЦЭМ!$E$39:$E$782,СВЦЭМ!$A$39:$A$782,$A185,СВЦЭМ!$B$39:$B$782,Y$155)+'СЕТ СН'!$F$15</f>
        <v>169.12684646</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01.09.2022</v>
      </c>
      <c r="B191" s="36">
        <f>SUMIFS(СВЦЭМ!$F$39:$F$782,СВЦЭМ!$A$39:$A$782,$A191,СВЦЭМ!$B$39:$B$782,B$190)+'СЕТ СН'!$F$15</f>
        <v>153.61930154999999</v>
      </c>
      <c r="C191" s="36">
        <f>SUMIFS(СВЦЭМ!$F$39:$F$782,СВЦЭМ!$A$39:$A$782,$A191,СВЦЭМ!$B$39:$B$782,C$190)+'СЕТ СН'!$F$15</f>
        <v>162.63511097</v>
      </c>
      <c r="D191" s="36">
        <f>SUMIFS(СВЦЭМ!$F$39:$F$782,СВЦЭМ!$A$39:$A$782,$A191,СВЦЭМ!$B$39:$B$782,D$190)+'СЕТ СН'!$F$15</f>
        <v>168.18689395000001</v>
      </c>
      <c r="E191" s="36">
        <f>SUMIFS(СВЦЭМ!$F$39:$F$782,СВЦЭМ!$A$39:$A$782,$A191,СВЦЭМ!$B$39:$B$782,E$190)+'СЕТ СН'!$F$15</f>
        <v>169.21975964000001</v>
      </c>
      <c r="F191" s="36">
        <f>SUMIFS(СВЦЭМ!$F$39:$F$782,СВЦЭМ!$A$39:$A$782,$A191,СВЦЭМ!$B$39:$B$782,F$190)+'СЕТ СН'!$F$15</f>
        <v>169.95193018000001</v>
      </c>
      <c r="G191" s="36">
        <f>SUMIFS(СВЦЭМ!$F$39:$F$782,СВЦЭМ!$A$39:$A$782,$A191,СВЦЭМ!$B$39:$B$782,G$190)+'СЕТ СН'!$F$15</f>
        <v>167.93889089000001</v>
      </c>
      <c r="H191" s="36">
        <f>SUMIFS(СВЦЭМ!$F$39:$F$782,СВЦЭМ!$A$39:$A$782,$A191,СВЦЭМ!$B$39:$B$782,H$190)+'СЕТ СН'!$F$15</f>
        <v>159.79846083000001</v>
      </c>
      <c r="I191" s="36">
        <f>SUMIFS(СВЦЭМ!$F$39:$F$782,СВЦЭМ!$A$39:$A$782,$A191,СВЦЭМ!$B$39:$B$782,I$190)+'СЕТ СН'!$F$15</f>
        <v>147.63539137000001</v>
      </c>
      <c r="J191" s="36">
        <f>SUMIFS(СВЦЭМ!$F$39:$F$782,СВЦЭМ!$A$39:$A$782,$A191,СВЦЭМ!$B$39:$B$782,J$190)+'СЕТ СН'!$F$15</f>
        <v>142.83462964</v>
      </c>
      <c r="K191" s="36">
        <f>SUMIFS(СВЦЭМ!$F$39:$F$782,СВЦЭМ!$A$39:$A$782,$A191,СВЦЭМ!$B$39:$B$782,K$190)+'СЕТ СН'!$F$15</f>
        <v>147.37250653999999</v>
      </c>
      <c r="L191" s="36">
        <f>SUMIFS(СВЦЭМ!$F$39:$F$782,СВЦЭМ!$A$39:$A$782,$A191,СВЦЭМ!$B$39:$B$782,L$190)+'СЕТ СН'!$F$15</f>
        <v>140.82822088</v>
      </c>
      <c r="M191" s="36">
        <f>SUMIFS(СВЦЭМ!$F$39:$F$782,СВЦЭМ!$A$39:$A$782,$A191,СВЦЭМ!$B$39:$B$782,M$190)+'СЕТ СН'!$F$15</f>
        <v>135.33995075999999</v>
      </c>
      <c r="N191" s="36">
        <f>SUMIFS(СВЦЭМ!$F$39:$F$782,СВЦЭМ!$A$39:$A$782,$A191,СВЦЭМ!$B$39:$B$782,N$190)+'СЕТ СН'!$F$15</f>
        <v>138.02142344000001</v>
      </c>
      <c r="O191" s="36">
        <f>SUMIFS(СВЦЭМ!$F$39:$F$782,СВЦЭМ!$A$39:$A$782,$A191,СВЦЭМ!$B$39:$B$782,O$190)+'СЕТ СН'!$F$15</f>
        <v>138.96078818000001</v>
      </c>
      <c r="P191" s="36">
        <f>SUMIFS(СВЦЭМ!$F$39:$F$782,СВЦЭМ!$A$39:$A$782,$A191,СВЦЭМ!$B$39:$B$782,P$190)+'СЕТ СН'!$F$15</f>
        <v>139.17069681000001</v>
      </c>
      <c r="Q191" s="36">
        <f>SUMIFS(СВЦЭМ!$F$39:$F$782,СВЦЭМ!$A$39:$A$782,$A191,СВЦЭМ!$B$39:$B$782,Q$190)+'СЕТ СН'!$F$15</f>
        <v>140.23724204999999</v>
      </c>
      <c r="R191" s="36">
        <f>SUMIFS(СВЦЭМ!$F$39:$F$782,СВЦЭМ!$A$39:$A$782,$A191,СВЦЭМ!$B$39:$B$782,R$190)+'СЕТ СН'!$F$15</f>
        <v>138.70103119000001</v>
      </c>
      <c r="S191" s="36">
        <f>SUMIFS(СВЦЭМ!$F$39:$F$782,СВЦЭМ!$A$39:$A$782,$A191,СВЦЭМ!$B$39:$B$782,S$190)+'СЕТ СН'!$F$15</f>
        <v>139.60500672000001</v>
      </c>
      <c r="T191" s="36">
        <f>SUMIFS(СВЦЭМ!$F$39:$F$782,СВЦЭМ!$A$39:$A$782,$A191,СВЦЭМ!$B$39:$B$782,T$190)+'СЕТ СН'!$F$15</f>
        <v>163.2955398</v>
      </c>
      <c r="U191" s="36">
        <f>SUMIFS(СВЦЭМ!$F$39:$F$782,СВЦЭМ!$A$39:$A$782,$A191,СВЦЭМ!$B$39:$B$782,U$190)+'СЕТ СН'!$F$15</f>
        <v>165.13484993</v>
      </c>
      <c r="V191" s="36">
        <f>SUMIFS(СВЦЭМ!$F$39:$F$782,СВЦЭМ!$A$39:$A$782,$A191,СВЦЭМ!$B$39:$B$782,V$190)+'СЕТ СН'!$F$15</f>
        <v>167.23514510000001</v>
      </c>
      <c r="W191" s="36">
        <f>SUMIFS(СВЦЭМ!$F$39:$F$782,СВЦЭМ!$A$39:$A$782,$A191,СВЦЭМ!$B$39:$B$782,W$190)+'СЕТ СН'!$F$15</f>
        <v>166.91068056</v>
      </c>
      <c r="X191" s="36">
        <f>SUMIFS(СВЦЭМ!$F$39:$F$782,СВЦЭМ!$A$39:$A$782,$A191,СВЦЭМ!$B$39:$B$782,X$190)+'СЕТ СН'!$F$15</f>
        <v>161.54621639999999</v>
      </c>
      <c r="Y191" s="36">
        <f>SUMIFS(СВЦЭМ!$F$39:$F$782,СВЦЭМ!$A$39:$A$782,$A191,СВЦЭМ!$B$39:$B$782,Y$190)+'СЕТ СН'!$F$15</f>
        <v>153.98896108</v>
      </c>
      <c r="AA191" s="45"/>
    </row>
    <row r="192" spans="1:27" ht="15.75" x14ac:dyDescent="0.2">
      <c r="A192" s="35">
        <f>A191+1</f>
        <v>44806</v>
      </c>
      <c r="B192" s="36">
        <f>SUMIFS(СВЦЭМ!$F$39:$F$782,СВЦЭМ!$A$39:$A$782,$A192,СВЦЭМ!$B$39:$B$782,B$190)+'СЕТ СН'!$F$15</f>
        <v>154.15317371</v>
      </c>
      <c r="C192" s="36">
        <f>SUMIFS(СВЦЭМ!$F$39:$F$782,СВЦЭМ!$A$39:$A$782,$A192,СВЦЭМ!$B$39:$B$782,C$190)+'СЕТ СН'!$F$15</f>
        <v>163.34164584999999</v>
      </c>
      <c r="D192" s="36">
        <f>SUMIFS(СВЦЭМ!$F$39:$F$782,СВЦЭМ!$A$39:$A$782,$A192,СВЦЭМ!$B$39:$B$782,D$190)+'СЕТ СН'!$F$15</f>
        <v>169.22157161000001</v>
      </c>
      <c r="E192" s="36">
        <f>SUMIFS(СВЦЭМ!$F$39:$F$782,СВЦЭМ!$A$39:$A$782,$A192,СВЦЭМ!$B$39:$B$782,E$190)+'СЕТ СН'!$F$15</f>
        <v>171.09477483000001</v>
      </c>
      <c r="F192" s="36">
        <f>SUMIFS(СВЦЭМ!$F$39:$F$782,СВЦЭМ!$A$39:$A$782,$A192,СВЦЭМ!$B$39:$B$782,F$190)+'СЕТ СН'!$F$15</f>
        <v>171.55391208</v>
      </c>
      <c r="G192" s="36">
        <f>SUMIFS(СВЦЭМ!$F$39:$F$782,СВЦЭМ!$A$39:$A$782,$A192,СВЦЭМ!$B$39:$B$782,G$190)+'СЕТ СН'!$F$15</f>
        <v>169.72399553</v>
      </c>
      <c r="H192" s="36">
        <f>SUMIFS(СВЦЭМ!$F$39:$F$782,СВЦЭМ!$A$39:$A$782,$A192,СВЦЭМ!$B$39:$B$782,H$190)+'СЕТ СН'!$F$15</f>
        <v>161.81708055999999</v>
      </c>
      <c r="I192" s="36">
        <f>SUMIFS(СВЦЭМ!$F$39:$F$782,СВЦЭМ!$A$39:$A$782,$A192,СВЦЭМ!$B$39:$B$782,I$190)+'СЕТ СН'!$F$15</f>
        <v>149.08557203999999</v>
      </c>
      <c r="J192" s="36">
        <f>SUMIFS(СВЦЭМ!$F$39:$F$782,СВЦЭМ!$A$39:$A$782,$A192,СВЦЭМ!$B$39:$B$782,J$190)+'СЕТ СН'!$F$15</f>
        <v>137.31228472999999</v>
      </c>
      <c r="K192" s="36">
        <f>SUMIFS(СВЦЭМ!$F$39:$F$782,СВЦЭМ!$A$39:$A$782,$A192,СВЦЭМ!$B$39:$B$782,K$190)+'СЕТ СН'!$F$15</f>
        <v>141.68522633000001</v>
      </c>
      <c r="L192" s="36">
        <f>SUMIFS(СВЦЭМ!$F$39:$F$782,СВЦЭМ!$A$39:$A$782,$A192,СВЦЭМ!$B$39:$B$782,L$190)+'СЕТ СН'!$F$15</f>
        <v>140.78014135999999</v>
      </c>
      <c r="M192" s="36">
        <f>SUMIFS(СВЦЭМ!$F$39:$F$782,СВЦЭМ!$A$39:$A$782,$A192,СВЦЭМ!$B$39:$B$782,M$190)+'СЕТ СН'!$F$15</f>
        <v>132.3464659</v>
      </c>
      <c r="N192" s="36">
        <f>SUMIFS(СВЦЭМ!$F$39:$F$782,СВЦЭМ!$A$39:$A$782,$A192,СВЦЭМ!$B$39:$B$782,N$190)+'СЕТ СН'!$F$15</f>
        <v>134.01784039</v>
      </c>
      <c r="O192" s="36">
        <f>SUMIFS(СВЦЭМ!$F$39:$F$782,СВЦЭМ!$A$39:$A$782,$A192,СВЦЭМ!$B$39:$B$782,O$190)+'СЕТ СН'!$F$15</f>
        <v>134.38716884999999</v>
      </c>
      <c r="P192" s="36">
        <f>SUMIFS(СВЦЭМ!$F$39:$F$782,СВЦЭМ!$A$39:$A$782,$A192,СВЦЭМ!$B$39:$B$782,P$190)+'СЕТ СН'!$F$15</f>
        <v>134.89014625999999</v>
      </c>
      <c r="Q192" s="36">
        <f>SUMIFS(СВЦЭМ!$F$39:$F$782,СВЦЭМ!$A$39:$A$782,$A192,СВЦЭМ!$B$39:$B$782,Q$190)+'СЕТ СН'!$F$15</f>
        <v>135.89680161000001</v>
      </c>
      <c r="R192" s="36">
        <f>SUMIFS(СВЦЭМ!$F$39:$F$782,СВЦЭМ!$A$39:$A$782,$A192,СВЦЭМ!$B$39:$B$782,R$190)+'СЕТ СН'!$F$15</f>
        <v>135.93751546999999</v>
      </c>
      <c r="S192" s="36">
        <f>SUMIFS(СВЦЭМ!$F$39:$F$782,СВЦЭМ!$A$39:$A$782,$A192,СВЦЭМ!$B$39:$B$782,S$190)+'СЕТ СН'!$F$15</f>
        <v>136.71296659999999</v>
      </c>
      <c r="T192" s="36">
        <f>SUMIFS(СВЦЭМ!$F$39:$F$782,СВЦЭМ!$A$39:$A$782,$A192,СВЦЭМ!$B$39:$B$782,T$190)+'СЕТ СН'!$F$15</f>
        <v>158.75645605</v>
      </c>
      <c r="U192" s="36">
        <f>SUMIFS(СВЦЭМ!$F$39:$F$782,СВЦЭМ!$A$39:$A$782,$A192,СВЦЭМ!$B$39:$B$782,U$190)+'СЕТ СН'!$F$15</f>
        <v>159.16697758999999</v>
      </c>
      <c r="V192" s="36">
        <f>SUMIFS(СВЦЭМ!$F$39:$F$782,СВЦЭМ!$A$39:$A$782,$A192,СВЦЭМ!$B$39:$B$782,V$190)+'СЕТ СН'!$F$15</f>
        <v>163.67044455000001</v>
      </c>
      <c r="W192" s="36">
        <f>SUMIFS(СВЦЭМ!$F$39:$F$782,СВЦЭМ!$A$39:$A$782,$A192,СВЦЭМ!$B$39:$B$782,W$190)+'СЕТ СН'!$F$15</f>
        <v>163.70875912</v>
      </c>
      <c r="X192" s="36">
        <f>SUMIFS(СВЦЭМ!$F$39:$F$782,СВЦЭМ!$A$39:$A$782,$A192,СВЦЭМ!$B$39:$B$782,X$190)+'СЕТ СН'!$F$15</f>
        <v>155.06599431000001</v>
      </c>
      <c r="Y192" s="36">
        <f>SUMIFS(СВЦЭМ!$F$39:$F$782,СВЦЭМ!$A$39:$A$782,$A192,СВЦЭМ!$B$39:$B$782,Y$190)+'СЕТ СН'!$F$15</f>
        <v>148.82539005999999</v>
      </c>
    </row>
    <row r="193" spans="1:25" ht="15.75" x14ac:dyDescent="0.2">
      <c r="A193" s="35">
        <f t="shared" ref="A193:A220" si="5">A192+1</f>
        <v>44807</v>
      </c>
      <c r="B193" s="36">
        <f>SUMIFS(СВЦЭМ!$F$39:$F$782,СВЦЭМ!$A$39:$A$782,$A193,СВЦЭМ!$B$39:$B$782,B$190)+'СЕТ СН'!$F$15</f>
        <v>148.92725261999999</v>
      </c>
      <c r="C193" s="36">
        <f>SUMIFS(СВЦЭМ!$F$39:$F$782,СВЦЭМ!$A$39:$A$782,$A193,СВЦЭМ!$B$39:$B$782,C$190)+'СЕТ СН'!$F$15</f>
        <v>156.69052557000001</v>
      </c>
      <c r="D193" s="36">
        <f>SUMIFS(СВЦЭМ!$F$39:$F$782,СВЦЭМ!$A$39:$A$782,$A193,СВЦЭМ!$B$39:$B$782,D$190)+'СЕТ СН'!$F$15</f>
        <v>160.02466398000001</v>
      </c>
      <c r="E193" s="36">
        <f>SUMIFS(СВЦЭМ!$F$39:$F$782,СВЦЭМ!$A$39:$A$782,$A193,СВЦЭМ!$B$39:$B$782,E$190)+'СЕТ СН'!$F$15</f>
        <v>162.36799898000001</v>
      </c>
      <c r="F193" s="36">
        <f>SUMIFS(СВЦЭМ!$F$39:$F$782,СВЦЭМ!$A$39:$A$782,$A193,СВЦЭМ!$B$39:$B$782,F$190)+'СЕТ СН'!$F$15</f>
        <v>164.86689397999999</v>
      </c>
      <c r="G193" s="36">
        <f>SUMIFS(СВЦЭМ!$F$39:$F$782,СВЦЭМ!$A$39:$A$782,$A193,СВЦЭМ!$B$39:$B$782,G$190)+'СЕТ СН'!$F$15</f>
        <v>164.43291733999999</v>
      </c>
      <c r="H193" s="36">
        <f>SUMIFS(СВЦЭМ!$F$39:$F$782,СВЦЭМ!$A$39:$A$782,$A193,СВЦЭМ!$B$39:$B$782,H$190)+'СЕТ СН'!$F$15</f>
        <v>160.48448968</v>
      </c>
      <c r="I193" s="36">
        <f>SUMIFS(СВЦЭМ!$F$39:$F$782,СВЦЭМ!$A$39:$A$782,$A193,СВЦЭМ!$B$39:$B$782,I$190)+'СЕТ СН'!$F$15</f>
        <v>151.81066247999999</v>
      </c>
      <c r="J193" s="36">
        <f>SUMIFS(СВЦЭМ!$F$39:$F$782,СВЦЭМ!$A$39:$A$782,$A193,СВЦЭМ!$B$39:$B$782,J$190)+'СЕТ СН'!$F$15</f>
        <v>142.68762269999999</v>
      </c>
      <c r="K193" s="36">
        <f>SUMIFS(СВЦЭМ!$F$39:$F$782,СВЦЭМ!$A$39:$A$782,$A193,СВЦЭМ!$B$39:$B$782,K$190)+'СЕТ СН'!$F$15</f>
        <v>129.86334815000001</v>
      </c>
      <c r="L193" s="36">
        <f>SUMIFS(СВЦЭМ!$F$39:$F$782,СВЦЭМ!$A$39:$A$782,$A193,СВЦЭМ!$B$39:$B$782,L$190)+'СЕТ СН'!$F$15</f>
        <v>121.8090809</v>
      </c>
      <c r="M193" s="36">
        <f>SUMIFS(СВЦЭМ!$F$39:$F$782,СВЦЭМ!$A$39:$A$782,$A193,СВЦЭМ!$B$39:$B$782,M$190)+'СЕТ СН'!$F$15</f>
        <v>123.89023247</v>
      </c>
      <c r="N193" s="36">
        <f>SUMIFS(СВЦЭМ!$F$39:$F$782,СВЦЭМ!$A$39:$A$782,$A193,СВЦЭМ!$B$39:$B$782,N$190)+'СЕТ СН'!$F$15</f>
        <v>126.18520028</v>
      </c>
      <c r="O193" s="36">
        <f>SUMIFS(СВЦЭМ!$F$39:$F$782,СВЦЭМ!$A$39:$A$782,$A193,СВЦЭМ!$B$39:$B$782,O$190)+'СЕТ СН'!$F$15</f>
        <v>131.23851060000001</v>
      </c>
      <c r="P193" s="36">
        <f>SUMIFS(СВЦЭМ!$F$39:$F$782,СВЦЭМ!$A$39:$A$782,$A193,СВЦЭМ!$B$39:$B$782,P$190)+'СЕТ СН'!$F$15</f>
        <v>135.26529880999999</v>
      </c>
      <c r="Q193" s="36">
        <f>SUMIFS(СВЦЭМ!$F$39:$F$782,СВЦЭМ!$A$39:$A$782,$A193,СВЦЭМ!$B$39:$B$782,Q$190)+'СЕТ СН'!$F$15</f>
        <v>136.00575366000001</v>
      </c>
      <c r="R193" s="36">
        <f>SUMIFS(СВЦЭМ!$F$39:$F$782,СВЦЭМ!$A$39:$A$782,$A193,СВЦЭМ!$B$39:$B$782,R$190)+'СЕТ СН'!$F$15</f>
        <v>135.48106852000001</v>
      </c>
      <c r="S193" s="36">
        <f>SUMIFS(СВЦЭМ!$F$39:$F$782,СВЦЭМ!$A$39:$A$782,$A193,СВЦЭМ!$B$39:$B$782,S$190)+'СЕТ СН'!$F$15</f>
        <v>136.25436611000001</v>
      </c>
      <c r="T193" s="36">
        <f>SUMIFS(СВЦЭМ!$F$39:$F$782,СВЦЭМ!$A$39:$A$782,$A193,СВЦЭМ!$B$39:$B$782,T$190)+'СЕТ СН'!$F$15</f>
        <v>132.40912922000001</v>
      </c>
      <c r="U193" s="36">
        <f>SUMIFS(СВЦЭМ!$F$39:$F$782,СВЦЭМ!$A$39:$A$782,$A193,СВЦЭМ!$B$39:$B$782,U$190)+'СЕТ СН'!$F$15</f>
        <v>132.02148112</v>
      </c>
      <c r="V193" s="36">
        <f>SUMIFS(СВЦЭМ!$F$39:$F$782,СВЦЭМ!$A$39:$A$782,$A193,СВЦЭМ!$B$39:$B$782,V$190)+'СЕТ СН'!$F$15</f>
        <v>131.27300328999999</v>
      </c>
      <c r="W193" s="36">
        <f>SUMIFS(СВЦЭМ!$F$39:$F$782,СВЦЭМ!$A$39:$A$782,$A193,СВЦЭМ!$B$39:$B$782,W$190)+'СЕТ СН'!$F$15</f>
        <v>131.12684974999999</v>
      </c>
      <c r="X193" s="36">
        <f>SUMIFS(СВЦЭМ!$F$39:$F$782,СВЦЭМ!$A$39:$A$782,$A193,СВЦЭМ!$B$39:$B$782,X$190)+'СЕТ СН'!$F$15</f>
        <v>145.06532490000001</v>
      </c>
      <c r="Y193" s="36">
        <f>SUMIFS(СВЦЭМ!$F$39:$F$782,СВЦЭМ!$A$39:$A$782,$A193,СВЦЭМ!$B$39:$B$782,Y$190)+'СЕТ СН'!$F$15</f>
        <v>155.27063952</v>
      </c>
    </row>
    <row r="194" spans="1:25" ht="15.75" x14ac:dyDescent="0.2">
      <c r="A194" s="35">
        <f t="shared" si="5"/>
        <v>44808</v>
      </c>
      <c r="B194" s="36">
        <f>SUMIFS(СВЦЭМ!$F$39:$F$782,СВЦЭМ!$A$39:$A$782,$A194,СВЦЭМ!$B$39:$B$782,B$190)+'СЕТ СН'!$F$15</f>
        <v>149.86536301000001</v>
      </c>
      <c r="C194" s="36">
        <f>SUMIFS(СВЦЭМ!$F$39:$F$782,СВЦЭМ!$A$39:$A$782,$A194,СВЦЭМ!$B$39:$B$782,C$190)+'СЕТ СН'!$F$15</f>
        <v>159.99256825000001</v>
      </c>
      <c r="D194" s="36">
        <f>SUMIFS(СВЦЭМ!$F$39:$F$782,СВЦЭМ!$A$39:$A$782,$A194,СВЦЭМ!$B$39:$B$782,D$190)+'СЕТ СН'!$F$15</f>
        <v>153.04780688</v>
      </c>
      <c r="E194" s="36">
        <f>SUMIFS(СВЦЭМ!$F$39:$F$782,СВЦЭМ!$A$39:$A$782,$A194,СВЦЭМ!$B$39:$B$782,E$190)+'СЕТ СН'!$F$15</f>
        <v>155.46621904</v>
      </c>
      <c r="F194" s="36">
        <f>SUMIFS(СВЦЭМ!$F$39:$F$782,СВЦЭМ!$A$39:$A$782,$A194,СВЦЭМ!$B$39:$B$782,F$190)+'СЕТ СН'!$F$15</f>
        <v>156.14624248000001</v>
      </c>
      <c r="G194" s="36">
        <f>SUMIFS(СВЦЭМ!$F$39:$F$782,СВЦЭМ!$A$39:$A$782,$A194,СВЦЭМ!$B$39:$B$782,G$190)+'СЕТ СН'!$F$15</f>
        <v>154.87732487</v>
      </c>
      <c r="H194" s="36">
        <f>SUMIFS(СВЦЭМ!$F$39:$F$782,СВЦЭМ!$A$39:$A$782,$A194,СВЦЭМ!$B$39:$B$782,H$190)+'СЕТ СН'!$F$15</f>
        <v>151.55819789</v>
      </c>
      <c r="I194" s="36">
        <f>SUMIFS(СВЦЭМ!$F$39:$F$782,СВЦЭМ!$A$39:$A$782,$A194,СВЦЭМ!$B$39:$B$782,I$190)+'СЕТ СН'!$F$15</f>
        <v>144.40008410999999</v>
      </c>
      <c r="J194" s="36">
        <f>SUMIFS(СВЦЭМ!$F$39:$F$782,СВЦЭМ!$A$39:$A$782,$A194,СВЦЭМ!$B$39:$B$782,J$190)+'СЕТ СН'!$F$15</f>
        <v>137.69749922</v>
      </c>
      <c r="K194" s="36">
        <f>SUMIFS(СВЦЭМ!$F$39:$F$782,СВЦЭМ!$A$39:$A$782,$A194,СВЦЭМ!$B$39:$B$782,K$190)+'СЕТ СН'!$F$15</f>
        <v>144.82558356999999</v>
      </c>
      <c r="L194" s="36">
        <f>SUMIFS(СВЦЭМ!$F$39:$F$782,СВЦЭМ!$A$39:$A$782,$A194,СВЦЭМ!$B$39:$B$782,L$190)+'СЕТ СН'!$F$15</f>
        <v>144.76306166000001</v>
      </c>
      <c r="M194" s="36">
        <f>SUMIFS(СВЦЭМ!$F$39:$F$782,СВЦЭМ!$A$39:$A$782,$A194,СВЦЭМ!$B$39:$B$782,M$190)+'СЕТ СН'!$F$15</f>
        <v>146.51564521</v>
      </c>
      <c r="N194" s="36">
        <f>SUMIFS(СВЦЭМ!$F$39:$F$782,СВЦЭМ!$A$39:$A$782,$A194,СВЦЭМ!$B$39:$B$782,N$190)+'СЕТ СН'!$F$15</f>
        <v>143.90457646999999</v>
      </c>
      <c r="O194" s="36">
        <f>SUMIFS(СВЦЭМ!$F$39:$F$782,СВЦЭМ!$A$39:$A$782,$A194,СВЦЭМ!$B$39:$B$782,O$190)+'СЕТ СН'!$F$15</f>
        <v>143.15928044</v>
      </c>
      <c r="P194" s="36">
        <f>SUMIFS(СВЦЭМ!$F$39:$F$782,СВЦЭМ!$A$39:$A$782,$A194,СВЦЭМ!$B$39:$B$782,P$190)+'СЕТ СН'!$F$15</f>
        <v>145.72064527000001</v>
      </c>
      <c r="Q194" s="36">
        <f>SUMIFS(СВЦЭМ!$F$39:$F$782,СВЦЭМ!$A$39:$A$782,$A194,СВЦЭМ!$B$39:$B$782,Q$190)+'СЕТ СН'!$F$15</f>
        <v>148.18883098000001</v>
      </c>
      <c r="R194" s="36">
        <f>SUMIFS(СВЦЭМ!$F$39:$F$782,СВЦЭМ!$A$39:$A$782,$A194,СВЦЭМ!$B$39:$B$782,R$190)+'СЕТ СН'!$F$15</f>
        <v>146.61168913</v>
      </c>
      <c r="S194" s="36">
        <f>SUMIFS(СВЦЭМ!$F$39:$F$782,СВЦЭМ!$A$39:$A$782,$A194,СВЦЭМ!$B$39:$B$782,S$190)+'СЕТ СН'!$F$15</f>
        <v>144.67950060000001</v>
      </c>
      <c r="T194" s="36">
        <f>SUMIFS(СВЦЭМ!$F$39:$F$782,СВЦЭМ!$A$39:$A$782,$A194,СВЦЭМ!$B$39:$B$782,T$190)+'СЕТ СН'!$F$15</f>
        <v>143.94939431</v>
      </c>
      <c r="U194" s="36">
        <f>SUMIFS(СВЦЭМ!$F$39:$F$782,СВЦЭМ!$A$39:$A$782,$A194,СВЦЭМ!$B$39:$B$782,U$190)+'СЕТ СН'!$F$15</f>
        <v>143.82450352999999</v>
      </c>
      <c r="V194" s="36">
        <f>SUMIFS(СВЦЭМ!$F$39:$F$782,СВЦЭМ!$A$39:$A$782,$A194,СВЦЭМ!$B$39:$B$782,V$190)+'СЕТ СН'!$F$15</f>
        <v>146.72947012</v>
      </c>
      <c r="W194" s="36">
        <f>SUMIFS(СВЦЭМ!$F$39:$F$782,СВЦЭМ!$A$39:$A$782,$A194,СВЦЭМ!$B$39:$B$782,W$190)+'СЕТ СН'!$F$15</f>
        <v>144.8402533</v>
      </c>
      <c r="X194" s="36">
        <f>SUMIFS(СВЦЭМ!$F$39:$F$782,СВЦЭМ!$A$39:$A$782,$A194,СВЦЭМ!$B$39:$B$782,X$190)+'СЕТ СН'!$F$15</f>
        <v>149.08627061999999</v>
      </c>
      <c r="Y194" s="36">
        <f>SUMIFS(СВЦЭМ!$F$39:$F$782,СВЦЭМ!$A$39:$A$782,$A194,СВЦЭМ!$B$39:$B$782,Y$190)+'СЕТ СН'!$F$15</f>
        <v>160.98333242999999</v>
      </c>
    </row>
    <row r="195" spans="1:25" ht="15.75" x14ac:dyDescent="0.2">
      <c r="A195" s="35">
        <f t="shared" si="5"/>
        <v>44809</v>
      </c>
      <c r="B195" s="36">
        <f>SUMIFS(СВЦЭМ!$F$39:$F$782,СВЦЭМ!$A$39:$A$782,$A195,СВЦЭМ!$B$39:$B$782,B$190)+'СЕТ СН'!$F$15</f>
        <v>162.93644467999999</v>
      </c>
      <c r="C195" s="36">
        <f>SUMIFS(СВЦЭМ!$F$39:$F$782,СВЦЭМ!$A$39:$A$782,$A195,СВЦЭМ!$B$39:$B$782,C$190)+'СЕТ СН'!$F$15</f>
        <v>158.09415469999999</v>
      </c>
      <c r="D195" s="36">
        <f>SUMIFS(СВЦЭМ!$F$39:$F$782,СВЦЭМ!$A$39:$A$782,$A195,СВЦЭМ!$B$39:$B$782,D$190)+'СЕТ СН'!$F$15</f>
        <v>168.49461407999999</v>
      </c>
      <c r="E195" s="36">
        <f>SUMIFS(СВЦЭМ!$F$39:$F$782,СВЦЭМ!$A$39:$A$782,$A195,СВЦЭМ!$B$39:$B$782,E$190)+'СЕТ СН'!$F$15</f>
        <v>169.60653941000001</v>
      </c>
      <c r="F195" s="36">
        <f>SUMIFS(СВЦЭМ!$F$39:$F$782,СВЦЭМ!$A$39:$A$782,$A195,СВЦЭМ!$B$39:$B$782,F$190)+'СЕТ СН'!$F$15</f>
        <v>170.77140378999999</v>
      </c>
      <c r="G195" s="36">
        <f>SUMIFS(СВЦЭМ!$F$39:$F$782,СВЦЭМ!$A$39:$A$782,$A195,СВЦЭМ!$B$39:$B$782,G$190)+'СЕТ СН'!$F$15</f>
        <v>167.26295643</v>
      </c>
      <c r="H195" s="36">
        <f>SUMIFS(СВЦЭМ!$F$39:$F$782,СВЦЭМ!$A$39:$A$782,$A195,СВЦЭМ!$B$39:$B$782,H$190)+'СЕТ СН'!$F$15</f>
        <v>159.69757035000001</v>
      </c>
      <c r="I195" s="36">
        <f>SUMIFS(СВЦЭМ!$F$39:$F$782,СВЦЭМ!$A$39:$A$782,$A195,СВЦЭМ!$B$39:$B$782,I$190)+'СЕТ СН'!$F$15</f>
        <v>146.27458256</v>
      </c>
      <c r="J195" s="36">
        <f>SUMIFS(СВЦЭМ!$F$39:$F$782,СВЦЭМ!$A$39:$A$782,$A195,СВЦЭМ!$B$39:$B$782,J$190)+'СЕТ СН'!$F$15</f>
        <v>141.27885964000001</v>
      </c>
      <c r="K195" s="36">
        <f>SUMIFS(СВЦЭМ!$F$39:$F$782,СВЦЭМ!$A$39:$A$782,$A195,СВЦЭМ!$B$39:$B$782,K$190)+'СЕТ СН'!$F$15</f>
        <v>148.65794474</v>
      </c>
      <c r="L195" s="36">
        <f>SUMIFS(СВЦЭМ!$F$39:$F$782,СВЦЭМ!$A$39:$A$782,$A195,СВЦЭМ!$B$39:$B$782,L$190)+'СЕТ СН'!$F$15</f>
        <v>154.35992737000001</v>
      </c>
      <c r="M195" s="36">
        <f>SUMIFS(СВЦЭМ!$F$39:$F$782,СВЦЭМ!$A$39:$A$782,$A195,СВЦЭМ!$B$39:$B$782,M$190)+'СЕТ СН'!$F$15</f>
        <v>154.62916375</v>
      </c>
      <c r="N195" s="36">
        <f>SUMIFS(СВЦЭМ!$F$39:$F$782,СВЦЭМ!$A$39:$A$782,$A195,СВЦЭМ!$B$39:$B$782,N$190)+'СЕТ СН'!$F$15</f>
        <v>154.69363960999999</v>
      </c>
      <c r="O195" s="36">
        <f>SUMIFS(СВЦЭМ!$F$39:$F$782,СВЦЭМ!$A$39:$A$782,$A195,СВЦЭМ!$B$39:$B$782,O$190)+'СЕТ СН'!$F$15</f>
        <v>155.79597229999999</v>
      </c>
      <c r="P195" s="36">
        <f>SUMIFS(СВЦЭМ!$F$39:$F$782,СВЦЭМ!$A$39:$A$782,$A195,СВЦЭМ!$B$39:$B$782,P$190)+'СЕТ СН'!$F$15</f>
        <v>154.49972964</v>
      </c>
      <c r="Q195" s="36">
        <f>SUMIFS(СВЦЭМ!$F$39:$F$782,СВЦЭМ!$A$39:$A$782,$A195,СВЦЭМ!$B$39:$B$782,Q$190)+'СЕТ СН'!$F$15</f>
        <v>154.09894811000001</v>
      </c>
      <c r="R195" s="36">
        <f>SUMIFS(СВЦЭМ!$F$39:$F$782,СВЦЭМ!$A$39:$A$782,$A195,СВЦЭМ!$B$39:$B$782,R$190)+'СЕТ СН'!$F$15</f>
        <v>153.34126683</v>
      </c>
      <c r="S195" s="36">
        <f>SUMIFS(СВЦЭМ!$F$39:$F$782,СВЦЭМ!$A$39:$A$782,$A195,СВЦЭМ!$B$39:$B$782,S$190)+'СЕТ СН'!$F$15</f>
        <v>150.5645079</v>
      </c>
      <c r="T195" s="36">
        <f>SUMIFS(СВЦЭМ!$F$39:$F$782,СВЦЭМ!$A$39:$A$782,$A195,СВЦЭМ!$B$39:$B$782,T$190)+'СЕТ СН'!$F$15</f>
        <v>159.27830703000001</v>
      </c>
      <c r="U195" s="36">
        <f>SUMIFS(СВЦЭМ!$F$39:$F$782,СВЦЭМ!$A$39:$A$782,$A195,СВЦЭМ!$B$39:$B$782,U$190)+'СЕТ СН'!$F$15</f>
        <v>160.43878038</v>
      </c>
      <c r="V195" s="36">
        <f>SUMIFS(СВЦЭМ!$F$39:$F$782,СВЦЭМ!$A$39:$A$782,$A195,СВЦЭМ!$B$39:$B$782,V$190)+'СЕТ СН'!$F$15</f>
        <v>163.85706733999999</v>
      </c>
      <c r="W195" s="36">
        <f>SUMIFS(СВЦЭМ!$F$39:$F$782,СВЦЭМ!$A$39:$A$782,$A195,СВЦЭМ!$B$39:$B$782,W$190)+'СЕТ СН'!$F$15</f>
        <v>163.61931061999999</v>
      </c>
      <c r="X195" s="36">
        <f>SUMIFS(СВЦЭМ!$F$39:$F$782,СВЦЭМ!$A$39:$A$782,$A195,СВЦЭМ!$B$39:$B$782,X$190)+'СЕТ СН'!$F$15</f>
        <v>151.40023545</v>
      </c>
      <c r="Y195" s="36">
        <f>SUMIFS(СВЦЭМ!$F$39:$F$782,СВЦЭМ!$A$39:$A$782,$A195,СВЦЭМ!$B$39:$B$782,Y$190)+'СЕТ СН'!$F$15</f>
        <v>145.3323632</v>
      </c>
    </row>
    <row r="196" spans="1:25" ht="15.75" x14ac:dyDescent="0.2">
      <c r="A196" s="35">
        <f t="shared" si="5"/>
        <v>44810</v>
      </c>
      <c r="B196" s="36">
        <f>SUMIFS(СВЦЭМ!$F$39:$F$782,СВЦЭМ!$A$39:$A$782,$A196,СВЦЭМ!$B$39:$B$782,B$190)+'СЕТ СН'!$F$15</f>
        <v>155.83116583</v>
      </c>
      <c r="C196" s="36">
        <f>SUMIFS(СВЦЭМ!$F$39:$F$782,СВЦЭМ!$A$39:$A$782,$A196,СВЦЭМ!$B$39:$B$782,C$190)+'СЕТ СН'!$F$15</f>
        <v>165.56676687000001</v>
      </c>
      <c r="D196" s="36">
        <f>SUMIFS(СВЦЭМ!$F$39:$F$782,СВЦЭМ!$A$39:$A$782,$A196,СВЦЭМ!$B$39:$B$782,D$190)+'СЕТ СН'!$F$15</f>
        <v>171.47231816999999</v>
      </c>
      <c r="E196" s="36">
        <f>SUMIFS(СВЦЭМ!$F$39:$F$782,СВЦЭМ!$A$39:$A$782,$A196,СВЦЭМ!$B$39:$B$782,E$190)+'СЕТ СН'!$F$15</f>
        <v>173.32911553</v>
      </c>
      <c r="F196" s="36">
        <f>SUMIFS(СВЦЭМ!$F$39:$F$782,СВЦЭМ!$A$39:$A$782,$A196,СВЦЭМ!$B$39:$B$782,F$190)+'СЕТ СН'!$F$15</f>
        <v>173.38799408</v>
      </c>
      <c r="G196" s="36">
        <f>SUMIFS(СВЦЭМ!$F$39:$F$782,СВЦЭМ!$A$39:$A$782,$A196,СВЦЭМ!$B$39:$B$782,G$190)+'СЕТ СН'!$F$15</f>
        <v>172.86427269000001</v>
      </c>
      <c r="H196" s="36">
        <f>SUMIFS(СВЦЭМ!$F$39:$F$782,СВЦЭМ!$A$39:$A$782,$A196,СВЦЭМ!$B$39:$B$782,H$190)+'СЕТ СН'!$F$15</f>
        <v>160.94606281</v>
      </c>
      <c r="I196" s="36">
        <f>SUMIFS(СВЦЭМ!$F$39:$F$782,СВЦЭМ!$A$39:$A$782,$A196,СВЦЭМ!$B$39:$B$782,I$190)+'СЕТ СН'!$F$15</f>
        <v>148.00033894000001</v>
      </c>
      <c r="J196" s="36">
        <f>SUMIFS(СВЦЭМ!$F$39:$F$782,СВЦЭМ!$A$39:$A$782,$A196,СВЦЭМ!$B$39:$B$782,J$190)+'СЕТ СН'!$F$15</f>
        <v>145.53332137999999</v>
      </c>
      <c r="K196" s="36">
        <f>SUMIFS(СВЦЭМ!$F$39:$F$782,СВЦЭМ!$A$39:$A$782,$A196,СВЦЭМ!$B$39:$B$782,K$190)+'СЕТ СН'!$F$15</f>
        <v>143.86395733000001</v>
      </c>
      <c r="L196" s="36">
        <f>SUMIFS(СВЦЭМ!$F$39:$F$782,СВЦЭМ!$A$39:$A$782,$A196,СВЦЭМ!$B$39:$B$782,L$190)+'СЕТ СН'!$F$15</f>
        <v>154.12645796000001</v>
      </c>
      <c r="M196" s="36">
        <f>SUMIFS(СВЦЭМ!$F$39:$F$782,СВЦЭМ!$A$39:$A$782,$A196,СВЦЭМ!$B$39:$B$782,M$190)+'СЕТ СН'!$F$15</f>
        <v>152.28399433000001</v>
      </c>
      <c r="N196" s="36">
        <f>SUMIFS(СВЦЭМ!$F$39:$F$782,СВЦЭМ!$A$39:$A$782,$A196,СВЦЭМ!$B$39:$B$782,N$190)+'СЕТ СН'!$F$15</f>
        <v>155.95843203999999</v>
      </c>
      <c r="O196" s="36">
        <f>SUMIFS(СВЦЭМ!$F$39:$F$782,СВЦЭМ!$A$39:$A$782,$A196,СВЦЭМ!$B$39:$B$782,O$190)+'СЕТ СН'!$F$15</f>
        <v>155.68836486000001</v>
      </c>
      <c r="P196" s="36">
        <f>SUMIFS(СВЦЭМ!$F$39:$F$782,СВЦЭМ!$A$39:$A$782,$A196,СВЦЭМ!$B$39:$B$782,P$190)+'СЕТ СН'!$F$15</f>
        <v>154.2858846</v>
      </c>
      <c r="Q196" s="36">
        <f>SUMIFS(СВЦЭМ!$F$39:$F$782,СВЦЭМ!$A$39:$A$782,$A196,СВЦЭМ!$B$39:$B$782,Q$190)+'СЕТ СН'!$F$15</f>
        <v>154.87299981000001</v>
      </c>
      <c r="R196" s="36">
        <f>SUMIFS(СВЦЭМ!$F$39:$F$782,СВЦЭМ!$A$39:$A$782,$A196,СВЦЭМ!$B$39:$B$782,R$190)+'СЕТ СН'!$F$15</f>
        <v>154.02893356999999</v>
      </c>
      <c r="S196" s="36">
        <f>SUMIFS(СВЦЭМ!$F$39:$F$782,СВЦЭМ!$A$39:$A$782,$A196,СВЦЭМ!$B$39:$B$782,S$190)+'СЕТ СН'!$F$15</f>
        <v>165.25745748</v>
      </c>
      <c r="T196" s="36">
        <f>SUMIFS(СВЦЭМ!$F$39:$F$782,СВЦЭМ!$A$39:$A$782,$A196,СВЦЭМ!$B$39:$B$782,T$190)+'СЕТ СН'!$F$15</f>
        <v>160.37278123999999</v>
      </c>
      <c r="U196" s="36">
        <f>SUMIFS(СВЦЭМ!$F$39:$F$782,СВЦЭМ!$A$39:$A$782,$A196,СВЦЭМ!$B$39:$B$782,U$190)+'СЕТ СН'!$F$15</f>
        <v>160.98653257000001</v>
      </c>
      <c r="V196" s="36">
        <f>SUMIFS(СВЦЭМ!$F$39:$F$782,СВЦЭМ!$A$39:$A$782,$A196,СВЦЭМ!$B$39:$B$782,V$190)+'СЕТ СН'!$F$15</f>
        <v>166.36219242999999</v>
      </c>
      <c r="W196" s="36">
        <f>SUMIFS(СВЦЭМ!$F$39:$F$782,СВЦЭМ!$A$39:$A$782,$A196,СВЦЭМ!$B$39:$B$782,W$190)+'СЕТ СН'!$F$15</f>
        <v>165.11658598</v>
      </c>
      <c r="X196" s="36">
        <f>SUMIFS(СВЦЭМ!$F$39:$F$782,СВЦЭМ!$A$39:$A$782,$A196,СВЦЭМ!$B$39:$B$782,X$190)+'СЕТ СН'!$F$15</f>
        <v>158.51012483</v>
      </c>
      <c r="Y196" s="36">
        <f>SUMIFS(СВЦЭМ!$F$39:$F$782,СВЦЭМ!$A$39:$A$782,$A196,СВЦЭМ!$B$39:$B$782,Y$190)+'СЕТ СН'!$F$15</f>
        <v>160.14104978</v>
      </c>
    </row>
    <row r="197" spans="1:25" ht="15.75" x14ac:dyDescent="0.2">
      <c r="A197" s="35">
        <f t="shared" si="5"/>
        <v>44811</v>
      </c>
      <c r="B197" s="36">
        <f>SUMIFS(СВЦЭМ!$F$39:$F$782,СВЦЭМ!$A$39:$A$782,$A197,СВЦЭМ!$B$39:$B$782,B$190)+'СЕТ СН'!$F$15</f>
        <v>173.91966880999999</v>
      </c>
      <c r="C197" s="36">
        <f>SUMIFS(СВЦЭМ!$F$39:$F$782,СВЦЭМ!$A$39:$A$782,$A197,СВЦЭМ!$B$39:$B$782,C$190)+'СЕТ СН'!$F$15</f>
        <v>184.93381418000001</v>
      </c>
      <c r="D197" s="36">
        <f>SUMIFS(СВЦЭМ!$F$39:$F$782,СВЦЭМ!$A$39:$A$782,$A197,СВЦЭМ!$B$39:$B$782,D$190)+'СЕТ СН'!$F$15</f>
        <v>192.50510345999999</v>
      </c>
      <c r="E197" s="36">
        <f>SUMIFS(СВЦЭМ!$F$39:$F$782,СВЦЭМ!$A$39:$A$782,$A197,СВЦЭМ!$B$39:$B$782,E$190)+'СЕТ СН'!$F$15</f>
        <v>195.17029274000001</v>
      </c>
      <c r="F197" s="36">
        <f>SUMIFS(СВЦЭМ!$F$39:$F$782,СВЦЭМ!$A$39:$A$782,$A197,СВЦЭМ!$B$39:$B$782,F$190)+'СЕТ СН'!$F$15</f>
        <v>193.38044055</v>
      </c>
      <c r="G197" s="36">
        <f>SUMIFS(СВЦЭМ!$F$39:$F$782,СВЦЭМ!$A$39:$A$782,$A197,СВЦЭМ!$B$39:$B$782,G$190)+'СЕТ СН'!$F$15</f>
        <v>193.00852380000001</v>
      </c>
      <c r="H197" s="36">
        <f>SUMIFS(СВЦЭМ!$F$39:$F$782,СВЦЭМ!$A$39:$A$782,$A197,СВЦЭМ!$B$39:$B$782,H$190)+'СЕТ СН'!$F$15</f>
        <v>181.88672671</v>
      </c>
      <c r="I197" s="36">
        <f>SUMIFS(СВЦЭМ!$F$39:$F$782,СВЦЭМ!$A$39:$A$782,$A197,СВЦЭМ!$B$39:$B$782,I$190)+'СЕТ СН'!$F$15</f>
        <v>165.14433679000001</v>
      </c>
      <c r="J197" s="36">
        <f>SUMIFS(СВЦЭМ!$F$39:$F$782,СВЦЭМ!$A$39:$A$782,$A197,СВЦЭМ!$B$39:$B$782,J$190)+'СЕТ СН'!$F$15</f>
        <v>160.62890816999999</v>
      </c>
      <c r="K197" s="36">
        <f>SUMIFS(СВЦЭМ!$F$39:$F$782,СВЦЭМ!$A$39:$A$782,$A197,СВЦЭМ!$B$39:$B$782,K$190)+'СЕТ СН'!$F$15</f>
        <v>153.35417813999999</v>
      </c>
      <c r="L197" s="36">
        <f>SUMIFS(СВЦЭМ!$F$39:$F$782,СВЦЭМ!$A$39:$A$782,$A197,СВЦЭМ!$B$39:$B$782,L$190)+'СЕТ СН'!$F$15</f>
        <v>162.73662555000001</v>
      </c>
      <c r="M197" s="36">
        <f>SUMIFS(СВЦЭМ!$F$39:$F$782,СВЦЭМ!$A$39:$A$782,$A197,СВЦЭМ!$B$39:$B$782,M$190)+'СЕТ СН'!$F$15</f>
        <v>154.49530645999999</v>
      </c>
      <c r="N197" s="36">
        <f>SUMIFS(СВЦЭМ!$F$39:$F$782,СВЦЭМ!$A$39:$A$782,$A197,СВЦЭМ!$B$39:$B$782,N$190)+'СЕТ СН'!$F$15</f>
        <v>151.44175374</v>
      </c>
      <c r="O197" s="36">
        <f>SUMIFS(СВЦЭМ!$F$39:$F$782,СВЦЭМ!$A$39:$A$782,$A197,СВЦЭМ!$B$39:$B$782,O$190)+'СЕТ СН'!$F$15</f>
        <v>149.99237839</v>
      </c>
      <c r="P197" s="36">
        <f>SUMIFS(СВЦЭМ!$F$39:$F$782,СВЦЭМ!$A$39:$A$782,$A197,СВЦЭМ!$B$39:$B$782,P$190)+'СЕТ СН'!$F$15</f>
        <v>152.09523521</v>
      </c>
      <c r="Q197" s="36">
        <f>SUMIFS(СВЦЭМ!$F$39:$F$782,СВЦЭМ!$A$39:$A$782,$A197,СВЦЭМ!$B$39:$B$782,Q$190)+'СЕТ СН'!$F$15</f>
        <v>150.44845826</v>
      </c>
      <c r="R197" s="36">
        <f>SUMIFS(СВЦЭМ!$F$39:$F$782,СВЦЭМ!$A$39:$A$782,$A197,СВЦЭМ!$B$39:$B$782,R$190)+'СЕТ СН'!$F$15</f>
        <v>151.78865245</v>
      </c>
      <c r="S197" s="36">
        <f>SUMIFS(СВЦЭМ!$F$39:$F$782,СВЦЭМ!$A$39:$A$782,$A197,СВЦЭМ!$B$39:$B$782,S$190)+'СЕТ СН'!$F$15</f>
        <v>151.98723856999999</v>
      </c>
      <c r="T197" s="36">
        <f>SUMIFS(СВЦЭМ!$F$39:$F$782,СВЦЭМ!$A$39:$A$782,$A197,СВЦЭМ!$B$39:$B$782,T$190)+'СЕТ СН'!$F$15</f>
        <v>151.91884196999999</v>
      </c>
      <c r="U197" s="36">
        <f>SUMIFS(СВЦЭМ!$F$39:$F$782,СВЦЭМ!$A$39:$A$782,$A197,СВЦЭМ!$B$39:$B$782,U$190)+'СЕТ СН'!$F$15</f>
        <v>151.63239861</v>
      </c>
      <c r="V197" s="36">
        <f>SUMIFS(СВЦЭМ!$F$39:$F$782,СВЦЭМ!$A$39:$A$782,$A197,СВЦЭМ!$B$39:$B$782,V$190)+'СЕТ СН'!$F$15</f>
        <v>154.77186846000001</v>
      </c>
      <c r="W197" s="36">
        <f>SUMIFS(СВЦЭМ!$F$39:$F$782,СВЦЭМ!$A$39:$A$782,$A197,СВЦЭМ!$B$39:$B$782,W$190)+'СЕТ СН'!$F$15</f>
        <v>153.80053004000001</v>
      </c>
      <c r="X197" s="36">
        <f>SUMIFS(СВЦЭМ!$F$39:$F$782,СВЦЭМ!$A$39:$A$782,$A197,СВЦЭМ!$B$39:$B$782,X$190)+'СЕТ СН'!$F$15</f>
        <v>178.62832169000001</v>
      </c>
      <c r="Y197" s="36">
        <f>SUMIFS(СВЦЭМ!$F$39:$F$782,СВЦЭМ!$A$39:$A$782,$A197,СВЦЭМ!$B$39:$B$782,Y$190)+'СЕТ СН'!$F$15</f>
        <v>160.30142078</v>
      </c>
    </row>
    <row r="198" spans="1:25" ht="15.75" x14ac:dyDescent="0.2">
      <c r="A198" s="35">
        <f t="shared" si="5"/>
        <v>44812</v>
      </c>
      <c r="B198" s="36">
        <f>SUMIFS(СВЦЭМ!$F$39:$F$782,СВЦЭМ!$A$39:$A$782,$A198,СВЦЭМ!$B$39:$B$782,B$190)+'СЕТ СН'!$F$15</f>
        <v>176.88080278999999</v>
      </c>
      <c r="C198" s="36">
        <f>SUMIFS(СВЦЭМ!$F$39:$F$782,СВЦЭМ!$A$39:$A$782,$A198,СВЦЭМ!$B$39:$B$782,C$190)+'СЕТ СН'!$F$15</f>
        <v>189.60398943000001</v>
      </c>
      <c r="D198" s="36">
        <f>SUMIFS(СВЦЭМ!$F$39:$F$782,СВЦЭМ!$A$39:$A$782,$A198,СВЦЭМ!$B$39:$B$782,D$190)+'СЕТ СН'!$F$15</f>
        <v>199.8668591</v>
      </c>
      <c r="E198" s="36">
        <f>SUMIFS(СВЦЭМ!$F$39:$F$782,СВЦЭМ!$A$39:$A$782,$A198,СВЦЭМ!$B$39:$B$782,E$190)+'СЕТ СН'!$F$15</f>
        <v>193.40846163000001</v>
      </c>
      <c r="F198" s="36">
        <f>SUMIFS(СВЦЭМ!$F$39:$F$782,СВЦЭМ!$A$39:$A$782,$A198,СВЦЭМ!$B$39:$B$782,F$190)+'СЕТ СН'!$F$15</f>
        <v>196.08892886999999</v>
      </c>
      <c r="G198" s="36">
        <f>SUMIFS(СВЦЭМ!$F$39:$F$782,СВЦЭМ!$A$39:$A$782,$A198,СВЦЭМ!$B$39:$B$782,G$190)+'СЕТ СН'!$F$15</f>
        <v>192.45597534999999</v>
      </c>
      <c r="H198" s="36">
        <f>SUMIFS(СВЦЭМ!$F$39:$F$782,СВЦЭМ!$A$39:$A$782,$A198,СВЦЭМ!$B$39:$B$782,H$190)+'СЕТ СН'!$F$15</f>
        <v>181.22460416999999</v>
      </c>
      <c r="I198" s="36">
        <f>SUMIFS(СВЦЭМ!$F$39:$F$782,СВЦЭМ!$A$39:$A$782,$A198,СВЦЭМ!$B$39:$B$782,I$190)+'СЕТ СН'!$F$15</f>
        <v>163.74296778999999</v>
      </c>
      <c r="J198" s="36">
        <f>SUMIFS(СВЦЭМ!$F$39:$F$782,СВЦЭМ!$A$39:$A$782,$A198,СВЦЭМ!$B$39:$B$782,J$190)+'СЕТ СН'!$F$15</f>
        <v>150.00626223</v>
      </c>
      <c r="K198" s="36">
        <f>SUMIFS(СВЦЭМ!$F$39:$F$782,СВЦЭМ!$A$39:$A$782,$A198,СВЦЭМ!$B$39:$B$782,K$190)+'СЕТ СН'!$F$15</f>
        <v>151.58604745</v>
      </c>
      <c r="L198" s="36">
        <f>SUMIFS(СВЦЭМ!$F$39:$F$782,СВЦЭМ!$A$39:$A$782,$A198,СВЦЭМ!$B$39:$B$782,L$190)+'СЕТ СН'!$F$15</f>
        <v>155.37301504000001</v>
      </c>
      <c r="M198" s="36">
        <f>SUMIFS(СВЦЭМ!$F$39:$F$782,СВЦЭМ!$A$39:$A$782,$A198,СВЦЭМ!$B$39:$B$782,M$190)+'СЕТ СН'!$F$15</f>
        <v>157.06572376</v>
      </c>
      <c r="N198" s="36">
        <f>SUMIFS(СВЦЭМ!$F$39:$F$782,СВЦЭМ!$A$39:$A$782,$A198,СВЦЭМ!$B$39:$B$782,N$190)+'СЕТ СН'!$F$15</f>
        <v>156.97214529999999</v>
      </c>
      <c r="O198" s="36">
        <f>SUMIFS(СВЦЭМ!$F$39:$F$782,СВЦЭМ!$A$39:$A$782,$A198,СВЦЭМ!$B$39:$B$782,O$190)+'СЕТ СН'!$F$15</f>
        <v>154.75285388</v>
      </c>
      <c r="P198" s="36">
        <f>SUMIFS(СВЦЭМ!$F$39:$F$782,СВЦЭМ!$A$39:$A$782,$A198,СВЦЭМ!$B$39:$B$782,P$190)+'СЕТ СН'!$F$15</f>
        <v>155.43406385</v>
      </c>
      <c r="Q198" s="36">
        <f>SUMIFS(СВЦЭМ!$F$39:$F$782,СВЦЭМ!$A$39:$A$782,$A198,СВЦЭМ!$B$39:$B$782,Q$190)+'СЕТ СН'!$F$15</f>
        <v>157.29037371000001</v>
      </c>
      <c r="R198" s="36">
        <f>SUMIFS(СВЦЭМ!$F$39:$F$782,СВЦЭМ!$A$39:$A$782,$A198,СВЦЭМ!$B$39:$B$782,R$190)+'СЕТ СН'!$F$15</f>
        <v>157.40947854000001</v>
      </c>
      <c r="S198" s="36">
        <f>SUMIFS(СВЦЭМ!$F$39:$F$782,СВЦЭМ!$A$39:$A$782,$A198,СВЦЭМ!$B$39:$B$782,S$190)+'СЕТ СН'!$F$15</f>
        <v>157.21068338000001</v>
      </c>
      <c r="T198" s="36">
        <f>SUMIFS(СВЦЭМ!$F$39:$F$782,СВЦЭМ!$A$39:$A$782,$A198,СВЦЭМ!$B$39:$B$782,T$190)+'СЕТ СН'!$F$15</f>
        <v>157.53487994</v>
      </c>
      <c r="U198" s="36">
        <f>SUMIFS(СВЦЭМ!$F$39:$F$782,СВЦЭМ!$A$39:$A$782,$A198,СВЦЭМ!$B$39:$B$782,U$190)+'СЕТ СН'!$F$15</f>
        <v>154.82992049000001</v>
      </c>
      <c r="V198" s="36">
        <f>SUMIFS(СВЦЭМ!$F$39:$F$782,СВЦЭМ!$A$39:$A$782,$A198,СВЦЭМ!$B$39:$B$782,V$190)+'СЕТ СН'!$F$15</f>
        <v>155.86764171999999</v>
      </c>
      <c r="W198" s="36">
        <f>SUMIFS(СВЦЭМ!$F$39:$F$782,СВЦЭМ!$A$39:$A$782,$A198,СВЦЭМ!$B$39:$B$782,W$190)+'СЕТ СН'!$F$15</f>
        <v>154.88715195</v>
      </c>
      <c r="X198" s="36">
        <f>SUMIFS(СВЦЭМ!$F$39:$F$782,СВЦЭМ!$A$39:$A$782,$A198,СВЦЭМ!$B$39:$B$782,X$190)+'СЕТ СН'!$F$15</f>
        <v>150.53772162999999</v>
      </c>
      <c r="Y198" s="36">
        <f>SUMIFS(СВЦЭМ!$F$39:$F$782,СВЦЭМ!$A$39:$A$782,$A198,СВЦЭМ!$B$39:$B$782,Y$190)+'СЕТ СН'!$F$15</f>
        <v>156.47013654</v>
      </c>
    </row>
    <row r="199" spans="1:25" ht="15.75" x14ac:dyDescent="0.2">
      <c r="A199" s="35">
        <f t="shared" si="5"/>
        <v>44813</v>
      </c>
      <c r="B199" s="36">
        <f>SUMIFS(СВЦЭМ!$F$39:$F$782,СВЦЭМ!$A$39:$A$782,$A199,СВЦЭМ!$B$39:$B$782,B$190)+'СЕТ СН'!$F$15</f>
        <v>169.39716092</v>
      </c>
      <c r="C199" s="36">
        <f>SUMIFS(СВЦЭМ!$F$39:$F$782,СВЦЭМ!$A$39:$A$782,$A199,СВЦЭМ!$B$39:$B$782,C$190)+'СЕТ СН'!$F$15</f>
        <v>177.78214118</v>
      </c>
      <c r="D199" s="36">
        <f>SUMIFS(СВЦЭМ!$F$39:$F$782,СВЦЭМ!$A$39:$A$782,$A199,СВЦЭМ!$B$39:$B$782,D$190)+'СЕТ СН'!$F$15</f>
        <v>188.63133331</v>
      </c>
      <c r="E199" s="36">
        <f>SUMIFS(СВЦЭМ!$F$39:$F$782,СВЦЭМ!$A$39:$A$782,$A199,СВЦЭМ!$B$39:$B$782,E$190)+'СЕТ СН'!$F$15</f>
        <v>191.89745722999999</v>
      </c>
      <c r="F199" s="36">
        <f>SUMIFS(СВЦЭМ!$F$39:$F$782,СВЦЭМ!$A$39:$A$782,$A199,СВЦЭМ!$B$39:$B$782,F$190)+'СЕТ СН'!$F$15</f>
        <v>191.77800787999999</v>
      </c>
      <c r="G199" s="36">
        <f>SUMIFS(СВЦЭМ!$F$39:$F$782,СВЦЭМ!$A$39:$A$782,$A199,СВЦЭМ!$B$39:$B$782,G$190)+'СЕТ СН'!$F$15</f>
        <v>186.86970557999999</v>
      </c>
      <c r="H199" s="36">
        <f>SUMIFS(СВЦЭМ!$F$39:$F$782,СВЦЭМ!$A$39:$A$782,$A199,СВЦЭМ!$B$39:$B$782,H$190)+'СЕТ СН'!$F$15</f>
        <v>174.06445592</v>
      </c>
      <c r="I199" s="36">
        <f>SUMIFS(СВЦЭМ!$F$39:$F$782,СВЦЭМ!$A$39:$A$782,$A199,СВЦЭМ!$B$39:$B$782,I$190)+'СЕТ СН'!$F$15</f>
        <v>164.43557200000001</v>
      </c>
      <c r="J199" s="36">
        <f>SUMIFS(СВЦЭМ!$F$39:$F$782,СВЦЭМ!$A$39:$A$782,$A199,СВЦЭМ!$B$39:$B$782,J$190)+'СЕТ СН'!$F$15</f>
        <v>153.88657549000001</v>
      </c>
      <c r="K199" s="36">
        <f>SUMIFS(СВЦЭМ!$F$39:$F$782,СВЦЭМ!$A$39:$A$782,$A199,СВЦЭМ!$B$39:$B$782,K$190)+'СЕТ СН'!$F$15</f>
        <v>146.55003128999999</v>
      </c>
      <c r="L199" s="36">
        <f>SUMIFS(СВЦЭМ!$F$39:$F$782,СВЦЭМ!$A$39:$A$782,$A199,СВЦЭМ!$B$39:$B$782,L$190)+'СЕТ СН'!$F$15</f>
        <v>143.45496471999999</v>
      </c>
      <c r="M199" s="36">
        <f>SUMIFS(СВЦЭМ!$F$39:$F$782,СВЦЭМ!$A$39:$A$782,$A199,СВЦЭМ!$B$39:$B$782,M$190)+'СЕТ СН'!$F$15</f>
        <v>140.27112606</v>
      </c>
      <c r="N199" s="36">
        <f>SUMIFS(СВЦЭМ!$F$39:$F$782,СВЦЭМ!$A$39:$A$782,$A199,СВЦЭМ!$B$39:$B$782,N$190)+'СЕТ СН'!$F$15</f>
        <v>137.69106767</v>
      </c>
      <c r="O199" s="36">
        <f>SUMIFS(СВЦЭМ!$F$39:$F$782,СВЦЭМ!$A$39:$A$782,$A199,СВЦЭМ!$B$39:$B$782,O$190)+'СЕТ СН'!$F$15</f>
        <v>136.67182435000001</v>
      </c>
      <c r="P199" s="36">
        <f>SUMIFS(СВЦЭМ!$F$39:$F$782,СВЦЭМ!$A$39:$A$782,$A199,СВЦЭМ!$B$39:$B$782,P$190)+'СЕТ СН'!$F$15</f>
        <v>142.51338648000001</v>
      </c>
      <c r="Q199" s="36">
        <f>SUMIFS(СВЦЭМ!$F$39:$F$782,СВЦЭМ!$A$39:$A$782,$A199,СВЦЭМ!$B$39:$B$782,Q$190)+'СЕТ СН'!$F$15</f>
        <v>142.80188475</v>
      </c>
      <c r="R199" s="36">
        <f>SUMIFS(СВЦЭМ!$F$39:$F$782,СВЦЭМ!$A$39:$A$782,$A199,СВЦЭМ!$B$39:$B$782,R$190)+'СЕТ СН'!$F$15</f>
        <v>145.72507770999999</v>
      </c>
      <c r="S199" s="36">
        <f>SUMIFS(СВЦЭМ!$F$39:$F$782,СВЦЭМ!$A$39:$A$782,$A199,СВЦЭМ!$B$39:$B$782,S$190)+'СЕТ СН'!$F$15</f>
        <v>140.01529640999999</v>
      </c>
      <c r="T199" s="36">
        <f>SUMIFS(СВЦЭМ!$F$39:$F$782,СВЦЭМ!$A$39:$A$782,$A199,СВЦЭМ!$B$39:$B$782,T$190)+'СЕТ СН'!$F$15</f>
        <v>139.92013746000001</v>
      </c>
      <c r="U199" s="36">
        <f>SUMIFS(СВЦЭМ!$F$39:$F$782,СВЦЭМ!$A$39:$A$782,$A199,СВЦЭМ!$B$39:$B$782,U$190)+'СЕТ СН'!$F$15</f>
        <v>138.30568628</v>
      </c>
      <c r="V199" s="36">
        <f>SUMIFS(СВЦЭМ!$F$39:$F$782,СВЦЭМ!$A$39:$A$782,$A199,СВЦЭМ!$B$39:$B$782,V$190)+'СЕТ СН'!$F$15</f>
        <v>134.56399346000001</v>
      </c>
      <c r="W199" s="36">
        <f>SUMIFS(СВЦЭМ!$F$39:$F$782,СВЦЭМ!$A$39:$A$782,$A199,СВЦЭМ!$B$39:$B$782,W$190)+'СЕТ СН'!$F$15</f>
        <v>134.69233867</v>
      </c>
      <c r="X199" s="36">
        <f>SUMIFS(СВЦЭМ!$F$39:$F$782,СВЦЭМ!$A$39:$A$782,$A199,СВЦЭМ!$B$39:$B$782,X$190)+'СЕТ СН'!$F$15</f>
        <v>138.36468213000001</v>
      </c>
      <c r="Y199" s="36">
        <f>SUMIFS(СВЦЭМ!$F$39:$F$782,СВЦЭМ!$A$39:$A$782,$A199,СВЦЭМ!$B$39:$B$782,Y$190)+'СЕТ СН'!$F$15</f>
        <v>151.30361961</v>
      </c>
    </row>
    <row r="200" spans="1:25" ht="15.75" x14ac:dyDescent="0.2">
      <c r="A200" s="35">
        <f t="shared" si="5"/>
        <v>44814</v>
      </c>
      <c r="B200" s="36">
        <f>SUMIFS(СВЦЭМ!$F$39:$F$782,СВЦЭМ!$A$39:$A$782,$A200,СВЦЭМ!$B$39:$B$782,B$190)+'СЕТ СН'!$F$15</f>
        <v>157.18125615</v>
      </c>
      <c r="C200" s="36">
        <f>SUMIFS(СВЦЭМ!$F$39:$F$782,СВЦЭМ!$A$39:$A$782,$A200,СВЦЭМ!$B$39:$B$782,C$190)+'СЕТ СН'!$F$15</f>
        <v>166.02799829</v>
      </c>
      <c r="D200" s="36">
        <f>SUMIFS(СВЦЭМ!$F$39:$F$782,СВЦЭМ!$A$39:$A$782,$A200,СВЦЭМ!$B$39:$B$782,D$190)+'СЕТ СН'!$F$15</f>
        <v>172.80229804999999</v>
      </c>
      <c r="E200" s="36">
        <f>SUMIFS(СВЦЭМ!$F$39:$F$782,СВЦЭМ!$A$39:$A$782,$A200,СВЦЭМ!$B$39:$B$782,E$190)+'СЕТ СН'!$F$15</f>
        <v>174.56479075999999</v>
      </c>
      <c r="F200" s="36">
        <f>SUMIFS(СВЦЭМ!$F$39:$F$782,СВЦЭМ!$A$39:$A$782,$A200,СВЦЭМ!$B$39:$B$782,F$190)+'СЕТ СН'!$F$15</f>
        <v>177.4416003</v>
      </c>
      <c r="G200" s="36">
        <f>SUMIFS(СВЦЭМ!$F$39:$F$782,СВЦЭМ!$A$39:$A$782,$A200,СВЦЭМ!$B$39:$B$782,G$190)+'СЕТ СН'!$F$15</f>
        <v>175.23879127000001</v>
      </c>
      <c r="H200" s="36">
        <f>SUMIFS(СВЦЭМ!$F$39:$F$782,СВЦЭМ!$A$39:$A$782,$A200,СВЦЭМ!$B$39:$B$782,H$190)+'СЕТ СН'!$F$15</f>
        <v>169.63368664000001</v>
      </c>
      <c r="I200" s="36">
        <f>SUMIFS(СВЦЭМ!$F$39:$F$782,СВЦЭМ!$A$39:$A$782,$A200,СВЦЭМ!$B$39:$B$782,I$190)+'СЕТ СН'!$F$15</f>
        <v>159.47017</v>
      </c>
      <c r="J200" s="36">
        <f>SUMIFS(СВЦЭМ!$F$39:$F$782,СВЦЭМ!$A$39:$A$782,$A200,СВЦЭМ!$B$39:$B$782,J$190)+'СЕТ СН'!$F$15</f>
        <v>146.20235869999999</v>
      </c>
      <c r="K200" s="36">
        <f>SUMIFS(СВЦЭМ!$F$39:$F$782,СВЦЭМ!$A$39:$A$782,$A200,СВЦЭМ!$B$39:$B$782,K$190)+'СЕТ СН'!$F$15</f>
        <v>140.3692537</v>
      </c>
      <c r="L200" s="36">
        <f>SUMIFS(СВЦЭМ!$F$39:$F$782,СВЦЭМ!$A$39:$A$782,$A200,СВЦЭМ!$B$39:$B$782,L$190)+'СЕТ СН'!$F$15</f>
        <v>137.80864204</v>
      </c>
      <c r="M200" s="36">
        <f>SUMIFS(СВЦЭМ!$F$39:$F$782,СВЦЭМ!$A$39:$A$782,$A200,СВЦЭМ!$B$39:$B$782,M$190)+'СЕТ СН'!$F$15</f>
        <v>137.84973163000001</v>
      </c>
      <c r="N200" s="36">
        <f>SUMIFS(СВЦЭМ!$F$39:$F$782,СВЦЭМ!$A$39:$A$782,$A200,СВЦЭМ!$B$39:$B$782,N$190)+'СЕТ СН'!$F$15</f>
        <v>139.79769580999999</v>
      </c>
      <c r="O200" s="36">
        <f>SUMIFS(СВЦЭМ!$F$39:$F$782,СВЦЭМ!$A$39:$A$782,$A200,СВЦЭМ!$B$39:$B$782,O$190)+'СЕТ СН'!$F$15</f>
        <v>143.55363684</v>
      </c>
      <c r="P200" s="36">
        <f>SUMIFS(СВЦЭМ!$F$39:$F$782,СВЦЭМ!$A$39:$A$782,$A200,СВЦЭМ!$B$39:$B$782,P$190)+'СЕТ СН'!$F$15</f>
        <v>143.86839283</v>
      </c>
      <c r="Q200" s="36">
        <f>SUMIFS(СВЦЭМ!$F$39:$F$782,СВЦЭМ!$A$39:$A$782,$A200,СВЦЭМ!$B$39:$B$782,Q$190)+'СЕТ СН'!$F$15</f>
        <v>145.03039225000001</v>
      </c>
      <c r="R200" s="36">
        <f>SUMIFS(СВЦЭМ!$F$39:$F$782,СВЦЭМ!$A$39:$A$782,$A200,СВЦЭМ!$B$39:$B$782,R$190)+'СЕТ СН'!$F$15</f>
        <v>142.00284525999999</v>
      </c>
      <c r="S200" s="36">
        <f>SUMIFS(СВЦЭМ!$F$39:$F$782,СВЦЭМ!$A$39:$A$782,$A200,СВЦЭМ!$B$39:$B$782,S$190)+'СЕТ СН'!$F$15</f>
        <v>136.85174637</v>
      </c>
      <c r="T200" s="36">
        <f>SUMIFS(СВЦЭМ!$F$39:$F$782,СВЦЭМ!$A$39:$A$782,$A200,СВЦЭМ!$B$39:$B$782,T$190)+'СЕТ СН'!$F$15</f>
        <v>134.54288288000001</v>
      </c>
      <c r="U200" s="36">
        <f>SUMIFS(СВЦЭМ!$F$39:$F$782,СВЦЭМ!$A$39:$A$782,$A200,СВЦЭМ!$B$39:$B$782,U$190)+'СЕТ СН'!$F$15</f>
        <v>137.33016706000001</v>
      </c>
      <c r="V200" s="36">
        <f>SUMIFS(СВЦЭМ!$F$39:$F$782,СВЦЭМ!$A$39:$A$782,$A200,СВЦЭМ!$B$39:$B$782,V$190)+'СЕТ СН'!$F$15</f>
        <v>136.77973918999999</v>
      </c>
      <c r="W200" s="36">
        <f>SUMIFS(СВЦЭМ!$F$39:$F$782,СВЦЭМ!$A$39:$A$782,$A200,СВЦЭМ!$B$39:$B$782,W$190)+'СЕТ СН'!$F$15</f>
        <v>138.18304064</v>
      </c>
      <c r="X200" s="36">
        <f>SUMIFS(СВЦЭМ!$F$39:$F$782,СВЦЭМ!$A$39:$A$782,$A200,СВЦЭМ!$B$39:$B$782,X$190)+'СЕТ СН'!$F$15</f>
        <v>148.59198598</v>
      </c>
      <c r="Y200" s="36">
        <f>SUMIFS(СВЦЭМ!$F$39:$F$782,СВЦЭМ!$A$39:$A$782,$A200,СВЦЭМ!$B$39:$B$782,Y$190)+'СЕТ СН'!$F$15</f>
        <v>156.23168620000001</v>
      </c>
    </row>
    <row r="201" spans="1:25" ht="15.75" x14ac:dyDescent="0.2">
      <c r="A201" s="35">
        <f t="shared" si="5"/>
        <v>44815</v>
      </c>
      <c r="B201" s="36">
        <f>SUMIFS(СВЦЭМ!$F$39:$F$782,СВЦЭМ!$A$39:$A$782,$A201,СВЦЭМ!$B$39:$B$782,B$190)+'СЕТ СН'!$F$15</f>
        <v>158.86571545000001</v>
      </c>
      <c r="C201" s="36">
        <f>SUMIFS(СВЦЭМ!$F$39:$F$782,СВЦЭМ!$A$39:$A$782,$A201,СВЦЭМ!$B$39:$B$782,C$190)+'СЕТ СН'!$F$15</f>
        <v>165.68317486999999</v>
      </c>
      <c r="D201" s="36">
        <f>SUMIFS(СВЦЭМ!$F$39:$F$782,СВЦЭМ!$A$39:$A$782,$A201,СВЦЭМ!$B$39:$B$782,D$190)+'СЕТ СН'!$F$15</f>
        <v>170.70933511000001</v>
      </c>
      <c r="E201" s="36">
        <f>SUMIFS(СВЦЭМ!$F$39:$F$782,СВЦЭМ!$A$39:$A$782,$A201,СВЦЭМ!$B$39:$B$782,E$190)+'СЕТ СН'!$F$15</f>
        <v>171.22943251999999</v>
      </c>
      <c r="F201" s="36">
        <f>SUMIFS(СВЦЭМ!$F$39:$F$782,СВЦЭМ!$A$39:$A$782,$A201,СВЦЭМ!$B$39:$B$782,F$190)+'СЕТ СН'!$F$15</f>
        <v>169.61155581</v>
      </c>
      <c r="G201" s="36">
        <f>SUMIFS(СВЦЭМ!$F$39:$F$782,СВЦЭМ!$A$39:$A$782,$A201,СВЦЭМ!$B$39:$B$782,G$190)+'СЕТ СН'!$F$15</f>
        <v>168.0359656</v>
      </c>
      <c r="H201" s="36">
        <f>SUMIFS(СВЦЭМ!$F$39:$F$782,СВЦЭМ!$A$39:$A$782,$A201,СВЦЭМ!$B$39:$B$782,H$190)+'СЕТ СН'!$F$15</f>
        <v>164.35793330999999</v>
      </c>
      <c r="I201" s="36">
        <f>SUMIFS(СВЦЭМ!$F$39:$F$782,СВЦЭМ!$A$39:$A$782,$A201,СВЦЭМ!$B$39:$B$782,I$190)+'СЕТ СН'!$F$15</f>
        <v>153.98489083999999</v>
      </c>
      <c r="J201" s="36">
        <f>SUMIFS(СВЦЭМ!$F$39:$F$782,СВЦЭМ!$A$39:$A$782,$A201,СВЦЭМ!$B$39:$B$782,J$190)+'СЕТ СН'!$F$15</f>
        <v>140.95113633</v>
      </c>
      <c r="K201" s="36">
        <f>SUMIFS(СВЦЭМ!$F$39:$F$782,СВЦЭМ!$A$39:$A$782,$A201,СВЦЭМ!$B$39:$B$782,K$190)+'СЕТ СН'!$F$15</f>
        <v>133.27812071</v>
      </c>
      <c r="L201" s="36">
        <f>SUMIFS(СВЦЭМ!$F$39:$F$782,СВЦЭМ!$A$39:$A$782,$A201,СВЦЭМ!$B$39:$B$782,L$190)+'СЕТ СН'!$F$15</f>
        <v>128.61938570000001</v>
      </c>
      <c r="M201" s="36">
        <f>SUMIFS(СВЦЭМ!$F$39:$F$782,СВЦЭМ!$A$39:$A$782,$A201,СВЦЭМ!$B$39:$B$782,M$190)+'СЕТ СН'!$F$15</f>
        <v>131.03381424</v>
      </c>
      <c r="N201" s="36">
        <f>SUMIFS(СВЦЭМ!$F$39:$F$782,СВЦЭМ!$A$39:$A$782,$A201,СВЦЭМ!$B$39:$B$782,N$190)+'СЕТ СН'!$F$15</f>
        <v>131.43461572000001</v>
      </c>
      <c r="O201" s="36">
        <f>SUMIFS(СВЦЭМ!$F$39:$F$782,СВЦЭМ!$A$39:$A$782,$A201,СВЦЭМ!$B$39:$B$782,O$190)+'СЕТ СН'!$F$15</f>
        <v>132.36347058000001</v>
      </c>
      <c r="P201" s="36">
        <f>SUMIFS(СВЦЭМ!$F$39:$F$782,СВЦЭМ!$A$39:$A$782,$A201,СВЦЭМ!$B$39:$B$782,P$190)+'СЕТ СН'!$F$15</f>
        <v>136.85900007999999</v>
      </c>
      <c r="Q201" s="36">
        <f>SUMIFS(СВЦЭМ!$F$39:$F$782,СВЦЭМ!$A$39:$A$782,$A201,СВЦЭМ!$B$39:$B$782,Q$190)+'СЕТ СН'!$F$15</f>
        <v>137.48856364</v>
      </c>
      <c r="R201" s="36">
        <f>SUMIFS(СВЦЭМ!$F$39:$F$782,СВЦЭМ!$A$39:$A$782,$A201,СВЦЭМ!$B$39:$B$782,R$190)+'СЕТ СН'!$F$15</f>
        <v>133.76639822000001</v>
      </c>
      <c r="S201" s="36">
        <f>SUMIFS(СВЦЭМ!$F$39:$F$782,СВЦЭМ!$A$39:$A$782,$A201,СВЦЭМ!$B$39:$B$782,S$190)+'СЕТ СН'!$F$15</f>
        <v>132.47653718999999</v>
      </c>
      <c r="T201" s="36">
        <f>SUMIFS(СВЦЭМ!$F$39:$F$782,СВЦЭМ!$A$39:$A$782,$A201,СВЦЭМ!$B$39:$B$782,T$190)+'СЕТ СН'!$F$15</f>
        <v>130.07161081000001</v>
      </c>
      <c r="U201" s="36">
        <f>SUMIFS(СВЦЭМ!$F$39:$F$782,СВЦЭМ!$A$39:$A$782,$A201,СВЦЭМ!$B$39:$B$782,U$190)+'СЕТ СН'!$F$15</f>
        <v>127.98170136</v>
      </c>
      <c r="V201" s="36">
        <f>SUMIFS(СВЦЭМ!$F$39:$F$782,СВЦЭМ!$A$39:$A$782,$A201,СВЦЭМ!$B$39:$B$782,V$190)+'СЕТ СН'!$F$15</f>
        <v>128.60486315</v>
      </c>
      <c r="W201" s="36">
        <f>SUMIFS(СВЦЭМ!$F$39:$F$782,СВЦЭМ!$A$39:$A$782,$A201,СВЦЭМ!$B$39:$B$782,W$190)+'СЕТ СН'!$F$15</f>
        <v>132.51283877</v>
      </c>
      <c r="X201" s="36">
        <f>SUMIFS(СВЦЭМ!$F$39:$F$782,СВЦЭМ!$A$39:$A$782,$A201,СВЦЭМ!$B$39:$B$782,X$190)+'СЕТ СН'!$F$15</f>
        <v>141.94061017000001</v>
      </c>
      <c r="Y201" s="36">
        <f>SUMIFS(СВЦЭМ!$F$39:$F$782,СВЦЭМ!$A$39:$A$782,$A201,СВЦЭМ!$B$39:$B$782,Y$190)+'СЕТ СН'!$F$15</f>
        <v>153.34086468999999</v>
      </c>
    </row>
    <row r="202" spans="1:25" ht="15.75" x14ac:dyDescent="0.2">
      <c r="A202" s="35">
        <f t="shared" si="5"/>
        <v>44816</v>
      </c>
      <c r="B202" s="36">
        <f>SUMIFS(СВЦЭМ!$F$39:$F$782,СВЦЭМ!$A$39:$A$782,$A202,СВЦЭМ!$B$39:$B$782,B$190)+'СЕТ СН'!$F$15</f>
        <v>163.14659674999999</v>
      </c>
      <c r="C202" s="36">
        <f>SUMIFS(СВЦЭМ!$F$39:$F$782,СВЦЭМ!$A$39:$A$782,$A202,СВЦЭМ!$B$39:$B$782,C$190)+'СЕТ СН'!$F$15</f>
        <v>167.88016081000001</v>
      </c>
      <c r="D202" s="36">
        <f>SUMIFS(СВЦЭМ!$F$39:$F$782,СВЦЭМ!$A$39:$A$782,$A202,СВЦЭМ!$B$39:$B$782,D$190)+'СЕТ СН'!$F$15</f>
        <v>170.18913362999999</v>
      </c>
      <c r="E202" s="36">
        <f>SUMIFS(СВЦЭМ!$F$39:$F$782,СВЦЭМ!$A$39:$A$782,$A202,СВЦЭМ!$B$39:$B$782,E$190)+'СЕТ СН'!$F$15</f>
        <v>171.2466038</v>
      </c>
      <c r="F202" s="36">
        <f>SUMIFS(СВЦЭМ!$F$39:$F$782,СВЦЭМ!$A$39:$A$782,$A202,СВЦЭМ!$B$39:$B$782,F$190)+'СЕТ СН'!$F$15</f>
        <v>168.73099711</v>
      </c>
      <c r="G202" s="36">
        <f>SUMIFS(СВЦЭМ!$F$39:$F$782,СВЦЭМ!$A$39:$A$782,$A202,СВЦЭМ!$B$39:$B$782,G$190)+'СЕТ СН'!$F$15</f>
        <v>164.13847523000001</v>
      </c>
      <c r="H202" s="36">
        <f>SUMIFS(СВЦЭМ!$F$39:$F$782,СВЦЭМ!$A$39:$A$782,$A202,СВЦЭМ!$B$39:$B$782,H$190)+'СЕТ СН'!$F$15</f>
        <v>157.83548587999999</v>
      </c>
      <c r="I202" s="36">
        <f>SUMIFS(СВЦЭМ!$F$39:$F$782,СВЦЭМ!$A$39:$A$782,$A202,СВЦЭМ!$B$39:$B$782,I$190)+'СЕТ СН'!$F$15</f>
        <v>143.33962858000001</v>
      </c>
      <c r="J202" s="36">
        <f>SUMIFS(СВЦЭМ!$F$39:$F$782,СВЦЭМ!$A$39:$A$782,$A202,СВЦЭМ!$B$39:$B$782,J$190)+'СЕТ СН'!$F$15</f>
        <v>141.16418507</v>
      </c>
      <c r="K202" s="36">
        <f>SUMIFS(СВЦЭМ!$F$39:$F$782,СВЦЭМ!$A$39:$A$782,$A202,СВЦЭМ!$B$39:$B$782,K$190)+'СЕТ СН'!$F$15</f>
        <v>136.82305301</v>
      </c>
      <c r="L202" s="36">
        <f>SUMIFS(СВЦЭМ!$F$39:$F$782,СВЦЭМ!$A$39:$A$782,$A202,СВЦЭМ!$B$39:$B$782,L$190)+'СЕТ СН'!$F$15</f>
        <v>136.94177540999999</v>
      </c>
      <c r="M202" s="36">
        <f>SUMIFS(СВЦЭМ!$F$39:$F$782,СВЦЭМ!$A$39:$A$782,$A202,СВЦЭМ!$B$39:$B$782,M$190)+'СЕТ СН'!$F$15</f>
        <v>139.68940198000001</v>
      </c>
      <c r="N202" s="36">
        <f>SUMIFS(СВЦЭМ!$F$39:$F$782,СВЦЭМ!$A$39:$A$782,$A202,СВЦЭМ!$B$39:$B$782,N$190)+'СЕТ СН'!$F$15</f>
        <v>138.47109239</v>
      </c>
      <c r="O202" s="36">
        <f>SUMIFS(СВЦЭМ!$F$39:$F$782,СВЦЭМ!$A$39:$A$782,$A202,СВЦЭМ!$B$39:$B$782,O$190)+'СЕТ СН'!$F$15</f>
        <v>138.43675597999999</v>
      </c>
      <c r="P202" s="36">
        <f>SUMIFS(СВЦЭМ!$F$39:$F$782,СВЦЭМ!$A$39:$A$782,$A202,СВЦЭМ!$B$39:$B$782,P$190)+'СЕТ СН'!$F$15</f>
        <v>141.80445906</v>
      </c>
      <c r="Q202" s="36">
        <f>SUMIFS(СВЦЭМ!$F$39:$F$782,СВЦЭМ!$A$39:$A$782,$A202,СВЦЭМ!$B$39:$B$782,Q$190)+'СЕТ СН'!$F$15</f>
        <v>139.94938812999999</v>
      </c>
      <c r="R202" s="36">
        <f>SUMIFS(СВЦЭМ!$F$39:$F$782,СВЦЭМ!$A$39:$A$782,$A202,СВЦЭМ!$B$39:$B$782,R$190)+'СЕТ СН'!$F$15</f>
        <v>137.89148484</v>
      </c>
      <c r="S202" s="36">
        <f>SUMIFS(СВЦЭМ!$F$39:$F$782,СВЦЭМ!$A$39:$A$782,$A202,СВЦЭМ!$B$39:$B$782,S$190)+'СЕТ СН'!$F$15</f>
        <v>134.25445962000001</v>
      </c>
      <c r="T202" s="36">
        <f>SUMIFS(СВЦЭМ!$F$39:$F$782,СВЦЭМ!$A$39:$A$782,$A202,СВЦЭМ!$B$39:$B$782,T$190)+'СЕТ СН'!$F$15</f>
        <v>143.76639700999999</v>
      </c>
      <c r="U202" s="36">
        <f>SUMIFS(СВЦЭМ!$F$39:$F$782,СВЦЭМ!$A$39:$A$782,$A202,СВЦЭМ!$B$39:$B$782,U$190)+'СЕТ СН'!$F$15</f>
        <v>145.22717033000001</v>
      </c>
      <c r="V202" s="36">
        <f>SUMIFS(СВЦЭМ!$F$39:$F$782,СВЦЭМ!$A$39:$A$782,$A202,СВЦЭМ!$B$39:$B$782,V$190)+'СЕТ СН'!$F$15</f>
        <v>149.76010599</v>
      </c>
      <c r="W202" s="36">
        <f>SUMIFS(СВЦЭМ!$F$39:$F$782,СВЦЭМ!$A$39:$A$782,$A202,СВЦЭМ!$B$39:$B$782,W$190)+'СЕТ СН'!$F$15</f>
        <v>147.57669007000001</v>
      </c>
      <c r="X202" s="36">
        <f>SUMIFS(СВЦЭМ!$F$39:$F$782,СВЦЭМ!$A$39:$A$782,$A202,СВЦЭМ!$B$39:$B$782,X$190)+'СЕТ СН'!$F$15</f>
        <v>145.3843818</v>
      </c>
      <c r="Y202" s="36">
        <f>SUMIFS(СВЦЭМ!$F$39:$F$782,СВЦЭМ!$A$39:$A$782,$A202,СВЦЭМ!$B$39:$B$782,Y$190)+'СЕТ СН'!$F$15</f>
        <v>151.34213556</v>
      </c>
    </row>
    <row r="203" spans="1:25" ht="15.75" x14ac:dyDescent="0.2">
      <c r="A203" s="35">
        <f t="shared" si="5"/>
        <v>44817</v>
      </c>
      <c r="B203" s="36">
        <f>SUMIFS(СВЦЭМ!$F$39:$F$782,СВЦЭМ!$A$39:$A$782,$A203,СВЦЭМ!$B$39:$B$782,B$190)+'СЕТ СН'!$F$15</f>
        <v>160.52739969999999</v>
      </c>
      <c r="C203" s="36">
        <f>SUMIFS(СВЦЭМ!$F$39:$F$782,СВЦЭМ!$A$39:$A$782,$A203,СВЦЭМ!$B$39:$B$782,C$190)+'СЕТ СН'!$F$15</f>
        <v>168.05780926</v>
      </c>
      <c r="D203" s="36">
        <f>SUMIFS(СВЦЭМ!$F$39:$F$782,СВЦЭМ!$A$39:$A$782,$A203,СВЦЭМ!$B$39:$B$782,D$190)+'СЕТ СН'!$F$15</f>
        <v>171.73404769000001</v>
      </c>
      <c r="E203" s="36">
        <f>SUMIFS(СВЦЭМ!$F$39:$F$782,СВЦЭМ!$A$39:$A$782,$A203,СВЦЭМ!$B$39:$B$782,E$190)+'СЕТ СН'!$F$15</f>
        <v>173.24941415999999</v>
      </c>
      <c r="F203" s="36">
        <f>SUMIFS(СВЦЭМ!$F$39:$F$782,СВЦЭМ!$A$39:$A$782,$A203,СВЦЭМ!$B$39:$B$782,F$190)+'СЕТ СН'!$F$15</f>
        <v>171.69152206000001</v>
      </c>
      <c r="G203" s="36">
        <f>SUMIFS(СВЦЭМ!$F$39:$F$782,СВЦЭМ!$A$39:$A$782,$A203,СВЦЭМ!$B$39:$B$782,G$190)+'СЕТ СН'!$F$15</f>
        <v>167.81922711999999</v>
      </c>
      <c r="H203" s="36">
        <f>SUMIFS(СВЦЭМ!$F$39:$F$782,СВЦЭМ!$A$39:$A$782,$A203,СВЦЭМ!$B$39:$B$782,H$190)+'СЕТ СН'!$F$15</f>
        <v>156.58952757</v>
      </c>
      <c r="I203" s="36">
        <f>SUMIFS(СВЦЭМ!$F$39:$F$782,СВЦЭМ!$A$39:$A$782,$A203,СВЦЭМ!$B$39:$B$782,I$190)+'СЕТ СН'!$F$15</f>
        <v>145.61189752000001</v>
      </c>
      <c r="J203" s="36">
        <f>SUMIFS(СВЦЭМ!$F$39:$F$782,СВЦЭМ!$A$39:$A$782,$A203,СВЦЭМ!$B$39:$B$782,J$190)+'СЕТ СН'!$F$15</f>
        <v>141.04778311999999</v>
      </c>
      <c r="K203" s="36">
        <f>SUMIFS(СВЦЭМ!$F$39:$F$782,СВЦЭМ!$A$39:$A$782,$A203,СВЦЭМ!$B$39:$B$782,K$190)+'СЕТ СН'!$F$15</f>
        <v>142.47073354</v>
      </c>
      <c r="L203" s="36">
        <f>SUMIFS(СВЦЭМ!$F$39:$F$782,СВЦЭМ!$A$39:$A$782,$A203,СВЦЭМ!$B$39:$B$782,L$190)+'СЕТ СН'!$F$15</f>
        <v>144.06687011</v>
      </c>
      <c r="M203" s="36">
        <f>SUMIFS(СВЦЭМ!$F$39:$F$782,СВЦЭМ!$A$39:$A$782,$A203,СВЦЭМ!$B$39:$B$782,M$190)+'СЕТ СН'!$F$15</f>
        <v>145.43606095000001</v>
      </c>
      <c r="N203" s="36">
        <f>SUMIFS(СВЦЭМ!$F$39:$F$782,СВЦЭМ!$A$39:$A$782,$A203,СВЦЭМ!$B$39:$B$782,N$190)+'СЕТ СН'!$F$15</f>
        <v>136.66428368999999</v>
      </c>
      <c r="O203" s="36">
        <f>SUMIFS(СВЦЭМ!$F$39:$F$782,СВЦЭМ!$A$39:$A$782,$A203,СВЦЭМ!$B$39:$B$782,O$190)+'СЕТ СН'!$F$15</f>
        <v>138.67486643000001</v>
      </c>
      <c r="P203" s="36">
        <f>SUMIFS(СВЦЭМ!$F$39:$F$782,СВЦЭМ!$A$39:$A$782,$A203,СВЦЭМ!$B$39:$B$782,P$190)+'СЕТ СН'!$F$15</f>
        <v>140.39013387</v>
      </c>
      <c r="Q203" s="36">
        <f>SUMIFS(СВЦЭМ!$F$39:$F$782,СВЦЭМ!$A$39:$A$782,$A203,СВЦЭМ!$B$39:$B$782,Q$190)+'СЕТ СН'!$F$15</f>
        <v>139.72343348000001</v>
      </c>
      <c r="R203" s="36">
        <f>SUMIFS(СВЦЭМ!$F$39:$F$782,СВЦЭМ!$A$39:$A$782,$A203,СВЦЭМ!$B$39:$B$782,R$190)+'СЕТ СН'!$F$15</f>
        <v>142.10980584999999</v>
      </c>
      <c r="S203" s="36">
        <f>SUMIFS(СВЦЭМ!$F$39:$F$782,СВЦЭМ!$A$39:$A$782,$A203,СВЦЭМ!$B$39:$B$782,S$190)+'СЕТ СН'!$F$15</f>
        <v>140.92535896000001</v>
      </c>
      <c r="T203" s="36">
        <f>SUMIFS(СВЦЭМ!$F$39:$F$782,СВЦЭМ!$A$39:$A$782,$A203,СВЦЭМ!$B$39:$B$782,T$190)+'СЕТ СН'!$F$15</f>
        <v>145.11176226000001</v>
      </c>
      <c r="U203" s="36">
        <f>SUMIFS(СВЦЭМ!$F$39:$F$782,СВЦЭМ!$A$39:$A$782,$A203,СВЦЭМ!$B$39:$B$782,U$190)+'СЕТ СН'!$F$15</f>
        <v>147.99557376000001</v>
      </c>
      <c r="V203" s="36">
        <f>SUMIFS(СВЦЭМ!$F$39:$F$782,СВЦЭМ!$A$39:$A$782,$A203,СВЦЭМ!$B$39:$B$782,V$190)+'СЕТ СН'!$F$15</f>
        <v>153.21385301000001</v>
      </c>
      <c r="W203" s="36">
        <f>SUMIFS(СВЦЭМ!$F$39:$F$782,СВЦЭМ!$A$39:$A$782,$A203,СВЦЭМ!$B$39:$B$782,W$190)+'СЕТ СН'!$F$15</f>
        <v>149.08785738</v>
      </c>
      <c r="X203" s="36">
        <f>SUMIFS(СВЦЭМ!$F$39:$F$782,СВЦЭМ!$A$39:$A$782,$A203,СВЦЭМ!$B$39:$B$782,X$190)+'СЕТ СН'!$F$15</f>
        <v>145.03241899</v>
      </c>
      <c r="Y203" s="36">
        <f>SUMIFS(СВЦЭМ!$F$39:$F$782,СВЦЭМ!$A$39:$A$782,$A203,СВЦЭМ!$B$39:$B$782,Y$190)+'СЕТ СН'!$F$15</f>
        <v>153.84657329000001</v>
      </c>
    </row>
    <row r="204" spans="1:25" ht="15.75" x14ac:dyDescent="0.2">
      <c r="A204" s="35">
        <f t="shared" si="5"/>
        <v>44818</v>
      </c>
      <c r="B204" s="36">
        <f>SUMIFS(СВЦЭМ!$F$39:$F$782,СВЦЭМ!$A$39:$A$782,$A204,СВЦЭМ!$B$39:$B$782,B$190)+'СЕТ СН'!$F$15</f>
        <v>156.06285377</v>
      </c>
      <c r="C204" s="36">
        <f>SUMIFS(СВЦЭМ!$F$39:$F$782,СВЦЭМ!$A$39:$A$782,$A204,СВЦЭМ!$B$39:$B$782,C$190)+'СЕТ СН'!$F$15</f>
        <v>164.84970999999999</v>
      </c>
      <c r="D204" s="36">
        <f>SUMIFS(СВЦЭМ!$F$39:$F$782,СВЦЭМ!$A$39:$A$782,$A204,СВЦЭМ!$B$39:$B$782,D$190)+'СЕТ СН'!$F$15</f>
        <v>169.49938717000001</v>
      </c>
      <c r="E204" s="36">
        <f>SUMIFS(СВЦЭМ!$F$39:$F$782,СВЦЭМ!$A$39:$A$782,$A204,СВЦЭМ!$B$39:$B$782,E$190)+'СЕТ СН'!$F$15</f>
        <v>169.75483987000001</v>
      </c>
      <c r="F204" s="36">
        <f>SUMIFS(СВЦЭМ!$F$39:$F$782,СВЦЭМ!$A$39:$A$782,$A204,СВЦЭМ!$B$39:$B$782,F$190)+'СЕТ СН'!$F$15</f>
        <v>170.53080281999999</v>
      </c>
      <c r="G204" s="36">
        <f>SUMIFS(СВЦЭМ!$F$39:$F$782,СВЦЭМ!$A$39:$A$782,$A204,СВЦЭМ!$B$39:$B$782,G$190)+'СЕТ СН'!$F$15</f>
        <v>168.22831264000001</v>
      </c>
      <c r="H204" s="36">
        <f>SUMIFS(СВЦЭМ!$F$39:$F$782,СВЦЭМ!$A$39:$A$782,$A204,СВЦЭМ!$B$39:$B$782,H$190)+'СЕТ СН'!$F$15</f>
        <v>156.90706334000001</v>
      </c>
      <c r="I204" s="36">
        <f>SUMIFS(СВЦЭМ!$F$39:$F$782,СВЦЭМ!$A$39:$A$782,$A204,СВЦЭМ!$B$39:$B$782,I$190)+'СЕТ СН'!$F$15</f>
        <v>144.82233285000001</v>
      </c>
      <c r="J204" s="36">
        <f>SUMIFS(СВЦЭМ!$F$39:$F$782,СВЦЭМ!$A$39:$A$782,$A204,СВЦЭМ!$B$39:$B$782,J$190)+'СЕТ СН'!$F$15</f>
        <v>138.95001293999999</v>
      </c>
      <c r="K204" s="36">
        <f>SUMIFS(СВЦЭМ!$F$39:$F$782,СВЦЭМ!$A$39:$A$782,$A204,СВЦЭМ!$B$39:$B$782,K$190)+'СЕТ СН'!$F$15</f>
        <v>138.41975500000001</v>
      </c>
      <c r="L204" s="36">
        <f>SUMIFS(СВЦЭМ!$F$39:$F$782,СВЦЭМ!$A$39:$A$782,$A204,СВЦЭМ!$B$39:$B$782,L$190)+'СЕТ СН'!$F$15</f>
        <v>141.32614415</v>
      </c>
      <c r="M204" s="36">
        <f>SUMIFS(СВЦЭМ!$F$39:$F$782,СВЦЭМ!$A$39:$A$782,$A204,СВЦЭМ!$B$39:$B$782,M$190)+'СЕТ СН'!$F$15</f>
        <v>143.77484415000001</v>
      </c>
      <c r="N204" s="36">
        <f>SUMIFS(СВЦЭМ!$F$39:$F$782,СВЦЭМ!$A$39:$A$782,$A204,СВЦЭМ!$B$39:$B$782,N$190)+'СЕТ СН'!$F$15</f>
        <v>134.28921326</v>
      </c>
      <c r="O204" s="36">
        <f>SUMIFS(СВЦЭМ!$F$39:$F$782,СВЦЭМ!$A$39:$A$782,$A204,СВЦЭМ!$B$39:$B$782,O$190)+'СЕТ СН'!$F$15</f>
        <v>133.57034525</v>
      </c>
      <c r="P204" s="36">
        <f>SUMIFS(СВЦЭМ!$F$39:$F$782,СВЦЭМ!$A$39:$A$782,$A204,СВЦЭМ!$B$39:$B$782,P$190)+'СЕТ СН'!$F$15</f>
        <v>134.64679608</v>
      </c>
      <c r="Q204" s="36">
        <f>SUMIFS(СВЦЭМ!$F$39:$F$782,СВЦЭМ!$A$39:$A$782,$A204,СВЦЭМ!$B$39:$B$782,Q$190)+'СЕТ СН'!$F$15</f>
        <v>139.50292580000001</v>
      </c>
      <c r="R204" s="36">
        <f>SUMIFS(СВЦЭМ!$F$39:$F$782,СВЦЭМ!$A$39:$A$782,$A204,СВЦЭМ!$B$39:$B$782,R$190)+'СЕТ СН'!$F$15</f>
        <v>143.39448117000001</v>
      </c>
      <c r="S204" s="36">
        <f>SUMIFS(СВЦЭМ!$F$39:$F$782,СВЦЭМ!$A$39:$A$782,$A204,СВЦЭМ!$B$39:$B$782,S$190)+'СЕТ СН'!$F$15</f>
        <v>143.05060531999999</v>
      </c>
      <c r="T204" s="36">
        <f>SUMIFS(СВЦЭМ!$F$39:$F$782,СВЦЭМ!$A$39:$A$782,$A204,СВЦЭМ!$B$39:$B$782,T$190)+'СЕТ СН'!$F$15</f>
        <v>148.58340978999999</v>
      </c>
      <c r="U204" s="36">
        <f>SUMIFS(СВЦЭМ!$F$39:$F$782,СВЦЭМ!$A$39:$A$782,$A204,СВЦЭМ!$B$39:$B$782,U$190)+'СЕТ СН'!$F$15</f>
        <v>152.28308153</v>
      </c>
      <c r="V204" s="36">
        <f>SUMIFS(СВЦЭМ!$F$39:$F$782,СВЦЭМ!$A$39:$A$782,$A204,СВЦЭМ!$B$39:$B$782,V$190)+'СЕТ СН'!$F$15</f>
        <v>152.66429335000001</v>
      </c>
      <c r="W204" s="36">
        <f>SUMIFS(СВЦЭМ!$F$39:$F$782,СВЦЭМ!$A$39:$A$782,$A204,СВЦЭМ!$B$39:$B$782,W$190)+'СЕТ СН'!$F$15</f>
        <v>149.7081823</v>
      </c>
      <c r="X204" s="36">
        <f>SUMIFS(СВЦЭМ!$F$39:$F$782,СВЦЭМ!$A$39:$A$782,$A204,СВЦЭМ!$B$39:$B$782,X$190)+'СЕТ СН'!$F$15</f>
        <v>144.83740809</v>
      </c>
      <c r="Y204" s="36">
        <f>SUMIFS(СВЦЭМ!$F$39:$F$782,СВЦЭМ!$A$39:$A$782,$A204,СВЦЭМ!$B$39:$B$782,Y$190)+'СЕТ СН'!$F$15</f>
        <v>154.61146495</v>
      </c>
    </row>
    <row r="205" spans="1:25" ht="15.75" x14ac:dyDescent="0.2">
      <c r="A205" s="35">
        <f t="shared" si="5"/>
        <v>44819</v>
      </c>
      <c r="B205" s="36">
        <f>SUMIFS(СВЦЭМ!$F$39:$F$782,СВЦЭМ!$A$39:$A$782,$A205,СВЦЭМ!$B$39:$B$782,B$190)+'СЕТ СН'!$F$15</f>
        <v>163.42982107</v>
      </c>
      <c r="C205" s="36">
        <f>SUMIFS(СВЦЭМ!$F$39:$F$782,СВЦЭМ!$A$39:$A$782,$A205,СВЦЭМ!$B$39:$B$782,C$190)+'СЕТ СН'!$F$15</f>
        <v>173.45046292999999</v>
      </c>
      <c r="D205" s="36">
        <f>SUMIFS(СВЦЭМ!$F$39:$F$782,СВЦЭМ!$A$39:$A$782,$A205,СВЦЭМ!$B$39:$B$782,D$190)+'СЕТ СН'!$F$15</f>
        <v>177.72922550999999</v>
      </c>
      <c r="E205" s="36">
        <f>SUMIFS(СВЦЭМ!$F$39:$F$782,СВЦЭМ!$A$39:$A$782,$A205,СВЦЭМ!$B$39:$B$782,E$190)+'СЕТ СН'!$F$15</f>
        <v>178.61617752000001</v>
      </c>
      <c r="F205" s="36">
        <f>SUMIFS(СВЦЭМ!$F$39:$F$782,СВЦЭМ!$A$39:$A$782,$A205,СВЦЭМ!$B$39:$B$782,F$190)+'СЕТ СН'!$F$15</f>
        <v>180.47258503</v>
      </c>
      <c r="G205" s="36">
        <f>SUMIFS(СВЦЭМ!$F$39:$F$782,СВЦЭМ!$A$39:$A$782,$A205,СВЦЭМ!$B$39:$B$782,G$190)+'СЕТ СН'!$F$15</f>
        <v>176.68393294000001</v>
      </c>
      <c r="H205" s="36">
        <f>SUMIFS(СВЦЭМ!$F$39:$F$782,СВЦЭМ!$A$39:$A$782,$A205,СВЦЭМ!$B$39:$B$782,H$190)+'СЕТ СН'!$F$15</f>
        <v>167.15970178000001</v>
      </c>
      <c r="I205" s="36">
        <f>SUMIFS(СВЦЭМ!$F$39:$F$782,СВЦЭМ!$A$39:$A$782,$A205,СВЦЭМ!$B$39:$B$782,I$190)+'СЕТ СН'!$F$15</f>
        <v>151.51707959000001</v>
      </c>
      <c r="J205" s="36">
        <f>SUMIFS(СВЦЭМ!$F$39:$F$782,СВЦЭМ!$A$39:$A$782,$A205,СВЦЭМ!$B$39:$B$782,J$190)+'СЕТ СН'!$F$15</f>
        <v>152.81888651</v>
      </c>
      <c r="K205" s="36">
        <f>SUMIFS(СВЦЭМ!$F$39:$F$782,СВЦЭМ!$A$39:$A$782,$A205,СВЦЭМ!$B$39:$B$782,K$190)+'СЕТ СН'!$F$15</f>
        <v>151.50449846999999</v>
      </c>
      <c r="L205" s="36">
        <f>SUMIFS(СВЦЭМ!$F$39:$F$782,СВЦЭМ!$A$39:$A$782,$A205,СВЦЭМ!$B$39:$B$782,L$190)+'СЕТ СН'!$F$15</f>
        <v>151.10875876</v>
      </c>
      <c r="M205" s="36">
        <f>SUMIFS(СВЦЭМ!$F$39:$F$782,СВЦЭМ!$A$39:$A$782,$A205,СВЦЭМ!$B$39:$B$782,M$190)+'СЕТ СН'!$F$15</f>
        <v>151.68034213999999</v>
      </c>
      <c r="N205" s="36">
        <f>SUMIFS(СВЦЭМ!$F$39:$F$782,СВЦЭМ!$A$39:$A$782,$A205,СВЦЭМ!$B$39:$B$782,N$190)+'СЕТ СН'!$F$15</f>
        <v>143.34590238999999</v>
      </c>
      <c r="O205" s="36">
        <f>SUMIFS(СВЦЭМ!$F$39:$F$782,СВЦЭМ!$A$39:$A$782,$A205,СВЦЭМ!$B$39:$B$782,O$190)+'СЕТ СН'!$F$15</f>
        <v>144.56740112</v>
      </c>
      <c r="P205" s="36">
        <f>SUMIFS(СВЦЭМ!$F$39:$F$782,СВЦЭМ!$A$39:$A$782,$A205,СВЦЭМ!$B$39:$B$782,P$190)+'СЕТ СН'!$F$15</f>
        <v>145.13948855000001</v>
      </c>
      <c r="Q205" s="36">
        <f>SUMIFS(СВЦЭМ!$F$39:$F$782,СВЦЭМ!$A$39:$A$782,$A205,СВЦЭМ!$B$39:$B$782,Q$190)+'СЕТ СН'!$F$15</f>
        <v>146.22588279000001</v>
      </c>
      <c r="R205" s="36">
        <f>SUMIFS(СВЦЭМ!$F$39:$F$782,СВЦЭМ!$A$39:$A$782,$A205,СВЦЭМ!$B$39:$B$782,R$190)+'СЕТ СН'!$F$15</f>
        <v>150.93910099999999</v>
      </c>
      <c r="S205" s="36">
        <f>SUMIFS(СВЦЭМ!$F$39:$F$782,СВЦЭМ!$A$39:$A$782,$A205,СВЦЭМ!$B$39:$B$782,S$190)+'СЕТ СН'!$F$15</f>
        <v>148.38990251999999</v>
      </c>
      <c r="T205" s="36">
        <f>SUMIFS(СВЦЭМ!$F$39:$F$782,СВЦЭМ!$A$39:$A$782,$A205,СВЦЭМ!$B$39:$B$782,T$190)+'СЕТ СН'!$F$15</f>
        <v>151.53080484</v>
      </c>
      <c r="U205" s="36">
        <f>SUMIFS(СВЦЭМ!$F$39:$F$782,СВЦЭМ!$A$39:$A$782,$A205,СВЦЭМ!$B$39:$B$782,U$190)+'СЕТ СН'!$F$15</f>
        <v>154.00195235999999</v>
      </c>
      <c r="V205" s="36">
        <f>SUMIFS(СВЦЭМ!$F$39:$F$782,СВЦЭМ!$A$39:$A$782,$A205,СВЦЭМ!$B$39:$B$782,V$190)+'СЕТ СН'!$F$15</f>
        <v>159.53439498</v>
      </c>
      <c r="W205" s="36">
        <f>SUMIFS(СВЦЭМ!$F$39:$F$782,СВЦЭМ!$A$39:$A$782,$A205,СВЦЭМ!$B$39:$B$782,W$190)+'СЕТ СН'!$F$15</f>
        <v>154.75168464000001</v>
      </c>
      <c r="X205" s="36">
        <f>SUMIFS(СВЦЭМ!$F$39:$F$782,СВЦЭМ!$A$39:$A$782,$A205,СВЦЭМ!$B$39:$B$782,X$190)+'СЕТ СН'!$F$15</f>
        <v>147.70737912000001</v>
      </c>
      <c r="Y205" s="36">
        <f>SUMIFS(СВЦЭМ!$F$39:$F$782,СВЦЭМ!$A$39:$A$782,$A205,СВЦЭМ!$B$39:$B$782,Y$190)+'СЕТ СН'!$F$15</f>
        <v>162.57256032000001</v>
      </c>
    </row>
    <row r="206" spans="1:25" ht="15.75" x14ac:dyDescent="0.2">
      <c r="A206" s="35">
        <f t="shared" si="5"/>
        <v>44820</v>
      </c>
      <c r="B206" s="36">
        <f>SUMIFS(СВЦЭМ!$F$39:$F$782,СВЦЭМ!$A$39:$A$782,$A206,СВЦЭМ!$B$39:$B$782,B$190)+'СЕТ СН'!$F$15</f>
        <v>164.83772013999999</v>
      </c>
      <c r="C206" s="36">
        <f>SUMIFS(СВЦЭМ!$F$39:$F$782,СВЦЭМ!$A$39:$A$782,$A206,СВЦЭМ!$B$39:$B$782,C$190)+'СЕТ СН'!$F$15</f>
        <v>175.06841273000001</v>
      </c>
      <c r="D206" s="36">
        <f>SUMIFS(СВЦЭМ!$F$39:$F$782,СВЦЭМ!$A$39:$A$782,$A206,СВЦЭМ!$B$39:$B$782,D$190)+'СЕТ СН'!$F$15</f>
        <v>181.22477086999999</v>
      </c>
      <c r="E206" s="36">
        <f>SUMIFS(СВЦЭМ!$F$39:$F$782,СВЦЭМ!$A$39:$A$782,$A206,СВЦЭМ!$B$39:$B$782,E$190)+'СЕТ СН'!$F$15</f>
        <v>182.33497434</v>
      </c>
      <c r="F206" s="36">
        <f>SUMIFS(СВЦЭМ!$F$39:$F$782,СВЦЭМ!$A$39:$A$782,$A206,СВЦЭМ!$B$39:$B$782,F$190)+'СЕТ СН'!$F$15</f>
        <v>179.80413385</v>
      </c>
      <c r="G206" s="36">
        <f>SUMIFS(СВЦЭМ!$F$39:$F$782,СВЦЭМ!$A$39:$A$782,$A206,СВЦЭМ!$B$39:$B$782,G$190)+'СЕТ СН'!$F$15</f>
        <v>175.98855757999999</v>
      </c>
      <c r="H206" s="36">
        <f>SUMIFS(СВЦЭМ!$F$39:$F$782,СВЦЭМ!$A$39:$A$782,$A206,СВЦЭМ!$B$39:$B$782,H$190)+'СЕТ СН'!$F$15</f>
        <v>165.59242234999999</v>
      </c>
      <c r="I206" s="36">
        <f>SUMIFS(СВЦЭМ!$F$39:$F$782,СВЦЭМ!$A$39:$A$782,$A206,СВЦЭМ!$B$39:$B$782,I$190)+'СЕТ СН'!$F$15</f>
        <v>150.35421023999999</v>
      </c>
      <c r="J206" s="36">
        <f>SUMIFS(СВЦЭМ!$F$39:$F$782,СВЦЭМ!$A$39:$A$782,$A206,СВЦЭМ!$B$39:$B$782,J$190)+'СЕТ СН'!$F$15</f>
        <v>149.57179171000001</v>
      </c>
      <c r="K206" s="36">
        <f>SUMIFS(СВЦЭМ!$F$39:$F$782,СВЦЭМ!$A$39:$A$782,$A206,СВЦЭМ!$B$39:$B$782,K$190)+'СЕТ СН'!$F$15</f>
        <v>138.14353066999999</v>
      </c>
      <c r="L206" s="36">
        <f>SUMIFS(СВЦЭМ!$F$39:$F$782,СВЦЭМ!$A$39:$A$782,$A206,СВЦЭМ!$B$39:$B$782,L$190)+'СЕТ СН'!$F$15</f>
        <v>141.28171359000001</v>
      </c>
      <c r="M206" s="36">
        <f>SUMIFS(СВЦЭМ!$F$39:$F$782,СВЦЭМ!$A$39:$A$782,$A206,СВЦЭМ!$B$39:$B$782,M$190)+'СЕТ СН'!$F$15</f>
        <v>142.86913684000001</v>
      </c>
      <c r="N206" s="36">
        <f>SUMIFS(СВЦЭМ!$F$39:$F$782,СВЦЭМ!$A$39:$A$782,$A206,СВЦЭМ!$B$39:$B$782,N$190)+'СЕТ СН'!$F$15</f>
        <v>146.52697409999999</v>
      </c>
      <c r="O206" s="36">
        <f>SUMIFS(СВЦЭМ!$F$39:$F$782,СВЦЭМ!$A$39:$A$782,$A206,СВЦЭМ!$B$39:$B$782,O$190)+'СЕТ СН'!$F$15</f>
        <v>145.92446257</v>
      </c>
      <c r="P206" s="36">
        <f>SUMIFS(СВЦЭМ!$F$39:$F$782,СВЦЭМ!$A$39:$A$782,$A206,СВЦЭМ!$B$39:$B$782,P$190)+'СЕТ СН'!$F$15</f>
        <v>146.31544400000001</v>
      </c>
      <c r="Q206" s="36">
        <f>SUMIFS(СВЦЭМ!$F$39:$F$782,СВЦЭМ!$A$39:$A$782,$A206,СВЦЭМ!$B$39:$B$782,Q$190)+'СЕТ СН'!$F$15</f>
        <v>147.77627111999999</v>
      </c>
      <c r="R206" s="36">
        <f>SUMIFS(СВЦЭМ!$F$39:$F$782,СВЦЭМ!$A$39:$A$782,$A206,СВЦЭМ!$B$39:$B$782,R$190)+'СЕТ СН'!$F$15</f>
        <v>148.71299252</v>
      </c>
      <c r="S206" s="36">
        <f>SUMIFS(СВЦЭМ!$F$39:$F$782,СВЦЭМ!$A$39:$A$782,$A206,СВЦЭМ!$B$39:$B$782,S$190)+'СЕТ СН'!$F$15</f>
        <v>146.94194107000001</v>
      </c>
      <c r="T206" s="36">
        <f>SUMIFS(СВЦЭМ!$F$39:$F$782,СВЦЭМ!$A$39:$A$782,$A206,СВЦЭМ!$B$39:$B$782,T$190)+'СЕТ СН'!$F$15</f>
        <v>152.40185081000001</v>
      </c>
      <c r="U206" s="36">
        <f>SUMIFS(СВЦЭМ!$F$39:$F$782,СВЦЭМ!$A$39:$A$782,$A206,СВЦЭМ!$B$39:$B$782,U$190)+'СЕТ СН'!$F$15</f>
        <v>152.86163461000001</v>
      </c>
      <c r="V206" s="36">
        <f>SUMIFS(СВЦЭМ!$F$39:$F$782,СВЦЭМ!$A$39:$A$782,$A206,СВЦЭМ!$B$39:$B$782,V$190)+'СЕТ СН'!$F$15</f>
        <v>156.84397369000001</v>
      </c>
      <c r="W206" s="36">
        <f>SUMIFS(СВЦЭМ!$F$39:$F$782,СВЦЭМ!$A$39:$A$782,$A206,СВЦЭМ!$B$39:$B$782,W$190)+'СЕТ СН'!$F$15</f>
        <v>151.75485964000001</v>
      </c>
      <c r="X206" s="36">
        <f>SUMIFS(СВЦЭМ!$F$39:$F$782,СВЦЭМ!$A$39:$A$782,$A206,СВЦЭМ!$B$39:$B$782,X$190)+'СЕТ СН'!$F$15</f>
        <v>154.16247702000001</v>
      </c>
      <c r="Y206" s="36">
        <f>SUMIFS(СВЦЭМ!$F$39:$F$782,СВЦЭМ!$A$39:$A$782,$A206,СВЦЭМ!$B$39:$B$782,Y$190)+'СЕТ СН'!$F$15</f>
        <v>158.14153465999999</v>
      </c>
    </row>
    <row r="207" spans="1:25" ht="15.75" x14ac:dyDescent="0.2">
      <c r="A207" s="35">
        <f t="shared" si="5"/>
        <v>44821</v>
      </c>
      <c r="B207" s="36">
        <f>SUMIFS(СВЦЭМ!$F$39:$F$782,СВЦЭМ!$A$39:$A$782,$A207,СВЦЭМ!$B$39:$B$782,B$190)+'СЕТ СН'!$F$15</f>
        <v>159.71210156999999</v>
      </c>
      <c r="C207" s="36">
        <f>SUMIFS(СВЦЭМ!$F$39:$F$782,СВЦЭМ!$A$39:$A$782,$A207,СВЦЭМ!$B$39:$B$782,C$190)+'СЕТ СН'!$F$15</f>
        <v>166.45338082999999</v>
      </c>
      <c r="D207" s="36">
        <f>SUMIFS(СВЦЭМ!$F$39:$F$782,СВЦЭМ!$A$39:$A$782,$A207,СВЦЭМ!$B$39:$B$782,D$190)+'СЕТ СН'!$F$15</f>
        <v>171.24029619999999</v>
      </c>
      <c r="E207" s="36">
        <f>SUMIFS(СВЦЭМ!$F$39:$F$782,СВЦЭМ!$A$39:$A$782,$A207,СВЦЭМ!$B$39:$B$782,E$190)+'СЕТ СН'!$F$15</f>
        <v>172.75736954999999</v>
      </c>
      <c r="F207" s="36">
        <f>SUMIFS(СВЦЭМ!$F$39:$F$782,СВЦЭМ!$A$39:$A$782,$A207,СВЦЭМ!$B$39:$B$782,F$190)+'СЕТ СН'!$F$15</f>
        <v>173.76040781</v>
      </c>
      <c r="G207" s="36">
        <f>SUMIFS(СВЦЭМ!$F$39:$F$782,СВЦЭМ!$A$39:$A$782,$A207,СВЦЭМ!$B$39:$B$782,G$190)+'СЕТ СН'!$F$15</f>
        <v>171.35224943</v>
      </c>
      <c r="H207" s="36">
        <f>SUMIFS(СВЦЭМ!$F$39:$F$782,СВЦЭМ!$A$39:$A$782,$A207,СВЦЭМ!$B$39:$B$782,H$190)+'СЕТ СН'!$F$15</f>
        <v>164.77642376</v>
      </c>
      <c r="I207" s="36">
        <f>SUMIFS(СВЦЭМ!$F$39:$F$782,СВЦЭМ!$A$39:$A$782,$A207,СВЦЭМ!$B$39:$B$782,I$190)+'СЕТ СН'!$F$15</f>
        <v>154.58374448000001</v>
      </c>
      <c r="J207" s="36">
        <f>SUMIFS(СВЦЭМ!$F$39:$F$782,СВЦЭМ!$A$39:$A$782,$A207,СВЦЭМ!$B$39:$B$782,J$190)+'СЕТ СН'!$F$15</f>
        <v>141.89408485000001</v>
      </c>
      <c r="K207" s="36">
        <f>SUMIFS(СВЦЭМ!$F$39:$F$782,СВЦЭМ!$A$39:$A$782,$A207,СВЦЭМ!$B$39:$B$782,K$190)+'СЕТ СН'!$F$15</f>
        <v>135.08837231999999</v>
      </c>
      <c r="L207" s="36">
        <f>SUMIFS(СВЦЭМ!$F$39:$F$782,СВЦЭМ!$A$39:$A$782,$A207,СВЦЭМ!$B$39:$B$782,L$190)+'СЕТ СН'!$F$15</f>
        <v>132.49729149000001</v>
      </c>
      <c r="M207" s="36">
        <f>SUMIFS(СВЦЭМ!$F$39:$F$782,СВЦЭМ!$A$39:$A$782,$A207,СВЦЭМ!$B$39:$B$782,M$190)+'СЕТ СН'!$F$15</f>
        <v>134.34156938999999</v>
      </c>
      <c r="N207" s="36">
        <f>SUMIFS(СВЦЭМ!$F$39:$F$782,СВЦЭМ!$A$39:$A$782,$A207,СВЦЭМ!$B$39:$B$782,N$190)+'СЕТ СН'!$F$15</f>
        <v>137.71179007999999</v>
      </c>
      <c r="O207" s="36">
        <f>SUMIFS(СВЦЭМ!$F$39:$F$782,СВЦЭМ!$A$39:$A$782,$A207,СВЦЭМ!$B$39:$B$782,O$190)+'СЕТ СН'!$F$15</f>
        <v>137.79538617</v>
      </c>
      <c r="P207" s="36">
        <f>SUMIFS(СВЦЭМ!$F$39:$F$782,СВЦЭМ!$A$39:$A$782,$A207,СВЦЭМ!$B$39:$B$782,P$190)+'СЕТ СН'!$F$15</f>
        <v>138.23496034999999</v>
      </c>
      <c r="Q207" s="36">
        <f>SUMIFS(СВЦЭМ!$F$39:$F$782,СВЦЭМ!$A$39:$A$782,$A207,СВЦЭМ!$B$39:$B$782,Q$190)+'СЕТ СН'!$F$15</f>
        <v>138.76134988000001</v>
      </c>
      <c r="R207" s="36">
        <f>SUMIFS(СВЦЭМ!$F$39:$F$782,СВЦЭМ!$A$39:$A$782,$A207,СВЦЭМ!$B$39:$B$782,R$190)+'СЕТ СН'!$F$15</f>
        <v>139.55743043999999</v>
      </c>
      <c r="S207" s="36">
        <f>SUMIFS(СВЦЭМ!$F$39:$F$782,СВЦЭМ!$A$39:$A$782,$A207,СВЦЭМ!$B$39:$B$782,S$190)+'СЕТ СН'!$F$15</f>
        <v>139.36294720999999</v>
      </c>
      <c r="T207" s="36">
        <f>SUMIFS(СВЦЭМ!$F$39:$F$782,СВЦЭМ!$A$39:$A$782,$A207,СВЦЭМ!$B$39:$B$782,T$190)+'СЕТ СН'!$F$15</f>
        <v>145.42232838000001</v>
      </c>
      <c r="U207" s="36">
        <f>SUMIFS(СВЦЭМ!$F$39:$F$782,СВЦЭМ!$A$39:$A$782,$A207,СВЦЭМ!$B$39:$B$782,U$190)+'СЕТ СН'!$F$15</f>
        <v>152.03497308999999</v>
      </c>
      <c r="V207" s="36">
        <f>SUMIFS(СВЦЭМ!$F$39:$F$782,СВЦЭМ!$A$39:$A$782,$A207,СВЦЭМ!$B$39:$B$782,V$190)+'СЕТ СН'!$F$15</f>
        <v>154.97810820000001</v>
      </c>
      <c r="W207" s="36">
        <f>SUMIFS(СВЦЭМ!$F$39:$F$782,СВЦЭМ!$A$39:$A$782,$A207,СВЦЭМ!$B$39:$B$782,W$190)+'СЕТ СН'!$F$15</f>
        <v>153.42595563</v>
      </c>
      <c r="X207" s="36">
        <f>SUMIFS(СВЦЭМ!$F$39:$F$782,СВЦЭМ!$A$39:$A$782,$A207,СВЦЭМ!$B$39:$B$782,X$190)+'СЕТ СН'!$F$15</f>
        <v>158.98987138000001</v>
      </c>
      <c r="Y207" s="36">
        <f>SUMIFS(СВЦЭМ!$F$39:$F$782,СВЦЭМ!$A$39:$A$782,$A207,СВЦЭМ!$B$39:$B$782,Y$190)+'СЕТ СН'!$F$15</f>
        <v>150.70486769999999</v>
      </c>
    </row>
    <row r="208" spans="1:25" ht="15.75" x14ac:dyDescent="0.2">
      <c r="A208" s="35">
        <f t="shared" si="5"/>
        <v>44822</v>
      </c>
      <c r="B208" s="36">
        <f>SUMIFS(СВЦЭМ!$F$39:$F$782,СВЦЭМ!$A$39:$A$782,$A208,СВЦЭМ!$B$39:$B$782,B$190)+'СЕТ СН'!$F$15</f>
        <v>157.88292967999999</v>
      </c>
      <c r="C208" s="36">
        <f>SUMIFS(СВЦЭМ!$F$39:$F$782,СВЦЭМ!$A$39:$A$782,$A208,СВЦЭМ!$B$39:$B$782,C$190)+'СЕТ СН'!$F$15</f>
        <v>160.99730312</v>
      </c>
      <c r="D208" s="36">
        <f>SUMIFS(СВЦЭМ!$F$39:$F$782,СВЦЭМ!$A$39:$A$782,$A208,СВЦЭМ!$B$39:$B$782,D$190)+'СЕТ СН'!$F$15</f>
        <v>167.7299975</v>
      </c>
      <c r="E208" s="36">
        <f>SUMIFS(СВЦЭМ!$F$39:$F$782,СВЦЭМ!$A$39:$A$782,$A208,СВЦЭМ!$B$39:$B$782,E$190)+'СЕТ СН'!$F$15</f>
        <v>160.6004662</v>
      </c>
      <c r="F208" s="36">
        <f>SUMIFS(СВЦЭМ!$F$39:$F$782,СВЦЭМ!$A$39:$A$782,$A208,СВЦЭМ!$B$39:$B$782,F$190)+'СЕТ СН'!$F$15</f>
        <v>159.96741656</v>
      </c>
      <c r="G208" s="36">
        <f>SUMIFS(СВЦЭМ!$F$39:$F$782,СВЦЭМ!$A$39:$A$782,$A208,СВЦЭМ!$B$39:$B$782,G$190)+'СЕТ СН'!$F$15</f>
        <v>157.05171566999999</v>
      </c>
      <c r="H208" s="36">
        <f>SUMIFS(СВЦЭМ!$F$39:$F$782,СВЦЭМ!$A$39:$A$782,$A208,СВЦЭМ!$B$39:$B$782,H$190)+'СЕТ СН'!$F$15</f>
        <v>152.50066502000001</v>
      </c>
      <c r="I208" s="36">
        <f>SUMIFS(СВЦЭМ!$F$39:$F$782,СВЦЭМ!$A$39:$A$782,$A208,СВЦЭМ!$B$39:$B$782,I$190)+'СЕТ СН'!$F$15</f>
        <v>135.10527365999999</v>
      </c>
      <c r="J208" s="36">
        <f>SUMIFS(СВЦЭМ!$F$39:$F$782,СВЦЭМ!$A$39:$A$782,$A208,СВЦЭМ!$B$39:$B$782,J$190)+'СЕТ СН'!$F$15</f>
        <v>120.56940826</v>
      </c>
      <c r="K208" s="36">
        <f>SUMIFS(СВЦЭМ!$F$39:$F$782,СВЦЭМ!$A$39:$A$782,$A208,СВЦЭМ!$B$39:$B$782,K$190)+'СЕТ СН'!$F$15</f>
        <v>113.88203346</v>
      </c>
      <c r="L208" s="36">
        <f>SUMIFS(СВЦЭМ!$F$39:$F$782,СВЦЭМ!$A$39:$A$782,$A208,СВЦЭМ!$B$39:$B$782,L$190)+'СЕТ СН'!$F$15</f>
        <v>103.35240872999999</v>
      </c>
      <c r="M208" s="36">
        <f>SUMIFS(СВЦЭМ!$F$39:$F$782,СВЦЭМ!$A$39:$A$782,$A208,СВЦЭМ!$B$39:$B$782,M$190)+'СЕТ СН'!$F$15</f>
        <v>115.47059568</v>
      </c>
      <c r="N208" s="36">
        <f>SUMIFS(СВЦЭМ!$F$39:$F$782,СВЦЭМ!$A$39:$A$782,$A208,СВЦЭМ!$B$39:$B$782,N$190)+'СЕТ СН'!$F$15</f>
        <v>132.20150778999999</v>
      </c>
      <c r="O208" s="36">
        <f>SUMIFS(СВЦЭМ!$F$39:$F$782,СВЦЭМ!$A$39:$A$782,$A208,СВЦЭМ!$B$39:$B$782,O$190)+'СЕТ СН'!$F$15</f>
        <v>143.6985176</v>
      </c>
      <c r="P208" s="36">
        <f>SUMIFS(СВЦЭМ!$F$39:$F$782,СВЦЭМ!$A$39:$A$782,$A208,СВЦЭМ!$B$39:$B$782,P$190)+'СЕТ СН'!$F$15</f>
        <v>142.83040256000001</v>
      </c>
      <c r="Q208" s="36">
        <f>SUMIFS(СВЦЭМ!$F$39:$F$782,СВЦЭМ!$A$39:$A$782,$A208,СВЦЭМ!$B$39:$B$782,Q$190)+'СЕТ СН'!$F$15</f>
        <v>142.38572332999999</v>
      </c>
      <c r="R208" s="36">
        <f>SUMIFS(СВЦЭМ!$F$39:$F$782,СВЦЭМ!$A$39:$A$782,$A208,СВЦЭМ!$B$39:$B$782,R$190)+'СЕТ СН'!$F$15</f>
        <v>126.36244044999999</v>
      </c>
      <c r="S208" s="36">
        <f>SUMIFS(СВЦЭМ!$F$39:$F$782,СВЦЭМ!$A$39:$A$782,$A208,СВЦЭМ!$B$39:$B$782,S$190)+'СЕТ СН'!$F$15</f>
        <v>120.00076780000001</v>
      </c>
      <c r="T208" s="36">
        <f>SUMIFS(СВЦЭМ!$F$39:$F$782,СВЦЭМ!$A$39:$A$782,$A208,СВЦЭМ!$B$39:$B$782,T$190)+'СЕТ СН'!$F$15</f>
        <v>109.02976809</v>
      </c>
      <c r="U208" s="36">
        <f>SUMIFS(СВЦЭМ!$F$39:$F$782,СВЦЭМ!$A$39:$A$782,$A208,СВЦЭМ!$B$39:$B$782,U$190)+'СЕТ СН'!$F$15</f>
        <v>110.71012164</v>
      </c>
      <c r="V208" s="36">
        <f>SUMIFS(СВЦЭМ!$F$39:$F$782,СВЦЭМ!$A$39:$A$782,$A208,СВЦЭМ!$B$39:$B$782,V$190)+'СЕТ СН'!$F$15</f>
        <v>112.8181763</v>
      </c>
      <c r="W208" s="36">
        <f>SUMIFS(СВЦЭМ!$F$39:$F$782,СВЦЭМ!$A$39:$A$782,$A208,СВЦЭМ!$B$39:$B$782,W$190)+'СЕТ СН'!$F$15</f>
        <v>111.96957285000001</v>
      </c>
      <c r="X208" s="36">
        <f>SUMIFS(СВЦЭМ!$F$39:$F$782,СВЦЭМ!$A$39:$A$782,$A208,СВЦЭМ!$B$39:$B$782,X$190)+'СЕТ СН'!$F$15</f>
        <v>113.3189309</v>
      </c>
      <c r="Y208" s="36">
        <f>SUMIFS(СВЦЭМ!$F$39:$F$782,СВЦЭМ!$A$39:$A$782,$A208,СВЦЭМ!$B$39:$B$782,Y$190)+'СЕТ СН'!$F$15</f>
        <v>109.77608410000001</v>
      </c>
    </row>
    <row r="209" spans="1:25" ht="15.75" x14ac:dyDescent="0.2">
      <c r="A209" s="35">
        <f t="shared" si="5"/>
        <v>44823</v>
      </c>
      <c r="B209" s="36">
        <f>SUMIFS(СВЦЭМ!$F$39:$F$782,СВЦЭМ!$A$39:$A$782,$A209,СВЦЭМ!$B$39:$B$782,B$190)+'СЕТ СН'!$F$15</f>
        <v>141.74341694</v>
      </c>
      <c r="C209" s="36">
        <f>SUMIFS(СВЦЭМ!$F$39:$F$782,СВЦЭМ!$A$39:$A$782,$A209,СВЦЭМ!$B$39:$B$782,C$190)+'СЕТ СН'!$F$15</f>
        <v>149.31035202999999</v>
      </c>
      <c r="D209" s="36">
        <f>SUMIFS(СВЦЭМ!$F$39:$F$782,СВЦЭМ!$A$39:$A$782,$A209,СВЦЭМ!$B$39:$B$782,D$190)+'СЕТ СН'!$F$15</f>
        <v>176.57596439</v>
      </c>
      <c r="E209" s="36">
        <f>SUMIFS(СВЦЭМ!$F$39:$F$782,СВЦЭМ!$A$39:$A$782,$A209,СВЦЭМ!$B$39:$B$782,E$190)+'СЕТ СН'!$F$15</f>
        <v>168.17190923999999</v>
      </c>
      <c r="F209" s="36">
        <f>SUMIFS(СВЦЭМ!$F$39:$F$782,СВЦЭМ!$A$39:$A$782,$A209,СВЦЭМ!$B$39:$B$782,F$190)+'СЕТ СН'!$F$15</f>
        <v>158.32579869</v>
      </c>
      <c r="G209" s="36">
        <f>SUMIFS(СВЦЭМ!$F$39:$F$782,СВЦЭМ!$A$39:$A$782,$A209,СВЦЭМ!$B$39:$B$782,G$190)+'СЕТ СН'!$F$15</f>
        <v>153.57570998</v>
      </c>
      <c r="H209" s="36">
        <f>SUMIFS(СВЦЭМ!$F$39:$F$782,СВЦЭМ!$A$39:$A$782,$A209,СВЦЭМ!$B$39:$B$782,H$190)+'СЕТ СН'!$F$15</f>
        <v>146.28128967000001</v>
      </c>
      <c r="I209" s="36">
        <f>SUMIFS(СВЦЭМ!$F$39:$F$782,СВЦЭМ!$A$39:$A$782,$A209,СВЦЭМ!$B$39:$B$782,I$190)+'СЕТ СН'!$F$15</f>
        <v>138.77253789</v>
      </c>
      <c r="J209" s="36">
        <f>SUMIFS(СВЦЭМ!$F$39:$F$782,СВЦЭМ!$A$39:$A$782,$A209,СВЦЭМ!$B$39:$B$782,J$190)+'СЕТ СН'!$F$15</f>
        <v>136.51756517999999</v>
      </c>
      <c r="K209" s="36">
        <f>SUMIFS(СВЦЭМ!$F$39:$F$782,СВЦЭМ!$A$39:$A$782,$A209,СВЦЭМ!$B$39:$B$782,K$190)+'СЕТ СН'!$F$15</f>
        <v>128.55945202000001</v>
      </c>
      <c r="L209" s="36">
        <f>SUMIFS(СВЦЭМ!$F$39:$F$782,СВЦЭМ!$A$39:$A$782,$A209,СВЦЭМ!$B$39:$B$782,L$190)+'СЕТ СН'!$F$15</f>
        <v>125.50465259000001</v>
      </c>
      <c r="M209" s="36">
        <f>SUMIFS(СВЦЭМ!$F$39:$F$782,СВЦЭМ!$A$39:$A$782,$A209,СВЦЭМ!$B$39:$B$782,M$190)+'СЕТ СН'!$F$15</f>
        <v>127.95852571</v>
      </c>
      <c r="N209" s="36">
        <f>SUMIFS(СВЦЭМ!$F$39:$F$782,СВЦЭМ!$A$39:$A$782,$A209,СВЦЭМ!$B$39:$B$782,N$190)+'СЕТ СН'!$F$15</f>
        <v>129.89420729</v>
      </c>
      <c r="O209" s="36">
        <f>SUMIFS(СВЦЭМ!$F$39:$F$782,СВЦЭМ!$A$39:$A$782,$A209,СВЦЭМ!$B$39:$B$782,O$190)+'СЕТ СН'!$F$15</f>
        <v>129.08096653000001</v>
      </c>
      <c r="P209" s="36">
        <f>SUMIFS(СВЦЭМ!$F$39:$F$782,СВЦЭМ!$A$39:$A$782,$A209,СВЦЭМ!$B$39:$B$782,P$190)+'СЕТ СН'!$F$15</f>
        <v>131.16606442</v>
      </c>
      <c r="Q209" s="36">
        <f>SUMIFS(СВЦЭМ!$F$39:$F$782,СВЦЭМ!$A$39:$A$782,$A209,СВЦЭМ!$B$39:$B$782,Q$190)+'СЕТ СН'!$F$15</f>
        <v>130.80789988000001</v>
      </c>
      <c r="R209" s="36">
        <f>SUMIFS(СВЦЭМ!$F$39:$F$782,СВЦЭМ!$A$39:$A$782,$A209,СВЦЭМ!$B$39:$B$782,R$190)+'СЕТ СН'!$F$15</f>
        <v>132.14006275</v>
      </c>
      <c r="S209" s="36">
        <f>SUMIFS(СВЦЭМ!$F$39:$F$782,СВЦЭМ!$A$39:$A$782,$A209,СВЦЭМ!$B$39:$B$782,S$190)+'СЕТ СН'!$F$15</f>
        <v>132.25950028</v>
      </c>
      <c r="T209" s="36">
        <f>SUMIFS(СВЦЭМ!$F$39:$F$782,СВЦЭМ!$A$39:$A$782,$A209,СВЦЭМ!$B$39:$B$782,T$190)+'СЕТ СН'!$F$15</f>
        <v>125.78926324</v>
      </c>
      <c r="U209" s="36">
        <f>SUMIFS(СВЦЭМ!$F$39:$F$782,СВЦЭМ!$A$39:$A$782,$A209,СВЦЭМ!$B$39:$B$782,U$190)+'СЕТ СН'!$F$15</f>
        <v>120.77196178</v>
      </c>
      <c r="V209" s="36">
        <f>SUMIFS(СВЦЭМ!$F$39:$F$782,СВЦЭМ!$A$39:$A$782,$A209,СВЦЭМ!$B$39:$B$782,V$190)+'СЕТ СН'!$F$15</f>
        <v>122.8813497</v>
      </c>
      <c r="W209" s="36">
        <f>SUMIFS(СВЦЭМ!$F$39:$F$782,СВЦЭМ!$A$39:$A$782,$A209,СВЦЭМ!$B$39:$B$782,W$190)+'СЕТ СН'!$F$15</f>
        <v>126.14615252</v>
      </c>
      <c r="X209" s="36">
        <f>SUMIFS(СВЦЭМ!$F$39:$F$782,СВЦЭМ!$A$39:$A$782,$A209,СВЦЭМ!$B$39:$B$782,X$190)+'СЕТ СН'!$F$15</f>
        <v>136.03871534000001</v>
      </c>
      <c r="Y209" s="36">
        <f>SUMIFS(СВЦЭМ!$F$39:$F$782,СВЦЭМ!$A$39:$A$782,$A209,СВЦЭМ!$B$39:$B$782,Y$190)+'СЕТ СН'!$F$15</f>
        <v>142.87398284</v>
      </c>
    </row>
    <row r="210" spans="1:25" ht="15.75" x14ac:dyDescent="0.2">
      <c r="A210" s="35">
        <f t="shared" si="5"/>
        <v>44824</v>
      </c>
      <c r="B210" s="36">
        <f>SUMIFS(СВЦЭМ!$F$39:$F$782,СВЦЭМ!$A$39:$A$782,$A210,СВЦЭМ!$B$39:$B$782,B$190)+'СЕТ СН'!$F$15</f>
        <v>142.92924937999999</v>
      </c>
      <c r="C210" s="36">
        <f>SUMIFS(СВЦЭМ!$F$39:$F$782,СВЦЭМ!$A$39:$A$782,$A210,СВЦЭМ!$B$39:$B$782,C$190)+'СЕТ СН'!$F$15</f>
        <v>150.83998872000001</v>
      </c>
      <c r="D210" s="36">
        <f>SUMIFS(СВЦЭМ!$F$39:$F$782,СВЦЭМ!$A$39:$A$782,$A210,СВЦЭМ!$B$39:$B$782,D$190)+'СЕТ СН'!$F$15</f>
        <v>155.12532571</v>
      </c>
      <c r="E210" s="36">
        <f>SUMIFS(СВЦЭМ!$F$39:$F$782,СВЦЭМ!$A$39:$A$782,$A210,СВЦЭМ!$B$39:$B$782,E$190)+'СЕТ СН'!$F$15</f>
        <v>157.14502256</v>
      </c>
      <c r="F210" s="36">
        <f>SUMIFS(СВЦЭМ!$F$39:$F$782,СВЦЭМ!$A$39:$A$782,$A210,СВЦЭМ!$B$39:$B$782,F$190)+'СЕТ СН'!$F$15</f>
        <v>157.65236523999999</v>
      </c>
      <c r="G210" s="36">
        <f>SUMIFS(СВЦЭМ!$F$39:$F$782,СВЦЭМ!$A$39:$A$782,$A210,СВЦЭМ!$B$39:$B$782,G$190)+'СЕТ СН'!$F$15</f>
        <v>155.40395867999999</v>
      </c>
      <c r="H210" s="36">
        <f>SUMIFS(СВЦЭМ!$F$39:$F$782,СВЦЭМ!$A$39:$A$782,$A210,СВЦЭМ!$B$39:$B$782,H$190)+'СЕТ СН'!$F$15</f>
        <v>143.53767482999999</v>
      </c>
      <c r="I210" s="36">
        <f>SUMIFS(СВЦЭМ!$F$39:$F$782,СВЦЭМ!$A$39:$A$782,$A210,СВЦЭМ!$B$39:$B$782,I$190)+'СЕТ СН'!$F$15</f>
        <v>133.43598175</v>
      </c>
      <c r="J210" s="36">
        <f>SUMIFS(СВЦЭМ!$F$39:$F$782,СВЦЭМ!$A$39:$A$782,$A210,СВЦЭМ!$B$39:$B$782,J$190)+'СЕТ СН'!$F$15</f>
        <v>129.43337267000001</v>
      </c>
      <c r="K210" s="36">
        <f>SUMIFS(СВЦЭМ!$F$39:$F$782,СВЦЭМ!$A$39:$A$782,$A210,СВЦЭМ!$B$39:$B$782,K$190)+'СЕТ СН'!$F$15</f>
        <v>143.72044701999999</v>
      </c>
      <c r="L210" s="36">
        <f>SUMIFS(СВЦЭМ!$F$39:$F$782,СВЦЭМ!$A$39:$A$782,$A210,СВЦЭМ!$B$39:$B$782,L$190)+'СЕТ СН'!$F$15</f>
        <v>146.90854819</v>
      </c>
      <c r="M210" s="36">
        <f>SUMIFS(СВЦЭМ!$F$39:$F$782,СВЦЭМ!$A$39:$A$782,$A210,СВЦЭМ!$B$39:$B$782,M$190)+'СЕТ СН'!$F$15</f>
        <v>136.3299974</v>
      </c>
      <c r="N210" s="36">
        <f>SUMIFS(СВЦЭМ!$F$39:$F$782,СВЦЭМ!$A$39:$A$782,$A210,СВЦЭМ!$B$39:$B$782,N$190)+'СЕТ СН'!$F$15</f>
        <v>129.31793558999999</v>
      </c>
      <c r="O210" s="36">
        <f>SUMIFS(СВЦЭМ!$F$39:$F$782,СВЦЭМ!$A$39:$A$782,$A210,СВЦЭМ!$B$39:$B$782,O$190)+'СЕТ СН'!$F$15</f>
        <v>121.87768536999999</v>
      </c>
      <c r="P210" s="36">
        <f>SUMIFS(СВЦЭМ!$F$39:$F$782,СВЦЭМ!$A$39:$A$782,$A210,СВЦЭМ!$B$39:$B$782,P$190)+'СЕТ СН'!$F$15</f>
        <v>123.44340078</v>
      </c>
      <c r="Q210" s="36">
        <f>SUMIFS(СВЦЭМ!$F$39:$F$782,СВЦЭМ!$A$39:$A$782,$A210,СВЦЭМ!$B$39:$B$782,Q$190)+'СЕТ СН'!$F$15</f>
        <v>125.78670339</v>
      </c>
      <c r="R210" s="36">
        <f>SUMIFS(СВЦЭМ!$F$39:$F$782,СВЦЭМ!$A$39:$A$782,$A210,СВЦЭМ!$B$39:$B$782,R$190)+'СЕТ СН'!$F$15</f>
        <v>125.96105141</v>
      </c>
      <c r="S210" s="36">
        <f>SUMIFS(СВЦЭМ!$F$39:$F$782,СВЦЭМ!$A$39:$A$782,$A210,СВЦЭМ!$B$39:$B$782,S$190)+'СЕТ СН'!$F$15</f>
        <v>124.95063826000001</v>
      </c>
      <c r="T210" s="36">
        <f>SUMIFS(СВЦЭМ!$F$39:$F$782,СВЦЭМ!$A$39:$A$782,$A210,СВЦЭМ!$B$39:$B$782,T$190)+'СЕТ СН'!$F$15</f>
        <v>140.62194367999999</v>
      </c>
      <c r="U210" s="36">
        <f>SUMIFS(СВЦЭМ!$F$39:$F$782,СВЦЭМ!$A$39:$A$782,$A210,СВЦЭМ!$B$39:$B$782,U$190)+'СЕТ СН'!$F$15</f>
        <v>147.28016579000001</v>
      </c>
      <c r="V210" s="36">
        <f>SUMIFS(СВЦЭМ!$F$39:$F$782,СВЦЭМ!$A$39:$A$782,$A210,СВЦЭМ!$B$39:$B$782,V$190)+'СЕТ СН'!$F$15</f>
        <v>152.72855801</v>
      </c>
      <c r="W210" s="36">
        <f>SUMIFS(СВЦЭМ!$F$39:$F$782,СВЦЭМ!$A$39:$A$782,$A210,СВЦЭМ!$B$39:$B$782,W$190)+'СЕТ СН'!$F$15</f>
        <v>150.20705289</v>
      </c>
      <c r="X210" s="36">
        <f>SUMIFS(СВЦЭМ!$F$39:$F$782,СВЦЭМ!$A$39:$A$782,$A210,СВЦЭМ!$B$39:$B$782,X$190)+'СЕТ СН'!$F$15</f>
        <v>140.73671024000001</v>
      </c>
      <c r="Y210" s="36">
        <f>SUMIFS(СВЦЭМ!$F$39:$F$782,СВЦЭМ!$A$39:$A$782,$A210,СВЦЭМ!$B$39:$B$782,Y$190)+'СЕТ СН'!$F$15</f>
        <v>129.95225718</v>
      </c>
    </row>
    <row r="211" spans="1:25" ht="15.75" x14ac:dyDescent="0.2">
      <c r="A211" s="35">
        <f t="shared" si="5"/>
        <v>44825</v>
      </c>
      <c r="B211" s="36">
        <f>SUMIFS(СВЦЭМ!$F$39:$F$782,СВЦЭМ!$A$39:$A$782,$A211,СВЦЭМ!$B$39:$B$782,B$190)+'СЕТ СН'!$F$15</f>
        <v>146.56794611999999</v>
      </c>
      <c r="C211" s="36">
        <f>SUMIFS(СВЦЭМ!$F$39:$F$782,СВЦЭМ!$A$39:$A$782,$A211,СВЦЭМ!$B$39:$B$782,C$190)+'СЕТ СН'!$F$15</f>
        <v>151.43804727</v>
      </c>
      <c r="D211" s="36">
        <f>SUMIFS(СВЦЭМ!$F$39:$F$782,СВЦЭМ!$A$39:$A$782,$A211,СВЦЭМ!$B$39:$B$782,D$190)+'СЕТ СН'!$F$15</f>
        <v>154.13387019999999</v>
      </c>
      <c r="E211" s="36">
        <f>SUMIFS(СВЦЭМ!$F$39:$F$782,СВЦЭМ!$A$39:$A$782,$A211,СВЦЭМ!$B$39:$B$782,E$190)+'СЕТ СН'!$F$15</f>
        <v>146.38312232999999</v>
      </c>
      <c r="F211" s="36">
        <f>SUMIFS(СВЦЭМ!$F$39:$F$782,СВЦЭМ!$A$39:$A$782,$A211,СВЦЭМ!$B$39:$B$782,F$190)+'СЕТ СН'!$F$15</f>
        <v>142.84914176999999</v>
      </c>
      <c r="G211" s="36">
        <f>SUMIFS(СВЦЭМ!$F$39:$F$782,СВЦЭМ!$A$39:$A$782,$A211,СВЦЭМ!$B$39:$B$782,G$190)+'СЕТ СН'!$F$15</f>
        <v>139.77133026000001</v>
      </c>
      <c r="H211" s="36">
        <f>SUMIFS(СВЦЭМ!$F$39:$F$782,СВЦЭМ!$A$39:$A$782,$A211,СВЦЭМ!$B$39:$B$782,H$190)+'СЕТ СН'!$F$15</f>
        <v>128.84285043</v>
      </c>
      <c r="I211" s="36">
        <f>SUMIFS(СВЦЭМ!$F$39:$F$782,СВЦЭМ!$A$39:$A$782,$A211,СВЦЭМ!$B$39:$B$782,I$190)+'СЕТ СН'!$F$15</f>
        <v>104.48221405</v>
      </c>
      <c r="J211" s="36">
        <f>SUMIFS(СВЦЭМ!$F$39:$F$782,СВЦЭМ!$A$39:$A$782,$A211,СВЦЭМ!$B$39:$B$782,J$190)+'СЕТ СН'!$F$15</f>
        <v>95.247340050000005</v>
      </c>
      <c r="K211" s="36">
        <f>SUMIFS(СВЦЭМ!$F$39:$F$782,СВЦЭМ!$A$39:$A$782,$A211,СВЦЭМ!$B$39:$B$782,K$190)+'СЕТ СН'!$F$15</f>
        <v>124.08933268</v>
      </c>
      <c r="L211" s="36">
        <f>SUMIFS(СВЦЭМ!$F$39:$F$782,СВЦЭМ!$A$39:$A$782,$A211,СВЦЭМ!$B$39:$B$782,L$190)+'СЕТ СН'!$F$15</f>
        <v>124.23084858</v>
      </c>
      <c r="M211" s="36">
        <f>SUMIFS(СВЦЭМ!$F$39:$F$782,СВЦЭМ!$A$39:$A$782,$A211,СВЦЭМ!$B$39:$B$782,M$190)+'СЕТ СН'!$F$15</f>
        <v>117.65494594</v>
      </c>
      <c r="N211" s="36">
        <f>SUMIFS(СВЦЭМ!$F$39:$F$782,СВЦЭМ!$A$39:$A$782,$A211,СВЦЭМ!$B$39:$B$782,N$190)+'СЕТ СН'!$F$15</f>
        <v>125.52839729</v>
      </c>
      <c r="O211" s="36">
        <f>SUMIFS(СВЦЭМ!$F$39:$F$782,СВЦЭМ!$A$39:$A$782,$A211,СВЦЭМ!$B$39:$B$782,O$190)+'СЕТ СН'!$F$15</f>
        <v>124.10954829000001</v>
      </c>
      <c r="P211" s="36">
        <f>SUMIFS(СВЦЭМ!$F$39:$F$782,СВЦЭМ!$A$39:$A$782,$A211,СВЦЭМ!$B$39:$B$782,P$190)+'СЕТ СН'!$F$15</f>
        <v>124.90090648</v>
      </c>
      <c r="Q211" s="36">
        <f>SUMIFS(СВЦЭМ!$F$39:$F$782,СВЦЭМ!$A$39:$A$782,$A211,СВЦЭМ!$B$39:$B$782,Q$190)+'СЕТ СН'!$F$15</f>
        <v>127.10931736000001</v>
      </c>
      <c r="R211" s="36">
        <f>SUMIFS(СВЦЭМ!$F$39:$F$782,СВЦЭМ!$A$39:$A$782,$A211,СВЦЭМ!$B$39:$B$782,R$190)+'СЕТ СН'!$F$15</f>
        <v>117.15699970999999</v>
      </c>
      <c r="S211" s="36">
        <f>SUMIFS(СВЦЭМ!$F$39:$F$782,СВЦЭМ!$A$39:$A$782,$A211,СВЦЭМ!$B$39:$B$782,S$190)+'СЕТ СН'!$F$15</f>
        <v>124.47801166000001</v>
      </c>
      <c r="T211" s="36">
        <f>SUMIFS(СВЦЭМ!$F$39:$F$782,СВЦЭМ!$A$39:$A$782,$A211,СВЦЭМ!$B$39:$B$782,T$190)+'СЕТ СН'!$F$15</f>
        <v>119.35469644</v>
      </c>
      <c r="U211" s="36">
        <f>SUMIFS(СВЦЭМ!$F$39:$F$782,СВЦЭМ!$A$39:$A$782,$A211,СВЦЭМ!$B$39:$B$782,U$190)+'СЕТ СН'!$F$15</f>
        <v>114.55729988</v>
      </c>
      <c r="V211" s="36">
        <f>SUMIFS(СВЦЭМ!$F$39:$F$782,СВЦЭМ!$A$39:$A$782,$A211,СВЦЭМ!$B$39:$B$782,V$190)+'СЕТ СН'!$F$15</f>
        <v>116.70129467</v>
      </c>
      <c r="W211" s="36">
        <f>SUMIFS(СВЦЭМ!$F$39:$F$782,СВЦЭМ!$A$39:$A$782,$A211,СВЦЭМ!$B$39:$B$782,W$190)+'СЕТ СН'!$F$15</f>
        <v>115.56016205</v>
      </c>
      <c r="X211" s="36">
        <f>SUMIFS(СВЦЭМ!$F$39:$F$782,СВЦЭМ!$A$39:$A$782,$A211,СВЦЭМ!$B$39:$B$782,X$190)+'СЕТ СН'!$F$15</f>
        <v>112.80112397000001</v>
      </c>
      <c r="Y211" s="36">
        <f>SUMIFS(СВЦЭМ!$F$39:$F$782,СВЦЭМ!$A$39:$A$782,$A211,СВЦЭМ!$B$39:$B$782,Y$190)+'СЕТ СН'!$F$15</f>
        <v>103.17751675</v>
      </c>
    </row>
    <row r="212" spans="1:25" ht="15.75" x14ac:dyDescent="0.2">
      <c r="A212" s="35">
        <f t="shared" si="5"/>
        <v>44826</v>
      </c>
      <c r="B212" s="36">
        <f>SUMIFS(СВЦЭМ!$F$39:$F$782,СВЦЭМ!$A$39:$A$782,$A212,СВЦЭМ!$B$39:$B$782,B$190)+'СЕТ СН'!$F$15</f>
        <v>140.39218732000001</v>
      </c>
      <c r="C212" s="36">
        <f>SUMIFS(СВЦЭМ!$F$39:$F$782,СВЦЭМ!$A$39:$A$782,$A212,СВЦЭМ!$B$39:$B$782,C$190)+'СЕТ СН'!$F$15</f>
        <v>142.63583302000001</v>
      </c>
      <c r="D212" s="36">
        <f>SUMIFS(СВЦЭМ!$F$39:$F$782,СВЦЭМ!$A$39:$A$782,$A212,СВЦЭМ!$B$39:$B$782,D$190)+'СЕТ СН'!$F$15</f>
        <v>147.08113123999999</v>
      </c>
      <c r="E212" s="36">
        <f>SUMIFS(СВЦЭМ!$F$39:$F$782,СВЦЭМ!$A$39:$A$782,$A212,СВЦЭМ!$B$39:$B$782,E$190)+'СЕТ СН'!$F$15</f>
        <v>147.86782812000001</v>
      </c>
      <c r="F212" s="36">
        <f>SUMIFS(СВЦЭМ!$F$39:$F$782,СВЦЭМ!$A$39:$A$782,$A212,СВЦЭМ!$B$39:$B$782,F$190)+'СЕТ СН'!$F$15</f>
        <v>146.00475313000001</v>
      </c>
      <c r="G212" s="36">
        <f>SUMIFS(СВЦЭМ!$F$39:$F$782,СВЦЭМ!$A$39:$A$782,$A212,СВЦЭМ!$B$39:$B$782,G$190)+'СЕТ СН'!$F$15</f>
        <v>142.08008405999999</v>
      </c>
      <c r="H212" s="36">
        <f>SUMIFS(СВЦЭМ!$F$39:$F$782,СВЦЭМ!$A$39:$A$782,$A212,СВЦЭМ!$B$39:$B$782,H$190)+'СЕТ СН'!$F$15</f>
        <v>131.32354606999999</v>
      </c>
      <c r="I212" s="36">
        <f>SUMIFS(СВЦЭМ!$F$39:$F$782,СВЦЭМ!$A$39:$A$782,$A212,СВЦЭМ!$B$39:$B$782,I$190)+'СЕТ СН'!$F$15</f>
        <v>121.39219638</v>
      </c>
      <c r="J212" s="36">
        <f>SUMIFS(СВЦЭМ!$F$39:$F$782,СВЦЭМ!$A$39:$A$782,$A212,СВЦЭМ!$B$39:$B$782,J$190)+'СЕТ СН'!$F$15</f>
        <v>118.71818503999999</v>
      </c>
      <c r="K212" s="36">
        <f>SUMIFS(СВЦЭМ!$F$39:$F$782,СВЦЭМ!$A$39:$A$782,$A212,СВЦЭМ!$B$39:$B$782,K$190)+'СЕТ СН'!$F$15</f>
        <v>113.98568647</v>
      </c>
      <c r="L212" s="36">
        <f>SUMIFS(СВЦЭМ!$F$39:$F$782,СВЦЭМ!$A$39:$A$782,$A212,СВЦЭМ!$B$39:$B$782,L$190)+'СЕТ СН'!$F$15</f>
        <v>115.05260162</v>
      </c>
      <c r="M212" s="36">
        <f>SUMIFS(СВЦЭМ!$F$39:$F$782,СВЦЭМ!$A$39:$A$782,$A212,СВЦЭМ!$B$39:$B$782,M$190)+'СЕТ СН'!$F$15</f>
        <v>117.01340875</v>
      </c>
      <c r="N212" s="36">
        <f>SUMIFS(СВЦЭМ!$F$39:$F$782,СВЦЭМ!$A$39:$A$782,$A212,СВЦЭМ!$B$39:$B$782,N$190)+'СЕТ СН'!$F$15</f>
        <v>118.73483656000001</v>
      </c>
      <c r="O212" s="36">
        <f>SUMIFS(СВЦЭМ!$F$39:$F$782,СВЦЭМ!$A$39:$A$782,$A212,СВЦЭМ!$B$39:$B$782,O$190)+'СЕТ СН'!$F$15</f>
        <v>121.02396695</v>
      </c>
      <c r="P212" s="36">
        <f>SUMIFS(СВЦЭМ!$F$39:$F$782,СВЦЭМ!$A$39:$A$782,$A212,СВЦЭМ!$B$39:$B$782,P$190)+'СЕТ СН'!$F$15</f>
        <v>121.87196944999999</v>
      </c>
      <c r="Q212" s="36">
        <f>SUMIFS(СВЦЭМ!$F$39:$F$782,СВЦЭМ!$A$39:$A$782,$A212,СВЦЭМ!$B$39:$B$782,Q$190)+'СЕТ СН'!$F$15</f>
        <v>121.66258495</v>
      </c>
      <c r="R212" s="36">
        <f>SUMIFS(СВЦЭМ!$F$39:$F$782,СВЦЭМ!$A$39:$A$782,$A212,СВЦЭМ!$B$39:$B$782,R$190)+'СЕТ СН'!$F$15</f>
        <v>125.75675519000001</v>
      </c>
      <c r="S212" s="36">
        <f>SUMIFS(СВЦЭМ!$F$39:$F$782,СВЦЭМ!$A$39:$A$782,$A212,СВЦЭМ!$B$39:$B$782,S$190)+'СЕТ СН'!$F$15</f>
        <v>122.60659372000001</v>
      </c>
      <c r="T212" s="36">
        <f>SUMIFS(СВЦЭМ!$F$39:$F$782,СВЦЭМ!$A$39:$A$782,$A212,СВЦЭМ!$B$39:$B$782,T$190)+'СЕТ СН'!$F$15</f>
        <v>115.63632517000001</v>
      </c>
      <c r="U212" s="36">
        <f>SUMIFS(СВЦЭМ!$F$39:$F$782,СВЦЭМ!$A$39:$A$782,$A212,СВЦЭМ!$B$39:$B$782,U$190)+'СЕТ СН'!$F$15</f>
        <v>119.85098787</v>
      </c>
      <c r="V212" s="36">
        <f>SUMIFS(СВЦЭМ!$F$39:$F$782,СВЦЭМ!$A$39:$A$782,$A212,СВЦЭМ!$B$39:$B$782,V$190)+'СЕТ СН'!$F$15</f>
        <v>121.32833121</v>
      </c>
      <c r="W212" s="36">
        <f>SUMIFS(СВЦЭМ!$F$39:$F$782,СВЦЭМ!$A$39:$A$782,$A212,СВЦЭМ!$B$39:$B$782,W$190)+'СЕТ СН'!$F$15</f>
        <v>126.50723274000001</v>
      </c>
      <c r="X212" s="36">
        <f>SUMIFS(СВЦЭМ!$F$39:$F$782,СВЦЭМ!$A$39:$A$782,$A212,СВЦЭМ!$B$39:$B$782,X$190)+'СЕТ СН'!$F$15</f>
        <v>134.93730384</v>
      </c>
      <c r="Y212" s="36">
        <f>SUMIFS(СВЦЭМ!$F$39:$F$782,СВЦЭМ!$A$39:$A$782,$A212,СВЦЭМ!$B$39:$B$782,Y$190)+'СЕТ СН'!$F$15</f>
        <v>135.61546326999999</v>
      </c>
    </row>
    <row r="213" spans="1:25" ht="15.75" x14ac:dyDescent="0.2">
      <c r="A213" s="35">
        <f t="shared" si="5"/>
        <v>44827</v>
      </c>
      <c r="B213" s="36">
        <f>SUMIFS(СВЦЭМ!$F$39:$F$782,СВЦЭМ!$A$39:$A$782,$A213,СВЦЭМ!$B$39:$B$782,B$190)+'СЕТ СН'!$F$15</f>
        <v>157.43891739</v>
      </c>
      <c r="C213" s="36">
        <f>SUMIFS(СВЦЭМ!$F$39:$F$782,СВЦЭМ!$A$39:$A$782,$A213,СВЦЭМ!$B$39:$B$782,C$190)+'СЕТ СН'!$F$15</f>
        <v>147.80324802000001</v>
      </c>
      <c r="D213" s="36">
        <f>SUMIFS(СВЦЭМ!$F$39:$F$782,СВЦЭМ!$A$39:$A$782,$A213,СВЦЭМ!$B$39:$B$782,D$190)+'СЕТ СН'!$F$15</f>
        <v>144.75175539</v>
      </c>
      <c r="E213" s="36">
        <f>SUMIFS(СВЦЭМ!$F$39:$F$782,СВЦЭМ!$A$39:$A$782,$A213,СВЦЭМ!$B$39:$B$782,E$190)+'СЕТ СН'!$F$15</f>
        <v>146.46479281000001</v>
      </c>
      <c r="F213" s="36">
        <f>SUMIFS(СВЦЭМ!$F$39:$F$782,СВЦЭМ!$A$39:$A$782,$A213,СВЦЭМ!$B$39:$B$782,F$190)+'СЕТ СН'!$F$15</f>
        <v>146.09587227</v>
      </c>
      <c r="G213" s="36">
        <f>SUMIFS(СВЦЭМ!$F$39:$F$782,СВЦЭМ!$A$39:$A$782,$A213,СВЦЭМ!$B$39:$B$782,G$190)+'СЕТ СН'!$F$15</f>
        <v>144.01435469</v>
      </c>
      <c r="H213" s="36">
        <f>SUMIFS(СВЦЭМ!$F$39:$F$782,СВЦЭМ!$A$39:$A$782,$A213,СВЦЭМ!$B$39:$B$782,H$190)+'СЕТ СН'!$F$15</f>
        <v>130.50556126999999</v>
      </c>
      <c r="I213" s="36">
        <f>SUMIFS(СВЦЭМ!$F$39:$F$782,СВЦЭМ!$A$39:$A$782,$A213,СВЦЭМ!$B$39:$B$782,I$190)+'СЕТ СН'!$F$15</f>
        <v>122.00187507</v>
      </c>
      <c r="J213" s="36">
        <f>SUMIFS(СВЦЭМ!$F$39:$F$782,СВЦЭМ!$A$39:$A$782,$A213,СВЦЭМ!$B$39:$B$782,J$190)+'СЕТ СН'!$F$15</f>
        <v>133.71045925999999</v>
      </c>
      <c r="K213" s="36">
        <f>SUMIFS(СВЦЭМ!$F$39:$F$782,СВЦЭМ!$A$39:$A$782,$A213,СВЦЭМ!$B$39:$B$782,K$190)+'СЕТ СН'!$F$15</f>
        <v>119.25833158</v>
      </c>
      <c r="L213" s="36">
        <f>SUMIFS(СВЦЭМ!$F$39:$F$782,СВЦЭМ!$A$39:$A$782,$A213,СВЦЭМ!$B$39:$B$782,L$190)+'СЕТ СН'!$F$15</f>
        <v>122.42773592</v>
      </c>
      <c r="M213" s="36">
        <f>SUMIFS(СВЦЭМ!$F$39:$F$782,СВЦЭМ!$A$39:$A$782,$A213,СВЦЭМ!$B$39:$B$782,M$190)+'СЕТ СН'!$F$15</f>
        <v>123.96778136</v>
      </c>
      <c r="N213" s="36">
        <f>SUMIFS(СВЦЭМ!$F$39:$F$782,СВЦЭМ!$A$39:$A$782,$A213,СВЦЭМ!$B$39:$B$782,N$190)+'СЕТ СН'!$F$15</f>
        <v>122.99764857</v>
      </c>
      <c r="O213" s="36">
        <f>SUMIFS(СВЦЭМ!$F$39:$F$782,СВЦЭМ!$A$39:$A$782,$A213,СВЦЭМ!$B$39:$B$782,O$190)+'СЕТ СН'!$F$15</f>
        <v>120.37899926999999</v>
      </c>
      <c r="P213" s="36">
        <f>SUMIFS(СВЦЭМ!$F$39:$F$782,СВЦЭМ!$A$39:$A$782,$A213,СВЦЭМ!$B$39:$B$782,P$190)+'СЕТ СН'!$F$15</f>
        <v>121.88490861</v>
      </c>
      <c r="Q213" s="36">
        <f>SUMIFS(СВЦЭМ!$F$39:$F$782,СВЦЭМ!$A$39:$A$782,$A213,СВЦЭМ!$B$39:$B$782,Q$190)+'СЕТ СН'!$F$15</f>
        <v>122.79060367</v>
      </c>
      <c r="R213" s="36">
        <f>SUMIFS(СВЦЭМ!$F$39:$F$782,СВЦЭМ!$A$39:$A$782,$A213,СВЦЭМ!$B$39:$B$782,R$190)+'СЕТ СН'!$F$15</f>
        <v>123.74410890999999</v>
      </c>
      <c r="S213" s="36">
        <f>SUMIFS(СВЦЭМ!$F$39:$F$782,СВЦЭМ!$A$39:$A$782,$A213,СВЦЭМ!$B$39:$B$782,S$190)+'СЕТ СН'!$F$15</f>
        <v>122.56356900999999</v>
      </c>
      <c r="T213" s="36">
        <f>SUMIFS(СВЦЭМ!$F$39:$F$782,СВЦЭМ!$A$39:$A$782,$A213,СВЦЭМ!$B$39:$B$782,T$190)+'СЕТ СН'!$F$15</f>
        <v>120.00975601</v>
      </c>
      <c r="U213" s="36">
        <f>SUMIFS(СВЦЭМ!$F$39:$F$782,СВЦЭМ!$A$39:$A$782,$A213,СВЦЭМ!$B$39:$B$782,U$190)+'СЕТ СН'!$F$15</f>
        <v>117.76806092</v>
      </c>
      <c r="V213" s="36">
        <f>SUMIFS(СВЦЭМ!$F$39:$F$782,СВЦЭМ!$A$39:$A$782,$A213,СВЦЭМ!$B$39:$B$782,V$190)+'СЕТ СН'!$F$15</f>
        <v>122.89048803999999</v>
      </c>
      <c r="W213" s="36">
        <f>SUMIFS(СВЦЭМ!$F$39:$F$782,СВЦЭМ!$A$39:$A$782,$A213,СВЦЭМ!$B$39:$B$782,W$190)+'СЕТ СН'!$F$15</f>
        <v>119.31641575</v>
      </c>
      <c r="X213" s="36">
        <f>SUMIFS(СВЦЭМ!$F$39:$F$782,СВЦЭМ!$A$39:$A$782,$A213,СВЦЭМ!$B$39:$B$782,X$190)+'СЕТ СН'!$F$15</f>
        <v>136.38747979999999</v>
      </c>
      <c r="Y213" s="36">
        <f>SUMIFS(СВЦЭМ!$F$39:$F$782,СВЦЭМ!$A$39:$A$782,$A213,СВЦЭМ!$B$39:$B$782,Y$190)+'СЕТ СН'!$F$15</f>
        <v>136.33988728</v>
      </c>
    </row>
    <row r="214" spans="1:25" ht="15.75" x14ac:dyDescent="0.2">
      <c r="A214" s="35">
        <f t="shared" si="5"/>
        <v>44828</v>
      </c>
      <c r="B214" s="36">
        <f>SUMIFS(СВЦЭМ!$F$39:$F$782,СВЦЭМ!$A$39:$A$782,$A214,СВЦЭМ!$B$39:$B$782,B$190)+'СЕТ СН'!$F$15</f>
        <v>142.86787117</v>
      </c>
      <c r="C214" s="36">
        <f>SUMIFS(СВЦЭМ!$F$39:$F$782,СВЦЭМ!$A$39:$A$782,$A214,СВЦЭМ!$B$39:$B$782,C$190)+'СЕТ СН'!$F$15</f>
        <v>149.09006137</v>
      </c>
      <c r="D214" s="36">
        <f>SUMIFS(СВЦЭМ!$F$39:$F$782,СВЦЭМ!$A$39:$A$782,$A214,СВЦЭМ!$B$39:$B$782,D$190)+'СЕТ СН'!$F$15</f>
        <v>150.38584107</v>
      </c>
      <c r="E214" s="36">
        <f>SUMIFS(СВЦЭМ!$F$39:$F$782,СВЦЭМ!$A$39:$A$782,$A214,СВЦЭМ!$B$39:$B$782,E$190)+'СЕТ СН'!$F$15</f>
        <v>145.65308654</v>
      </c>
      <c r="F214" s="36">
        <f>SUMIFS(СВЦЭМ!$F$39:$F$782,СВЦЭМ!$A$39:$A$782,$A214,СВЦЭМ!$B$39:$B$782,F$190)+'СЕТ СН'!$F$15</f>
        <v>136.50252516</v>
      </c>
      <c r="G214" s="36">
        <f>SUMIFS(СВЦЭМ!$F$39:$F$782,СВЦЭМ!$A$39:$A$782,$A214,СВЦЭМ!$B$39:$B$782,G$190)+'СЕТ СН'!$F$15</f>
        <v>136.7702539</v>
      </c>
      <c r="H214" s="36">
        <f>SUMIFS(СВЦЭМ!$F$39:$F$782,СВЦЭМ!$A$39:$A$782,$A214,СВЦЭМ!$B$39:$B$782,H$190)+'СЕТ СН'!$F$15</f>
        <v>138.60718754999999</v>
      </c>
      <c r="I214" s="36">
        <f>SUMIFS(СВЦЭМ!$F$39:$F$782,СВЦЭМ!$A$39:$A$782,$A214,СВЦЭМ!$B$39:$B$782,I$190)+'СЕТ СН'!$F$15</f>
        <v>132.92686436</v>
      </c>
      <c r="J214" s="36">
        <f>SUMIFS(СВЦЭМ!$F$39:$F$782,СВЦЭМ!$A$39:$A$782,$A214,СВЦЭМ!$B$39:$B$782,J$190)+'СЕТ СН'!$F$15</f>
        <v>146.10216994999999</v>
      </c>
      <c r="K214" s="36">
        <f>SUMIFS(СВЦЭМ!$F$39:$F$782,СВЦЭМ!$A$39:$A$782,$A214,СВЦЭМ!$B$39:$B$782,K$190)+'СЕТ СН'!$F$15</f>
        <v>153.82963977</v>
      </c>
      <c r="L214" s="36">
        <f>SUMIFS(СВЦЭМ!$F$39:$F$782,СВЦЭМ!$A$39:$A$782,$A214,СВЦЭМ!$B$39:$B$782,L$190)+'СЕТ СН'!$F$15</f>
        <v>157.51983085000001</v>
      </c>
      <c r="M214" s="36">
        <f>SUMIFS(СВЦЭМ!$F$39:$F$782,СВЦЭМ!$A$39:$A$782,$A214,СВЦЭМ!$B$39:$B$782,M$190)+'СЕТ СН'!$F$15</f>
        <v>137.85580308999999</v>
      </c>
      <c r="N214" s="36">
        <f>SUMIFS(СВЦЭМ!$F$39:$F$782,СВЦЭМ!$A$39:$A$782,$A214,СВЦЭМ!$B$39:$B$782,N$190)+'СЕТ СН'!$F$15</f>
        <v>131.64644899999999</v>
      </c>
      <c r="O214" s="36">
        <f>SUMIFS(СВЦЭМ!$F$39:$F$782,СВЦЭМ!$A$39:$A$782,$A214,СВЦЭМ!$B$39:$B$782,O$190)+'СЕТ СН'!$F$15</f>
        <v>131.38416377999999</v>
      </c>
      <c r="P214" s="36">
        <f>SUMIFS(СВЦЭМ!$F$39:$F$782,СВЦЭМ!$A$39:$A$782,$A214,СВЦЭМ!$B$39:$B$782,P$190)+'СЕТ СН'!$F$15</f>
        <v>132.72346271999999</v>
      </c>
      <c r="Q214" s="36">
        <f>SUMIFS(СВЦЭМ!$F$39:$F$782,СВЦЭМ!$A$39:$A$782,$A214,СВЦЭМ!$B$39:$B$782,Q$190)+'СЕТ СН'!$F$15</f>
        <v>133.03819207000001</v>
      </c>
      <c r="R214" s="36">
        <f>SUMIFS(СВЦЭМ!$F$39:$F$782,СВЦЭМ!$A$39:$A$782,$A214,СВЦЭМ!$B$39:$B$782,R$190)+'СЕТ СН'!$F$15</f>
        <v>132.02397435</v>
      </c>
      <c r="S214" s="36">
        <f>SUMIFS(СВЦЭМ!$F$39:$F$782,СВЦЭМ!$A$39:$A$782,$A214,СВЦЭМ!$B$39:$B$782,S$190)+'СЕТ СН'!$F$15</f>
        <v>130.62415358000001</v>
      </c>
      <c r="T214" s="36">
        <f>SUMIFS(СВЦЭМ!$F$39:$F$782,СВЦЭМ!$A$39:$A$782,$A214,СВЦЭМ!$B$39:$B$782,T$190)+'СЕТ СН'!$F$15</f>
        <v>133.20170006000001</v>
      </c>
      <c r="U214" s="36">
        <f>SUMIFS(СВЦЭМ!$F$39:$F$782,СВЦЭМ!$A$39:$A$782,$A214,СВЦЭМ!$B$39:$B$782,U$190)+'СЕТ СН'!$F$15</f>
        <v>138.32934273000001</v>
      </c>
      <c r="V214" s="36">
        <f>SUMIFS(СВЦЭМ!$F$39:$F$782,СВЦЭМ!$A$39:$A$782,$A214,СВЦЭМ!$B$39:$B$782,V$190)+'СЕТ СН'!$F$15</f>
        <v>137.58369189999999</v>
      </c>
      <c r="W214" s="36">
        <f>SUMIFS(СВЦЭМ!$F$39:$F$782,СВЦЭМ!$A$39:$A$782,$A214,СВЦЭМ!$B$39:$B$782,W$190)+'СЕТ СН'!$F$15</f>
        <v>135.27820740000001</v>
      </c>
      <c r="X214" s="36">
        <f>SUMIFS(СВЦЭМ!$F$39:$F$782,СВЦЭМ!$A$39:$A$782,$A214,СВЦЭМ!$B$39:$B$782,X$190)+'СЕТ СН'!$F$15</f>
        <v>144.99546251999999</v>
      </c>
      <c r="Y214" s="36">
        <f>SUMIFS(СВЦЭМ!$F$39:$F$782,СВЦЭМ!$A$39:$A$782,$A214,СВЦЭМ!$B$39:$B$782,Y$190)+'СЕТ СН'!$F$15</f>
        <v>147.27020168999999</v>
      </c>
    </row>
    <row r="215" spans="1:25" ht="15.75" x14ac:dyDescent="0.2">
      <c r="A215" s="35">
        <f t="shared" si="5"/>
        <v>44829</v>
      </c>
      <c r="B215" s="36">
        <f>SUMIFS(СВЦЭМ!$F$39:$F$782,СВЦЭМ!$A$39:$A$782,$A215,СВЦЭМ!$B$39:$B$782,B$190)+'СЕТ СН'!$F$15</f>
        <v>157.10482658000001</v>
      </c>
      <c r="C215" s="36">
        <f>SUMIFS(СВЦЭМ!$F$39:$F$782,СВЦЭМ!$A$39:$A$782,$A215,СВЦЭМ!$B$39:$B$782,C$190)+'СЕТ СН'!$F$15</f>
        <v>161.52535244000001</v>
      </c>
      <c r="D215" s="36">
        <f>SUMIFS(СВЦЭМ!$F$39:$F$782,СВЦЭМ!$A$39:$A$782,$A215,СВЦЭМ!$B$39:$B$782,D$190)+'СЕТ СН'!$F$15</f>
        <v>162.43312306000001</v>
      </c>
      <c r="E215" s="36">
        <f>SUMIFS(СВЦЭМ!$F$39:$F$782,СВЦЭМ!$A$39:$A$782,$A215,СВЦЭМ!$B$39:$B$782,E$190)+'СЕТ СН'!$F$15</f>
        <v>163.57056539000001</v>
      </c>
      <c r="F215" s="36">
        <f>SUMIFS(СВЦЭМ!$F$39:$F$782,СВЦЭМ!$A$39:$A$782,$A215,СВЦЭМ!$B$39:$B$782,F$190)+'СЕТ СН'!$F$15</f>
        <v>164.04761288</v>
      </c>
      <c r="G215" s="36">
        <f>SUMIFS(СВЦЭМ!$F$39:$F$782,СВЦЭМ!$A$39:$A$782,$A215,СВЦЭМ!$B$39:$B$782,G$190)+'СЕТ СН'!$F$15</f>
        <v>159.53093433999999</v>
      </c>
      <c r="H215" s="36">
        <f>SUMIFS(СВЦЭМ!$F$39:$F$782,СВЦЭМ!$A$39:$A$782,$A215,СВЦЭМ!$B$39:$B$782,H$190)+'СЕТ СН'!$F$15</f>
        <v>155.30938961000001</v>
      </c>
      <c r="I215" s="36">
        <f>SUMIFS(СВЦЭМ!$F$39:$F$782,СВЦЭМ!$A$39:$A$782,$A215,СВЦЭМ!$B$39:$B$782,I$190)+'СЕТ СН'!$F$15</f>
        <v>151.87465359000001</v>
      </c>
      <c r="J215" s="36">
        <f>SUMIFS(СВЦЭМ!$F$39:$F$782,СВЦЭМ!$A$39:$A$782,$A215,СВЦЭМ!$B$39:$B$782,J$190)+'СЕТ СН'!$F$15</f>
        <v>165.92918768000001</v>
      </c>
      <c r="K215" s="36">
        <f>SUMIFS(СВЦЭМ!$F$39:$F$782,СВЦЭМ!$A$39:$A$782,$A215,СВЦЭМ!$B$39:$B$782,K$190)+'СЕТ СН'!$F$15</f>
        <v>166.59770462</v>
      </c>
      <c r="L215" s="36">
        <f>SUMIFS(СВЦЭМ!$F$39:$F$782,СВЦЭМ!$A$39:$A$782,$A215,СВЦЭМ!$B$39:$B$782,L$190)+'СЕТ СН'!$F$15</f>
        <v>155.20402727999999</v>
      </c>
      <c r="M215" s="36">
        <f>SUMIFS(СВЦЭМ!$F$39:$F$782,СВЦЭМ!$A$39:$A$782,$A215,СВЦЭМ!$B$39:$B$782,M$190)+'СЕТ СН'!$F$15</f>
        <v>153.57446031000001</v>
      </c>
      <c r="N215" s="36">
        <f>SUMIFS(СВЦЭМ!$F$39:$F$782,СВЦЭМ!$A$39:$A$782,$A215,СВЦЭМ!$B$39:$B$782,N$190)+'СЕТ СН'!$F$15</f>
        <v>157.08991309999999</v>
      </c>
      <c r="O215" s="36">
        <f>SUMIFS(СВЦЭМ!$F$39:$F$782,СВЦЭМ!$A$39:$A$782,$A215,СВЦЭМ!$B$39:$B$782,O$190)+'СЕТ СН'!$F$15</f>
        <v>154.31484763</v>
      </c>
      <c r="P215" s="36">
        <f>SUMIFS(СВЦЭМ!$F$39:$F$782,СВЦЭМ!$A$39:$A$782,$A215,СВЦЭМ!$B$39:$B$782,P$190)+'СЕТ СН'!$F$15</f>
        <v>153.89563953999999</v>
      </c>
      <c r="Q215" s="36">
        <f>SUMIFS(СВЦЭМ!$F$39:$F$782,СВЦЭМ!$A$39:$A$782,$A215,СВЦЭМ!$B$39:$B$782,Q$190)+'СЕТ СН'!$F$15</f>
        <v>153.11155545</v>
      </c>
      <c r="R215" s="36">
        <f>SUMIFS(СВЦЭМ!$F$39:$F$782,СВЦЭМ!$A$39:$A$782,$A215,СВЦЭМ!$B$39:$B$782,R$190)+'СЕТ СН'!$F$15</f>
        <v>149.06054750000001</v>
      </c>
      <c r="S215" s="36">
        <f>SUMIFS(СВЦЭМ!$F$39:$F$782,СВЦЭМ!$A$39:$A$782,$A215,СВЦЭМ!$B$39:$B$782,S$190)+'СЕТ СН'!$F$15</f>
        <v>146.52109784999999</v>
      </c>
      <c r="T215" s="36">
        <f>SUMIFS(СВЦЭМ!$F$39:$F$782,СВЦЭМ!$A$39:$A$782,$A215,СВЦЭМ!$B$39:$B$782,T$190)+'СЕТ СН'!$F$15</f>
        <v>159.61383505000001</v>
      </c>
      <c r="U215" s="36">
        <f>SUMIFS(СВЦЭМ!$F$39:$F$782,СВЦЭМ!$A$39:$A$782,$A215,СВЦЭМ!$B$39:$B$782,U$190)+'СЕТ СН'!$F$15</f>
        <v>162.34320034999999</v>
      </c>
      <c r="V215" s="36">
        <f>SUMIFS(СВЦЭМ!$F$39:$F$782,СВЦЭМ!$A$39:$A$782,$A215,СВЦЭМ!$B$39:$B$782,V$190)+'СЕТ СН'!$F$15</f>
        <v>163.36870347999999</v>
      </c>
      <c r="W215" s="36">
        <f>SUMIFS(СВЦЭМ!$F$39:$F$782,СВЦЭМ!$A$39:$A$782,$A215,СВЦЭМ!$B$39:$B$782,W$190)+'СЕТ СН'!$F$15</f>
        <v>161.74798899000001</v>
      </c>
      <c r="X215" s="36">
        <f>SUMIFS(СВЦЭМ!$F$39:$F$782,СВЦЭМ!$A$39:$A$782,$A215,СВЦЭМ!$B$39:$B$782,X$190)+'СЕТ СН'!$F$15</f>
        <v>167.44874293999999</v>
      </c>
      <c r="Y215" s="36">
        <f>SUMIFS(СВЦЭМ!$F$39:$F$782,СВЦЭМ!$A$39:$A$782,$A215,СВЦЭМ!$B$39:$B$782,Y$190)+'СЕТ СН'!$F$15</f>
        <v>162.13097665000001</v>
      </c>
    </row>
    <row r="216" spans="1:25" ht="15.75" x14ac:dyDescent="0.2">
      <c r="A216" s="35">
        <f t="shared" si="5"/>
        <v>44830</v>
      </c>
      <c r="B216" s="36">
        <f>SUMIFS(СВЦЭМ!$F$39:$F$782,СВЦЭМ!$A$39:$A$782,$A216,СВЦЭМ!$B$39:$B$782,B$190)+'СЕТ СН'!$F$15</f>
        <v>156.56440900999999</v>
      </c>
      <c r="C216" s="36">
        <f>SUMIFS(СВЦЭМ!$F$39:$F$782,СВЦЭМ!$A$39:$A$782,$A216,СВЦЭМ!$B$39:$B$782,C$190)+'СЕТ СН'!$F$15</f>
        <v>153.91233711000001</v>
      </c>
      <c r="D216" s="36">
        <f>SUMIFS(СВЦЭМ!$F$39:$F$782,СВЦЭМ!$A$39:$A$782,$A216,СВЦЭМ!$B$39:$B$782,D$190)+'СЕТ СН'!$F$15</f>
        <v>152.75197829999999</v>
      </c>
      <c r="E216" s="36">
        <f>SUMIFS(СВЦЭМ!$F$39:$F$782,СВЦЭМ!$A$39:$A$782,$A216,СВЦЭМ!$B$39:$B$782,E$190)+'СЕТ СН'!$F$15</f>
        <v>168.03322854999999</v>
      </c>
      <c r="F216" s="36">
        <f>SUMIFS(СВЦЭМ!$F$39:$F$782,СВЦЭМ!$A$39:$A$782,$A216,СВЦЭМ!$B$39:$B$782,F$190)+'СЕТ СН'!$F$15</f>
        <v>168.52962596</v>
      </c>
      <c r="G216" s="36">
        <f>SUMIFS(СВЦЭМ!$F$39:$F$782,СВЦЭМ!$A$39:$A$782,$A216,СВЦЭМ!$B$39:$B$782,G$190)+'СЕТ СН'!$F$15</f>
        <v>149.49414622</v>
      </c>
      <c r="H216" s="36">
        <f>SUMIFS(СВЦЭМ!$F$39:$F$782,СВЦЭМ!$A$39:$A$782,$A216,СВЦЭМ!$B$39:$B$782,H$190)+'СЕТ СН'!$F$15</f>
        <v>139.48021358</v>
      </c>
      <c r="I216" s="36">
        <f>SUMIFS(СВЦЭМ!$F$39:$F$782,СВЦЭМ!$A$39:$A$782,$A216,СВЦЭМ!$B$39:$B$782,I$190)+'СЕТ СН'!$F$15</f>
        <v>150.71068471999999</v>
      </c>
      <c r="J216" s="36">
        <f>SUMIFS(СВЦЭМ!$F$39:$F$782,СВЦЭМ!$A$39:$A$782,$A216,СВЦЭМ!$B$39:$B$782,J$190)+'СЕТ СН'!$F$15</f>
        <v>172.51600375999999</v>
      </c>
      <c r="K216" s="36">
        <f>SUMIFS(СВЦЭМ!$F$39:$F$782,СВЦЭМ!$A$39:$A$782,$A216,СВЦЭМ!$B$39:$B$782,K$190)+'СЕТ СН'!$F$15</f>
        <v>152.31258165</v>
      </c>
      <c r="L216" s="36">
        <f>SUMIFS(СВЦЭМ!$F$39:$F$782,СВЦЭМ!$A$39:$A$782,$A216,СВЦЭМ!$B$39:$B$782,L$190)+'СЕТ СН'!$F$15</f>
        <v>151.54307413000001</v>
      </c>
      <c r="M216" s="36">
        <f>SUMIFS(СВЦЭМ!$F$39:$F$782,СВЦЭМ!$A$39:$A$782,$A216,СВЦЭМ!$B$39:$B$782,M$190)+'СЕТ СН'!$F$15</f>
        <v>129.81249224000001</v>
      </c>
      <c r="N216" s="36">
        <f>SUMIFS(СВЦЭМ!$F$39:$F$782,СВЦЭМ!$A$39:$A$782,$A216,СВЦЭМ!$B$39:$B$782,N$190)+'СЕТ СН'!$F$15</f>
        <v>127.86052411</v>
      </c>
      <c r="O216" s="36">
        <f>SUMIFS(СВЦЭМ!$F$39:$F$782,СВЦЭМ!$A$39:$A$782,$A216,СВЦЭМ!$B$39:$B$782,O$190)+'СЕТ СН'!$F$15</f>
        <v>130.02000953000001</v>
      </c>
      <c r="P216" s="36">
        <f>SUMIFS(СВЦЭМ!$F$39:$F$782,СВЦЭМ!$A$39:$A$782,$A216,СВЦЭМ!$B$39:$B$782,P$190)+'СЕТ СН'!$F$15</f>
        <v>133.01949142999999</v>
      </c>
      <c r="Q216" s="36">
        <f>SUMIFS(СВЦЭМ!$F$39:$F$782,СВЦЭМ!$A$39:$A$782,$A216,СВЦЭМ!$B$39:$B$782,Q$190)+'СЕТ СН'!$F$15</f>
        <v>138.91993210999999</v>
      </c>
      <c r="R216" s="36">
        <f>SUMIFS(СВЦЭМ!$F$39:$F$782,СВЦЭМ!$A$39:$A$782,$A216,СВЦЭМ!$B$39:$B$782,R$190)+'СЕТ СН'!$F$15</f>
        <v>143.26139108000001</v>
      </c>
      <c r="S216" s="36">
        <f>SUMIFS(СВЦЭМ!$F$39:$F$782,СВЦЭМ!$A$39:$A$782,$A216,СВЦЭМ!$B$39:$B$782,S$190)+'СЕТ СН'!$F$15</f>
        <v>141.28310712999999</v>
      </c>
      <c r="T216" s="36">
        <f>SUMIFS(СВЦЭМ!$F$39:$F$782,СВЦЭМ!$A$39:$A$782,$A216,СВЦЭМ!$B$39:$B$782,T$190)+'СЕТ СН'!$F$15</f>
        <v>160.14997478000001</v>
      </c>
      <c r="U216" s="36">
        <f>SUMIFS(СВЦЭМ!$F$39:$F$782,СВЦЭМ!$A$39:$A$782,$A216,СВЦЭМ!$B$39:$B$782,U$190)+'СЕТ СН'!$F$15</f>
        <v>167.38020259999999</v>
      </c>
      <c r="V216" s="36">
        <f>SUMIFS(СВЦЭМ!$F$39:$F$782,СВЦЭМ!$A$39:$A$782,$A216,СВЦЭМ!$B$39:$B$782,V$190)+'СЕТ СН'!$F$15</f>
        <v>167.27443761999999</v>
      </c>
      <c r="W216" s="36">
        <f>SUMIFS(СВЦЭМ!$F$39:$F$782,СВЦЭМ!$A$39:$A$782,$A216,СВЦЭМ!$B$39:$B$782,W$190)+'СЕТ СН'!$F$15</f>
        <v>164.71332251000001</v>
      </c>
      <c r="X216" s="36">
        <f>SUMIFS(СВЦЭМ!$F$39:$F$782,СВЦЭМ!$A$39:$A$782,$A216,СВЦЭМ!$B$39:$B$782,X$190)+'СЕТ СН'!$F$15</f>
        <v>155.97505330999999</v>
      </c>
      <c r="Y216" s="36">
        <f>SUMIFS(СВЦЭМ!$F$39:$F$782,СВЦЭМ!$A$39:$A$782,$A216,СВЦЭМ!$B$39:$B$782,Y$190)+'СЕТ СН'!$F$15</f>
        <v>167.42916188999999</v>
      </c>
    </row>
    <row r="217" spans="1:25" ht="15.75" x14ac:dyDescent="0.2">
      <c r="A217" s="35">
        <f t="shared" si="5"/>
        <v>44831</v>
      </c>
      <c r="B217" s="36">
        <f>SUMIFS(СВЦЭМ!$F$39:$F$782,СВЦЭМ!$A$39:$A$782,$A217,СВЦЭМ!$B$39:$B$782,B$190)+'СЕТ СН'!$F$15</f>
        <v>162.69640344000001</v>
      </c>
      <c r="C217" s="36">
        <f>SUMIFS(СВЦЭМ!$F$39:$F$782,СВЦЭМ!$A$39:$A$782,$A217,СВЦЭМ!$B$39:$B$782,C$190)+'СЕТ СН'!$F$15</f>
        <v>167.01662899999999</v>
      </c>
      <c r="D217" s="36">
        <f>SUMIFS(СВЦЭМ!$F$39:$F$782,СВЦЭМ!$A$39:$A$782,$A217,СВЦЭМ!$B$39:$B$782,D$190)+'СЕТ СН'!$F$15</f>
        <v>167.56508633999999</v>
      </c>
      <c r="E217" s="36">
        <f>SUMIFS(СВЦЭМ!$F$39:$F$782,СВЦЭМ!$A$39:$A$782,$A217,СВЦЭМ!$B$39:$B$782,E$190)+'СЕТ СН'!$F$15</f>
        <v>175.11549395</v>
      </c>
      <c r="F217" s="36">
        <f>SUMIFS(СВЦЭМ!$F$39:$F$782,СВЦЭМ!$A$39:$A$782,$A217,СВЦЭМ!$B$39:$B$782,F$190)+'СЕТ СН'!$F$15</f>
        <v>175.12901187</v>
      </c>
      <c r="G217" s="36">
        <f>SUMIFS(СВЦЭМ!$F$39:$F$782,СВЦЭМ!$A$39:$A$782,$A217,СВЦЭМ!$B$39:$B$782,G$190)+'СЕТ СН'!$F$15</f>
        <v>162.84732747999999</v>
      </c>
      <c r="H217" s="36">
        <f>SUMIFS(СВЦЭМ!$F$39:$F$782,СВЦЭМ!$A$39:$A$782,$A217,СВЦЭМ!$B$39:$B$782,H$190)+'СЕТ СН'!$F$15</f>
        <v>151.39673891999999</v>
      </c>
      <c r="I217" s="36">
        <f>SUMIFS(СВЦЭМ!$F$39:$F$782,СВЦЭМ!$A$39:$A$782,$A217,СВЦЭМ!$B$39:$B$782,I$190)+'СЕТ СН'!$F$15</f>
        <v>157.26580462999999</v>
      </c>
      <c r="J217" s="36">
        <f>SUMIFS(СВЦЭМ!$F$39:$F$782,СВЦЭМ!$A$39:$A$782,$A217,СВЦЭМ!$B$39:$B$782,J$190)+'СЕТ СН'!$F$15</f>
        <v>160.24277205000001</v>
      </c>
      <c r="K217" s="36">
        <f>SUMIFS(СВЦЭМ!$F$39:$F$782,СВЦЭМ!$A$39:$A$782,$A217,СВЦЭМ!$B$39:$B$782,K$190)+'СЕТ СН'!$F$15</f>
        <v>158.89334321999999</v>
      </c>
      <c r="L217" s="36">
        <f>SUMIFS(СВЦЭМ!$F$39:$F$782,СВЦЭМ!$A$39:$A$782,$A217,СВЦЭМ!$B$39:$B$782,L$190)+'СЕТ СН'!$F$15</f>
        <v>154.15818034</v>
      </c>
      <c r="M217" s="36">
        <f>SUMIFS(СВЦЭМ!$F$39:$F$782,СВЦЭМ!$A$39:$A$782,$A217,СВЦЭМ!$B$39:$B$782,M$190)+'СЕТ СН'!$F$15</f>
        <v>137.53108774</v>
      </c>
      <c r="N217" s="36">
        <f>SUMIFS(СВЦЭМ!$F$39:$F$782,СВЦЭМ!$A$39:$A$782,$A217,СВЦЭМ!$B$39:$B$782,N$190)+'СЕТ СН'!$F$15</f>
        <v>138.24445854000001</v>
      </c>
      <c r="O217" s="36">
        <f>SUMIFS(СВЦЭМ!$F$39:$F$782,СВЦЭМ!$A$39:$A$782,$A217,СВЦЭМ!$B$39:$B$782,O$190)+'СЕТ СН'!$F$15</f>
        <v>139.82946999000001</v>
      </c>
      <c r="P217" s="36">
        <f>SUMIFS(СВЦЭМ!$F$39:$F$782,СВЦЭМ!$A$39:$A$782,$A217,СВЦЭМ!$B$39:$B$782,P$190)+'СЕТ СН'!$F$15</f>
        <v>142.28610517000001</v>
      </c>
      <c r="Q217" s="36">
        <f>SUMIFS(СВЦЭМ!$F$39:$F$782,СВЦЭМ!$A$39:$A$782,$A217,СВЦЭМ!$B$39:$B$782,Q$190)+'СЕТ СН'!$F$15</f>
        <v>140.49349494000001</v>
      </c>
      <c r="R217" s="36">
        <f>SUMIFS(СВЦЭМ!$F$39:$F$782,СВЦЭМ!$A$39:$A$782,$A217,СВЦЭМ!$B$39:$B$782,R$190)+'СЕТ СН'!$F$15</f>
        <v>141.89593808000001</v>
      </c>
      <c r="S217" s="36">
        <f>SUMIFS(СВЦЭМ!$F$39:$F$782,СВЦЭМ!$A$39:$A$782,$A217,СВЦЭМ!$B$39:$B$782,S$190)+'СЕТ СН'!$F$15</f>
        <v>141.42624405000001</v>
      </c>
      <c r="T217" s="36">
        <f>SUMIFS(СВЦЭМ!$F$39:$F$782,СВЦЭМ!$A$39:$A$782,$A217,СВЦЭМ!$B$39:$B$782,T$190)+'СЕТ СН'!$F$15</f>
        <v>168.75152885</v>
      </c>
      <c r="U217" s="36">
        <f>SUMIFS(СВЦЭМ!$F$39:$F$782,СВЦЭМ!$A$39:$A$782,$A217,СВЦЭМ!$B$39:$B$782,U$190)+'СЕТ СН'!$F$15</f>
        <v>168.71498928</v>
      </c>
      <c r="V217" s="36">
        <f>SUMIFS(СВЦЭМ!$F$39:$F$782,СВЦЭМ!$A$39:$A$782,$A217,СВЦЭМ!$B$39:$B$782,V$190)+'СЕТ СН'!$F$15</f>
        <v>169.46378949999999</v>
      </c>
      <c r="W217" s="36">
        <f>SUMIFS(СВЦЭМ!$F$39:$F$782,СВЦЭМ!$A$39:$A$782,$A217,СВЦЭМ!$B$39:$B$782,W$190)+'СЕТ СН'!$F$15</f>
        <v>170.94430517000001</v>
      </c>
      <c r="X217" s="36">
        <f>SUMIFS(СВЦЭМ!$F$39:$F$782,СВЦЭМ!$A$39:$A$782,$A217,СВЦЭМ!$B$39:$B$782,X$190)+'СЕТ СН'!$F$15</f>
        <v>161.99446936000001</v>
      </c>
      <c r="Y217" s="36">
        <f>SUMIFS(СВЦЭМ!$F$39:$F$782,СВЦЭМ!$A$39:$A$782,$A217,СВЦЭМ!$B$39:$B$782,Y$190)+'СЕТ СН'!$F$15</f>
        <v>165.67377529000001</v>
      </c>
    </row>
    <row r="218" spans="1:25" ht="15.75" x14ac:dyDescent="0.2">
      <c r="A218" s="35">
        <f t="shared" si="5"/>
        <v>44832</v>
      </c>
      <c r="B218" s="36">
        <f>SUMIFS(СВЦЭМ!$F$39:$F$782,СВЦЭМ!$A$39:$A$782,$A218,СВЦЭМ!$B$39:$B$782,B$190)+'СЕТ СН'!$F$15</f>
        <v>166.9898499</v>
      </c>
      <c r="C218" s="36">
        <f>SUMIFS(СВЦЭМ!$F$39:$F$782,СВЦЭМ!$A$39:$A$782,$A218,СВЦЭМ!$B$39:$B$782,C$190)+'СЕТ СН'!$F$15</f>
        <v>167.06309934000001</v>
      </c>
      <c r="D218" s="36">
        <f>SUMIFS(СВЦЭМ!$F$39:$F$782,СВЦЭМ!$A$39:$A$782,$A218,СВЦЭМ!$B$39:$B$782,D$190)+'СЕТ СН'!$F$15</f>
        <v>173.32583062</v>
      </c>
      <c r="E218" s="36">
        <f>SUMIFS(СВЦЭМ!$F$39:$F$782,СВЦЭМ!$A$39:$A$782,$A218,СВЦЭМ!$B$39:$B$782,E$190)+'СЕТ СН'!$F$15</f>
        <v>173.52321014</v>
      </c>
      <c r="F218" s="36">
        <f>SUMIFS(СВЦЭМ!$F$39:$F$782,СВЦЭМ!$A$39:$A$782,$A218,СВЦЭМ!$B$39:$B$782,F$190)+'СЕТ СН'!$F$15</f>
        <v>174.64812211</v>
      </c>
      <c r="G218" s="36">
        <f>SUMIFS(СВЦЭМ!$F$39:$F$782,СВЦЭМ!$A$39:$A$782,$A218,СВЦЭМ!$B$39:$B$782,G$190)+'СЕТ СН'!$F$15</f>
        <v>172.56288531999999</v>
      </c>
      <c r="H218" s="36">
        <f>SUMIFS(СВЦЭМ!$F$39:$F$782,СВЦЭМ!$A$39:$A$782,$A218,СВЦЭМ!$B$39:$B$782,H$190)+'СЕТ СН'!$F$15</f>
        <v>175.04032996999999</v>
      </c>
      <c r="I218" s="36">
        <f>SUMIFS(СВЦЭМ!$F$39:$F$782,СВЦЭМ!$A$39:$A$782,$A218,СВЦЭМ!$B$39:$B$782,I$190)+'СЕТ СН'!$F$15</f>
        <v>164.61798866999999</v>
      </c>
      <c r="J218" s="36">
        <f>SUMIFS(СВЦЭМ!$F$39:$F$782,СВЦЭМ!$A$39:$A$782,$A218,СВЦЭМ!$B$39:$B$782,J$190)+'СЕТ СН'!$F$15</f>
        <v>160.34974667</v>
      </c>
      <c r="K218" s="36">
        <f>SUMIFS(СВЦЭМ!$F$39:$F$782,СВЦЭМ!$A$39:$A$782,$A218,СВЦЭМ!$B$39:$B$782,K$190)+'СЕТ СН'!$F$15</f>
        <v>159.34241913</v>
      </c>
      <c r="L218" s="36">
        <f>SUMIFS(СВЦЭМ!$F$39:$F$782,СВЦЭМ!$A$39:$A$782,$A218,СВЦЭМ!$B$39:$B$782,L$190)+'СЕТ СН'!$F$15</f>
        <v>159.65877752</v>
      </c>
      <c r="M218" s="36">
        <f>SUMIFS(СВЦЭМ!$F$39:$F$782,СВЦЭМ!$A$39:$A$782,$A218,СВЦЭМ!$B$39:$B$782,M$190)+'СЕТ СН'!$F$15</f>
        <v>153.36621141000001</v>
      </c>
      <c r="N218" s="36">
        <f>SUMIFS(СВЦЭМ!$F$39:$F$782,СВЦЭМ!$A$39:$A$782,$A218,СВЦЭМ!$B$39:$B$782,N$190)+'СЕТ СН'!$F$15</f>
        <v>152.47965622000001</v>
      </c>
      <c r="O218" s="36">
        <f>SUMIFS(СВЦЭМ!$F$39:$F$782,СВЦЭМ!$A$39:$A$782,$A218,СВЦЭМ!$B$39:$B$782,O$190)+'СЕТ СН'!$F$15</f>
        <v>154.24751527999999</v>
      </c>
      <c r="P218" s="36">
        <f>SUMIFS(СВЦЭМ!$F$39:$F$782,СВЦЭМ!$A$39:$A$782,$A218,СВЦЭМ!$B$39:$B$782,P$190)+'СЕТ СН'!$F$15</f>
        <v>156.16796832</v>
      </c>
      <c r="Q218" s="36">
        <f>SUMIFS(СВЦЭМ!$F$39:$F$782,СВЦЭМ!$A$39:$A$782,$A218,СВЦЭМ!$B$39:$B$782,Q$190)+'СЕТ СН'!$F$15</f>
        <v>159.04552100000001</v>
      </c>
      <c r="R218" s="36">
        <f>SUMIFS(СВЦЭМ!$F$39:$F$782,СВЦЭМ!$A$39:$A$782,$A218,СВЦЭМ!$B$39:$B$782,R$190)+'СЕТ СН'!$F$15</f>
        <v>160.52120178999999</v>
      </c>
      <c r="S218" s="36">
        <f>SUMIFS(СВЦЭМ!$F$39:$F$782,СВЦЭМ!$A$39:$A$782,$A218,СВЦЭМ!$B$39:$B$782,S$190)+'СЕТ СН'!$F$15</f>
        <v>156.71659525000001</v>
      </c>
      <c r="T218" s="36">
        <f>SUMIFS(СВЦЭМ!$F$39:$F$782,СВЦЭМ!$A$39:$A$782,$A218,СВЦЭМ!$B$39:$B$782,T$190)+'СЕТ СН'!$F$15</f>
        <v>164.36206779</v>
      </c>
      <c r="U218" s="36">
        <f>SUMIFS(СВЦЭМ!$F$39:$F$782,СВЦЭМ!$A$39:$A$782,$A218,СВЦЭМ!$B$39:$B$782,U$190)+'СЕТ СН'!$F$15</f>
        <v>154.99038234</v>
      </c>
      <c r="V218" s="36">
        <f>SUMIFS(СВЦЭМ!$F$39:$F$782,СВЦЭМ!$A$39:$A$782,$A218,СВЦЭМ!$B$39:$B$782,V$190)+'СЕТ СН'!$F$15</f>
        <v>147.56302724</v>
      </c>
      <c r="W218" s="36">
        <f>SUMIFS(СВЦЭМ!$F$39:$F$782,СВЦЭМ!$A$39:$A$782,$A218,СВЦЭМ!$B$39:$B$782,W$190)+'СЕТ СН'!$F$15</f>
        <v>150.27376236999999</v>
      </c>
      <c r="X218" s="36">
        <f>SUMIFS(СВЦЭМ!$F$39:$F$782,СВЦЭМ!$A$39:$A$782,$A218,СВЦЭМ!$B$39:$B$782,X$190)+'СЕТ СН'!$F$15</f>
        <v>160.38560641000001</v>
      </c>
      <c r="Y218" s="36">
        <f>SUMIFS(СВЦЭМ!$F$39:$F$782,СВЦЭМ!$A$39:$A$782,$A218,СВЦЭМ!$B$39:$B$782,Y$190)+'СЕТ СН'!$F$15</f>
        <v>165.04771854000001</v>
      </c>
    </row>
    <row r="219" spans="1:25" ht="15.75" x14ac:dyDescent="0.2">
      <c r="A219" s="35">
        <f t="shared" si="5"/>
        <v>44833</v>
      </c>
      <c r="B219" s="36">
        <f>SUMIFS(СВЦЭМ!$F$39:$F$782,СВЦЭМ!$A$39:$A$782,$A219,СВЦЭМ!$B$39:$B$782,B$190)+'СЕТ СН'!$F$15</f>
        <v>193.19410095999999</v>
      </c>
      <c r="C219" s="36">
        <f>SUMIFS(СВЦЭМ!$F$39:$F$782,СВЦЭМ!$A$39:$A$782,$A219,СВЦЭМ!$B$39:$B$782,C$190)+'СЕТ СН'!$F$15</f>
        <v>198.66280218</v>
      </c>
      <c r="D219" s="36">
        <f>SUMIFS(СВЦЭМ!$F$39:$F$782,СВЦЭМ!$A$39:$A$782,$A219,СВЦЭМ!$B$39:$B$782,D$190)+'СЕТ СН'!$F$15</f>
        <v>201.95280065</v>
      </c>
      <c r="E219" s="36">
        <f>SUMIFS(СВЦЭМ!$F$39:$F$782,СВЦЭМ!$A$39:$A$782,$A219,СВЦЭМ!$B$39:$B$782,E$190)+'СЕТ СН'!$F$15</f>
        <v>202.07042167</v>
      </c>
      <c r="F219" s="36">
        <f>SUMIFS(СВЦЭМ!$F$39:$F$782,СВЦЭМ!$A$39:$A$782,$A219,СВЦЭМ!$B$39:$B$782,F$190)+'СЕТ СН'!$F$15</f>
        <v>198.21858757000001</v>
      </c>
      <c r="G219" s="36">
        <f>SUMIFS(СВЦЭМ!$F$39:$F$782,СВЦЭМ!$A$39:$A$782,$A219,СВЦЭМ!$B$39:$B$782,G$190)+'СЕТ СН'!$F$15</f>
        <v>191.29948028999999</v>
      </c>
      <c r="H219" s="36">
        <f>SUMIFS(СВЦЭМ!$F$39:$F$782,СВЦЭМ!$A$39:$A$782,$A219,СВЦЭМ!$B$39:$B$782,H$190)+'СЕТ СН'!$F$15</f>
        <v>171.86161161000001</v>
      </c>
      <c r="I219" s="36">
        <f>SUMIFS(СВЦЭМ!$F$39:$F$782,СВЦЭМ!$A$39:$A$782,$A219,СВЦЭМ!$B$39:$B$782,I$190)+'СЕТ СН'!$F$15</f>
        <v>164.48158222000001</v>
      </c>
      <c r="J219" s="36">
        <f>SUMIFS(СВЦЭМ!$F$39:$F$782,СВЦЭМ!$A$39:$A$782,$A219,СВЦЭМ!$B$39:$B$782,J$190)+'СЕТ СН'!$F$15</f>
        <v>162.76731724999999</v>
      </c>
      <c r="K219" s="36">
        <f>SUMIFS(СВЦЭМ!$F$39:$F$782,СВЦЭМ!$A$39:$A$782,$A219,СВЦЭМ!$B$39:$B$782,K$190)+'СЕТ СН'!$F$15</f>
        <v>159.59411044000001</v>
      </c>
      <c r="L219" s="36">
        <f>SUMIFS(СВЦЭМ!$F$39:$F$782,СВЦЭМ!$A$39:$A$782,$A219,СВЦЭМ!$B$39:$B$782,L$190)+'СЕТ СН'!$F$15</f>
        <v>162.49997472000001</v>
      </c>
      <c r="M219" s="36">
        <f>SUMIFS(СВЦЭМ!$F$39:$F$782,СВЦЭМ!$A$39:$A$782,$A219,СВЦЭМ!$B$39:$B$782,M$190)+'СЕТ СН'!$F$15</f>
        <v>164.30313068000001</v>
      </c>
      <c r="N219" s="36">
        <f>SUMIFS(СВЦЭМ!$F$39:$F$782,СВЦЭМ!$A$39:$A$782,$A219,СВЦЭМ!$B$39:$B$782,N$190)+'СЕТ СН'!$F$15</f>
        <v>164.43331831</v>
      </c>
      <c r="O219" s="36">
        <f>SUMIFS(СВЦЭМ!$F$39:$F$782,СВЦЭМ!$A$39:$A$782,$A219,СВЦЭМ!$B$39:$B$782,O$190)+'СЕТ СН'!$F$15</f>
        <v>165.01625297999999</v>
      </c>
      <c r="P219" s="36">
        <f>SUMIFS(СВЦЭМ!$F$39:$F$782,СВЦЭМ!$A$39:$A$782,$A219,СВЦЭМ!$B$39:$B$782,P$190)+'СЕТ СН'!$F$15</f>
        <v>168.64146744000001</v>
      </c>
      <c r="Q219" s="36">
        <f>SUMIFS(СВЦЭМ!$F$39:$F$782,СВЦЭМ!$A$39:$A$782,$A219,СВЦЭМ!$B$39:$B$782,Q$190)+'СЕТ СН'!$F$15</f>
        <v>167.91477834</v>
      </c>
      <c r="R219" s="36">
        <f>SUMIFS(СВЦЭМ!$F$39:$F$782,СВЦЭМ!$A$39:$A$782,$A219,СВЦЭМ!$B$39:$B$782,R$190)+'СЕТ СН'!$F$15</f>
        <v>165.35150962</v>
      </c>
      <c r="S219" s="36">
        <f>SUMIFS(СВЦЭМ!$F$39:$F$782,СВЦЭМ!$A$39:$A$782,$A219,СВЦЭМ!$B$39:$B$782,S$190)+'СЕТ СН'!$F$15</f>
        <v>163.77024853</v>
      </c>
      <c r="T219" s="36">
        <f>SUMIFS(СВЦЭМ!$F$39:$F$782,СВЦЭМ!$A$39:$A$782,$A219,СВЦЭМ!$B$39:$B$782,T$190)+'СЕТ СН'!$F$15</f>
        <v>159.21721615999999</v>
      </c>
      <c r="U219" s="36">
        <f>SUMIFS(СВЦЭМ!$F$39:$F$782,СВЦЭМ!$A$39:$A$782,$A219,СВЦЭМ!$B$39:$B$782,U$190)+'СЕТ СН'!$F$15</f>
        <v>162.59313531999999</v>
      </c>
      <c r="V219" s="36">
        <f>SUMIFS(СВЦЭМ!$F$39:$F$782,СВЦЭМ!$A$39:$A$782,$A219,СВЦЭМ!$B$39:$B$782,V$190)+'СЕТ СН'!$F$15</f>
        <v>157.93916175999999</v>
      </c>
      <c r="W219" s="36">
        <f>SUMIFS(СВЦЭМ!$F$39:$F$782,СВЦЭМ!$A$39:$A$782,$A219,СВЦЭМ!$B$39:$B$782,W$190)+'СЕТ СН'!$F$15</f>
        <v>177.418217</v>
      </c>
      <c r="X219" s="36">
        <f>SUMIFS(СВЦЭМ!$F$39:$F$782,СВЦЭМ!$A$39:$A$782,$A219,СВЦЭМ!$B$39:$B$782,X$190)+'СЕТ СН'!$F$15</f>
        <v>173.01138212000001</v>
      </c>
      <c r="Y219" s="36">
        <f>SUMIFS(СВЦЭМ!$F$39:$F$782,СВЦЭМ!$A$39:$A$782,$A219,СВЦЭМ!$B$39:$B$782,Y$190)+'СЕТ СН'!$F$15</f>
        <v>171.68368285</v>
      </c>
    </row>
    <row r="220" spans="1:25" ht="15.75" x14ac:dyDescent="0.2">
      <c r="A220" s="35">
        <f t="shared" si="5"/>
        <v>44834</v>
      </c>
      <c r="B220" s="36">
        <f>SUMIFS(СВЦЭМ!$F$39:$F$782,СВЦЭМ!$A$39:$A$782,$A220,СВЦЭМ!$B$39:$B$782,B$190)+'СЕТ СН'!$F$15</f>
        <v>174.72293253000001</v>
      </c>
      <c r="C220" s="36">
        <f>SUMIFS(СВЦЭМ!$F$39:$F$782,СВЦЭМ!$A$39:$A$782,$A220,СВЦЭМ!$B$39:$B$782,C$190)+'СЕТ СН'!$F$15</f>
        <v>181.66591317999999</v>
      </c>
      <c r="D220" s="36">
        <f>SUMIFS(СВЦЭМ!$F$39:$F$782,СВЦЭМ!$A$39:$A$782,$A220,СВЦЭМ!$B$39:$B$782,D$190)+'СЕТ СН'!$F$15</f>
        <v>176.75891705000001</v>
      </c>
      <c r="E220" s="36">
        <f>SUMIFS(СВЦЭМ!$F$39:$F$782,СВЦЭМ!$A$39:$A$782,$A220,СВЦЭМ!$B$39:$B$782,E$190)+'СЕТ СН'!$F$15</f>
        <v>174.22460472</v>
      </c>
      <c r="F220" s="36">
        <f>SUMIFS(СВЦЭМ!$F$39:$F$782,СВЦЭМ!$A$39:$A$782,$A220,СВЦЭМ!$B$39:$B$782,F$190)+'СЕТ СН'!$F$15</f>
        <v>170.66613993000001</v>
      </c>
      <c r="G220" s="36">
        <f>SUMIFS(СВЦЭМ!$F$39:$F$782,СВЦЭМ!$A$39:$A$782,$A220,СВЦЭМ!$B$39:$B$782,G$190)+'СЕТ СН'!$F$15</f>
        <v>168.71596197</v>
      </c>
      <c r="H220" s="36">
        <f>SUMIFS(СВЦЭМ!$F$39:$F$782,СВЦЭМ!$A$39:$A$782,$A220,СВЦЭМ!$B$39:$B$782,H$190)+'СЕТ СН'!$F$15</f>
        <v>160.78510159000001</v>
      </c>
      <c r="I220" s="36">
        <f>SUMIFS(СВЦЭМ!$F$39:$F$782,СВЦЭМ!$A$39:$A$782,$A220,СВЦЭМ!$B$39:$B$782,I$190)+'СЕТ СН'!$F$15</f>
        <v>155.78084129999999</v>
      </c>
      <c r="J220" s="36">
        <f>SUMIFS(СВЦЭМ!$F$39:$F$782,СВЦЭМ!$A$39:$A$782,$A220,СВЦЭМ!$B$39:$B$782,J$190)+'СЕТ СН'!$F$15</f>
        <v>151.15283441</v>
      </c>
      <c r="K220" s="36">
        <f>SUMIFS(СВЦЭМ!$F$39:$F$782,СВЦЭМ!$A$39:$A$782,$A220,СВЦЭМ!$B$39:$B$782,K$190)+'СЕТ СН'!$F$15</f>
        <v>149.90592923</v>
      </c>
      <c r="L220" s="36">
        <f>SUMIFS(СВЦЭМ!$F$39:$F$782,СВЦЭМ!$A$39:$A$782,$A220,СВЦЭМ!$B$39:$B$782,L$190)+'СЕТ СН'!$F$15</f>
        <v>151.69885886</v>
      </c>
      <c r="M220" s="36">
        <f>SUMIFS(СВЦЭМ!$F$39:$F$782,СВЦЭМ!$A$39:$A$782,$A220,СВЦЭМ!$B$39:$B$782,M$190)+'СЕТ СН'!$F$15</f>
        <v>155.10039320000001</v>
      </c>
      <c r="N220" s="36">
        <f>SUMIFS(СВЦЭМ!$F$39:$F$782,СВЦЭМ!$A$39:$A$782,$A220,СВЦЭМ!$B$39:$B$782,N$190)+'СЕТ СН'!$F$15</f>
        <v>157.75579331</v>
      </c>
      <c r="O220" s="36">
        <f>SUMIFS(СВЦЭМ!$F$39:$F$782,СВЦЭМ!$A$39:$A$782,$A220,СВЦЭМ!$B$39:$B$782,O$190)+'СЕТ СН'!$F$15</f>
        <v>159.72919759000001</v>
      </c>
      <c r="P220" s="36">
        <f>SUMIFS(СВЦЭМ!$F$39:$F$782,СВЦЭМ!$A$39:$A$782,$A220,СВЦЭМ!$B$39:$B$782,P$190)+'СЕТ СН'!$F$15</f>
        <v>161.70300734</v>
      </c>
      <c r="Q220" s="36">
        <f>SUMIFS(СВЦЭМ!$F$39:$F$782,СВЦЭМ!$A$39:$A$782,$A220,СВЦЭМ!$B$39:$B$782,Q$190)+'СЕТ СН'!$F$15</f>
        <v>161.82893601000001</v>
      </c>
      <c r="R220" s="36">
        <f>SUMIFS(СВЦЭМ!$F$39:$F$782,СВЦЭМ!$A$39:$A$782,$A220,СВЦЭМ!$B$39:$B$782,R$190)+'СЕТ СН'!$F$15</f>
        <v>158.05434595</v>
      </c>
      <c r="S220" s="36">
        <f>SUMIFS(СВЦЭМ!$F$39:$F$782,СВЦЭМ!$A$39:$A$782,$A220,СВЦЭМ!$B$39:$B$782,S$190)+'СЕТ СН'!$F$15</f>
        <v>152.73740551</v>
      </c>
      <c r="T220" s="36">
        <f>SUMIFS(СВЦЭМ!$F$39:$F$782,СВЦЭМ!$A$39:$A$782,$A220,СВЦЭМ!$B$39:$B$782,T$190)+'СЕТ СН'!$F$15</f>
        <v>149.36854622000001</v>
      </c>
      <c r="U220" s="36">
        <f>SUMIFS(СВЦЭМ!$F$39:$F$782,СВЦЭМ!$A$39:$A$782,$A220,СВЦЭМ!$B$39:$B$782,U$190)+'СЕТ СН'!$F$15</f>
        <v>145.65400374000001</v>
      </c>
      <c r="V220" s="36">
        <f>SUMIFS(СВЦЭМ!$F$39:$F$782,СВЦЭМ!$A$39:$A$782,$A220,СВЦЭМ!$B$39:$B$782,V$190)+'СЕТ СН'!$F$15</f>
        <v>148.80864073999999</v>
      </c>
      <c r="W220" s="36">
        <f>SUMIFS(СВЦЭМ!$F$39:$F$782,СВЦЭМ!$A$39:$A$782,$A220,СВЦЭМ!$B$39:$B$782,W$190)+'СЕТ СН'!$F$15</f>
        <v>160.83716254000001</v>
      </c>
      <c r="X220" s="36">
        <f>SUMIFS(СВЦЭМ!$F$39:$F$782,СВЦЭМ!$A$39:$A$782,$A220,СВЦЭМ!$B$39:$B$782,X$190)+'СЕТ СН'!$F$15</f>
        <v>168.05914677000001</v>
      </c>
      <c r="Y220" s="36">
        <f>SUMIFS(СВЦЭМ!$F$39:$F$782,СВЦЭМ!$A$39:$A$782,$A220,СВЦЭМ!$B$39:$B$782,Y$190)+'СЕТ СН'!$F$15</f>
        <v>169.12684646</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01.09.2022</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44806</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44807</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44808</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44809</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44810</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44811</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44812</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44813</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44814</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44815</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44816</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44817</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44818</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44819</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44820</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44821</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44822</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44823</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44824</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44825</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44826</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44827</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44828</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44829</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44830</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44831</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44832</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44833</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44834</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44835</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01.09.2022</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44806</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44807</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44808</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44809</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44810</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44811</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44812</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44813</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44814</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44815</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44816</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44817</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44818</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44819</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44820</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44821</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44822</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44823</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44824</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44825</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44826</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44827</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44828</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44829</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44830</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44831</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44832</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44833</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44834</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44835</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01.09.2022</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44806</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44807</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44808</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44809</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44810</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44811</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44812</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44813</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44814</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44815</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44816</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44817</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44818</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44819</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44820</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44821</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44822</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44823</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44824</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44825</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44826</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44827</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44828</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44829</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44830</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44831</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44832</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44833</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44834</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44835</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01.09.2022</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44806</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44807</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44808</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44809</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44810</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44811</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44812</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44813</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44814</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44815</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44816</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44817</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44818</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44819</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44820</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44821</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44822</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44823</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44824</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44825</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44826</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44827</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44828</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44829</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44830</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44831</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44832</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44833</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44834</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44835</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01.09.2022</v>
      </c>
      <c r="B367" s="36">
        <f ca="1">SUMIFS(СВЦЭМ!$G$40:$G$783,СВЦЭМ!$A$40:$A$783,$A367,СВЦЭМ!$B$40:$B$783,B$366)+'СЕТ СН'!$F$16</f>
        <v>0</v>
      </c>
      <c r="C367" s="36">
        <f ca="1">SUMIFS(СВЦЭМ!$G$40:$G$783,СВЦЭМ!$A$40:$A$783,$A367,СВЦЭМ!$B$40:$B$783,C$366)+'СЕТ СН'!$F$16</f>
        <v>0</v>
      </c>
      <c r="D367" s="36">
        <f ca="1">SUMIFS(СВЦЭМ!$G$40:$G$783,СВЦЭМ!$A$40:$A$783,$A367,СВЦЭМ!$B$40:$B$783,D$366)+'СЕТ СН'!$F$16</f>
        <v>0</v>
      </c>
      <c r="E367" s="36">
        <f ca="1">SUMIFS(СВЦЭМ!$G$40:$G$783,СВЦЭМ!$A$40:$A$783,$A367,СВЦЭМ!$B$40:$B$783,E$366)+'СЕТ СН'!$F$16</f>
        <v>0</v>
      </c>
      <c r="F367" s="36">
        <f ca="1">SUMIFS(СВЦЭМ!$G$40:$G$783,СВЦЭМ!$A$40:$A$783,$A367,СВЦЭМ!$B$40:$B$783,F$366)+'СЕТ СН'!$F$16</f>
        <v>0</v>
      </c>
      <c r="G367" s="36">
        <f ca="1">SUMIFS(СВЦЭМ!$G$40:$G$783,СВЦЭМ!$A$40:$A$783,$A367,СВЦЭМ!$B$40:$B$783,G$366)+'СЕТ СН'!$F$16</f>
        <v>0</v>
      </c>
      <c r="H367" s="36">
        <f ca="1">SUMIFS(СВЦЭМ!$G$40:$G$783,СВЦЭМ!$A$40:$A$783,$A367,СВЦЭМ!$B$40:$B$783,H$366)+'СЕТ СН'!$F$16</f>
        <v>0</v>
      </c>
      <c r="I367" s="36">
        <f ca="1">SUMIFS(СВЦЭМ!$G$40:$G$783,СВЦЭМ!$A$40:$A$783,$A367,СВЦЭМ!$B$40:$B$783,I$366)+'СЕТ СН'!$F$16</f>
        <v>0</v>
      </c>
      <c r="J367" s="36">
        <f ca="1">SUMIFS(СВЦЭМ!$G$40:$G$783,СВЦЭМ!$A$40:$A$783,$A367,СВЦЭМ!$B$40:$B$783,J$366)+'СЕТ СН'!$F$16</f>
        <v>0</v>
      </c>
      <c r="K367" s="36">
        <f ca="1">SUMIFS(СВЦЭМ!$G$40:$G$783,СВЦЭМ!$A$40:$A$783,$A367,СВЦЭМ!$B$40:$B$783,K$366)+'СЕТ СН'!$F$16</f>
        <v>0</v>
      </c>
      <c r="L367" s="36">
        <f ca="1">SUMIFS(СВЦЭМ!$G$40:$G$783,СВЦЭМ!$A$40:$A$783,$A367,СВЦЭМ!$B$40:$B$783,L$366)+'СЕТ СН'!$F$16</f>
        <v>0</v>
      </c>
      <c r="M367" s="36">
        <f ca="1">SUMIFS(СВЦЭМ!$G$40:$G$783,СВЦЭМ!$A$40:$A$783,$A367,СВЦЭМ!$B$40:$B$783,M$366)+'СЕТ СН'!$F$16</f>
        <v>0</v>
      </c>
      <c r="N367" s="36">
        <f ca="1">SUMIFS(СВЦЭМ!$G$40:$G$783,СВЦЭМ!$A$40:$A$783,$A367,СВЦЭМ!$B$40:$B$783,N$366)+'СЕТ СН'!$F$16</f>
        <v>0</v>
      </c>
      <c r="O367" s="36">
        <f ca="1">SUMIFS(СВЦЭМ!$G$40:$G$783,СВЦЭМ!$A$40:$A$783,$A367,СВЦЭМ!$B$40:$B$783,O$366)+'СЕТ СН'!$F$16</f>
        <v>0</v>
      </c>
      <c r="P367" s="36">
        <f ca="1">SUMIFS(СВЦЭМ!$G$40:$G$783,СВЦЭМ!$A$40:$A$783,$A367,СВЦЭМ!$B$40:$B$783,P$366)+'СЕТ СН'!$F$16</f>
        <v>0</v>
      </c>
      <c r="Q367" s="36">
        <f ca="1">SUMIFS(СВЦЭМ!$G$40:$G$783,СВЦЭМ!$A$40:$A$783,$A367,СВЦЭМ!$B$40:$B$783,Q$366)+'СЕТ СН'!$F$16</f>
        <v>0</v>
      </c>
      <c r="R367" s="36">
        <f ca="1">SUMIFS(СВЦЭМ!$G$40:$G$783,СВЦЭМ!$A$40:$A$783,$A367,СВЦЭМ!$B$40:$B$783,R$366)+'СЕТ СН'!$F$16</f>
        <v>0</v>
      </c>
      <c r="S367" s="36">
        <f ca="1">SUMIFS(СВЦЭМ!$G$40:$G$783,СВЦЭМ!$A$40:$A$783,$A367,СВЦЭМ!$B$40:$B$783,S$366)+'СЕТ СН'!$F$16</f>
        <v>0</v>
      </c>
      <c r="T367" s="36">
        <f ca="1">SUMIFS(СВЦЭМ!$G$40:$G$783,СВЦЭМ!$A$40:$A$783,$A367,СВЦЭМ!$B$40:$B$783,T$366)+'СЕТ СН'!$F$16</f>
        <v>0</v>
      </c>
      <c r="U367" s="36">
        <f ca="1">SUMIFS(СВЦЭМ!$G$40:$G$783,СВЦЭМ!$A$40:$A$783,$A367,СВЦЭМ!$B$40:$B$783,U$366)+'СЕТ СН'!$F$16</f>
        <v>0</v>
      </c>
      <c r="V367" s="36">
        <f ca="1">SUMIFS(СВЦЭМ!$G$40:$G$783,СВЦЭМ!$A$40:$A$783,$A367,СВЦЭМ!$B$40:$B$783,V$366)+'СЕТ СН'!$F$16</f>
        <v>0</v>
      </c>
      <c r="W367" s="36">
        <f ca="1">SUMIFS(СВЦЭМ!$G$40:$G$783,СВЦЭМ!$A$40:$A$783,$A367,СВЦЭМ!$B$40:$B$783,W$366)+'СЕТ СН'!$F$16</f>
        <v>0</v>
      </c>
      <c r="X367" s="36">
        <f ca="1">SUMIFS(СВЦЭМ!$G$40:$G$783,СВЦЭМ!$A$40:$A$783,$A367,СВЦЭМ!$B$40:$B$783,X$366)+'СЕТ СН'!$F$16</f>
        <v>0</v>
      </c>
      <c r="Y367" s="36">
        <f ca="1">SUMIFS(СВЦЭМ!$G$40:$G$783,СВЦЭМ!$A$40:$A$783,$A367,СВЦЭМ!$B$40:$B$783,Y$366)+'СЕТ СН'!$F$16</f>
        <v>0</v>
      </c>
      <c r="AA367" s="45"/>
    </row>
    <row r="368" spans="1:27" ht="15.75" hidden="1" x14ac:dyDescent="0.2">
      <c r="A368" s="35">
        <f>A367+1</f>
        <v>44806</v>
      </c>
      <c r="B368" s="36">
        <f ca="1">SUMIFS(СВЦЭМ!$G$40:$G$783,СВЦЭМ!$A$40:$A$783,$A368,СВЦЭМ!$B$40:$B$783,B$366)+'СЕТ СН'!$F$16</f>
        <v>0</v>
      </c>
      <c r="C368" s="36">
        <f ca="1">SUMIFS(СВЦЭМ!$G$40:$G$783,СВЦЭМ!$A$40:$A$783,$A368,СВЦЭМ!$B$40:$B$783,C$366)+'СЕТ СН'!$F$16</f>
        <v>0</v>
      </c>
      <c r="D368" s="36">
        <f ca="1">SUMIFS(СВЦЭМ!$G$40:$G$783,СВЦЭМ!$A$40:$A$783,$A368,СВЦЭМ!$B$40:$B$783,D$366)+'СЕТ СН'!$F$16</f>
        <v>0</v>
      </c>
      <c r="E368" s="36">
        <f ca="1">SUMIFS(СВЦЭМ!$G$40:$G$783,СВЦЭМ!$A$40:$A$783,$A368,СВЦЭМ!$B$40:$B$783,E$366)+'СЕТ СН'!$F$16</f>
        <v>0</v>
      </c>
      <c r="F368" s="36">
        <f ca="1">SUMIFS(СВЦЭМ!$G$40:$G$783,СВЦЭМ!$A$40:$A$783,$A368,СВЦЭМ!$B$40:$B$783,F$366)+'СЕТ СН'!$F$16</f>
        <v>0</v>
      </c>
      <c r="G368" s="36">
        <f ca="1">SUMIFS(СВЦЭМ!$G$40:$G$783,СВЦЭМ!$A$40:$A$783,$A368,СВЦЭМ!$B$40:$B$783,G$366)+'СЕТ СН'!$F$16</f>
        <v>0</v>
      </c>
      <c r="H368" s="36">
        <f ca="1">SUMIFS(СВЦЭМ!$G$40:$G$783,СВЦЭМ!$A$40:$A$783,$A368,СВЦЭМ!$B$40:$B$783,H$366)+'СЕТ СН'!$F$16</f>
        <v>0</v>
      </c>
      <c r="I368" s="36">
        <f ca="1">SUMIFS(СВЦЭМ!$G$40:$G$783,СВЦЭМ!$A$40:$A$783,$A368,СВЦЭМ!$B$40:$B$783,I$366)+'СЕТ СН'!$F$16</f>
        <v>0</v>
      </c>
      <c r="J368" s="36">
        <f ca="1">SUMIFS(СВЦЭМ!$G$40:$G$783,СВЦЭМ!$A$40:$A$783,$A368,СВЦЭМ!$B$40:$B$783,J$366)+'СЕТ СН'!$F$16</f>
        <v>0</v>
      </c>
      <c r="K368" s="36">
        <f ca="1">SUMIFS(СВЦЭМ!$G$40:$G$783,СВЦЭМ!$A$40:$A$783,$A368,СВЦЭМ!$B$40:$B$783,K$366)+'СЕТ СН'!$F$16</f>
        <v>0</v>
      </c>
      <c r="L368" s="36">
        <f ca="1">SUMIFS(СВЦЭМ!$G$40:$G$783,СВЦЭМ!$A$40:$A$783,$A368,СВЦЭМ!$B$40:$B$783,L$366)+'СЕТ СН'!$F$16</f>
        <v>0</v>
      </c>
      <c r="M368" s="36">
        <f ca="1">SUMIFS(СВЦЭМ!$G$40:$G$783,СВЦЭМ!$A$40:$A$783,$A368,СВЦЭМ!$B$40:$B$783,M$366)+'СЕТ СН'!$F$16</f>
        <v>0</v>
      </c>
      <c r="N368" s="36">
        <f ca="1">SUMIFS(СВЦЭМ!$G$40:$G$783,СВЦЭМ!$A$40:$A$783,$A368,СВЦЭМ!$B$40:$B$783,N$366)+'СЕТ СН'!$F$16</f>
        <v>0</v>
      </c>
      <c r="O368" s="36">
        <f ca="1">SUMIFS(СВЦЭМ!$G$40:$G$783,СВЦЭМ!$A$40:$A$783,$A368,СВЦЭМ!$B$40:$B$783,O$366)+'СЕТ СН'!$F$16</f>
        <v>0</v>
      </c>
      <c r="P368" s="36">
        <f ca="1">SUMIFS(СВЦЭМ!$G$40:$G$783,СВЦЭМ!$A$40:$A$783,$A368,СВЦЭМ!$B$40:$B$783,P$366)+'СЕТ СН'!$F$16</f>
        <v>0</v>
      </c>
      <c r="Q368" s="36">
        <f ca="1">SUMIFS(СВЦЭМ!$G$40:$G$783,СВЦЭМ!$A$40:$A$783,$A368,СВЦЭМ!$B$40:$B$783,Q$366)+'СЕТ СН'!$F$16</f>
        <v>0</v>
      </c>
      <c r="R368" s="36">
        <f ca="1">SUMIFS(СВЦЭМ!$G$40:$G$783,СВЦЭМ!$A$40:$A$783,$A368,СВЦЭМ!$B$40:$B$783,R$366)+'СЕТ СН'!$F$16</f>
        <v>0</v>
      </c>
      <c r="S368" s="36">
        <f ca="1">SUMIFS(СВЦЭМ!$G$40:$G$783,СВЦЭМ!$A$40:$A$783,$A368,СВЦЭМ!$B$40:$B$783,S$366)+'СЕТ СН'!$F$16</f>
        <v>0</v>
      </c>
      <c r="T368" s="36">
        <f ca="1">SUMIFS(СВЦЭМ!$G$40:$G$783,СВЦЭМ!$A$40:$A$783,$A368,СВЦЭМ!$B$40:$B$783,T$366)+'СЕТ СН'!$F$16</f>
        <v>0</v>
      </c>
      <c r="U368" s="36">
        <f ca="1">SUMIFS(СВЦЭМ!$G$40:$G$783,СВЦЭМ!$A$40:$A$783,$A368,СВЦЭМ!$B$40:$B$783,U$366)+'СЕТ СН'!$F$16</f>
        <v>0</v>
      </c>
      <c r="V368" s="36">
        <f ca="1">SUMIFS(СВЦЭМ!$G$40:$G$783,СВЦЭМ!$A$40:$A$783,$A368,СВЦЭМ!$B$40:$B$783,V$366)+'СЕТ СН'!$F$16</f>
        <v>0</v>
      </c>
      <c r="W368" s="36">
        <f ca="1">SUMIFS(СВЦЭМ!$G$40:$G$783,СВЦЭМ!$A$40:$A$783,$A368,СВЦЭМ!$B$40:$B$783,W$366)+'СЕТ СН'!$F$16</f>
        <v>0</v>
      </c>
      <c r="X368" s="36">
        <f ca="1">SUMIFS(СВЦЭМ!$G$40:$G$783,СВЦЭМ!$A$40:$A$783,$A368,СВЦЭМ!$B$40:$B$783,X$366)+'СЕТ СН'!$F$16</f>
        <v>0</v>
      </c>
      <c r="Y368" s="36">
        <f ca="1">SUMIFS(СВЦЭМ!$G$40:$G$783,СВЦЭМ!$A$40:$A$783,$A368,СВЦЭМ!$B$40:$B$783,Y$366)+'СЕТ СН'!$F$16</f>
        <v>0</v>
      </c>
    </row>
    <row r="369" spans="1:25" ht="15.75" hidden="1" x14ac:dyDescent="0.2">
      <c r="A369" s="35">
        <f t="shared" ref="A369:A397" si="10">A368+1</f>
        <v>44807</v>
      </c>
      <c r="B369" s="36">
        <f ca="1">SUMIFS(СВЦЭМ!$G$40:$G$783,СВЦЭМ!$A$40:$A$783,$A369,СВЦЭМ!$B$40:$B$783,B$366)+'СЕТ СН'!$F$16</f>
        <v>0</v>
      </c>
      <c r="C369" s="36">
        <f ca="1">SUMIFS(СВЦЭМ!$G$40:$G$783,СВЦЭМ!$A$40:$A$783,$A369,СВЦЭМ!$B$40:$B$783,C$366)+'СЕТ СН'!$F$16</f>
        <v>0</v>
      </c>
      <c r="D369" s="36">
        <f ca="1">SUMIFS(СВЦЭМ!$G$40:$G$783,СВЦЭМ!$A$40:$A$783,$A369,СВЦЭМ!$B$40:$B$783,D$366)+'СЕТ СН'!$F$16</f>
        <v>0</v>
      </c>
      <c r="E369" s="36">
        <f ca="1">SUMIFS(СВЦЭМ!$G$40:$G$783,СВЦЭМ!$A$40:$A$783,$A369,СВЦЭМ!$B$40:$B$783,E$366)+'СЕТ СН'!$F$16</f>
        <v>0</v>
      </c>
      <c r="F369" s="36">
        <f ca="1">SUMIFS(СВЦЭМ!$G$40:$G$783,СВЦЭМ!$A$40:$A$783,$A369,СВЦЭМ!$B$40:$B$783,F$366)+'СЕТ СН'!$F$16</f>
        <v>0</v>
      </c>
      <c r="G369" s="36">
        <f ca="1">SUMIFS(СВЦЭМ!$G$40:$G$783,СВЦЭМ!$A$40:$A$783,$A369,СВЦЭМ!$B$40:$B$783,G$366)+'СЕТ СН'!$F$16</f>
        <v>0</v>
      </c>
      <c r="H369" s="36">
        <f ca="1">SUMIFS(СВЦЭМ!$G$40:$G$783,СВЦЭМ!$A$40:$A$783,$A369,СВЦЭМ!$B$40:$B$783,H$366)+'СЕТ СН'!$F$16</f>
        <v>0</v>
      </c>
      <c r="I369" s="36">
        <f ca="1">SUMIFS(СВЦЭМ!$G$40:$G$783,СВЦЭМ!$A$40:$A$783,$A369,СВЦЭМ!$B$40:$B$783,I$366)+'СЕТ СН'!$F$16</f>
        <v>0</v>
      </c>
      <c r="J369" s="36">
        <f ca="1">SUMIFS(СВЦЭМ!$G$40:$G$783,СВЦЭМ!$A$40:$A$783,$A369,СВЦЭМ!$B$40:$B$783,J$366)+'СЕТ СН'!$F$16</f>
        <v>0</v>
      </c>
      <c r="K369" s="36">
        <f ca="1">SUMIFS(СВЦЭМ!$G$40:$G$783,СВЦЭМ!$A$40:$A$783,$A369,СВЦЭМ!$B$40:$B$783,K$366)+'СЕТ СН'!$F$16</f>
        <v>0</v>
      </c>
      <c r="L369" s="36">
        <f ca="1">SUMIFS(СВЦЭМ!$G$40:$G$783,СВЦЭМ!$A$40:$A$783,$A369,СВЦЭМ!$B$40:$B$783,L$366)+'СЕТ СН'!$F$16</f>
        <v>0</v>
      </c>
      <c r="M369" s="36">
        <f ca="1">SUMIFS(СВЦЭМ!$G$40:$G$783,СВЦЭМ!$A$40:$A$783,$A369,СВЦЭМ!$B$40:$B$783,M$366)+'СЕТ СН'!$F$16</f>
        <v>0</v>
      </c>
      <c r="N369" s="36">
        <f ca="1">SUMIFS(СВЦЭМ!$G$40:$G$783,СВЦЭМ!$A$40:$A$783,$A369,СВЦЭМ!$B$40:$B$783,N$366)+'СЕТ СН'!$F$16</f>
        <v>0</v>
      </c>
      <c r="O369" s="36">
        <f ca="1">SUMIFS(СВЦЭМ!$G$40:$G$783,СВЦЭМ!$A$40:$A$783,$A369,СВЦЭМ!$B$40:$B$783,O$366)+'СЕТ СН'!$F$16</f>
        <v>0</v>
      </c>
      <c r="P369" s="36">
        <f ca="1">SUMIFS(СВЦЭМ!$G$40:$G$783,СВЦЭМ!$A$40:$A$783,$A369,СВЦЭМ!$B$40:$B$783,P$366)+'СЕТ СН'!$F$16</f>
        <v>0</v>
      </c>
      <c r="Q369" s="36">
        <f ca="1">SUMIFS(СВЦЭМ!$G$40:$G$783,СВЦЭМ!$A$40:$A$783,$A369,СВЦЭМ!$B$40:$B$783,Q$366)+'СЕТ СН'!$F$16</f>
        <v>0</v>
      </c>
      <c r="R369" s="36">
        <f ca="1">SUMIFS(СВЦЭМ!$G$40:$G$783,СВЦЭМ!$A$40:$A$783,$A369,СВЦЭМ!$B$40:$B$783,R$366)+'СЕТ СН'!$F$16</f>
        <v>0</v>
      </c>
      <c r="S369" s="36">
        <f ca="1">SUMIFS(СВЦЭМ!$G$40:$G$783,СВЦЭМ!$A$40:$A$783,$A369,СВЦЭМ!$B$40:$B$783,S$366)+'СЕТ СН'!$F$16</f>
        <v>0</v>
      </c>
      <c r="T369" s="36">
        <f ca="1">SUMIFS(СВЦЭМ!$G$40:$G$783,СВЦЭМ!$A$40:$A$783,$A369,СВЦЭМ!$B$40:$B$783,T$366)+'СЕТ СН'!$F$16</f>
        <v>0</v>
      </c>
      <c r="U369" s="36">
        <f ca="1">SUMIFS(СВЦЭМ!$G$40:$G$783,СВЦЭМ!$A$40:$A$783,$A369,СВЦЭМ!$B$40:$B$783,U$366)+'СЕТ СН'!$F$16</f>
        <v>0</v>
      </c>
      <c r="V369" s="36">
        <f ca="1">SUMIFS(СВЦЭМ!$G$40:$G$783,СВЦЭМ!$A$40:$A$783,$A369,СВЦЭМ!$B$40:$B$783,V$366)+'СЕТ СН'!$F$16</f>
        <v>0</v>
      </c>
      <c r="W369" s="36">
        <f ca="1">SUMIFS(СВЦЭМ!$G$40:$G$783,СВЦЭМ!$A$40:$A$783,$A369,СВЦЭМ!$B$40:$B$783,W$366)+'СЕТ СН'!$F$16</f>
        <v>0</v>
      </c>
      <c r="X369" s="36">
        <f ca="1">SUMIFS(СВЦЭМ!$G$40:$G$783,СВЦЭМ!$A$40:$A$783,$A369,СВЦЭМ!$B$40:$B$783,X$366)+'СЕТ СН'!$F$16</f>
        <v>0</v>
      </c>
      <c r="Y369" s="36">
        <f ca="1">SUMIFS(СВЦЭМ!$G$40:$G$783,СВЦЭМ!$A$40:$A$783,$A369,СВЦЭМ!$B$40:$B$783,Y$366)+'СЕТ СН'!$F$16</f>
        <v>0</v>
      </c>
    </row>
    <row r="370" spans="1:25" ht="15.75" hidden="1" x14ac:dyDescent="0.2">
      <c r="A370" s="35">
        <f t="shared" si="10"/>
        <v>44808</v>
      </c>
      <c r="B370" s="36">
        <f ca="1">SUMIFS(СВЦЭМ!$G$40:$G$783,СВЦЭМ!$A$40:$A$783,$A370,СВЦЭМ!$B$40:$B$783,B$366)+'СЕТ СН'!$F$16</f>
        <v>0</v>
      </c>
      <c r="C370" s="36">
        <f ca="1">SUMIFS(СВЦЭМ!$G$40:$G$783,СВЦЭМ!$A$40:$A$783,$A370,СВЦЭМ!$B$40:$B$783,C$366)+'СЕТ СН'!$F$16</f>
        <v>0</v>
      </c>
      <c r="D370" s="36">
        <f ca="1">SUMIFS(СВЦЭМ!$G$40:$G$783,СВЦЭМ!$A$40:$A$783,$A370,СВЦЭМ!$B$40:$B$783,D$366)+'СЕТ СН'!$F$16</f>
        <v>0</v>
      </c>
      <c r="E370" s="36">
        <f ca="1">SUMIFS(СВЦЭМ!$G$40:$G$783,СВЦЭМ!$A$40:$A$783,$A370,СВЦЭМ!$B$40:$B$783,E$366)+'СЕТ СН'!$F$16</f>
        <v>0</v>
      </c>
      <c r="F370" s="36">
        <f ca="1">SUMIFS(СВЦЭМ!$G$40:$G$783,СВЦЭМ!$A$40:$A$783,$A370,СВЦЭМ!$B$40:$B$783,F$366)+'СЕТ СН'!$F$16</f>
        <v>0</v>
      </c>
      <c r="G370" s="36">
        <f ca="1">SUMIFS(СВЦЭМ!$G$40:$G$783,СВЦЭМ!$A$40:$A$783,$A370,СВЦЭМ!$B$40:$B$783,G$366)+'СЕТ СН'!$F$16</f>
        <v>0</v>
      </c>
      <c r="H370" s="36">
        <f ca="1">SUMIFS(СВЦЭМ!$G$40:$G$783,СВЦЭМ!$A$40:$A$783,$A370,СВЦЭМ!$B$40:$B$783,H$366)+'СЕТ СН'!$F$16</f>
        <v>0</v>
      </c>
      <c r="I370" s="36">
        <f ca="1">SUMIFS(СВЦЭМ!$G$40:$G$783,СВЦЭМ!$A$40:$A$783,$A370,СВЦЭМ!$B$40:$B$783,I$366)+'СЕТ СН'!$F$16</f>
        <v>0</v>
      </c>
      <c r="J370" s="36">
        <f ca="1">SUMIFS(СВЦЭМ!$G$40:$G$783,СВЦЭМ!$A$40:$A$783,$A370,СВЦЭМ!$B$40:$B$783,J$366)+'СЕТ СН'!$F$16</f>
        <v>0</v>
      </c>
      <c r="K370" s="36">
        <f ca="1">SUMIFS(СВЦЭМ!$G$40:$G$783,СВЦЭМ!$A$40:$A$783,$A370,СВЦЭМ!$B$40:$B$783,K$366)+'СЕТ СН'!$F$16</f>
        <v>0</v>
      </c>
      <c r="L370" s="36">
        <f ca="1">SUMIFS(СВЦЭМ!$G$40:$G$783,СВЦЭМ!$A$40:$A$783,$A370,СВЦЭМ!$B$40:$B$783,L$366)+'СЕТ СН'!$F$16</f>
        <v>0</v>
      </c>
      <c r="M370" s="36">
        <f ca="1">SUMIFS(СВЦЭМ!$G$40:$G$783,СВЦЭМ!$A$40:$A$783,$A370,СВЦЭМ!$B$40:$B$783,M$366)+'СЕТ СН'!$F$16</f>
        <v>0</v>
      </c>
      <c r="N370" s="36">
        <f ca="1">SUMIFS(СВЦЭМ!$G$40:$G$783,СВЦЭМ!$A$40:$A$783,$A370,СВЦЭМ!$B$40:$B$783,N$366)+'СЕТ СН'!$F$16</f>
        <v>0</v>
      </c>
      <c r="O370" s="36">
        <f ca="1">SUMIFS(СВЦЭМ!$G$40:$G$783,СВЦЭМ!$A$40:$A$783,$A370,СВЦЭМ!$B$40:$B$783,O$366)+'СЕТ СН'!$F$16</f>
        <v>0</v>
      </c>
      <c r="P370" s="36">
        <f ca="1">SUMIFS(СВЦЭМ!$G$40:$G$783,СВЦЭМ!$A$40:$A$783,$A370,СВЦЭМ!$B$40:$B$783,P$366)+'СЕТ СН'!$F$16</f>
        <v>0</v>
      </c>
      <c r="Q370" s="36">
        <f ca="1">SUMIFS(СВЦЭМ!$G$40:$G$783,СВЦЭМ!$A$40:$A$783,$A370,СВЦЭМ!$B$40:$B$783,Q$366)+'СЕТ СН'!$F$16</f>
        <v>0</v>
      </c>
      <c r="R370" s="36">
        <f ca="1">SUMIFS(СВЦЭМ!$G$40:$G$783,СВЦЭМ!$A$40:$A$783,$A370,СВЦЭМ!$B$40:$B$783,R$366)+'СЕТ СН'!$F$16</f>
        <v>0</v>
      </c>
      <c r="S370" s="36">
        <f ca="1">SUMIFS(СВЦЭМ!$G$40:$G$783,СВЦЭМ!$A$40:$A$783,$A370,СВЦЭМ!$B$40:$B$783,S$366)+'СЕТ СН'!$F$16</f>
        <v>0</v>
      </c>
      <c r="T370" s="36">
        <f ca="1">SUMIFS(СВЦЭМ!$G$40:$G$783,СВЦЭМ!$A$40:$A$783,$A370,СВЦЭМ!$B$40:$B$783,T$366)+'СЕТ СН'!$F$16</f>
        <v>0</v>
      </c>
      <c r="U370" s="36">
        <f ca="1">SUMIFS(СВЦЭМ!$G$40:$G$783,СВЦЭМ!$A$40:$A$783,$A370,СВЦЭМ!$B$40:$B$783,U$366)+'СЕТ СН'!$F$16</f>
        <v>0</v>
      </c>
      <c r="V370" s="36">
        <f ca="1">SUMIFS(СВЦЭМ!$G$40:$G$783,СВЦЭМ!$A$40:$A$783,$A370,СВЦЭМ!$B$40:$B$783,V$366)+'СЕТ СН'!$F$16</f>
        <v>0</v>
      </c>
      <c r="W370" s="36">
        <f ca="1">SUMIFS(СВЦЭМ!$G$40:$G$783,СВЦЭМ!$A$40:$A$783,$A370,СВЦЭМ!$B$40:$B$783,W$366)+'СЕТ СН'!$F$16</f>
        <v>0</v>
      </c>
      <c r="X370" s="36">
        <f ca="1">SUMIFS(СВЦЭМ!$G$40:$G$783,СВЦЭМ!$A$40:$A$783,$A370,СВЦЭМ!$B$40:$B$783,X$366)+'СЕТ СН'!$F$16</f>
        <v>0</v>
      </c>
      <c r="Y370" s="36">
        <f ca="1">SUMIFS(СВЦЭМ!$G$40:$G$783,СВЦЭМ!$A$40:$A$783,$A370,СВЦЭМ!$B$40:$B$783,Y$366)+'СЕТ СН'!$F$16</f>
        <v>0</v>
      </c>
    </row>
    <row r="371" spans="1:25" ht="15.75" hidden="1" x14ac:dyDescent="0.2">
      <c r="A371" s="35">
        <f t="shared" si="10"/>
        <v>44809</v>
      </c>
      <c r="B371" s="36">
        <f ca="1">SUMIFS(СВЦЭМ!$G$40:$G$783,СВЦЭМ!$A$40:$A$783,$A371,СВЦЭМ!$B$40:$B$783,B$366)+'СЕТ СН'!$F$16</f>
        <v>0</v>
      </c>
      <c r="C371" s="36">
        <f ca="1">SUMIFS(СВЦЭМ!$G$40:$G$783,СВЦЭМ!$A$40:$A$783,$A371,СВЦЭМ!$B$40:$B$783,C$366)+'СЕТ СН'!$F$16</f>
        <v>0</v>
      </c>
      <c r="D371" s="36">
        <f ca="1">SUMIFS(СВЦЭМ!$G$40:$G$783,СВЦЭМ!$A$40:$A$783,$A371,СВЦЭМ!$B$40:$B$783,D$366)+'СЕТ СН'!$F$16</f>
        <v>0</v>
      </c>
      <c r="E371" s="36">
        <f ca="1">SUMIFS(СВЦЭМ!$G$40:$G$783,СВЦЭМ!$A$40:$A$783,$A371,СВЦЭМ!$B$40:$B$783,E$366)+'СЕТ СН'!$F$16</f>
        <v>0</v>
      </c>
      <c r="F371" s="36">
        <f ca="1">SUMIFS(СВЦЭМ!$G$40:$G$783,СВЦЭМ!$A$40:$A$783,$A371,СВЦЭМ!$B$40:$B$783,F$366)+'СЕТ СН'!$F$16</f>
        <v>0</v>
      </c>
      <c r="G371" s="36">
        <f ca="1">SUMIFS(СВЦЭМ!$G$40:$G$783,СВЦЭМ!$A$40:$A$783,$A371,СВЦЭМ!$B$40:$B$783,G$366)+'СЕТ СН'!$F$16</f>
        <v>0</v>
      </c>
      <c r="H371" s="36">
        <f ca="1">SUMIFS(СВЦЭМ!$G$40:$G$783,СВЦЭМ!$A$40:$A$783,$A371,СВЦЭМ!$B$40:$B$783,H$366)+'СЕТ СН'!$F$16</f>
        <v>0</v>
      </c>
      <c r="I371" s="36">
        <f ca="1">SUMIFS(СВЦЭМ!$G$40:$G$783,СВЦЭМ!$A$40:$A$783,$A371,СВЦЭМ!$B$40:$B$783,I$366)+'СЕТ СН'!$F$16</f>
        <v>0</v>
      </c>
      <c r="J371" s="36">
        <f ca="1">SUMIFS(СВЦЭМ!$G$40:$G$783,СВЦЭМ!$A$40:$A$783,$A371,СВЦЭМ!$B$40:$B$783,J$366)+'СЕТ СН'!$F$16</f>
        <v>0</v>
      </c>
      <c r="K371" s="36">
        <f ca="1">SUMIFS(СВЦЭМ!$G$40:$G$783,СВЦЭМ!$A$40:$A$783,$A371,СВЦЭМ!$B$40:$B$783,K$366)+'СЕТ СН'!$F$16</f>
        <v>0</v>
      </c>
      <c r="L371" s="36">
        <f ca="1">SUMIFS(СВЦЭМ!$G$40:$G$783,СВЦЭМ!$A$40:$A$783,$A371,СВЦЭМ!$B$40:$B$783,L$366)+'СЕТ СН'!$F$16</f>
        <v>0</v>
      </c>
      <c r="M371" s="36">
        <f ca="1">SUMIFS(СВЦЭМ!$G$40:$G$783,СВЦЭМ!$A$40:$A$783,$A371,СВЦЭМ!$B$40:$B$783,M$366)+'СЕТ СН'!$F$16</f>
        <v>0</v>
      </c>
      <c r="N371" s="36">
        <f ca="1">SUMIFS(СВЦЭМ!$G$40:$G$783,СВЦЭМ!$A$40:$A$783,$A371,СВЦЭМ!$B$40:$B$783,N$366)+'СЕТ СН'!$F$16</f>
        <v>0</v>
      </c>
      <c r="O371" s="36">
        <f ca="1">SUMIFS(СВЦЭМ!$G$40:$G$783,СВЦЭМ!$A$40:$A$783,$A371,СВЦЭМ!$B$40:$B$783,O$366)+'СЕТ СН'!$F$16</f>
        <v>0</v>
      </c>
      <c r="P371" s="36">
        <f ca="1">SUMIFS(СВЦЭМ!$G$40:$G$783,СВЦЭМ!$A$40:$A$783,$A371,СВЦЭМ!$B$40:$B$783,P$366)+'СЕТ СН'!$F$16</f>
        <v>0</v>
      </c>
      <c r="Q371" s="36">
        <f ca="1">SUMIFS(СВЦЭМ!$G$40:$G$783,СВЦЭМ!$A$40:$A$783,$A371,СВЦЭМ!$B$40:$B$783,Q$366)+'СЕТ СН'!$F$16</f>
        <v>0</v>
      </c>
      <c r="R371" s="36">
        <f ca="1">SUMIFS(СВЦЭМ!$G$40:$G$783,СВЦЭМ!$A$40:$A$783,$A371,СВЦЭМ!$B$40:$B$783,R$366)+'СЕТ СН'!$F$16</f>
        <v>0</v>
      </c>
      <c r="S371" s="36">
        <f ca="1">SUMIFS(СВЦЭМ!$G$40:$G$783,СВЦЭМ!$A$40:$A$783,$A371,СВЦЭМ!$B$40:$B$783,S$366)+'СЕТ СН'!$F$16</f>
        <v>0</v>
      </c>
      <c r="T371" s="36">
        <f ca="1">SUMIFS(СВЦЭМ!$G$40:$G$783,СВЦЭМ!$A$40:$A$783,$A371,СВЦЭМ!$B$40:$B$783,T$366)+'СЕТ СН'!$F$16</f>
        <v>0</v>
      </c>
      <c r="U371" s="36">
        <f ca="1">SUMIFS(СВЦЭМ!$G$40:$G$783,СВЦЭМ!$A$40:$A$783,$A371,СВЦЭМ!$B$40:$B$783,U$366)+'СЕТ СН'!$F$16</f>
        <v>0</v>
      </c>
      <c r="V371" s="36">
        <f ca="1">SUMIFS(СВЦЭМ!$G$40:$G$783,СВЦЭМ!$A$40:$A$783,$A371,СВЦЭМ!$B$40:$B$783,V$366)+'СЕТ СН'!$F$16</f>
        <v>0</v>
      </c>
      <c r="W371" s="36">
        <f ca="1">SUMIFS(СВЦЭМ!$G$40:$G$783,СВЦЭМ!$A$40:$A$783,$A371,СВЦЭМ!$B$40:$B$783,W$366)+'СЕТ СН'!$F$16</f>
        <v>0</v>
      </c>
      <c r="X371" s="36">
        <f ca="1">SUMIFS(СВЦЭМ!$G$40:$G$783,СВЦЭМ!$A$40:$A$783,$A371,СВЦЭМ!$B$40:$B$783,X$366)+'СЕТ СН'!$F$16</f>
        <v>0</v>
      </c>
      <c r="Y371" s="36">
        <f ca="1">SUMIFS(СВЦЭМ!$G$40:$G$783,СВЦЭМ!$A$40:$A$783,$A371,СВЦЭМ!$B$40:$B$783,Y$366)+'СЕТ СН'!$F$16</f>
        <v>0</v>
      </c>
    </row>
    <row r="372" spans="1:25" ht="15.75" hidden="1" x14ac:dyDescent="0.2">
      <c r="A372" s="35">
        <f t="shared" si="10"/>
        <v>44810</v>
      </c>
      <c r="B372" s="36">
        <f ca="1">SUMIFS(СВЦЭМ!$G$40:$G$783,СВЦЭМ!$A$40:$A$783,$A372,СВЦЭМ!$B$40:$B$783,B$366)+'СЕТ СН'!$F$16</f>
        <v>0</v>
      </c>
      <c r="C372" s="36">
        <f ca="1">SUMIFS(СВЦЭМ!$G$40:$G$783,СВЦЭМ!$A$40:$A$783,$A372,СВЦЭМ!$B$40:$B$783,C$366)+'СЕТ СН'!$F$16</f>
        <v>0</v>
      </c>
      <c r="D372" s="36">
        <f ca="1">SUMIFS(СВЦЭМ!$G$40:$G$783,СВЦЭМ!$A$40:$A$783,$A372,СВЦЭМ!$B$40:$B$783,D$366)+'СЕТ СН'!$F$16</f>
        <v>0</v>
      </c>
      <c r="E372" s="36">
        <f ca="1">SUMIFS(СВЦЭМ!$G$40:$G$783,СВЦЭМ!$A$40:$A$783,$A372,СВЦЭМ!$B$40:$B$783,E$366)+'СЕТ СН'!$F$16</f>
        <v>0</v>
      </c>
      <c r="F372" s="36">
        <f ca="1">SUMIFS(СВЦЭМ!$G$40:$G$783,СВЦЭМ!$A$40:$A$783,$A372,СВЦЭМ!$B$40:$B$783,F$366)+'СЕТ СН'!$F$16</f>
        <v>0</v>
      </c>
      <c r="G372" s="36">
        <f ca="1">SUMIFS(СВЦЭМ!$G$40:$G$783,СВЦЭМ!$A$40:$A$783,$A372,СВЦЭМ!$B$40:$B$783,G$366)+'СЕТ СН'!$F$16</f>
        <v>0</v>
      </c>
      <c r="H372" s="36">
        <f ca="1">SUMIFS(СВЦЭМ!$G$40:$G$783,СВЦЭМ!$A$40:$A$783,$A372,СВЦЭМ!$B$40:$B$783,H$366)+'СЕТ СН'!$F$16</f>
        <v>0</v>
      </c>
      <c r="I372" s="36">
        <f ca="1">SUMIFS(СВЦЭМ!$G$40:$G$783,СВЦЭМ!$A$40:$A$783,$A372,СВЦЭМ!$B$40:$B$783,I$366)+'СЕТ СН'!$F$16</f>
        <v>0</v>
      </c>
      <c r="J372" s="36">
        <f ca="1">SUMIFS(СВЦЭМ!$G$40:$G$783,СВЦЭМ!$A$40:$A$783,$A372,СВЦЭМ!$B$40:$B$783,J$366)+'СЕТ СН'!$F$16</f>
        <v>0</v>
      </c>
      <c r="K372" s="36">
        <f ca="1">SUMIFS(СВЦЭМ!$G$40:$G$783,СВЦЭМ!$A$40:$A$783,$A372,СВЦЭМ!$B$40:$B$783,K$366)+'СЕТ СН'!$F$16</f>
        <v>0</v>
      </c>
      <c r="L372" s="36">
        <f ca="1">SUMIFS(СВЦЭМ!$G$40:$G$783,СВЦЭМ!$A$40:$A$783,$A372,СВЦЭМ!$B$40:$B$783,L$366)+'СЕТ СН'!$F$16</f>
        <v>0</v>
      </c>
      <c r="M372" s="36">
        <f ca="1">SUMIFS(СВЦЭМ!$G$40:$G$783,СВЦЭМ!$A$40:$A$783,$A372,СВЦЭМ!$B$40:$B$783,M$366)+'СЕТ СН'!$F$16</f>
        <v>0</v>
      </c>
      <c r="N372" s="36">
        <f ca="1">SUMIFS(СВЦЭМ!$G$40:$G$783,СВЦЭМ!$A$40:$A$783,$A372,СВЦЭМ!$B$40:$B$783,N$366)+'СЕТ СН'!$F$16</f>
        <v>0</v>
      </c>
      <c r="O372" s="36">
        <f ca="1">SUMIFS(СВЦЭМ!$G$40:$G$783,СВЦЭМ!$A$40:$A$783,$A372,СВЦЭМ!$B$40:$B$783,O$366)+'СЕТ СН'!$F$16</f>
        <v>0</v>
      </c>
      <c r="P372" s="36">
        <f ca="1">SUMIFS(СВЦЭМ!$G$40:$G$783,СВЦЭМ!$A$40:$A$783,$A372,СВЦЭМ!$B$40:$B$783,P$366)+'СЕТ СН'!$F$16</f>
        <v>0</v>
      </c>
      <c r="Q372" s="36">
        <f ca="1">SUMIFS(СВЦЭМ!$G$40:$G$783,СВЦЭМ!$A$40:$A$783,$A372,СВЦЭМ!$B$40:$B$783,Q$366)+'СЕТ СН'!$F$16</f>
        <v>0</v>
      </c>
      <c r="R372" s="36">
        <f ca="1">SUMIFS(СВЦЭМ!$G$40:$G$783,СВЦЭМ!$A$40:$A$783,$A372,СВЦЭМ!$B$40:$B$783,R$366)+'СЕТ СН'!$F$16</f>
        <v>0</v>
      </c>
      <c r="S372" s="36">
        <f ca="1">SUMIFS(СВЦЭМ!$G$40:$G$783,СВЦЭМ!$A$40:$A$783,$A372,СВЦЭМ!$B$40:$B$783,S$366)+'СЕТ СН'!$F$16</f>
        <v>0</v>
      </c>
      <c r="T372" s="36">
        <f ca="1">SUMIFS(СВЦЭМ!$G$40:$G$783,СВЦЭМ!$A$40:$A$783,$A372,СВЦЭМ!$B$40:$B$783,T$366)+'СЕТ СН'!$F$16</f>
        <v>0</v>
      </c>
      <c r="U372" s="36">
        <f ca="1">SUMIFS(СВЦЭМ!$G$40:$G$783,СВЦЭМ!$A$40:$A$783,$A372,СВЦЭМ!$B$40:$B$783,U$366)+'СЕТ СН'!$F$16</f>
        <v>0</v>
      </c>
      <c r="V372" s="36">
        <f ca="1">SUMIFS(СВЦЭМ!$G$40:$G$783,СВЦЭМ!$A$40:$A$783,$A372,СВЦЭМ!$B$40:$B$783,V$366)+'СЕТ СН'!$F$16</f>
        <v>0</v>
      </c>
      <c r="W372" s="36">
        <f ca="1">SUMIFS(СВЦЭМ!$G$40:$G$783,СВЦЭМ!$A$40:$A$783,$A372,СВЦЭМ!$B$40:$B$783,W$366)+'СЕТ СН'!$F$16</f>
        <v>0</v>
      </c>
      <c r="X372" s="36">
        <f ca="1">SUMIFS(СВЦЭМ!$G$40:$G$783,СВЦЭМ!$A$40:$A$783,$A372,СВЦЭМ!$B$40:$B$783,X$366)+'СЕТ СН'!$F$16</f>
        <v>0</v>
      </c>
      <c r="Y372" s="36">
        <f ca="1">SUMIFS(СВЦЭМ!$G$40:$G$783,СВЦЭМ!$A$40:$A$783,$A372,СВЦЭМ!$B$40:$B$783,Y$366)+'СЕТ СН'!$F$16</f>
        <v>0</v>
      </c>
    </row>
    <row r="373" spans="1:25" ht="15.75" hidden="1" x14ac:dyDescent="0.2">
      <c r="A373" s="35">
        <f t="shared" si="10"/>
        <v>44811</v>
      </c>
      <c r="B373" s="36">
        <f ca="1">SUMIFS(СВЦЭМ!$G$40:$G$783,СВЦЭМ!$A$40:$A$783,$A373,СВЦЭМ!$B$40:$B$783,B$366)+'СЕТ СН'!$F$16</f>
        <v>0</v>
      </c>
      <c r="C373" s="36">
        <f ca="1">SUMIFS(СВЦЭМ!$G$40:$G$783,СВЦЭМ!$A$40:$A$783,$A373,СВЦЭМ!$B$40:$B$783,C$366)+'СЕТ СН'!$F$16</f>
        <v>0</v>
      </c>
      <c r="D373" s="36">
        <f ca="1">SUMIFS(СВЦЭМ!$G$40:$G$783,СВЦЭМ!$A$40:$A$783,$A373,СВЦЭМ!$B$40:$B$783,D$366)+'СЕТ СН'!$F$16</f>
        <v>0</v>
      </c>
      <c r="E373" s="36">
        <f ca="1">SUMIFS(СВЦЭМ!$G$40:$G$783,СВЦЭМ!$A$40:$A$783,$A373,СВЦЭМ!$B$40:$B$783,E$366)+'СЕТ СН'!$F$16</f>
        <v>0</v>
      </c>
      <c r="F373" s="36">
        <f ca="1">SUMIFS(СВЦЭМ!$G$40:$G$783,СВЦЭМ!$A$40:$A$783,$A373,СВЦЭМ!$B$40:$B$783,F$366)+'СЕТ СН'!$F$16</f>
        <v>0</v>
      </c>
      <c r="G373" s="36">
        <f ca="1">SUMIFS(СВЦЭМ!$G$40:$G$783,СВЦЭМ!$A$40:$A$783,$A373,СВЦЭМ!$B$40:$B$783,G$366)+'СЕТ СН'!$F$16</f>
        <v>0</v>
      </c>
      <c r="H373" s="36">
        <f ca="1">SUMIFS(СВЦЭМ!$G$40:$G$783,СВЦЭМ!$A$40:$A$783,$A373,СВЦЭМ!$B$40:$B$783,H$366)+'СЕТ СН'!$F$16</f>
        <v>0</v>
      </c>
      <c r="I373" s="36">
        <f ca="1">SUMIFS(СВЦЭМ!$G$40:$G$783,СВЦЭМ!$A$40:$A$783,$A373,СВЦЭМ!$B$40:$B$783,I$366)+'СЕТ СН'!$F$16</f>
        <v>0</v>
      </c>
      <c r="J373" s="36">
        <f ca="1">SUMIFS(СВЦЭМ!$G$40:$G$783,СВЦЭМ!$A$40:$A$783,$A373,СВЦЭМ!$B$40:$B$783,J$366)+'СЕТ СН'!$F$16</f>
        <v>0</v>
      </c>
      <c r="K373" s="36">
        <f ca="1">SUMIFS(СВЦЭМ!$G$40:$G$783,СВЦЭМ!$A$40:$A$783,$A373,СВЦЭМ!$B$40:$B$783,K$366)+'СЕТ СН'!$F$16</f>
        <v>0</v>
      </c>
      <c r="L373" s="36">
        <f ca="1">SUMIFS(СВЦЭМ!$G$40:$G$783,СВЦЭМ!$A$40:$A$783,$A373,СВЦЭМ!$B$40:$B$783,L$366)+'СЕТ СН'!$F$16</f>
        <v>0</v>
      </c>
      <c r="M373" s="36">
        <f ca="1">SUMIFS(СВЦЭМ!$G$40:$G$783,СВЦЭМ!$A$40:$A$783,$A373,СВЦЭМ!$B$40:$B$783,M$366)+'СЕТ СН'!$F$16</f>
        <v>0</v>
      </c>
      <c r="N373" s="36">
        <f ca="1">SUMIFS(СВЦЭМ!$G$40:$G$783,СВЦЭМ!$A$40:$A$783,$A373,СВЦЭМ!$B$40:$B$783,N$366)+'СЕТ СН'!$F$16</f>
        <v>0</v>
      </c>
      <c r="O373" s="36">
        <f ca="1">SUMIFS(СВЦЭМ!$G$40:$G$783,СВЦЭМ!$A$40:$A$783,$A373,СВЦЭМ!$B$40:$B$783,O$366)+'СЕТ СН'!$F$16</f>
        <v>0</v>
      </c>
      <c r="P373" s="36">
        <f ca="1">SUMIFS(СВЦЭМ!$G$40:$G$783,СВЦЭМ!$A$40:$A$783,$A373,СВЦЭМ!$B$40:$B$783,P$366)+'СЕТ СН'!$F$16</f>
        <v>0</v>
      </c>
      <c r="Q373" s="36">
        <f ca="1">SUMIFS(СВЦЭМ!$G$40:$G$783,СВЦЭМ!$A$40:$A$783,$A373,СВЦЭМ!$B$40:$B$783,Q$366)+'СЕТ СН'!$F$16</f>
        <v>0</v>
      </c>
      <c r="R373" s="36">
        <f ca="1">SUMIFS(СВЦЭМ!$G$40:$G$783,СВЦЭМ!$A$40:$A$783,$A373,СВЦЭМ!$B$40:$B$783,R$366)+'СЕТ СН'!$F$16</f>
        <v>0</v>
      </c>
      <c r="S373" s="36">
        <f ca="1">SUMIFS(СВЦЭМ!$G$40:$G$783,СВЦЭМ!$A$40:$A$783,$A373,СВЦЭМ!$B$40:$B$783,S$366)+'СЕТ СН'!$F$16</f>
        <v>0</v>
      </c>
      <c r="T373" s="36">
        <f ca="1">SUMIFS(СВЦЭМ!$G$40:$G$783,СВЦЭМ!$A$40:$A$783,$A373,СВЦЭМ!$B$40:$B$783,T$366)+'СЕТ СН'!$F$16</f>
        <v>0</v>
      </c>
      <c r="U373" s="36">
        <f ca="1">SUMIFS(СВЦЭМ!$G$40:$G$783,СВЦЭМ!$A$40:$A$783,$A373,СВЦЭМ!$B$40:$B$783,U$366)+'СЕТ СН'!$F$16</f>
        <v>0</v>
      </c>
      <c r="V373" s="36">
        <f ca="1">SUMIFS(СВЦЭМ!$G$40:$G$783,СВЦЭМ!$A$40:$A$783,$A373,СВЦЭМ!$B$40:$B$783,V$366)+'СЕТ СН'!$F$16</f>
        <v>0</v>
      </c>
      <c r="W373" s="36">
        <f ca="1">SUMIFS(СВЦЭМ!$G$40:$G$783,СВЦЭМ!$A$40:$A$783,$A373,СВЦЭМ!$B$40:$B$783,W$366)+'СЕТ СН'!$F$16</f>
        <v>0</v>
      </c>
      <c r="X373" s="36">
        <f ca="1">SUMIFS(СВЦЭМ!$G$40:$G$783,СВЦЭМ!$A$40:$A$783,$A373,СВЦЭМ!$B$40:$B$783,X$366)+'СЕТ СН'!$F$16</f>
        <v>0</v>
      </c>
      <c r="Y373" s="36">
        <f ca="1">SUMIFS(СВЦЭМ!$G$40:$G$783,СВЦЭМ!$A$40:$A$783,$A373,СВЦЭМ!$B$40:$B$783,Y$366)+'СЕТ СН'!$F$16</f>
        <v>0</v>
      </c>
    </row>
    <row r="374" spans="1:25" ht="15.75" hidden="1" x14ac:dyDescent="0.2">
      <c r="A374" s="35">
        <f t="shared" si="10"/>
        <v>44812</v>
      </c>
      <c r="B374" s="36">
        <f ca="1">SUMIFS(СВЦЭМ!$G$40:$G$783,СВЦЭМ!$A$40:$A$783,$A374,СВЦЭМ!$B$40:$B$783,B$366)+'СЕТ СН'!$F$16</f>
        <v>0</v>
      </c>
      <c r="C374" s="36">
        <f ca="1">SUMIFS(СВЦЭМ!$G$40:$G$783,СВЦЭМ!$A$40:$A$783,$A374,СВЦЭМ!$B$40:$B$783,C$366)+'СЕТ СН'!$F$16</f>
        <v>0</v>
      </c>
      <c r="D374" s="36">
        <f ca="1">SUMIFS(СВЦЭМ!$G$40:$G$783,СВЦЭМ!$A$40:$A$783,$A374,СВЦЭМ!$B$40:$B$783,D$366)+'СЕТ СН'!$F$16</f>
        <v>0</v>
      </c>
      <c r="E374" s="36">
        <f ca="1">SUMIFS(СВЦЭМ!$G$40:$G$783,СВЦЭМ!$A$40:$A$783,$A374,СВЦЭМ!$B$40:$B$783,E$366)+'СЕТ СН'!$F$16</f>
        <v>0</v>
      </c>
      <c r="F374" s="36">
        <f ca="1">SUMIFS(СВЦЭМ!$G$40:$G$783,СВЦЭМ!$A$40:$A$783,$A374,СВЦЭМ!$B$40:$B$783,F$366)+'СЕТ СН'!$F$16</f>
        <v>0</v>
      </c>
      <c r="G374" s="36">
        <f ca="1">SUMIFS(СВЦЭМ!$G$40:$G$783,СВЦЭМ!$A$40:$A$783,$A374,СВЦЭМ!$B$40:$B$783,G$366)+'СЕТ СН'!$F$16</f>
        <v>0</v>
      </c>
      <c r="H374" s="36">
        <f ca="1">SUMIFS(СВЦЭМ!$G$40:$G$783,СВЦЭМ!$A$40:$A$783,$A374,СВЦЭМ!$B$40:$B$783,H$366)+'СЕТ СН'!$F$16</f>
        <v>0</v>
      </c>
      <c r="I374" s="36">
        <f ca="1">SUMIFS(СВЦЭМ!$G$40:$G$783,СВЦЭМ!$A$40:$A$783,$A374,СВЦЭМ!$B$40:$B$783,I$366)+'СЕТ СН'!$F$16</f>
        <v>0</v>
      </c>
      <c r="J374" s="36">
        <f ca="1">SUMIFS(СВЦЭМ!$G$40:$G$783,СВЦЭМ!$A$40:$A$783,$A374,СВЦЭМ!$B$40:$B$783,J$366)+'СЕТ СН'!$F$16</f>
        <v>0</v>
      </c>
      <c r="K374" s="36">
        <f ca="1">SUMIFS(СВЦЭМ!$G$40:$G$783,СВЦЭМ!$A$40:$A$783,$A374,СВЦЭМ!$B$40:$B$783,K$366)+'СЕТ СН'!$F$16</f>
        <v>0</v>
      </c>
      <c r="L374" s="36">
        <f ca="1">SUMIFS(СВЦЭМ!$G$40:$G$783,СВЦЭМ!$A$40:$A$783,$A374,СВЦЭМ!$B$40:$B$783,L$366)+'СЕТ СН'!$F$16</f>
        <v>0</v>
      </c>
      <c r="M374" s="36">
        <f ca="1">SUMIFS(СВЦЭМ!$G$40:$G$783,СВЦЭМ!$A$40:$A$783,$A374,СВЦЭМ!$B$40:$B$783,M$366)+'СЕТ СН'!$F$16</f>
        <v>0</v>
      </c>
      <c r="N374" s="36">
        <f ca="1">SUMIFS(СВЦЭМ!$G$40:$G$783,СВЦЭМ!$A$40:$A$783,$A374,СВЦЭМ!$B$40:$B$783,N$366)+'СЕТ СН'!$F$16</f>
        <v>0</v>
      </c>
      <c r="O374" s="36">
        <f ca="1">SUMIFS(СВЦЭМ!$G$40:$G$783,СВЦЭМ!$A$40:$A$783,$A374,СВЦЭМ!$B$40:$B$783,O$366)+'СЕТ СН'!$F$16</f>
        <v>0</v>
      </c>
      <c r="P374" s="36">
        <f ca="1">SUMIFS(СВЦЭМ!$G$40:$G$783,СВЦЭМ!$A$40:$A$783,$A374,СВЦЭМ!$B$40:$B$783,P$366)+'СЕТ СН'!$F$16</f>
        <v>0</v>
      </c>
      <c r="Q374" s="36">
        <f ca="1">SUMIFS(СВЦЭМ!$G$40:$G$783,СВЦЭМ!$A$40:$A$783,$A374,СВЦЭМ!$B$40:$B$783,Q$366)+'СЕТ СН'!$F$16</f>
        <v>0</v>
      </c>
      <c r="R374" s="36">
        <f ca="1">SUMIFS(СВЦЭМ!$G$40:$G$783,СВЦЭМ!$A$40:$A$783,$A374,СВЦЭМ!$B$40:$B$783,R$366)+'СЕТ СН'!$F$16</f>
        <v>0</v>
      </c>
      <c r="S374" s="36">
        <f ca="1">SUMIFS(СВЦЭМ!$G$40:$G$783,СВЦЭМ!$A$40:$A$783,$A374,СВЦЭМ!$B$40:$B$783,S$366)+'СЕТ СН'!$F$16</f>
        <v>0</v>
      </c>
      <c r="T374" s="36">
        <f ca="1">SUMIFS(СВЦЭМ!$G$40:$G$783,СВЦЭМ!$A$40:$A$783,$A374,СВЦЭМ!$B$40:$B$783,T$366)+'СЕТ СН'!$F$16</f>
        <v>0</v>
      </c>
      <c r="U374" s="36">
        <f ca="1">SUMIFS(СВЦЭМ!$G$40:$G$783,СВЦЭМ!$A$40:$A$783,$A374,СВЦЭМ!$B$40:$B$783,U$366)+'СЕТ СН'!$F$16</f>
        <v>0</v>
      </c>
      <c r="V374" s="36">
        <f ca="1">SUMIFS(СВЦЭМ!$G$40:$G$783,СВЦЭМ!$A$40:$A$783,$A374,СВЦЭМ!$B$40:$B$783,V$366)+'СЕТ СН'!$F$16</f>
        <v>0</v>
      </c>
      <c r="W374" s="36">
        <f ca="1">SUMIFS(СВЦЭМ!$G$40:$G$783,СВЦЭМ!$A$40:$A$783,$A374,СВЦЭМ!$B$40:$B$783,W$366)+'СЕТ СН'!$F$16</f>
        <v>0</v>
      </c>
      <c r="X374" s="36">
        <f ca="1">SUMIFS(СВЦЭМ!$G$40:$G$783,СВЦЭМ!$A$40:$A$783,$A374,СВЦЭМ!$B$40:$B$783,X$366)+'СЕТ СН'!$F$16</f>
        <v>0</v>
      </c>
      <c r="Y374" s="36">
        <f ca="1">SUMIFS(СВЦЭМ!$G$40:$G$783,СВЦЭМ!$A$40:$A$783,$A374,СВЦЭМ!$B$40:$B$783,Y$366)+'СЕТ СН'!$F$16</f>
        <v>0</v>
      </c>
    </row>
    <row r="375" spans="1:25" ht="15.75" hidden="1" x14ac:dyDescent="0.2">
      <c r="A375" s="35">
        <f t="shared" si="10"/>
        <v>44813</v>
      </c>
      <c r="B375" s="36">
        <f ca="1">SUMIFS(СВЦЭМ!$G$40:$G$783,СВЦЭМ!$A$40:$A$783,$A375,СВЦЭМ!$B$40:$B$783,B$366)+'СЕТ СН'!$F$16</f>
        <v>0</v>
      </c>
      <c r="C375" s="36">
        <f ca="1">SUMIFS(СВЦЭМ!$G$40:$G$783,СВЦЭМ!$A$40:$A$783,$A375,СВЦЭМ!$B$40:$B$783,C$366)+'СЕТ СН'!$F$16</f>
        <v>0</v>
      </c>
      <c r="D375" s="36">
        <f ca="1">SUMIFS(СВЦЭМ!$G$40:$G$783,СВЦЭМ!$A$40:$A$783,$A375,СВЦЭМ!$B$40:$B$783,D$366)+'СЕТ СН'!$F$16</f>
        <v>0</v>
      </c>
      <c r="E375" s="36">
        <f ca="1">SUMIFS(СВЦЭМ!$G$40:$G$783,СВЦЭМ!$A$40:$A$783,$A375,СВЦЭМ!$B$40:$B$783,E$366)+'СЕТ СН'!$F$16</f>
        <v>0</v>
      </c>
      <c r="F375" s="36">
        <f ca="1">SUMIFS(СВЦЭМ!$G$40:$G$783,СВЦЭМ!$A$40:$A$783,$A375,СВЦЭМ!$B$40:$B$783,F$366)+'СЕТ СН'!$F$16</f>
        <v>0</v>
      </c>
      <c r="G375" s="36">
        <f ca="1">SUMIFS(СВЦЭМ!$G$40:$G$783,СВЦЭМ!$A$40:$A$783,$A375,СВЦЭМ!$B$40:$B$783,G$366)+'СЕТ СН'!$F$16</f>
        <v>0</v>
      </c>
      <c r="H375" s="36">
        <f ca="1">SUMIFS(СВЦЭМ!$G$40:$G$783,СВЦЭМ!$A$40:$A$783,$A375,СВЦЭМ!$B$40:$B$783,H$366)+'СЕТ СН'!$F$16</f>
        <v>0</v>
      </c>
      <c r="I375" s="36">
        <f ca="1">SUMIFS(СВЦЭМ!$G$40:$G$783,СВЦЭМ!$A$40:$A$783,$A375,СВЦЭМ!$B$40:$B$783,I$366)+'СЕТ СН'!$F$16</f>
        <v>0</v>
      </c>
      <c r="J375" s="36">
        <f ca="1">SUMIFS(СВЦЭМ!$G$40:$G$783,СВЦЭМ!$A$40:$A$783,$A375,СВЦЭМ!$B$40:$B$783,J$366)+'СЕТ СН'!$F$16</f>
        <v>0</v>
      </c>
      <c r="K375" s="36">
        <f ca="1">SUMIFS(СВЦЭМ!$G$40:$G$783,СВЦЭМ!$A$40:$A$783,$A375,СВЦЭМ!$B$40:$B$783,K$366)+'СЕТ СН'!$F$16</f>
        <v>0</v>
      </c>
      <c r="L375" s="36">
        <f ca="1">SUMIFS(СВЦЭМ!$G$40:$G$783,СВЦЭМ!$A$40:$A$783,$A375,СВЦЭМ!$B$40:$B$783,L$366)+'СЕТ СН'!$F$16</f>
        <v>0</v>
      </c>
      <c r="M375" s="36">
        <f ca="1">SUMIFS(СВЦЭМ!$G$40:$G$783,СВЦЭМ!$A$40:$A$783,$A375,СВЦЭМ!$B$40:$B$783,M$366)+'СЕТ СН'!$F$16</f>
        <v>0</v>
      </c>
      <c r="N375" s="36">
        <f ca="1">SUMIFS(СВЦЭМ!$G$40:$G$783,СВЦЭМ!$A$40:$A$783,$A375,СВЦЭМ!$B$40:$B$783,N$366)+'СЕТ СН'!$F$16</f>
        <v>0</v>
      </c>
      <c r="O375" s="36">
        <f ca="1">SUMIFS(СВЦЭМ!$G$40:$G$783,СВЦЭМ!$A$40:$A$783,$A375,СВЦЭМ!$B$40:$B$783,O$366)+'СЕТ СН'!$F$16</f>
        <v>0</v>
      </c>
      <c r="P375" s="36">
        <f ca="1">SUMIFS(СВЦЭМ!$G$40:$G$783,СВЦЭМ!$A$40:$A$783,$A375,СВЦЭМ!$B$40:$B$783,P$366)+'СЕТ СН'!$F$16</f>
        <v>0</v>
      </c>
      <c r="Q375" s="36">
        <f ca="1">SUMIFS(СВЦЭМ!$G$40:$G$783,СВЦЭМ!$A$40:$A$783,$A375,СВЦЭМ!$B$40:$B$783,Q$366)+'СЕТ СН'!$F$16</f>
        <v>0</v>
      </c>
      <c r="R375" s="36">
        <f ca="1">SUMIFS(СВЦЭМ!$G$40:$G$783,СВЦЭМ!$A$40:$A$783,$A375,СВЦЭМ!$B$40:$B$783,R$366)+'СЕТ СН'!$F$16</f>
        <v>0</v>
      </c>
      <c r="S375" s="36">
        <f ca="1">SUMIFS(СВЦЭМ!$G$40:$G$783,СВЦЭМ!$A$40:$A$783,$A375,СВЦЭМ!$B$40:$B$783,S$366)+'СЕТ СН'!$F$16</f>
        <v>0</v>
      </c>
      <c r="T375" s="36">
        <f ca="1">SUMIFS(СВЦЭМ!$G$40:$G$783,СВЦЭМ!$A$40:$A$783,$A375,СВЦЭМ!$B$40:$B$783,T$366)+'СЕТ СН'!$F$16</f>
        <v>0</v>
      </c>
      <c r="U375" s="36">
        <f ca="1">SUMIFS(СВЦЭМ!$G$40:$G$783,СВЦЭМ!$A$40:$A$783,$A375,СВЦЭМ!$B$40:$B$783,U$366)+'СЕТ СН'!$F$16</f>
        <v>0</v>
      </c>
      <c r="V375" s="36">
        <f ca="1">SUMIFS(СВЦЭМ!$G$40:$G$783,СВЦЭМ!$A$40:$A$783,$A375,СВЦЭМ!$B$40:$B$783,V$366)+'СЕТ СН'!$F$16</f>
        <v>0</v>
      </c>
      <c r="W375" s="36">
        <f ca="1">SUMIFS(СВЦЭМ!$G$40:$G$783,СВЦЭМ!$A$40:$A$783,$A375,СВЦЭМ!$B$40:$B$783,W$366)+'СЕТ СН'!$F$16</f>
        <v>0</v>
      </c>
      <c r="X375" s="36">
        <f ca="1">SUMIFS(СВЦЭМ!$G$40:$G$783,СВЦЭМ!$A$40:$A$783,$A375,СВЦЭМ!$B$40:$B$783,X$366)+'СЕТ СН'!$F$16</f>
        <v>0</v>
      </c>
      <c r="Y375" s="36">
        <f ca="1">SUMIFS(СВЦЭМ!$G$40:$G$783,СВЦЭМ!$A$40:$A$783,$A375,СВЦЭМ!$B$40:$B$783,Y$366)+'СЕТ СН'!$F$16</f>
        <v>0</v>
      </c>
    </row>
    <row r="376" spans="1:25" ht="15.75" hidden="1" x14ac:dyDescent="0.2">
      <c r="A376" s="35">
        <f t="shared" si="10"/>
        <v>44814</v>
      </c>
      <c r="B376" s="36">
        <f ca="1">SUMIFS(СВЦЭМ!$G$40:$G$783,СВЦЭМ!$A$40:$A$783,$A376,СВЦЭМ!$B$40:$B$783,B$366)+'СЕТ СН'!$F$16</f>
        <v>0</v>
      </c>
      <c r="C376" s="36">
        <f ca="1">SUMIFS(СВЦЭМ!$G$40:$G$783,СВЦЭМ!$A$40:$A$783,$A376,СВЦЭМ!$B$40:$B$783,C$366)+'СЕТ СН'!$F$16</f>
        <v>0</v>
      </c>
      <c r="D376" s="36">
        <f ca="1">SUMIFS(СВЦЭМ!$G$40:$G$783,СВЦЭМ!$A$40:$A$783,$A376,СВЦЭМ!$B$40:$B$783,D$366)+'СЕТ СН'!$F$16</f>
        <v>0</v>
      </c>
      <c r="E376" s="36">
        <f ca="1">SUMIFS(СВЦЭМ!$G$40:$G$783,СВЦЭМ!$A$40:$A$783,$A376,СВЦЭМ!$B$40:$B$783,E$366)+'СЕТ СН'!$F$16</f>
        <v>0</v>
      </c>
      <c r="F376" s="36">
        <f ca="1">SUMIFS(СВЦЭМ!$G$40:$G$783,СВЦЭМ!$A$40:$A$783,$A376,СВЦЭМ!$B$40:$B$783,F$366)+'СЕТ СН'!$F$16</f>
        <v>0</v>
      </c>
      <c r="G376" s="36">
        <f ca="1">SUMIFS(СВЦЭМ!$G$40:$G$783,СВЦЭМ!$A$40:$A$783,$A376,СВЦЭМ!$B$40:$B$783,G$366)+'СЕТ СН'!$F$16</f>
        <v>0</v>
      </c>
      <c r="H376" s="36">
        <f ca="1">SUMIFS(СВЦЭМ!$G$40:$G$783,СВЦЭМ!$A$40:$A$783,$A376,СВЦЭМ!$B$40:$B$783,H$366)+'СЕТ СН'!$F$16</f>
        <v>0</v>
      </c>
      <c r="I376" s="36">
        <f ca="1">SUMIFS(СВЦЭМ!$G$40:$G$783,СВЦЭМ!$A$40:$A$783,$A376,СВЦЭМ!$B$40:$B$783,I$366)+'СЕТ СН'!$F$16</f>
        <v>0</v>
      </c>
      <c r="J376" s="36">
        <f ca="1">SUMIFS(СВЦЭМ!$G$40:$G$783,СВЦЭМ!$A$40:$A$783,$A376,СВЦЭМ!$B$40:$B$783,J$366)+'СЕТ СН'!$F$16</f>
        <v>0</v>
      </c>
      <c r="K376" s="36">
        <f ca="1">SUMIFS(СВЦЭМ!$G$40:$G$783,СВЦЭМ!$A$40:$A$783,$A376,СВЦЭМ!$B$40:$B$783,K$366)+'СЕТ СН'!$F$16</f>
        <v>0</v>
      </c>
      <c r="L376" s="36">
        <f ca="1">SUMIFS(СВЦЭМ!$G$40:$G$783,СВЦЭМ!$A$40:$A$783,$A376,СВЦЭМ!$B$40:$B$783,L$366)+'СЕТ СН'!$F$16</f>
        <v>0</v>
      </c>
      <c r="M376" s="36">
        <f ca="1">SUMIFS(СВЦЭМ!$G$40:$G$783,СВЦЭМ!$A$40:$A$783,$A376,СВЦЭМ!$B$40:$B$783,M$366)+'СЕТ СН'!$F$16</f>
        <v>0</v>
      </c>
      <c r="N376" s="36">
        <f ca="1">SUMIFS(СВЦЭМ!$G$40:$G$783,СВЦЭМ!$A$40:$A$783,$A376,СВЦЭМ!$B$40:$B$783,N$366)+'СЕТ СН'!$F$16</f>
        <v>0</v>
      </c>
      <c r="O376" s="36">
        <f ca="1">SUMIFS(СВЦЭМ!$G$40:$G$783,СВЦЭМ!$A$40:$A$783,$A376,СВЦЭМ!$B$40:$B$783,O$366)+'СЕТ СН'!$F$16</f>
        <v>0</v>
      </c>
      <c r="P376" s="36">
        <f ca="1">SUMIFS(СВЦЭМ!$G$40:$G$783,СВЦЭМ!$A$40:$A$783,$A376,СВЦЭМ!$B$40:$B$783,P$366)+'СЕТ СН'!$F$16</f>
        <v>0</v>
      </c>
      <c r="Q376" s="36">
        <f ca="1">SUMIFS(СВЦЭМ!$G$40:$G$783,СВЦЭМ!$A$40:$A$783,$A376,СВЦЭМ!$B$40:$B$783,Q$366)+'СЕТ СН'!$F$16</f>
        <v>0</v>
      </c>
      <c r="R376" s="36">
        <f ca="1">SUMIFS(СВЦЭМ!$G$40:$G$783,СВЦЭМ!$A$40:$A$783,$A376,СВЦЭМ!$B$40:$B$783,R$366)+'СЕТ СН'!$F$16</f>
        <v>0</v>
      </c>
      <c r="S376" s="36">
        <f ca="1">SUMIFS(СВЦЭМ!$G$40:$G$783,СВЦЭМ!$A$40:$A$783,$A376,СВЦЭМ!$B$40:$B$783,S$366)+'СЕТ СН'!$F$16</f>
        <v>0</v>
      </c>
      <c r="T376" s="36">
        <f ca="1">SUMIFS(СВЦЭМ!$G$40:$G$783,СВЦЭМ!$A$40:$A$783,$A376,СВЦЭМ!$B$40:$B$783,T$366)+'СЕТ СН'!$F$16</f>
        <v>0</v>
      </c>
      <c r="U376" s="36">
        <f ca="1">SUMIFS(СВЦЭМ!$G$40:$G$783,СВЦЭМ!$A$40:$A$783,$A376,СВЦЭМ!$B$40:$B$783,U$366)+'СЕТ СН'!$F$16</f>
        <v>0</v>
      </c>
      <c r="V376" s="36">
        <f ca="1">SUMIFS(СВЦЭМ!$G$40:$G$783,СВЦЭМ!$A$40:$A$783,$A376,СВЦЭМ!$B$40:$B$783,V$366)+'СЕТ СН'!$F$16</f>
        <v>0</v>
      </c>
      <c r="W376" s="36">
        <f ca="1">SUMIFS(СВЦЭМ!$G$40:$G$783,СВЦЭМ!$A$40:$A$783,$A376,СВЦЭМ!$B$40:$B$783,W$366)+'СЕТ СН'!$F$16</f>
        <v>0</v>
      </c>
      <c r="X376" s="36">
        <f ca="1">SUMIFS(СВЦЭМ!$G$40:$G$783,СВЦЭМ!$A$40:$A$783,$A376,СВЦЭМ!$B$40:$B$783,X$366)+'СЕТ СН'!$F$16</f>
        <v>0</v>
      </c>
      <c r="Y376" s="36">
        <f ca="1">SUMIFS(СВЦЭМ!$G$40:$G$783,СВЦЭМ!$A$40:$A$783,$A376,СВЦЭМ!$B$40:$B$783,Y$366)+'СЕТ СН'!$F$16</f>
        <v>0</v>
      </c>
    </row>
    <row r="377" spans="1:25" ht="15.75" hidden="1" x14ac:dyDescent="0.2">
      <c r="A377" s="35">
        <f t="shared" si="10"/>
        <v>44815</v>
      </c>
      <c r="B377" s="36">
        <f ca="1">SUMIFS(СВЦЭМ!$G$40:$G$783,СВЦЭМ!$A$40:$A$783,$A377,СВЦЭМ!$B$40:$B$783,B$366)+'СЕТ СН'!$F$16</f>
        <v>0</v>
      </c>
      <c r="C377" s="36">
        <f ca="1">SUMIFS(СВЦЭМ!$G$40:$G$783,СВЦЭМ!$A$40:$A$783,$A377,СВЦЭМ!$B$40:$B$783,C$366)+'СЕТ СН'!$F$16</f>
        <v>0</v>
      </c>
      <c r="D377" s="36">
        <f ca="1">SUMIFS(СВЦЭМ!$G$40:$G$783,СВЦЭМ!$A$40:$A$783,$A377,СВЦЭМ!$B$40:$B$783,D$366)+'СЕТ СН'!$F$16</f>
        <v>0</v>
      </c>
      <c r="E377" s="36">
        <f ca="1">SUMIFS(СВЦЭМ!$G$40:$G$783,СВЦЭМ!$A$40:$A$783,$A377,СВЦЭМ!$B$40:$B$783,E$366)+'СЕТ СН'!$F$16</f>
        <v>0</v>
      </c>
      <c r="F377" s="36">
        <f ca="1">SUMIFS(СВЦЭМ!$G$40:$G$783,СВЦЭМ!$A$40:$A$783,$A377,СВЦЭМ!$B$40:$B$783,F$366)+'СЕТ СН'!$F$16</f>
        <v>0</v>
      </c>
      <c r="G377" s="36">
        <f ca="1">SUMIFS(СВЦЭМ!$G$40:$G$783,СВЦЭМ!$A$40:$A$783,$A377,СВЦЭМ!$B$40:$B$783,G$366)+'СЕТ СН'!$F$16</f>
        <v>0</v>
      </c>
      <c r="H377" s="36">
        <f ca="1">SUMIFS(СВЦЭМ!$G$40:$G$783,СВЦЭМ!$A$40:$A$783,$A377,СВЦЭМ!$B$40:$B$783,H$366)+'СЕТ СН'!$F$16</f>
        <v>0</v>
      </c>
      <c r="I377" s="36">
        <f ca="1">SUMIFS(СВЦЭМ!$G$40:$G$783,СВЦЭМ!$A$40:$A$783,$A377,СВЦЭМ!$B$40:$B$783,I$366)+'СЕТ СН'!$F$16</f>
        <v>0</v>
      </c>
      <c r="J377" s="36">
        <f ca="1">SUMIFS(СВЦЭМ!$G$40:$G$783,СВЦЭМ!$A$40:$A$783,$A377,СВЦЭМ!$B$40:$B$783,J$366)+'СЕТ СН'!$F$16</f>
        <v>0</v>
      </c>
      <c r="K377" s="36">
        <f ca="1">SUMIFS(СВЦЭМ!$G$40:$G$783,СВЦЭМ!$A$40:$A$783,$A377,СВЦЭМ!$B$40:$B$783,K$366)+'СЕТ СН'!$F$16</f>
        <v>0</v>
      </c>
      <c r="L377" s="36">
        <f ca="1">SUMIFS(СВЦЭМ!$G$40:$G$783,СВЦЭМ!$A$40:$A$783,$A377,СВЦЭМ!$B$40:$B$783,L$366)+'СЕТ СН'!$F$16</f>
        <v>0</v>
      </c>
      <c r="M377" s="36">
        <f ca="1">SUMIFS(СВЦЭМ!$G$40:$G$783,СВЦЭМ!$A$40:$A$783,$A377,СВЦЭМ!$B$40:$B$783,M$366)+'СЕТ СН'!$F$16</f>
        <v>0</v>
      </c>
      <c r="N377" s="36">
        <f ca="1">SUMIFS(СВЦЭМ!$G$40:$G$783,СВЦЭМ!$A$40:$A$783,$A377,СВЦЭМ!$B$40:$B$783,N$366)+'СЕТ СН'!$F$16</f>
        <v>0</v>
      </c>
      <c r="O377" s="36">
        <f ca="1">SUMIFS(СВЦЭМ!$G$40:$G$783,СВЦЭМ!$A$40:$A$783,$A377,СВЦЭМ!$B$40:$B$783,O$366)+'СЕТ СН'!$F$16</f>
        <v>0</v>
      </c>
      <c r="P377" s="36">
        <f ca="1">SUMIFS(СВЦЭМ!$G$40:$G$783,СВЦЭМ!$A$40:$A$783,$A377,СВЦЭМ!$B$40:$B$783,P$366)+'СЕТ СН'!$F$16</f>
        <v>0</v>
      </c>
      <c r="Q377" s="36">
        <f ca="1">SUMIFS(СВЦЭМ!$G$40:$G$783,СВЦЭМ!$A$40:$A$783,$A377,СВЦЭМ!$B$40:$B$783,Q$366)+'СЕТ СН'!$F$16</f>
        <v>0</v>
      </c>
      <c r="R377" s="36">
        <f ca="1">SUMIFS(СВЦЭМ!$G$40:$G$783,СВЦЭМ!$A$40:$A$783,$A377,СВЦЭМ!$B$40:$B$783,R$366)+'СЕТ СН'!$F$16</f>
        <v>0</v>
      </c>
      <c r="S377" s="36">
        <f ca="1">SUMIFS(СВЦЭМ!$G$40:$G$783,СВЦЭМ!$A$40:$A$783,$A377,СВЦЭМ!$B$40:$B$783,S$366)+'СЕТ СН'!$F$16</f>
        <v>0</v>
      </c>
      <c r="T377" s="36">
        <f ca="1">SUMIFS(СВЦЭМ!$G$40:$G$783,СВЦЭМ!$A$40:$A$783,$A377,СВЦЭМ!$B$40:$B$783,T$366)+'СЕТ СН'!$F$16</f>
        <v>0</v>
      </c>
      <c r="U377" s="36">
        <f ca="1">SUMIFS(СВЦЭМ!$G$40:$G$783,СВЦЭМ!$A$40:$A$783,$A377,СВЦЭМ!$B$40:$B$783,U$366)+'СЕТ СН'!$F$16</f>
        <v>0</v>
      </c>
      <c r="V377" s="36">
        <f ca="1">SUMIFS(СВЦЭМ!$G$40:$G$783,СВЦЭМ!$A$40:$A$783,$A377,СВЦЭМ!$B$40:$B$783,V$366)+'СЕТ СН'!$F$16</f>
        <v>0</v>
      </c>
      <c r="W377" s="36">
        <f ca="1">SUMIFS(СВЦЭМ!$G$40:$G$783,СВЦЭМ!$A$40:$A$783,$A377,СВЦЭМ!$B$40:$B$783,W$366)+'СЕТ СН'!$F$16</f>
        <v>0</v>
      </c>
      <c r="X377" s="36">
        <f ca="1">SUMIFS(СВЦЭМ!$G$40:$G$783,СВЦЭМ!$A$40:$A$783,$A377,СВЦЭМ!$B$40:$B$783,X$366)+'СЕТ СН'!$F$16</f>
        <v>0</v>
      </c>
      <c r="Y377" s="36">
        <f ca="1">SUMIFS(СВЦЭМ!$G$40:$G$783,СВЦЭМ!$A$40:$A$783,$A377,СВЦЭМ!$B$40:$B$783,Y$366)+'СЕТ СН'!$F$16</f>
        <v>0</v>
      </c>
    </row>
    <row r="378" spans="1:25" ht="15.75" hidden="1" x14ac:dyDescent="0.2">
      <c r="A378" s="35">
        <f t="shared" si="10"/>
        <v>44816</v>
      </c>
      <c r="B378" s="36">
        <f ca="1">SUMIFS(СВЦЭМ!$G$40:$G$783,СВЦЭМ!$A$40:$A$783,$A378,СВЦЭМ!$B$40:$B$783,B$366)+'СЕТ СН'!$F$16</f>
        <v>0</v>
      </c>
      <c r="C378" s="36">
        <f ca="1">SUMIFS(СВЦЭМ!$G$40:$G$783,СВЦЭМ!$A$40:$A$783,$A378,СВЦЭМ!$B$40:$B$783,C$366)+'СЕТ СН'!$F$16</f>
        <v>0</v>
      </c>
      <c r="D378" s="36">
        <f ca="1">SUMIFS(СВЦЭМ!$G$40:$G$783,СВЦЭМ!$A$40:$A$783,$A378,СВЦЭМ!$B$40:$B$783,D$366)+'СЕТ СН'!$F$16</f>
        <v>0</v>
      </c>
      <c r="E378" s="36">
        <f ca="1">SUMIFS(СВЦЭМ!$G$40:$G$783,СВЦЭМ!$A$40:$A$783,$A378,СВЦЭМ!$B$40:$B$783,E$366)+'СЕТ СН'!$F$16</f>
        <v>0</v>
      </c>
      <c r="F378" s="36">
        <f ca="1">SUMIFS(СВЦЭМ!$G$40:$G$783,СВЦЭМ!$A$40:$A$783,$A378,СВЦЭМ!$B$40:$B$783,F$366)+'СЕТ СН'!$F$16</f>
        <v>0</v>
      </c>
      <c r="G378" s="36">
        <f ca="1">SUMIFS(СВЦЭМ!$G$40:$G$783,СВЦЭМ!$A$40:$A$783,$A378,СВЦЭМ!$B$40:$B$783,G$366)+'СЕТ СН'!$F$16</f>
        <v>0</v>
      </c>
      <c r="H378" s="36">
        <f ca="1">SUMIFS(СВЦЭМ!$G$40:$G$783,СВЦЭМ!$A$40:$A$783,$A378,СВЦЭМ!$B$40:$B$783,H$366)+'СЕТ СН'!$F$16</f>
        <v>0</v>
      </c>
      <c r="I378" s="36">
        <f ca="1">SUMIFS(СВЦЭМ!$G$40:$G$783,СВЦЭМ!$A$40:$A$783,$A378,СВЦЭМ!$B$40:$B$783,I$366)+'СЕТ СН'!$F$16</f>
        <v>0</v>
      </c>
      <c r="J378" s="36">
        <f ca="1">SUMIFS(СВЦЭМ!$G$40:$G$783,СВЦЭМ!$A$40:$A$783,$A378,СВЦЭМ!$B$40:$B$783,J$366)+'СЕТ СН'!$F$16</f>
        <v>0</v>
      </c>
      <c r="K378" s="36">
        <f ca="1">SUMIFS(СВЦЭМ!$G$40:$G$783,СВЦЭМ!$A$40:$A$783,$A378,СВЦЭМ!$B$40:$B$783,K$366)+'СЕТ СН'!$F$16</f>
        <v>0</v>
      </c>
      <c r="L378" s="36">
        <f ca="1">SUMIFS(СВЦЭМ!$G$40:$G$783,СВЦЭМ!$A$40:$A$783,$A378,СВЦЭМ!$B$40:$B$783,L$366)+'СЕТ СН'!$F$16</f>
        <v>0</v>
      </c>
      <c r="M378" s="36">
        <f ca="1">SUMIFS(СВЦЭМ!$G$40:$G$783,СВЦЭМ!$A$40:$A$783,$A378,СВЦЭМ!$B$40:$B$783,M$366)+'СЕТ СН'!$F$16</f>
        <v>0</v>
      </c>
      <c r="N378" s="36">
        <f ca="1">SUMIFS(СВЦЭМ!$G$40:$G$783,СВЦЭМ!$A$40:$A$783,$A378,СВЦЭМ!$B$40:$B$783,N$366)+'СЕТ СН'!$F$16</f>
        <v>0</v>
      </c>
      <c r="O378" s="36">
        <f ca="1">SUMIFS(СВЦЭМ!$G$40:$G$783,СВЦЭМ!$A$40:$A$783,$A378,СВЦЭМ!$B$40:$B$783,O$366)+'СЕТ СН'!$F$16</f>
        <v>0</v>
      </c>
      <c r="P378" s="36">
        <f ca="1">SUMIFS(СВЦЭМ!$G$40:$G$783,СВЦЭМ!$A$40:$A$783,$A378,СВЦЭМ!$B$40:$B$783,P$366)+'СЕТ СН'!$F$16</f>
        <v>0</v>
      </c>
      <c r="Q378" s="36">
        <f ca="1">SUMIFS(СВЦЭМ!$G$40:$G$783,СВЦЭМ!$A$40:$A$783,$A378,СВЦЭМ!$B$40:$B$783,Q$366)+'СЕТ СН'!$F$16</f>
        <v>0</v>
      </c>
      <c r="R378" s="36">
        <f ca="1">SUMIFS(СВЦЭМ!$G$40:$G$783,СВЦЭМ!$A$40:$A$783,$A378,СВЦЭМ!$B$40:$B$783,R$366)+'СЕТ СН'!$F$16</f>
        <v>0</v>
      </c>
      <c r="S378" s="36">
        <f ca="1">SUMIFS(СВЦЭМ!$G$40:$G$783,СВЦЭМ!$A$40:$A$783,$A378,СВЦЭМ!$B$40:$B$783,S$366)+'СЕТ СН'!$F$16</f>
        <v>0</v>
      </c>
      <c r="T378" s="36">
        <f ca="1">SUMIFS(СВЦЭМ!$G$40:$G$783,СВЦЭМ!$A$40:$A$783,$A378,СВЦЭМ!$B$40:$B$783,T$366)+'СЕТ СН'!$F$16</f>
        <v>0</v>
      </c>
      <c r="U378" s="36">
        <f ca="1">SUMIFS(СВЦЭМ!$G$40:$G$783,СВЦЭМ!$A$40:$A$783,$A378,СВЦЭМ!$B$40:$B$783,U$366)+'СЕТ СН'!$F$16</f>
        <v>0</v>
      </c>
      <c r="V378" s="36">
        <f ca="1">SUMIFS(СВЦЭМ!$G$40:$G$783,СВЦЭМ!$A$40:$A$783,$A378,СВЦЭМ!$B$40:$B$783,V$366)+'СЕТ СН'!$F$16</f>
        <v>0</v>
      </c>
      <c r="W378" s="36">
        <f ca="1">SUMIFS(СВЦЭМ!$G$40:$G$783,СВЦЭМ!$A$40:$A$783,$A378,СВЦЭМ!$B$40:$B$783,W$366)+'СЕТ СН'!$F$16</f>
        <v>0</v>
      </c>
      <c r="X378" s="36">
        <f ca="1">SUMIFS(СВЦЭМ!$G$40:$G$783,СВЦЭМ!$A$40:$A$783,$A378,СВЦЭМ!$B$40:$B$783,X$366)+'СЕТ СН'!$F$16</f>
        <v>0</v>
      </c>
      <c r="Y378" s="36">
        <f ca="1">SUMIFS(СВЦЭМ!$G$40:$G$783,СВЦЭМ!$A$40:$A$783,$A378,СВЦЭМ!$B$40:$B$783,Y$366)+'СЕТ СН'!$F$16</f>
        <v>0</v>
      </c>
    </row>
    <row r="379" spans="1:25" ht="15.75" hidden="1" x14ac:dyDescent="0.2">
      <c r="A379" s="35">
        <f t="shared" si="10"/>
        <v>44817</v>
      </c>
      <c r="B379" s="36">
        <f ca="1">SUMIFS(СВЦЭМ!$G$40:$G$783,СВЦЭМ!$A$40:$A$783,$A379,СВЦЭМ!$B$40:$B$783,B$366)+'СЕТ СН'!$F$16</f>
        <v>0</v>
      </c>
      <c r="C379" s="36">
        <f ca="1">SUMIFS(СВЦЭМ!$G$40:$G$783,СВЦЭМ!$A$40:$A$783,$A379,СВЦЭМ!$B$40:$B$783,C$366)+'СЕТ СН'!$F$16</f>
        <v>0</v>
      </c>
      <c r="D379" s="36">
        <f ca="1">SUMIFS(СВЦЭМ!$G$40:$G$783,СВЦЭМ!$A$40:$A$783,$A379,СВЦЭМ!$B$40:$B$783,D$366)+'СЕТ СН'!$F$16</f>
        <v>0</v>
      </c>
      <c r="E379" s="36">
        <f ca="1">SUMIFS(СВЦЭМ!$G$40:$G$783,СВЦЭМ!$A$40:$A$783,$A379,СВЦЭМ!$B$40:$B$783,E$366)+'СЕТ СН'!$F$16</f>
        <v>0</v>
      </c>
      <c r="F379" s="36">
        <f ca="1">SUMIFS(СВЦЭМ!$G$40:$G$783,СВЦЭМ!$A$40:$A$783,$A379,СВЦЭМ!$B$40:$B$783,F$366)+'СЕТ СН'!$F$16</f>
        <v>0</v>
      </c>
      <c r="G379" s="36">
        <f ca="1">SUMIFS(СВЦЭМ!$G$40:$G$783,СВЦЭМ!$A$40:$A$783,$A379,СВЦЭМ!$B$40:$B$783,G$366)+'СЕТ СН'!$F$16</f>
        <v>0</v>
      </c>
      <c r="H379" s="36">
        <f ca="1">SUMIFS(СВЦЭМ!$G$40:$G$783,СВЦЭМ!$A$40:$A$783,$A379,СВЦЭМ!$B$40:$B$783,H$366)+'СЕТ СН'!$F$16</f>
        <v>0</v>
      </c>
      <c r="I379" s="36">
        <f ca="1">SUMIFS(СВЦЭМ!$G$40:$G$783,СВЦЭМ!$A$40:$A$783,$A379,СВЦЭМ!$B$40:$B$783,I$366)+'СЕТ СН'!$F$16</f>
        <v>0</v>
      </c>
      <c r="J379" s="36">
        <f ca="1">SUMIFS(СВЦЭМ!$G$40:$G$783,СВЦЭМ!$A$40:$A$783,$A379,СВЦЭМ!$B$40:$B$783,J$366)+'СЕТ СН'!$F$16</f>
        <v>0</v>
      </c>
      <c r="K379" s="36">
        <f ca="1">SUMIFS(СВЦЭМ!$G$40:$G$783,СВЦЭМ!$A$40:$A$783,$A379,СВЦЭМ!$B$40:$B$783,K$366)+'СЕТ СН'!$F$16</f>
        <v>0</v>
      </c>
      <c r="L379" s="36">
        <f ca="1">SUMIFS(СВЦЭМ!$G$40:$G$783,СВЦЭМ!$A$40:$A$783,$A379,СВЦЭМ!$B$40:$B$783,L$366)+'СЕТ СН'!$F$16</f>
        <v>0</v>
      </c>
      <c r="M379" s="36">
        <f ca="1">SUMIFS(СВЦЭМ!$G$40:$G$783,СВЦЭМ!$A$40:$A$783,$A379,СВЦЭМ!$B$40:$B$783,M$366)+'СЕТ СН'!$F$16</f>
        <v>0</v>
      </c>
      <c r="N379" s="36">
        <f ca="1">SUMIFS(СВЦЭМ!$G$40:$G$783,СВЦЭМ!$A$40:$A$783,$A379,СВЦЭМ!$B$40:$B$783,N$366)+'СЕТ СН'!$F$16</f>
        <v>0</v>
      </c>
      <c r="O379" s="36">
        <f ca="1">SUMIFS(СВЦЭМ!$G$40:$G$783,СВЦЭМ!$A$40:$A$783,$A379,СВЦЭМ!$B$40:$B$783,O$366)+'СЕТ СН'!$F$16</f>
        <v>0</v>
      </c>
      <c r="P379" s="36">
        <f ca="1">SUMIFS(СВЦЭМ!$G$40:$G$783,СВЦЭМ!$A$40:$A$783,$A379,СВЦЭМ!$B$40:$B$783,P$366)+'СЕТ СН'!$F$16</f>
        <v>0</v>
      </c>
      <c r="Q379" s="36">
        <f ca="1">SUMIFS(СВЦЭМ!$G$40:$G$783,СВЦЭМ!$A$40:$A$783,$A379,СВЦЭМ!$B$40:$B$783,Q$366)+'СЕТ СН'!$F$16</f>
        <v>0</v>
      </c>
      <c r="R379" s="36">
        <f ca="1">SUMIFS(СВЦЭМ!$G$40:$G$783,СВЦЭМ!$A$40:$A$783,$A379,СВЦЭМ!$B$40:$B$783,R$366)+'СЕТ СН'!$F$16</f>
        <v>0</v>
      </c>
      <c r="S379" s="36">
        <f ca="1">SUMIFS(СВЦЭМ!$G$40:$G$783,СВЦЭМ!$A$40:$A$783,$A379,СВЦЭМ!$B$40:$B$783,S$366)+'СЕТ СН'!$F$16</f>
        <v>0</v>
      </c>
      <c r="T379" s="36">
        <f ca="1">SUMIFS(СВЦЭМ!$G$40:$G$783,СВЦЭМ!$A$40:$A$783,$A379,СВЦЭМ!$B$40:$B$783,T$366)+'СЕТ СН'!$F$16</f>
        <v>0</v>
      </c>
      <c r="U379" s="36">
        <f ca="1">SUMIFS(СВЦЭМ!$G$40:$G$783,СВЦЭМ!$A$40:$A$783,$A379,СВЦЭМ!$B$40:$B$783,U$366)+'СЕТ СН'!$F$16</f>
        <v>0</v>
      </c>
      <c r="V379" s="36">
        <f ca="1">SUMIFS(СВЦЭМ!$G$40:$G$783,СВЦЭМ!$A$40:$A$783,$A379,СВЦЭМ!$B$40:$B$783,V$366)+'СЕТ СН'!$F$16</f>
        <v>0</v>
      </c>
      <c r="W379" s="36">
        <f ca="1">SUMIFS(СВЦЭМ!$G$40:$G$783,СВЦЭМ!$A$40:$A$783,$A379,СВЦЭМ!$B$40:$B$783,W$366)+'СЕТ СН'!$F$16</f>
        <v>0</v>
      </c>
      <c r="X379" s="36">
        <f ca="1">SUMIFS(СВЦЭМ!$G$40:$G$783,СВЦЭМ!$A$40:$A$783,$A379,СВЦЭМ!$B$40:$B$783,X$366)+'СЕТ СН'!$F$16</f>
        <v>0</v>
      </c>
      <c r="Y379" s="36">
        <f ca="1">SUMIFS(СВЦЭМ!$G$40:$G$783,СВЦЭМ!$A$40:$A$783,$A379,СВЦЭМ!$B$40:$B$783,Y$366)+'СЕТ СН'!$F$16</f>
        <v>0</v>
      </c>
    </row>
    <row r="380" spans="1:25" ht="15.75" hidden="1" x14ac:dyDescent="0.2">
      <c r="A380" s="35">
        <f t="shared" si="10"/>
        <v>44818</v>
      </c>
      <c r="B380" s="36">
        <f ca="1">SUMIFS(СВЦЭМ!$G$40:$G$783,СВЦЭМ!$A$40:$A$783,$A380,СВЦЭМ!$B$40:$B$783,B$366)+'СЕТ СН'!$F$16</f>
        <v>0</v>
      </c>
      <c r="C380" s="36">
        <f ca="1">SUMIFS(СВЦЭМ!$G$40:$G$783,СВЦЭМ!$A$40:$A$783,$A380,СВЦЭМ!$B$40:$B$783,C$366)+'СЕТ СН'!$F$16</f>
        <v>0</v>
      </c>
      <c r="D380" s="36">
        <f ca="1">SUMIFS(СВЦЭМ!$G$40:$G$783,СВЦЭМ!$A$40:$A$783,$A380,СВЦЭМ!$B$40:$B$783,D$366)+'СЕТ СН'!$F$16</f>
        <v>0</v>
      </c>
      <c r="E380" s="36">
        <f ca="1">SUMIFS(СВЦЭМ!$G$40:$G$783,СВЦЭМ!$A$40:$A$783,$A380,СВЦЭМ!$B$40:$B$783,E$366)+'СЕТ СН'!$F$16</f>
        <v>0</v>
      </c>
      <c r="F380" s="36">
        <f ca="1">SUMIFS(СВЦЭМ!$G$40:$G$783,СВЦЭМ!$A$40:$A$783,$A380,СВЦЭМ!$B$40:$B$783,F$366)+'СЕТ СН'!$F$16</f>
        <v>0</v>
      </c>
      <c r="G380" s="36">
        <f ca="1">SUMIFS(СВЦЭМ!$G$40:$G$783,СВЦЭМ!$A$40:$A$783,$A380,СВЦЭМ!$B$40:$B$783,G$366)+'СЕТ СН'!$F$16</f>
        <v>0</v>
      </c>
      <c r="H380" s="36">
        <f ca="1">SUMIFS(СВЦЭМ!$G$40:$G$783,СВЦЭМ!$A$40:$A$783,$A380,СВЦЭМ!$B$40:$B$783,H$366)+'СЕТ СН'!$F$16</f>
        <v>0</v>
      </c>
      <c r="I380" s="36">
        <f ca="1">SUMIFS(СВЦЭМ!$G$40:$G$783,СВЦЭМ!$A$40:$A$783,$A380,СВЦЭМ!$B$40:$B$783,I$366)+'СЕТ СН'!$F$16</f>
        <v>0</v>
      </c>
      <c r="J380" s="36">
        <f ca="1">SUMIFS(СВЦЭМ!$G$40:$G$783,СВЦЭМ!$A$40:$A$783,$A380,СВЦЭМ!$B$40:$B$783,J$366)+'СЕТ СН'!$F$16</f>
        <v>0</v>
      </c>
      <c r="K380" s="36">
        <f ca="1">SUMIFS(СВЦЭМ!$G$40:$G$783,СВЦЭМ!$A$40:$A$783,$A380,СВЦЭМ!$B$40:$B$783,K$366)+'СЕТ СН'!$F$16</f>
        <v>0</v>
      </c>
      <c r="L380" s="36">
        <f ca="1">SUMIFS(СВЦЭМ!$G$40:$G$783,СВЦЭМ!$A$40:$A$783,$A380,СВЦЭМ!$B$40:$B$783,L$366)+'СЕТ СН'!$F$16</f>
        <v>0</v>
      </c>
      <c r="M380" s="36">
        <f ca="1">SUMIFS(СВЦЭМ!$G$40:$G$783,СВЦЭМ!$A$40:$A$783,$A380,СВЦЭМ!$B$40:$B$783,M$366)+'СЕТ СН'!$F$16</f>
        <v>0</v>
      </c>
      <c r="N380" s="36">
        <f ca="1">SUMIFS(СВЦЭМ!$G$40:$G$783,СВЦЭМ!$A$40:$A$783,$A380,СВЦЭМ!$B$40:$B$783,N$366)+'СЕТ СН'!$F$16</f>
        <v>0</v>
      </c>
      <c r="O380" s="36">
        <f ca="1">SUMIFS(СВЦЭМ!$G$40:$G$783,СВЦЭМ!$A$40:$A$783,$A380,СВЦЭМ!$B$40:$B$783,O$366)+'СЕТ СН'!$F$16</f>
        <v>0</v>
      </c>
      <c r="P380" s="36">
        <f ca="1">SUMIFS(СВЦЭМ!$G$40:$G$783,СВЦЭМ!$A$40:$A$783,$A380,СВЦЭМ!$B$40:$B$783,P$366)+'СЕТ СН'!$F$16</f>
        <v>0</v>
      </c>
      <c r="Q380" s="36">
        <f ca="1">SUMIFS(СВЦЭМ!$G$40:$G$783,СВЦЭМ!$A$40:$A$783,$A380,СВЦЭМ!$B$40:$B$783,Q$366)+'СЕТ СН'!$F$16</f>
        <v>0</v>
      </c>
      <c r="R380" s="36">
        <f ca="1">SUMIFS(СВЦЭМ!$G$40:$G$783,СВЦЭМ!$A$40:$A$783,$A380,СВЦЭМ!$B$40:$B$783,R$366)+'СЕТ СН'!$F$16</f>
        <v>0</v>
      </c>
      <c r="S380" s="36">
        <f ca="1">SUMIFS(СВЦЭМ!$G$40:$G$783,СВЦЭМ!$A$40:$A$783,$A380,СВЦЭМ!$B$40:$B$783,S$366)+'СЕТ СН'!$F$16</f>
        <v>0</v>
      </c>
      <c r="T380" s="36">
        <f ca="1">SUMIFS(СВЦЭМ!$G$40:$G$783,СВЦЭМ!$A$40:$A$783,$A380,СВЦЭМ!$B$40:$B$783,T$366)+'СЕТ СН'!$F$16</f>
        <v>0</v>
      </c>
      <c r="U380" s="36">
        <f ca="1">SUMIFS(СВЦЭМ!$G$40:$G$783,СВЦЭМ!$A$40:$A$783,$A380,СВЦЭМ!$B$40:$B$783,U$366)+'СЕТ СН'!$F$16</f>
        <v>0</v>
      </c>
      <c r="V380" s="36">
        <f ca="1">SUMIFS(СВЦЭМ!$G$40:$G$783,СВЦЭМ!$A$40:$A$783,$A380,СВЦЭМ!$B$40:$B$783,V$366)+'СЕТ СН'!$F$16</f>
        <v>0</v>
      </c>
      <c r="W380" s="36">
        <f ca="1">SUMIFS(СВЦЭМ!$G$40:$G$783,СВЦЭМ!$A$40:$A$783,$A380,СВЦЭМ!$B$40:$B$783,W$366)+'СЕТ СН'!$F$16</f>
        <v>0</v>
      </c>
      <c r="X380" s="36">
        <f ca="1">SUMIFS(СВЦЭМ!$G$40:$G$783,СВЦЭМ!$A$40:$A$783,$A380,СВЦЭМ!$B$40:$B$783,X$366)+'СЕТ СН'!$F$16</f>
        <v>0</v>
      </c>
      <c r="Y380" s="36">
        <f ca="1">SUMIFS(СВЦЭМ!$G$40:$G$783,СВЦЭМ!$A$40:$A$783,$A380,СВЦЭМ!$B$40:$B$783,Y$366)+'СЕТ СН'!$F$16</f>
        <v>0</v>
      </c>
    </row>
    <row r="381" spans="1:25" ht="15.75" hidden="1" x14ac:dyDescent="0.2">
      <c r="A381" s="35">
        <f t="shared" si="10"/>
        <v>44819</v>
      </c>
      <c r="B381" s="36">
        <f ca="1">SUMIFS(СВЦЭМ!$G$40:$G$783,СВЦЭМ!$A$40:$A$783,$A381,СВЦЭМ!$B$40:$B$783,B$366)+'СЕТ СН'!$F$16</f>
        <v>0</v>
      </c>
      <c r="C381" s="36">
        <f ca="1">SUMIFS(СВЦЭМ!$G$40:$G$783,СВЦЭМ!$A$40:$A$783,$A381,СВЦЭМ!$B$40:$B$783,C$366)+'СЕТ СН'!$F$16</f>
        <v>0</v>
      </c>
      <c r="D381" s="36">
        <f ca="1">SUMIFS(СВЦЭМ!$G$40:$G$783,СВЦЭМ!$A$40:$A$783,$A381,СВЦЭМ!$B$40:$B$783,D$366)+'СЕТ СН'!$F$16</f>
        <v>0</v>
      </c>
      <c r="E381" s="36">
        <f ca="1">SUMIFS(СВЦЭМ!$G$40:$G$783,СВЦЭМ!$A$40:$A$783,$A381,СВЦЭМ!$B$40:$B$783,E$366)+'СЕТ СН'!$F$16</f>
        <v>0</v>
      </c>
      <c r="F381" s="36">
        <f ca="1">SUMIFS(СВЦЭМ!$G$40:$G$783,СВЦЭМ!$A$40:$A$783,$A381,СВЦЭМ!$B$40:$B$783,F$366)+'СЕТ СН'!$F$16</f>
        <v>0</v>
      </c>
      <c r="G381" s="36">
        <f ca="1">SUMIFS(СВЦЭМ!$G$40:$G$783,СВЦЭМ!$A$40:$A$783,$A381,СВЦЭМ!$B$40:$B$783,G$366)+'СЕТ СН'!$F$16</f>
        <v>0</v>
      </c>
      <c r="H381" s="36">
        <f ca="1">SUMIFS(СВЦЭМ!$G$40:$G$783,СВЦЭМ!$A$40:$A$783,$A381,СВЦЭМ!$B$40:$B$783,H$366)+'СЕТ СН'!$F$16</f>
        <v>0</v>
      </c>
      <c r="I381" s="36">
        <f ca="1">SUMIFS(СВЦЭМ!$G$40:$G$783,СВЦЭМ!$A$40:$A$783,$A381,СВЦЭМ!$B$40:$B$783,I$366)+'СЕТ СН'!$F$16</f>
        <v>0</v>
      </c>
      <c r="J381" s="36">
        <f ca="1">SUMIFS(СВЦЭМ!$G$40:$G$783,СВЦЭМ!$A$40:$A$783,$A381,СВЦЭМ!$B$40:$B$783,J$366)+'СЕТ СН'!$F$16</f>
        <v>0</v>
      </c>
      <c r="K381" s="36">
        <f ca="1">SUMIFS(СВЦЭМ!$G$40:$G$783,СВЦЭМ!$A$40:$A$783,$A381,СВЦЭМ!$B$40:$B$783,K$366)+'СЕТ СН'!$F$16</f>
        <v>0</v>
      </c>
      <c r="L381" s="36">
        <f ca="1">SUMIFS(СВЦЭМ!$G$40:$G$783,СВЦЭМ!$A$40:$A$783,$A381,СВЦЭМ!$B$40:$B$783,L$366)+'СЕТ СН'!$F$16</f>
        <v>0</v>
      </c>
      <c r="M381" s="36">
        <f ca="1">SUMIFS(СВЦЭМ!$G$40:$G$783,СВЦЭМ!$A$40:$A$783,$A381,СВЦЭМ!$B$40:$B$783,M$366)+'СЕТ СН'!$F$16</f>
        <v>0</v>
      </c>
      <c r="N381" s="36">
        <f ca="1">SUMIFS(СВЦЭМ!$G$40:$G$783,СВЦЭМ!$A$40:$A$783,$A381,СВЦЭМ!$B$40:$B$783,N$366)+'СЕТ СН'!$F$16</f>
        <v>0</v>
      </c>
      <c r="O381" s="36">
        <f ca="1">SUMIFS(СВЦЭМ!$G$40:$G$783,СВЦЭМ!$A$40:$A$783,$A381,СВЦЭМ!$B$40:$B$783,O$366)+'СЕТ СН'!$F$16</f>
        <v>0</v>
      </c>
      <c r="P381" s="36">
        <f ca="1">SUMIFS(СВЦЭМ!$G$40:$G$783,СВЦЭМ!$A$40:$A$783,$A381,СВЦЭМ!$B$40:$B$783,P$366)+'СЕТ СН'!$F$16</f>
        <v>0</v>
      </c>
      <c r="Q381" s="36">
        <f ca="1">SUMIFS(СВЦЭМ!$G$40:$G$783,СВЦЭМ!$A$40:$A$783,$A381,СВЦЭМ!$B$40:$B$783,Q$366)+'СЕТ СН'!$F$16</f>
        <v>0</v>
      </c>
      <c r="R381" s="36">
        <f ca="1">SUMIFS(СВЦЭМ!$G$40:$G$783,СВЦЭМ!$A$40:$A$783,$A381,СВЦЭМ!$B$40:$B$783,R$366)+'СЕТ СН'!$F$16</f>
        <v>0</v>
      </c>
      <c r="S381" s="36">
        <f ca="1">SUMIFS(СВЦЭМ!$G$40:$G$783,СВЦЭМ!$A$40:$A$783,$A381,СВЦЭМ!$B$40:$B$783,S$366)+'СЕТ СН'!$F$16</f>
        <v>0</v>
      </c>
      <c r="T381" s="36">
        <f ca="1">SUMIFS(СВЦЭМ!$G$40:$G$783,СВЦЭМ!$A$40:$A$783,$A381,СВЦЭМ!$B$40:$B$783,T$366)+'СЕТ СН'!$F$16</f>
        <v>0</v>
      </c>
      <c r="U381" s="36">
        <f ca="1">SUMIFS(СВЦЭМ!$G$40:$G$783,СВЦЭМ!$A$40:$A$783,$A381,СВЦЭМ!$B$40:$B$783,U$366)+'СЕТ СН'!$F$16</f>
        <v>0</v>
      </c>
      <c r="V381" s="36">
        <f ca="1">SUMIFS(СВЦЭМ!$G$40:$G$783,СВЦЭМ!$A$40:$A$783,$A381,СВЦЭМ!$B$40:$B$783,V$366)+'СЕТ СН'!$F$16</f>
        <v>0</v>
      </c>
      <c r="W381" s="36">
        <f ca="1">SUMIFS(СВЦЭМ!$G$40:$G$783,СВЦЭМ!$A$40:$A$783,$A381,СВЦЭМ!$B$40:$B$783,W$366)+'СЕТ СН'!$F$16</f>
        <v>0</v>
      </c>
      <c r="X381" s="36">
        <f ca="1">SUMIFS(СВЦЭМ!$G$40:$G$783,СВЦЭМ!$A$40:$A$783,$A381,СВЦЭМ!$B$40:$B$783,X$366)+'СЕТ СН'!$F$16</f>
        <v>0</v>
      </c>
      <c r="Y381" s="36">
        <f ca="1">SUMIFS(СВЦЭМ!$G$40:$G$783,СВЦЭМ!$A$40:$A$783,$A381,СВЦЭМ!$B$40:$B$783,Y$366)+'СЕТ СН'!$F$16</f>
        <v>0</v>
      </c>
    </row>
    <row r="382" spans="1:25" ht="15.75" hidden="1" x14ac:dyDescent="0.2">
      <c r="A382" s="35">
        <f t="shared" si="10"/>
        <v>44820</v>
      </c>
      <c r="B382" s="36">
        <f ca="1">SUMIFS(СВЦЭМ!$G$40:$G$783,СВЦЭМ!$A$40:$A$783,$A382,СВЦЭМ!$B$40:$B$783,B$366)+'СЕТ СН'!$F$16</f>
        <v>0</v>
      </c>
      <c r="C382" s="36">
        <f ca="1">SUMIFS(СВЦЭМ!$G$40:$G$783,СВЦЭМ!$A$40:$A$783,$A382,СВЦЭМ!$B$40:$B$783,C$366)+'СЕТ СН'!$F$16</f>
        <v>0</v>
      </c>
      <c r="D382" s="36">
        <f ca="1">SUMIFS(СВЦЭМ!$G$40:$G$783,СВЦЭМ!$A$40:$A$783,$A382,СВЦЭМ!$B$40:$B$783,D$366)+'СЕТ СН'!$F$16</f>
        <v>0</v>
      </c>
      <c r="E382" s="36">
        <f ca="1">SUMIFS(СВЦЭМ!$G$40:$G$783,СВЦЭМ!$A$40:$A$783,$A382,СВЦЭМ!$B$40:$B$783,E$366)+'СЕТ СН'!$F$16</f>
        <v>0</v>
      </c>
      <c r="F382" s="36">
        <f ca="1">SUMIFS(СВЦЭМ!$G$40:$G$783,СВЦЭМ!$A$40:$A$783,$A382,СВЦЭМ!$B$40:$B$783,F$366)+'СЕТ СН'!$F$16</f>
        <v>0</v>
      </c>
      <c r="G382" s="36">
        <f ca="1">SUMIFS(СВЦЭМ!$G$40:$G$783,СВЦЭМ!$A$40:$A$783,$A382,СВЦЭМ!$B$40:$B$783,G$366)+'СЕТ СН'!$F$16</f>
        <v>0</v>
      </c>
      <c r="H382" s="36">
        <f ca="1">SUMIFS(СВЦЭМ!$G$40:$G$783,СВЦЭМ!$A$40:$A$783,$A382,СВЦЭМ!$B$40:$B$783,H$366)+'СЕТ СН'!$F$16</f>
        <v>0</v>
      </c>
      <c r="I382" s="36">
        <f ca="1">SUMIFS(СВЦЭМ!$G$40:$G$783,СВЦЭМ!$A$40:$A$783,$A382,СВЦЭМ!$B$40:$B$783,I$366)+'СЕТ СН'!$F$16</f>
        <v>0</v>
      </c>
      <c r="J382" s="36">
        <f ca="1">SUMIFS(СВЦЭМ!$G$40:$G$783,СВЦЭМ!$A$40:$A$783,$A382,СВЦЭМ!$B$40:$B$783,J$366)+'СЕТ СН'!$F$16</f>
        <v>0</v>
      </c>
      <c r="K382" s="36">
        <f ca="1">SUMIFS(СВЦЭМ!$G$40:$G$783,СВЦЭМ!$A$40:$A$783,$A382,СВЦЭМ!$B$40:$B$783,K$366)+'СЕТ СН'!$F$16</f>
        <v>0</v>
      </c>
      <c r="L382" s="36">
        <f ca="1">SUMIFS(СВЦЭМ!$G$40:$G$783,СВЦЭМ!$A$40:$A$783,$A382,СВЦЭМ!$B$40:$B$783,L$366)+'СЕТ СН'!$F$16</f>
        <v>0</v>
      </c>
      <c r="M382" s="36">
        <f ca="1">SUMIFS(СВЦЭМ!$G$40:$G$783,СВЦЭМ!$A$40:$A$783,$A382,СВЦЭМ!$B$40:$B$783,M$366)+'СЕТ СН'!$F$16</f>
        <v>0</v>
      </c>
      <c r="N382" s="36">
        <f ca="1">SUMIFS(СВЦЭМ!$G$40:$G$783,СВЦЭМ!$A$40:$A$783,$A382,СВЦЭМ!$B$40:$B$783,N$366)+'СЕТ СН'!$F$16</f>
        <v>0</v>
      </c>
      <c r="O382" s="36">
        <f ca="1">SUMIFS(СВЦЭМ!$G$40:$G$783,СВЦЭМ!$A$40:$A$783,$A382,СВЦЭМ!$B$40:$B$783,O$366)+'СЕТ СН'!$F$16</f>
        <v>0</v>
      </c>
      <c r="P382" s="36">
        <f ca="1">SUMIFS(СВЦЭМ!$G$40:$G$783,СВЦЭМ!$A$40:$A$783,$A382,СВЦЭМ!$B$40:$B$783,P$366)+'СЕТ СН'!$F$16</f>
        <v>0</v>
      </c>
      <c r="Q382" s="36">
        <f ca="1">SUMIFS(СВЦЭМ!$G$40:$G$783,СВЦЭМ!$A$40:$A$783,$A382,СВЦЭМ!$B$40:$B$783,Q$366)+'СЕТ СН'!$F$16</f>
        <v>0</v>
      </c>
      <c r="R382" s="36">
        <f ca="1">SUMIFS(СВЦЭМ!$G$40:$G$783,СВЦЭМ!$A$40:$A$783,$A382,СВЦЭМ!$B$40:$B$783,R$366)+'СЕТ СН'!$F$16</f>
        <v>0</v>
      </c>
      <c r="S382" s="36">
        <f ca="1">SUMIFS(СВЦЭМ!$G$40:$G$783,СВЦЭМ!$A$40:$A$783,$A382,СВЦЭМ!$B$40:$B$783,S$366)+'СЕТ СН'!$F$16</f>
        <v>0</v>
      </c>
      <c r="T382" s="36">
        <f ca="1">SUMIFS(СВЦЭМ!$G$40:$G$783,СВЦЭМ!$A$40:$A$783,$A382,СВЦЭМ!$B$40:$B$783,T$366)+'СЕТ СН'!$F$16</f>
        <v>0</v>
      </c>
      <c r="U382" s="36">
        <f ca="1">SUMIFS(СВЦЭМ!$G$40:$G$783,СВЦЭМ!$A$40:$A$783,$A382,СВЦЭМ!$B$40:$B$783,U$366)+'СЕТ СН'!$F$16</f>
        <v>0</v>
      </c>
      <c r="V382" s="36">
        <f ca="1">SUMIFS(СВЦЭМ!$G$40:$G$783,СВЦЭМ!$A$40:$A$783,$A382,СВЦЭМ!$B$40:$B$783,V$366)+'СЕТ СН'!$F$16</f>
        <v>0</v>
      </c>
      <c r="W382" s="36">
        <f ca="1">SUMIFS(СВЦЭМ!$G$40:$G$783,СВЦЭМ!$A$40:$A$783,$A382,СВЦЭМ!$B$40:$B$783,W$366)+'СЕТ СН'!$F$16</f>
        <v>0</v>
      </c>
      <c r="X382" s="36">
        <f ca="1">SUMIFS(СВЦЭМ!$G$40:$G$783,СВЦЭМ!$A$40:$A$783,$A382,СВЦЭМ!$B$40:$B$783,X$366)+'СЕТ СН'!$F$16</f>
        <v>0</v>
      </c>
      <c r="Y382" s="36">
        <f ca="1">SUMIFS(СВЦЭМ!$G$40:$G$783,СВЦЭМ!$A$40:$A$783,$A382,СВЦЭМ!$B$40:$B$783,Y$366)+'СЕТ СН'!$F$16</f>
        <v>0</v>
      </c>
    </row>
    <row r="383" spans="1:25" ht="15.75" hidden="1" x14ac:dyDescent="0.2">
      <c r="A383" s="35">
        <f t="shared" si="10"/>
        <v>44821</v>
      </c>
      <c r="B383" s="36">
        <f ca="1">SUMIFS(СВЦЭМ!$G$40:$G$783,СВЦЭМ!$A$40:$A$783,$A383,СВЦЭМ!$B$40:$B$783,B$366)+'СЕТ СН'!$F$16</f>
        <v>0</v>
      </c>
      <c r="C383" s="36">
        <f ca="1">SUMIFS(СВЦЭМ!$G$40:$G$783,СВЦЭМ!$A$40:$A$783,$A383,СВЦЭМ!$B$40:$B$783,C$366)+'СЕТ СН'!$F$16</f>
        <v>0</v>
      </c>
      <c r="D383" s="36">
        <f ca="1">SUMIFS(СВЦЭМ!$G$40:$G$783,СВЦЭМ!$A$40:$A$783,$A383,СВЦЭМ!$B$40:$B$783,D$366)+'СЕТ СН'!$F$16</f>
        <v>0</v>
      </c>
      <c r="E383" s="36">
        <f ca="1">SUMIFS(СВЦЭМ!$G$40:$G$783,СВЦЭМ!$A$40:$A$783,$A383,СВЦЭМ!$B$40:$B$783,E$366)+'СЕТ СН'!$F$16</f>
        <v>0</v>
      </c>
      <c r="F383" s="36">
        <f ca="1">SUMIFS(СВЦЭМ!$G$40:$G$783,СВЦЭМ!$A$40:$A$783,$A383,СВЦЭМ!$B$40:$B$783,F$366)+'СЕТ СН'!$F$16</f>
        <v>0</v>
      </c>
      <c r="G383" s="36">
        <f ca="1">SUMIFS(СВЦЭМ!$G$40:$G$783,СВЦЭМ!$A$40:$A$783,$A383,СВЦЭМ!$B$40:$B$783,G$366)+'СЕТ СН'!$F$16</f>
        <v>0</v>
      </c>
      <c r="H383" s="36">
        <f ca="1">SUMIFS(СВЦЭМ!$G$40:$G$783,СВЦЭМ!$A$40:$A$783,$A383,СВЦЭМ!$B$40:$B$783,H$366)+'СЕТ СН'!$F$16</f>
        <v>0</v>
      </c>
      <c r="I383" s="36">
        <f ca="1">SUMIFS(СВЦЭМ!$G$40:$G$783,СВЦЭМ!$A$40:$A$783,$A383,СВЦЭМ!$B$40:$B$783,I$366)+'СЕТ СН'!$F$16</f>
        <v>0</v>
      </c>
      <c r="J383" s="36">
        <f ca="1">SUMIFS(СВЦЭМ!$G$40:$G$783,СВЦЭМ!$A$40:$A$783,$A383,СВЦЭМ!$B$40:$B$783,J$366)+'СЕТ СН'!$F$16</f>
        <v>0</v>
      </c>
      <c r="K383" s="36">
        <f ca="1">SUMIFS(СВЦЭМ!$G$40:$G$783,СВЦЭМ!$A$40:$A$783,$A383,СВЦЭМ!$B$40:$B$783,K$366)+'СЕТ СН'!$F$16</f>
        <v>0</v>
      </c>
      <c r="L383" s="36">
        <f ca="1">SUMIFS(СВЦЭМ!$G$40:$G$783,СВЦЭМ!$A$40:$A$783,$A383,СВЦЭМ!$B$40:$B$783,L$366)+'СЕТ СН'!$F$16</f>
        <v>0</v>
      </c>
      <c r="M383" s="36">
        <f ca="1">SUMIFS(СВЦЭМ!$G$40:$G$783,СВЦЭМ!$A$40:$A$783,$A383,СВЦЭМ!$B$40:$B$783,M$366)+'СЕТ СН'!$F$16</f>
        <v>0</v>
      </c>
      <c r="N383" s="36">
        <f ca="1">SUMIFS(СВЦЭМ!$G$40:$G$783,СВЦЭМ!$A$40:$A$783,$A383,СВЦЭМ!$B$40:$B$783,N$366)+'СЕТ СН'!$F$16</f>
        <v>0</v>
      </c>
      <c r="O383" s="36">
        <f ca="1">SUMIFS(СВЦЭМ!$G$40:$G$783,СВЦЭМ!$A$40:$A$783,$A383,СВЦЭМ!$B$40:$B$783,O$366)+'СЕТ СН'!$F$16</f>
        <v>0</v>
      </c>
      <c r="P383" s="36">
        <f ca="1">SUMIFS(СВЦЭМ!$G$40:$G$783,СВЦЭМ!$A$40:$A$783,$A383,СВЦЭМ!$B$40:$B$783,P$366)+'СЕТ СН'!$F$16</f>
        <v>0</v>
      </c>
      <c r="Q383" s="36">
        <f ca="1">SUMIFS(СВЦЭМ!$G$40:$G$783,СВЦЭМ!$A$40:$A$783,$A383,СВЦЭМ!$B$40:$B$783,Q$366)+'СЕТ СН'!$F$16</f>
        <v>0</v>
      </c>
      <c r="R383" s="36">
        <f ca="1">SUMIFS(СВЦЭМ!$G$40:$G$783,СВЦЭМ!$A$40:$A$783,$A383,СВЦЭМ!$B$40:$B$783,R$366)+'СЕТ СН'!$F$16</f>
        <v>0</v>
      </c>
      <c r="S383" s="36">
        <f ca="1">SUMIFS(СВЦЭМ!$G$40:$G$783,СВЦЭМ!$A$40:$A$783,$A383,СВЦЭМ!$B$40:$B$783,S$366)+'СЕТ СН'!$F$16</f>
        <v>0</v>
      </c>
      <c r="T383" s="36">
        <f ca="1">SUMIFS(СВЦЭМ!$G$40:$G$783,СВЦЭМ!$A$40:$A$783,$A383,СВЦЭМ!$B$40:$B$783,T$366)+'СЕТ СН'!$F$16</f>
        <v>0</v>
      </c>
      <c r="U383" s="36">
        <f ca="1">SUMIFS(СВЦЭМ!$G$40:$G$783,СВЦЭМ!$A$40:$A$783,$A383,СВЦЭМ!$B$40:$B$783,U$366)+'СЕТ СН'!$F$16</f>
        <v>0</v>
      </c>
      <c r="V383" s="36">
        <f ca="1">SUMIFS(СВЦЭМ!$G$40:$G$783,СВЦЭМ!$A$40:$A$783,$A383,СВЦЭМ!$B$40:$B$783,V$366)+'СЕТ СН'!$F$16</f>
        <v>0</v>
      </c>
      <c r="W383" s="36">
        <f ca="1">SUMIFS(СВЦЭМ!$G$40:$G$783,СВЦЭМ!$A$40:$A$783,$A383,СВЦЭМ!$B$40:$B$783,W$366)+'СЕТ СН'!$F$16</f>
        <v>0</v>
      </c>
      <c r="X383" s="36">
        <f ca="1">SUMIFS(СВЦЭМ!$G$40:$G$783,СВЦЭМ!$A$40:$A$783,$A383,СВЦЭМ!$B$40:$B$783,X$366)+'СЕТ СН'!$F$16</f>
        <v>0</v>
      </c>
      <c r="Y383" s="36">
        <f ca="1">SUMIFS(СВЦЭМ!$G$40:$G$783,СВЦЭМ!$A$40:$A$783,$A383,СВЦЭМ!$B$40:$B$783,Y$366)+'СЕТ СН'!$F$16</f>
        <v>0</v>
      </c>
    </row>
    <row r="384" spans="1:25" ht="15.75" hidden="1" x14ac:dyDescent="0.2">
      <c r="A384" s="35">
        <f t="shared" si="10"/>
        <v>44822</v>
      </c>
      <c r="B384" s="36">
        <f ca="1">SUMIFS(СВЦЭМ!$G$40:$G$783,СВЦЭМ!$A$40:$A$783,$A384,СВЦЭМ!$B$40:$B$783,B$366)+'СЕТ СН'!$F$16</f>
        <v>0</v>
      </c>
      <c r="C384" s="36">
        <f ca="1">SUMIFS(СВЦЭМ!$G$40:$G$783,СВЦЭМ!$A$40:$A$783,$A384,СВЦЭМ!$B$40:$B$783,C$366)+'СЕТ СН'!$F$16</f>
        <v>0</v>
      </c>
      <c r="D384" s="36">
        <f ca="1">SUMIFS(СВЦЭМ!$G$40:$G$783,СВЦЭМ!$A$40:$A$783,$A384,СВЦЭМ!$B$40:$B$783,D$366)+'СЕТ СН'!$F$16</f>
        <v>0</v>
      </c>
      <c r="E384" s="36">
        <f ca="1">SUMIFS(СВЦЭМ!$G$40:$G$783,СВЦЭМ!$A$40:$A$783,$A384,СВЦЭМ!$B$40:$B$783,E$366)+'СЕТ СН'!$F$16</f>
        <v>0</v>
      </c>
      <c r="F384" s="36">
        <f ca="1">SUMIFS(СВЦЭМ!$G$40:$G$783,СВЦЭМ!$A$40:$A$783,$A384,СВЦЭМ!$B$40:$B$783,F$366)+'СЕТ СН'!$F$16</f>
        <v>0</v>
      </c>
      <c r="G384" s="36">
        <f ca="1">SUMIFS(СВЦЭМ!$G$40:$G$783,СВЦЭМ!$A$40:$A$783,$A384,СВЦЭМ!$B$40:$B$783,G$366)+'СЕТ СН'!$F$16</f>
        <v>0</v>
      </c>
      <c r="H384" s="36">
        <f ca="1">SUMIFS(СВЦЭМ!$G$40:$G$783,СВЦЭМ!$A$40:$A$783,$A384,СВЦЭМ!$B$40:$B$783,H$366)+'СЕТ СН'!$F$16</f>
        <v>0</v>
      </c>
      <c r="I384" s="36">
        <f ca="1">SUMIFS(СВЦЭМ!$G$40:$G$783,СВЦЭМ!$A$40:$A$783,$A384,СВЦЭМ!$B$40:$B$783,I$366)+'СЕТ СН'!$F$16</f>
        <v>0</v>
      </c>
      <c r="J384" s="36">
        <f ca="1">SUMIFS(СВЦЭМ!$G$40:$G$783,СВЦЭМ!$A$40:$A$783,$A384,СВЦЭМ!$B$40:$B$783,J$366)+'СЕТ СН'!$F$16</f>
        <v>0</v>
      </c>
      <c r="K384" s="36">
        <f ca="1">SUMIFS(СВЦЭМ!$G$40:$G$783,СВЦЭМ!$A$40:$A$783,$A384,СВЦЭМ!$B$40:$B$783,K$366)+'СЕТ СН'!$F$16</f>
        <v>0</v>
      </c>
      <c r="L384" s="36">
        <f ca="1">SUMIFS(СВЦЭМ!$G$40:$G$783,СВЦЭМ!$A$40:$A$783,$A384,СВЦЭМ!$B$40:$B$783,L$366)+'СЕТ СН'!$F$16</f>
        <v>0</v>
      </c>
      <c r="M384" s="36">
        <f ca="1">SUMIFS(СВЦЭМ!$G$40:$G$783,СВЦЭМ!$A$40:$A$783,$A384,СВЦЭМ!$B$40:$B$783,M$366)+'СЕТ СН'!$F$16</f>
        <v>0</v>
      </c>
      <c r="N384" s="36">
        <f ca="1">SUMIFS(СВЦЭМ!$G$40:$G$783,СВЦЭМ!$A$40:$A$783,$A384,СВЦЭМ!$B$40:$B$783,N$366)+'СЕТ СН'!$F$16</f>
        <v>0</v>
      </c>
      <c r="O384" s="36">
        <f ca="1">SUMIFS(СВЦЭМ!$G$40:$G$783,СВЦЭМ!$A$40:$A$783,$A384,СВЦЭМ!$B$40:$B$783,O$366)+'СЕТ СН'!$F$16</f>
        <v>0</v>
      </c>
      <c r="P384" s="36">
        <f ca="1">SUMIFS(СВЦЭМ!$G$40:$G$783,СВЦЭМ!$A$40:$A$783,$A384,СВЦЭМ!$B$40:$B$783,P$366)+'СЕТ СН'!$F$16</f>
        <v>0</v>
      </c>
      <c r="Q384" s="36">
        <f ca="1">SUMIFS(СВЦЭМ!$G$40:$G$783,СВЦЭМ!$A$40:$A$783,$A384,СВЦЭМ!$B$40:$B$783,Q$366)+'СЕТ СН'!$F$16</f>
        <v>0</v>
      </c>
      <c r="R384" s="36">
        <f ca="1">SUMIFS(СВЦЭМ!$G$40:$G$783,СВЦЭМ!$A$40:$A$783,$A384,СВЦЭМ!$B$40:$B$783,R$366)+'СЕТ СН'!$F$16</f>
        <v>0</v>
      </c>
      <c r="S384" s="36">
        <f ca="1">SUMIFS(СВЦЭМ!$G$40:$G$783,СВЦЭМ!$A$40:$A$783,$A384,СВЦЭМ!$B$40:$B$783,S$366)+'СЕТ СН'!$F$16</f>
        <v>0</v>
      </c>
      <c r="T384" s="36">
        <f ca="1">SUMIFS(СВЦЭМ!$G$40:$G$783,СВЦЭМ!$A$40:$A$783,$A384,СВЦЭМ!$B$40:$B$783,T$366)+'СЕТ СН'!$F$16</f>
        <v>0</v>
      </c>
      <c r="U384" s="36">
        <f ca="1">SUMIFS(СВЦЭМ!$G$40:$G$783,СВЦЭМ!$A$40:$A$783,$A384,СВЦЭМ!$B$40:$B$783,U$366)+'СЕТ СН'!$F$16</f>
        <v>0</v>
      </c>
      <c r="V384" s="36">
        <f ca="1">SUMIFS(СВЦЭМ!$G$40:$G$783,СВЦЭМ!$A$40:$A$783,$A384,СВЦЭМ!$B$40:$B$783,V$366)+'СЕТ СН'!$F$16</f>
        <v>0</v>
      </c>
      <c r="W384" s="36">
        <f ca="1">SUMIFS(СВЦЭМ!$G$40:$G$783,СВЦЭМ!$A$40:$A$783,$A384,СВЦЭМ!$B$40:$B$783,W$366)+'СЕТ СН'!$F$16</f>
        <v>0</v>
      </c>
      <c r="X384" s="36">
        <f ca="1">SUMIFS(СВЦЭМ!$G$40:$G$783,СВЦЭМ!$A$40:$A$783,$A384,СВЦЭМ!$B$40:$B$783,X$366)+'СЕТ СН'!$F$16</f>
        <v>0</v>
      </c>
      <c r="Y384" s="36">
        <f ca="1">SUMIFS(СВЦЭМ!$G$40:$G$783,СВЦЭМ!$A$40:$A$783,$A384,СВЦЭМ!$B$40:$B$783,Y$366)+'СЕТ СН'!$F$16</f>
        <v>0</v>
      </c>
    </row>
    <row r="385" spans="1:26" ht="15.75" hidden="1" x14ac:dyDescent="0.2">
      <c r="A385" s="35">
        <f t="shared" si="10"/>
        <v>44823</v>
      </c>
      <c r="B385" s="36">
        <f ca="1">SUMIFS(СВЦЭМ!$G$40:$G$783,СВЦЭМ!$A$40:$A$783,$A385,СВЦЭМ!$B$40:$B$783,B$366)+'СЕТ СН'!$F$16</f>
        <v>0</v>
      </c>
      <c r="C385" s="36">
        <f ca="1">SUMIFS(СВЦЭМ!$G$40:$G$783,СВЦЭМ!$A$40:$A$783,$A385,СВЦЭМ!$B$40:$B$783,C$366)+'СЕТ СН'!$F$16</f>
        <v>0</v>
      </c>
      <c r="D385" s="36">
        <f ca="1">SUMIFS(СВЦЭМ!$G$40:$G$783,СВЦЭМ!$A$40:$A$783,$A385,СВЦЭМ!$B$40:$B$783,D$366)+'СЕТ СН'!$F$16</f>
        <v>0</v>
      </c>
      <c r="E385" s="36">
        <f ca="1">SUMIFS(СВЦЭМ!$G$40:$G$783,СВЦЭМ!$A$40:$A$783,$A385,СВЦЭМ!$B$40:$B$783,E$366)+'СЕТ СН'!$F$16</f>
        <v>0</v>
      </c>
      <c r="F385" s="36">
        <f ca="1">SUMIFS(СВЦЭМ!$G$40:$G$783,СВЦЭМ!$A$40:$A$783,$A385,СВЦЭМ!$B$40:$B$783,F$366)+'СЕТ СН'!$F$16</f>
        <v>0</v>
      </c>
      <c r="G385" s="36">
        <f ca="1">SUMIFS(СВЦЭМ!$G$40:$G$783,СВЦЭМ!$A$40:$A$783,$A385,СВЦЭМ!$B$40:$B$783,G$366)+'СЕТ СН'!$F$16</f>
        <v>0</v>
      </c>
      <c r="H385" s="36">
        <f ca="1">SUMIFS(СВЦЭМ!$G$40:$G$783,СВЦЭМ!$A$40:$A$783,$A385,СВЦЭМ!$B$40:$B$783,H$366)+'СЕТ СН'!$F$16</f>
        <v>0</v>
      </c>
      <c r="I385" s="36">
        <f ca="1">SUMIFS(СВЦЭМ!$G$40:$G$783,СВЦЭМ!$A$40:$A$783,$A385,СВЦЭМ!$B$40:$B$783,I$366)+'СЕТ СН'!$F$16</f>
        <v>0</v>
      </c>
      <c r="J385" s="36">
        <f ca="1">SUMIFS(СВЦЭМ!$G$40:$G$783,СВЦЭМ!$A$40:$A$783,$A385,СВЦЭМ!$B$40:$B$783,J$366)+'СЕТ СН'!$F$16</f>
        <v>0</v>
      </c>
      <c r="K385" s="36">
        <f ca="1">SUMIFS(СВЦЭМ!$G$40:$G$783,СВЦЭМ!$A$40:$A$783,$A385,СВЦЭМ!$B$40:$B$783,K$366)+'СЕТ СН'!$F$16</f>
        <v>0</v>
      </c>
      <c r="L385" s="36">
        <f ca="1">SUMIFS(СВЦЭМ!$G$40:$G$783,СВЦЭМ!$A$40:$A$783,$A385,СВЦЭМ!$B$40:$B$783,L$366)+'СЕТ СН'!$F$16</f>
        <v>0</v>
      </c>
      <c r="M385" s="36">
        <f ca="1">SUMIFS(СВЦЭМ!$G$40:$G$783,СВЦЭМ!$A$40:$A$783,$A385,СВЦЭМ!$B$40:$B$783,M$366)+'СЕТ СН'!$F$16</f>
        <v>0</v>
      </c>
      <c r="N385" s="36">
        <f ca="1">SUMIFS(СВЦЭМ!$G$40:$G$783,СВЦЭМ!$A$40:$A$783,$A385,СВЦЭМ!$B$40:$B$783,N$366)+'СЕТ СН'!$F$16</f>
        <v>0</v>
      </c>
      <c r="O385" s="36">
        <f ca="1">SUMIFS(СВЦЭМ!$G$40:$G$783,СВЦЭМ!$A$40:$A$783,$A385,СВЦЭМ!$B$40:$B$783,O$366)+'СЕТ СН'!$F$16</f>
        <v>0</v>
      </c>
      <c r="P385" s="36">
        <f ca="1">SUMIFS(СВЦЭМ!$G$40:$G$783,СВЦЭМ!$A$40:$A$783,$A385,СВЦЭМ!$B$40:$B$783,P$366)+'СЕТ СН'!$F$16</f>
        <v>0</v>
      </c>
      <c r="Q385" s="36">
        <f ca="1">SUMIFS(СВЦЭМ!$G$40:$G$783,СВЦЭМ!$A$40:$A$783,$A385,СВЦЭМ!$B$40:$B$783,Q$366)+'СЕТ СН'!$F$16</f>
        <v>0</v>
      </c>
      <c r="R385" s="36">
        <f ca="1">SUMIFS(СВЦЭМ!$G$40:$G$783,СВЦЭМ!$A$40:$A$783,$A385,СВЦЭМ!$B$40:$B$783,R$366)+'СЕТ СН'!$F$16</f>
        <v>0</v>
      </c>
      <c r="S385" s="36">
        <f ca="1">SUMIFS(СВЦЭМ!$G$40:$G$783,СВЦЭМ!$A$40:$A$783,$A385,СВЦЭМ!$B$40:$B$783,S$366)+'СЕТ СН'!$F$16</f>
        <v>0</v>
      </c>
      <c r="T385" s="36">
        <f ca="1">SUMIFS(СВЦЭМ!$G$40:$G$783,СВЦЭМ!$A$40:$A$783,$A385,СВЦЭМ!$B$40:$B$783,T$366)+'СЕТ СН'!$F$16</f>
        <v>0</v>
      </c>
      <c r="U385" s="36">
        <f ca="1">SUMIFS(СВЦЭМ!$G$40:$G$783,СВЦЭМ!$A$40:$A$783,$A385,СВЦЭМ!$B$40:$B$783,U$366)+'СЕТ СН'!$F$16</f>
        <v>0</v>
      </c>
      <c r="V385" s="36">
        <f ca="1">SUMIFS(СВЦЭМ!$G$40:$G$783,СВЦЭМ!$A$40:$A$783,$A385,СВЦЭМ!$B$40:$B$783,V$366)+'СЕТ СН'!$F$16</f>
        <v>0</v>
      </c>
      <c r="W385" s="36">
        <f ca="1">SUMIFS(СВЦЭМ!$G$40:$G$783,СВЦЭМ!$A$40:$A$783,$A385,СВЦЭМ!$B$40:$B$783,W$366)+'СЕТ СН'!$F$16</f>
        <v>0</v>
      </c>
      <c r="X385" s="36">
        <f ca="1">SUMIFS(СВЦЭМ!$G$40:$G$783,СВЦЭМ!$A$40:$A$783,$A385,СВЦЭМ!$B$40:$B$783,X$366)+'СЕТ СН'!$F$16</f>
        <v>0</v>
      </c>
      <c r="Y385" s="36">
        <f ca="1">SUMIFS(СВЦЭМ!$G$40:$G$783,СВЦЭМ!$A$40:$A$783,$A385,СВЦЭМ!$B$40:$B$783,Y$366)+'СЕТ СН'!$F$16</f>
        <v>0</v>
      </c>
    </row>
    <row r="386" spans="1:26" ht="15.75" hidden="1" x14ac:dyDescent="0.2">
      <c r="A386" s="35">
        <f t="shared" si="10"/>
        <v>44824</v>
      </c>
      <c r="B386" s="36">
        <f ca="1">SUMIFS(СВЦЭМ!$G$40:$G$783,СВЦЭМ!$A$40:$A$783,$A386,СВЦЭМ!$B$40:$B$783,B$366)+'СЕТ СН'!$F$16</f>
        <v>0</v>
      </c>
      <c r="C386" s="36">
        <f ca="1">SUMIFS(СВЦЭМ!$G$40:$G$783,СВЦЭМ!$A$40:$A$783,$A386,СВЦЭМ!$B$40:$B$783,C$366)+'СЕТ СН'!$F$16</f>
        <v>0</v>
      </c>
      <c r="D386" s="36">
        <f ca="1">SUMIFS(СВЦЭМ!$G$40:$G$783,СВЦЭМ!$A$40:$A$783,$A386,СВЦЭМ!$B$40:$B$783,D$366)+'СЕТ СН'!$F$16</f>
        <v>0</v>
      </c>
      <c r="E386" s="36">
        <f ca="1">SUMIFS(СВЦЭМ!$G$40:$G$783,СВЦЭМ!$A$40:$A$783,$A386,СВЦЭМ!$B$40:$B$783,E$366)+'СЕТ СН'!$F$16</f>
        <v>0</v>
      </c>
      <c r="F386" s="36">
        <f ca="1">SUMIFS(СВЦЭМ!$G$40:$G$783,СВЦЭМ!$A$40:$A$783,$A386,СВЦЭМ!$B$40:$B$783,F$366)+'СЕТ СН'!$F$16</f>
        <v>0</v>
      </c>
      <c r="G386" s="36">
        <f ca="1">SUMIFS(СВЦЭМ!$G$40:$G$783,СВЦЭМ!$A$40:$A$783,$A386,СВЦЭМ!$B$40:$B$783,G$366)+'СЕТ СН'!$F$16</f>
        <v>0</v>
      </c>
      <c r="H386" s="36">
        <f ca="1">SUMIFS(СВЦЭМ!$G$40:$G$783,СВЦЭМ!$A$40:$A$783,$A386,СВЦЭМ!$B$40:$B$783,H$366)+'СЕТ СН'!$F$16</f>
        <v>0</v>
      </c>
      <c r="I386" s="36">
        <f ca="1">SUMIFS(СВЦЭМ!$G$40:$G$783,СВЦЭМ!$A$40:$A$783,$A386,СВЦЭМ!$B$40:$B$783,I$366)+'СЕТ СН'!$F$16</f>
        <v>0</v>
      </c>
      <c r="J386" s="36">
        <f ca="1">SUMIFS(СВЦЭМ!$G$40:$G$783,СВЦЭМ!$A$40:$A$783,$A386,СВЦЭМ!$B$40:$B$783,J$366)+'СЕТ СН'!$F$16</f>
        <v>0</v>
      </c>
      <c r="K386" s="36">
        <f ca="1">SUMIFS(СВЦЭМ!$G$40:$G$783,СВЦЭМ!$A$40:$A$783,$A386,СВЦЭМ!$B$40:$B$783,K$366)+'СЕТ СН'!$F$16</f>
        <v>0</v>
      </c>
      <c r="L386" s="36">
        <f ca="1">SUMIFS(СВЦЭМ!$G$40:$G$783,СВЦЭМ!$A$40:$A$783,$A386,СВЦЭМ!$B$40:$B$783,L$366)+'СЕТ СН'!$F$16</f>
        <v>0</v>
      </c>
      <c r="M386" s="36">
        <f ca="1">SUMIFS(СВЦЭМ!$G$40:$G$783,СВЦЭМ!$A$40:$A$783,$A386,СВЦЭМ!$B$40:$B$783,M$366)+'СЕТ СН'!$F$16</f>
        <v>0</v>
      </c>
      <c r="N386" s="36">
        <f ca="1">SUMIFS(СВЦЭМ!$G$40:$G$783,СВЦЭМ!$A$40:$A$783,$A386,СВЦЭМ!$B$40:$B$783,N$366)+'СЕТ СН'!$F$16</f>
        <v>0</v>
      </c>
      <c r="O386" s="36">
        <f ca="1">SUMIFS(СВЦЭМ!$G$40:$G$783,СВЦЭМ!$A$40:$A$783,$A386,СВЦЭМ!$B$40:$B$783,O$366)+'СЕТ СН'!$F$16</f>
        <v>0</v>
      </c>
      <c r="P386" s="36">
        <f ca="1">SUMIFS(СВЦЭМ!$G$40:$G$783,СВЦЭМ!$A$40:$A$783,$A386,СВЦЭМ!$B$40:$B$783,P$366)+'СЕТ СН'!$F$16</f>
        <v>0</v>
      </c>
      <c r="Q386" s="36">
        <f ca="1">SUMIFS(СВЦЭМ!$G$40:$G$783,СВЦЭМ!$A$40:$A$783,$A386,СВЦЭМ!$B$40:$B$783,Q$366)+'СЕТ СН'!$F$16</f>
        <v>0</v>
      </c>
      <c r="R386" s="36">
        <f ca="1">SUMIFS(СВЦЭМ!$G$40:$G$783,СВЦЭМ!$A$40:$A$783,$A386,СВЦЭМ!$B$40:$B$783,R$366)+'СЕТ СН'!$F$16</f>
        <v>0</v>
      </c>
      <c r="S386" s="36">
        <f ca="1">SUMIFS(СВЦЭМ!$G$40:$G$783,СВЦЭМ!$A$40:$A$783,$A386,СВЦЭМ!$B$40:$B$783,S$366)+'СЕТ СН'!$F$16</f>
        <v>0</v>
      </c>
      <c r="T386" s="36">
        <f ca="1">SUMIFS(СВЦЭМ!$G$40:$G$783,СВЦЭМ!$A$40:$A$783,$A386,СВЦЭМ!$B$40:$B$783,T$366)+'СЕТ СН'!$F$16</f>
        <v>0</v>
      </c>
      <c r="U386" s="36">
        <f ca="1">SUMIFS(СВЦЭМ!$G$40:$G$783,СВЦЭМ!$A$40:$A$783,$A386,СВЦЭМ!$B$40:$B$783,U$366)+'СЕТ СН'!$F$16</f>
        <v>0</v>
      </c>
      <c r="V386" s="36">
        <f ca="1">SUMIFS(СВЦЭМ!$G$40:$G$783,СВЦЭМ!$A$40:$A$783,$A386,СВЦЭМ!$B$40:$B$783,V$366)+'СЕТ СН'!$F$16</f>
        <v>0</v>
      </c>
      <c r="W386" s="36">
        <f ca="1">SUMIFS(СВЦЭМ!$G$40:$G$783,СВЦЭМ!$A$40:$A$783,$A386,СВЦЭМ!$B$40:$B$783,W$366)+'СЕТ СН'!$F$16</f>
        <v>0</v>
      </c>
      <c r="X386" s="36">
        <f ca="1">SUMIFS(СВЦЭМ!$G$40:$G$783,СВЦЭМ!$A$40:$A$783,$A386,СВЦЭМ!$B$40:$B$783,X$366)+'СЕТ СН'!$F$16</f>
        <v>0</v>
      </c>
      <c r="Y386" s="36">
        <f ca="1">SUMIFS(СВЦЭМ!$G$40:$G$783,СВЦЭМ!$A$40:$A$783,$A386,СВЦЭМ!$B$40:$B$783,Y$366)+'СЕТ СН'!$F$16</f>
        <v>0</v>
      </c>
    </row>
    <row r="387" spans="1:26" ht="15.75" hidden="1" x14ac:dyDescent="0.2">
      <c r="A387" s="35">
        <f t="shared" si="10"/>
        <v>44825</v>
      </c>
      <c r="B387" s="36">
        <f ca="1">SUMIFS(СВЦЭМ!$G$40:$G$783,СВЦЭМ!$A$40:$A$783,$A387,СВЦЭМ!$B$40:$B$783,B$366)+'СЕТ СН'!$F$16</f>
        <v>0</v>
      </c>
      <c r="C387" s="36">
        <f ca="1">SUMIFS(СВЦЭМ!$G$40:$G$783,СВЦЭМ!$A$40:$A$783,$A387,СВЦЭМ!$B$40:$B$783,C$366)+'СЕТ СН'!$F$16</f>
        <v>0</v>
      </c>
      <c r="D387" s="36">
        <f ca="1">SUMIFS(СВЦЭМ!$G$40:$G$783,СВЦЭМ!$A$40:$A$783,$A387,СВЦЭМ!$B$40:$B$783,D$366)+'СЕТ СН'!$F$16</f>
        <v>0</v>
      </c>
      <c r="E387" s="36">
        <f ca="1">SUMIFS(СВЦЭМ!$G$40:$G$783,СВЦЭМ!$A$40:$A$783,$A387,СВЦЭМ!$B$40:$B$783,E$366)+'СЕТ СН'!$F$16</f>
        <v>0</v>
      </c>
      <c r="F387" s="36">
        <f ca="1">SUMIFS(СВЦЭМ!$G$40:$G$783,СВЦЭМ!$A$40:$A$783,$A387,СВЦЭМ!$B$40:$B$783,F$366)+'СЕТ СН'!$F$16</f>
        <v>0</v>
      </c>
      <c r="G387" s="36">
        <f ca="1">SUMIFS(СВЦЭМ!$G$40:$G$783,СВЦЭМ!$A$40:$A$783,$A387,СВЦЭМ!$B$40:$B$783,G$366)+'СЕТ СН'!$F$16</f>
        <v>0</v>
      </c>
      <c r="H387" s="36">
        <f ca="1">SUMIFS(СВЦЭМ!$G$40:$G$783,СВЦЭМ!$A$40:$A$783,$A387,СВЦЭМ!$B$40:$B$783,H$366)+'СЕТ СН'!$F$16</f>
        <v>0</v>
      </c>
      <c r="I387" s="36">
        <f ca="1">SUMIFS(СВЦЭМ!$G$40:$G$783,СВЦЭМ!$A$40:$A$783,$A387,СВЦЭМ!$B$40:$B$783,I$366)+'СЕТ СН'!$F$16</f>
        <v>0</v>
      </c>
      <c r="J387" s="36">
        <f ca="1">SUMIFS(СВЦЭМ!$G$40:$G$783,СВЦЭМ!$A$40:$A$783,$A387,СВЦЭМ!$B$40:$B$783,J$366)+'СЕТ СН'!$F$16</f>
        <v>0</v>
      </c>
      <c r="K387" s="36">
        <f ca="1">SUMIFS(СВЦЭМ!$G$40:$G$783,СВЦЭМ!$A$40:$A$783,$A387,СВЦЭМ!$B$40:$B$783,K$366)+'СЕТ СН'!$F$16</f>
        <v>0</v>
      </c>
      <c r="L387" s="36">
        <f ca="1">SUMIFS(СВЦЭМ!$G$40:$G$783,СВЦЭМ!$A$40:$A$783,$A387,СВЦЭМ!$B$40:$B$783,L$366)+'СЕТ СН'!$F$16</f>
        <v>0</v>
      </c>
      <c r="M387" s="36">
        <f ca="1">SUMIFS(СВЦЭМ!$G$40:$G$783,СВЦЭМ!$A$40:$A$783,$A387,СВЦЭМ!$B$40:$B$783,M$366)+'СЕТ СН'!$F$16</f>
        <v>0</v>
      </c>
      <c r="N387" s="36">
        <f ca="1">SUMIFS(СВЦЭМ!$G$40:$G$783,СВЦЭМ!$A$40:$A$783,$A387,СВЦЭМ!$B$40:$B$783,N$366)+'СЕТ СН'!$F$16</f>
        <v>0</v>
      </c>
      <c r="O387" s="36">
        <f ca="1">SUMIFS(СВЦЭМ!$G$40:$G$783,СВЦЭМ!$A$40:$A$783,$A387,СВЦЭМ!$B$40:$B$783,O$366)+'СЕТ СН'!$F$16</f>
        <v>0</v>
      </c>
      <c r="P387" s="36">
        <f ca="1">SUMIFS(СВЦЭМ!$G$40:$G$783,СВЦЭМ!$A$40:$A$783,$A387,СВЦЭМ!$B$40:$B$783,P$366)+'СЕТ СН'!$F$16</f>
        <v>0</v>
      </c>
      <c r="Q387" s="36">
        <f ca="1">SUMIFS(СВЦЭМ!$G$40:$G$783,СВЦЭМ!$A$40:$A$783,$A387,СВЦЭМ!$B$40:$B$783,Q$366)+'СЕТ СН'!$F$16</f>
        <v>0</v>
      </c>
      <c r="R387" s="36">
        <f ca="1">SUMIFS(СВЦЭМ!$G$40:$G$783,СВЦЭМ!$A$40:$A$783,$A387,СВЦЭМ!$B$40:$B$783,R$366)+'СЕТ СН'!$F$16</f>
        <v>0</v>
      </c>
      <c r="S387" s="36">
        <f ca="1">SUMIFS(СВЦЭМ!$G$40:$G$783,СВЦЭМ!$A$40:$A$783,$A387,СВЦЭМ!$B$40:$B$783,S$366)+'СЕТ СН'!$F$16</f>
        <v>0</v>
      </c>
      <c r="T387" s="36">
        <f ca="1">SUMIFS(СВЦЭМ!$G$40:$G$783,СВЦЭМ!$A$40:$A$783,$A387,СВЦЭМ!$B$40:$B$783,T$366)+'СЕТ СН'!$F$16</f>
        <v>0</v>
      </c>
      <c r="U387" s="36">
        <f ca="1">SUMIFS(СВЦЭМ!$G$40:$G$783,СВЦЭМ!$A$40:$A$783,$A387,СВЦЭМ!$B$40:$B$783,U$366)+'СЕТ СН'!$F$16</f>
        <v>0</v>
      </c>
      <c r="V387" s="36">
        <f ca="1">SUMIFS(СВЦЭМ!$G$40:$G$783,СВЦЭМ!$A$40:$A$783,$A387,СВЦЭМ!$B$40:$B$783,V$366)+'СЕТ СН'!$F$16</f>
        <v>0</v>
      </c>
      <c r="W387" s="36">
        <f ca="1">SUMIFS(СВЦЭМ!$G$40:$G$783,СВЦЭМ!$A$40:$A$783,$A387,СВЦЭМ!$B$40:$B$783,W$366)+'СЕТ СН'!$F$16</f>
        <v>0</v>
      </c>
      <c r="X387" s="36">
        <f ca="1">SUMIFS(СВЦЭМ!$G$40:$G$783,СВЦЭМ!$A$40:$A$783,$A387,СВЦЭМ!$B$40:$B$783,X$366)+'СЕТ СН'!$F$16</f>
        <v>0</v>
      </c>
      <c r="Y387" s="36">
        <f ca="1">SUMIFS(СВЦЭМ!$G$40:$G$783,СВЦЭМ!$A$40:$A$783,$A387,СВЦЭМ!$B$40:$B$783,Y$366)+'СЕТ СН'!$F$16</f>
        <v>0</v>
      </c>
    </row>
    <row r="388" spans="1:26" ht="15.75" hidden="1" x14ac:dyDescent="0.2">
      <c r="A388" s="35">
        <f t="shared" si="10"/>
        <v>44826</v>
      </c>
      <c r="B388" s="36">
        <f ca="1">SUMIFS(СВЦЭМ!$G$40:$G$783,СВЦЭМ!$A$40:$A$783,$A388,СВЦЭМ!$B$40:$B$783,B$366)+'СЕТ СН'!$F$16</f>
        <v>0</v>
      </c>
      <c r="C388" s="36">
        <f ca="1">SUMIFS(СВЦЭМ!$G$40:$G$783,СВЦЭМ!$A$40:$A$783,$A388,СВЦЭМ!$B$40:$B$783,C$366)+'СЕТ СН'!$F$16</f>
        <v>0</v>
      </c>
      <c r="D388" s="36">
        <f ca="1">SUMIFS(СВЦЭМ!$G$40:$G$783,СВЦЭМ!$A$40:$A$783,$A388,СВЦЭМ!$B$40:$B$783,D$366)+'СЕТ СН'!$F$16</f>
        <v>0</v>
      </c>
      <c r="E388" s="36">
        <f ca="1">SUMIFS(СВЦЭМ!$G$40:$G$783,СВЦЭМ!$A$40:$A$783,$A388,СВЦЭМ!$B$40:$B$783,E$366)+'СЕТ СН'!$F$16</f>
        <v>0</v>
      </c>
      <c r="F388" s="36">
        <f ca="1">SUMIFS(СВЦЭМ!$G$40:$G$783,СВЦЭМ!$A$40:$A$783,$A388,СВЦЭМ!$B$40:$B$783,F$366)+'СЕТ СН'!$F$16</f>
        <v>0</v>
      </c>
      <c r="G388" s="36">
        <f ca="1">SUMIFS(СВЦЭМ!$G$40:$G$783,СВЦЭМ!$A$40:$A$783,$A388,СВЦЭМ!$B$40:$B$783,G$366)+'СЕТ СН'!$F$16</f>
        <v>0</v>
      </c>
      <c r="H388" s="36">
        <f ca="1">SUMIFS(СВЦЭМ!$G$40:$G$783,СВЦЭМ!$A$40:$A$783,$A388,СВЦЭМ!$B$40:$B$783,H$366)+'СЕТ СН'!$F$16</f>
        <v>0</v>
      </c>
      <c r="I388" s="36">
        <f ca="1">SUMIFS(СВЦЭМ!$G$40:$G$783,СВЦЭМ!$A$40:$A$783,$A388,СВЦЭМ!$B$40:$B$783,I$366)+'СЕТ СН'!$F$16</f>
        <v>0</v>
      </c>
      <c r="J388" s="36">
        <f ca="1">SUMIFS(СВЦЭМ!$G$40:$G$783,СВЦЭМ!$A$40:$A$783,$A388,СВЦЭМ!$B$40:$B$783,J$366)+'СЕТ СН'!$F$16</f>
        <v>0</v>
      </c>
      <c r="K388" s="36">
        <f ca="1">SUMIFS(СВЦЭМ!$G$40:$G$783,СВЦЭМ!$A$40:$A$783,$A388,СВЦЭМ!$B$40:$B$783,K$366)+'СЕТ СН'!$F$16</f>
        <v>0</v>
      </c>
      <c r="L388" s="36">
        <f ca="1">SUMIFS(СВЦЭМ!$G$40:$G$783,СВЦЭМ!$A$40:$A$783,$A388,СВЦЭМ!$B$40:$B$783,L$366)+'СЕТ СН'!$F$16</f>
        <v>0</v>
      </c>
      <c r="M388" s="36">
        <f ca="1">SUMIFS(СВЦЭМ!$G$40:$G$783,СВЦЭМ!$A$40:$A$783,$A388,СВЦЭМ!$B$40:$B$783,M$366)+'СЕТ СН'!$F$16</f>
        <v>0</v>
      </c>
      <c r="N388" s="36">
        <f ca="1">SUMIFS(СВЦЭМ!$G$40:$G$783,СВЦЭМ!$A$40:$A$783,$A388,СВЦЭМ!$B$40:$B$783,N$366)+'СЕТ СН'!$F$16</f>
        <v>0</v>
      </c>
      <c r="O388" s="36">
        <f ca="1">SUMIFS(СВЦЭМ!$G$40:$G$783,СВЦЭМ!$A$40:$A$783,$A388,СВЦЭМ!$B$40:$B$783,O$366)+'СЕТ СН'!$F$16</f>
        <v>0</v>
      </c>
      <c r="P388" s="36">
        <f ca="1">SUMIFS(СВЦЭМ!$G$40:$G$783,СВЦЭМ!$A$40:$A$783,$A388,СВЦЭМ!$B$40:$B$783,P$366)+'СЕТ СН'!$F$16</f>
        <v>0</v>
      </c>
      <c r="Q388" s="36">
        <f ca="1">SUMIFS(СВЦЭМ!$G$40:$G$783,СВЦЭМ!$A$40:$A$783,$A388,СВЦЭМ!$B$40:$B$783,Q$366)+'СЕТ СН'!$F$16</f>
        <v>0</v>
      </c>
      <c r="R388" s="36">
        <f ca="1">SUMIFS(СВЦЭМ!$G$40:$G$783,СВЦЭМ!$A$40:$A$783,$A388,СВЦЭМ!$B$40:$B$783,R$366)+'СЕТ СН'!$F$16</f>
        <v>0</v>
      </c>
      <c r="S388" s="36">
        <f ca="1">SUMIFS(СВЦЭМ!$G$40:$G$783,СВЦЭМ!$A$40:$A$783,$A388,СВЦЭМ!$B$40:$B$783,S$366)+'СЕТ СН'!$F$16</f>
        <v>0</v>
      </c>
      <c r="T388" s="36">
        <f ca="1">SUMIFS(СВЦЭМ!$G$40:$G$783,СВЦЭМ!$A$40:$A$783,$A388,СВЦЭМ!$B$40:$B$783,T$366)+'СЕТ СН'!$F$16</f>
        <v>0</v>
      </c>
      <c r="U388" s="36">
        <f ca="1">SUMIFS(СВЦЭМ!$G$40:$G$783,СВЦЭМ!$A$40:$A$783,$A388,СВЦЭМ!$B$40:$B$783,U$366)+'СЕТ СН'!$F$16</f>
        <v>0</v>
      </c>
      <c r="V388" s="36">
        <f ca="1">SUMIFS(СВЦЭМ!$G$40:$G$783,СВЦЭМ!$A$40:$A$783,$A388,СВЦЭМ!$B$40:$B$783,V$366)+'СЕТ СН'!$F$16</f>
        <v>0</v>
      </c>
      <c r="W388" s="36">
        <f ca="1">SUMIFS(СВЦЭМ!$G$40:$G$783,СВЦЭМ!$A$40:$A$783,$A388,СВЦЭМ!$B$40:$B$783,W$366)+'СЕТ СН'!$F$16</f>
        <v>0</v>
      </c>
      <c r="X388" s="36">
        <f ca="1">SUMIFS(СВЦЭМ!$G$40:$G$783,СВЦЭМ!$A$40:$A$783,$A388,СВЦЭМ!$B$40:$B$783,X$366)+'СЕТ СН'!$F$16</f>
        <v>0</v>
      </c>
      <c r="Y388" s="36">
        <f ca="1">SUMIFS(СВЦЭМ!$G$40:$G$783,СВЦЭМ!$A$40:$A$783,$A388,СВЦЭМ!$B$40:$B$783,Y$366)+'СЕТ СН'!$F$16</f>
        <v>0</v>
      </c>
    </row>
    <row r="389" spans="1:26" ht="15.75" hidden="1" x14ac:dyDescent="0.2">
      <c r="A389" s="35">
        <f t="shared" si="10"/>
        <v>44827</v>
      </c>
      <c r="B389" s="36">
        <f ca="1">SUMIFS(СВЦЭМ!$G$40:$G$783,СВЦЭМ!$A$40:$A$783,$A389,СВЦЭМ!$B$40:$B$783,B$366)+'СЕТ СН'!$F$16</f>
        <v>0</v>
      </c>
      <c r="C389" s="36">
        <f ca="1">SUMIFS(СВЦЭМ!$G$40:$G$783,СВЦЭМ!$A$40:$A$783,$A389,СВЦЭМ!$B$40:$B$783,C$366)+'СЕТ СН'!$F$16</f>
        <v>0</v>
      </c>
      <c r="D389" s="36">
        <f ca="1">SUMIFS(СВЦЭМ!$G$40:$G$783,СВЦЭМ!$A$40:$A$783,$A389,СВЦЭМ!$B$40:$B$783,D$366)+'СЕТ СН'!$F$16</f>
        <v>0</v>
      </c>
      <c r="E389" s="36">
        <f ca="1">SUMIFS(СВЦЭМ!$G$40:$G$783,СВЦЭМ!$A$40:$A$783,$A389,СВЦЭМ!$B$40:$B$783,E$366)+'СЕТ СН'!$F$16</f>
        <v>0</v>
      </c>
      <c r="F389" s="36">
        <f ca="1">SUMIFS(СВЦЭМ!$G$40:$G$783,СВЦЭМ!$A$40:$A$783,$A389,СВЦЭМ!$B$40:$B$783,F$366)+'СЕТ СН'!$F$16</f>
        <v>0</v>
      </c>
      <c r="G389" s="36">
        <f ca="1">SUMIFS(СВЦЭМ!$G$40:$G$783,СВЦЭМ!$A$40:$A$783,$A389,СВЦЭМ!$B$40:$B$783,G$366)+'СЕТ СН'!$F$16</f>
        <v>0</v>
      </c>
      <c r="H389" s="36">
        <f ca="1">SUMIFS(СВЦЭМ!$G$40:$G$783,СВЦЭМ!$A$40:$A$783,$A389,СВЦЭМ!$B$40:$B$783,H$366)+'СЕТ СН'!$F$16</f>
        <v>0</v>
      </c>
      <c r="I389" s="36">
        <f ca="1">SUMIFS(СВЦЭМ!$G$40:$G$783,СВЦЭМ!$A$40:$A$783,$A389,СВЦЭМ!$B$40:$B$783,I$366)+'СЕТ СН'!$F$16</f>
        <v>0</v>
      </c>
      <c r="J389" s="36">
        <f ca="1">SUMIFS(СВЦЭМ!$G$40:$G$783,СВЦЭМ!$A$40:$A$783,$A389,СВЦЭМ!$B$40:$B$783,J$366)+'СЕТ СН'!$F$16</f>
        <v>0</v>
      </c>
      <c r="K389" s="36">
        <f ca="1">SUMIFS(СВЦЭМ!$G$40:$G$783,СВЦЭМ!$A$40:$A$783,$A389,СВЦЭМ!$B$40:$B$783,K$366)+'СЕТ СН'!$F$16</f>
        <v>0</v>
      </c>
      <c r="L389" s="36">
        <f ca="1">SUMIFS(СВЦЭМ!$G$40:$G$783,СВЦЭМ!$A$40:$A$783,$A389,СВЦЭМ!$B$40:$B$783,L$366)+'СЕТ СН'!$F$16</f>
        <v>0</v>
      </c>
      <c r="M389" s="36">
        <f ca="1">SUMIFS(СВЦЭМ!$G$40:$G$783,СВЦЭМ!$A$40:$A$783,$A389,СВЦЭМ!$B$40:$B$783,M$366)+'СЕТ СН'!$F$16</f>
        <v>0</v>
      </c>
      <c r="N389" s="36">
        <f ca="1">SUMIFS(СВЦЭМ!$G$40:$G$783,СВЦЭМ!$A$40:$A$783,$A389,СВЦЭМ!$B$40:$B$783,N$366)+'СЕТ СН'!$F$16</f>
        <v>0</v>
      </c>
      <c r="O389" s="36">
        <f ca="1">SUMIFS(СВЦЭМ!$G$40:$G$783,СВЦЭМ!$A$40:$A$783,$A389,СВЦЭМ!$B$40:$B$783,O$366)+'СЕТ СН'!$F$16</f>
        <v>0</v>
      </c>
      <c r="P389" s="36">
        <f ca="1">SUMIFS(СВЦЭМ!$G$40:$G$783,СВЦЭМ!$A$40:$A$783,$A389,СВЦЭМ!$B$40:$B$783,P$366)+'СЕТ СН'!$F$16</f>
        <v>0</v>
      </c>
      <c r="Q389" s="36">
        <f ca="1">SUMIFS(СВЦЭМ!$G$40:$G$783,СВЦЭМ!$A$40:$A$783,$A389,СВЦЭМ!$B$40:$B$783,Q$366)+'СЕТ СН'!$F$16</f>
        <v>0</v>
      </c>
      <c r="R389" s="36">
        <f ca="1">SUMIFS(СВЦЭМ!$G$40:$G$783,СВЦЭМ!$A$40:$A$783,$A389,СВЦЭМ!$B$40:$B$783,R$366)+'СЕТ СН'!$F$16</f>
        <v>0</v>
      </c>
      <c r="S389" s="36">
        <f ca="1">SUMIFS(СВЦЭМ!$G$40:$G$783,СВЦЭМ!$A$40:$A$783,$A389,СВЦЭМ!$B$40:$B$783,S$366)+'СЕТ СН'!$F$16</f>
        <v>0</v>
      </c>
      <c r="T389" s="36">
        <f ca="1">SUMIFS(СВЦЭМ!$G$40:$G$783,СВЦЭМ!$A$40:$A$783,$A389,СВЦЭМ!$B$40:$B$783,T$366)+'СЕТ СН'!$F$16</f>
        <v>0</v>
      </c>
      <c r="U389" s="36">
        <f ca="1">SUMIFS(СВЦЭМ!$G$40:$G$783,СВЦЭМ!$A$40:$A$783,$A389,СВЦЭМ!$B$40:$B$783,U$366)+'СЕТ СН'!$F$16</f>
        <v>0</v>
      </c>
      <c r="V389" s="36">
        <f ca="1">SUMIFS(СВЦЭМ!$G$40:$G$783,СВЦЭМ!$A$40:$A$783,$A389,СВЦЭМ!$B$40:$B$783,V$366)+'СЕТ СН'!$F$16</f>
        <v>0</v>
      </c>
      <c r="W389" s="36">
        <f ca="1">SUMIFS(СВЦЭМ!$G$40:$G$783,СВЦЭМ!$A$40:$A$783,$A389,СВЦЭМ!$B$40:$B$783,W$366)+'СЕТ СН'!$F$16</f>
        <v>0</v>
      </c>
      <c r="X389" s="36">
        <f ca="1">SUMIFS(СВЦЭМ!$G$40:$G$783,СВЦЭМ!$A$40:$A$783,$A389,СВЦЭМ!$B$40:$B$783,X$366)+'СЕТ СН'!$F$16</f>
        <v>0</v>
      </c>
      <c r="Y389" s="36">
        <f ca="1">SUMIFS(СВЦЭМ!$G$40:$G$783,СВЦЭМ!$A$40:$A$783,$A389,СВЦЭМ!$B$40:$B$783,Y$366)+'СЕТ СН'!$F$16</f>
        <v>0</v>
      </c>
    </row>
    <row r="390" spans="1:26" ht="15.75" hidden="1" x14ac:dyDescent="0.2">
      <c r="A390" s="35">
        <f t="shared" si="10"/>
        <v>44828</v>
      </c>
      <c r="B390" s="36">
        <f ca="1">SUMIFS(СВЦЭМ!$G$40:$G$783,СВЦЭМ!$A$40:$A$783,$A390,СВЦЭМ!$B$40:$B$783,B$366)+'СЕТ СН'!$F$16</f>
        <v>0</v>
      </c>
      <c r="C390" s="36">
        <f ca="1">SUMIFS(СВЦЭМ!$G$40:$G$783,СВЦЭМ!$A$40:$A$783,$A390,СВЦЭМ!$B$40:$B$783,C$366)+'СЕТ СН'!$F$16</f>
        <v>0</v>
      </c>
      <c r="D390" s="36">
        <f ca="1">SUMIFS(СВЦЭМ!$G$40:$G$783,СВЦЭМ!$A$40:$A$783,$A390,СВЦЭМ!$B$40:$B$783,D$366)+'СЕТ СН'!$F$16</f>
        <v>0</v>
      </c>
      <c r="E390" s="36">
        <f ca="1">SUMIFS(СВЦЭМ!$G$40:$G$783,СВЦЭМ!$A$40:$A$783,$A390,СВЦЭМ!$B$40:$B$783,E$366)+'СЕТ СН'!$F$16</f>
        <v>0</v>
      </c>
      <c r="F390" s="36">
        <f ca="1">SUMIFS(СВЦЭМ!$G$40:$G$783,СВЦЭМ!$A$40:$A$783,$A390,СВЦЭМ!$B$40:$B$783,F$366)+'СЕТ СН'!$F$16</f>
        <v>0</v>
      </c>
      <c r="G390" s="36">
        <f ca="1">SUMIFS(СВЦЭМ!$G$40:$G$783,СВЦЭМ!$A$40:$A$783,$A390,СВЦЭМ!$B$40:$B$783,G$366)+'СЕТ СН'!$F$16</f>
        <v>0</v>
      </c>
      <c r="H390" s="36">
        <f ca="1">SUMIFS(СВЦЭМ!$G$40:$G$783,СВЦЭМ!$A$40:$A$783,$A390,СВЦЭМ!$B$40:$B$783,H$366)+'СЕТ СН'!$F$16</f>
        <v>0</v>
      </c>
      <c r="I390" s="36">
        <f ca="1">SUMIFS(СВЦЭМ!$G$40:$G$783,СВЦЭМ!$A$40:$A$783,$A390,СВЦЭМ!$B$40:$B$783,I$366)+'СЕТ СН'!$F$16</f>
        <v>0</v>
      </c>
      <c r="J390" s="36">
        <f ca="1">SUMIFS(СВЦЭМ!$G$40:$G$783,СВЦЭМ!$A$40:$A$783,$A390,СВЦЭМ!$B$40:$B$783,J$366)+'СЕТ СН'!$F$16</f>
        <v>0</v>
      </c>
      <c r="K390" s="36">
        <f ca="1">SUMIFS(СВЦЭМ!$G$40:$G$783,СВЦЭМ!$A$40:$A$783,$A390,СВЦЭМ!$B$40:$B$783,K$366)+'СЕТ СН'!$F$16</f>
        <v>0</v>
      </c>
      <c r="L390" s="36">
        <f ca="1">SUMIFS(СВЦЭМ!$G$40:$G$783,СВЦЭМ!$A$40:$A$783,$A390,СВЦЭМ!$B$40:$B$783,L$366)+'СЕТ СН'!$F$16</f>
        <v>0</v>
      </c>
      <c r="M390" s="36">
        <f ca="1">SUMIFS(СВЦЭМ!$G$40:$G$783,СВЦЭМ!$A$40:$A$783,$A390,СВЦЭМ!$B$40:$B$783,M$366)+'СЕТ СН'!$F$16</f>
        <v>0</v>
      </c>
      <c r="N390" s="36">
        <f ca="1">SUMIFS(СВЦЭМ!$G$40:$G$783,СВЦЭМ!$A$40:$A$783,$A390,СВЦЭМ!$B$40:$B$783,N$366)+'СЕТ СН'!$F$16</f>
        <v>0</v>
      </c>
      <c r="O390" s="36">
        <f ca="1">SUMIFS(СВЦЭМ!$G$40:$G$783,СВЦЭМ!$A$40:$A$783,$A390,СВЦЭМ!$B$40:$B$783,O$366)+'СЕТ СН'!$F$16</f>
        <v>0</v>
      </c>
      <c r="P390" s="36">
        <f ca="1">SUMIFS(СВЦЭМ!$G$40:$G$783,СВЦЭМ!$A$40:$A$783,$A390,СВЦЭМ!$B$40:$B$783,P$366)+'СЕТ СН'!$F$16</f>
        <v>0</v>
      </c>
      <c r="Q390" s="36">
        <f ca="1">SUMIFS(СВЦЭМ!$G$40:$G$783,СВЦЭМ!$A$40:$A$783,$A390,СВЦЭМ!$B$40:$B$783,Q$366)+'СЕТ СН'!$F$16</f>
        <v>0</v>
      </c>
      <c r="R390" s="36">
        <f ca="1">SUMIFS(СВЦЭМ!$G$40:$G$783,СВЦЭМ!$A$40:$A$783,$A390,СВЦЭМ!$B$40:$B$783,R$366)+'СЕТ СН'!$F$16</f>
        <v>0</v>
      </c>
      <c r="S390" s="36">
        <f ca="1">SUMIFS(СВЦЭМ!$G$40:$G$783,СВЦЭМ!$A$40:$A$783,$A390,СВЦЭМ!$B$40:$B$783,S$366)+'СЕТ СН'!$F$16</f>
        <v>0</v>
      </c>
      <c r="T390" s="36">
        <f ca="1">SUMIFS(СВЦЭМ!$G$40:$G$783,СВЦЭМ!$A$40:$A$783,$A390,СВЦЭМ!$B$40:$B$783,T$366)+'СЕТ СН'!$F$16</f>
        <v>0</v>
      </c>
      <c r="U390" s="36">
        <f ca="1">SUMIFS(СВЦЭМ!$G$40:$G$783,СВЦЭМ!$A$40:$A$783,$A390,СВЦЭМ!$B$40:$B$783,U$366)+'СЕТ СН'!$F$16</f>
        <v>0</v>
      </c>
      <c r="V390" s="36">
        <f ca="1">SUMIFS(СВЦЭМ!$G$40:$G$783,СВЦЭМ!$A$40:$A$783,$A390,СВЦЭМ!$B$40:$B$783,V$366)+'СЕТ СН'!$F$16</f>
        <v>0</v>
      </c>
      <c r="W390" s="36">
        <f ca="1">SUMIFS(СВЦЭМ!$G$40:$G$783,СВЦЭМ!$A$40:$A$783,$A390,СВЦЭМ!$B$40:$B$783,W$366)+'СЕТ СН'!$F$16</f>
        <v>0</v>
      </c>
      <c r="X390" s="36">
        <f ca="1">SUMIFS(СВЦЭМ!$G$40:$G$783,СВЦЭМ!$A$40:$A$783,$A390,СВЦЭМ!$B$40:$B$783,X$366)+'СЕТ СН'!$F$16</f>
        <v>0</v>
      </c>
      <c r="Y390" s="36">
        <f ca="1">SUMIFS(СВЦЭМ!$G$40:$G$783,СВЦЭМ!$A$40:$A$783,$A390,СВЦЭМ!$B$40:$B$783,Y$366)+'СЕТ СН'!$F$16</f>
        <v>0</v>
      </c>
    </row>
    <row r="391" spans="1:26" ht="15.75" hidden="1" x14ac:dyDescent="0.2">
      <c r="A391" s="35">
        <f t="shared" si="10"/>
        <v>44829</v>
      </c>
      <c r="B391" s="36">
        <f ca="1">SUMIFS(СВЦЭМ!$G$40:$G$783,СВЦЭМ!$A$40:$A$783,$A391,СВЦЭМ!$B$40:$B$783,B$366)+'СЕТ СН'!$F$16</f>
        <v>0</v>
      </c>
      <c r="C391" s="36">
        <f ca="1">SUMIFS(СВЦЭМ!$G$40:$G$783,СВЦЭМ!$A$40:$A$783,$A391,СВЦЭМ!$B$40:$B$783,C$366)+'СЕТ СН'!$F$16</f>
        <v>0</v>
      </c>
      <c r="D391" s="36">
        <f ca="1">SUMIFS(СВЦЭМ!$G$40:$G$783,СВЦЭМ!$A$40:$A$783,$A391,СВЦЭМ!$B$40:$B$783,D$366)+'СЕТ СН'!$F$16</f>
        <v>0</v>
      </c>
      <c r="E391" s="36">
        <f ca="1">SUMIFS(СВЦЭМ!$G$40:$G$783,СВЦЭМ!$A$40:$A$783,$A391,СВЦЭМ!$B$40:$B$783,E$366)+'СЕТ СН'!$F$16</f>
        <v>0</v>
      </c>
      <c r="F391" s="36">
        <f ca="1">SUMIFS(СВЦЭМ!$G$40:$G$783,СВЦЭМ!$A$40:$A$783,$A391,СВЦЭМ!$B$40:$B$783,F$366)+'СЕТ СН'!$F$16</f>
        <v>0</v>
      </c>
      <c r="G391" s="36">
        <f ca="1">SUMIFS(СВЦЭМ!$G$40:$G$783,СВЦЭМ!$A$40:$A$783,$A391,СВЦЭМ!$B$40:$B$783,G$366)+'СЕТ СН'!$F$16</f>
        <v>0</v>
      </c>
      <c r="H391" s="36">
        <f ca="1">SUMIFS(СВЦЭМ!$G$40:$G$783,СВЦЭМ!$A$40:$A$783,$A391,СВЦЭМ!$B$40:$B$783,H$366)+'СЕТ СН'!$F$16</f>
        <v>0</v>
      </c>
      <c r="I391" s="36">
        <f ca="1">SUMIFS(СВЦЭМ!$G$40:$G$783,СВЦЭМ!$A$40:$A$783,$A391,СВЦЭМ!$B$40:$B$783,I$366)+'СЕТ СН'!$F$16</f>
        <v>0</v>
      </c>
      <c r="J391" s="36">
        <f ca="1">SUMIFS(СВЦЭМ!$G$40:$G$783,СВЦЭМ!$A$40:$A$783,$A391,СВЦЭМ!$B$40:$B$783,J$366)+'СЕТ СН'!$F$16</f>
        <v>0</v>
      </c>
      <c r="K391" s="36">
        <f ca="1">SUMIFS(СВЦЭМ!$G$40:$G$783,СВЦЭМ!$A$40:$A$783,$A391,СВЦЭМ!$B$40:$B$783,K$366)+'СЕТ СН'!$F$16</f>
        <v>0</v>
      </c>
      <c r="L391" s="36">
        <f ca="1">SUMIFS(СВЦЭМ!$G$40:$G$783,СВЦЭМ!$A$40:$A$783,$A391,СВЦЭМ!$B$40:$B$783,L$366)+'СЕТ СН'!$F$16</f>
        <v>0</v>
      </c>
      <c r="M391" s="36">
        <f ca="1">SUMIFS(СВЦЭМ!$G$40:$G$783,СВЦЭМ!$A$40:$A$783,$A391,СВЦЭМ!$B$40:$B$783,M$366)+'СЕТ СН'!$F$16</f>
        <v>0</v>
      </c>
      <c r="N391" s="36">
        <f ca="1">SUMIFS(СВЦЭМ!$G$40:$G$783,СВЦЭМ!$A$40:$A$783,$A391,СВЦЭМ!$B$40:$B$783,N$366)+'СЕТ СН'!$F$16</f>
        <v>0</v>
      </c>
      <c r="O391" s="36">
        <f ca="1">SUMIFS(СВЦЭМ!$G$40:$G$783,СВЦЭМ!$A$40:$A$783,$A391,СВЦЭМ!$B$40:$B$783,O$366)+'СЕТ СН'!$F$16</f>
        <v>0</v>
      </c>
      <c r="P391" s="36">
        <f ca="1">SUMIFS(СВЦЭМ!$G$40:$G$783,СВЦЭМ!$A$40:$A$783,$A391,СВЦЭМ!$B$40:$B$783,P$366)+'СЕТ СН'!$F$16</f>
        <v>0</v>
      </c>
      <c r="Q391" s="36">
        <f ca="1">SUMIFS(СВЦЭМ!$G$40:$G$783,СВЦЭМ!$A$40:$A$783,$A391,СВЦЭМ!$B$40:$B$783,Q$366)+'СЕТ СН'!$F$16</f>
        <v>0</v>
      </c>
      <c r="R391" s="36">
        <f ca="1">SUMIFS(СВЦЭМ!$G$40:$G$783,СВЦЭМ!$A$40:$A$783,$A391,СВЦЭМ!$B$40:$B$783,R$366)+'СЕТ СН'!$F$16</f>
        <v>0</v>
      </c>
      <c r="S391" s="36">
        <f ca="1">SUMIFS(СВЦЭМ!$G$40:$G$783,СВЦЭМ!$A$40:$A$783,$A391,СВЦЭМ!$B$40:$B$783,S$366)+'СЕТ СН'!$F$16</f>
        <v>0</v>
      </c>
      <c r="T391" s="36">
        <f ca="1">SUMIFS(СВЦЭМ!$G$40:$G$783,СВЦЭМ!$A$40:$A$783,$A391,СВЦЭМ!$B$40:$B$783,T$366)+'СЕТ СН'!$F$16</f>
        <v>0</v>
      </c>
      <c r="U391" s="36">
        <f ca="1">SUMIFS(СВЦЭМ!$G$40:$G$783,СВЦЭМ!$A$40:$A$783,$A391,СВЦЭМ!$B$40:$B$783,U$366)+'СЕТ СН'!$F$16</f>
        <v>0</v>
      </c>
      <c r="V391" s="36">
        <f ca="1">SUMIFS(СВЦЭМ!$G$40:$G$783,СВЦЭМ!$A$40:$A$783,$A391,СВЦЭМ!$B$40:$B$783,V$366)+'СЕТ СН'!$F$16</f>
        <v>0</v>
      </c>
      <c r="W391" s="36">
        <f ca="1">SUMIFS(СВЦЭМ!$G$40:$G$783,СВЦЭМ!$A$40:$A$783,$A391,СВЦЭМ!$B$40:$B$783,W$366)+'СЕТ СН'!$F$16</f>
        <v>0</v>
      </c>
      <c r="X391" s="36">
        <f ca="1">SUMIFS(СВЦЭМ!$G$40:$G$783,СВЦЭМ!$A$40:$A$783,$A391,СВЦЭМ!$B$40:$B$783,X$366)+'СЕТ СН'!$F$16</f>
        <v>0</v>
      </c>
      <c r="Y391" s="36">
        <f ca="1">SUMIFS(СВЦЭМ!$G$40:$G$783,СВЦЭМ!$A$40:$A$783,$A391,СВЦЭМ!$B$40:$B$783,Y$366)+'СЕТ СН'!$F$16</f>
        <v>0</v>
      </c>
    </row>
    <row r="392" spans="1:26" ht="15.75" hidden="1" x14ac:dyDescent="0.2">
      <c r="A392" s="35">
        <f t="shared" si="10"/>
        <v>44830</v>
      </c>
      <c r="B392" s="36">
        <f ca="1">SUMIFS(СВЦЭМ!$G$40:$G$783,СВЦЭМ!$A$40:$A$783,$A392,СВЦЭМ!$B$40:$B$783,B$366)+'СЕТ СН'!$F$16</f>
        <v>0</v>
      </c>
      <c r="C392" s="36">
        <f ca="1">SUMIFS(СВЦЭМ!$G$40:$G$783,СВЦЭМ!$A$40:$A$783,$A392,СВЦЭМ!$B$40:$B$783,C$366)+'СЕТ СН'!$F$16</f>
        <v>0</v>
      </c>
      <c r="D392" s="36">
        <f ca="1">SUMIFS(СВЦЭМ!$G$40:$G$783,СВЦЭМ!$A$40:$A$783,$A392,СВЦЭМ!$B$40:$B$783,D$366)+'СЕТ СН'!$F$16</f>
        <v>0</v>
      </c>
      <c r="E392" s="36">
        <f ca="1">SUMIFS(СВЦЭМ!$G$40:$G$783,СВЦЭМ!$A$40:$A$783,$A392,СВЦЭМ!$B$40:$B$783,E$366)+'СЕТ СН'!$F$16</f>
        <v>0</v>
      </c>
      <c r="F392" s="36">
        <f ca="1">SUMIFS(СВЦЭМ!$G$40:$G$783,СВЦЭМ!$A$40:$A$783,$A392,СВЦЭМ!$B$40:$B$783,F$366)+'СЕТ СН'!$F$16</f>
        <v>0</v>
      </c>
      <c r="G392" s="36">
        <f ca="1">SUMIFS(СВЦЭМ!$G$40:$G$783,СВЦЭМ!$A$40:$A$783,$A392,СВЦЭМ!$B$40:$B$783,G$366)+'СЕТ СН'!$F$16</f>
        <v>0</v>
      </c>
      <c r="H392" s="36">
        <f ca="1">SUMIFS(СВЦЭМ!$G$40:$G$783,СВЦЭМ!$A$40:$A$783,$A392,СВЦЭМ!$B$40:$B$783,H$366)+'СЕТ СН'!$F$16</f>
        <v>0</v>
      </c>
      <c r="I392" s="36">
        <f ca="1">SUMIFS(СВЦЭМ!$G$40:$G$783,СВЦЭМ!$A$40:$A$783,$A392,СВЦЭМ!$B$40:$B$783,I$366)+'СЕТ СН'!$F$16</f>
        <v>0</v>
      </c>
      <c r="J392" s="36">
        <f ca="1">SUMIFS(СВЦЭМ!$G$40:$G$783,СВЦЭМ!$A$40:$A$783,$A392,СВЦЭМ!$B$40:$B$783,J$366)+'СЕТ СН'!$F$16</f>
        <v>0</v>
      </c>
      <c r="K392" s="36">
        <f ca="1">SUMIFS(СВЦЭМ!$G$40:$G$783,СВЦЭМ!$A$40:$A$783,$A392,СВЦЭМ!$B$40:$B$783,K$366)+'СЕТ СН'!$F$16</f>
        <v>0</v>
      </c>
      <c r="L392" s="36">
        <f ca="1">SUMIFS(СВЦЭМ!$G$40:$G$783,СВЦЭМ!$A$40:$A$783,$A392,СВЦЭМ!$B$40:$B$783,L$366)+'СЕТ СН'!$F$16</f>
        <v>0</v>
      </c>
      <c r="M392" s="36">
        <f ca="1">SUMIFS(СВЦЭМ!$G$40:$G$783,СВЦЭМ!$A$40:$A$783,$A392,СВЦЭМ!$B$40:$B$783,M$366)+'СЕТ СН'!$F$16</f>
        <v>0</v>
      </c>
      <c r="N392" s="36">
        <f ca="1">SUMIFS(СВЦЭМ!$G$40:$G$783,СВЦЭМ!$A$40:$A$783,$A392,СВЦЭМ!$B$40:$B$783,N$366)+'СЕТ СН'!$F$16</f>
        <v>0</v>
      </c>
      <c r="O392" s="36">
        <f ca="1">SUMIFS(СВЦЭМ!$G$40:$G$783,СВЦЭМ!$A$40:$A$783,$A392,СВЦЭМ!$B$40:$B$783,O$366)+'СЕТ СН'!$F$16</f>
        <v>0</v>
      </c>
      <c r="P392" s="36">
        <f ca="1">SUMIFS(СВЦЭМ!$G$40:$G$783,СВЦЭМ!$A$40:$A$783,$A392,СВЦЭМ!$B$40:$B$783,P$366)+'СЕТ СН'!$F$16</f>
        <v>0</v>
      </c>
      <c r="Q392" s="36">
        <f ca="1">SUMIFS(СВЦЭМ!$G$40:$G$783,СВЦЭМ!$A$40:$A$783,$A392,СВЦЭМ!$B$40:$B$783,Q$366)+'СЕТ СН'!$F$16</f>
        <v>0</v>
      </c>
      <c r="R392" s="36">
        <f ca="1">SUMIFS(СВЦЭМ!$G$40:$G$783,СВЦЭМ!$A$40:$A$783,$A392,СВЦЭМ!$B$40:$B$783,R$366)+'СЕТ СН'!$F$16</f>
        <v>0</v>
      </c>
      <c r="S392" s="36">
        <f ca="1">SUMIFS(СВЦЭМ!$G$40:$G$783,СВЦЭМ!$A$40:$A$783,$A392,СВЦЭМ!$B$40:$B$783,S$366)+'СЕТ СН'!$F$16</f>
        <v>0</v>
      </c>
      <c r="T392" s="36">
        <f ca="1">SUMIFS(СВЦЭМ!$G$40:$G$783,СВЦЭМ!$A$40:$A$783,$A392,СВЦЭМ!$B$40:$B$783,T$366)+'СЕТ СН'!$F$16</f>
        <v>0</v>
      </c>
      <c r="U392" s="36">
        <f ca="1">SUMIFS(СВЦЭМ!$G$40:$G$783,СВЦЭМ!$A$40:$A$783,$A392,СВЦЭМ!$B$40:$B$783,U$366)+'СЕТ СН'!$F$16</f>
        <v>0</v>
      </c>
      <c r="V392" s="36">
        <f ca="1">SUMIFS(СВЦЭМ!$G$40:$G$783,СВЦЭМ!$A$40:$A$783,$A392,СВЦЭМ!$B$40:$B$783,V$366)+'СЕТ СН'!$F$16</f>
        <v>0</v>
      </c>
      <c r="W392" s="36">
        <f ca="1">SUMIFS(СВЦЭМ!$G$40:$G$783,СВЦЭМ!$A$40:$A$783,$A392,СВЦЭМ!$B$40:$B$783,W$366)+'СЕТ СН'!$F$16</f>
        <v>0</v>
      </c>
      <c r="X392" s="36">
        <f ca="1">SUMIFS(СВЦЭМ!$G$40:$G$783,СВЦЭМ!$A$40:$A$783,$A392,СВЦЭМ!$B$40:$B$783,X$366)+'СЕТ СН'!$F$16</f>
        <v>0</v>
      </c>
      <c r="Y392" s="36">
        <f ca="1">SUMIFS(СВЦЭМ!$G$40:$G$783,СВЦЭМ!$A$40:$A$783,$A392,СВЦЭМ!$B$40:$B$783,Y$366)+'СЕТ СН'!$F$16</f>
        <v>0</v>
      </c>
    </row>
    <row r="393" spans="1:26" ht="15.75" hidden="1" x14ac:dyDescent="0.2">
      <c r="A393" s="35">
        <f t="shared" si="10"/>
        <v>44831</v>
      </c>
      <c r="B393" s="36">
        <f ca="1">SUMIFS(СВЦЭМ!$G$40:$G$783,СВЦЭМ!$A$40:$A$783,$A393,СВЦЭМ!$B$40:$B$783,B$366)+'СЕТ СН'!$F$16</f>
        <v>0</v>
      </c>
      <c r="C393" s="36">
        <f ca="1">SUMIFS(СВЦЭМ!$G$40:$G$783,СВЦЭМ!$A$40:$A$783,$A393,СВЦЭМ!$B$40:$B$783,C$366)+'СЕТ СН'!$F$16</f>
        <v>0</v>
      </c>
      <c r="D393" s="36">
        <f ca="1">SUMIFS(СВЦЭМ!$G$40:$G$783,СВЦЭМ!$A$40:$A$783,$A393,СВЦЭМ!$B$40:$B$783,D$366)+'СЕТ СН'!$F$16</f>
        <v>0</v>
      </c>
      <c r="E393" s="36">
        <f ca="1">SUMIFS(СВЦЭМ!$G$40:$G$783,СВЦЭМ!$A$40:$A$783,$A393,СВЦЭМ!$B$40:$B$783,E$366)+'СЕТ СН'!$F$16</f>
        <v>0</v>
      </c>
      <c r="F393" s="36">
        <f ca="1">SUMIFS(СВЦЭМ!$G$40:$G$783,СВЦЭМ!$A$40:$A$783,$A393,СВЦЭМ!$B$40:$B$783,F$366)+'СЕТ СН'!$F$16</f>
        <v>0</v>
      </c>
      <c r="G393" s="36">
        <f ca="1">SUMIFS(СВЦЭМ!$G$40:$G$783,СВЦЭМ!$A$40:$A$783,$A393,СВЦЭМ!$B$40:$B$783,G$366)+'СЕТ СН'!$F$16</f>
        <v>0</v>
      </c>
      <c r="H393" s="36">
        <f ca="1">SUMIFS(СВЦЭМ!$G$40:$G$783,СВЦЭМ!$A$40:$A$783,$A393,СВЦЭМ!$B$40:$B$783,H$366)+'СЕТ СН'!$F$16</f>
        <v>0</v>
      </c>
      <c r="I393" s="36">
        <f ca="1">SUMIFS(СВЦЭМ!$G$40:$G$783,СВЦЭМ!$A$40:$A$783,$A393,СВЦЭМ!$B$40:$B$783,I$366)+'СЕТ СН'!$F$16</f>
        <v>0</v>
      </c>
      <c r="J393" s="36">
        <f ca="1">SUMIFS(СВЦЭМ!$G$40:$G$783,СВЦЭМ!$A$40:$A$783,$A393,СВЦЭМ!$B$40:$B$783,J$366)+'СЕТ СН'!$F$16</f>
        <v>0</v>
      </c>
      <c r="K393" s="36">
        <f ca="1">SUMIFS(СВЦЭМ!$G$40:$G$783,СВЦЭМ!$A$40:$A$783,$A393,СВЦЭМ!$B$40:$B$783,K$366)+'СЕТ СН'!$F$16</f>
        <v>0</v>
      </c>
      <c r="L393" s="36">
        <f ca="1">SUMIFS(СВЦЭМ!$G$40:$G$783,СВЦЭМ!$A$40:$A$783,$A393,СВЦЭМ!$B$40:$B$783,L$366)+'СЕТ СН'!$F$16</f>
        <v>0</v>
      </c>
      <c r="M393" s="36">
        <f ca="1">SUMIFS(СВЦЭМ!$G$40:$G$783,СВЦЭМ!$A$40:$A$783,$A393,СВЦЭМ!$B$40:$B$783,M$366)+'СЕТ СН'!$F$16</f>
        <v>0</v>
      </c>
      <c r="N393" s="36">
        <f ca="1">SUMIFS(СВЦЭМ!$G$40:$G$783,СВЦЭМ!$A$40:$A$783,$A393,СВЦЭМ!$B$40:$B$783,N$366)+'СЕТ СН'!$F$16</f>
        <v>0</v>
      </c>
      <c r="O393" s="36">
        <f ca="1">SUMIFS(СВЦЭМ!$G$40:$G$783,СВЦЭМ!$A$40:$A$783,$A393,СВЦЭМ!$B$40:$B$783,O$366)+'СЕТ СН'!$F$16</f>
        <v>0</v>
      </c>
      <c r="P393" s="36">
        <f ca="1">SUMIFS(СВЦЭМ!$G$40:$G$783,СВЦЭМ!$A$40:$A$783,$A393,СВЦЭМ!$B$40:$B$783,P$366)+'СЕТ СН'!$F$16</f>
        <v>0</v>
      </c>
      <c r="Q393" s="36">
        <f ca="1">SUMIFS(СВЦЭМ!$G$40:$G$783,СВЦЭМ!$A$40:$A$783,$A393,СВЦЭМ!$B$40:$B$783,Q$366)+'СЕТ СН'!$F$16</f>
        <v>0</v>
      </c>
      <c r="R393" s="36">
        <f ca="1">SUMIFS(СВЦЭМ!$G$40:$G$783,СВЦЭМ!$A$40:$A$783,$A393,СВЦЭМ!$B$40:$B$783,R$366)+'СЕТ СН'!$F$16</f>
        <v>0</v>
      </c>
      <c r="S393" s="36">
        <f ca="1">SUMIFS(СВЦЭМ!$G$40:$G$783,СВЦЭМ!$A$40:$A$783,$A393,СВЦЭМ!$B$40:$B$783,S$366)+'СЕТ СН'!$F$16</f>
        <v>0</v>
      </c>
      <c r="T393" s="36">
        <f ca="1">SUMIFS(СВЦЭМ!$G$40:$G$783,СВЦЭМ!$A$40:$A$783,$A393,СВЦЭМ!$B$40:$B$783,T$366)+'СЕТ СН'!$F$16</f>
        <v>0</v>
      </c>
      <c r="U393" s="36">
        <f ca="1">SUMIFS(СВЦЭМ!$G$40:$G$783,СВЦЭМ!$A$40:$A$783,$A393,СВЦЭМ!$B$40:$B$783,U$366)+'СЕТ СН'!$F$16</f>
        <v>0</v>
      </c>
      <c r="V393" s="36">
        <f ca="1">SUMIFS(СВЦЭМ!$G$40:$G$783,СВЦЭМ!$A$40:$A$783,$A393,СВЦЭМ!$B$40:$B$783,V$366)+'СЕТ СН'!$F$16</f>
        <v>0</v>
      </c>
      <c r="W393" s="36">
        <f ca="1">SUMIFS(СВЦЭМ!$G$40:$G$783,СВЦЭМ!$A$40:$A$783,$A393,СВЦЭМ!$B$40:$B$783,W$366)+'СЕТ СН'!$F$16</f>
        <v>0</v>
      </c>
      <c r="X393" s="36">
        <f ca="1">SUMIFS(СВЦЭМ!$G$40:$G$783,СВЦЭМ!$A$40:$A$783,$A393,СВЦЭМ!$B$40:$B$783,X$366)+'СЕТ СН'!$F$16</f>
        <v>0</v>
      </c>
      <c r="Y393" s="36">
        <f ca="1">SUMIFS(СВЦЭМ!$G$40:$G$783,СВЦЭМ!$A$40:$A$783,$A393,СВЦЭМ!$B$40:$B$783,Y$366)+'СЕТ СН'!$F$16</f>
        <v>0</v>
      </c>
    </row>
    <row r="394" spans="1:26" ht="15.75" hidden="1" x14ac:dyDescent="0.2">
      <c r="A394" s="35">
        <f t="shared" si="10"/>
        <v>44832</v>
      </c>
      <c r="B394" s="36">
        <f ca="1">SUMIFS(СВЦЭМ!$G$40:$G$783,СВЦЭМ!$A$40:$A$783,$A394,СВЦЭМ!$B$40:$B$783,B$366)+'СЕТ СН'!$F$16</f>
        <v>0</v>
      </c>
      <c r="C394" s="36">
        <f ca="1">SUMIFS(СВЦЭМ!$G$40:$G$783,СВЦЭМ!$A$40:$A$783,$A394,СВЦЭМ!$B$40:$B$783,C$366)+'СЕТ СН'!$F$16</f>
        <v>0</v>
      </c>
      <c r="D394" s="36">
        <f ca="1">SUMIFS(СВЦЭМ!$G$40:$G$783,СВЦЭМ!$A$40:$A$783,$A394,СВЦЭМ!$B$40:$B$783,D$366)+'СЕТ СН'!$F$16</f>
        <v>0</v>
      </c>
      <c r="E394" s="36">
        <f ca="1">SUMIFS(СВЦЭМ!$G$40:$G$783,СВЦЭМ!$A$40:$A$783,$A394,СВЦЭМ!$B$40:$B$783,E$366)+'СЕТ СН'!$F$16</f>
        <v>0</v>
      </c>
      <c r="F394" s="36">
        <f ca="1">SUMIFS(СВЦЭМ!$G$40:$G$783,СВЦЭМ!$A$40:$A$783,$A394,СВЦЭМ!$B$40:$B$783,F$366)+'СЕТ СН'!$F$16</f>
        <v>0</v>
      </c>
      <c r="G394" s="36">
        <f ca="1">SUMIFS(СВЦЭМ!$G$40:$G$783,СВЦЭМ!$A$40:$A$783,$A394,СВЦЭМ!$B$40:$B$783,G$366)+'СЕТ СН'!$F$16</f>
        <v>0</v>
      </c>
      <c r="H394" s="36">
        <f ca="1">SUMIFS(СВЦЭМ!$G$40:$G$783,СВЦЭМ!$A$40:$A$783,$A394,СВЦЭМ!$B$40:$B$783,H$366)+'СЕТ СН'!$F$16</f>
        <v>0</v>
      </c>
      <c r="I394" s="36">
        <f ca="1">SUMIFS(СВЦЭМ!$G$40:$G$783,СВЦЭМ!$A$40:$A$783,$A394,СВЦЭМ!$B$40:$B$783,I$366)+'СЕТ СН'!$F$16</f>
        <v>0</v>
      </c>
      <c r="J394" s="36">
        <f ca="1">SUMIFS(СВЦЭМ!$G$40:$G$783,СВЦЭМ!$A$40:$A$783,$A394,СВЦЭМ!$B$40:$B$783,J$366)+'СЕТ СН'!$F$16</f>
        <v>0</v>
      </c>
      <c r="K394" s="36">
        <f ca="1">SUMIFS(СВЦЭМ!$G$40:$G$783,СВЦЭМ!$A$40:$A$783,$A394,СВЦЭМ!$B$40:$B$783,K$366)+'СЕТ СН'!$F$16</f>
        <v>0</v>
      </c>
      <c r="L394" s="36">
        <f ca="1">SUMIFS(СВЦЭМ!$G$40:$G$783,СВЦЭМ!$A$40:$A$783,$A394,СВЦЭМ!$B$40:$B$783,L$366)+'СЕТ СН'!$F$16</f>
        <v>0</v>
      </c>
      <c r="M394" s="36">
        <f ca="1">SUMIFS(СВЦЭМ!$G$40:$G$783,СВЦЭМ!$A$40:$A$783,$A394,СВЦЭМ!$B$40:$B$783,M$366)+'СЕТ СН'!$F$16</f>
        <v>0</v>
      </c>
      <c r="N394" s="36">
        <f ca="1">SUMIFS(СВЦЭМ!$G$40:$G$783,СВЦЭМ!$A$40:$A$783,$A394,СВЦЭМ!$B$40:$B$783,N$366)+'СЕТ СН'!$F$16</f>
        <v>0</v>
      </c>
      <c r="O394" s="36">
        <f ca="1">SUMIFS(СВЦЭМ!$G$40:$G$783,СВЦЭМ!$A$40:$A$783,$A394,СВЦЭМ!$B$40:$B$783,O$366)+'СЕТ СН'!$F$16</f>
        <v>0</v>
      </c>
      <c r="P394" s="36">
        <f ca="1">SUMIFS(СВЦЭМ!$G$40:$G$783,СВЦЭМ!$A$40:$A$783,$A394,СВЦЭМ!$B$40:$B$783,P$366)+'СЕТ СН'!$F$16</f>
        <v>0</v>
      </c>
      <c r="Q394" s="36">
        <f ca="1">SUMIFS(СВЦЭМ!$G$40:$G$783,СВЦЭМ!$A$40:$A$783,$A394,СВЦЭМ!$B$40:$B$783,Q$366)+'СЕТ СН'!$F$16</f>
        <v>0</v>
      </c>
      <c r="R394" s="36">
        <f ca="1">SUMIFS(СВЦЭМ!$G$40:$G$783,СВЦЭМ!$A$40:$A$783,$A394,СВЦЭМ!$B$40:$B$783,R$366)+'СЕТ СН'!$F$16</f>
        <v>0</v>
      </c>
      <c r="S394" s="36">
        <f ca="1">SUMIFS(СВЦЭМ!$G$40:$G$783,СВЦЭМ!$A$40:$A$783,$A394,СВЦЭМ!$B$40:$B$783,S$366)+'СЕТ СН'!$F$16</f>
        <v>0</v>
      </c>
      <c r="T394" s="36">
        <f ca="1">SUMIFS(СВЦЭМ!$G$40:$G$783,СВЦЭМ!$A$40:$A$783,$A394,СВЦЭМ!$B$40:$B$783,T$366)+'СЕТ СН'!$F$16</f>
        <v>0</v>
      </c>
      <c r="U394" s="36">
        <f ca="1">SUMIFS(СВЦЭМ!$G$40:$G$783,СВЦЭМ!$A$40:$A$783,$A394,СВЦЭМ!$B$40:$B$783,U$366)+'СЕТ СН'!$F$16</f>
        <v>0</v>
      </c>
      <c r="V394" s="36">
        <f ca="1">SUMIFS(СВЦЭМ!$G$40:$G$783,СВЦЭМ!$A$40:$A$783,$A394,СВЦЭМ!$B$40:$B$783,V$366)+'СЕТ СН'!$F$16</f>
        <v>0</v>
      </c>
      <c r="W394" s="36">
        <f ca="1">SUMIFS(СВЦЭМ!$G$40:$G$783,СВЦЭМ!$A$40:$A$783,$A394,СВЦЭМ!$B$40:$B$783,W$366)+'СЕТ СН'!$F$16</f>
        <v>0</v>
      </c>
      <c r="X394" s="36">
        <f ca="1">SUMIFS(СВЦЭМ!$G$40:$G$783,СВЦЭМ!$A$40:$A$783,$A394,СВЦЭМ!$B$40:$B$783,X$366)+'СЕТ СН'!$F$16</f>
        <v>0</v>
      </c>
      <c r="Y394" s="36">
        <f ca="1">SUMIFS(СВЦЭМ!$G$40:$G$783,СВЦЭМ!$A$40:$A$783,$A394,СВЦЭМ!$B$40:$B$783,Y$366)+'СЕТ СН'!$F$16</f>
        <v>0</v>
      </c>
    </row>
    <row r="395" spans="1:26" ht="15.75" hidden="1" x14ac:dyDescent="0.2">
      <c r="A395" s="35">
        <f t="shared" si="10"/>
        <v>44833</v>
      </c>
      <c r="B395" s="36">
        <f ca="1">SUMIFS(СВЦЭМ!$G$40:$G$783,СВЦЭМ!$A$40:$A$783,$A395,СВЦЭМ!$B$40:$B$783,B$366)+'СЕТ СН'!$F$16</f>
        <v>0</v>
      </c>
      <c r="C395" s="36">
        <f ca="1">SUMIFS(СВЦЭМ!$G$40:$G$783,СВЦЭМ!$A$40:$A$783,$A395,СВЦЭМ!$B$40:$B$783,C$366)+'СЕТ СН'!$F$16</f>
        <v>0</v>
      </c>
      <c r="D395" s="36">
        <f ca="1">SUMIFS(СВЦЭМ!$G$40:$G$783,СВЦЭМ!$A$40:$A$783,$A395,СВЦЭМ!$B$40:$B$783,D$366)+'СЕТ СН'!$F$16</f>
        <v>0</v>
      </c>
      <c r="E395" s="36">
        <f ca="1">SUMIFS(СВЦЭМ!$G$40:$G$783,СВЦЭМ!$A$40:$A$783,$A395,СВЦЭМ!$B$40:$B$783,E$366)+'СЕТ СН'!$F$16</f>
        <v>0</v>
      </c>
      <c r="F395" s="36">
        <f ca="1">SUMIFS(СВЦЭМ!$G$40:$G$783,СВЦЭМ!$A$40:$A$783,$A395,СВЦЭМ!$B$40:$B$783,F$366)+'СЕТ СН'!$F$16</f>
        <v>0</v>
      </c>
      <c r="G395" s="36">
        <f ca="1">SUMIFS(СВЦЭМ!$G$40:$G$783,СВЦЭМ!$A$40:$A$783,$A395,СВЦЭМ!$B$40:$B$783,G$366)+'СЕТ СН'!$F$16</f>
        <v>0</v>
      </c>
      <c r="H395" s="36">
        <f ca="1">SUMIFS(СВЦЭМ!$G$40:$G$783,СВЦЭМ!$A$40:$A$783,$A395,СВЦЭМ!$B$40:$B$783,H$366)+'СЕТ СН'!$F$16</f>
        <v>0</v>
      </c>
      <c r="I395" s="36">
        <f ca="1">SUMIFS(СВЦЭМ!$G$40:$G$783,СВЦЭМ!$A$40:$A$783,$A395,СВЦЭМ!$B$40:$B$783,I$366)+'СЕТ СН'!$F$16</f>
        <v>0</v>
      </c>
      <c r="J395" s="36">
        <f ca="1">SUMIFS(СВЦЭМ!$G$40:$G$783,СВЦЭМ!$A$40:$A$783,$A395,СВЦЭМ!$B$40:$B$783,J$366)+'СЕТ СН'!$F$16</f>
        <v>0</v>
      </c>
      <c r="K395" s="36">
        <f ca="1">SUMIFS(СВЦЭМ!$G$40:$G$783,СВЦЭМ!$A$40:$A$783,$A395,СВЦЭМ!$B$40:$B$783,K$366)+'СЕТ СН'!$F$16</f>
        <v>0</v>
      </c>
      <c r="L395" s="36">
        <f ca="1">SUMIFS(СВЦЭМ!$G$40:$G$783,СВЦЭМ!$A$40:$A$783,$A395,СВЦЭМ!$B$40:$B$783,L$366)+'СЕТ СН'!$F$16</f>
        <v>0</v>
      </c>
      <c r="M395" s="36">
        <f ca="1">SUMIFS(СВЦЭМ!$G$40:$G$783,СВЦЭМ!$A$40:$A$783,$A395,СВЦЭМ!$B$40:$B$783,M$366)+'СЕТ СН'!$F$16</f>
        <v>0</v>
      </c>
      <c r="N395" s="36">
        <f ca="1">SUMIFS(СВЦЭМ!$G$40:$G$783,СВЦЭМ!$A$40:$A$783,$A395,СВЦЭМ!$B$40:$B$783,N$366)+'СЕТ СН'!$F$16</f>
        <v>0</v>
      </c>
      <c r="O395" s="36">
        <f ca="1">SUMIFS(СВЦЭМ!$G$40:$G$783,СВЦЭМ!$A$40:$A$783,$A395,СВЦЭМ!$B$40:$B$783,O$366)+'СЕТ СН'!$F$16</f>
        <v>0</v>
      </c>
      <c r="P395" s="36">
        <f ca="1">SUMIFS(СВЦЭМ!$G$40:$G$783,СВЦЭМ!$A$40:$A$783,$A395,СВЦЭМ!$B$40:$B$783,P$366)+'СЕТ СН'!$F$16</f>
        <v>0</v>
      </c>
      <c r="Q395" s="36">
        <f ca="1">SUMIFS(СВЦЭМ!$G$40:$G$783,СВЦЭМ!$A$40:$A$783,$A395,СВЦЭМ!$B$40:$B$783,Q$366)+'СЕТ СН'!$F$16</f>
        <v>0</v>
      </c>
      <c r="R395" s="36">
        <f ca="1">SUMIFS(СВЦЭМ!$G$40:$G$783,СВЦЭМ!$A$40:$A$783,$A395,СВЦЭМ!$B$40:$B$783,R$366)+'СЕТ СН'!$F$16</f>
        <v>0</v>
      </c>
      <c r="S395" s="36">
        <f ca="1">SUMIFS(СВЦЭМ!$G$40:$G$783,СВЦЭМ!$A$40:$A$783,$A395,СВЦЭМ!$B$40:$B$783,S$366)+'СЕТ СН'!$F$16</f>
        <v>0</v>
      </c>
      <c r="T395" s="36">
        <f ca="1">SUMIFS(СВЦЭМ!$G$40:$G$783,СВЦЭМ!$A$40:$A$783,$A395,СВЦЭМ!$B$40:$B$783,T$366)+'СЕТ СН'!$F$16</f>
        <v>0</v>
      </c>
      <c r="U395" s="36">
        <f ca="1">SUMIFS(СВЦЭМ!$G$40:$G$783,СВЦЭМ!$A$40:$A$783,$A395,СВЦЭМ!$B$40:$B$783,U$366)+'СЕТ СН'!$F$16</f>
        <v>0</v>
      </c>
      <c r="V395" s="36">
        <f ca="1">SUMIFS(СВЦЭМ!$G$40:$G$783,СВЦЭМ!$A$40:$A$783,$A395,СВЦЭМ!$B$40:$B$783,V$366)+'СЕТ СН'!$F$16</f>
        <v>0</v>
      </c>
      <c r="W395" s="36">
        <f ca="1">SUMIFS(СВЦЭМ!$G$40:$G$783,СВЦЭМ!$A$40:$A$783,$A395,СВЦЭМ!$B$40:$B$783,W$366)+'СЕТ СН'!$F$16</f>
        <v>0</v>
      </c>
      <c r="X395" s="36">
        <f ca="1">SUMIFS(СВЦЭМ!$G$40:$G$783,СВЦЭМ!$A$40:$A$783,$A395,СВЦЭМ!$B$40:$B$783,X$366)+'СЕТ СН'!$F$16</f>
        <v>0</v>
      </c>
      <c r="Y395" s="36">
        <f ca="1">SUMIFS(СВЦЭМ!$G$40:$G$783,СВЦЭМ!$A$40:$A$783,$A395,СВЦЭМ!$B$40:$B$783,Y$366)+'СЕТ СН'!$F$16</f>
        <v>0</v>
      </c>
    </row>
    <row r="396" spans="1:26" ht="15.75" hidden="1" x14ac:dyDescent="0.2">
      <c r="A396" s="35">
        <f t="shared" si="10"/>
        <v>44834</v>
      </c>
      <c r="B396" s="36">
        <f ca="1">SUMIFS(СВЦЭМ!$G$40:$G$783,СВЦЭМ!$A$40:$A$783,$A396,СВЦЭМ!$B$40:$B$783,B$366)+'СЕТ СН'!$F$16</f>
        <v>0</v>
      </c>
      <c r="C396" s="36">
        <f ca="1">SUMIFS(СВЦЭМ!$G$40:$G$783,СВЦЭМ!$A$40:$A$783,$A396,СВЦЭМ!$B$40:$B$783,C$366)+'СЕТ СН'!$F$16</f>
        <v>0</v>
      </c>
      <c r="D396" s="36">
        <f ca="1">SUMIFS(СВЦЭМ!$G$40:$G$783,СВЦЭМ!$A$40:$A$783,$A396,СВЦЭМ!$B$40:$B$783,D$366)+'СЕТ СН'!$F$16</f>
        <v>0</v>
      </c>
      <c r="E396" s="36">
        <f ca="1">SUMIFS(СВЦЭМ!$G$40:$G$783,СВЦЭМ!$A$40:$A$783,$A396,СВЦЭМ!$B$40:$B$783,E$366)+'СЕТ СН'!$F$16</f>
        <v>0</v>
      </c>
      <c r="F396" s="36">
        <f ca="1">SUMIFS(СВЦЭМ!$G$40:$G$783,СВЦЭМ!$A$40:$A$783,$A396,СВЦЭМ!$B$40:$B$783,F$366)+'СЕТ СН'!$F$16</f>
        <v>0</v>
      </c>
      <c r="G396" s="36">
        <f ca="1">SUMIFS(СВЦЭМ!$G$40:$G$783,СВЦЭМ!$A$40:$A$783,$A396,СВЦЭМ!$B$40:$B$783,G$366)+'СЕТ СН'!$F$16</f>
        <v>0</v>
      </c>
      <c r="H396" s="36">
        <f ca="1">SUMIFS(СВЦЭМ!$G$40:$G$783,СВЦЭМ!$A$40:$A$783,$A396,СВЦЭМ!$B$40:$B$783,H$366)+'СЕТ СН'!$F$16</f>
        <v>0</v>
      </c>
      <c r="I396" s="36">
        <f ca="1">SUMIFS(СВЦЭМ!$G$40:$G$783,СВЦЭМ!$A$40:$A$783,$A396,СВЦЭМ!$B$40:$B$783,I$366)+'СЕТ СН'!$F$16</f>
        <v>0</v>
      </c>
      <c r="J396" s="36">
        <f ca="1">SUMIFS(СВЦЭМ!$G$40:$G$783,СВЦЭМ!$A$40:$A$783,$A396,СВЦЭМ!$B$40:$B$783,J$366)+'СЕТ СН'!$F$16</f>
        <v>0</v>
      </c>
      <c r="K396" s="36">
        <f ca="1">SUMIFS(СВЦЭМ!$G$40:$G$783,СВЦЭМ!$A$40:$A$783,$A396,СВЦЭМ!$B$40:$B$783,K$366)+'СЕТ СН'!$F$16</f>
        <v>0</v>
      </c>
      <c r="L396" s="36">
        <f ca="1">SUMIFS(СВЦЭМ!$G$40:$G$783,СВЦЭМ!$A$40:$A$783,$A396,СВЦЭМ!$B$40:$B$783,L$366)+'СЕТ СН'!$F$16</f>
        <v>0</v>
      </c>
      <c r="M396" s="36">
        <f ca="1">SUMIFS(СВЦЭМ!$G$40:$G$783,СВЦЭМ!$A$40:$A$783,$A396,СВЦЭМ!$B$40:$B$783,M$366)+'СЕТ СН'!$F$16</f>
        <v>0</v>
      </c>
      <c r="N396" s="36">
        <f ca="1">SUMIFS(СВЦЭМ!$G$40:$G$783,СВЦЭМ!$A$40:$A$783,$A396,СВЦЭМ!$B$40:$B$783,N$366)+'СЕТ СН'!$F$16</f>
        <v>0</v>
      </c>
      <c r="O396" s="36">
        <f ca="1">SUMIFS(СВЦЭМ!$G$40:$G$783,СВЦЭМ!$A$40:$A$783,$A396,СВЦЭМ!$B$40:$B$783,O$366)+'СЕТ СН'!$F$16</f>
        <v>0</v>
      </c>
      <c r="P396" s="36">
        <f ca="1">SUMIFS(СВЦЭМ!$G$40:$G$783,СВЦЭМ!$A$40:$A$783,$A396,СВЦЭМ!$B$40:$B$783,P$366)+'СЕТ СН'!$F$16</f>
        <v>0</v>
      </c>
      <c r="Q396" s="36">
        <f ca="1">SUMIFS(СВЦЭМ!$G$40:$G$783,СВЦЭМ!$A$40:$A$783,$A396,СВЦЭМ!$B$40:$B$783,Q$366)+'СЕТ СН'!$F$16</f>
        <v>0</v>
      </c>
      <c r="R396" s="36">
        <f ca="1">SUMIFS(СВЦЭМ!$G$40:$G$783,СВЦЭМ!$A$40:$A$783,$A396,СВЦЭМ!$B$40:$B$783,R$366)+'СЕТ СН'!$F$16</f>
        <v>0</v>
      </c>
      <c r="S396" s="36">
        <f ca="1">SUMIFS(СВЦЭМ!$G$40:$G$783,СВЦЭМ!$A$40:$A$783,$A396,СВЦЭМ!$B$40:$B$783,S$366)+'СЕТ СН'!$F$16</f>
        <v>0</v>
      </c>
      <c r="T396" s="36">
        <f ca="1">SUMIFS(СВЦЭМ!$G$40:$G$783,СВЦЭМ!$A$40:$A$783,$A396,СВЦЭМ!$B$40:$B$783,T$366)+'СЕТ СН'!$F$16</f>
        <v>0</v>
      </c>
      <c r="U396" s="36">
        <f ca="1">SUMIFS(СВЦЭМ!$G$40:$G$783,СВЦЭМ!$A$40:$A$783,$A396,СВЦЭМ!$B$40:$B$783,U$366)+'СЕТ СН'!$F$16</f>
        <v>0</v>
      </c>
      <c r="V396" s="36">
        <f ca="1">SUMIFS(СВЦЭМ!$G$40:$G$783,СВЦЭМ!$A$40:$A$783,$A396,СВЦЭМ!$B$40:$B$783,V$366)+'СЕТ СН'!$F$16</f>
        <v>0</v>
      </c>
      <c r="W396" s="36">
        <f ca="1">SUMIFS(СВЦЭМ!$G$40:$G$783,СВЦЭМ!$A$40:$A$783,$A396,СВЦЭМ!$B$40:$B$783,W$366)+'СЕТ СН'!$F$16</f>
        <v>0</v>
      </c>
      <c r="X396" s="36">
        <f ca="1">SUMIFS(СВЦЭМ!$G$40:$G$783,СВЦЭМ!$A$40:$A$783,$A396,СВЦЭМ!$B$40:$B$783,X$366)+'СЕТ СН'!$F$16</f>
        <v>0</v>
      </c>
      <c r="Y396" s="36">
        <f ca="1">SUMIFS(СВЦЭМ!$G$40:$G$783,СВЦЭМ!$A$40:$A$783,$A396,СВЦЭМ!$B$40:$B$783,Y$366)+'СЕТ СН'!$F$16</f>
        <v>0</v>
      </c>
    </row>
    <row r="397" spans="1:26" ht="15.75" hidden="1" x14ac:dyDescent="0.2">
      <c r="A397" s="35">
        <f t="shared" si="10"/>
        <v>44835</v>
      </c>
      <c r="B397" s="36">
        <f ca="1">SUMIFS(СВЦЭМ!$G$40:$G$783,СВЦЭМ!$A$40:$A$783,$A397,СВЦЭМ!$B$40:$B$783,B$366)+'СЕТ СН'!$F$16</f>
        <v>0</v>
      </c>
      <c r="C397" s="36">
        <f ca="1">SUMIFS(СВЦЭМ!$G$40:$G$783,СВЦЭМ!$A$40:$A$783,$A397,СВЦЭМ!$B$40:$B$783,C$366)+'СЕТ СН'!$F$16</f>
        <v>0</v>
      </c>
      <c r="D397" s="36">
        <f ca="1">SUMIFS(СВЦЭМ!$G$40:$G$783,СВЦЭМ!$A$40:$A$783,$A397,СВЦЭМ!$B$40:$B$783,D$366)+'СЕТ СН'!$F$16</f>
        <v>0</v>
      </c>
      <c r="E397" s="36">
        <f ca="1">SUMIFS(СВЦЭМ!$G$40:$G$783,СВЦЭМ!$A$40:$A$783,$A397,СВЦЭМ!$B$40:$B$783,E$366)+'СЕТ СН'!$F$16</f>
        <v>0</v>
      </c>
      <c r="F397" s="36">
        <f ca="1">SUMIFS(СВЦЭМ!$G$40:$G$783,СВЦЭМ!$A$40:$A$783,$A397,СВЦЭМ!$B$40:$B$783,F$366)+'СЕТ СН'!$F$16</f>
        <v>0</v>
      </c>
      <c r="G397" s="36">
        <f ca="1">SUMIFS(СВЦЭМ!$G$40:$G$783,СВЦЭМ!$A$40:$A$783,$A397,СВЦЭМ!$B$40:$B$783,G$366)+'СЕТ СН'!$F$16</f>
        <v>0</v>
      </c>
      <c r="H397" s="36">
        <f ca="1">SUMIFS(СВЦЭМ!$G$40:$G$783,СВЦЭМ!$A$40:$A$783,$A397,СВЦЭМ!$B$40:$B$783,H$366)+'СЕТ СН'!$F$16</f>
        <v>0</v>
      </c>
      <c r="I397" s="36">
        <f ca="1">SUMIFS(СВЦЭМ!$G$40:$G$783,СВЦЭМ!$A$40:$A$783,$A397,СВЦЭМ!$B$40:$B$783,I$366)+'СЕТ СН'!$F$16</f>
        <v>0</v>
      </c>
      <c r="J397" s="36">
        <f ca="1">SUMIFS(СВЦЭМ!$G$40:$G$783,СВЦЭМ!$A$40:$A$783,$A397,СВЦЭМ!$B$40:$B$783,J$366)+'СЕТ СН'!$F$16</f>
        <v>0</v>
      </c>
      <c r="K397" s="36">
        <f ca="1">SUMIFS(СВЦЭМ!$G$40:$G$783,СВЦЭМ!$A$40:$A$783,$A397,СВЦЭМ!$B$40:$B$783,K$366)+'СЕТ СН'!$F$16</f>
        <v>0</v>
      </c>
      <c r="L397" s="36">
        <f ca="1">SUMIFS(СВЦЭМ!$G$40:$G$783,СВЦЭМ!$A$40:$A$783,$A397,СВЦЭМ!$B$40:$B$783,L$366)+'СЕТ СН'!$F$16</f>
        <v>0</v>
      </c>
      <c r="M397" s="36">
        <f ca="1">SUMIFS(СВЦЭМ!$G$40:$G$783,СВЦЭМ!$A$40:$A$783,$A397,СВЦЭМ!$B$40:$B$783,M$366)+'СЕТ СН'!$F$16</f>
        <v>0</v>
      </c>
      <c r="N397" s="36">
        <f ca="1">SUMIFS(СВЦЭМ!$G$40:$G$783,СВЦЭМ!$A$40:$A$783,$A397,СВЦЭМ!$B$40:$B$783,N$366)+'СЕТ СН'!$F$16</f>
        <v>0</v>
      </c>
      <c r="O397" s="36">
        <f ca="1">SUMIFS(СВЦЭМ!$G$40:$G$783,СВЦЭМ!$A$40:$A$783,$A397,СВЦЭМ!$B$40:$B$783,O$366)+'СЕТ СН'!$F$16</f>
        <v>0</v>
      </c>
      <c r="P397" s="36">
        <f ca="1">SUMIFS(СВЦЭМ!$G$40:$G$783,СВЦЭМ!$A$40:$A$783,$A397,СВЦЭМ!$B$40:$B$783,P$366)+'СЕТ СН'!$F$16</f>
        <v>0</v>
      </c>
      <c r="Q397" s="36">
        <f ca="1">SUMIFS(СВЦЭМ!$G$40:$G$783,СВЦЭМ!$A$40:$A$783,$A397,СВЦЭМ!$B$40:$B$783,Q$366)+'СЕТ СН'!$F$16</f>
        <v>0</v>
      </c>
      <c r="R397" s="36">
        <f ca="1">SUMIFS(СВЦЭМ!$G$40:$G$783,СВЦЭМ!$A$40:$A$783,$A397,СВЦЭМ!$B$40:$B$783,R$366)+'СЕТ СН'!$F$16</f>
        <v>0</v>
      </c>
      <c r="S397" s="36">
        <f ca="1">SUMIFS(СВЦЭМ!$G$40:$G$783,СВЦЭМ!$A$40:$A$783,$A397,СВЦЭМ!$B$40:$B$783,S$366)+'СЕТ СН'!$F$16</f>
        <v>0</v>
      </c>
      <c r="T397" s="36">
        <f ca="1">SUMIFS(СВЦЭМ!$G$40:$G$783,СВЦЭМ!$A$40:$A$783,$A397,СВЦЭМ!$B$40:$B$783,T$366)+'СЕТ СН'!$F$16</f>
        <v>0</v>
      </c>
      <c r="U397" s="36">
        <f ca="1">SUMIFS(СВЦЭМ!$G$40:$G$783,СВЦЭМ!$A$40:$A$783,$A397,СВЦЭМ!$B$40:$B$783,U$366)+'СЕТ СН'!$F$16</f>
        <v>0</v>
      </c>
      <c r="V397" s="36">
        <f ca="1">SUMIFS(СВЦЭМ!$G$40:$G$783,СВЦЭМ!$A$40:$A$783,$A397,СВЦЭМ!$B$40:$B$783,V$366)+'СЕТ СН'!$F$16</f>
        <v>0</v>
      </c>
      <c r="W397" s="36">
        <f ca="1">SUMIFS(СВЦЭМ!$G$40:$G$783,СВЦЭМ!$A$40:$A$783,$A397,СВЦЭМ!$B$40:$B$783,W$366)+'СЕТ СН'!$F$16</f>
        <v>0</v>
      </c>
      <c r="X397" s="36">
        <f ca="1">SUMIFS(СВЦЭМ!$G$40:$G$783,СВЦЭМ!$A$40:$A$783,$A397,СВЦЭМ!$B$40:$B$783,X$366)+'СЕТ СН'!$F$16</f>
        <v>0</v>
      </c>
      <c r="Y397" s="36">
        <f ca="1">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01.09.2022</v>
      </c>
      <c r="B402" s="36">
        <f ca="1">SUMIFS(СВЦЭМ!$H$40:$H$783,СВЦЭМ!$A$40:$A$783,$A402,СВЦЭМ!$B$40:$B$783,B$401)+'СЕТ СН'!$F$16</f>
        <v>0</v>
      </c>
      <c r="C402" s="36">
        <f ca="1">SUMIFS(СВЦЭМ!$H$40:$H$783,СВЦЭМ!$A$40:$A$783,$A402,СВЦЭМ!$B$40:$B$783,C$401)+'СЕТ СН'!$F$16</f>
        <v>0</v>
      </c>
      <c r="D402" s="36">
        <f ca="1">SUMIFS(СВЦЭМ!$H$40:$H$783,СВЦЭМ!$A$40:$A$783,$A402,СВЦЭМ!$B$40:$B$783,D$401)+'СЕТ СН'!$F$16</f>
        <v>0</v>
      </c>
      <c r="E402" s="36">
        <f ca="1">SUMIFS(СВЦЭМ!$H$40:$H$783,СВЦЭМ!$A$40:$A$783,$A402,СВЦЭМ!$B$40:$B$783,E$401)+'СЕТ СН'!$F$16</f>
        <v>0</v>
      </c>
      <c r="F402" s="36">
        <f ca="1">SUMIFS(СВЦЭМ!$H$40:$H$783,СВЦЭМ!$A$40:$A$783,$A402,СВЦЭМ!$B$40:$B$783,F$401)+'СЕТ СН'!$F$16</f>
        <v>0</v>
      </c>
      <c r="G402" s="36">
        <f ca="1">SUMIFS(СВЦЭМ!$H$40:$H$783,СВЦЭМ!$A$40:$A$783,$A402,СВЦЭМ!$B$40:$B$783,G$401)+'СЕТ СН'!$F$16</f>
        <v>0</v>
      </c>
      <c r="H402" s="36">
        <f ca="1">SUMIFS(СВЦЭМ!$H$40:$H$783,СВЦЭМ!$A$40:$A$783,$A402,СВЦЭМ!$B$40:$B$783,H$401)+'СЕТ СН'!$F$16</f>
        <v>0</v>
      </c>
      <c r="I402" s="36">
        <f ca="1">SUMIFS(СВЦЭМ!$H$40:$H$783,СВЦЭМ!$A$40:$A$783,$A402,СВЦЭМ!$B$40:$B$783,I$401)+'СЕТ СН'!$F$16</f>
        <v>0</v>
      </c>
      <c r="J402" s="36">
        <f ca="1">SUMIFS(СВЦЭМ!$H$40:$H$783,СВЦЭМ!$A$40:$A$783,$A402,СВЦЭМ!$B$40:$B$783,J$401)+'СЕТ СН'!$F$16</f>
        <v>0</v>
      </c>
      <c r="K402" s="36">
        <f ca="1">SUMIFS(СВЦЭМ!$H$40:$H$783,СВЦЭМ!$A$40:$A$783,$A402,СВЦЭМ!$B$40:$B$783,K$401)+'СЕТ СН'!$F$16</f>
        <v>0</v>
      </c>
      <c r="L402" s="36">
        <f ca="1">SUMIFS(СВЦЭМ!$H$40:$H$783,СВЦЭМ!$A$40:$A$783,$A402,СВЦЭМ!$B$40:$B$783,L$401)+'СЕТ СН'!$F$16</f>
        <v>0</v>
      </c>
      <c r="M402" s="36">
        <f ca="1">SUMIFS(СВЦЭМ!$H$40:$H$783,СВЦЭМ!$A$40:$A$783,$A402,СВЦЭМ!$B$40:$B$783,M$401)+'СЕТ СН'!$F$16</f>
        <v>0</v>
      </c>
      <c r="N402" s="36">
        <f ca="1">SUMIFS(СВЦЭМ!$H$40:$H$783,СВЦЭМ!$A$40:$A$783,$A402,СВЦЭМ!$B$40:$B$783,N$401)+'СЕТ СН'!$F$16</f>
        <v>0</v>
      </c>
      <c r="O402" s="36">
        <f ca="1">SUMIFS(СВЦЭМ!$H$40:$H$783,СВЦЭМ!$A$40:$A$783,$A402,СВЦЭМ!$B$40:$B$783,O$401)+'СЕТ СН'!$F$16</f>
        <v>0</v>
      </c>
      <c r="P402" s="36">
        <f ca="1">SUMIFS(СВЦЭМ!$H$40:$H$783,СВЦЭМ!$A$40:$A$783,$A402,СВЦЭМ!$B$40:$B$783,P$401)+'СЕТ СН'!$F$16</f>
        <v>0</v>
      </c>
      <c r="Q402" s="36">
        <f ca="1">SUMIFS(СВЦЭМ!$H$40:$H$783,СВЦЭМ!$A$40:$A$783,$A402,СВЦЭМ!$B$40:$B$783,Q$401)+'СЕТ СН'!$F$16</f>
        <v>0</v>
      </c>
      <c r="R402" s="36">
        <f ca="1">SUMIFS(СВЦЭМ!$H$40:$H$783,СВЦЭМ!$A$40:$A$783,$A402,СВЦЭМ!$B$40:$B$783,R$401)+'СЕТ СН'!$F$16</f>
        <v>0</v>
      </c>
      <c r="S402" s="36">
        <f ca="1">SUMIFS(СВЦЭМ!$H$40:$H$783,СВЦЭМ!$A$40:$A$783,$A402,СВЦЭМ!$B$40:$B$783,S$401)+'СЕТ СН'!$F$16</f>
        <v>0</v>
      </c>
      <c r="T402" s="36">
        <f ca="1">SUMIFS(СВЦЭМ!$H$40:$H$783,СВЦЭМ!$A$40:$A$783,$A402,СВЦЭМ!$B$40:$B$783,T$401)+'СЕТ СН'!$F$16</f>
        <v>0</v>
      </c>
      <c r="U402" s="36">
        <f ca="1">SUMIFS(СВЦЭМ!$H$40:$H$783,СВЦЭМ!$A$40:$A$783,$A402,СВЦЭМ!$B$40:$B$783,U$401)+'СЕТ СН'!$F$16</f>
        <v>0</v>
      </c>
      <c r="V402" s="36">
        <f ca="1">SUMIFS(СВЦЭМ!$H$40:$H$783,СВЦЭМ!$A$40:$A$783,$A402,СВЦЭМ!$B$40:$B$783,V$401)+'СЕТ СН'!$F$16</f>
        <v>0</v>
      </c>
      <c r="W402" s="36">
        <f ca="1">SUMIFS(СВЦЭМ!$H$40:$H$783,СВЦЭМ!$A$40:$A$783,$A402,СВЦЭМ!$B$40:$B$783,W$401)+'СЕТ СН'!$F$16</f>
        <v>0</v>
      </c>
      <c r="X402" s="36">
        <f ca="1">SUMIFS(СВЦЭМ!$H$40:$H$783,СВЦЭМ!$A$40:$A$783,$A402,СВЦЭМ!$B$40:$B$783,X$401)+'СЕТ СН'!$F$16</f>
        <v>0</v>
      </c>
      <c r="Y402" s="36">
        <f ca="1">SUMIFS(СВЦЭМ!$H$40:$H$783,СВЦЭМ!$A$40:$A$783,$A402,СВЦЭМ!$B$40:$B$783,Y$401)+'СЕТ СН'!$F$16</f>
        <v>0</v>
      </c>
      <c r="AA402" s="45"/>
    </row>
    <row r="403" spans="1:27" ht="15.75" hidden="1" x14ac:dyDescent="0.2">
      <c r="A403" s="35">
        <f>A402+1</f>
        <v>44806</v>
      </c>
      <c r="B403" s="36">
        <f ca="1">SUMIFS(СВЦЭМ!$H$40:$H$783,СВЦЭМ!$A$40:$A$783,$A403,СВЦЭМ!$B$40:$B$783,B$401)+'СЕТ СН'!$F$16</f>
        <v>0</v>
      </c>
      <c r="C403" s="36">
        <f ca="1">SUMIFS(СВЦЭМ!$H$40:$H$783,СВЦЭМ!$A$40:$A$783,$A403,СВЦЭМ!$B$40:$B$783,C$401)+'СЕТ СН'!$F$16</f>
        <v>0</v>
      </c>
      <c r="D403" s="36">
        <f ca="1">SUMIFS(СВЦЭМ!$H$40:$H$783,СВЦЭМ!$A$40:$A$783,$A403,СВЦЭМ!$B$40:$B$783,D$401)+'СЕТ СН'!$F$16</f>
        <v>0</v>
      </c>
      <c r="E403" s="36">
        <f ca="1">SUMIFS(СВЦЭМ!$H$40:$H$783,СВЦЭМ!$A$40:$A$783,$A403,СВЦЭМ!$B$40:$B$783,E$401)+'СЕТ СН'!$F$16</f>
        <v>0</v>
      </c>
      <c r="F403" s="36">
        <f ca="1">SUMIFS(СВЦЭМ!$H$40:$H$783,СВЦЭМ!$A$40:$A$783,$A403,СВЦЭМ!$B$40:$B$783,F$401)+'СЕТ СН'!$F$16</f>
        <v>0</v>
      </c>
      <c r="G403" s="36">
        <f ca="1">SUMIFS(СВЦЭМ!$H$40:$H$783,СВЦЭМ!$A$40:$A$783,$A403,СВЦЭМ!$B$40:$B$783,G$401)+'СЕТ СН'!$F$16</f>
        <v>0</v>
      </c>
      <c r="H403" s="36">
        <f ca="1">SUMIFS(СВЦЭМ!$H$40:$H$783,СВЦЭМ!$A$40:$A$783,$A403,СВЦЭМ!$B$40:$B$783,H$401)+'СЕТ СН'!$F$16</f>
        <v>0</v>
      </c>
      <c r="I403" s="36">
        <f ca="1">SUMIFS(СВЦЭМ!$H$40:$H$783,СВЦЭМ!$A$40:$A$783,$A403,СВЦЭМ!$B$40:$B$783,I$401)+'СЕТ СН'!$F$16</f>
        <v>0</v>
      </c>
      <c r="J403" s="36">
        <f ca="1">SUMIFS(СВЦЭМ!$H$40:$H$783,СВЦЭМ!$A$40:$A$783,$A403,СВЦЭМ!$B$40:$B$783,J$401)+'СЕТ СН'!$F$16</f>
        <v>0</v>
      </c>
      <c r="K403" s="36">
        <f ca="1">SUMIFS(СВЦЭМ!$H$40:$H$783,СВЦЭМ!$A$40:$A$783,$A403,СВЦЭМ!$B$40:$B$783,K$401)+'СЕТ СН'!$F$16</f>
        <v>0</v>
      </c>
      <c r="L403" s="36">
        <f ca="1">SUMIFS(СВЦЭМ!$H$40:$H$783,СВЦЭМ!$A$40:$A$783,$A403,СВЦЭМ!$B$40:$B$783,L$401)+'СЕТ СН'!$F$16</f>
        <v>0</v>
      </c>
      <c r="M403" s="36">
        <f ca="1">SUMIFS(СВЦЭМ!$H$40:$H$783,СВЦЭМ!$A$40:$A$783,$A403,СВЦЭМ!$B$40:$B$783,M$401)+'СЕТ СН'!$F$16</f>
        <v>0</v>
      </c>
      <c r="N403" s="36">
        <f ca="1">SUMIFS(СВЦЭМ!$H$40:$H$783,СВЦЭМ!$A$40:$A$783,$A403,СВЦЭМ!$B$40:$B$783,N$401)+'СЕТ СН'!$F$16</f>
        <v>0</v>
      </c>
      <c r="O403" s="36">
        <f ca="1">SUMIFS(СВЦЭМ!$H$40:$H$783,СВЦЭМ!$A$40:$A$783,$A403,СВЦЭМ!$B$40:$B$783,O$401)+'СЕТ СН'!$F$16</f>
        <v>0</v>
      </c>
      <c r="P403" s="36">
        <f ca="1">SUMIFS(СВЦЭМ!$H$40:$H$783,СВЦЭМ!$A$40:$A$783,$A403,СВЦЭМ!$B$40:$B$783,P$401)+'СЕТ СН'!$F$16</f>
        <v>0</v>
      </c>
      <c r="Q403" s="36">
        <f ca="1">SUMIFS(СВЦЭМ!$H$40:$H$783,СВЦЭМ!$A$40:$A$783,$A403,СВЦЭМ!$B$40:$B$783,Q$401)+'СЕТ СН'!$F$16</f>
        <v>0</v>
      </c>
      <c r="R403" s="36">
        <f ca="1">SUMIFS(СВЦЭМ!$H$40:$H$783,СВЦЭМ!$A$40:$A$783,$A403,СВЦЭМ!$B$40:$B$783,R$401)+'СЕТ СН'!$F$16</f>
        <v>0</v>
      </c>
      <c r="S403" s="36">
        <f ca="1">SUMIFS(СВЦЭМ!$H$40:$H$783,СВЦЭМ!$A$40:$A$783,$A403,СВЦЭМ!$B$40:$B$783,S$401)+'СЕТ СН'!$F$16</f>
        <v>0</v>
      </c>
      <c r="T403" s="36">
        <f ca="1">SUMIFS(СВЦЭМ!$H$40:$H$783,СВЦЭМ!$A$40:$A$783,$A403,СВЦЭМ!$B$40:$B$783,T$401)+'СЕТ СН'!$F$16</f>
        <v>0</v>
      </c>
      <c r="U403" s="36">
        <f ca="1">SUMIFS(СВЦЭМ!$H$40:$H$783,СВЦЭМ!$A$40:$A$783,$A403,СВЦЭМ!$B$40:$B$783,U$401)+'СЕТ СН'!$F$16</f>
        <v>0</v>
      </c>
      <c r="V403" s="36">
        <f ca="1">SUMIFS(СВЦЭМ!$H$40:$H$783,СВЦЭМ!$A$40:$A$783,$A403,СВЦЭМ!$B$40:$B$783,V$401)+'СЕТ СН'!$F$16</f>
        <v>0</v>
      </c>
      <c r="W403" s="36">
        <f ca="1">SUMIFS(СВЦЭМ!$H$40:$H$783,СВЦЭМ!$A$40:$A$783,$A403,СВЦЭМ!$B$40:$B$783,W$401)+'СЕТ СН'!$F$16</f>
        <v>0</v>
      </c>
      <c r="X403" s="36">
        <f ca="1">SUMIFS(СВЦЭМ!$H$40:$H$783,СВЦЭМ!$A$40:$A$783,$A403,СВЦЭМ!$B$40:$B$783,X$401)+'СЕТ СН'!$F$16</f>
        <v>0</v>
      </c>
      <c r="Y403" s="36">
        <f ca="1">SUMIFS(СВЦЭМ!$H$40:$H$783,СВЦЭМ!$A$40:$A$783,$A403,СВЦЭМ!$B$40:$B$783,Y$401)+'СЕТ СН'!$F$16</f>
        <v>0</v>
      </c>
    </row>
    <row r="404" spans="1:27" ht="15.75" hidden="1" x14ac:dyDescent="0.2">
      <c r="A404" s="35">
        <f t="shared" ref="A404:A432" si="11">A403+1</f>
        <v>44807</v>
      </c>
      <c r="B404" s="36">
        <f ca="1">SUMIFS(СВЦЭМ!$H$40:$H$783,СВЦЭМ!$A$40:$A$783,$A404,СВЦЭМ!$B$40:$B$783,B$401)+'СЕТ СН'!$F$16</f>
        <v>0</v>
      </c>
      <c r="C404" s="36">
        <f ca="1">SUMIFS(СВЦЭМ!$H$40:$H$783,СВЦЭМ!$A$40:$A$783,$A404,СВЦЭМ!$B$40:$B$783,C$401)+'СЕТ СН'!$F$16</f>
        <v>0</v>
      </c>
      <c r="D404" s="36">
        <f ca="1">SUMIFS(СВЦЭМ!$H$40:$H$783,СВЦЭМ!$A$40:$A$783,$A404,СВЦЭМ!$B$40:$B$783,D$401)+'СЕТ СН'!$F$16</f>
        <v>0</v>
      </c>
      <c r="E404" s="36">
        <f ca="1">SUMIFS(СВЦЭМ!$H$40:$H$783,СВЦЭМ!$A$40:$A$783,$A404,СВЦЭМ!$B$40:$B$783,E$401)+'СЕТ СН'!$F$16</f>
        <v>0</v>
      </c>
      <c r="F404" s="36">
        <f ca="1">SUMIFS(СВЦЭМ!$H$40:$H$783,СВЦЭМ!$A$40:$A$783,$A404,СВЦЭМ!$B$40:$B$783,F$401)+'СЕТ СН'!$F$16</f>
        <v>0</v>
      </c>
      <c r="G404" s="36">
        <f ca="1">SUMIFS(СВЦЭМ!$H$40:$H$783,СВЦЭМ!$A$40:$A$783,$A404,СВЦЭМ!$B$40:$B$783,G$401)+'СЕТ СН'!$F$16</f>
        <v>0</v>
      </c>
      <c r="H404" s="36">
        <f ca="1">SUMIFS(СВЦЭМ!$H$40:$H$783,СВЦЭМ!$A$40:$A$783,$A404,СВЦЭМ!$B$40:$B$783,H$401)+'СЕТ СН'!$F$16</f>
        <v>0</v>
      </c>
      <c r="I404" s="36">
        <f ca="1">SUMIFS(СВЦЭМ!$H$40:$H$783,СВЦЭМ!$A$40:$A$783,$A404,СВЦЭМ!$B$40:$B$783,I$401)+'СЕТ СН'!$F$16</f>
        <v>0</v>
      </c>
      <c r="J404" s="36">
        <f ca="1">SUMIFS(СВЦЭМ!$H$40:$H$783,СВЦЭМ!$A$40:$A$783,$A404,СВЦЭМ!$B$40:$B$783,J$401)+'СЕТ СН'!$F$16</f>
        <v>0</v>
      </c>
      <c r="K404" s="36">
        <f ca="1">SUMIFS(СВЦЭМ!$H$40:$H$783,СВЦЭМ!$A$40:$A$783,$A404,СВЦЭМ!$B$40:$B$783,K$401)+'СЕТ СН'!$F$16</f>
        <v>0</v>
      </c>
      <c r="L404" s="36">
        <f ca="1">SUMIFS(СВЦЭМ!$H$40:$H$783,СВЦЭМ!$A$40:$A$783,$A404,СВЦЭМ!$B$40:$B$783,L$401)+'СЕТ СН'!$F$16</f>
        <v>0</v>
      </c>
      <c r="M404" s="36">
        <f ca="1">SUMIFS(СВЦЭМ!$H$40:$H$783,СВЦЭМ!$A$40:$A$783,$A404,СВЦЭМ!$B$40:$B$783,M$401)+'СЕТ СН'!$F$16</f>
        <v>0</v>
      </c>
      <c r="N404" s="36">
        <f ca="1">SUMIFS(СВЦЭМ!$H$40:$H$783,СВЦЭМ!$A$40:$A$783,$A404,СВЦЭМ!$B$40:$B$783,N$401)+'СЕТ СН'!$F$16</f>
        <v>0</v>
      </c>
      <c r="O404" s="36">
        <f ca="1">SUMIFS(СВЦЭМ!$H$40:$H$783,СВЦЭМ!$A$40:$A$783,$A404,СВЦЭМ!$B$40:$B$783,O$401)+'СЕТ СН'!$F$16</f>
        <v>0</v>
      </c>
      <c r="P404" s="36">
        <f ca="1">SUMIFS(СВЦЭМ!$H$40:$H$783,СВЦЭМ!$A$40:$A$783,$A404,СВЦЭМ!$B$40:$B$783,P$401)+'СЕТ СН'!$F$16</f>
        <v>0</v>
      </c>
      <c r="Q404" s="36">
        <f ca="1">SUMIFS(СВЦЭМ!$H$40:$H$783,СВЦЭМ!$A$40:$A$783,$A404,СВЦЭМ!$B$40:$B$783,Q$401)+'СЕТ СН'!$F$16</f>
        <v>0</v>
      </c>
      <c r="R404" s="36">
        <f ca="1">SUMIFS(СВЦЭМ!$H$40:$H$783,СВЦЭМ!$A$40:$A$783,$A404,СВЦЭМ!$B$40:$B$783,R$401)+'СЕТ СН'!$F$16</f>
        <v>0</v>
      </c>
      <c r="S404" s="36">
        <f ca="1">SUMIFS(СВЦЭМ!$H$40:$H$783,СВЦЭМ!$A$40:$A$783,$A404,СВЦЭМ!$B$40:$B$783,S$401)+'СЕТ СН'!$F$16</f>
        <v>0</v>
      </c>
      <c r="T404" s="36">
        <f ca="1">SUMIFS(СВЦЭМ!$H$40:$H$783,СВЦЭМ!$A$40:$A$783,$A404,СВЦЭМ!$B$40:$B$783,T$401)+'СЕТ СН'!$F$16</f>
        <v>0</v>
      </c>
      <c r="U404" s="36">
        <f ca="1">SUMIFS(СВЦЭМ!$H$40:$H$783,СВЦЭМ!$A$40:$A$783,$A404,СВЦЭМ!$B$40:$B$783,U$401)+'СЕТ СН'!$F$16</f>
        <v>0</v>
      </c>
      <c r="V404" s="36">
        <f ca="1">SUMIFS(СВЦЭМ!$H$40:$H$783,СВЦЭМ!$A$40:$A$783,$A404,СВЦЭМ!$B$40:$B$783,V$401)+'СЕТ СН'!$F$16</f>
        <v>0</v>
      </c>
      <c r="W404" s="36">
        <f ca="1">SUMIFS(СВЦЭМ!$H$40:$H$783,СВЦЭМ!$A$40:$A$783,$A404,СВЦЭМ!$B$40:$B$783,W$401)+'СЕТ СН'!$F$16</f>
        <v>0</v>
      </c>
      <c r="X404" s="36">
        <f ca="1">SUMIFS(СВЦЭМ!$H$40:$H$783,СВЦЭМ!$A$40:$A$783,$A404,СВЦЭМ!$B$40:$B$783,X$401)+'СЕТ СН'!$F$16</f>
        <v>0</v>
      </c>
      <c r="Y404" s="36">
        <f ca="1">SUMIFS(СВЦЭМ!$H$40:$H$783,СВЦЭМ!$A$40:$A$783,$A404,СВЦЭМ!$B$40:$B$783,Y$401)+'СЕТ СН'!$F$16</f>
        <v>0</v>
      </c>
    </row>
    <row r="405" spans="1:27" ht="15.75" hidden="1" x14ac:dyDescent="0.2">
      <c r="A405" s="35">
        <f t="shared" si="11"/>
        <v>44808</v>
      </c>
      <c r="B405" s="36">
        <f ca="1">SUMIFS(СВЦЭМ!$H$40:$H$783,СВЦЭМ!$A$40:$A$783,$A405,СВЦЭМ!$B$40:$B$783,B$401)+'СЕТ СН'!$F$16</f>
        <v>0</v>
      </c>
      <c r="C405" s="36">
        <f ca="1">SUMIFS(СВЦЭМ!$H$40:$H$783,СВЦЭМ!$A$40:$A$783,$A405,СВЦЭМ!$B$40:$B$783,C$401)+'СЕТ СН'!$F$16</f>
        <v>0</v>
      </c>
      <c r="D405" s="36">
        <f ca="1">SUMIFS(СВЦЭМ!$H$40:$H$783,СВЦЭМ!$A$40:$A$783,$A405,СВЦЭМ!$B$40:$B$783,D$401)+'СЕТ СН'!$F$16</f>
        <v>0</v>
      </c>
      <c r="E405" s="36">
        <f ca="1">SUMIFS(СВЦЭМ!$H$40:$H$783,СВЦЭМ!$A$40:$A$783,$A405,СВЦЭМ!$B$40:$B$783,E$401)+'СЕТ СН'!$F$16</f>
        <v>0</v>
      </c>
      <c r="F405" s="36">
        <f ca="1">SUMIFS(СВЦЭМ!$H$40:$H$783,СВЦЭМ!$A$40:$A$783,$A405,СВЦЭМ!$B$40:$B$783,F$401)+'СЕТ СН'!$F$16</f>
        <v>0</v>
      </c>
      <c r="G405" s="36">
        <f ca="1">SUMIFS(СВЦЭМ!$H$40:$H$783,СВЦЭМ!$A$40:$A$783,$A405,СВЦЭМ!$B$40:$B$783,G$401)+'СЕТ СН'!$F$16</f>
        <v>0</v>
      </c>
      <c r="H405" s="36">
        <f ca="1">SUMIFS(СВЦЭМ!$H$40:$H$783,СВЦЭМ!$A$40:$A$783,$A405,СВЦЭМ!$B$40:$B$783,H$401)+'СЕТ СН'!$F$16</f>
        <v>0</v>
      </c>
      <c r="I405" s="36">
        <f ca="1">SUMIFS(СВЦЭМ!$H$40:$H$783,СВЦЭМ!$A$40:$A$783,$A405,СВЦЭМ!$B$40:$B$783,I$401)+'СЕТ СН'!$F$16</f>
        <v>0</v>
      </c>
      <c r="J405" s="36">
        <f ca="1">SUMIFS(СВЦЭМ!$H$40:$H$783,СВЦЭМ!$A$40:$A$783,$A405,СВЦЭМ!$B$40:$B$783,J$401)+'СЕТ СН'!$F$16</f>
        <v>0</v>
      </c>
      <c r="K405" s="36">
        <f ca="1">SUMIFS(СВЦЭМ!$H$40:$H$783,СВЦЭМ!$A$40:$A$783,$A405,СВЦЭМ!$B$40:$B$783,K$401)+'СЕТ СН'!$F$16</f>
        <v>0</v>
      </c>
      <c r="L405" s="36">
        <f ca="1">SUMIFS(СВЦЭМ!$H$40:$H$783,СВЦЭМ!$A$40:$A$783,$A405,СВЦЭМ!$B$40:$B$783,L$401)+'СЕТ СН'!$F$16</f>
        <v>0</v>
      </c>
      <c r="M405" s="36">
        <f ca="1">SUMIFS(СВЦЭМ!$H$40:$H$783,СВЦЭМ!$A$40:$A$783,$A405,СВЦЭМ!$B$40:$B$783,M$401)+'СЕТ СН'!$F$16</f>
        <v>0</v>
      </c>
      <c r="N405" s="36">
        <f ca="1">SUMIFS(СВЦЭМ!$H$40:$H$783,СВЦЭМ!$A$40:$A$783,$A405,СВЦЭМ!$B$40:$B$783,N$401)+'СЕТ СН'!$F$16</f>
        <v>0</v>
      </c>
      <c r="O405" s="36">
        <f ca="1">SUMIFS(СВЦЭМ!$H$40:$H$783,СВЦЭМ!$A$40:$A$783,$A405,СВЦЭМ!$B$40:$B$783,O$401)+'СЕТ СН'!$F$16</f>
        <v>0</v>
      </c>
      <c r="P405" s="36">
        <f ca="1">SUMIFS(СВЦЭМ!$H$40:$H$783,СВЦЭМ!$A$40:$A$783,$A405,СВЦЭМ!$B$40:$B$783,P$401)+'СЕТ СН'!$F$16</f>
        <v>0</v>
      </c>
      <c r="Q405" s="36">
        <f ca="1">SUMIFS(СВЦЭМ!$H$40:$H$783,СВЦЭМ!$A$40:$A$783,$A405,СВЦЭМ!$B$40:$B$783,Q$401)+'СЕТ СН'!$F$16</f>
        <v>0</v>
      </c>
      <c r="R405" s="36">
        <f ca="1">SUMIFS(СВЦЭМ!$H$40:$H$783,СВЦЭМ!$A$40:$A$783,$A405,СВЦЭМ!$B$40:$B$783,R$401)+'СЕТ СН'!$F$16</f>
        <v>0</v>
      </c>
      <c r="S405" s="36">
        <f ca="1">SUMIFS(СВЦЭМ!$H$40:$H$783,СВЦЭМ!$A$40:$A$783,$A405,СВЦЭМ!$B$40:$B$783,S$401)+'СЕТ СН'!$F$16</f>
        <v>0</v>
      </c>
      <c r="T405" s="36">
        <f ca="1">SUMIFS(СВЦЭМ!$H$40:$H$783,СВЦЭМ!$A$40:$A$783,$A405,СВЦЭМ!$B$40:$B$783,T$401)+'СЕТ СН'!$F$16</f>
        <v>0</v>
      </c>
      <c r="U405" s="36">
        <f ca="1">SUMIFS(СВЦЭМ!$H$40:$H$783,СВЦЭМ!$A$40:$A$783,$A405,СВЦЭМ!$B$40:$B$783,U$401)+'СЕТ СН'!$F$16</f>
        <v>0</v>
      </c>
      <c r="V405" s="36">
        <f ca="1">SUMIFS(СВЦЭМ!$H$40:$H$783,СВЦЭМ!$A$40:$A$783,$A405,СВЦЭМ!$B$40:$B$783,V$401)+'СЕТ СН'!$F$16</f>
        <v>0</v>
      </c>
      <c r="W405" s="36">
        <f ca="1">SUMIFS(СВЦЭМ!$H$40:$H$783,СВЦЭМ!$A$40:$A$783,$A405,СВЦЭМ!$B$40:$B$783,W$401)+'СЕТ СН'!$F$16</f>
        <v>0</v>
      </c>
      <c r="X405" s="36">
        <f ca="1">SUMIFS(СВЦЭМ!$H$40:$H$783,СВЦЭМ!$A$40:$A$783,$A405,СВЦЭМ!$B$40:$B$783,X$401)+'СЕТ СН'!$F$16</f>
        <v>0</v>
      </c>
      <c r="Y405" s="36">
        <f ca="1">SUMIFS(СВЦЭМ!$H$40:$H$783,СВЦЭМ!$A$40:$A$783,$A405,СВЦЭМ!$B$40:$B$783,Y$401)+'СЕТ СН'!$F$16</f>
        <v>0</v>
      </c>
    </row>
    <row r="406" spans="1:27" ht="15.75" hidden="1" x14ac:dyDescent="0.2">
      <c r="A406" s="35">
        <f t="shared" si="11"/>
        <v>44809</v>
      </c>
      <c r="B406" s="36">
        <f ca="1">SUMIFS(СВЦЭМ!$H$40:$H$783,СВЦЭМ!$A$40:$A$783,$A406,СВЦЭМ!$B$40:$B$783,B$401)+'СЕТ СН'!$F$16</f>
        <v>0</v>
      </c>
      <c r="C406" s="36">
        <f ca="1">SUMIFS(СВЦЭМ!$H$40:$H$783,СВЦЭМ!$A$40:$A$783,$A406,СВЦЭМ!$B$40:$B$783,C$401)+'СЕТ СН'!$F$16</f>
        <v>0</v>
      </c>
      <c r="D406" s="36">
        <f ca="1">SUMIFS(СВЦЭМ!$H$40:$H$783,СВЦЭМ!$A$40:$A$783,$A406,СВЦЭМ!$B$40:$B$783,D$401)+'СЕТ СН'!$F$16</f>
        <v>0</v>
      </c>
      <c r="E406" s="36">
        <f ca="1">SUMIFS(СВЦЭМ!$H$40:$H$783,СВЦЭМ!$A$40:$A$783,$A406,СВЦЭМ!$B$40:$B$783,E$401)+'СЕТ СН'!$F$16</f>
        <v>0</v>
      </c>
      <c r="F406" s="36">
        <f ca="1">SUMIFS(СВЦЭМ!$H$40:$H$783,СВЦЭМ!$A$40:$A$783,$A406,СВЦЭМ!$B$40:$B$783,F$401)+'СЕТ СН'!$F$16</f>
        <v>0</v>
      </c>
      <c r="G406" s="36">
        <f ca="1">SUMIFS(СВЦЭМ!$H$40:$H$783,СВЦЭМ!$A$40:$A$783,$A406,СВЦЭМ!$B$40:$B$783,G$401)+'СЕТ СН'!$F$16</f>
        <v>0</v>
      </c>
      <c r="H406" s="36">
        <f ca="1">SUMIFS(СВЦЭМ!$H$40:$H$783,СВЦЭМ!$A$40:$A$783,$A406,СВЦЭМ!$B$40:$B$783,H$401)+'СЕТ СН'!$F$16</f>
        <v>0</v>
      </c>
      <c r="I406" s="36">
        <f ca="1">SUMIFS(СВЦЭМ!$H$40:$H$783,СВЦЭМ!$A$40:$A$783,$A406,СВЦЭМ!$B$40:$B$783,I$401)+'СЕТ СН'!$F$16</f>
        <v>0</v>
      </c>
      <c r="J406" s="36">
        <f ca="1">SUMIFS(СВЦЭМ!$H$40:$H$783,СВЦЭМ!$A$40:$A$783,$A406,СВЦЭМ!$B$40:$B$783,J$401)+'СЕТ СН'!$F$16</f>
        <v>0</v>
      </c>
      <c r="K406" s="36">
        <f ca="1">SUMIFS(СВЦЭМ!$H$40:$H$783,СВЦЭМ!$A$40:$A$783,$A406,СВЦЭМ!$B$40:$B$783,K$401)+'СЕТ СН'!$F$16</f>
        <v>0</v>
      </c>
      <c r="L406" s="36">
        <f ca="1">SUMIFS(СВЦЭМ!$H$40:$H$783,СВЦЭМ!$A$40:$A$783,$A406,СВЦЭМ!$B$40:$B$783,L$401)+'СЕТ СН'!$F$16</f>
        <v>0</v>
      </c>
      <c r="M406" s="36">
        <f ca="1">SUMIFS(СВЦЭМ!$H$40:$H$783,СВЦЭМ!$A$40:$A$783,$A406,СВЦЭМ!$B$40:$B$783,M$401)+'СЕТ СН'!$F$16</f>
        <v>0</v>
      </c>
      <c r="N406" s="36">
        <f ca="1">SUMIFS(СВЦЭМ!$H$40:$H$783,СВЦЭМ!$A$40:$A$783,$A406,СВЦЭМ!$B$40:$B$783,N$401)+'СЕТ СН'!$F$16</f>
        <v>0</v>
      </c>
      <c r="O406" s="36">
        <f ca="1">SUMIFS(СВЦЭМ!$H$40:$H$783,СВЦЭМ!$A$40:$A$783,$A406,СВЦЭМ!$B$40:$B$783,O$401)+'СЕТ СН'!$F$16</f>
        <v>0</v>
      </c>
      <c r="P406" s="36">
        <f ca="1">SUMIFS(СВЦЭМ!$H$40:$H$783,СВЦЭМ!$A$40:$A$783,$A406,СВЦЭМ!$B$40:$B$783,P$401)+'СЕТ СН'!$F$16</f>
        <v>0</v>
      </c>
      <c r="Q406" s="36">
        <f ca="1">SUMIFS(СВЦЭМ!$H$40:$H$783,СВЦЭМ!$A$40:$A$783,$A406,СВЦЭМ!$B$40:$B$783,Q$401)+'СЕТ СН'!$F$16</f>
        <v>0</v>
      </c>
      <c r="R406" s="36">
        <f ca="1">SUMIFS(СВЦЭМ!$H$40:$H$783,СВЦЭМ!$A$40:$A$783,$A406,СВЦЭМ!$B$40:$B$783,R$401)+'СЕТ СН'!$F$16</f>
        <v>0</v>
      </c>
      <c r="S406" s="36">
        <f ca="1">SUMIFS(СВЦЭМ!$H$40:$H$783,СВЦЭМ!$A$40:$A$783,$A406,СВЦЭМ!$B$40:$B$783,S$401)+'СЕТ СН'!$F$16</f>
        <v>0</v>
      </c>
      <c r="T406" s="36">
        <f ca="1">SUMIFS(СВЦЭМ!$H$40:$H$783,СВЦЭМ!$A$40:$A$783,$A406,СВЦЭМ!$B$40:$B$783,T$401)+'СЕТ СН'!$F$16</f>
        <v>0</v>
      </c>
      <c r="U406" s="36">
        <f ca="1">SUMIFS(СВЦЭМ!$H$40:$H$783,СВЦЭМ!$A$40:$A$783,$A406,СВЦЭМ!$B$40:$B$783,U$401)+'СЕТ СН'!$F$16</f>
        <v>0</v>
      </c>
      <c r="V406" s="36">
        <f ca="1">SUMIFS(СВЦЭМ!$H$40:$H$783,СВЦЭМ!$A$40:$A$783,$A406,СВЦЭМ!$B$40:$B$783,V$401)+'СЕТ СН'!$F$16</f>
        <v>0</v>
      </c>
      <c r="W406" s="36">
        <f ca="1">SUMIFS(СВЦЭМ!$H$40:$H$783,СВЦЭМ!$A$40:$A$783,$A406,СВЦЭМ!$B$40:$B$783,W$401)+'СЕТ СН'!$F$16</f>
        <v>0</v>
      </c>
      <c r="X406" s="36">
        <f ca="1">SUMIFS(СВЦЭМ!$H$40:$H$783,СВЦЭМ!$A$40:$A$783,$A406,СВЦЭМ!$B$40:$B$783,X$401)+'СЕТ СН'!$F$16</f>
        <v>0</v>
      </c>
      <c r="Y406" s="36">
        <f ca="1">SUMIFS(СВЦЭМ!$H$40:$H$783,СВЦЭМ!$A$40:$A$783,$A406,СВЦЭМ!$B$40:$B$783,Y$401)+'СЕТ СН'!$F$16</f>
        <v>0</v>
      </c>
    </row>
    <row r="407" spans="1:27" ht="15.75" hidden="1" x14ac:dyDescent="0.2">
      <c r="A407" s="35">
        <f t="shared" si="11"/>
        <v>44810</v>
      </c>
      <c r="B407" s="36">
        <f ca="1">SUMIFS(СВЦЭМ!$H$40:$H$783,СВЦЭМ!$A$40:$A$783,$A407,СВЦЭМ!$B$40:$B$783,B$401)+'СЕТ СН'!$F$16</f>
        <v>0</v>
      </c>
      <c r="C407" s="36">
        <f ca="1">SUMIFS(СВЦЭМ!$H$40:$H$783,СВЦЭМ!$A$40:$A$783,$A407,СВЦЭМ!$B$40:$B$783,C$401)+'СЕТ СН'!$F$16</f>
        <v>0</v>
      </c>
      <c r="D407" s="36">
        <f ca="1">SUMIFS(СВЦЭМ!$H$40:$H$783,СВЦЭМ!$A$40:$A$783,$A407,СВЦЭМ!$B$40:$B$783,D$401)+'СЕТ СН'!$F$16</f>
        <v>0</v>
      </c>
      <c r="E407" s="36">
        <f ca="1">SUMIFS(СВЦЭМ!$H$40:$H$783,СВЦЭМ!$A$40:$A$783,$A407,СВЦЭМ!$B$40:$B$783,E$401)+'СЕТ СН'!$F$16</f>
        <v>0</v>
      </c>
      <c r="F407" s="36">
        <f ca="1">SUMIFS(СВЦЭМ!$H$40:$H$783,СВЦЭМ!$A$40:$A$783,$A407,СВЦЭМ!$B$40:$B$783,F$401)+'СЕТ СН'!$F$16</f>
        <v>0</v>
      </c>
      <c r="G407" s="36">
        <f ca="1">SUMIFS(СВЦЭМ!$H$40:$H$783,СВЦЭМ!$A$40:$A$783,$A407,СВЦЭМ!$B$40:$B$783,G$401)+'СЕТ СН'!$F$16</f>
        <v>0</v>
      </c>
      <c r="H407" s="36">
        <f ca="1">SUMIFS(СВЦЭМ!$H$40:$H$783,СВЦЭМ!$A$40:$A$783,$A407,СВЦЭМ!$B$40:$B$783,H$401)+'СЕТ СН'!$F$16</f>
        <v>0</v>
      </c>
      <c r="I407" s="36">
        <f ca="1">SUMIFS(СВЦЭМ!$H$40:$H$783,СВЦЭМ!$A$40:$A$783,$A407,СВЦЭМ!$B$40:$B$783,I$401)+'СЕТ СН'!$F$16</f>
        <v>0</v>
      </c>
      <c r="J407" s="36">
        <f ca="1">SUMIFS(СВЦЭМ!$H$40:$H$783,СВЦЭМ!$A$40:$A$783,$A407,СВЦЭМ!$B$40:$B$783,J$401)+'СЕТ СН'!$F$16</f>
        <v>0</v>
      </c>
      <c r="K407" s="36">
        <f ca="1">SUMIFS(СВЦЭМ!$H$40:$H$783,СВЦЭМ!$A$40:$A$783,$A407,СВЦЭМ!$B$40:$B$783,K$401)+'СЕТ СН'!$F$16</f>
        <v>0</v>
      </c>
      <c r="L407" s="36">
        <f ca="1">SUMIFS(СВЦЭМ!$H$40:$H$783,СВЦЭМ!$A$40:$A$783,$A407,СВЦЭМ!$B$40:$B$783,L$401)+'СЕТ СН'!$F$16</f>
        <v>0</v>
      </c>
      <c r="M407" s="36">
        <f ca="1">SUMIFS(СВЦЭМ!$H$40:$H$783,СВЦЭМ!$A$40:$A$783,$A407,СВЦЭМ!$B$40:$B$783,M$401)+'СЕТ СН'!$F$16</f>
        <v>0</v>
      </c>
      <c r="N407" s="36">
        <f ca="1">SUMIFS(СВЦЭМ!$H$40:$H$783,СВЦЭМ!$A$40:$A$783,$A407,СВЦЭМ!$B$40:$B$783,N$401)+'СЕТ СН'!$F$16</f>
        <v>0</v>
      </c>
      <c r="O407" s="36">
        <f ca="1">SUMIFS(СВЦЭМ!$H$40:$H$783,СВЦЭМ!$A$40:$A$783,$A407,СВЦЭМ!$B$40:$B$783,O$401)+'СЕТ СН'!$F$16</f>
        <v>0</v>
      </c>
      <c r="P407" s="36">
        <f ca="1">SUMIFS(СВЦЭМ!$H$40:$H$783,СВЦЭМ!$A$40:$A$783,$A407,СВЦЭМ!$B$40:$B$783,P$401)+'СЕТ СН'!$F$16</f>
        <v>0</v>
      </c>
      <c r="Q407" s="36">
        <f ca="1">SUMIFS(СВЦЭМ!$H$40:$H$783,СВЦЭМ!$A$40:$A$783,$A407,СВЦЭМ!$B$40:$B$783,Q$401)+'СЕТ СН'!$F$16</f>
        <v>0</v>
      </c>
      <c r="R407" s="36">
        <f ca="1">SUMIFS(СВЦЭМ!$H$40:$H$783,СВЦЭМ!$A$40:$A$783,$A407,СВЦЭМ!$B$40:$B$783,R$401)+'СЕТ СН'!$F$16</f>
        <v>0</v>
      </c>
      <c r="S407" s="36">
        <f ca="1">SUMIFS(СВЦЭМ!$H$40:$H$783,СВЦЭМ!$A$40:$A$783,$A407,СВЦЭМ!$B$40:$B$783,S$401)+'СЕТ СН'!$F$16</f>
        <v>0</v>
      </c>
      <c r="T407" s="36">
        <f ca="1">SUMIFS(СВЦЭМ!$H$40:$H$783,СВЦЭМ!$A$40:$A$783,$A407,СВЦЭМ!$B$40:$B$783,T$401)+'СЕТ СН'!$F$16</f>
        <v>0</v>
      </c>
      <c r="U407" s="36">
        <f ca="1">SUMIFS(СВЦЭМ!$H$40:$H$783,СВЦЭМ!$A$40:$A$783,$A407,СВЦЭМ!$B$40:$B$783,U$401)+'СЕТ СН'!$F$16</f>
        <v>0</v>
      </c>
      <c r="V407" s="36">
        <f ca="1">SUMIFS(СВЦЭМ!$H$40:$H$783,СВЦЭМ!$A$40:$A$783,$A407,СВЦЭМ!$B$40:$B$783,V$401)+'СЕТ СН'!$F$16</f>
        <v>0</v>
      </c>
      <c r="W407" s="36">
        <f ca="1">SUMIFS(СВЦЭМ!$H$40:$H$783,СВЦЭМ!$A$40:$A$783,$A407,СВЦЭМ!$B$40:$B$783,W$401)+'СЕТ СН'!$F$16</f>
        <v>0</v>
      </c>
      <c r="X407" s="36">
        <f ca="1">SUMIFS(СВЦЭМ!$H$40:$H$783,СВЦЭМ!$A$40:$A$783,$A407,СВЦЭМ!$B$40:$B$783,X$401)+'СЕТ СН'!$F$16</f>
        <v>0</v>
      </c>
      <c r="Y407" s="36">
        <f ca="1">SUMIFS(СВЦЭМ!$H$40:$H$783,СВЦЭМ!$A$40:$A$783,$A407,СВЦЭМ!$B$40:$B$783,Y$401)+'СЕТ СН'!$F$16</f>
        <v>0</v>
      </c>
    </row>
    <row r="408" spans="1:27" ht="15.75" hidden="1" x14ac:dyDescent="0.2">
      <c r="A408" s="35">
        <f t="shared" si="11"/>
        <v>44811</v>
      </c>
      <c r="B408" s="36">
        <f ca="1">SUMIFS(СВЦЭМ!$H$40:$H$783,СВЦЭМ!$A$40:$A$783,$A408,СВЦЭМ!$B$40:$B$783,B$401)+'СЕТ СН'!$F$16</f>
        <v>0</v>
      </c>
      <c r="C408" s="36">
        <f ca="1">SUMIFS(СВЦЭМ!$H$40:$H$783,СВЦЭМ!$A$40:$A$783,$A408,СВЦЭМ!$B$40:$B$783,C$401)+'СЕТ СН'!$F$16</f>
        <v>0</v>
      </c>
      <c r="D408" s="36">
        <f ca="1">SUMIFS(СВЦЭМ!$H$40:$H$783,СВЦЭМ!$A$40:$A$783,$A408,СВЦЭМ!$B$40:$B$783,D$401)+'СЕТ СН'!$F$16</f>
        <v>0</v>
      </c>
      <c r="E408" s="36">
        <f ca="1">SUMIFS(СВЦЭМ!$H$40:$H$783,СВЦЭМ!$A$40:$A$783,$A408,СВЦЭМ!$B$40:$B$783,E$401)+'СЕТ СН'!$F$16</f>
        <v>0</v>
      </c>
      <c r="F408" s="36">
        <f ca="1">SUMIFS(СВЦЭМ!$H$40:$H$783,СВЦЭМ!$A$40:$A$783,$A408,СВЦЭМ!$B$40:$B$783,F$401)+'СЕТ СН'!$F$16</f>
        <v>0</v>
      </c>
      <c r="G408" s="36">
        <f ca="1">SUMIFS(СВЦЭМ!$H$40:$H$783,СВЦЭМ!$A$40:$A$783,$A408,СВЦЭМ!$B$40:$B$783,G$401)+'СЕТ СН'!$F$16</f>
        <v>0</v>
      </c>
      <c r="H408" s="36">
        <f ca="1">SUMIFS(СВЦЭМ!$H$40:$H$783,СВЦЭМ!$A$40:$A$783,$A408,СВЦЭМ!$B$40:$B$783,H$401)+'СЕТ СН'!$F$16</f>
        <v>0</v>
      </c>
      <c r="I408" s="36">
        <f ca="1">SUMIFS(СВЦЭМ!$H$40:$H$783,СВЦЭМ!$A$40:$A$783,$A408,СВЦЭМ!$B$40:$B$783,I$401)+'СЕТ СН'!$F$16</f>
        <v>0</v>
      </c>
      <c r="J408" s="36">
        <f ca="1">SUMIFS(СВЦЭМ!$H$40:$H$783,СВЦЭМ!$A$40:$A$783,$A408,СВЦЭМ!$B$40:$B$783,J$401)+'СЕТ СН'!$F$16</f>
        <v>0</v>
      </c>
      <c r="K408" s="36">
        <f ca="1">SUMIFS(СВЦЭМ!$H$40:$H$783,СВЦЭМ!$A$40:$A$783,$A408,СВЦЭМ!$B$40:$B$783,K$401)+'СЕТ СН'!$F$16</f>
        <v>0</v>
      </c>
      <c r="L408" s="36">
        <f ca="1">SUMIFS(СВЦЭМ!$H$40:$H$783,СВЦЭМ!$A$40:$A$783,$A408,СВЦЭМ!$B$40:$B$783,L$401)+'СЕТ СН'!$F$16</f>
        <v>0</v>
      </c>
      <c r="M408" s="36">
        <f ca="1">SUMIFS(СВЦЭМ!$H$40:$H$783,СВЦЭМ!$A$40:$A$783,$A408,СВЦЭМ!$B$40:$B$783,M$401)+'СЕТ СН'!$F$16</f>
        <v>0</v>
      </c>
      <c r="N408" s="36">
        <f ca="1">SUMIFS(СВЦЭМ!$H$40:$H$783,СВЦЭМ!$A$40:$A$783,$A408,СВЦЭМ!$B$40:$B$783,N$401)+'СЕТ СН'!$F$16</f>
        <v>0</v>
      </c>
      <c r="O408" s="36">
        <f ca="1">SUMIFS(СВЦЭМ!$H$40:$H$783,СВЦЭМ!$A$40:$A$783,$A408,СВЦЭМ!$B$40:$B$783,O$401)+'СЕТ СН'!$F$16</f>
        <v>0</v>
      </c>
      <c r="P408" s="36">
        <f ca="1">SUMIFS(СВЦЭМ!$H$40:$H$783,СВЦЭМ!$A$40:$A$783,$A408,СВЦЭМ!$B$40:$B$783,P$401)+'СЕТ СН'!$F$16</f>
        <v>0</v>
      </c>
      <c r="Q408" s="36">
        <f ca="1">SUMIFS(СВЦЭМ!$H$40:$H$783,СВЦЭМ!$A$40:$A$783,$A408,СВЦЭМ!$B$40:$B$783,Q$401)+'СЕТ СН'!$F$16</f>
        <v>0</v>
      </c>
      <c r="R408" s="36">
        <f ca="1">SUMIFS(СВЦЭМ!$H$40:$H$783,СВЦЭМ!$A$40:$A$783,$A408,СВЦЭМ!$B$40:$B$783,R$401)+'СЕТ СН'!$F$16</f>
        <v>0</v>
      </c>
      <c r="S408" s="36">
        <f ca="1">SUMIFS(СВЦЭМ!$H$40:$H$783,СВЦЭМ!$A$40:$A$783,$A408,СВЦЭМ!$B$40:$B$783,S$401)+'СЕТ СН'!$F$16</f>
        <v>0</v>
      </c>
      <c r="T408" s="36">
        <f ca="1">SUMIFS(СВЦЭМ!$H$40:$H$783,СВЦЭМ!$A$40:$A$783,$A408,СВЦЭМ!$B$40:$B$783,T$401)+'СЕТ СН'!$F$16</f>
        <v>0</v>
      </c>
      <c r="U408" s="36">
        <f ca="1">SUMIFS(СВЦЭМ!$H$40:$H$783,СВЦЭМ!$A$40:$A$783,$A408,СВЦЭМ!$B$40:$B$783,U$401)+'СЕТ СН'!$F$16</f>
        <v>0</v>
      </c>
      <c r="V408" s="36">
        <f ca="1">SUMIFS(СВЦЭМ!$H$40:$H$783,СВЦЭМ!$A$40:$A$783,$A408,СВЦЭМ!$B$40:$B$783,V$401)+'СЕТ СН'!$F$16</f>
        <v>0</v>
      </c>
      <c r="W408" s="36">
        <f ca="1">SUMIFS(СВЦЭМ!$H$40:$H$783,СВЦЭМ!$A$40:$A$783,$A408,СВЦЭМ!$B$40:$B$783,W$401)+'СЕТ СН'!$F$16</f>
        <v>0</v>
      </c>
      <c r="X408" s="36">
        <f ca="1">SUMIFS(СВЦЭМ!$H$40:$H$783,СВЦЭМ!$A$40:$A$783,$A408,СВЦЭМ!$B$40:$B$783,X$401)+'СЕТ СН'!$F$16</f>
        <v>0</v>
      </c>
      <c r="Y408" s="36">
        <f ca="1">SUMIFS(СВЦЭМ!$H$40:$H$783,СВЦЭМ!$A$40:$A$783,$A408,СВЦЭМ!$B$40:$B$783,Y$401)+'СЕТ СН'!$F$16</f>
        <v>0</v>
      </c>
    </row>
    <row r="409" spans="1:27" ht="15.75" hidden="1" x14ac:dyDescent="0.2">
      <c r="A409" s="35">
        <f t="shared" si="11"/>
        <v>44812</v>
      </c>
      <c r="B409" s="36">
        <f ca="1">SUMIFS(СВЦЭМ!$H$40:$H$783,СВЦЭМ!$A$40:$A$783,$A409,СВЦЭМ!$B$40:$B$783,B$401)+'СЕТ СН'!$F$16</f>
        <v>0</v>
      </c>
      <c r="C409" s="36">
        <f ca="1">SUMIFS(СВЦЭМ!$H$40:$H$783,СВЦЭМ!$A$40:$A$783,$A409,СВЦЭМ!$B$40:$B$783,C$401)+'СЕТ СН'!$F$16</f>
        <v>0</v>
      </c>
      <c r="D409" s="36">
        <f ca="1">SUMIFS(СВЦЭМ!$H$40:$H$783,СВЦЭМ!$A$40:$A$783,$A409,СВЦЭМ!$B$40:$B$783,D$401)+'СЕТ СН'!$F$16</f>
        <v>0</v>
      </c>
      <c r="E409" s="36">
        <f ca="1">SUMIFS(СВЦЭМ!$H$40:$H$783,СВЦЭМ!$A$40:$A$783,$A409,СВЦЭМ!$B$40:$B$783,E$401)+'СЕТ СН'!$F$16</f>
        <v>0</v>
      </c>
      <c r="F409" s="36">
        <f ca="1">SUMIFS(СВЦЭМ!$H$40:$H$783,СВЦЭМ!$A$40:$A$783,$A409,СВЦЭМ!$B$40:$B$783,F$401)+'СЕТ СН'!$F$16</f>
        <v>0</v>
      </c>
      <c r="G409" s="36">
        <f ca="1">SUMIFS(СВЦЭМ!$H$40:$H$783,СВЦЭМ!$A$40:$A$783,$A409,СВЦЭМ!$B$40:$B$783,G$401)+'СЕТ СН'!$F$16</f>
        <v>0</v>
      </c>
      <c r="H409" s="36">
        <f ca="1">SUMIFS(СВЦЭМ!$H$40:$H$783,СВЦЭМ!$A$40:$A$783,$A409,СВЦЭМ!$B$40:$B$783,H$401)+'СЕТ СН'!$F$16</f>
        <v>0</v>
      </c>
      <c r="I409" s="36">
        <f ca="1">SUMIFS(СВЦЭМ!$H$40:$H$783,СВЦЭМ!$A$40:$A$783,$A409,СВЦЭМ!$B$40:$B$783,I$401)+'СЕТ СН'!$F$16</f>
        <v>0</v>
      </c>
      <c r="J409" s="36">
        <f ca="1">SUMIFS(СВЦЭМ!$H$40:$H$783,СВЦЭМ!$A$40:$A$783,$A409,СВЦЭМ!$B$40:$B$783,J$401)+'СЕТ СН'!$F$16</f>
        <v>0</v>
      </c>
      <c r="K409" s="36">
        <f ca="1">SUMIFS(СВЦЭМ!$H$40:$H$783,СВЦЭМ!$A$40:$A$783,$A409,СВЦЭМ!$B$40:$B$783,K$401)+'СЕТ СН'!$F$16</f>
        <v>0</v>
      </c>
      <c r="L409" s="36">
        <f ca="1">SUMIFS(СВЦЭМ!$H$40:$H$783,СВЦЭМ!$A$40:$A$783,$A409,СВЦЭМ!$B$40:$B$783,L$401)+'СЕТ СН'!$F$16</f>
        <v>0</v>
      </c>
      <c r="M409" s="36">
        <f ca="1">SUMIFS(СВЦЭМ!$H$40:$H$783,СВЦЭМ!$A$40:$A$783,$A409,СВЦЭМ!$B$40:$B$783,M$401)+'СЕТ СН'!$F$16</f>
        <v>0</v>
      </c>
      <c r="N409" s="36">
        <f ca="1">SUMIFS(СВЦЭМ!$H$40:$H$783,СВЦЭМ!$A$40:$A$783,$A409,СВЦЭМ!$B$40:$B$783,N$401)+'СЕТ СН'!$F$16</f>
        <v>0</v>
      </c>
      <c r="O409" s="36">
        <f ca="1">SUMIFS(СВЦЭМ!$H$40:$H$783,СВЦЭМ!$A$40:$A$783,$A409,СВЦЭМ!$B$40:$B$783,O$401)+'СЕТ СН'!$F$16</f>
        <v>0</v>
      </c>
      <c r="P409" s="36">
        <f ca="1">SUMIFS(СВЦЭМ!$H$40:$H$783,СВЦЭМ!$A$40:$A$783,$A409,СВЦЭМ!$B$40:$B$783,P$401)+'СЕТ СН'!$F$16</f>
        <v>0</v>
      </c>
      <c r="Q409" s="36">
        <f ca="1">SUMIFS(СВЦЭМ!$H$40:$H$783,СВЦЭМ!$A$40:$A$783,$A409,СВЦЭМ!$B$40:$B$783,Q$401)+'СЕТ СН'!$F$16</f>
        <v>0</v>
      </c>
      <c r="R409" s="36">
        <f ca="1">SUMIFS(СВЦЭМ!$H$40:$H$783,СВЦЭМ!$A$40:$A$783,$A409,СВЦЭМ!$B$40:$B$783,R$401)+'СЕТ СН'!$F$16</f>
        <v>0</v>
      </c>
      <c r="S409" s="36">
        <f ca="1">SUMIFS(СВЦЭМ!$H$40:$H$783,СВЦЭМ!$A$40:$A$783,$A409,СВЦЭМ!$B$40:$B$783,S$401)+'СЕТ СН'!$F$16</f>
        <v>0</v>
      </c>
      <c r="T409" s="36">
        <f ca="1">SUMIFS(СВЦЭМ!$H$40:$H$783,СВЦЭМ!$A$40:$A$783,$A409,СВЦЭМ!$B$40:$B$783,T$401)+'СЕТ СН'!$F$16</f>
        <v>0</v>
      </c>
      <c r="U409" s="36">
        <f ca="1">SUMIFS(СВЦЭМ!$H$40:$H$783,СВЦЭМ!$A$40:$A$783,$A409,СВЦЭМ!$B$40:$B$783,U$401)+'СЕТ СН'!$F$16</f>
        <v>0</v>
      </c>
      <c r="V409" s="36">
        <f ca="1">SUMIFS(СВЦЭМ!$H$40:$H$783,СВЦЭМ!$A$40:$A$783,$A409,СВЦЭМ!$B$40:$B$783,V$401)+'СЕТ СН'!$F$16</f>
        <v>0</v>
      </c>
      <c r="W409" s="36">
        <f ca="1">SUMIFS(СВЦЭМ!$H$40:$H$783,СВЦЭМ!$A$40:$A$783,$A409,СВЦЭМ!$B$40:$B$783,W$401)+'СЕТ СН'!$F$16</f>
        <v>0</v>
      </c>
      <c r="X409" s="36">
        <f ca="1">SUMIFS(СВЦЭМ!$H$40:$H$783,СВЦЭМ!$A$40:$A$783,$A409,СВЦЭМ!$B$40:$B$783,X$401)+'СЕТ СН'!$F$16</f>
        <v>0</v>
      </c>
      <c r="Y409" s="36">
        <f ca="1">SUMIFS(СВЦЭМ!$H$40:$H$783,СВЦЭМ!$A$40:$A$783,$A409,СВЦЭМ!$B$40:$B$783,Y$401)+'СЕТ СН'!$F$16</f>
        <v>0</v>
      </c>
    </row>
    <row r="410" spans="1:27" ht="15.75" hidden="1" x14ac:dyDescent="0.2">
      <c r="A410" s="35">
        <f t="shared" si="11"/>
        <v>44813</v>
      </c>
      <c r="B410" s="36">
        <f ca="1">SUMIFS(СВЦЭМ!$H$40:$H$783,СВЦЭМ!$A$40:$A$783,$A410,СВЦЭМ!$B$40:$B$783,B$401)+'СЕТ СН'!$F$16</f>
        <v>0</v>
      </c>
      <c r="C410" s="36">
        <f ca="1">SUMIFS(СВЦЭМ!$H$40:$H$783,СВЦЭМ!$A$40:$A$783,$A410,СВЦЭМ!$B$40:$B$783,C$401)+'СЕТ СН'!$F$16</f>
        <v>0</v>
      </c>
      <c r="D410" s="36">
        <f ca="1">SUMIFS(СВЦЭМ!$H$40:$H$783,СВЦЭМ!$A$40:$A$783,$A410,СВЦЭМ!$B$40:$B$783,D$401)+'СЕТ СН'!$F$16</f>
        <v>0</v>
      </c>
      <c r="E410" s="36">
        <f ca="1">SUMIFS(СВЦЭМ!$H$40:$H$783,СВЦЭМ!$A$40:$A$783,$A410,СВЦЭМ!$B$40:$B$783,E$401)+'СЕТ СН'!$F$16</f>
        <v>0</v>
      </c>
      <c r="F410" s="36">
        <f ca="1">SUMIFS(СВЦЭМ!$H$40:$H$783,СВЦЭМ!$A$40:$A$783,$A410,СВЦЭМ!$B$40:$B$783,F$401)+'СЕТ СН'!$F$16</f>
        <v>0</v>
      </c>
      <c r="G410" s="36">
        <f ca="1">SUMIFS(СВЦЭМ!$H$40:$H$783,СВЦЭМ!$A$40:$A$783,$A410,СВЦЭМ!$B$40:$B$783,G$401)+'СЕТ СН'!$F$16</f>
        <v>0</v>
      </c>
      <c r="H410" s="36">
        <f ca="1">SUMIFS(СВЦЭМ!$H$40:$H$783,СВЦЭМ!$A$40:$A$783,$A410,СВЦЭМ!$B$40:$B$783,H$401)+'СЕТ СН'!$F$16</f>
        <v>0</v>
      </c>
      <c r="I410" s="36">
        <f ca="1">SUMIFS(СВЦЭМ!$H$40:$H$783,СВЦЭМ!$A$40:$A$783,$A410,СВЦЭМ!$B$40:$B$783,I$401)+'СЕТ СН'!$F$16</f>
        <v>0</v>
      </c>
      <c r="J410" s="36">
        <f ca="1">SUMIFS(СВЦЭМ!$H$40:$H$783,СВЦЭМ!$A$40:$A$783,$A410,СВЦЭМ!$B$40:$B$783,J$401)+'СЕТ СН'!$F$16</f>
        <v>0</v>
      </c>
      <c r="K410" s="36">
        <f ca="1">SUMIFS(СВЦЭМ!$H$40:$H$783,СВЦЭМ!$A$40:$A$783,$A410,СВЦЭМ!$B$40:$B$783,K$401)+'СЕТ СН'!$F$16</f>
        <v>0</v>
      </c>
      <c r="L410" s="36">
        <f ca="1">SUMIFS(СВЦЭМ!$H$40:$H$783,СВЦЭМ!$A$40:$A$783,$A410,СВЦЭМ!$B$40:$B$783,L$401)+'СЕТ СН'!$F$16</f>
        <v>0</v>
      </c>
      <c r="M410" s="36">
        <f ca="1">SUMIFS(СВЦЭМ!$H$40:$H$783,СВЦЭМ!$A$40:$A$783,$A410,СВЦЭМ!$B$40:$B$783,M$401)+'СЕТ СН'!$F$16</f>
        <v>0</v>
      </c>
      <c r="N410" s="36">
        <f ca="1">SUMIFS(СВЦЭМ!$H$40:$H$783,СВЦЭМ!$A$40:$A$783,$A410,СВЦЭМ!$B$40:$B$783,N$401)+'СЕТ СН'!$F$16</f>
        <v>0</v>
      </c>
      <c r="O410" s="36">
        <f ca="1">SUMIFS(СВЦЭМ!$H$40:$H$783,СВЦЭМ!$A$40:$A$783,$A410,СВЦЭМ!$B$40:$B$783,O$401)+'СЕТ СН'!$F$16</f>
        <v>0</v>
      </c>
      <c r="P410" s="36">
        <f ca="1">SUMIFS(СВЦЭМ!$H$40:$H$783,СВЦЭМ!$A$40:$A$783,$A410,СВЦЭМ!$B$40:$B$783,P$401)+'СЕТ СН'!$F$16</f>
        <v>0</v>
      </c>
      <c r="Q410" s="36">
        <f ca="1">SUMIFS(СВЦЭМ!$H$40:$H$783,СВЦЭМ!$A$40:$A$783,$A410,СВЦЭМ!$B$40:$B$783,Q$401)+'СЕТ СН'!$F$16</f>
        <v>0</v>
      </c>
      <c r="R410" s="36">
        <f ca="1">SUMIFS(СВЦЭМ!$H$40:$H$783,СВЦЭМ!$A$40:$A$783,$A410,СВЦЭМ!$B$40:$B$783,R$401)+'СЕТ СН'!$F$16</f>
        <v>0</v>
      </c>
      <c r="S410" s="36">
        <f ca="1">SUMIFS(СВЦЭМ!$H$40:$H$783,СВЦЭМ!$A$40:$A$783,$A410,СВЦЭМ!$B$40:$B$783,S$401)+'СЕТ СН'!$F$16</f>
        <v>0</v>
      </c>
      <c r="T410" s="36">
        <f ca="1">SUMIFS(СВЦЭМ!$H$40:$H$783,СВЦЭМ!$A$40:$A$783,$A410,СВЦЭМ!$B$40:$B$783,T$401)+'СЕТ СН'!$F$16</f>
        <v>0</v>
      </c>
      <c r="U410" s="36">
        <f ca="1">SUMIFS(СВЦЭМ!$H$40:$H$783,СВЦЭМ!$A$40:$A$783,$A410,СВЦЭМ!$B$40:$B$783,U$401)+'СЕТ СН'!$F$16</f>
        <v>0</v>
      </c>
      <c r="V410" s="36">
        <f ca="1">SUMIFS(СВЦЭМ!$H$40:$H$783,СВЦЭМ!$A$40:$A$783,$A410,СВЦЭМ!$B$40:$B$783,V$401)+'СЕТ СН'!$F$16</f>
        <v>0</v>
      </c>
      <c r="W410" s="36">
        <f ca="1">SUMIFS(СВЦЭМ!$H$40:$H$783,СВЦЭМ!$A$40:$A$783,$A410,СВЦЭМ!$B$40:$B$783,W$401)+'СЕТ СН'!$F$16</f>
        <v>0</v>
      </c>
      <c r="X410" s="36">
        <f ca="1">SUMIFS(СВЦЭМ!$H$40:$H$783,СВЦЭМ!$A$40:$A$783,$A410,СВЦЭМ!$B$40:$B$783,X$401)+'СЕТ СН'!$F$16</f>
        <v>0</v>
      </c>
      <c r="Y410" s="36">
        <f ca="1">SUMIFS(СВЦЭМ!$H$40:$H$783,СВЦЭМ!$A$40:$A$783,$A410,СВЦЭМ!$B$40:$B$783,Y$401)+'СЕТ СН'!$F$16</f>
        <v>0</v>
      </c>
    </row>
    <row r="411" spans="1:27" ht="15.75" hidden="1" x14ac:dyDescent="0.2">
      <c r="A411" s="35">
        <f t="shared" si="11"/>
        <v>44814</v>
      </c>
      <c r="B411" s="36">
        <f ca="1">SUMIFS(СВЦЭМ!$H$40:$H$783,СВЦЭМ!$A$40:$A$783,$A411,СВЦЭМ!$B$40:$B$783,B$401)+'СЕТ СН'!$F$16</f>
        <v>0</v>
      </c>
      <c r="C411" s="36">
        <f ca="1">SUMIFS(СВЦЭМ!$H$40:$H$783,СВЦЭМ!$A$40:$A$783,$A411,СВЦЭМ!$B$40:$B$783,C$401)+'СЕТ СН'!$F$16</f>
        <v>0</v>
      </c>
      <c r="D411" s="36">
        <f ca="1">SUMIFS(СВЦЭМ!$H$40:$H$783,СВЦЭМ!$A$40:$A$783,$A411,СВЦЭМ!$B$40:$B$783,D$401)+'СЕТ СН'!$F$16</f>
        <v>0</v>
      </c>
      <c r="E411" s="36">
        <f ca="1">SUMIFS(СВЦЭМ!$H$40:$H$783,СВЦЭМ!$A$40:$A$783,$A411,СВЦЭМ!$B$40:$B$783,E$401)+'СЕТ СН'!$F$16</f>
        <v>0</v>
      </c>
      <c r="F411" s="36">
        <f ca="1">SUMIFS(СВЦЭМ!$H$40:$H$783,СВЦЭМ!$A$40:$A$783,$A411,СВЦЭМ!$B$40:$B$783,F$401)+'СЕТ СН'!$F$16</f>
        <v>0</v>
      </c>
      <c r="G411" s="36">
        <f ca="1">SUMIFS(СВЦЭМ!$H$40:$H$783,СВЦЭМ!$A$40:$A$783,$A411,СВЦЭМ!$B$40:$B$783,G$401)+'СЕТ СН'!$F$16</f>
        <v>0</v>
      </c>
      <c r="H411" s="36">
        <f ca="1">SUMIFS(СВЦЭМ!$H$40:$H$783,СВЦЭМ!$A$40:$A$783,$A411,СВЦЭМ!$B$40:$B$783,H$401)+'СЕТ СН'!$F$16</f>
        <v>0</v>
      </c>
      <c r="I411" s="36">
        <f ca="1">SUMIFS(СВЦЭМ!$H$40:$H$783,СВЦЭМ!$A$40:$A$783,$A411,СВЦЭМ!$B$40:$B$783,I$401)+'СЕТ СН'!$F$16</f>
        <v>0</v>
      </c>
      <c r="J411" s="36">
        <f ca="1">SUMIFS(СВЦЭМ!$H$40:$H$783,СВЦЭМ!$A$40:$A$783,$A411,СВЦЭМ!$B$40:$B$783,J$401)+'СЕТ СН'!$F$16</f>
        <v>0</v>
      </c>
      <c r="K411" s="36">
        <f ca="1">SUMIFS(СВЦЭМ!$H$40:$H$783,СВЦЭМ!$A$40:$A$783,$A411,СВЦЭМ!$B$40:$B$783,K$401)+'СЕТ СН'!$F$16</f>
        <v>0</v>
      </c>
      <c r="L411" s="36">
        <f ca="1">SUMIFS(СВЦЭМ!$H$40:$H$783,СВЦЭМ!$A$40:$A$783,$A411,СВЦЭМ!$B$40:$B$783,L$401)+'СЕТ СН'!$F$16</f>
        <v>0</v>
      </c>
      <c r="M411" s="36">
        <f ca="1">SUMIFS(СВЦЭМ!$H$40:$H$783,СВЦЭМ!$A$40:$A$783,$A411,СВЦЭМ!$B$40:$B$783,M$401)+'СЕТ СН'!$F$16</f>
        <v>0</v>
      </c>
      <c r="N411" s="36">
        <f ca="1">SUMIFS(СВЦЭМ!$H$40:$H$783,СВЦЭМ!$A$40:$A$783,$A411,СВЦЭМ!$B$40:$B$783,N$401)+'СЕТ СН'!$F$16</f>
        <v>0</v>
      </c>
      <c r="O411" s="36">
        <f ca="1">SUMIFS(СВЦЭМ!$H$40:$H$783,СВЦЭМ!$A$40:$A$783,$A411,СВЦЭМ!$B$40:$B$783,O$401)+'СЕТ СН'!$F$16</f>
        <v>0</v>
      </c>
      <c r="P411" s="36">
        <f ca="1">SUMIFS(СВЦЭМ!$H$40:$H$783,СВЦЭМ!$A$40:$A$783,$A411,СВЦЭМ!$B$40:$B$783,P$401)+'СЕТ СН'!$F$16</f>
        <v>0</v>
      </c>
      <c r="Q411" s="36">
        <f ca="1">SUMIFS(СВЦЭМ!$H$40:$H$783,СВЦЭМ!$A$40:$A$783,$A411,СВЦЭМ!$B$40:$B$783,Q$401)+'СЕТ СН'!$F$16</f>
        <v>0</v>
      </c>
      <c r="R411" s="36">
        <f ca="1">SUMIFS(СВЦЭМ!$H$40:$H$783,СВЦЭМ!$A$40:$A$783,$A411,СВЦЭМ!$B$40:$B$783,R$401)+'СЕТ СН'!$F$16</f>
        <v>0</v>
      </c>
      <c r="S411" s="36">
        <f ca="1">SUMIFS(СВЦЭМ!$H$40:$H$783,СВЦЭМ!$A$40:$A$783,$A411,СВЦЭМ!$B$40:$B$783,S$401)+'СЕТ СН'!$F$16</f>
        <v>0</v>
      </c>
      <c r="T411" s="36">
        <f ca="1">SUMIFS(СВЦЭМ!$H$40:$H$783,СВЦЭМ!$A$40:$A$783,$A411,СВЦЭМ!$B$40:$B$783,T$401)+'СЕТ СН'!$F$16</f>
        <v>0</v>
      </c>
      <c r="U411" s="36">
        <f ca="1">SUMIFS(СВЦЭМ!$H$40:$H$783,СВЦЭМ!$A$40:$A$783,$A411,СВЦЭМ!$B$40:$B$783,U$401)+'СЕТ СН'!$F$16</f>
        <v>0</v>
      </c>
      <c r="V411" s="36">
        <f ca="1">SUMIFS(СВЦЭМ!$H$40:$H$783,СВЦЭМ!$A$40:$A$783,$A411,СВЦЭМ!$B$40:$B$783,V$401)+'СЕТ СН'!$F$16</f>
        <v>0</v>
      </c>
      <c r="W411" s="36">
        <f ca="1">SUMIFS(СВЦЭМ!$H$40:$H$783,СВЦЭМ!$A$40:$A$783,$A411,СВЦЭМ!$B$40:$B$783,W$401)+'СЕТ СН'!$F$16</f>
        <v>0</v>
      </c>
      <c r="X411" s="36">
        <f ca="1">SUMIFS(СВЦЭМ!$H$40:$H$783,СВЦЭМ!$A$40:$A$783,$A411,СВЦЭМ!$B$40:$B$783,X$401)+'СЕТ СН'!$F$16</f>
        <v>0</v>
      </c>
      <c r="Y411" s="36">
        <f ca="1">SUMIFS(СВЦЭМ!$H$40:$H$783,СВЦЭМ!$A$40:$A$783,$A411,СВЦЭМ!$B$40:$B$783,Y$401)+'СЕТ СН'!$F$16</f>
        <v>0</v>
      </c>
    </row>
    <row r="412" spans="1:27" ht="15.75" hidden="1" x14ac:dyDescent="0.2">
      <c r="A412" s="35">
        <f t="shared" si="11"/>
        <v>44815</v>
      </c>
      <c r="B412" s="36">
        <f ca="1">SUMIFS(СВЦЭМ!$H$40:$H$783,СВЦЭМ!$A$40:$A$783,$A412,СВЦЭМ!$B$40:$B$783,B$401)+'СЕТ СН'!$F$16</f>
        <v>0</v>
      </c>
      <c r="C412" s="36">
        <f ca="1">SUMIFS(СВЦЭМ!$H$40:$H$783,СВЦЭМ!$A$40:$A$783,$A412,СВЦЭМ!$B$40:$B$783,C$401)+'СЕТ СН'!$F$16</f>
        <v>0</v>
      </c>
      <c r="D412" s="36">
        <f ca="1">SUMIFS(СВЦЭМ!$H$40:$H$783,СВЦЭМ!$A$40:$A$783,$A412,СВЦЭМ!$B$40:$B$783,D$401)+'СЕТ СН'!$F$16</f>
        <v>0</v>
      </c>
      <c r="E412" s="36">
        <f ca="1">SUMIFS(СВЦЭМ!$H$40:$H$783,СВЦЭМ!$A$40:$A$783,$A412,СВЦЭМ!$B$40:$B$783,E$401)+'СЕТ СН'!$F$16</f>
        <v>0</v>
      </c>
      <c r="F412" s="36">
        <f ca="1">SUMIFS(СВЦЭМ!$H$40:$H$783,СВЦЭМ!$A$40:$A$783,$A412,СВЦЭМ!$B$40:$B$783,F$401)+'СЕТ СН'!$F$16</f>
        <v>0</v>
      </c>
      <c r="G412" s="36">
        <f ca="1">SUMIFS(СВЦЭМ!$H$40:$H$783,СВЦЭМ!$A$40:$A$783,$A412,СВЦЭМ!$B$40:$B$783,G$401)+'СЕТ СН'!$F$16</f>
        <v>0</v>
      </c>
      <c r="H412" s="36">
        <f ca="1">SUMIFS(СВЦЭМ!$H$40:$H$783,СВЦЭМ!$A$40:$A$783,$A412,СВЦЭМ!$B$40:$B$783,H$401)+'СЕТ СН'!$F$16</f>
        <v>0</v>
      </c>
      <c r="I412" s="36">
        <f ca="1">SUMIFS(СВЦЭМ!$H$40:$H$783,СВЦЭМ!$A$40:$A$783,$A412,СВЦЭМ!$B$40:$B$783,I$401)+'СЕТ СН'!$F$16</f>
        <v>0</v>
      </c>
      <c r="J412" s="36">
        <f ca="1">SUMIFS(СВЦЭМ!$H$40:$H$783,СВЦЭМ!$A$40:$A$783,$A412,СВЦЭМ!$B$40:$B$783,J$401)+'СЕТ СН'!$F$16</f>
        <v>0</v>
      </c>
      <c r="K412" s="36">
        <f ca="1">SUMIFS(СВЦЭМ!$H$40:$H$783,СВЦЭМ!$A$40:$A$783,$A412,СВЦЭМ!$B$40:$B$783,K$401)+'СЕТ СН'!$F$16</f>
        <v>0</v>
      </c>
      <c r="L412" s="36">
        <f ca="1">SUMIFS(СВЦЭМ!$H$40:$H$783,СВЦЭМ!$A$40:$A$783,$A412,СВЦЭМ!$B$40:$B$783,L$401)+'СЕТ СН'!$F$16</f>
        <v>0</v>
      </c>
      <c r="M412" s="36">
        <f ca="1">SUMIFS(СВЦЭМ!$H$40:$H$783,СВЦЭМ!$A$40:$A$783,$A412,СВЦЭМ!$B$40:$B$783,M$401)+'СЕТ СН'!$F$16</f>
        <v>0</v>
      </c>
      <c r="N412" s="36">
        <f ca="1">SUMIFS(СВЦЭМ!$H$40:$H$783,СВЦЭМ!$A$40:$A$783,$A412,СВЦЭМ!$B$40:$B$783,N$401)+'СЕТ СН'!$F$16</f>
        <v>0</v>
      </c>
      <c r="O412" s="36">
        <f ca="1">SUMIFS(СВЦЭМ!$H$40:$H$783,СВЦЭМ!$A$40:$A$783,$A412,СВЦЭМ!$B$40:$B$783,O$401)+'СЕТ СН'!$F$16</f>
        <v>0</v>
      </c>
      <c r="P412" s="36">
        <f ca="1">SUMIFS(СВЦЭМ!$H$40:$H$783,СВЦЭМ!$A$40:$A$783,$A412,СВЦЭМ!$B$40:$B$783,P$401)+'СЕТ СН'!$F$16</f>
        <v>0</v>
      </c>
      <c r="Q412" s="36">
        <f ca="1">SUMIFS(СВЦЭМ!$H$40:$H$783,СВЦЭМ!$A$40:$A$783,$A412,СВЦЭМ!$B$40:$B$783,Q$401)+'СЕТ СН'!$F$16</f>
        <v>0</v>
      </c>
      <c r="R412" s="36">
        <f ca="1">SUMIFS(СВЦЭМ!$H$40:$H$783,СВЦЭМ!$A$40:$A$783,$A412,СВЦЭМ!$B$40:$B$783,R$401)+'СЕТ СН'!$F$16</f>
        <v>0</v>
      </c>
      <c r="S412" s="36">
        <f ca="1">SUMIFS(СВЦЭМ!$H$40:$H$783,СВЦЭМ!$A$40:$A$783,$A412,СВЦЭМ!$B$40:$B$783,S$401)+'СЕТ СН'!$F$16</f>
        <v>0</v>
      </c>
      <c r="T412" s="36">
        <f ca="1">SUMIFS(СВЦЭМ!$H$40:$H$783,СВЦЭМ!$A$40:$A$783,$A412,СВЦЭМ!$B$40:$B$783,T$401)+'СЕТ СН'!$F$16</f>
        <v>0</v>
      </c>
      <c r="U412" s="36">
        <f ca="1">SUMIFS(СВЦЭМ!$H$40:$H$783,СВЦЭМ!$A$40:$A$783,$A412,СВЦЭМ!$B$40:$B$783,U$401)+'СЕТ СН'!$F$16</f>
        <v>0</v>
      </c>
      <c r="V412" s="36">
        <f ca="1">SUMIFS(СВЦЭМ!$H$40:$H$783,СВЦЭМ!$A$40:$A$783,$A412,СВЦЭМ!$B$40:$B$783,V$401)+'СЕТ СН'!$F$16</f>
        <v>0</v>
      </c>
      <c r="W412" s="36">
        <f ca="1">SUMIFS(СВЦЭМ!$H$40:$H$783,СВЦЭМ!$A$40:$A$783,$A412,СВЦЭМ!$B$40:$B$783,W$401)+'СЕТ СН'!$F$16</f>
        <v>0</v>
      </c>
      <c r="X412" s="36">
        <f ca="1">SUMIFS(СВЦЭМ!$H$40:$H$783,СВЦЭМ!$A$40:$A$783,$A412,СВЦЭМ!$B$40:$B$783,X$401)+'СЕТ СН'!$F$16</f>
        <v>0</v>
      </c>
      <c r="Y412" s="36">
        <f ca="1">SUMIFS(СВЦЭМ!$H$40:$H$783,СВЦЭМ!$A$40:$A$783,$A412,СВЦЭМ!$B$40:$B$783,Y$401)+'СЕТ СН'!$F$16</f>
        <v>0</v>
      </c>
    </row>
    <row r="413" spans="1:27" ht="15.75" hidden="1" x14ac:dyDescent="0.2">
      <c r="A413" s="35">
        <f t="shared" si="11"/>
        <v>44816</v>
      </c>
      <c r="B413" s="36">
        <f ca="1">SUMIFS(СВЦЭМ!$H$40:$H$783,СВЦЭМ!$A$40:$A$783,$A413,СВЦЭМ!$B$40:$B$783,B$401)+'СЕТ СН'!$F$16</f>
        <v>0</v>
      </c>
      <c r="C413" s="36">
        <f ca="1">SUMIFS(СВЦЭМ!$H$40:$H$783,СВЦЭМ!$A$40:$A$783,$A413,СВЦЭМ!$B$40:$B$783,C$401)+'СЕТ СН'!$F$16</f>
        <v>0</v>
      </c>
      <c r="D413" s="36">
        <f ca="1">SUMIFS(СВЦЭМ!$H$40:$H$783,СВЦЭМ!$A$40:$A$783,$A413,СВЦЭМ!$B$40:$B$783,D$401)+'СЕТ СН'!$F$16</f>
        <v>0</v>
      </c>
      <c r="E413" s="36">
        <f ca="1">SUMIFS(СВЦЭМ!$H$40:$H$783,СВЦЭМ!$A$40:$A$783,$A413,СВЦЭМ!$B$40:$B$783,E$401)+'СЕТ СН'!$F$16</f>
        <v>0</v>
      </c>
      <c r="F413" s="36">
        <f ca="1">SUMIFS(СВЦЭМ!$H$40:$H$783,СВЦЭМ!$A$40:$A$783,$A413,СВЦЭМ!$B$40:$B$783,F$401)+'СЕТ СН'!$F$16</f>
        <v>0</v>
      </c>
      <c r="G413" s="36">
        <f ca="1">SUMIFS(СВЦЭМ!$H$40:$H$783,СВЦЭМ!$A$40:$A$783,$A413,СВЦЭМ!$B$40:$B$783,G$401)+'СЕТ СН'!$F$16</f>
        <v>0</v>
      </c>
      <c r="H413" s="36">
        <f ca="1">SUMIFS(СВЦЭМ!$H$40:$H$783,СВЦЭМ!$A$40:$A$783,$A413,СВЦЭМ!$B$40:$B$783,H$401)+'СЕТ СН'!$F$16</f>
        <v>0</v>
      </c>
      <c r="I413" s="36">
        <f ca="1">SUMIFS(СВЦЭМ!$H$40:$H$783,СВЦЭМ!$A$40:$A$783,$A413,СВЦЭМ!$B$40:$B$783,I$401)+'СЕТ СН'!$F$16</f>
        <v>0</v>
      </c>
      <c r="J413" s="36">
        <f ca="1">SUMIFS(СВЦЭМ!$H$40:$H$783,СВЦЭМ!$A$40:$A$783,$A413,СВЦЭМ!$B$40:$B$783,J$401)+'СЕТ СН'!$F$16</f>
        <v>0</v>
      </c>
      <c r="K413" s="36">
        <f ca="1">SUMIFS(СВЦЭМ!$H$40:$H$783,СВЦЭМ!$A$40:$A$783,$A413,СВЦЭМ!$B$40:$B$783,K$401)+'СЕТ СН'!$F$16</f>
        <v>0</v>
      </c>
      <c r="L413" s="36">
        <f ca="1">SUMIFS(СВЦЭМ!$H$40:$H$783,СВЦЭМ!$A$40:$A$783,$A413,СВЦЭМ!$B$40:$B$783,L$401)+'СЕТ СН'!$F$16</f>
        <v>0</v>
      </c>
      <c r="M413" s="36">
        <f ca="1">SUMIFS(СВЦЭМ!$H$40:$H$783,СВЦЭМ!$A$40:$A$783,$A413,СВЦЭМ!$B$40:$B$783,M$401)+'СЕТ СН'!$F$16</f>
        <v>0</v>
      </c>
      <c r="N413" s="36">
        <f ca="1">SUMIFS(СВЦЭМ!$H$40:$H$783,СВЦЭМ!$A$40:$A$783,$A413,СВЦЭМ!$B$40:$B$783,N$401)+'СЕТ СН'!$F$16</f>
        <v>0</v>
      </c>
      <c r="O413" s="36">
        <f ca="1">SUMIFS(СВЦЭМ!$H$40:$H$783,СВЦЭМ!$A$40:$A$783,$A413,СВЦЭМ!$B$40:$B$783,O$401)+'СЕТ СН'!$F$16</f>
        <v>0</v>
      </c>
      <c r="P413" s="36">
        <f ca="1">SUMIFS(СВЦЭМ!$H$40:$H$783,СВЦЭМ!$A$40:$A$783,$A413,СВЦЭМ!$B$40:$B$783,P$401)+'СЕТ СН'!$F$16</f>
        <v>0</v>
      </c>
      <c r="Q413" s="36">
        <f ca="1">SUMIFS(СВЦЭМ!$H$40:$H$783,СВЦЭМ!$A$40:$A$783,$A413,СВЦЭМ!$B$40:$B$783,Q$401)+'СЕТ СН'!$F$16</f>
        <v>0</v>
      </c>
      <c r="R413" s="36">
        <f ca="1">SUMIFS(СВЦЭМ!$H$40:$H$783,СВЦЭМ!$A$40:$A$783,$A413,СВЦЭМ!$B$40:$B$783,R$401)+'СЕТ СН'!$F$16</f>
        <v>0</v>
      </c>
      <c r="S413" s="36">
        <f ca="1">SUMIFS(СВЦЭМ!$H$40:$H$783,СВЦЭМ!$A$40:$A$783,$A413,СВЦЭМ!$B$40:$B$783,S$401)+'СЕТ СН'!$F$16</f>
        <v>0</v>
      </c>
      <c r="T413" s="36">
        <f ca="1">SUMIFS(СВЦЭМ!$H$40:$H$783,СВЦЭМ!$A$40:$A$783,$A413,СВЦЭМ!$B$40:$B$783,T$401)+'СЕТ СН'!$F$16</f>
        <v>0</v>
      </c>
      <c r="U413" s="36">
        <f ca="1">SUMIFS(СВЦЭМ!$H$40:$H$783,СВЦЭМ!$A$40:$A$783,$A413,СВЦЭМ!$B$40:$B$783,U$401)+'СЕТ СН'!$F$16</f>
        <v>0</v>
      </c>
      <c r="V413" s="36">
        <f ca="1">SUMIFS(СВЦЭМ!$H$40:$H$783,СВЦЭМ!$A$40:$A$783,$A413,СВЦЭМ!$B$40:$B$783,V$401)+'СЕТ СН'!$F$16</f>
        <v>0</v>
      </c>
      <c r="W413" s="36">
        <f ca="1">SUMIFS(СВЦЭМ!$H$40:$H$783,СВЦЭМ!$A$40:$A$783,$A413,СВЦЭМ!$B$40:$B$783,W$401)+'СЕТ СН'!$F$16</f>
        <v>0</v>
      </c>
      <c r="X413" s="36">
        <f ca="1">SUMIFS(СВЦЭМ!$H$40:$H$783,СВЦЭМ!$A$40:$A$783,$A413,СВЦЭМ!$B$40:$B$783,X$401)+'СЕТ СН'!$F$16</f>
        <v>0</v>
      </c>
      <c r="Y413" s="36">
        <f ca="1">SUMIFS(СВЦЭМ!$H$40:$H$783,СВЦЭМ!$A$40:$A$783,$A413,СВЦЭМ!$B$40:$B$783,Y$401)+'СЕТ СН'!$F$16</f>
        <v>0</v>
      </c>
    </row>
    <row r="414" spans="1:27" ht="15.75" hidden="1" x14ac:dyDescent="0.2">
      <c r="A414" s="35">
        <f t="shared" si="11"/>
        <v>44817</v>
      </c>
      <c r="B414" s="36">
        <f ca="1">SUMIFS(СВЦЭМ!$H$40:$H$783,СВЦЭМ!$A$40:$A$783,$A414,СВЦЭМ!$B$40:$B$783,B$401)+'СЕТ СН'!$F$16</f>
        <v>0</v>
      </c>
      <c r="C414" s="36">
        <f ca="1">SUMIFS(СВЦЭМ!$H$40:$H$783,СВЦЭМ!$A$40:$A$783,$A414,СВЦЭМ!$B$40:$B$783,C$401)+'СЕТ СН'!$F$16</f>
        <v>0</v>
      </c>
      <c r="D414" s="36">
        <f ca="1">SUMIFS(СВЦЭМ!$H$40:$H$783,СВЦЭМ!$A$40:$A$783,$A414,СВЦЭМ!$B$40:$B$783,D$401)+'СЕТ СН'!$F$16</f>
        <v>0</v>
      </c>
      <c r="E414" s="36">
        <f ca="1">SUMIFS(СВЦЭМ!$H$40:$H$783,СВЦЭМ!$A$40:$A$783,$A414,СВЦЭМ!$B$40:$B$783,E$401)+'СЕТ СН'!$F$16</f>
        <v>0</v>
      </c>
      <c r="F414" s="36">
        <f ca="1">SUMIFS(СВЦЭМ!$H$40:$H$783,СВЦЭМ!$A$40:$A$783,$A414,СВЦЭМ!$B$40:$B$783,F$401)+'СЕТ СН'!$F$16</f>
        <v>0</v>
      </c>
      <c r="G414" s="36">
        <f ca="1">SUMIFS(СВЦЭМ!$H$40:$H$783,СВЦЭМ!$A$40:$A$783,$A414,СВЦЭМ!$B$40:$B$783,G$401)+'СЕТ СН'!$F$16</f>
        <v>0</v>
      </c>
      <c r="H414" s="36">
        <f ca="1">SUMIFS(СВЦЭМ!$H$40:$H$783,СВЦЭМ!$A$40:$A$783,$A414,СВЦЭМ!$B$40:$B$783,H$401)+'СЕТ СН'!$F$16</f>
        <v>0</v>
      </c>
      <c r="I414" s="36">
        <f ca="1">SUMIFS(СВЦЭМ!$H$40:$H$783,СВЦЭМ!$A$40:$A$783,$A414,СВЦЭМ!$B$40:$B$783,I$401)+'СЕТ СН'!$F$16</f>
        <v>0</v>
      </c>
      <c r="J414" s="36">
        <f ca="1">SUMIFS(СВЦЭМ!$H$40:$H$783,СВЦЭМ!$A$40:$A$783,$A414,СВЦЭМ!$B$40:$B$783,J$401)+'СЕТ СН'!$F$16</f>
        <v>0</v>
      </c>
      <c r="K414" s="36">
        <f ca="1">SUMIFS(СВЦЭМ!$H$40:$H$783,СВЦЭМ!$A$40:$A$783,$A414,СВЦЭМ!$B$40:$B$783,K$401)+'СЕТ СН'!$F$16</f>
        <v>0</v>
      </c>
      <c r="L414" s="36">
        <f ca="1">SUMIFS(СВЦЭМ!$H$40:$H$783,СВЦЭМ!$A$40:$A$783,$A414,СВЦЭМ!$B$40:$B$783,L$401)+'СЕТ СН'!$F$16</f>
        <v>0</v>
      </c>
      <c r="M414" s="36">
        <f ca="1">SUMIFS(СВЦЭМ!$H$40:$H$783,СВЦЭМ!$A$40:$A$783,$A414,СВЦЭМ!$B$40:$B$783,M$401)+'СЕТ СН'!$F$16</f>
        <v>0</v>
      </c>
      <c r="N414" s="36">
        <f ca="1">SUMIFS(СВЦЭМ!$H$40:$H$783,СВЦЭМ!$A$40:$A$783,$A414,СВЦЭМ!$B$40:$B$783,N$401)+'СЕТ СН'!$F$16</f>
        <v>0</v>
      </c>
      <c r="O414" s="36">
        <f ca="1">SUMIFS(СВЦЭМ!$H$40:$H$783,СВЦЭМ!$A$40:$A$783,$A414,СВЦЭМ!$B$40:$B$783,O$401)+'СЕТ СН'!$F$16</f>
        <v>0</v>
      </c>
      <c r="P414" s="36">
        <f ca="1">SUMIFS(СВЦЭМ!$H$40:$H$783,СВЦЭМ!$A$40:$A$783,$A414,СВЦЭМ!$B$40:$B$783,P$401)+'СЕТ СН'!$F$16</f>
        <v>0</v>
      </c>
      <c r="Q414" s="36">
        <f ca="1">SUMIFS(СВЦЭМ!$H$40:$H$783,СВЦЭМ!$A$40:$A$783,$A414,СВЦЭМ!$B$40:$B$783,Q$401)+'СЕТ СН'!$F$16</f>
        <v>0</v>
      </c>
      <c r="R414" s="36">
        <f ca="1">SUMIFS(СВЦЭМ!$H$40:$H$783,СВЦЭМ!$A$40:$A$783,$A414,СВЦЭМ!$B$40:$B$783,R$401)+'СЕТ СН'!$F$16</f>
        <v>0</v>
      </c>
      <c r="S414" s="36">
        <f ca="1">SUMIFS(СВЦЭМ!$H$40:$H$783,СВЦЭМ!$A$40:$A$783,$A414,СВЦЭМ!$B$40:$B$783,S$401)+'СЕТ СН'!$F$16</f>
        <v>0</v>
      </c>
      <c r="T414" s="36">
        <f ca="1">SUMIFS(СВЦЭМ!$H$40:$H$783,СВЦЭМ!$A$40:$A$783,$A414,СВЦЭМ!$B$40:$B$783,T$401)+'СЕТ СН'!$F$16</f>
        <v>0</v>
      </c>
      <c r="U414" s="36">
        <f ca="1">SUMIFS(СВЦЭМ!$H$40:$H$783,СВЦЭМ!$A$40:$A$783,$A414,СВЦЭМ!$B$40:$B$783,U$401)+'СЕТ СН'!$F$16</f>
        <v>0</v>
      </c>
      <c r="V414" s="36">
        <f ca="1">SUMIFS(СВЦЭМ!$H$40:$H$783,СВЦЭМ!$A$40:$A$783,$A414,СВЦЭМ!$B$40:$B$783,V$401)+'СЕТ СН'!$F$16</f>
        <v>0</v>
      </c>
      <c r="W414" s="36">
        <f ca="1">SUMIFS(СВЦЭМ!$H$40:$H$783,СВЦЭМ!$A$40:$A$783,$A414,СВЦЭМ!$B$40:$B$783,W$401)+'СЕТ СН'!$F$16</f>
        <v>0</v>
      </c>
      <c r="X414" s="36">
        <f ca="1">SUMIFS(СВЦЭМ!$H$40:$H$783,СВЦЭМ!$A$40:$A$783,$A414,СВЦЭМ!$B$40:$B$783,X$401)+'СЕТ СН'!$F$16</f>
        <v>0</v>
      </c>
      <c r="Y414" s="36">
        <f ca="1">SUMIFS(СВЦЭМ!$H$40:$H$783,СВЦЭМ!$A$40:$A$783,$A414,СВЦЭМ!$B$40:$B$783,Y$401)+'СЕТ СН'!$F$16</f>
        <v>0</v>
      </c>
    </row>
    <row r="415" spans="1:27" ht="15.75" hidden="1" x14ac:dyDescent="0.2">
      <c r="A415" s="35">
        <f t="shared" si="11"/>
        <v>44818</v>
      </c>
      <c r="B415" s="36">
        <f ca="1">SUMIFS(СВЦЭМ!$H$40:$H$783,СВЦЭМ!$A$40:$A$783,$A415,СВЦЭМ!$B$40:$B$783,B$401)+'СЕТ СН'!$F$16</f>
        <v>0</v>
      </c>
      <c r="C415" s="36">
        <f ca="1">SUMIFS(СВЦЭМ!$H$40:$H$783,СВЦЭМ!$A$40:$A$783,$A415,СВЦЭМ!$B$40:$B$783,C$401)+'СЕТ СН'!$F$16</f>
        <v>0</v>
      </c>
      <c r="D415" s="36">
        <f ca="1">SUMIFS(СВЦЭМ!$H$40:$H$783,СВЦЭМ!$A$40:$A$783,$A415,СВЦЭМ!$B$40:$B$783,D$401)+'СЕТ СН'!$F$16</f>
        <v>0</v>
      </c>
      <c r="E415" s="36">
        <f ca="1">SUMIFS(СВЦЭМ!$H$40:$H$783,СВЦЭМ!$A$40:$A$783,$A415,СВЦЭМ!$B$40:$B$783,E$401)+'СЕТ СН'!$F$16</f>
        <v>0</v>
      </c>
      <c r="F415" s="36">
        <f ca="1">SUMIFS(СВЦЭМ!$H$40:$H$783,СВЦЭМ!$A$40:$A$783,$A415,СВЦЭМ!$B$40:$B$783,F$401)+'СЕТ СН'!$F$16</f>
        <v>0</v>
      </c>
      <c r="G415" s="36">
        <f ca="1">SUMIFS(СВЦЭМ!$H$40:$H$783,СВЦЭМ!$A$40:$A$783,$A415,СВЦЭМ!$B$40:$B$783,G$401)+'СЕТ СН'!$F$16</f>
        <v>0</v>
      </c>
      <c r="H415" s="36">
        <f ca="1">SUMIFS(СВЦЭМ!$H$40:$H$783,СВЦЭМ!$A$40:$A$783,$A415,СВЦЭМ!$B$40:$B$783,H$401)+'СЕТ СН'!$F$16</f>
        <v>0</v>
      </c>
      <c r="I415" s="36">
        <f ca="1">SUMIFS(СВЦЭМ!$H$40:$H$783,СВЦЭМ!$A$40:$A$783,$A415,СВЦЭМ!$B$40:$B$783,I$401)+'СЕТ СН'!$F$16</f>
        <v>0</v>
      </c>
      <c r="J415" s="36">
        <f ca="1">SUMIFS(СВЦЭМ!$H$40:$H$783,СВЦЭМ!$A$40:$A$783,$A415,СВЦЭМ!$B$40:$B$783,J$401)+'СЕТ СН'!$F$16</f>
        <v>0</v>
      </c>
      <c r="K415" s="36">
        <f ca="1">SUMIFS(СВЦЭМ!$H$40:$H$783,СВЦЭМ!$A$40:$A$783,$A415,СВЦЭМ!$B$40:$B$783,K$401)+'СЕТ СН'!$F$16</f>
        <v>0</v>
      </c>
      <c r="L415" s="36">
        <f ca="1">SUMIFS(СВЦЭМ!$H$40:$H$783,СВЦЭМ!$A$40:$A$783,$A415,СВЦЭМ!$B$40:$B$783,L$401)+'СЕТ СН'!$F$16</f>
        <v>0</v>
      </c>
      <c r="M415" s="36">
        <f ca="1">SUMIFS(СВЦЭМ!$H$40:$H$783,СВЦЭМ!$A$40:$A$783,$A415,СВЦЭМ!$B$40:$B$783,M$401)+'СЕТ СН'!$F$16</f>
        <v>0</v>
      </c>
      <c r="N415" s="36">
        <f ca="1">SUMIFS(СВЦЭМ!$H$40:$H$783,СВЦЭМ!$A$40:$A$783,$A415,СВЦЭМ!$B$40:$B$783,N$401)+'СЕТ СН'!$F$16</f>
        <v>0</v>
      </c>
      <c r="O415" s="36">
        <f ca="1">SUMIFS(СВЦЭМ!$H$40:$H$783,СВЦЭМ!$A$40:$A$783,$A415,СВЦЭМ!$B$40:$B$783,O$401)+'СЕТ СН'!$F$16</f>
        <v>0</v>
      </c>
      <c r="P415" s="36">
        <f ca="1">SUMIFS(СВЦЭМ!$H$40:$H$783,СВЦЭМ!$A$40:$A$783,$A415,СВЦЭМ!$B$40:$B$783,P$401)+'СЕТ СН'!$F$16</f>
        <v>0</v>
      </c>
      <c r="Q415" s="36">
        <f ca="1">SUMIFS(СВЦЭМ!$H$40:$H$783,СВЦЭМ!$A$40:$A$783,$A415,СВЦЭМ!$B$40:$B$783,Q$401)+'СЕТ СН'!$F$16</f>
        <v>0</v>
      </c>
      <c r="R415" s="36">
        <f ca="1">SUMIFS(СВЦЭМ!$H$40:$H$783,СВЦЭМ!$A$40:$A$783,$A415,СВЦЭМ!$B$40:$B$783,R$401)+'СЕТ СН'!$F$16</f>
        <v>0</v>
      </c>
      <c r="S415" s="36">
        <f ca="1">SUMIFS(СВЦЭМ!$H$40:$H$783,СВЦЭМ!$A$40:$A$783,$A415,СВЦЭМ!$B$40:$B$783,S$401)+'СЕТ СН'!$F$16</f>
        <v>0</v>
      </c>
      <c r="T415" s="36">
        <f ca="1">SUMIFS(СВЦЭМ!$H$40:$H$783,СВЦЭМ!$A$40:$A$783,$A415,СВЦЭМ!$B$40:$B$783,T$401)+'СЕТ СН'!$F$16</f>
        <v>0</v>
      </c>
      <c r="U415" s="36">
        <f ca="1">SUMIFS(СВЦЭМ!$H$40:$H$783,СВЦЭМ!$A$40:$A$783,$A415,СВЦЭМ!$B$40:$B$783,U$401)+'СЕТ СН'!$F$16</f>
        <v>0</v>
      </c>
      <c r="V415" s="36">
        <f ca="1">SUMIFS(СВЦЭМ!$H$40:$H$783,СВЦЭМ!$A$40:$A$783,$A415,СВЦЭМ!$B$40:$B$783,V$401)+'СЕТ СН'!$F$16</f>
        <v>0</v>
      </c>
      <c r="W415" s="36">
        <f ca="1">SUMIFS(СВЦЭМ!$H$40:$H$783,СВЦЭМ!$A$40:$A$783,$A415,СВЦЭМ!$B$40:$B$783,W$401)+'СЕТ СН'!$F$16</f>
        <v>0</v>
      </c>
      <c r="X415" s="36">
        <f ca="1">SUMIFS(СВЦЭМ!$H$40:$H$783,СВЦЭМ!$A$40:$A$783,$A415,СВЦЭМ!$B$40:$B$783,X$401)+'СЕТ СН'!$F$16</f>
        <v>0</v>
      </c>
      <c r="Y415" s="36">
        <f ca="1">SUMIFS(СВЦЭМ!$H$40:$H$783,СВЦЭМ!$A$40:$A$783,$A415,СВЦЭМ!$B$40:$B$783,Y$401)+'СЕТ СН'!$F$16</f>
        <v>0</v>
      </c>
    </row>
    <row r="416" spans="1:27" ht="15.75" hidden="1" x14ac:dyDescent="0.2">
      <c r="A416" s="35">
        <f t="shared" si="11"/>
        <v>44819</v>
      </c>
      <c r="B416" s="36">
        <f ca="1">SUMIFS(СВЦЭМ!$H$40:$H$783,СВЦЭМ!$A$40:$A$783,$A416,СВЦЭМ!$B$40:$B$783,B$401)+'СЕТ СН'!$F$16</f>
        <v>0</v>
      </c>
      <c r="C416" s="36">
        <f ca="1">SUMIFS(СВЦЭМ!$H$40:$H$783,СВЦЭМ!$A$40:$A$783,$A416,СВЦЭМ!$B$40:$B$783,C$401)+'СЕТ СН'!$F$16</f>
        <v>0</v>
      </c>
      <c r="D416" s="36">
        <f ca="1">SUMIFS(СВЦЭМ!$H$40:$H$783,СВЦЭМ!$A$40:$A$783,$A416,СВЦЭМ!$B$40:$B$783,D$401)+'СЕТ СН'!$F$16</f>
        <v>0</v>
      </c>
      <c r="E416" s="36">
        <f ca="1">SUMIFS(СВЦЭМ!$H$40:$H$783,СВЦЭМ!$A$40:$A$783,$A416,СВЦЭМ!$B$40:$B$783,E$401)+'СЕТ СН'!$F$16</f>
        <v>0</v>
      </c>
      <c r="F416" s="36">
        <f ca="1">SUMIFS(СВЦЭМ!$H$40:$H$783,СВЦЭМ!$A$40:$A$783,$A416,СВЦЭМ!$B$40:$B$783,F$401)+'СЕТ СН'!$F$16</f>
        <v>0</v>
      </c>
      <c r="G416" s="36">
        <f ca="1">SUMIFS(СВЦЭМ!$H$40:$H$783,СВЦЭМ!$A$40:$A$783,$A416,СВЦЭМ!$B$40:$B$783,G$401)+'СЕТ СН'!$F$16</f>
        <v>0</v>
      </c>
      <c r="H416" s="36">
        <f ca="1">SUMIFS(СВЦЭМ!$H$40:$H$783,СВЦЭМ!$A$40:$A$783,$A416,СВЦЭМ!$B$40:$B$783,H$401)+'СЕТ СН'!$F$16</f>
        <v>0</v>
      </c>
      <c r="I416" s="36">
        <f ca="1">SUMIFS(СВЦЭМ!$H$40:$H$783,СВЦЭМ!$A$40:$A$783,$A416,СВЦЭМ!$B$40:$B$783,I$401)+'СЕТ СН'!$F$16</f>
        <v>0</v>
      </c>
      <c r="J416" s="36">
        <f ca="1">SUMIFS(СВЦЭМ!$H$40:$H$783,СВЦЭМ!$A$40:$A$783,$A416,СВЦЭМ!$B$40:$B$783,J$401)+'СЕТ СН'!$F$16</f>
        <v>0</v>
      </c>
      <c r="K416" s="36">
        <f ca="1">SUMIFS(СВЦЭМ!$H$40:$H$783,СВЦЭМ!$A$40:$A$783,$A416,СВЦЭМ!$B$40:$B$783,K$401)+'СЕТ СН'!$F$16</f>
        <v>0</v>
      </c>
      <c r="L416" s="36">
        <f ca="1">SUMIFS(СВЦЭМ!$H$40:$H$783,СВЦЭМ!$A$40:$A$783,$A416,СВЦЭМ!$B$40:$B$783,L$401)+'СЕТ СН'!$F$16</f>
        <v>0</v>
      </c>
      <c r="M416" s="36">
        <f ca="1">SUMIFS(СВЦЭМ!$H$40:$H$783,СВЦЭМ!$A$40:$A$783,$A416,СВЦЭМ!$B$40:$B$783,M$401)+'СЕТ СН'!$F$16</f>
        <v>0</v>
      </c>
      <c r="N416" s="36">
        <f ca="1">SUMIFS(СВЦЭМ!$H$40:$H$783,СВЦЭМ!$A$40:$A$783,$A416,СВЦЭМ!$B$40:$B$783,N$401)+'СЕТ СН'!$F$16</f>
        <v>0</v>
      </c>
      <c r="O416" s="36">
        <f ca="1">SUMIFS(СВЦЭМ!$H$40:$H$783,СВЦЭМ!$A$40:$A$783,$A416,СВЦЭМ!$B$40:$B$783,O$401)+'СЕТ СН'!$F$16</f>
        <v>0</v>
      </c>
      <c r="P416" s="36">
        <f ca="1">SUMIFS(СВЦЭМ!$H$40:$H$783,СВЦЭМ!$A$40:$A$783,$A416,СВЦЭМ!$B$40:$B$783,P$401)+'СЕТ СН'!$F$16</f>
        <v>0</v>
      </c>
      <c r="Q416" s="36">
        <f ca="1">SUMIFS(СВЦЭМ!$H$40:$H$783,СВЦЭМ!$A$40:$A$783,$A416,СВЦЭМ!$B$40:$B$783,Q$401)+'СЕТ СН'!$F$16</f>
        <v>0</v>
      </c>
      <c r="R416" s="36">
        <f ca="1">SUMIFS(СВЦЭМ!$H$40:$H$783,СВЦЭМ!$A$40:$A$783,$A416,СВЦЭМ!$B$40:$B$783,R$401)+'СЕТ СН'!$F$16</f>
        <v>0</v>
      </c>
      <c r="S416" s="36">
        <f ca="1">SUMIFS(СВЦЭМ!$H$40:$H$783,СВЦЭМ!$A$40:$A$783,$A416,СВЦЭМ!$B$40:$B$783,S$401)+'СЕТ СН'!$F$16</f>
        <v>0</v>
      </c>
      <c r="T416" s="36">
        <f ca="1">SUMIFS(СВЦЭМ!$H$40:$H$783,СВЦЭМ!$A$40:$A$783,$A416,СВЦЭМ!$B$40:$B$783,T$401)+'СЕТ СН'!$F$16</f>
        <v>0</v>
      </c>
      <c r="U416" s="36">
        <f ca="1">SUMIFS(СВЦЭМ!$H$40:$H$783,СВЦЭМ!$A$40:$A$783,$A416,СВЦЭМ!$B$40:$B$783,U$401)+'СЕТ СН'!$F$16</f>
        <v>0</v>
      </c>
      <c r="V416" s="36">
        <f ca="1">SUMIFS(СВЦЭМ!$H$40:$H$783,СВЦЭМ!$A$40:$A$783,$A416,СВЦЭМ!$B$40:$B$783,V$401)+'СЕТ СН'!$F$16</f>
        <v>0</v>
      </c>
      <c r="W416" s="36">
        <f ca="1">SUMIFS(СВЦЭМ!$H$40:$H$783,СВЦЭМ!$A$40:$A$783,$A416,СВЦЭМ!$B$40:$B$783,W$401)+'СЕТ СН'!$F$16</f>
        <v>0</v>
      </c>
      <c r="X416" s="36">
        <f ca="1">SUMIFS(СВЦЭМ!$H$40:$H$783,СВЦЭМ!$A$40:$A$783,$A416,СВЦЭМ!$B$40:$B$783,X$401)+'СЕТ СН'!$F$16</f>
        <v>0</v>
      </c>
      <c r="Y416" s="36">
        <f ca="1">SUMIFS(СВЦЭМ!$H$40:$H$783,СВЦЭМ!$A$40:$A$783,$A416,СВЦЭМ!$B$40:$B$783,Y$401)+'СЕТ СН'!$F$16</f>
        <v>0</v>
      </c>
    </row>
    <row r="417" spans="1:25" ht="15.75" hidden="1" x14ac:dyDescent="0.2">
      <c r="A417" s="35">
        <f t="shared" si="11"/>
        <v>44820</v>
      </c>
      <c r="B417" s="36">
        <f ca="1">SUMIFS(СВЦЭМ!$H$40:$H$783,СВЦЭМ!$A$40:$A$783,$A417,СВЦЭМ!$B$40:$B$783,B$401)+'СЕТ СН'!$F$16</f>
        <v>0</v>
      </c>
      <c r="C417" s="36">
        <f ca="1">SUMIFS(СВЦЭМ!$H$40:$H$783,СВЦЭМ!$A$40:$A$783,$A417,СВЦЭМ!$B$40:$B$783,C$401)+'СЕТ СН'!$F$16</f>
        <v>0</v>
      </c>
      <c r="D417" s="36">
        <f ca="1">SUMIFS(СВЦЭМ!$H$40:$H$783,СВЦЭМ!$A$40:$A$783,$A417,СВЦЭМ!$B$40:$B$783,D$401)+'СЕТ СН'!$F$16</f>
        <v>0</v>
      </c>
      <c r="E417" s="36">
        <f ca="1">SUMIFS(СВЦЭМ!$H$40:$H$783,СВЦЭМ!$A$40:$A$783,$A417,СВЦЭМ!$B$40:$B$783,E$401)+'СЕТ СН'!$F$16</f>
        <v>0</v>
      </c>
      <c r="F417" s="36">
        <f ca="1">SUMIFS(СВЦЭМ!$H$40:$H$783,СВЦЭМ!$A$40:$A$783,$A417,СВЦЭМ!$B$40:$B$783,F$401)+'СЕТ СН'!$F$16</f>
        <v>0</v>
      </c>
      <c r="G417" s="36">
        <f ca="1">SUMIFS(СВЦЭМ!$H$40:$H$783,СВЦЭМ!$A$40:$A$783,$A417,СВЦЭМ!$B$40:$B$783,G$401)+'СЕТ СН'!$F$16</f>
        <v>0</v>
      </c>
      <c r="H417" s="36">
        <f ca="1">SUMIFS(СВЦЭМ!$H$40:$H$783,СВЦЭМ!$A$40:$A$783,$A417,СВЦЭМ!$B$40:$B$783,H$401)+'СЕТ СН'!$F$16</f>
        <v>0</v>
      </c>
      <c r="I417" s="36">
        <f ca="1">SUMIFS(СВЦЭМ!$H$40:$H$783,СВЦЭМ!$A$40:$A$783,$A417,СВЦЭМ!$B$40:$B$783,I$401)+'СЕТ СН'!$F$16</f>
        <v>0</v>
      </c>
      <c r="J417" s="36">
        <f ca="1">SUMIFS(СВЦЭМ!$H$40:$H$783,СВЦЭМ!$A$40:$A$783,$A417,СВЦЭМ!$B$40:$B$783,J$401)+'СЕТ СН'!$F$16</f>
        <v>0</v>
      </c>
      <c r="K417" s="36">
        <f ca="1">SUMIFS(СВЦЭМ!$H$40:$H$783,СВЦЭМ!$A$40:$A$783,$A417,СВЦЭМ!$B$40:$B$783,K$401)+'СЕТ СН'!$F$16</f>
        <v>0</v>
      </c>
      <c r="L417" s="36">
        <f ca="1">SUMIFS(СВЦЭМ!$H$40:$H$783,СВЦЭМ!$A$40:$A$783,$A417,СВЦЭМ!$B$40:$B$783,L$401)+'СЕТ СН'!$F$16</f>
        <v>0</v>
      </c>
      <c r="M417" s="36">
        <f ca="1">SUMIFS(СВЦЭМ!$H$40:$H$783,СВЦЭМ!$A$40:$A$783,$A417,СВЦЭМ!$B$40:$B$783,M$401)+'СЕТ СН'!$F$16</f>
        <v>0</v>
      </c>
      <c r="N417" s="36">
        <f ca="1">SUMIFS(СВЦЭМ!$H$40:$H$783,СВЦЭМ!$A$40:$A$783,$A417,СВЦЭМ!$B$40:$B$783,N$401)+'СЕТ СН'!$F$16</f>
        <v>0</v>
      </c>
      <c r="O417" s="36">
        <f ca="1">SUMIFS(СВЦЭМ!$H$40:$H$783,СВЦЭМ!$A$40:$A$783,$A417,СВЦЭМ!$B$40:$B$783,O$401)+'СЕТ СН'!$F$16</f>
        <v>0</v>
      </c>
      <c r="P417" s="36">
        <f ca="1">SUMIFS(СВЦЭМ!$H$40:$H$783,СВЦЭМ!$A$40:$A$783,$A417,СВЦЭМ!$B$40:$B$783,P$401)+'СЕТ СН'!$F$16</f>
        <v>0</v>
      </c>
      <c r="Q417" s="36">
        <f ca="1">SUMIFS(СВЦЭМ!$H$40:$H$783,СВЦЭМ!$A$40:$A$783,$A417,СВЦЭМ!$B$40:$B$783,Q$401)+'СЕТ СН'!$F$16</f>
        <v>0</v>
      </c>
      <c r="R417" s="36">
        <f ca="1">SUMIFS(СВЦЭМ!$H$40:$H$783,СВЦЭМ!$A$40:$A$783,$A417,СВЦЭМ!$B$40:$B$783,R$401)+'СЕТ СН'!$F$16</f>
        <v>0</v>
      </c>
      <c r="S417" s="36">
        <f ca="1">SUMIFS(СВЦЭМ!$H$40:$H$783,СВЦЭМ!$A$40:$A$783,$A417,СВЦЭМ!$B$40:$B$783,S$401)+'СЕТ СН'!$F$16</f>
        <v>0</v>
      </c>
      <c r="T417" s="36">
        <f ca="1">SUMIFS(СВЦЭМ!$H$40:$H$783,СВЦЭМ!$A$40:$A$783,$A417,СВЦЭМ!$B$40:$B$783,T$401)+'СЕТ СН'!$F$16</f>
        <v>0</v>
      </c>
      <c r="U417" s="36">
        <f ca="1">SUMIFS(СВЦЭМ!$H$40:$H$783,СВЦЭМ!$A$40:$A$783,$A417,СВЦЭМ!$B$40:$B$783,U$401)+'СЕТ СН'!$F$16</f>
        <v>0</v>
      </c>
      <c r="V417" s="36">
        <f ca="1">SUMIFS(СВЦЭМ!$H$40:$H$783,СВЦЭМ!$A$40:$A$783,$A417,СВЦЭМ!$B$40:$B$783,V$401)+'СЕТ СН'!$F$16</f>
        <v>0</v>
      </c>
      <c r="W417" s="36">
        <f ca="1">SUMIFS(СВЦЭМ!$H$40:$H$783,СВЦЭМ!$A$40:$A$783,$A417,СВЦЭМ!$B$40:$B$783,W$401)+'СЕТ СН'!$F$16</f>
        <v>0</v>
      </c>
      <c r="X417" s="36">
        <f ca="1">SUMIFS(СВЦЭМ!$H$40:$H$783,СВЦЭМ!$A$40:$A$783,$A417,СВЦЭМ!$B$40:$B$783,X$401)+'СЕТ СН'!$F$16</f>
        <v>0</v>
      </c>
      <c r="Y417" s="36">
        <f ca="1">SUMIFS(СВЦЭМ!$H$40:$H$783,СВЦЭМ!$A$40:$A$783,$A417,СВЦЭМ!$B$40:$B$783,Y$401)+'СЕТ СН'!$F$16</f>
        <v>0</v>
      </c>
    </row>
    <row r="418" spans="1:25" ht="15.75" hidden="1" x14ac:dyDescent="0.2">
      <c r="A418" s="35">
        <f t="shared" si="11"/>
        <v>44821</v>
      </c>
      <c r="B418" s="36">
        <f ca="1">SUMIFS(СВЦЭМ!$H$40:$H$783,СВЦЭМ!$A$40:$A$783,$A418,СВЦЭМ!$B$40:$B$783,B$401)+'СЕТ СН'!$F$16</f>
        <v>0</v>
      </c>
      <c r="C418" s="36">
        <f ca="1">SUMIFS(СВЦЭМ!$H$40:$H$783,СВЦЭМ!$A$40:$A$783,$A418,СВЦЭМ!$B$40:$B$783,C$401)+'СЕТ СН'!$F$16</f>
        <v>0</v>
      </c>
      <c r="D418" s="36">
        <f ca="1">SUMIFS(СВЦЭМ!$H$40:$H$783,СВЦЭМ!$A$40:$A$783,$A418,СВЦЭМ!$B$40:$B$783,D$401)+'СЕТ СН'!$F$16</f>
        <v>0</v>
      </c>
      <c r="E418" s="36">
        <f ca="1">SUMIFS(СВЦЭМ!$H$40:$H$783,СВЦЭМ!$A$40:$A$783,$A418,СВЦЭМ!$B$40:$B$783,E$401)+'СЕТ СН'!$F$16</f>
        <v>0</v>
      </c>
      <c r="F418" s="36">
        <f ca="1">SUMIFS(СВЦЭМ!$H$40:$H$783,СВЦЭМ!$A$40:$A$783,$A418,СВЦЭМ!$B$40:$B$783,F$401)+'СЕТ СН'!$F$16</f>
        <v>0</v>
      </c>
      <c r="G418" s="36">
        <f ca="1">SUMIFS(СВЦЭМ!$H$40:$H$783,СВЦЭМ!$A$40:$A$783,$A418,СВЦЭМ!$B$40:$B$783,G$401)+'СЕТ СН'!$F$16</f>
        <v>0</v>
      </c>
      <c r="H418" s="36">
        <f ca="1">SUMIFS(СВЦЭМ!$H$40:$H$783,СВЦЭМ!$A$40:$A$783,$A418,СВЦЭМ!$B$40:$B$783,H$401)+'СЕТ СН'!$F$16</f>
        <v>0</v>
      </c>
      <c r="I418" s="36">
        <f ca="1">SUMIFS(СВЦЭМ!$H$40:$H$783,СВЦЭМ!$A$40:$A$783,$A418,СВЦЭМ!$B$40:$B$783,I$401)+'СЕТ СН'!$F$16</f>
        <v>0</v>
      </c>
      <c r="J418" s="36">
        <f ca="1">SUMIFS(СВЦЭМ!$H$40:$H$783,СВЦЭМ!$A$40:$A$783,$A418,СВЦЭМ!$B$40:$B$783,J$401)+'СЕТ СН'!$F$16</f>
        <v>0</v>
      </c>
      <c r="K418" s="36">
        <f ca="1">SUMIFS(СВЦЭМ!$H$40:$H$783,СВЦЭМ!$A$40:$A$783,$A418,СВЦЭМ!$B$40:$B$783,K$401)+'СЕТ СН'!$F$16</f>
        <v>0</v>
      </c>
      <c r="L418" s="36">
        <f ca="1">SUMIFS(СВЦЭМ!$H$40:$H$783,СВЦЭМ!$A$40:$A$783,$A418,СВЦЭМ!$B$40:$B$783,L$401)+'СЕТ СН'!$F$16</f>
        <v>0</v>
      </c>
      <c r="M418" s="36">
        <f ca="1">SUMIFS(СВЦЭМ!$H$40:$H$783,СВЦЭМ!$A$40:$A$783,$A418,СВЦЭМ!$B$40:$B$783,M$401)+'СЕТ СН'!$F$16</f>
        <v>0</v>
      </c>
      <c r="N418" s="36">
        <f ca="1">SUMIFS(СВЦЭМ!$H$40:$H$783,СВЦЭМ!$A$40:$A$783,$A418,СВЦЭМ!$B$40:$B$783,N$401)+'СЕТ СН'!$F$16</f>
        <v>0</v>
      </c>
      <c r="O418" s="36">
        <f ca="1">SUMIFS(СВЦЭМ!$H$40:$H$783,СВЦЭМ!$A$40:$A$783,$A418,СВЦЭМ!$B$40:$B$783,O$401)+'СЕТ СН'!$F$16</f>
        <v>0</v>
      </c>
      <c r="P418" s="36">
        <f ca="1">SUMIFS(СВЦЭМ!$H$40:$H$783,СВЦЭМ!$A$40:$A$783,$A418,СВЦЭМ!$B$40:$B$783,P$401)+'СЕТ СН'!$F$16</f>
        <v>0</v>
      </c>
      <c r="Q418" s="36">
        <f ca="1">SUMIFS(СВЦЭМ!$H$40:$H$783,СВЦЭМ!$A$40:$A$783,$A418,СВЦЭМ!$B$40:$B$783,Q$401)+'СЕТ СН'!$F$16</f>
        <v>0</v>
      </c>
      <c r="R418" s="36">
        <f ca="1">SUMIFS(СВЦЭМ!$H$40:$H$783,СВЦЭМ!$A$40:$A$783,$A418,СВЦЭМ!$B$40:$B$783,R$401)+'СЕТ СН'!$F$16</f>
        <v>0</v>
      </c>
      <c r="S418" s="36">
        <f ca="1">SUMIFS(СВЦЭМ!$H$40:$H$783,СВЦЭМ!$A$40:$A$783,$A418,СВЦЭМ!$B$40:$B$783,S$401)+'СЕТ СН'!$F$16</f>
        <v>0</v>
      </c>
      <c r="T418" s="36">
        <f ca="1">SUMIFS(СВЦЭМ!$H$40:$H$783,СВЦЭМ!$A$40:$A$783,$A418,СВЦЭМ!$B$40:$B$783,T$401)+'СЕТ СН'!$F$16</f>
        <v>0</v>
      </c>
      <c r="U418" s="36">
        <f ca="1">SUMIFS(СВЦЭМ!$H$40:$H$783,СВЦЭМ!$A$40:$A$783,$A418,СВЦЭМ!$B$40:$B$783,U$401)+'СЕТ СН'!$F$16</f>
        <v>0</v>
      </c>
      <c r="V418" s="36">
        <f ca="1">SUMIFS(СВЦЭМ!$H$40:$H$783,СВЦЭМ!$A$40:$A$783,$A418,СВЦЭМ!$B$40:$B$783,V$401)+'СЕТ СН'!$F$16</f>
        <v>0</v>
      </c>
      <c r="W418" s="36">
        <f ca="1">SUMIFS(СВЦЭМ!$H$40:$H$783,СВЦЭМ!$A$40:$A$783,$A418,СВЦЭМ!$B$40:$B$783,W$401)+'СЕТ СН'!$F$16</f>
        <v>0</v>
      </c>
      <c r="X418" s="36">
        <f ca="1">SUMIFS(СВЦЭМ!$H$40:$H$783,СВЦЭМ!$A$40:$A$783,$A418,СВЦЭМ!$B$40:$B$783,X$401)+'СЕТ СН'!$F$16</f>
        <v>0</v>
      </c>
      <c r="Y418" s="36">
        <f ca="1">SUMIFS(СВЦЭМ!$H$40:$H$783,СВЦЭМ!$A$40:$A$783,$A418,СВЦЭМ!$B$40:$B$783,Y$401)+'СЕТ СН'!$F$16</f>
        <v>0</v>
      </c>
    </row>
    <row r="419" spans="1:25" ht="15.75" hidden="1" x14ac:dyDescent="0.2">
      <c r="A419" s="35">
        <f t="shared" si="11"/>
        <v>44822</v>
      </c>
      <c r="B419" s="36">
        <f ca="1">SUMIFS(СВЦЭМ!$H$40:$H$783,СВЦЭМ!$A$40:$A$783,$A419,СВЦЭМ!$B$40:$B$783,B$401)+'СЕТ СН'!$F$16</f>
        <v>0</v>
      </c>
      <c r="C419" s="36">
        <f ca="1">SUMIFS(СВЦЭМ!$H$40:$H$783,СВЦЭМ!$A$40:$A$783,$A419,СВЦЭМ!$B$40:$B$783,C$401)+'СЕТ СН'!$F$16</f>
        <v>0</v>
      </c>
      <c r="D419" s="36">
        <f ca="1">SUMIFS(СВЦЭМ!$H$40:$H$783,СВЦЭМ!$A$40:$A$783,$A419,СВЦЭМ!$B$40:$B$783,D$401)+'СЕТ СН'!$F$16</f>
        <v>0</v>
      </c>
      <c r="E419" s="36">
        <f ca="1">SUMIFS(СВЦЭМ!$H$40:$H$783,СВЦЭМ!$A$40:$A$783,$A419,СВЦЭМ!$B$40:$B$783,E$401)+'СЕТ СН'!$F$16</f>
        <v>0</v>
      </c>
      <c r="F419" s="36">
        <f ca="1">SUMIFS(СВЦЭМ!$H$40:$H$783,СВЦЭМ!$A$40:$A$783,$A419,СВЦЭМ!$B$40:$B$783,F$401)+'СЕТ СН'!$F$16</f>
        <v>0</v>
      </c>
      <c r="G419" s="36">
        <f ca="1">SUMIFS(СВЦЭМ!$H$40:$H$783,СВЦЭМ!$A$40:$A$783,$A419,СВЦЭМ!$B$40:$B$783,G$401)+'СЕТ СН'!$F$16</f>
        <v>0</v>
      </c>
      <c r="H419" s="36">
        <f ca="1">SUMIFS(СВЦЭМ!$H$40:$H$783,СВЦЭМ!$A$40:$A$783,$A419,СВЦЭМ!$B$40:$B$783,H$401)+'СЕТ СН'!$F$16</f>
        <v>0</v>
      </c>
      <c r="I419" s="36">
        <f ca="1">SUMIFS(СВЦЭМ!$H$40:$H$783,СВЦЭМ!$A$40:$A$783,$A419,СВЦЭМ!$B$40:$B$783,I$401)+'СЕТ СН'!$F$16</f>
        <v>0</v>
      </c>
      <c r="J419" s="36">
        <f ca="1">SUMIFS(СВЦЭМ!$H$40:$H$783,СВЦЭМ!$A$40:$A$783,$A419,СВЦЭМ!$B$40:$B$783,J$401)+'СЕТ СН'!$F$16</f>
        <v>0</v>
      </c>
      <c r="K419" s="36">
        <f ca="1">SUMIFS(СВЦЭМ!$H$40:$H$783,СВЦЭМ!$A$40:$A$783,$A419,СВЦЭМ!$B$40:$B$783,K$401)+'СЕТ СН'!$F$16</f>
        <v>0</v>
      </c>
      <c r="L419" s="36">
        <f ca="1">SUMIFS(СВЦЭМ!$H$40:$H$783,СВЦЭМ!$A$40:$A$783,$A419,СВЦЭМ!$B$40:$B$783,L$401)+'СЕТ СН'!$F$16</f>
        <v>0</v>
      </c>
      <c r="M419" s="36">
        <f ca="1">SUMIFS(СВЦЭМ!$H$40:$H$783,СВЦЭМ!$A$40:$A$783,$A419,СВЦЭМ!$B$40:$B$783,M$401)+'СЕТ СН'!$F$16</f>
        <v>0</v>
      </c>
      <c r="N419" s="36">
        <f ca="1">SUMIFS(СВЦЭМ!$H$40:$H$783,СВЦЭМ!$A$40:$A$783,$A419,СВЦЭМ!$B$40:$B$783,N$401)+'СЕТ СН'!$F$16</f>
        <v>0</v>
      </c>
      <c r="O419" s="36">
        <f ca="1">SUMIFS(СВЦЭМ!$H$40:$H$783,СВЦЭМ!$A$40:$A$783,$A419,СВЦЭМ!$B$40:$B$783,O$401)+'СЕТ СН'!$F$16</f>
        <v>0</v>
      </c>
      <c r="P419" s="36">
        <f ca="1">SUMIFS(СВЦЭМ!$H$40:$H$783,СВЦЭМ!$A$40:$A$783,$A419,СВЦЭМ!$B$40:$B$783,P$401)+'СЕТ СН'!$F$16</f>
        <v>0</v>
      </c>
      <c r="Q419" s="36">
        <f ca="1">SUMIFS(СВЦЭМ!$H$40:$H$783,СВЦЭМ!$A$40:$A$783,$A419,СВЦЭМ!$B$40:$B$783,Q$401)+'СЕТ СН'!$F$16</f>
        <v>0</v>
      </c>
      <c r="R419" s="36">
        <f ca="1">SUMIFS(СВЦЭМ!$H$40:$H$783,СВЦЭМ!$A$40:$A$783,$A419,СВЦЭМ!$B$40:$B$783,R$401)+'СЕТ СН'!$F$16</f>
        <v>0</v>
      </c>
      <c r="S419" s="36">
        <f ca="1">SUMIFS(СВЦЭМ!$H$40:$H$783,СВЦЭМ!$A$40:$A$783,$A419,СВЦЭМ!$B$40:$B$783,S$401)+'СЕТ СН'!$F$16</f>
        <v>0</v>
      </c>
      <c r="T419" s="36">
        <f ca="1">SUMIFS(СВЦЭМ!$H$40:$H$783,СВЦЭМ!$A$40:$A$783,$A419,СВЦЭМ!$B$40:$B$783,T$401)+'СЕТ СН'!$F$16</f>
        <v>0</v>
      </c>
      <c r="U419" s="36">
        <f ca="1">SUMIFS(СВЦЭМ!$H$40:$H$783,СВЦЭМ!$A$40:$A$783,$A419,СВЦЭМ!$B$40:$B$783,U$401)+'СЕТ СН'!$F$16</f>
        <v>0</v>
      </c>
      <c r="V419" s="36">
        <f ca="1">SUMIFS(СВЦЭМ!$H$40:$H$783,СВЦЭМ!$A$40:$A$783,$A419,СВЦЭМ!$B$40:$B$783,V$401)+'СЕТ СН'!$F$16</f>
        <v>0</v>
      </c>
      <c r="W419" s="36">
        <f ca="1">SUMIFS(СВЦЭМ!$H$40:$H$783,СВЦЭМ!$A$40:$A$783,$A419,СВЦЭМ!$B$40:$B$783,W$401)+'СЕТ СН'!$F$16</f>
        <v>0</v>
      </c>
      <c r="X419" s="36">
        <f ca="1">SUMIFS(СВЦЭМ!$H$40:$H$783,СВЦЭМ!$A$40:$A$783,$A419,СВЦЭМ!$B$40:$B$783,X$401)+'СЕТ СН'!$F$16</f>
        <v>0</v>
      </c>
      <c r="Y419" s="36">
        <f ca="1">SUMIFS(СВЦЭМ!$H$40:$H$783,СВЦЭМ!$A$40:$A$783,$A419,СВЦЭМ!$B$40:$B$783,Y$401)+'СЕТ СН'!$F$16</f>
        <v>0</v>
      </c>
    </row>
    <row r="420" spans="1:25" ht="15.75" hidden="1" x14ac:dyDescent="0.2">
      <c r="A420" s="35">
        <f t="shared" si="11"/>
        <v>44823</v>
      </c>
      <c r="B420" s="36">
        <f ca="1">SUMIFS(СВЦЭМ!$H$40:$H$783,СВЦЭМ!$A$40:$A$783,$A420,СВЦЭМ!$B$40:$B$783,B$401)+'СЕТ СН'!$F$16</f>
        <v>0</v>
      </c>
      <c r="C420" s="36">
        <f ca="1">SUMIFS(СВЦЭМ!$H$40:$H$783,СВЦЭМ!$A$40:$A$783,$A420,СВЦЭМ!$B$40:$B$783,C$401)+'СЕТ СН'!$F$16</f>
        <v>0</v>
      </c>
      <c r="D420" s="36">
        <f ca="1">SUMIFS(СВЦЭМ!$H$40:$H$783,СВЦЭМ!$A$40:$A$783,$A420,СВЦЭМ!$B$40:$B$783,D$401)+'СЕТ СН'!$F$16</f>
        <v>0</v>
      </c>
      <c r="E420" s="36">
        <f ca="1">SUMIFS(СВЦЭМ!$H$40:$H$783,СВЦЭМ!$A$40:$A$783,$A420,СВЦЭМ!$B$40:$B$783,E$401)+'СЕТ СН'!$F$16</f>
        <v>0</v>
      </c>
      <c r="F420" s="36">
        <f ca="1">SUMIFS(СВЦЭМ!$H$40:$H$783,СВЦЭМ!$A$40:$A$783,$A420,СВЦЭМ!$B$40:$B$783,F$401)+'СЕТ СН'!$F$16</f>
        <v>0</v>
      </c>
      <c r="G420" s="36">
        <f ca="1">SUMIFS(СВЦЭМ!$H$40:$H$783,СВЦЭМ!$A$40:$A$783,$A420,СВЦЭМ!$B$40:$B$783,G$401)+'СЕТ СН'!$F$16</f>
        <v>0</v>
      </c>
      <c r="H420" s="36">
        <f ca="1">SUMIFS(СВЦЭМ!$H$40:$H$783,СВЦЭМ!$A$40:$A$783,$A420,СВЦЭМ!$B$40:$B$783,H$401)+'СЕТ СН'!$F$16</f>
        <v>0</v>
      </c>
      <c r="I420" s="36">
        <f ca="1">SUMIFS(СВЦЭМ!$H$40:$H$783,СВЦЭМ!$A$40:$A$783,$A420,СВЦЭМ!$B$40:$B$783,I$401)+'СЕТ СН'!$F$16</f>
        <v>0</v>
      </c>
      <c r="J420" s="36">
        <f ca="1">SUMIFS(СВЦЭМ!$H$40:$H$783,СВЦЭМ!$A$40:$A$783,$A420,СВЦЭМ!$B$40:$B$783,J$401)+'СЕТ СН'!$F$16</f>
        <v>0</v>
      </c>
      <c r="K420" s="36">
        <f ca="1">SUMIFS(СВЦЭМ!$H$40:$H$783,СВЦЭМ!$A$40:$A$783,$A420,СВЦЭМ!$B$40:$B$783,K$401)+'СЕТ СН'!$F$16</f>
        <v>0</v>
      </c>
      <c r="L420" s="36">
        <f ca="1">SUMIFS(СВЦЭМ!$H$40:$H$783,СВЦЭМ!$A$40:$A$783,$A420,СВЦЭМ!$B$40:$B$783,L$401)+'СЕТ СН'!$F$16</f>
        <v>0</v>
      </c>
      <c r="M420" s="36">
        <f ca="1">SUMIFS(СВЦЭМ!$H$40:$H$783,СВЦЭМ!$A$40:$A$783,$A420,СВЦЭМ!$B$40:$B$783,M$401)+'СЕТ СН'!$F$16</f>
        <v>0</v>
      </c>
      <c r="N420" s="36">
        <f ca="1">SUMIFS(СВЦЭМ!$H$40:$H$783,СВЦЭМ!$A$40:$A$783,$A420,СВЦЭМ!$B$40:$B$783,N$401)+'СЕТ СН'!$F$16</f>
        <v>0</v>
      </c>
      <c r="O420" s="36">
        <f ca="1">SUMIFS(СВЦЭМ!$H$40:$H$783,СВЦЭМ!$A$40:$A$783,$A420,СВЦЭМ!$B$40:$B$783,O$401)+'СЕТ СН'!$F$16</f>
        <v>0</v>
      </c>
      <c r="P420" s="36">
        <f ca="1">SUMIFS(СВЦЭМ!$H$40:$H$783,СВЦЭМ!$A$40:$A$783,$A420,СВЦЭМ!$B$40:$B$783,P$401)+'СЕТ СН'!$F$16</f>
        <v>0</v>
      </c>
      <c r="Q420" s="36">
        <f ca="1">SUMIFS(СВЦЭМ!$H$40:$H$783,СВЦЭМ!$A$40:$A$783,$A420,СВЦЭМ!$B$40:$B$783,Q$401)+'СЕТ СН'!$F$16</f>
        <v>0</v>
      </c>
      <c r="R420" s="36">
        <f ca="1">SUMIFS(СВЦЭМ!$H$40:$H$783,СВЦЭМ!$A$40:$A$783,$A420,СВЦЭМ!$B$40:$B$783,R$401)+'СЕТ СН'!$F$16</f>
        <v>0</v>
      </c>
      <c r="S420" s="36">
        <f ca="1">SUMIFS(СВЦЭМ!$H$40:$H$783,СВЦЭМ!$A$40:$A$783,$A420,СВЦЭМ!$B$40:$B$783,S$401)+'СЕТ СН'!$F$16</f>
        <v>0</v>
      </c>
      <c r="T420" s="36">
        <f ca="1">SUMIFS(СВЦЭМ!$H$40:$H$783,СВЦЭМ!$A$40:$A$783,$A420,СВЦЭМ!$B$40:$B$783,T$401)+'СЕТ СН'!$F$16</f>
        <v>0</v>
      </c>
      <c r="U420" s="36">
        <f ca="1">SUMIFS(СВЦЭМ!$H$40:$H$783,СВЦЭМ!$A$40:$A$783,$A420,СВЦЭМ!$B$40:$B$783,U$401)+'СЕТ СН'!$F$16</f>
        <v>0</v>
      </c>
      <c r="V420" s="36">
        <f ca="1">SUMIFS(СВЦЭМ!$H$40:$H$783,СВЦЭМ!$A$40:$A$783,$A420,СВЦЭМ!$B$40:$B$783,V$401)+'СЕТ СН'!$F$16</f>
        <v>0</v>
      </c>
      <c r="W420" s="36">
        <f ca="1">SUMIFS(СВЦЭМ!$H$40:$H$783,СВЦЭМ!$A$40:$A$783,$A420,СВЦЭМ!$B$40:$B$783,W$401)+'СЕТ СН'!$F$16</f>
        <v>0</v>
      </c>
      <c r="X420" s="36">
        <f ca="1">SUMIFS(СВЦЭМ!$H$40:$H$783,СВЦЭМ!$A$40:$A$783,$A420,СВЦЭМ!$B$40:$B$783,X$401)+'СЕТ СН'!$F$16</f>
        <v>0</v>
      </c>
      <c r="Y420" s="36">
        <f ca="1">SUMIFS(СВЦЭМ!$H$40:$H$783,СВЦЭМ!$A$40:$A$783,$A420,СВЦЭМ!$B$40:$B$783,Y$401)+'СЕТ СН'!$F$16</f>
        <v>0</v>
      </c>
    </row>
    <row r="421" spans="1:25" ht="15.75" hidden="1" x14ac:dyDescent="0.2">
      <c r="A421" s="35">
        <f t="shared" si="11"/>
        <v>44824</v>
      </c>
      <c r="B421" s="36">
        <f ca="1">SUMIFS(СВЦЭМ!$H$40:$H$783,СВЦЭМ!$A$40:$A$783,$A421,СВЦЭМ!$B$40:$B$783,B$401)+'СЕТ СН'!$F$16</f>
        <v>0</v>
      </c>
      <c r="C421" s="36">
        <f ca="1">SUMIFS(СВЦЭМ!$H$40:$H$783,СВЦЭМ!$A$40:$A$783,$A421,СВЦЭМ!$B$40:$B$783,C$401)+'СЕТ СН'!$F$16</f>
        <v>0</v>
      </c>
      <c r="D421" s="36">
        <f ca="1">SUMIFS(СВЦЭМ!$H$40:$H$783,СВЦЭМ!$A$40:$A$783,$A421,СВЦЭМ!$B$40:$B$783,D$401)+'СЕТ СН'!$F$16</f>
        <v>0</v>
      </c>
      <c r="E421" s="36">
        <f ca="1">SUMIFS(СВЦЭМ!$H$40:$H$783,СВЦЭМ!$A$40:$A$783,$A421,СВЦЭМ!$B$40:$B$783,E$401)+'СЕТ СН'!$F$16</f>
        <v>0</v>
      </c>
      <c r="F421" s="36">
        <f ca="1">SUMIFS(СВЦЭМ!$H$40:$H$783,СВЦЭМ!$A$40:$A$783,$A421,СВЦЭМ!$B$40:$B$783,F$401)+'СЕТ СН'!$F$16</f>
        <v>0</v>
      </c>
      <c r="G421" s="36">
        <f ca="1">SUMIFS(СВЦЭМ!$H$40:$H$783,СВЦЭМ!$A$40:$A$783,$A421,СВЦЭМ!$B$40:$B$783,G$401)+'СЕТ СН'!$F$16</f>
        <v>0</v>
      </c>
      <c r="H421" s="36">
        <f ca="1">SUMIFS(СВЦЭМ!$H$40:$H$783,СВЦЭМ!$A$40:$A$783,$A421,СВЦЭМ!$B$40:$B$783,H$401)+'СЕТ СН'!$F$16</f>
        <v>0</v>
      </c>
      <c r="I421" s="36">
        <f ca="1">SUMIFS(СВЦЭМ!$H$40:$H$783,СВЦЭМ!$A$40:$A$783,$A421,СВЦЭМ!$B$40:$B$783,I$401)+'СЕТ СН'!$F$16</f>
        <v>0</v>
      </c>
      <c r="J421" s="36">
        <f ca="1">SUMIFS(СВЦЭМ!$H$40:$H$783,СВЦЭМ!$A$40:$A$783,$A421,СВЦЭМ!$B$40:$B$783,J$401)+'СЕТ СН'!$F$16</f>
        <v>0</v>
      </c>
      <c r="K421" s="36">
        <f ca="1">SUMIFS(СВЦЭМ!$H$40:$H$783,СВЦЭМ!$A$40:$A$783,$A421,СВЦЭМ!$B$40:$B$783,K$401)+'СЕТ СН'!$F$16</f>
        <v>0</v>
      </c>
      <c r="L421" s="36">
        <f ca="1">SUMIFS(СВЦЭМ!$H$40:$H$783,СВЦЭМ!$A$40:$A$783,$A421,СВЦЭМ!$B$40:$B$783,L$401)+'СЕТ СН'!$F$16</f>
        <v>0</v>
      </c>
      <c r="M421" s="36">
        <f ca="1">SUMIFS(СВЦЭМ!$H$40:$H$783,СВЦЭМ!$A$40:$A$783,$A421,СВЦЭМ!$B$40:$B$783,M$401)+'СЕТ СН'!$F$16</f>
        <v>0</v>
      </c>
      <c r="N421" s="36">
        <f ca="1">SUMIFS(СВЦЭМ!$H$40:$H$783,СВЦЭМ!$A$40:$A$783,$A421,СВЦЭМ!$B$40:$B$783,N$401)+'СЕТ СН'!$F$16</f>
        <v>0</v>
      </c>
      <c r="O421" s="36">
        <f ca="1">SUMIFS(СВЦЭМ!$H$40:$H$783,СВЦЭМ!$A$40:$A$783,$A421,СВЦЭМ!$B$40:$B$783,O$401)+'СЕТ СН'!$F$16</f>
        <v>0</v>
      </c>
      <c r="P421" s="36">
        <f ca="1">SUMIFS(СВЦЭМ!$H$40:$H$783,СВЦЭМ!$A$40:$A$783,$A421,СВЦЭМ!$B$40:$B$783,P$401)+'СЕТ СН'!$F$16</f>
        <v>0</v>
      </c>
      <c r="Q421" s="36">
        <f ca="1">SUMIFS(СВЦЭМ!$H$40:$H$783,СВЦЭМ!$A$40:$A$783,$A421,СВЦЭМ!$B$40:$B$783,Q$401)+'СЕТ СН'!$F$16</f>
        <v>0</v>
      </c>
      <c r="R421" s="36">
        <f ca="1">SUMIFS(СВЦЭМ!$H$40:$H$783,СВЦЭМ!$A$40:$A$783,$A421,СВЦЭМ!$B$40:$B$783,R$401)+'СЕТ СН'!$F$16</f>
        <v>0</v>
      </c>
      <c r="S421" s="36">
        <f ca="1">SUMIFS(СВЦЭМ!$H$40:$H$783,СВЦЭМ!$A$40:$A$783,$A421,СВЦЭМ!$B$40:$B$783,S$401)+'СЕТ СН'!$F$16</f>
        <v>0</v>
      </c>
      <c r="T421" s="36">
        <f ca="1">SUMIFS(СВЦЭМ!$H$40:$H$783,СВЦЭМ!$A$40:$A$783,$A421,СВЦЭМ!$B$40:$B$783,T$401)+'СЕТ СН'!$F$16</f>
        <v>0</v>
      </c>
      <c r="U421" s="36">
        <f ca="1">SUMIFS(СВЦЭМ!$H$40:$H$783,СВЦЭМ!$A$40:$A$783,$A421,СВЦЭМ!$B$40:$B$783,U$401)+'СЕТ СН'!$F$16</f>
        <v>0</v>
      </c>
      <c r="V421" s="36">
        <f ca="1">SUMIFS(СВЦЭМ!$H$40:$H$783,СВЦЭМ!$A$40:$A$783,$A421,СВЦЭМ!$B$40:$B$783,V$401)+'СЕТ СН'!$F$16</f>
        <v>0</v>
      </c>
      <c r="W421" s="36">
        <f ca="1">SUMIFS(СВЦЭМ!$H$40:$H$783,СВЦЭМ!$A$40:$A$783,$A421,СВЦЭМ!$B$40:$B$783,W$401)+'СЕТ СН'!$F$16</f>
        <v>0</v>
      </c>
      <c r="X421" s="36">
        <f ca="1">SUMIFS(СВЦЭМ!$H$40:$H$783,СВЦЭМ!$A$40:$A$783,$A421,СВЦЭМ!$B$40:$B$783,X$401)+'СЕТ СН'!$F$16</f>
        <v>0</v>
      </c>
      <c r="Y421" s="36">
        <f ca="1">SUMIFS(СВЦЭМ!$H$40:$H$783,СВЦЭМ!$A$40:$A$783,$A421,СВЦЭМ!$B$40:$B$783,Y$401)+'СЕТ СН'!$F$16</f>
        <v>0</v>
      </c>
    </row>
    <row r="422" spans="1:25" ht="15.75" hidden="1" x14ac:dyDescent="0.2">
      <c r="A422" s="35">
        <f t="shared" si="11"/>
        <v>44825</v>
      </c>
      <c r="B422" s="36">
        <f ca="1">SUMIFS(СВЦЭМ!$H$40:$H$783,СВЦЭМ!$A$40:$A$783,$A422,СВЦЭМ!$B$40:$B$783,B$401)+'СЕТ СН'!$F$16</f>
        <v>0</v>
      </c>
      <c r="C422" s="36">
        <f ca="1">SUMIFS(СВЦЭМ!$H$40:$H$783,СВЦЭМ!$A$40:$A$783,$A422,СВЦЭМ!$B$40:$B$783,C$401)+'СЕТ СН'!$F$16</f>
        <v>0</v>
      </c>
      <c r="D422" s="36">
        <f ca="1">SUMIFS(СВЦЭМ!$H$40:$H$783,СВЦЭМ!$A$40:$A$783,$A422,СВЦЭМ!$B$40:$B$783,D$401)+'СЕТ СН'!$F$16</f>
        <v>0</v>
      </c>
      <c r="E422" s="36">
        <f ca="1">SUMIFS(СВЦЭМ!$H$40:$H$783,СВЦЭМ!$A$40:$A$783,$A422,СВЦЭМ!$B$40:$B$783,E$401)+'СЕТ СН'!$F$16</f>
        <v>0</v>
      </c>
      <c r="F422" s="36">
        <f ca="1">SUMIFS(СВЦЭМ!$H$40:$H$783,СВЦЭМ!$A$40:$A$783,$A422,СВЦЭМ!$B$40:$B$783,F$401)+'СЕТ СН'!$F$16</f>
        <v>0</v>
      </c>
      <c r="G422" s="36">
        <f ca="1">SUMIFS(СВЦЭМ!$H$40:$H$783,СВЦЭМ!$A$40:$A$783,$A422,СВЦЭМ!$B$40:$B$783,G$401)+'СЕТ СН'!$F$16</f>
        <v>0</v>
      </c>
      <c r="H422" s="36">
        <f ca="1">SUMIFS(СВЦЭМ!$H$40:$H$783,СВЦЭМ!$A$40:$A$783,$A422,СВЦЭМ!$B$40:$B$783,H$401)+'СЕТ СН'!$F$16</f>
        <v>0</v>
      </c>
      <c r="I422" s="36">
        <f ca="1">SUMIFS(СВЦЭМ!$H$40:$H$783,СВЦЭМ!$A$40:$A$783,$A422,СВЦЭМ!$B$40:$B$783,I$401)+'СЕТ СН'!$F$16</f>
        <v>0</v>
      </c>
      <c r="J422" s="36">
        <f ca="1">SUMIFS(СВЦЭМ!$H$40:$H$783,СВЦЭМ!$A$40:$A$783,$A422,СВЦЭМ!$B$40:$B$783,J$401)+'СЕТ СН'!$F$16</f>
        <v>0</v>
      </c>
      <c r="K422" s="36">
        <f ca="1">SUMIFS(СВЦЭМ!$H$40:$H$783,СВЦЭМ!$A$40:$A$783,$A422,СВЦЭМ!$B$40:$B$783,K$401)+'СЕТ СН'!$F$16</f>
        <v>0</v>
      </c>
      <c r="L422" s="36">
        <f ca="1">SUMIFS(СВЦЭМ!$H$40:$H$783,СВЦЭМ!$A$40:$A$783,$A422,СВЦЭМ!$B$40:$B$783,L$401)+'СЕТ СН'!$F$16</f>
        <v>0</v>
      </c>
      <c r="M422" s="36">
        <f ca="1">SUMIFS(СВЦЭМ!$H$40:$H$783,СВЦЭМ!$A$40:$A$783,$A422,СВЦЭМ!$B$40:$B$783,M$401)+'СЕТ СН'!$F$16</f>
        <v>0</v>
      </c>
      <c r="N422" s="36">
        <f ca="1">SUMIFS(СВЦЭМ!$H$40:$H$783,СВЦЭМ!$A$40:$A$783,$A422,СВЦЭМ!$B$40:$B$783,N$401)+'СЕТ СН'!$F$16</f>
        <v>0</v>
      </c>
      <c r="O422" s="36">
        <f ca="1">SUMIFS(СВЦЭМ!$H$40:$H$783,СВЦЭМ!$A$40:$A$783,$A422,СВЦЭМ!$B$40:$B$783,O$401)+'СЕТ СН'!$F$16</f>
        <v>0</v>
      </c>
      <c r="P422" s="36">
        <f ca="1">SUMIFS(СВЦЭМ!$H$40:$H$783,СВЦЭМ!$A$40:$A$783,$A422,СВЦЭМ!$B$40:$B$783,P$401)+'СЕТ СН'!$F$16</f>
        <v>0</v>
      </c>
      <c r="Q422" s="36">
        <f ca="1">SUMIFS(СВЦЭМ!$H$40:$H$783,СВЦЭМ!$A$40:$A$783,$A422,СВЦЭМ!$B$40:$B$783,Q$401)+'СЕТ СН'!$F$16</f>
        <v>0</v>
      </c>
      <c r="R422" s="36">
        <f ca="1">SUMIFS(СВЦЭМ!$H$40:$H$783,СВЦЭМ!$A$40:$A$783,$A422,СВЦЭМ!$B$40:$B$783,R$401)+'СЕТ СН'!$F$16</f>
        <v>0</v>
      </c>
      <c r="S422" s="36">
        <f ca="1">SUMIFS(СВЦЭМ!$H$40:$H$783,СВЦЭМ!$A$40:$A$783,$A422,СВЦЭМ!$B$40:$B$783,S$401)+'СЕТ СН'!$F$16</f>
        <v>0</v>
      </c>
      <c r="T422" s="36">
        <f ca="1">SUMIFS(СВЦЭМ!$H$40:$H$783,СВЦЭМ!$A$40:$A$783,$A422,СВЦЭМ!$B$40:$B$783,T$401)+'СЕТ СН'!$F$16</f>
        <v>0</v>
      </c>
      <c r="U422" s="36">
        <f ca="1">SUMIFS(СВЦЭМ!$H$40:$H$783,СВЦЭМ!$A$40:$A$783,$A422,СВЦЭМ!$B$40:$B$783,U$401)+'СЕТ СН'!$F$16</f>
        <v>0</v>
      </c>
      <c r="V422" s="36">
        <f ca="1">SUMIFS(СВЦЭМ!$H$40:$H$783,СВЦЭМ!$A$40:$A$783,$A422,СВЦЭМ!$B$40:$B$783,V$401)+'СЕТ СН'!$F$16</f>
        <v>0</v>
      </c>
      <c r="W422" s="36">
        <f ca="1">SUMIFS(СВЦЭМ!$H$40:$H$783,СВЦЭМ!$A$40:$A$783,$A422,СВЦЭМ!$B$40:$B$783,W$401)+'СЕТ СН'!$F$16</f>
        <v>0</v>
      </c>
      <c r="X422" s="36">
        <f ca="1">SUMIFS(СВЦЭМ!$H$40:$H$783,СВЦЭМ!$A$40:$A$783,$A422,СВЦЭМ!$B$40:$B$783,X$401)+'СЕТ СН'!$F$16</f>
        <v>0</v>
      </c>
      <c r="Y422" s="36">
        <f ca="1">SUMIFS(СВЦЭМ!$H$40:$H$783,СВЦЭМ!$A$40:$A$783,$A422,СВЦЭМ!$B$40:$B$783,Y$401)+'СЕТ СН'!$F$16</f>
        <v>0</v>
      </c>
    </row>
    <row r="423" spans="1:25" ht="15.75" hidden="1" x14ac:dyDescent="0.2">
      <c r="A423" s="35">
        <f t="shared" si="11"/>
        <v>44826</v>
      </c>
      <c r="B423" s="36">
        <f ca="1">SUMIFS(СВЦЭМ!$H$40:$H$783,СВЦЭМ!$A$40:$A$783,$A423,СВЦЭМ!$B$40:$B$783,B$401)+'СЕТ СН'!$F$16</f>
        <v>0</v>
      </c>
      <c r="C423" s="36">
        <f ca="1">SUMIFS(СВЦЭМ!$H$40:$H$783,СВЦЭМ!$A$40:$A$783,$A423,СВЦЭМ!$B$40:$B$783,C$401)+'СЕТ СН'!$F$16</f>
        <v>0</v>
      </c>
      <c r="D423" s="36">
        <f ca="1">SUMIFS(СВЦЭМ!$H$40:$H$783,СВЦЭМ!$A$40:$A$783,$A423,СВЦЭМ!$B$40:$B$783,D$401)+'СЕТ СН'!$F$16</f>
        <v>0</v>
      </c>
      <c r="E423" s="36">
        <f ca="1">SUMIFS(СВЦЭМ!$H$40:$H$783,СВЦЭМ!$A$40:$A$783,$A423,СВЦЭМ!$B$40:$B$783,E$401)+'СЕТ СН'!$F$16</f>
        <v>0</v>
      </c>
      <c r="F423" s="36">
        <f ca="1">SUMIFS(СВЦЭМ!$H$40:$H$783,СВЦЭМ!$A$40:$A$783,$A423,СВЦЭМ!$B$40:$B$783,F$401)+'СЕТ СН'!$F$16</f>
        <v>0</v>
      </c>
      <c r="G423" s="36">
        <f ca="1">SUMIFS(СВЦЭМ!$H$40:$H$783,СВЦЭМ!$A$40:$A$783,$A423,СВЦЭМ!$B$40:$B$783,G$401)+'СЕТ СН'!$F$16</f>
        <v>0</v>
      </c>
      <c r="H423" s="36">
        <f ca="1">SUMIFS(СВЦЭМ!$H$40:$H$783,СВЦЭМ!$A$40:$A$783,$A423,СВЦЭМ!$B$40:$B$783,H$401)+'СЕТ СН'!$F$16</f>
        <v>0</v>
      </c>
      <c r="I423" s="36">
        <f ca="1">SUMIFS(СВЦЭМ!$H$40:$H$783,СВЦЭМ!$A$40:$A$783,$A423,СВЦЭМ!$B$40:$B$783,I$401)+'СЕТ СН'!$F$16</f>
        <v>0</v>
      </c>
      <c r="J423" s="36">
        <f ca="1">SUMIFS(СВЦЭМ!$H$40:$H$783,СВЦЭМ!$A$40:$A$783,$A423,СВЦЭМ!$B$40:$B$783,J$401)+'СЕТ СН'!$F$16</f>
        <v>0</v>
      </c>
      <c r="K423" s="36">
        <f ca="1">SUMIFS(СВЦЭМ!$H$40:$H$783,СВЦЭМ!$A$40:$A$783,$A423,СВЦЭМ!$B$40:$B$783,K$401)+'СЕТ СН'!$F$16</f>
        <v>0</v>
      </c>
      <c r="L423" s="36">
        <f ca="1">SUMIFS(СВЦЭМ!$H$40:$H$783,СВЦЭМ!$A$40:$A$783,$A423,СВЦЭМ!$B$40:$B$783,L$401)+'СЕТ СН'!$F$16</f>
        <v>0</v>
      </c>
      <c r="M423" s="36">
        <f ca="1">SUMIFS(СВЦЭМ!$H$40:$H$783,СВЦЭМ!$A$40:$A$783,$A423,СВЦЭМ!$B$40:$B$783,M$401)+'СЕТ СН'!$F$16</f>
        <v>0</v>
      </c>
      <c r="N423" s="36">
        <f ca="1">SUMIFS(СВЦЭМ!$H$40:$H$783,СВЦЭМ!$A$40:$A$783,$A423,СВЦЭМ!$B$40:$B$783,N$401)+'СЕТ СН'!$F$16</f>
        <v>0</v>
      </c>
      <c r="O423" s="36">
        <f ca="1">SUMIFS(СВЦЭМ!$H$40:$H$783,СВЦЭМ!$A$40:$A$783,$A423,СВЦЭМ!$B$40:$B$783,O$401)+'СЕТ СН'!$F$16</f>
        <v>0</v>
      </c>
      <c r="P423" s="36">
        <f ca="1">SUMIFS(СВЦЭМ!$H$40:$H$783,СВЦЭМ!$A$40:$A$783,$A423,СВЦЭМ!$B$40:$B$783,P$401)+'СЕТ СН'!$F$16</f>
        <v>0</v>
      </c>
      <c r="Q423" s="36">
        <f ca="1">SUMIFS(СВЦЭМ!$H$40:$H$783,СВЦЭМ!$A$40:$A$783,$A423,СВЦЭМ!$B$40:$B$783,Q$401)+'СЕТ СН'!$F$16</f>
        <v>0</v>
      </c>
      <c r="R423" s="36">
        <f ca="1">SUMIFS(СВЦЭМ!$H$40:$H$783,СВЦЭМ!$A$40:$A$783,$A423,СВЦЭМ!$B$40:$B$783,R$401)+'СЕТ СН'!$F$16</f>
        <v>0</v>
      </c>
      <c r="S423" s="36">
        <f ca="1">SUMIFS(СВЦЭМ!$H$40:$H$783,СВЦЭМ!$A$40:$A$783,$A423,СВЦЭМ!$B$40:$B$783,S$401)+'СЕТ СН'!$F$16</f>
        <v>0</v>
      </c>
      <c r="T423" s="36">
        <f ca="1">SUMIFS(СВЦЭМ!$H$40:$H$783,СВЦЭМ!$A$40:$A$783,$A423,СВЦЭМ!$B$40:$B$783,T$401)+'СЕТ СН'!$F$16</f>
        <v>0</v>
      </c>
      <c r="U423" s="36">
        <f ca="1">SUMIFS(СВЦЭМ!$H$40:$H$783,СВЦЭМ!$A$40:$A$783,$A423,СВЦЭМ!$B$40:$B$783,U$401)+'СЕТ СН'!$F$16</f>
        <v>0</v>
      </c>
      <c r="V423" s="36">
        <f ca="1">SUMIFS(СВЦЭМ!$H$40:$H$783,СВЦЭМ!$A$40:$A$783,$A423,СВЦЭМ!$B$40:$B$783,V$401)+'СЕТ СН'!$F$16</f>
        <v>0</v>
      </c>
      <c r="W423" s="36">
        <f ca="1">SUMIFS(СВЦЭМ!$H$40:$H$783,СВЦЭМ!$A$40:$A$783,$A423,СВЦЭМ!$B$40:$B$783,W$401)+'СЕТ СН'!$F$16</f>
        <v>0</v>
      </c>
      <c r="X423" s="36">
        <f ca="1">SUMIFS(СВЦЭМ!$H$40:$H$783,СВЦЭМ!$A$40:$A$783,$A423,СВЦЭМ!$B$40:$B$783,X$401)+'СЕТ СН'!$F$16</f>
        <v>0</v>
      </c>
      <c r="Y423" s="36">
        <f ca="1">SUMIFS(СВЦЭМ!$H$40:$H$783,СВЦЭМ!$A$40:$A$783,$A423,СВЦЭМ!$B$40:$B$783,Y$401)+'СЕТ СН'!$F$16</f>
        <v>0</v>
      </c>
    </row>
    <row r="424" spans="1:25" ht="15.75" hidden="1" x14ac:dyDescent="0.2">
      <c r="A424" s="35">
        <f t="shared" si="11"/>
        <v>44827</v>
      </c>
      <c r="B424" s="36">
        <f ca="1">SUMIFS(СВЦЭМ!$H$40:$H$783,СВЦЭМ!$A$40:$A$783,$A424,СВЦЭМ!$B$40:$B$783,B$401)+'СЕТ СН'!$F$16</f>
        <v>0</v>
      </c>
      <c r="C424" s="36">
        <f ca="1">SUMIFS(СВЦЭМ!$H$40:$H$783,СВЦЭМ!$A$40:$A$783,$A424,СВЦЭМ!$B$40:$B$783,C$401)+'СЕТ СН'!$F$16</f>
        <v>0</v>
      </c>
      <c r="D424" s="36">
        <f ca="1">SUMIFS(СВЦЭМ!$H$40:$H$783,СВЦЭМ!$A$40:$A$783,$A424,СВЦЭМ!$B$40:$B$783,D$401)+'СЕТ СН'!$F$16</f>
        <v>0</v>
      </c>
      <c r="E424" s="36">
        <f ca="1">SUMIFS(СВЦЭМ!$H$40:$H$783,СВЦЭМ!$A$40:$A$783,$A424,СВЦЭМ!$B$40:$B$783,E$401)+'СЕТ СН'!$F$16</f>
        <v>0</v>
      </c>
      <c r="F424" s="36">
        <f ca="1">SUMIFS(СВЦЭМ!$H$40:$H$783,СВЦЭМ!$A$40:$A$783,$A424,СВЦЭМ!$B$40:$B$783,F$401)+'СЕТ СН'!$F$16</f>
        <v>0</v>
      </c>
      <c r="G424" s="36">
        <f ca="1">SUMIFS(СВЦЭМ!$H$40:$H$783,СВЦЭМ!$A$40:$A$783,$A424,СВЦЭМ!$B$40:$B$783,G$401)+'СЕТ СН'!$F$16</f>
        <v>0</v>
      </c>
      <c r="H424" s="36">
        <f ca="1">SUMIFS(СВЦЭМ!$H$40:$H$783,СВЦЭМ!$A$40:$A$783,$A424,СВЦЭМ!$B$40:$B$783,H$401)+'СЕТ СН'!$F$16</f>
        <v>0</v>
      </c>
      <c r="I424" s="36">
        <f ca="1">SUMIFS(СВЦЭМ!$H$40:$H$783,СВЦЭМ!$A$40:$A$783,$A424,СВЦЭМ!$B$40:$B$783,I$401)+'СЕТ СН'!$F$16</f>
        <v>0</v>
      </c>
      <c r="J424" s="36">
        <f ca="1">SUMIFS(СВЦЭМ!$H$40:$H$783,СВЦЭМ!$A$40:$A$783,$A424,СВЦЭМ!$B$40:$B$783,J$401)+'СЕТ СН'!$F$16</f>
        <v>0</v>
      </c>
      <c r="K424" s="36">
        <f ca="1">SUMIFS(СВЦЭМ!$H$40:$H$783,СВЦЭМ!$A$40:$A$783,$A424,СВЦЭМ!$B$40:$B$783,K$401)+'СЕТ СН'!$F$16</f>
        <v>0</v>
      </c>
      <c r="L424" s="36">
        <f ca="1">SUMIFS(СВЦЭМ!$H$40:$H$783,СВЦЭМ!$A$40:$A$783,$A424,СВЦЭМ!$B$40:$B$783,L$401)+'СЕТ СН'!$F$16</f>
        <v>0</v>
      </c>
      <c r="M424" s="36">
        <f ca="1">SUMIFS(СВЦЭМ!$H$40:$H$783,СВЦЭМ!$A$40:$A$783,$A424,СВЦЭМ!$B$40:$B$783,M$401)+'СЕТ СН'!$F$16</f>
        <v>0</v>
      </c>
      <c r="N424" s="36">
        <f ca="1">SUMIFS(СВЦЭМ!$H$40:$H$783,СВЦЭМ!$A$40:$A$783,$A424,СВЦЭМ!$B$40:$B$783,N$401)+'СЕТ СН'!$F$16</f>
        <v>0</v>
      </c>
      <c r="O424" s="36">
        <f ca="1">SUMIFS(СВЦЭМ!$H$40:$H$783,СВЦЭМ!$A$40:$A$783,$A424,СВЦЭМ!$B$40:$B$783,O$401)+'СЕТ СН'!$F$16</f>
        <v>0</v>
      </c>
      <c r="P424" s="36">
        <f ca="1">SUMIFS(СВЦЭМ!$H$40:$H$783,СВЦЭМ!$A$40:$A$783,$A424,СВЦЭМ!$B$40:$B$783,P$401)+'СЕТ СН'!$F$16</f>
        <v>0</v>
      </c>
      <c r="Q424" s="36">
        <f ca="1">SUMIFS(СВЦЭМ!$H$40:$H$783,СВЦЭМ!$A$40:$A$783,$A424,СВЦЭМ!$B$40:$B$783,Q$401)+'СЕТ СН'!$F$16</f>
        <v>0</v>
      </c>
      <c r="R424" s="36">
        <f ca="1">SUMIFS(СВЦЭМ!$H$40:$H$783,СВЦЭМ!$A$40:$A$783,$A424,СВЦЭМ!$B$40:$B$783,R$401)+'СЕТ СН'!$F$16</f>
        <v>0</v>
      </c>
      <c r="S424" s="36">
        <f ca="1">SUMIFS(СВЦЭМ!$H$40:$H$783,СВЦЭМ!$A$40:$A$783,$A424,СВЦЭМ!$B$40:$B$783,S$401)+'СЕТ СН'!$F$16</f>
        <v>0</v>
      </c>
      <c r="T424" s="36">
        <f ca="1">SUMIFS(СВЦЭМ!$H$40:$H$783,СВЦЭМ!$A$40:$A$783,$A424,СВЦЭМ!$B$40:$B$783,T$401)+'СЕТ СН'!$F$16</f>
        <v>0</v>
      </c>
      <c r="U424" s="36">
        <f ca="1">SUMIFS(СВЦЭМ!$H$40:$H$783,СВЦЭМ!$A$40:$A$783,$A424,СВЦЭМ!$B$40:$B$783,U$401)+'СЕТ СН'!$F$16</f>
        <v>0</v>
      </c>
      <c r="V424" s="36">
        <f ca="1">SUMIFS(СВЦЭМ!$H$40:$H$783,СВЦЭМ!$A$40:$A$783,$A424,СВЦЭМ!$B$40:$B$783,V$401)+'СЕТ СН'!$F$16</f>
        <v>0</v>
      </c>
      <c r="W424" s="36">
        <f ca="1">SUMIFS(СВЦЭМ!$H$40:$H$783,СВЦЭМ!$A$40:$A$783,$A424,СВЦЭМ!$B$40:$B$783,W$401)+'СЕТ СН'!$F$16</f>
        <v>0</v>
      </c>
      <c r="X424" s="36">
        <f ca="1">SUMIFS(СВЦЭМ!$H$40:$H$783,СВЦЭМ!$A$40:$A$783,$A424,СВЦЭМ!$B$40:$B$783,X$401)+'СЕТ СН'!$F$16</f>
        <v>0</v>
      </c>
      <c r="Y424" s="36">
        <f ca="1">SUMIFS(СВЦЭМ!$H$40:$H$783,СВЦЭМ!$A$40:$A$783,$A424,СВЦЭМ!$B$40:$B$783,Y$401)+'СЕТ СН'!$F$16</f>
        <v>0</v>
      </c>
    </row>
    <row r="425" spans="1:25" ht="15.75" hidden="1" x14ac:dyDescent="0.2">
      <c r="A425" s="35">
        <f t="shared" si="11"/>
        <v>44828</v>
      </c>
      <c r="B425" s="36">
        <f ca="1">SUMIFS(СВЦЭМ!$H$40:$H$783,СВЦЭМ!$A$40:$A$783,$A425,СВЦЭМ!$B$40:$B$783,B$401)+'СЕТ СН'!$F$16</f>
        <v>0</v>
      </c>
      <c r="C425" s="36">
        <f ca="1">SUMIFS(СВЦЭМ!$H$40:$H$783,СВЦЭМ!$A$40:$A$783,$A425,СВЦЭМ!$B$40:$B$783,C$401)+'СЕТ СН'!$F$16</f>
        <v>0</v>
      </c>
      <c r="D425" s="36">
        <f ca="1">SUMIFS(СВЦЭМ!$H$40:$H$783,СВЦЭМ!$A$40:$A$783,$A425,СВЦЭМ!$B$40:$B$783,D$401)+'СЕТ СН'!$F$16</f>
        <v>0</v>
      </c>
      <c r="E425" s="36">
        <f ca="1">SUMIFS(СВЦЭМ!$H$40:$H$783,СВЦЭМ!$A$40:$A$783,$A425,СВЦЭМ!$B$40:$B$783,E$401)+'СЕТ СН'!$F$16</f>
        <v>0</v>
      </c>
      <c r="F425" s="36">
        <f ca="1">SUMIFS(СВЦЭМ!$H$40:$H$783,СВЦЭМ!$A$40:$A$783,$A425,СВЦЭМ!$B$40:$B$783,F$401)+'СЕТ СН'!$F$16</f>
        <v>0</v>
      </c>
      <c r="G425" s="36">
        <f ca="1">SUMIFS(СВЦЭМ!$H$40:$H$783,СВЦЭМ!$A$40:$A$783,$A425,СВЦЭМ!$B$40:$B$783,G$401)+'СЕТ СН'!$F$16</f>
        <v>0</v>
      </c>
      <c r="H425" s="36">
        <f ca="1">SUMIFS(СВЦЭМ!$H$40:$H$783,СВЦЭМ!$A$40:$A$783,$A425,СВЦЭМ!$B$40:$B$783,H$401)+'СЕТ СН'!$F$16</f>
        <v>0</v>
      </c>
      <c r="I425" s="36">
        <f ca="1">SUMIFS(СВЦЭМ!$H$40:$H$783,СВЦЭМ!$A$40:$A$783,$A425,СВЦЭМ!$B$40:$B$783,I$401)+'СЕТ СН'!$F$16</f>
        <v>0</v>
      </c>
      <c r="J425" s="36">
        <f ca="1">SUMIFS(СВЦЭМ!$H$40:$H$783,СВЦЭМ!$A$40:$A$783,$A425,СВЦЭМ!$B$40:$B$783,J$401)+'СЕТ СН'!$F$16</f>
        <v>0</v>
      </c>
      <c r="K425" s="36">
        <f ca="1">SUMIFS(СВЦЭМ!$H$40:$H$783,СВЦЭМ!$A$40:$A$783,$A425,СВЦЭМ!$B$40:$B$783,K$401)+'СЕТ СН'!$F$16</f>
        <v>0</v>
      </c>
      <c r="L425" s="36">
        <f ca="1">SUMIFS(СВЦЭМ!$H$40:$H$783,СВЦЭМ!$A$40:$A$783,$A425,СВЦЭМ!$B$40:$B$783,L$401)+'СЕТ СН'!$F$16</f>
        <v>0</v>
      </c>
      <c r="M425" s="36">
        <f ca="1">SUMIFS(СВЦЭМ!$H$40:$H$783,СВЦЭМ!$A$40:$A$783,$A425,СВЦЭМ!$B$40:$B$783,M$401)+'СЕТ СН'!$F$16</f>
        <v>0</v>
      </c>
      <c r="N425" s="36">
        <f ca="1">SUMIFS(СВЦЭМ!$H$40:$H$783,СВЦЭМ!$A$40:$A$783,$A425,СВЦЭМ!$B$40:$B$783,N$401)+'СЕТ СН'!$F$16</f>
        <v>0</v>
      </c>
      <c r="O425" s="36">
        <f ca="1">SUMIFS(СВЦЭМ!$H$40:$H$783,СВЦЭМ!$A$40:$A$783,$A425,СВЦЭМ!$B$40:$B$783,O$401)+'СЕТ СН'!$F$16</f>
        <v>0</v>
      </c>
      <c r="P425" s="36">
        <f ca="1">SUMIFS(СВЦЭМ!$H$40:$H$783,СВЦЭМ!$A$40:$A$783,$A425,СВЦЭМ!$B$40:$B$783,P$401)+'СЕТ СН'!$F$16</f>
        <v>0</v>
      </c>
      <c r="Q425" s="36">
        <f ca="1">SUMIFS(СВЦЭМ!$H$40:$H$783,СВЦЭМ!$A$40:$A$783,$A425,СВЦЭМ!$B$40:$B$783,Q$401)+'СЕТ СН'!$F$16</f>
        <v>0</v>
      </c>
      <c r="R425" s="36">
        <f ca="1">SUMIFS(СВЦЭМ!$H$40:$H$783,СВЦЭМ!$A$40:$A$783,$A425,СВЦЭМ!$B$40:$B$783,R$401)+'СЕТ СН'!$F$16</f>
        <v>0</v>
      </c>
      <c r="S425" s="36">
        <f ca="1">SUMIFS(СВЦЭМ!$H$40:$H$783,СВЦЭМ!$A$40:$A$783,$A425,СВЦЭМ!$B$40:$B$783,S$401)+'СЕТ СН'!$F$16</f>
        <v>0</v>
      </c>
      <c r="T425" s="36">
        <f ca="1">SUMIFS(СВЦЭМ!$H$40:$H$783,СВЦЭМ!$A$40:$A$783,$A425,СВЦЭМ!$B$40:$B$783,T$401)+'СЕТ СН'!$F$16</f>
        <v>0</v>
      </c>
      <c r="U425" s="36">
        <f ca="1">SUMIFS(СВЦЭМ!$H$40:$H$783,СВЦЭМ!$A$40:$A$783,$A425,СВЦЭМ!$B$40:$B$783,U$401)+'СЕТ СН'!$F$16</f>
        <v>0</v>
      </c>
      <c r="V425" s="36">
        <f ca="1">SUMIFS(СВЦЭМ!$H$40:$H$783,СВЦЭМ!$A$40:$A$783,$A425,СВЦЭМ!$B$40:$B$783,V$401)+'СЕТ СН'!$F$16</f>
        <v>0</v>
      </c>
      <c r="W425" s="36">
        <f ca="1">SUMIFS(СВЦЭМ!$H$40:$H$783,СВЦЭМ!$A$40:$A$783,$A425,СВЦЭМ!$B$40:$B$783,W$401)+'СЕТ СН'!$F$16</f>
        <v>0</v>
      </c>
      <c r="X425" s="36">
        <f ca="1">SUMIFS(СВЦЭМ!$H$40:$H$783,СВЦЭМ!$A$40:$A$783,$A425,СВЦЭМ!$B$40:$B$783,X$401)+'СЕТ СН'!$F$16</f>
        <v>0</v>
      </c>
      <c r="Y425" s="36">
        <f ca="1">SUMIFS(СВЦЭМ!$H$40:$H$783,СВЦЭМ!$A$40:$A$783,$A425,СВЦЭМ!$B$40:$B$783,Y$401)+'СЕТ СН'!$F$16</f>
        <v>0</v>
      </c>
    </row>
    <row r="426" spans="1:25" ht="15.75" hidden="1" x14ac:dyDescent="0.2">
      <c r="A426" s="35">
        <f t="shared" si="11"/>
        <v>44829</v>
      </c>
      <c r="B426" s="36">
        <f ca="1">SUMIFS(СВЦЭМ!$H$40:$H$783,СВЦЭМ!$A$40:$A$783,$A426,СВЦЭМ!$B$40:$B$783,B$401)+'СЕТ СН'!$F$16</f>
        <v>0</v>
      </c>
      <c r="C426" s="36">
        <f ca="1">SUMIFS(СВЦЭМ!$H$40:$H$783,СВЦЭМ!$A$40:$A$783,$A426,СВЦЭМ!$B$40:$B$783,C$401)+'СЕТ СН'!$F$16</f>
        <v>0</v>
      </c>
      <c r="D426" s="36">
        <f ca="1">SUMIFS(СВЦЭМ!$H$40:$H$783,СВЦЭМ!$A$40:$A$783,$A426,СВЦЭМ!$B$40:$B$783,D$401)+'СЕТ СН'!$F$16</f>
        <v>0</v>
      </c>
      <c r="E426" s="36">
        <f ca="1">SUMIFS(СВЦЭМ!$H$40:$H$783,СВЦЭМ!$A$40:$A$783,$A426,СВЦЭМ!$B$40:$B$783,E$401)+'СЕТ СН'!$F$16</f>
        <v>0</v>
      </c>
      <c r="F426" s="36">
        <f ca="1">SUMIFS(СВЦЭМ!$H$40:$H$783,СВЦЭМ!$A$40:$A$783,$A426,СВЦЭМ!$B$40:$B$783,F$401)+'СЕТ СН'!$F$16</f>
        <v>0</v>
      </c>
      <c r="G426" s="36">
        <f ca="1">SUMIFS(СВЦЭМ!$H$40:$H$783,СВЦЭМ!$A$40:$A$783,$A426,СВЦЭМ!$B$40:$B$783,G$401)+'СЕТ СН'!$F$16</f>
        <v>0</v>
      </c>
      <c r="H426" s="36">
        <f ca="1">SUMIFS(СВЦЭМ!$H$40:$H$783,СВЦЭМ!$A$40:$A$783,$A426,СВЦЭМ!$B$40:$B$783,H$401)+'СЕТ СН'!$F$16</f>
        <v>0</v>
      </c>
      <c r="I426" s="36">
        <f ca="1">SUMIFS(СВЦЭМ!$H$40:$H$783,СВЦЭМ!$A$40:$A$783,$A426,СВЦЭМ!$B$40:$B$783,I$401)+'СЕТ СН'!$F$16</f>
        <v>0</v>
      </c>
      <c r="J426" s="36">
        <f ca="1">SUMIFS(СВЦЭМ!$H$40:$H$783,СВЦЭМ!$A$40:$A$783,$A426,СВЦЭМ!$B$40:$B$783,J$401)+'СЕТ СН'!$F$16</f>
        <v>0</v>
      </c>
      <c r="K426" s="36">
        <f ca="1">SUMIFS(СВЦЭМ!$H$40:$H$783,СВЦЭМ!$A$40:$A$783,$A426,СВЦЭМ!$B$40:$B$783,K$401)+'СЕТ СН'!$F$16</f>
        <v>0</v>
      </c>
      <c r="L426" s="36">
        <f ca="1">SUMIFS(СВЦЭМ!$H$40:$H$783,СВЦЭМ!$A$40:$A$783,$A426,СВЦЭМ!$B$40:$B$783,L$401)+'СЕТ СН'!$F$16</f>
        <v>0</v>
      </c>
      <c r="M426" s="36">
        <f ca="1">SUMIFS(СВЦЭМ!$H$40:$H$783,СВЦЭМ!$A$40:$A$783,$A426,СВЦЭМ!$B$40:$B$783,M$401)+'СЕТ СН'!$F$16</f>
        <v>0</v>
      </c>
      <c r="N426" s="36">
        <f ca="1">SUMIFS(СВЦЭМ!$H$40:$H$783,СВЦЭМ!$A$40:$A$783,$A426,СВЦЭМ!$B$40:$B$783,N$401)+'СЕТ СН'!$F$16</f>
        <v>0</v>
      </c>
      <c r="O426" s="36">
        <f ca="1">SUMIFS(СВЦЭМ!$H$40:$H$783,СВЦЭМ!$A$40:$A$783,$A426,СВЦЭМ!$B$40:$B$783,O$401)+'СЕТ СН'!$F$16</f>
        <v>0</v>
      </c>
      <c r="P426" s="36">
        <f ca="1">SUMIFS(СВЦЭМ!$H$40:$H$783,СВЦЭМ!$A$40:$A$783,$A426,СВЦЭМ!$B$40:$B$783,P$401)+'СЕТ СН'!$F$16</f>
        <v>0</v>
      </c>
      <c r="Q426" s="36">
        <f ca="1">SUMIFS(СВЦЭМ!$H$40:$H$783,СВЦЭМ!$A$40:$A$783,$A426,СВЦЭМ!$B$40:$B$783,Q$401)+'СЕТ СН'!$F$16</f>
        <v>0</v>
      </c>
      <c r="R426" s="36">
        <f ca="1">SUMIFS(СВЦЭМ!$H$40:$H$783,СВЦЭМ!$A$40:$A$783,$A426,СВЦЭМ!$B$40:$B$783,R$401)+'СЕТ СН'!$F$16</f>
        <v>0</v>
      </c>
      <c r="S426" s="36">
        <f ca="1">SUMIFS(СВЦЭМ!$H$40:$H$783,СВЦЭМ!$A$40:$A$783,$A426,СВЦЭМ!$B$40:$B$783,S$401)+'СЕТ СН'!$F$16</f>
        <v>0</v>
      </c>
      <c r="T426" s="36">
        <f ca="1">SUMIFS(СВЦЭМ!$H$40:$H$783,СВЦЭМ!$A$40:$A$783,$A426,СВЦЭМ!$B$40:$B$783,T$401)+'СЕТ СН'!$F$16</f>
        <v>0</v>
      </c>
      <c r="U426" s="36">
        <f ca="1">SUMIFS(СВЦЭМ!$H$40:$H$783,СВЦЭМ!$A$40:$A$783,$A426,СВЦЭМ!$B$40:$B$783,U$401)+'СЕТ СН'!$F$16</f>
        <v>0</v>
      </c>
      <c r="V426" s="36">
        <f ca="1">SUMIFS(СВЦЭМ!$H$40:$H$783,СВЦЭМ!$A$40:$A$783,$A426,СВЦЭМ!$B$40:$B$783,V$401)+'СЕТ СН'!$F$16</f>
        <v>0</v>
      </c>
      <c r="W426" s="36">
        <f ca="1">SUMIFS(СВЦЭМ!$H$40:$H$783,СВЦЭМ!$A$40:$A$783,$A426,СВЦЭМ!$B$40:$B$783,W$401)+'СЕТ СН'!$F$16</f>
        <v>0</v>
      </c>
      <c r="X426" s="36">
        <f ca="1">SUMIFS(СВЦЭМ!$H$40:$H$783,СВЦЭМ!$A$40:$A$783,$A426,СВЦЭМ!$B$40:$B$783,X$401)+'СЕТ СН'!$F$16</f>
        <v>0</v>
      </c>
      <c r="Y426" s="36">
        <f ca="1">SUMIFS(СВЦЭМ!$H$40:$H$783,СВЦЭМ!$A$40:$A$783,$A426,СВЦЭМ!$B$40:$B$783,Y$401)+'СЕТ СН'!$F$16</f>
        <v>0</v>
      </c>
    </row>
    <row r="427" spans="1:25" ht="15.75" hidden="1" x14ac:dyDescent="0.2">
      <c r="A427" s="35">
        <f t="shared" si="11"/>
        <v>44830</v>
      </c>
      <c r="B427" s="36">
        <f ca="1">SUMIFS(СВЦЭМ!$H$40:$H$783,СВЦЭМ!$A$40:$A$783,$A427,СВЦЭМ!$B$40:$B$783,B$401)+'СЕТ СН'!$F$16</f>
        <v>0</v>
      </c>
      <c r="C427" s="36">
        <f ca="1">SUMIFS(СВЦЭМ!$H$40:$H$783,СВЦЭМ!$A$40:$A$783,$A427,СВЦЭМ!$B$40:$B$783,C$401)+'СЕТ СН'!$F$16</f>
        <v>0</v>
      </c>
      <c r="D427" s="36">
        <f ca="1">SUMIFS(СВЦЭМ!$H$40:$H$783,СВЦЭМ!$A$40:$A$783,$A427,СВЦЭМ!$B$40:$B$783,D$401)+'СЕТ СН'!$F$16</f>
        <v>0</v>
      </c>
      <c r="E427" s="36">
        <f ca="1">SUMIFS(СВЦЭМ!$H$40:$H$783,СВЦЭМ!$A$40:$A$783,$A427,СВЦЭМ!$B$40:$B$783,E$401)+'СЕТ СН'!$F$16</f>
        <v>0</v>
      </c>
      <c r="F427" s="36">
        <f ca="1">SUMIFS(СВЦЭМ!$H$40:$H$783,СВЦЭМ!$A$40:$A$783,$A427,СВЦЭМ!$B$40:$B$783,F$401)+'СЕТ СН'!$F$16</f>
        <v>0</v>
      </c>
      <c r="G427" s="36">
        <f ca="1">SUMIFS(СВЦЭМ!$H$40:$H$783,СВЦЭМ!$A$40:$A$783,$A427,СВЦЭМ!$B$40:$B$783,G$401)+'СЕТ СН'!$F$16</f>
        <v>0</v>
      </c>
      <c r="H427" s="36">
        <f ca="1">SUMIFS(СВЦЭМ!$H$40:$H$783,СВЦЭМ!$A$40:$A$783,$A427,СВЦЭМ!$B$40:$B$783,H$401)+'СЕТ СН'!$F$16</f>
        <v>0</v>
      </c>
      <c r="I427" s="36">
        <f ca="1">SUMIFS(СВЦЭМ!$H$40:$H$783,СВЦЭМ!$A$40:$A$783,$A427,СВЦЭМ!$B$40:$B$783,I$401)+'СЕТ СН'!$F$16</f>
        <v>0</v>
      </c>
      <c r="J427" s="36">
        <f ca="1">SUMIFS(СВЦЭМ!$H$40:$H$783,СВЦЭМ!$A$40:$A$783,$A427,СВЦЭМ!$B$40:$B$783,J$401)+'СЕТ СН'!$F$16</f>
        <v>0</v>
      </c>
      <c r="K427" s="36">
        <f ca="1">SUMIFS(СВЦЭМ!$H$40:$H$783,СВЦЭМ!$A$40:$A$783,$A427,СВЦЭМ!$B$40:$B$783,K$401)+'СЕТ СН'!$F$16</f>
        <v>0</v>
      </c>
      <c r="L427" s="36">
        <f ca="1">SUMIFS(СВЦЭМ!$H$40:$H$783,СВЦЭМ!$A$40:$A$783,$A427,СВЦЭМ!$B$40:$B$783,L$401)+'СЕТ СН'!$F$16</f>
        <v>0</v>
      </c>
      <c r="M427" s="36">
        <f ca="1">SUMIFS(СВЦЭМ!$H$40:$H$783,СВЦЭМ!$A$40:$A$783,$A427,СВЦЭМ!$B$40:$B$783,M$401)+'СЕТ СН'!$F$16</f>
        <v>0</v>
      </c>
      <c r="N427" s="36">
        <f ca="1">SUMIFS(СВЦЭМ!$H$40:$H$783,СВЦЭМ!$A$40:$A$783,$A427,СВЦЭМ!$B$40:$B$783,N$401)+'СЕТ СН'!$F$16</f>
        <v>0</v>
      </c>
      <c r="O427" s="36">
        <f ca="1">SUMIFS(СВЦЭМ!$H$40:$H$783,СВЦЭМ!$A$40:$A$783,$A427,СВЦЭМ!$B$40:$B$783,O$401)+'СЕТ СН'!$F$16</f>
        <v>0</v>
      </c>
      <c r="P427" s="36">
        <f ca="1">SUMIFS(СВЦЭМ!$H$40:$H$783,СВЦЭМ!$A$40:$A$783,$A427,СВЦЭМ!$B$40:$B$783,P$401)+'СЕТ СН'!$F$16</f>
        <v>0</v>
      </c>
      <c r="Q427" s="36">
        <f ca="1">SUMIFS(СВЦЭМ!$H$40:$H$783,СВЦЭМ!$A$40:$A$783,$A427,СВЦЭМ!$B$40:$B$783,Q$401)+'СЕТ СН'!$F$16</f>
        <v>0</v>
      </c>
      <c r="R427" s="36">
        <f ca="1">SUMIFS(СВЦЭМ!$H$40:$H$783,СВЦЭМ!$A$40:$A$783,$A427,СВЦЭМ!$B$40:$B$783,R$401)+'СЕТ СН'!$F$16</f>
        <v>0</v>
      </c>
      <c r="S427" s="36">
        <f ca="1">SUMIFS(СВЦЭМ!$H$40:$H$783,СВЦЭМ!$A$40:$A$783,$A427,СВЦЭМ!$B$40:$B$783,S$401)+'СЕТ СН'!$F$16</f>
        <v>0</v>
      </c>
      <c r="T427" s="36">
        <f ca="1">SUMIFS(СВЦЭМ!$H$40:$H$783,СВЦЭМ!$A$40:$A$783,$A427,СВЦЭМ!$B$40:$B$783,T$401)+'СЕТ СН'!$F$16</f>
        <v>0</v>
      </c>
      <c r="U427" s="36">
        <f ca="1">SUMIFS(СВЦЭМ!$H$40:$H$783,СВЦЭМ!$A$40:$A$783,$A427,СВЦЭМ!$B$40:$B$783,U$401)+'СЕТ СН'!$F$16</f>
        <v>0</v>
      </c>
      <c r="V427" s="36">
        <f ca="1">SUMIFS(СВЦЭМ!$H$40:$H$783,СВЦЭМ!$A$40:$A$783,$A427,СВЦЭМ!$B$40:$B$783,V$401)+'СЕТ СН'!$F$16</f>
        <v>0</v>
      </c>
      <c r="W427" s="36">
        <f ca="1">SUMIFS(СВЦЭМ!$H$40:$H$783,СВЦЭМ!$A$40:$A$783,$A427,СВЦЭМ!$B$40:$B$783,W$401)+'СЕТ СН'!$F$16</f>
        <v>0</v>
      </c>
      <c r="X427" s="36">
        <f ca="1">SUMIFS(СВЦЭМ!$H$40:$H$783,СВЦЭМ!$A$40:$A$783,$A427,СВЦЭМ!$B$40:$B$783,X$401)+'СЕТ СН'!$F$16</f>
        <v>0</v>
      </c>
      <c r="Y427" s="36">
        <f ca="1">SUMIFS(СВЦЭМ!$H$40:$H$783,СВЦЭМ!$A$40:$A$783,$A427,СВЦЭМ!$B$40:$B$783,Y$401)+'СЕТ СН'!$F$16</f>
        <v>0</v>
      </c>
    </row>
    <row r="428" spans="1:25" ht="15.75" hidden="1" x14ac:dyDescent="0.2">
      <c r="A428" s="35">
        <f t="shared" si="11"/>
        <v>44831</v>
      </c>
      <c r="B428" s="36">
        <f ca="1">SUMIFS(СВЦЭМ!$H$40:$H$783,СВЦЭМ!$A$40:$A$783,$A428,СВЦЭМ!$B$40:$B$783,B$401)+'СЕТ СН'!$F$16</f>
        <v>0</v>
      </c>
      <c r="C428" s="36">
        <f ca="1">SUMIFS(СВЦЭМ!$H$40:$H$783,СВЦЭМ!$A$40:$A$783,$A428,СВЦЭМ!$B$40:$B$783,C$401)+'СЕТ СН'!$F$16</f>
        <v>0</v>
      </c>
      <c r="D428" s="36">
        <f ca="1">SUMIFS(СВЦЭМ!$H$40:$H$783,СВЦЭМ!$A$40:$A$783,$A428,СВЦЭМ!$B$40:$B$783,D$401)+'СЕТ СН'!$F$16</f>
        <v>0</v>
      </c>
      <c r="E428" s="36">
        <f ca="1">SUMIFS(СВЦЭМ!$H$40:$H$783,СВЦЭМ!$A$40:$A$783,$A428,СВЦЭМ!$B$40:$B$783,E$401)+'СЕТ СН'!$F$16</f>
        <v>0</v>
      </c>
      <c r="F428" s="36">
        <f ca="1">SUMIFS(СВЦЭМ!$H$40:$H$783,СВЦЭМ!$A$40:$A$783,$A428,СВЦЭМ!$B$40:$B$783,F$401)+'СЕТ СН'!$F$16</f>
        <v>0</v>
      </c>
      <c r="G428" s="36">
        <f ca="1">SUMIFS(СВЦЭМ!$H$40:$H$783,СВЦЭМ!$A$40:$A$783,$A428,СВЦЭМ!$B$40:$B$783,G$401)+'СЕТ СН'!$F$16</f>
        <v>0</v>
      </c>
      <c r="H428" s="36">
        <f ca="1">SUMIFS(СВЦЭМ!$H$40:$H$783,СВЦЭМ!$A$40:$A$783,$A428,СВЦЭМ!$B$40:$B$783,H$401)+'СЕТ СН'!$F$16</f>
        <v>0</v>
      </c>
      <c r="I428" s="36">
        <f ca="1">SUMIFS(СВЦЭМ!$H$40:$H$783,СВЦЭМ!$A$40:$A$783,$A428,СВЦЭМ!$B$40:$B$783,I$401)+'СЕТ СН'!$F$16</f>
        <v>0</v>
      </c>
      <c r="J428" s="36">
        <f ca="1">SUMIFS(СВЦЭМ!$H$40:$H$783,СВЦЭМ!$A$40:$A$783,$A428,СВЦЭМ!$B$40:$B$783,J$401)+'СЕТ СН'!$F$16</f>
        <v>0</v>
      </c>
      <c r="K428" s="36">
        <f ca="1">SUMIFS(СВЦЭМ!$H$40:$H$783,СВЦЭМ!$A$40:$A$783,$A428,СВЦЭМ!$B$40:$B$783,K$401)+'СЕТ СН'!$F$16</f>
        <v>0</v>
      </c>
      <c r="L428" s="36">
        <f ca="1">SUMIFS(СВЦЭМ!$H$40:$H$783,СВЦЭМ!$A$40:$A$783,$A428,СВЦЭМ!$B$40:$B$783,L$401)+'СЕТ СН'!$F$16</f>
        <v>0</v>
      </c>
      <c r="M428" s="36">
        <f ca="1">SUMIFS(СВЦЭМ!$H$40:$H$783,СВЦЭМ!$A$40:$A$783,$A428,СВЦЭМ!$B$40:$B$783,M$401)+'СЕТ СН'!$F$16</f>
        <v>0</v>
      </c>
      <c r="N428" s="36">
        <f ca="1">SUMIFS(СВЦЭМ!$H$40:$H$783,СВЦЭМ!$A$40:$A$783,$A428,СВЦЭМ!$B$40:$B$783,N$401)+'СЕТ СН'!$F$16</f>
        <v>0</v>
      </c>
      <c r="O428" s="36">
        <f ca="1">SUMIFS(СВЦЭМ!$H$40:$H$783,СВЦЭМ!$A$40:$A$783,$A428,СВЦЭМ!$B$40:$B$783,O$401)+'СЕТ СН'!$F$16</f>
        <v>0</v>
      </c>
      <c r="P428" s="36">
        <f ca="1">SUMIFS(СВЦЭМ!$H$40:$H$783,СВЦЭМ!$A$40:$A$783,$A428,СВЦЭМ!$B$40:$B$783,P$401)+'СЕТ СН'!$F$16</f>
        <v>0</v>
      </c>
      <c r="Q428" s="36">
        <f ca="1">SUMIFS(СВЦЭМ!$H$40:$H$783,СВЦЭМ!$A$40:$A$783,$A428,СВЦЭМ!$B$40:$B$783,Q$401)+'СЕТ СН'!$F$16</f>
        <v>0</v>
      </c>
      <c r="R428" s="36">
        <f ca="1">SUMIFS(СВЦЭМ!$H$40:$H$783,СВЦЭМ!$A$40:$A$783,$A428,СВЦЭМ!$B$40:$B$783,R$401)+'СЕТ СН'!$F$16</f>
        <v>0</v>
      </c>
      <c r="S428" s="36">
        <f ca="1">SUMIFS(СВЦЭМ!$H$40:$H$783,СВЦЭМ!$A$40:$A$783,$A428,СВЦЭМ!$B$40:$B$783,S$401)+'СЕТ СН'!$F$16</f>
        <v>0</v>
      </c>
      <c r="T428" s="36">
        <f ca="1">SUMIFS(СВЦЭМ!$H$40:$H$783,СВЦЭМ!$A$40:$A$783,$A428,СВЦЭМ!$B$40:$B$783,T$401)+'СЕТ СН'!$F$16</f>
        <v>0</v>
      </c>
      <c r="U428" s="36">
        <f ca="1">SUMIFS(СВЦЭМ!$H$40:$H$783,СВЦЭМ!$A$40:$A$783,$A428,СВЦЭМ!$B$40:$B$783,U$401)+'СЕТ СН'!$F$16</f>
        <v>0</v>
      </c>
      <c r="V428" s="36">
        <f ca="1">SUMIFS(СВЦЭМ!$H$40:$H$783,СВЦЭМ!$A$40:$A$783,$A428,СВЦЭМ!$B$40:$B$783,V$401)+'СЕТ СН'!$F$16</f>
        <v>0</v>
      </c>
      <c r="W428" s="36">
        <f ca="1">SUMIFS(СВЦЭМ!$H$40:$H$783,СВЦЭМ!$A$40:$A$783,$A428,СВЦЭМ!$B$40:$B$783,W$401)+'СЕТ СН'!$F$16</f>
        <v>0</v>
      </c>
      <c r="X428" s="36">
        <f ca="1">SUMIFS(СВЦЭМ!$H$40:$H$783,СВЦЭМ!$A$40:$A$783,$A428,СВЦЭМ!$B$40:$B$783,X$401)+'СЕТ СН'!$F$16</f>
        <v>0</v>
      </c>
      <c r="Y428" s="36">
        <f ca="1">SUMIFS(СВЦЭМ!$H$40:$H$783,СВЦЭМ!$A$40:$A$783,$A428,СВЦЭМ!$B$40:$B$783,Y$401)+'СЕТ СН'!$F$16</f>
        <v>0</v>
      </c>
    </row>
    <row r="429" spans="1:25" ht="15.75" hidden="1" x14ac:dyDescent="0.2">
      <c r="A429" s="35">
        <f t="shared" si="11"/>
        <v>44832</v>
      </c>
      <c r="B429" s="36">
        <f ca="1">SUMIFS(СВЦЭМ!$H$40:$H$783,СВЦЭМ!$A$40:$A$783,$A429,СВЦЭМ!$B$40:$B$783,B$401)+'СЕТ СН'!$F$16</f>
        <v>0</v>
      </c>
      <c r="C429" s="36">
        <f ca="1">SUMIFS(СВЦЭМ!$H$40:$H$783,СВЦЭМ!$A$40:$A$783,$A429,СВЦЭМ!$B$40:$B$783,C$401)+'СЕТ СН'!$F$16</f>
        <v>0</v>
      </c>
      <c r="D429" s="36">
        <f ca="1">SUMIFS(СВЦЭМ!$H$40:$H$783,СВЦЭМ!$A$40:$A$783,$A429,СВЦЭМ!$B$40:$B$783,D$401)+'СЕТ СН'!$F$16</f>
        <v>0</v>
      </c>
      <c r="E429" s="36">
        <f ca="1">SUMIFS(СВЦЭМ!$H$40:$H$783,СВЦЭМ!$A$40:$A$783,$A429,СВЦЭМ!$B$40:$B$783,E$401)+'СЕТ СН'!$F$16</f>
        <v>0</v>
      </c>
      <c r="F429" s="36">
        <f ca="1">SUMIFS(СВЦЭМ!$H$40:$H$783,СВЦЭМ!$A$40:$A$783,$A429,СВЦЭМ!$B$40:$B$783,F$401)+'СЕТ СН'!$F$16</f>
        <v>0</v>
      </c>
      <c r="G429" s="36">
        <f ca="1">SUMIFS(СВЦЭМ!$H$40:$H$783,СВЦЭМ!$A$40:$A$783,$A429,СВЦЭМ!$B$40:$B$783,G$401)+'СЕТ СН'!$F$16</f>
        <v>0</v>
      </c>
      <c r="H429" s="36">
        <f ca="1">SUMIFS(СВЦЭМ!$H$40:$H$783,СВЦЭМ!$A$40:$A$783,$A429,СВЦЭМ!$B$40:$B$783,H$401)+'СЕТ СН'!$F$16</f>
        <v>0</v>
      </c>
      <c r="I429" s="36">
        <f ca="1">SUMIFS(СВЦЭМ!$H$40:$H$783,СВЦЭМ!$A$40:$A$783,$A429,СВЦЭМ!$B$40:$B$783,I$401)+'СЕТ СН'!$F$16</f>
        <v>0</v>
      </c>
      <c r="J429" s="36">
        <f ca="1">SUMIFS(СВЦЭМ!$H$40:$H$783,СВЦЭМ!$A$40:$A$783,$A429,СВЦЭМ!$B$40:$B$783,J$401)+'СЕТ СН'!$F$16</f>
        <v>0</v>
      </c>
      <c r="K429" s="36">
        <f ca="1">SUMIFS(СВЦЭМ!$H$40:$H$783,СВЦЭМ!$A$40:$A$783,$A429,СВЦЭМ!$B$40:$B$783,K$401)+'СЕТ СН'!$F$16</f>
        <v>0</v>
      </c>
      <c r="L429" s="36">
        <f ca="1">SUMIFS(СВЦЭМ!$H$40:$H$783,СВЦЭМ!$A$40:$A$783,$A429,СВЦЭМ!$B$40:$B$783,L$401)+'СЕТ СН'!$F$16</f>
        <v>0</v>
      </c>
      <c r="M429" s="36">
        <f ca="1">SUMIFS(СВЦЭМ!$H$40:$H$783,СВЦЭМ!$A$40:$A$783,$A429,СВЦЭМ!$B$40:$B$783,M$401)+'СЕТ СН'!$F$16</f>
        <v>0</v>
      </c>
      <c r="N429" s="36">
        <f ca="1">SUMIFS(СВЦЭМ!$H$40:$H$783,СВЦЭМ!$A$40:$A$783,$A429,СВЦЭМ!$B$40:$B$783,N$401)+'СЕТ СН'!$F$16</f>
        <v>0</v>
      </c>
      <c r="O429" s="36">
        <f ca="1">SUMIFS(СВЦЭМ!$H$40:$H$783,СВЦЭМ!$A$40:$A$783,$A429,СВЦЭМ!$B$40:$B$783,O$401)+'СЕТ СН'!$F$16</f>
        <v>0</v>
      </c>
      <c r="P429" s="36">
        <f ca="1">SUMIFS(СВЦЭМ!$H$40:$H$783,СВЦЭМ!$A$40:$A$783,$A429,СВЦЭМ!$B$40:$B$783,P$401)+'СЕТ СН'!$F$16</f>
        <v>0</v>
      </c>
      <c r="Q429" s="36">
        <f ca="1">SUMIFS(СВЦЭМ!$H$40:$H$783,СВЦЭМ!$A$40:$A$783,$A429,СВЦЭМ!$B$40:$B$783,Q$401)+'СЕТ СН'!$F$16</f>
        <v>0</v>
      </c>
      <c r="R429" s="36">
        <f ca="1">SUMIFS(СВЦЭМ!$H$40:$H$783,СВЦЭМ!$A$40:$A$783,$A429,СВЦЭМ!$B$40:$B$783,R$401)+'СЕТ СН'!$F$16</f>
        <v>0</v>
      </c>
      <c r="S429" s="36">
        <f ca="1">SUMIFS(СВЦЭМ!$H$40:$H$783,СВЦЭМ!$A$40:$A$783,$A429,СВЦЭМ!$B$40:$B$783,S$401)+'СЕТ СН'!$F$16</f>
        <v>0</v>
      </c>
      <c r="T429" s="36">
        <f ca="1">SUMIFS(СВЦЭМ!$H$40:$H$783,СВЦЭМ!$A$40:$A$783,$A429,СВЦЭМ!$B$40:$B$783,T$401)+'СЕТ СН'!$F$16</f>
        <v>0</v>
      </c>
      <c r="U429" s="36">
        <f ca="1">SUMIFS(СВЦЭМ!$H$40:$H$783,СВЦЭМ!$A$40:$A$783,$A429,СВЦЭМ!$B$40:$B$783,U$401)+'СЕТ СН'!$F$16</f>
        <v>0</v>
      </c>
      <c r="V429" s="36">
        <f ca="1">SUMIFS(СВЦЭМ!$H$40:$H$783,СВЦЭМ!$A$40:$A$783,$A429,СВЦЭМ!$B$40:$B$783,V$401)+'СЕТ СН'!$F$16</f>
        <v>0</v>
      </c>
      <c r="W429" s="36">
        <f ca="1">SUMIFS(СВЦЭМ!$H$40:$H$783,СВЦЭМ!$A$40:$A$783,$A429,СВЦЭМ!$B$40:$B$783,W$401)+'СЕТ СН'!$F$16</f>
        <v>0</v>
      </c>
      <c r="X429" s="36">
        <f ca="1">SUMIFS(СВЦЭМ!$H$40:$H$783,СВЦЭМ!$A$40:$A$783,$A429,СВЦЭМ!$B$40:$B$783,X$401)+'СЕТ СН'!$F$16</f>
        <v>0</v>
      </c>
      <c r="Y429" s="36">
        <f ca="1">SUMIFS(СВЦЭМ!$H$40:$H$783,СВЦЭМ!$A$40:$A$783,$A429,СВЦЭМ!$B$40:$B$783,Y$401)+'СЕТ СН'!$F$16</f>
        <v>0</v>
      </c>
    </row>
    <row r="430" spans="1:25" ht="15.75" hidden="1" x14ac:dyDescent="0.2">
      <c r="A430" s="35">
        <f t="shared" si="11"/>
        <v>44833</v>
      </c>
      <c r="B430" s="36">
        <f ca="1">SUMIFS(СВЦЭМ!$H$40:$H$783,СВЦЭМ!$A$40:$A$783,$A430,СВЦЭМ!$B$40:$B$783,B$401)+'СЕТ СН'!$F$16</f>
        <v>0</v>
      </c>
      <c r="C430" s="36">
        <f ca="1">SUMIFS(СВЦЭМ!$H$40:$H$783,СВЦЭМ!$A$40:$A$783,$A430,СВЦЭМ!$B$40:$B$783,C$401)+'СЕТ СН'!$F$16</f>
        <v>0</v>
      </c>
      <c r="D430" s="36">
        <f ca="1">SUMIFS(СВЦЭМ!$H$40:$H$783,СВЦЭМ!$A$40:$A$783,$A430,СВЦЭМ!$B$40:$B$783,D$401)+'СЕТ СН'!$F$16</f>
        <v>0</v>
      </c>
      <c r="E430" s="36">
        <f ca="1">SUMIFS(СВЦЭМ!$H$40:$H$783,СВЦЭМ!$A$40:$A$783,$A430,СВЦЭМ!$B$40:$B$783,E$401)+'СЕТ СН'!$F$16</f>
        <v>0</v>
      </c>
      <c r="F430" s="36">
        <f ca="1">SUMIFS(СВЦЭМ!$H$40:$H$783,СВЦЭМ!$A$40:$A$783,$A430,СВЦЭМ!$B$40:$B$783,F$401)+'СЕТ СН'!$F$16</f>
        <v>0</v>
      </c>
      <c r="G430" s="36">
        <f ca="1">SUMIFS(СВЦЭМ!$H$40:$H$783,СВЦЭМ!$A$40:$A$783,$A430,СВЦЭМ!$B$40:$B$783,G$401)+'СЕТ СН'!$F$16</f>
        <v>0</v>
      </c>
      <c r="H430" s="36">
        <f ca="1">SUMIFS(СВЦЭМ!$H$40:$H$783,СВЦЭМ!$A$40:$A$783,$A430,СВЦЭМ!$B$40:$B$783,H$401)+'СЕТ СН'!$F$16</f>
        <v>0</v>
      </c>
      <c r="I430" s="36">
        <f ca="1">SUMIFS(СВЦЭМ!$H$40:$H$783,СВЦЭМ!$A$40:$A$783,$A430,СВЦЭМ!$B$40:$B$783,I$401)+'СЕТ СН'!$F$16</f>
        <v>0</v>
      </c>
      <c r="J430" s="36">
        <f ca="1">SUMIFS(СВЦЭМ!$H$40:$H$783,СВЦЭМ!$A$40:$A$783,$A430,СВЦЭМ!$B$40:$B$783,J$401)+'СЕТ СН'!$F$16</f>
        <v>0</v>
      </c>
      <c r="K430" s="36">
        <f ca="1">SUMIFS(СВЦЭМ!$H$40:$H$783,СВЦЭМ!$A$40:$A$783,$A430,СВЦЭМ!$B$40:$B$783,K$401)+'СЕТ СН'!$F$16</f>
        <v>0</v>
      </c>
      <c r="L430" s="36">
        <f ca="1">SUMIFS(СВЦЭМ!$H$40:$H$783,СВЦЭМ!$A$40:$A$783,$A430,СВЦЭМ!$B$40:$B$783,L$401)+'СЕТ СН'!$F$16</f>
        <v>0</v>
      </c>
      <c r="M430" s="36">
        <f ca="1">SUMIFS(СВЦЭМ!$H$40:$H$783,СВЦЭМ!$A$40:$A$783,$A430,СВЦЭМ!$B$40:$B$783,M$401)+'СЕТ СН'!$F$16</f>
        <v>0</v>
      </c>
      <c r="N430" s="36">
        <f ca="1">SUMIFS(СВЦЭМ!$H$40:$H$783,СВЦЭМ!$A$40:$A$783,$A430,СВЦЭМ!$B$40:$B$783,N$401)+'СЕТ СН'!$F$16</f>
        <v>0</v>
      </c>
      <c r="O430" s="36">
        <f ca="1">SUMIFS(СВЦЭМ!$H$40:$H$783,СВЦЭМ!$A$40:$A$783,$A430,СВЦЭМ!$B$40:$B$783,O$401)+'СЕТ СН'!$F$16</f>
        <v>0</v>
      </c>
      <c r="P430" s="36">
        <f ca="1">SUMIFS(СВЦЭМ!$H$40:$H$783,СВЦЭМ!$A$40:$A$783,$A430,СВЦЭМ!$B$40:$B$783,P$401)+'СЕТ СН'!$F$16</f>
        <v>0</v>
      </c>
      <c r="Q430" s="36">
        <f ca="1">SUMIFS(СВЦЭМ!$H$40:$H$783,СВЦЭМ!$A$40:$A$783,$A430,СВЦЭМ!$B$40:$B$783,Q$401)+'СЕТ СН'!$F$16</f>
        <v>0</v>
      </c>
      <c r="R430" s="36">
        <f ca="1">SUMIFS(СВЦЭМ!$H$40:$H$783,СВЦЭМ!$A$40:$A$783,$A430,СВЦЭМ!$B$40:$B$783,R$401)+'СЕТ СН'!$F$16</f>
        <v>0</v>
      </c>
      <c r="S430" s="36">
        <f ca="1">SUMIFS(СВЦЭМ!$H$40:$H$783,СВЦЭМ!$A$40:$A$783,$A430,СВЦЭМ!$B$40:$B$783,S$401)+'СЕТ СН'!$F$16</f>
        <v>0</v>
      </c>
      <c r="T430" s="36">
        <f ca="1">SUMIFS(СВЦЭМ!$H$40:$H$783,СВЦЭМ!$A$40:$A$783,$A430,СВЦЭМ!$B$40:$B$783,T$401)+'СЕТ СН'!$F$16</f>
        <v>0</v>
      </c>
      <c r="U430" s="36">
        <f ca="1">SUMIFS(СВЦЭМ!$H$40:$H$783,СВЦЭМ!$A$40:$A$783,$A430,СВЦЭМ!$B$40:$B$783,U$401)+'СЕТ СН'!$F$16</f>
        <v>0</v>
      </c>
      <c r="V430" s="36">
        <f ca="1">SUMIFS(СВЦЭМ!$H$40:$H$783,СВЦЭМ!$A$40:$A$783,$A430,СВЦЭМ!$B$40:$B$783,V$401)+'СЕТ СН'!$F$16</f>
        <v>0</v>
      </c>
      <c r="W430" s="36">
        <f ca="1">SUMIFS(СВЦЭМ!$H$40:$H$783,СВЦЭМ!$A$40:$A$783,$A430,СВЦЭМ!$B$40:$B$783,W$401)+'СЕТ СН'!$F$16</f>
        <v>0</v>
      </c>
      <c r="X430" s="36">
        <f ca="1">SUMIFS(СВЦЭМ!$H$40:$H$783,СВЦЭМ!$A$40:$A$783,$A430,СВЦЭМ!$B$40:$B$783,X$401)+'СЕТ СН'!$F$16</f>
        <v>0</v>
      </c>
      <c r="Y430" s="36">
        <f ca="1">SUMIFS(СВЦЭМ!$H$40:$H$783,СВЦЭМ!$A$40:$A$783,$A430,СВЦЭМ!$B$40:$B$783,Y$401)+'СЕТ СН'!$F$16</f>
        <v>0</v>
      </c>
    </row>
    <row r="431" spans="1:25" ht="15.75" hidden="1" x14ac:dyDescent="0.2">
      <c r="A431" s="35">
        <f t="shared" si="11"/>
        <v>44834</v>
      </c>
      <c r="B431" s="36">
        <f ca="1">SUMIFS(СВЦЭМ!$H$40:$H$783,СВЦЭМ!$A$40:$A$783,$A431,СВЦЭМ!$B$40:$B$783,B$401)+'СЕТ СН'!$F$16</f>
        <v>0</v>
      </c>
      <c r="C431" s="36">
        <f ca="1">SUMIFS(СВЦЭМ!$H$40:$H$783,СВЦЭМ!$A$40:$A$783,$A431,СВЦЭМ!$B$40:$B$783,C$401)+'СЕТ СН'!$F$16</f>
        <v>0</v>
      </c>
      <c r="D431" s="36">
        <f ca="1">SUMIFS(СВЦЭМ!$H$40:$H$783,СВЦЭМ!$A$40:$A$783,$A431,СВЦЭМ!$B$40:$B$783,D$401)+'СЕТ СН'!$F$16</f>
        <v>0</v>
      </c>
      <c r="E431" s="36">
        <f ca="1">SUMIFS(СВЦЭМ!$H$40:$H$783,СВЦЭМ!$A$40:$A$783,$A431,СВЦЭМ!$B$40:$B$783,E$401)+'СЕТ СН'!$F$16</f>
        <v>0</v>
      </c>
      <c r="F431" s="36">
        <f ca="1">SUMIFS(СВЦЭМ!$H$40:$H$783,СВЦЭМ!$A$40:$A$783,$A431,СВЦЭМ!$B$40:$B$783,F$401)+'СЕТ СН'!$F$16</f>
        <v>0</v>
      </c>
      <c r="G431" s="36">
        <f ca="1">SUMIFS(СВЦЭМ!$H$40:$H$783,СВЦЭМ!$A$40:$A$783,$A431,СВЦЭМ!$B$40:$B$783,G$401)+'СЕТ СН'!$F$16</f>
        <v>0</v>
      </c>
      <c r="H431" s="36">
        <f ca="1">SUMIFS(СВЦЭМ!$H$40:$H$783,СВЦЭМ!$A$40:$A$783,$A431,СВЦЭМ!$B$40:$B$783,H$401)+'СЕТ СН'!$F$16</f>
        <v>0</v>
      </c>
      <c r="I431" s="36">
        <f ca="1">SUMIFS(СВЦЭМ!$H$40:$H$783,СВЦЭМ!$A$40:$A$783,$A431,СВЦЭМ!$B$40:$B$783,I$401)+'СЕТ СН'!$F$16</f>
        <v>0</v>
      </c>
      <c r="J431" s="36">
        <f ca="1">SUMIFS(СВЦЭМ!$H$40:$H$783,СВЦЭМ!$A$40:$A$783,$A431,СВЦЭМ!$B$40:$B$783,J$401)+'СЕТ СН'!$F$16</f>
        <v>0</v>
      </c>
      <c r="K431" s="36">
        <f ca="1">SUMIFS(СВЦЭМ!$H$40:$H$783,СВЦЭМ!$A$40:$A$783,$A431,СВЦЭМ!$B$40:$B$783,K$401)+'СЕТ СН'!$F$16</f>
        <v>0</v>
      </c>
      <c r="L431" s="36">
        <f ca="1">SUMIFS(СВЦЭМ!$H$40:$H$783,СВЦЭМ!$A$40:$A$783,$A431,СВЦЭМ!$B$40:$B$783,L$401)+'СЕТ СН'!$F$16</f>
        <v>0</v>
      </c>
      <c r="M431" s="36">
        <f ca="1">SUMIFS(СВЦЭМ!$H$40:$H$783,СВЦЭМ!$A$40:$A$783,$A431,СВЦЭМ!$B$40:$B$783,M$401)+'СЕТ СН'!$F$16</f>
        <v>0</v>
      </c>
      <c r="N431" s="36">
        <f ca="1">SUMIFS(СВЦЭМ!$H$40:$H$783,СВЦЭМ!$A$40:$A$783,$A431,СВЦЭМ!$B$40:$B$783,N$401)+'СЕТ СН'!$F$16</f>
        <v>0</v>
      </c>
      <c r="O431" s="36">
        <f ca="1">SUMIFS(СВЦЭМ!$H$40:$H$783,СВЦЭМ!$A$40:$A$783,$A431,СВЦЭМ!$B$40:$B$783,O$401)+'СЕТ СН'!$F$16</f>
        <v>0</v>
      </c>
      <c r="P431" s="36">
        <f ca="1">SUMIFS(СВЦЭМ!$H$40:$H$783,СВЦЭМ!$A$40:$A$783,$A431,СВЦЭМ!$B$40:$B$783,P$401)+'СЕТ СН'!$F$16</f>
        <v>0</v>
      </c>
      <c r="Q431" s="36">
        <f ca="1">SUMIFS(СВЦЭМ!$H$40:$H$783,СВЦЭМ!$A$40:$A$783,$A431,СВЦЭМ!$B$40:$B$783,Q$401)+'СЕТ СН'!$F$16</f>
        <v>0</v>
      </c>
      <c r="R431" s="36">
        <f ca="1">SUMIFS(СВЦЭМ!$H$40:$H$783,СВЦЭМ!$A$40:$A$783,$A431,СВЦЭМ!$B$40:$B$783,R$401)+'СЕТ СН'!$F$16</f>
        <v>0</v>
      </c>
      <c r="S431" s="36">
        <f ca="1">SUMIFS(СВЦЭМ!$H$40:$H$783,СВЦЭМ!$A$40:$A$783,$A431,СВЦЭМ!$B$40:$B$783,S$401)+'СЕТ СН'!$F$16</f>
        <v>0</v>
      </c>
      <c r="T431" s="36">
        <f ca="1">SUMIFS(СВЦЭМ!$H$40:$H$783,СВЦЭМ!$A$40:$A$783,$A431,СВЦЭМ!$B$40:$B$783,T$401)+'СЕТ СН'!$F$16</f>
        <v>0</v>
      </c>
      <c r="U431" s="36">
        <f ca="1">SUMIFS(СВЦЭМ!$H$40:$H$783,СВЦЭМ!$A$40:$A$783,$A431,СВЦЭМ!$B$40:$B$783,U$401)+'СЕТ СН'!$F$16</f>
        <v>0</v>
      </c>
      <c r="V431" s="36">
        <f ca="1">SUMIFS(СВЦЭМ!$H$40:$H$783,СВЦЭМ!$A$40:$A$783,$A431,СВЦЭМ!$B$40:$B$783,V$401)+'СЕТ СН'!$F$16</f>
        <v>0</v>
      </c>
      <c r="W431" s="36">
        <f ca="1">SUMIFS(СВЦЭМ!$H$40:$H$783,СВЦЭМ!$A$40:$A$783,$A431,СВЦЭМ!$B$40:$B$783,W$401)+'СЕТ СН'!$F$16</f>
        <v>0</v>
      </c>
      <c r="X431" s="36">
        <f ca="1">SUMIFS(СВЦЭМ!$H$40:$H$783,СВЦЭМ!$A$40:$A$783,$A431,СВЦЭМ!$B$40:$B$783,X$401)+'СЕТ СН'!$F$16</f>
        <v>0</v>
      </c>
      <c r="Y431" s="36">
        <f ca="1">SUMIFS(СВЦЭМ!$H$40:$H$783,СВЦЭМ!$A$40:$A$783,$A431,СВЦЭМ!$B$40:$B$783,Y$401)+'СЕТ СН'!$F$16</f>
        <v>0</v>
      </c>
    </row>
    <row r="432" spans="1:25" ht="15.75" hidden="1" x14ac:dyDescent="0.2">
      <c r="A432" s="35">
        <f t="shared" si="11"/>
        <v>44835</v>
      </c>
      <c r="B432" s="36">
        <f ca="1">SUMIFS(СВЦЭМ!$H$40:$H$783,СВЦЭМ!$A$40:$A$783,$A432,СВЦЭМ!$B$40:$B$783,B$401)+'СЕТ СН'!$F$16</f>
        <v>0</v>
      </c>
      <c r="C432" s="36">
        <f ca="1">SUMIFS(СВЦЭМ!$H$40:$H$783,СВЦЭМ!$A$40:$A$783,$A432,СВЦЭМ!$B$40:$B$783,C$401)+'СЕТ СН'!$F$16</f>
        <v>0</v>
      </c>
      <c r="D432" s="36">
        <f ca="1">SUMIFS(СВЦЭМ!$H$40:$H$783,СВЦЭМ!$A$40:$A$783,$A432,СВЦЭМ!$B$40:$B$783,D$401)+'СЕТ СН'!$F$16</f>
        <v>0</v>
      </c>
      <c r="E432" s="36">
        <f ca="1">SUMIFS(СВЦЭМ!$H$40:$H$783,СВЦЭМ!$A$40:$A$783,$A432,СВЦЭМ!$B$40:$B$783,E$401)+'СЕТ СН'!$F$16</f>
        <v>0</v>
      </c>
      <c r="F432" s="36">
        <f ca="1">SUMIFS(СВЦЭМ!$H$40:$H$783,СВЦЭМ!$A$40:$A$783,$A432,СВЦЭМ!$B$40:$B$783,F$401)+'СЕТ СН'!$F$16</f>
        <v>0</v>
      </c>
      <c r="G432" s="36">
        <f ca="1">SUMIFS(СВЦЭМ!$H$40:$H$783,СВЦЭМ!$A$40:$A$783,$A432,СВЦЭМ!$B$40:$B$783,G$401)+'СЕТ СН'!$F$16</f>
        <v>0</v>
      </c>
      <c r="H432" s="36">
        <f ca="1">SUMIFS(СВЦЭМ!$H$40:$H$783,СВЦЭМ!$A$40:$A$783,$A432,СВЦЭМ!$B$40:$B$783,H$401)+'СЕТ СН'!$F$16</f>
        <v>0</v>
      </c>
      <c r="I432" s="36">
        <f ca="1">SUMIFS(СВЦЭМ!$H$40:$H$783,СВЦЭМ!$A$40:$A$783,$A432,СВЦЭМ!$B$40:$B$783,I$401)+'СЕТ СН'!$F$16</f>
        <v>0</v>
      </c>
      <c r="J432" s="36">
        <f ca="1">SUMIFS(СВЦЭМ!$H$40:$H$783,СВЦЭМ!$A$40:$A$783,$A432,СВЦЭМ!$B$40:$B$783,J$401)+'СЕТ СН'!$F$16</f>
        <v>0</v>
      </c>
      <c r="K432" s="36">
        <f ca="1">SUMIFS(СВЦЭМ!$H$40:$H$783,СВЦЭМ!$A$40:$A$783,$A432,СВЦЭМ!$B$40:$B$783,K$401)+'СЕТ СН'!$F$16</f>
        <v>0</v>
      </c>
      <c r="L432" s="36">
        <f ca="1">SUMIFS(СВЦЭМ!$H$40:$H$783,СВЦЭМ!$A$40:$A$783,$A432,СВЦЭМ!$B$40:$B$783,L$401)+'СЕТ СН'!$F$16</f>
        <v>0</v>
      </c>
      <c r="M432" s="36">
        <f ca="1">SUMIFS(СВЦЭМ!$H$40:$H$783,СВЦЭМ!$A$40:$A$783,$A432,СВЦЭМ!$B$40:$B$783,M$401)+'СЕТ СН'!$F$16</f>
        <v>0</v>
      </c>
      <c r="N432" s="36">
        <f ca="1">SUMIFS(СВЦЭМ!$H$40:$H$783,СВЦЭМ!$A$40:$A$783,$A432,СВЦЭМ!$B$40:$B$783,N$401)+'СЕТ СН'!$F$16</f>
        <v>0</v>
      </c>
      <c r="O432" s="36">
        <f ca="1">SUMIFS(СВЦЭМ!$H$40:$H$783,СВЦЭМ!$A$40:$A$783,$A432,СВЦЭМ!$B$40:$B$783,O$401)+'СЕТ СН'!$F$16</f>
        <v>0</v>
      </c>
      <c r="P432" s="36">
        <f ca="1">SUMIFS(СВЦЭМ!$H$40:$H$783,СВЦЭМ!$A$40:$A$783,$A432,СВЦЭМ!$B$40:$B$783,P$401)+'СЕТ СН'!$F$16</f>
        <v>0</v>
      </c>
      <c r="Q432" s="36">
        <f ca="1">SUMIFS(СВЦЭМ!$H$40:$H$783,СВЦЭМ!$A$40:$A$783,$A432,СВЦЭМ!$B$40:$B$783,Q$401)+'СЕТ СН'!$F$16</f>
        <v>0</v>
      </c>
      <c r="R432" s="36">
        <f ca="1">SUMIFS(СВЦЭМ!$H$40:$H$783,СВЦЭМ!$A$40:$A$783,$A432,СВЦЭМ!$B$40:$B$783,R$401)+'СЕТ СН'!$F$16</f>
        <v>0</v>
      </c>
      <c r="S432" s="36">
        <f ca="1">SUMIFS(СВЦЭМ!$H$40:$H$783,СВЦЭМ!$A$40:$A$783,$A432,СВЦЭМ!$B$40:$B$783,S$401)+'СЕТ СН'!$F$16</f>
        <v>0</v>
      </c>
      <c r="T432" s="36">
        <f ca="1">SUMIFS(СВЦЭМ!$H$40:$H$783,СВЦЭМ!$A$40:$A$783,$A432,СВЦЭМ!$B$40:$B$783,T$401)+'СЕТ СН'!$F$16</f>
        <v>0</v>
      </c>
      <c r="U432" s="36">
        <f ca="1">SUMIFS(СВЦЭМ!$H$40:$H$783,СВЦЭМ!$A$40:$A$783,$A432,СВЦЭМ!$B$40:$B$783,U$401)+'СЕТ СН'!$F$16</f>
        <v>0</v>
      </c>
      <c r="V432" s="36">
        <f ca="1">SUMIFS(СВЦЭМ!$H$40:$H$783,СВЦЭМ!$A$40:$A$783,$A432,СВЦЭМ!$B$40:$B$783,V$401)+'СЕТ СН'!$F$16</f>
        <v>0</v>
      </c>
      <c r="W432" s="36">
        <f ca="1">SUMIFS(СВЦЭМ!$H$40:$H$783,СВЦЭМ!$A$40:$A$783,$A432,СВЦЭМ!$B$40:$B$783,W$401)+'СЕТ СН'!$F$16</f>
        <v>0</v>
      </c>
      <c r="X432" s="36">
        <f ca="1">SUMIFS(СВЦЭМ!$H$40:$H$783,СВЦЭМ!$A$40:$A$783,$A432,СВЦЭМ!$B$40:$B$783,X$401)+'СЕТ СН'!$F$16</f>
        <v>0</v>
      </c>
      <c r="Y432" s="36">
        <f ca="1">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13.56854162</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565319.1847159788</v>
      </c>
      <c r="O439" s="130"/>
      <c r="P439" s="129">
        <f>СВЦЭМ!$D$12+'СЕТ СН'!$F$13-'СЕТ СН'!$G$25</f>
        <v>565319.1847159788</v>
      </c>
      <c r="Q439" s="130"/>
      <c r="R439" s="129">
        <f>СВЦЭМ!$D$12+'СЕТ СН'!$F$13-'СЕТ СН'!$H$25</f>
        <v>565319.1847159788</v>
      </c>
      <c r="S439" s="130"/>
      <c r="T439" s="129">
        <f>СВЦЭМ!$D$12+'СЕТ СН'!$F$13-'СЕТ СН'!$I$25</f>
        <v>565319.1847159788</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2022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01.09.2022</v>
      </c>
      <c r="B12" s="36">
        <f>SUMIFS(СВЦЭМ!$D$39:$D$782,СВЦЭМ!$A$39:$A$782,$A12,СВЦЭМ!$B$39:$B$782,B$11)+'СЕТ СН'!$F$14+СВЦЭМ!$D$10+'СЕТ СН'!$F$8*'СЕТ СН'!$F$9-'СЕТ СН'!$F$26</f>
        <v>1175.9839138999998</v>
      </c>
      <c r="C12" s="36">
        <f>SUMIFS(СВЦЭМ!$D$39:$D$782,СВЦЭМ!$A$39:$A$782,$A12,СВЦЭМ!$B$39:$B$782,C$11)+'СЕТ СН'!$F$14+СВЦЭМ!$D$10+'СЕТ СН'!$F$8*'СЕТ СН'!$F$9-'СЕТ СН'!$F$26</f>
        <v>1234.3704341999999</v>
      </c>
      <c r="D12" s="36">
        <f>SUMIFS(СВЦЭМ!$D$39:$D$782,СВЦЭМ!$A$39:$A$782,$A12,СВЦЭМ!$B$39:$B$782,D$11)+'СЕТ СН'!$F$14+СВЦЭМ!$D$10+'СЕТ СН'!$F$8*'СЕТ СН'!$F$9-'СЕТ СН'!$F$26</f>
        <v>1270.3238660799998</v>
      </c>
      <c r="E12" s="36">
        <f>SUMIFS(СВЦЭМ!$D$39:$D$782,СВЦЭМ!$A$39:$A$782,$A12,СВЦЭМ!$B$39:$B$782,E$11)+'СЕТ СН'!$F$14+СВЦЭМ!$D$10+'СЕТ СН'!$F$8*'СЕТ СН'!$F$9-'СЕТ СН'!$F$26</f>
        <v>1277.01272017</v>
      </c>
      <c r="F12" s="36">
        <f>SUMIFS(СВЦЭМ!$D$39:$D$782,СВЦЭМ!$A$39:$A$782,$A12,СВЦЭМ!$B$39:$B$782,F$11)+'СЕТ СН'!$F$14+СВЦЭМ!$D$10+'СЕТ СН'!$F$8*'СЕТ СН'!$F$9-'СЕТ СН'!$F$26</f>
        <v>1281.7542678299999</v>
      </c>
      <c r="G12" s="36">
        <f>SUMIFS(СВЦЭМ!$D$39:$D$782,СВЦЭМ!$A$39:$A$782,$A12,СВЦЭМ!$B$39:$B$782,G$11)+'СЕТ СН'!$F$14+СВЦЭМ!$D$10+'СЕТ СН'!$F$8*'СЕТ СН'!$F$9-'СЕТ СН'!$F$26</f>
        <v>1268.7177944599998</v>
      </c>
      <c r="H12" s="36">
        <f>SUMIFS(СВЦЭМ!$D$39:$D$782,СВЦЭМ!$A$39:$A$782,$A12,СВЦЭМ!$B$39:$B$782,H$11)+'СЕТ СН'!$F$14+СВЦЭМ!$D$10+'СЕТ СН'!$F$8*'СЕТ СН'!$F$9-'СЕТ СН'!$F$26</f>
        <v>1216.00024431</v>
      </c>
      <c r="I12" s="36">
        <f>SUMIFS(СВЦЭМ!$D$39:$D$782,СВЦЭМ!$A$39:$A$782,$A12,СВЦЭМ!$B$39:$B$782,I$11)+'СЕТ СН'!$F$14+СВЦЭМ!$D$10+'СЕТ СН'!$F$8*'СЕТ СН'!$F$9-'СЕТ СН'!$F$26</f>
        <v>1137.2320196199998</v>
      </c>
      <c r="J12" s="36">
        <f>SUMIFS(СВЦЭМ!$D$39:$D$782,СВЦЭМ!$A$39:$A$782,$A12,СВЦЭМ!$B$39:$B$782,J$11)+'СЕТ СН'!$F$14+СВЦЭМ!$D$10+'СЕТ СН'!$F$8*'СЕТ СН'!$F$9-'СЕТ СН'!$F$26</f>
        <v>1106.1422128499999</v>
      </c>
      <c r="K12" s="36">
        <f>SUMIFS(СВЦЭМ!$D$39:$D$782,СВЦЭМ!$A$39:$A$782,$A12,СВЦЭМ!$B$39:$B$782,K$11)+'СЕТ СН'!$F$14+СВЦЭМ!$D$10+'СЕТ СН'!$F$8*'СЕТ СН'!$F$9-'СЕТ СН'!$F$26</f>
        <v>1135.5295734199999</v>
      </c>
      <c r="L12" s="36">
        <f>SUMIFS(СВЦЭМ!$D$39:$D$782,СВЦЭМ!$A$39:$A$782,$A12,СВЦЭМ!$B$39:$B$782,L$11)+'СЕТ СН'!$F$14+СВЦЭМ!$D$10+'СЕТ СН'!$F$8*'СЕТ СН'!$F$9-'СЕТ СН'!$F$26</f>
        <v>1093.14867893</v>
      </c>
      <c r="M12" s="36">
        <f>SUMIFS(СВЦЭМ!$D$39:$D$782,СВЦЭМ!$A$39:$A$782,$A12,СВЦЭМ!$B$39:$B$782,M$11)+'СЕТ СН'!$F$14+СВЦЭМ!$D$10+'СЕТ СН'!$F$8*'СЕТ СН'!$F$9-'СЕТ СН'!$F$26</f>
        <v>1057.6065572800001</v>
      </c>
      <c r="N12" s="36">
        <f>SUMIFS(СВЦЭМ!$D$39:$D$782,СВЦЭМ!$A$39:$A$782,$A12,СВЦЭМ!$B$39:$B$782,N$11)+'СЕТ СН'!$F$14+СВЦЭМ!$D$10+'СЕТ СН'!$F$8*'СЕТ СН'!$F$9-'СЕТ СН'!$F$26</f>
        <v>1074.97181557</v>
      </c>
      <c r="O12" s="36">
        <f>SUMIFS(СВЦЭМ!$D$39:$D$782,СВЦЭМ!$A$39:$A$782,$A12,СВЦЭМ!$B$39:$B$782,O$11)+'СЕТ СН'!$F$14+СВЦЭМ!$D$10+'СЕТ СН'!$F$8*'СЕТ СН'!$F$9-'СЕТ СН'!$F$26</f>
        <v>1081.0551560399999</v>
      </c>
      <c r="P12" s="36">
        <f>SUMIFS(СВЦЭМ!$D$39:$D$782,СВЦЭМ!$A$39:$A$782,$A12,СВЦЭМ!$B$39:$B$782,P$11)+'СЕТ СН'!$F$14+СВЦЭМ!$D$10+'СЕТ СН'!$F$8*'СЕТ СН'!$F$9-'СЕТ СН'!$F$26</f>
        <v>1082.41452757</v>
      </c>
      <c r="Q12" s="36">
        <f>SUMIFS(СВЦЭМ!$D$39:$D$782,СВЦЭМ!$A$39:$A$782,$A12,СВЦЭМ!$B$39:$B$782,Q$11)+'СЕТ СН'!$F$14+СВЦЭМ!$D$10+'СЕТ СН'!$F$8*'СЕТ СН'!$F$9-'СЕТ СН'!$F$26</f>
        <v>1089.32149095</v>
      </c>
      <c r="R12" s="36">
        <f>SUMIFS(СВЦЭМ!$D$39:$D$782,СВЦЭМ!$A$39:$A$782,$A12,СВЦЭМ!$B$39:$B$782,R$11)+'СЕТ СН'!$F$14+СВЦЭМ!$D$10+'СЕТ СН'!$F$8*'СЕТ СН'!$F$9-'СЕТ СН'!$F$26</f>
        <v>1079.3729657700001</v>
      </c>
      <c r="S12" s="36">
        <f>SUMIFS(СВЦЭМ!$D$39:$D$782,СВЦЭМ!$A$39:$A$782,$A12,СВЦЭМ!$B$39:$B$782,S$11)+'СЕТ СН'!$F$14+СВЦЭМ!$D$10+'СЕТ СН'!$F$8*'СЕТ СН'!$F$9-'СЕТ СН'!$F$26</f>
        <v>1085.22712525</v>
      </c>
      <c r="T12" s="36">
        <f>SUMIFS(СВЦЭМ!$D$39:$D$782,СВЦЭМ!$A$39:$A$782,$A12,СВЦЭМ!$B$39:$B$782,T$11)+'СЕТ СН'!$F$14+СВЦЭМ!$D$10+'СЕТ СН'!$F$8*'СЕТ СН'!$F$9-'СЕТ СН'!$F$26</f>
        <v>1238.6473814799999</v>
      </c>
      <c r="U12" s="36">
        <f>SUMIFS(СВЦЭМ!$D$39:$D$782,СВЦЭМ!$A$39:$A$782,$A12,СВЦЭМ!$B$39:$B$782,U$11)+'СЕТ СН'!$F$14+СВЦЭМ!$D$10+'СЕТ СН'!$F$8*'СЕТ СН'!$F$9-'СЕТ СН'!$F$26</f>
        <v>1250.5587821299998</v>
      </c>
      <c r="V12" s="36">
        <f>SUMIFS(СВЦЭМ!$D$39:$D$782,СВЦЭМ!$A$39:$A$782,$A12,СВЦЭМ!$B$39:$B$782,V$11)+'СЕТ СН'!$F$14+СВЦЭМ!$D$10+'СЕТ СН'!$F$8*'СЕТ СН'!$F$9-'СЕТ СН'!$F$26</f>
        <v>1264.1603259599999</v>
      </c>
      <c r="W12" s="36">
        <f>SUMIFS(СВЦЭМ!$D$39:$D$782,СВЦЭМ!$A$39:$A$782,$A12,СВЦЭМ!$B$39:$B$782,W$11)+'СЕТ СН'!$F$14+СВЦЭМ!$D$10+'СЕТ СН'!$F$8*'СЕТ СН'!$F$9-'СЕТ СН'!$F$26</f>
        <v>1262.0590886099999</v>
      </c>
      <c r="X12" s="36">
        <f>SUMIFS(СВЦЭМ!$D$39:$D$782,СВЦЭМ!$A$39:$A$782,$A12,СВЦЭМ!$B$39:$B$782,X$11)+'СЕТ СН'!$F$14+СВЦЭМ!$D$10+'СЕТ СН'!$F$8*'СЕТ СН'!$F$9-'СЕТ СН'!$F$26</f>
        <v>1227.3187362799999</v>
      </c>
      <c r="Y12" s="36">
        <f>SUMIFS(СВЦЭМ!$D$39:$D$782,СВЦЭМ!$A$39:$A$782,$A12,СВЦЭМ!$B$39:$B$782,Y$11)+'СЕТ СН'!$F$14+СВЦЭМ!$D$10+'СЕТ СН'!$F$8*'СЕТ СН'!$F$9-'СЕТ СН'!$F$26</f>
        <v>1178.3778347099999</v>
      </c>
    </row>
    <row r="13" spans="1:25" ht="15.75" x14ac:dyDescent="0.2">
      <c r="A13" s="35">
        <f>A12+1</f>
        <v>44806</v>
      </c>
      <c r="B13" s="36">
        <f>SUMIFS(СВЦЭМ!$D$39:$D$782,СВЦЭМ!$A$39:$A$782,$A13,СВЦЭМ!$B$39:$B$782,B$11)+'СЕТ СН'!$F$14+СВЦЭМ!$D$10+'СЕТ СН'!$F$8*'СЕТ СН'!$F$9-'СЕТ СН'!$F$26</f>
        <v>1179.44127822</v>
      </c>
      <c r="C13" s="36">
        <f>SUMIFS(СВЦЭМ!$D$39:$D$782,СВЦЭМ!$A$39:$A$782,$A13,СВЦЭМ!$B$39:$B$782,C$11)+'СЕТ СН'!$F$14+СВЦЭМ!$D$10+'СЕТ СН'!$F$8*'СЕТ СН'!$F$9-'СЕТ СН'!$F$26</f>
        <v>1238.94596497</v>
      </c>
      <c r="D13" s="36">
        <f>SUMIFS(СВЦЭМ!$D$39:$D$782,СВЦЭМ!$A$39:$A$782,$A13,СВЦЭМ!$B$39:$B$782,D$11)+'СЕТ СН'!$F$14+СВЦЭМ!$D$10+'СЕТ СН'!$F$8*'СЕТ СН'!$F$9-'СЕТ СН'!$F$26</f>
        <v>1277.0244545599999</v>
      </c>
      <c r="E13" s="36">
        <f>SUMIFS(СВЦЭМ!$D$39:$D$782,СВЦЭМ!$A$39:$A$782,$A13,СВЦЭМ!$B$39:$B$782,E$11)+'СЕТ СН'!$F$14+СВЦЭМ!$D$10+'СЕТ СН'!$F$8*'СЕТ СН'!$F$9-'СЕТ СН'!$F$26</f>
        <v>1289.15534736</v>
      </c>
      <c r="F13" s="36">
        <f>SUMIFS(СВЦЭМ!$D$39:$D$782,СВЦЭМ!$A$39:$A$782,$A13,СВЦЭМ!$B$39:$B$782,F$11)+'СЕТ СН'!$F$14+СВЦЭМ!$D$10+'СЕТ СН'!$F$8*'СЕТ СН'!$F$9-'СЕТ СН'!$F$26</f>
        <v>1292.1287272299999</v>
      </c>
      <c r="G13" s="36">
        <f>SUMIFS(СВЦЭМ!$D$39:$D$782,СВЦЭМ!$A$39:$A$782,$A13,СВЦЭМ!$B$39:$B$782,G$11)+'СЕТ СН'!$F$14+СВЦЭМ!$D$10+'СЕТ СН'!$F$8*'СЕТ СН'!$F$9-'СЕТ СН'!$F$26</f>
        <v>1280.2781595599999</v>
      </c>
      <c r="H13" s="36">
        <f>SUMIFS(СВЦЭМ!$D$39:$D$782,СВЦЭМ!$A$39:$A$782,$A13,СВЦЭМ!$B$39:$B$782,H$11)+'СЕТ СН'!$F$14+СВЦЭМ!$D$10+'СЕТ СН'!$F$8*'СЕТ СН'!$F$9-'СЕТ СН'!$F$26</f>
        <v>1229.0728567399999</v>
      </c>
      <c r="I13" s="36">
        <f>SUMIFS(СВЦЭМ!$D$39:$D$782,СВЦЭМ!$A$39:$A$782,$A13,СВЦЭМ!$B$39:$B$782,I$11)+'СЕТ СН'!$F$14+СВЦЭМ!$D$10+'СЕТ СН'!$F$8*'СЕТ СН'!$F$9-'СЕТ СН'!$F$26</f>
        <v>1146.6234119000001</v>
      </c>
      <c r="J13" s="36">
        <f>SUMIFS(СВЦЭМ!$D$39:$D$782,СВЦЭМ!$A$39:$A$782,$A13,СВЦЭМ!$B$39:$B$782,J$11)+'СЕТ СН'!$F$14+СВЦЭМ!$D$10+'СЕТ СН'!$F$8*'СЕТ СН'!$F$9-'СЕТ СН'!$F$26</f>
        <v>1070.37942241</v>
      </c>
      <c r="K13" s="36">
        <f>SUMIFS(СВЦЭМ!$D$39:$D$782,СВЦЭМ!$A$39:$A$782,$A13,СВЦЭМ!$B$39:$B$782,K$11)+'СЕТ СН'!$F$14+СВЦЭМ!$D$10+'СЕТ СН'!$F$8*'СЕТ СН'!$F$9-'СЕТ СН'!$F$26</f>
        <v>1098.6986593699999</v>
      </c>
      <c r="L13" s="36">
        <f>SUMIFS(СВЦЭМ!$D$39:$D$782,СВЦЭМ!$A$39:$A$782,$A13,СВЦЭМ!$B$39:$B$782,L$11)+'СЕТ СН'!$F$14+СВЦЭМ!$D$10+'СЕТ СН'!$F$8*'СЕТ СН'!$F$9-'СЕТ СН'!$F$26</f>
        <v>1092.8373152199999</v>
      </c>
      <c r="M13" s="36">
        <f>SUMIFS(СВЦЭМ!$D$39:$D$782,СВЦЭМ!$A$39:$A$782,$A13,СВЦЭМ!$B$39:$B$782,M$11)+'СЕТ СН'!$F$14+СВЦЭМ!$D$10+'СЕТ СН'!$F$8*'СЕТ СН'!$F$9-'СЕТ СН'!$F$26</f>
        <v>1038.22070336</v>
      </c>
      <c r="N13" s="36">
        <f>SUMIFS(СВЦЭМ!$D$39:$D$782,СВЦЭМ!$A$39:$A$782,$A13,СВЦЭМ!$B$39:$B$782,N$11)+'СЕТ СН'!$F$14+СВЦЭМ!$D$10+'СЕТ СН'!$F$8*'СЕТ СН'!$F$9-'СЕТ СН'!$F$26</f>
        <v>1049.0445502</v>
      </c>
      <c r="O13" s="36">
        <f>SUMIFS(СВЦЭМ!$D$39:$D$782,СВЦЭМ!$A$39:$A$782,$A13,СВЦЭМ!$B$39:$B$782,O$11)+'СЕТ СН'!$F$14+СВЦЭМ!$D$10+'СЕТ СН'!$F$8*'СЕТ СН'!$F$9-'СЕТ СН'!$F$26</f>
        <v>1051.43632699</v>
      </c>
      <c r="P13" s="36">
        <f>SUMIFS(СВЦЭМ!$D$39:$D$782,СВЦЭМ!$A$39:$A$782,$A13,СВЦЭМ!$B$39:$B$782,P$11)+'СЕТ СН'!$F$14+СВЦЭМ!$D$10+'СЕТ СН'!$F$8*'СЕТ СН'!$F$9-'СЕТ СН'!$F$26</f>
        <v>1054.69361641</v>
      </c>
      <c r="Q13" s="36">
        <f>SUMIFS(СВЦЭМ!$D$39:$D$782,СВЦЭМ!$A$39:$A$782,$A13,СВЦЭМ!$B$39:$B$782,Q$11)+'СЕТ СН'!$F$14+СВЦЭМ!$D$10+'СЕТ СН'!$F$8*'СЕТ СН'!$F$9-'СЕТ СН'!$F$26</f>
        <v>1061.2127319799999</v>
      </c>
      <c r="R13" s="36">
        <f>SUMIFS(СВЦЭМ!$D$39:$D$782,СВЦЭМ!$A$39:$A$782,$A13,СВЦЭМ!$B$39:$B$782,R$11)+'СЕТ СН'!$F$14+СВЦЭМ!$D$10+'СЕТ СН'!$F$8*'СЕТ СН'!$F$9-'СЕТ СН'!$F$26</f>
        <v>1061.47639553</v>
      </c>
      <c r="S13" s="36">
        <f>SUMIFS(СВЦЭМ!$D$39:$D$782,СВЦЭМ!$A$39:$A$782,$A13,СВЦЭМ!$B$39:$B$782,S$11)+'СЕТ СН'!$F$14+СВЦЭМ!$D$10+'СЕТ СН'!$F$8*'СЕТ СН'!$F$9-'СЕТ СН'!$F$26</f>
        <v>1066.49822898</v>
      </c>
      <c r="T13" s="36">
        <f>SUMIFS(СВЦЭМ!$D$39:$D$782,СВЦЭМ!$A$39:$A$782,$A13,СВЦЭМ!$B$39:$B$782,T$11)+'СЕТ СН'!$F$14+СВЦЭМ!$D$10+'СЕТ СН'!$F$8*'СЕТ СН'!$F$9-'СЕТ СН'!$F$26</f>
        <v>1209.2522053499999</v>
      </c>
      <c r="U13" s="36">
        <f>SUMIFS(СВЦЭМ!$D$39:$D$782,СВЦЭМ!$A$39:$A$782,$A13,СВЦЭМ!$B$39:$B$782,U$11)+'СЕТ СН'!$F$14+СВЦЭМ!$D$10+'СЕТ СН'!$F$8*'СЕТ СН'!$F$9-'СЕТ СН'!$F$26</f>
        <v>1211.91074914</v>
      </c>
      <c r="V13" s="36">
        <f>SUMIFS(СВЦЭМ!$D$39:$D$782,СВЦЭМ!$A$39:$A$782,$A13,СВЦЭМ!$B$39:$B$782,V$11)+'СЕТ СН'!$F$14+СВЦЭМ!$D$10+'СЕТ СН'!$F$8*'СЕТ СН'!$F$9-'СЕТ СН'!$F$26</f>
        <v>1241.0752703799999</v>
      </c>
      <c r="W13" s="36">
        <f>SUMIFS(СВЦЭМ!$D$39:$D$782,СВЦЭМ!$A$39:$A$782,$A13,СВЦЭМ!$B$39:$B$782,W$11)+'СЕТ СН'!$F$14+СВЦЭМ!$D$10+'СЕТ СН'!$F$8*'СЕТ СН'!$F$9-'СЕТ СН'!$F$26</f>
        <v>1241.32339613</v>
      </c>
      <c r="X13" s="36">
        <f>SUMIFS(СВЦЭМ!$D$39:$D$782,СВЦЭМ!$A$39:$A$782,$A13,СВЦЭМ!$B$39:$B$782,X$11)+'СЕТ СН'!$F$14+СВЦЭМ!$D$10+'СЕТ СН'!$F$8*'СЕТ СН'!$F$9-'СЕТ СН'!$F$26</f>
        <v>1185.3527184499999</v>
      </c>
      <c r="Y13" s="36">
        <f>SUMIFS(СВЦЭМ!$D$39:$D$782,СВЦЭМ!$A$39:$A$782,$A13,СВЦЭМ!$B$39:$B$782,Y$11)+'СЕТ СН'!$F$14+СВЦЭМ!$D$10+'СЕТ СН'!$F$8*'СЕТ СН'!$F$9-'СЕТ СН'!$F$26</f>
        <v>1144.9384694400001</v>
      </c>
    </row>
    <row r="14" spans="1:25" ht="15.75" x14ac:dyDescent="0.2">
      <c r="A14" s="35">
        <f t="shared" ref="A14:A41" si="0">A13+1</f>
        <v>44807</v>
      </c>
      <c r="B14" s="36">
        <f>SUMIFS(СВЦЭМ!$D$39:$D$782,СВЦЭМ!$A$39:$A$782,$A14,СВЦЭМ!$B$39:$B$782,B$11)+'СЕТ СН'!$F$14+СВЦЭМ!$D$10+'СЕТ СН'!$F$8*'СЕТ СН'!$F$9-'СЕТ СН'!$F$26</f>
        <v>1145.5981329199999</v>
      </c>
      <c r="C14" s="36">
        <f>SUMIFS(СВЦЭМ!$D$39:$D$782,СВЦЭМ!$A$39:$A$782,$A14,СВЦЭМ!$B$39:$B$782,C$11)+'СЕТ СН'!$F$14+СВЦЭМ!$D$10+'СЕТ СН'!$F$8*'СЕТ СН'!$F$9-'СЕТ СН'!$F$26</f>
        <v>1195.8732078599999</v>
      </c>
      <c r="D14" s="36">
        <f>SUMIFS(СВЦЭМ!$D$39:$D$782,СВЦЭМ!$A$39:$A$782,$A14,СВЦЭМ!$B$39:$B$782,D$11)+'СЕТ СН'!$F$14+СВЦЭМ!$D$10+'СЕТ СН'!$F$8*'СЕТ СН'!$F$9-'СЕТ СН'!$F$26</f>
        <v>1217.46513938</v>
      </c>
      <c r="E14" s="36">
        <f>SUMIFS(СВЦЭМ!$D$39:$D$782,СВЦЭМ!$A$39:$A$782,$A14,СВЦЭМ!$B$39:$B$782,E$11)+'СЕТ СН'!$F$14+СВЦЭМ!$D$10+'СЕТ СН'!$F$8*'СЕТ СН'!$F$9-'СЕТ СН'!$F$26</f>
        <v>1232.6406128399999</v>
      </c>
      <c r="F14" s="36">
        <f>SUMIFS(СВЦЭМ!$D$39:$D$782,СВЦЭМ!$A$39:$A$782,$A14,СВЦЭМ!$B$39:$B$782,F$11)+'СЕТ СН'!$F$14+СВЦЭМ!$D$10+'СЕТ СН'!$F$8*'СЕТ СН'!$F$9-'СЕТ СН'!$F$26</f>
        <v>1248.82349529</v>
      </c>
      <c r="G14" s="36">
        <f>SUMIFS(СВЦЭМ!$D$39:$D$782,СВЦЭМ!$A$39:$A$782,$A14,СВЦЭМ!$B$39:$B$782,G$11)+'СЕТ СН'!$F$14+СВЦЭМ!$D$10+'СЕТ СН'!$F$8*'СЕТ СН'!$F$9-'СЕТ СН'!$F$26</f>
        <v>1246.0130558899998</v>
      </c>
      <c r="H14" s="36">
        <f>SUMIFS(СВЦЭМ!$D$39:$D$782,СВЦЭМ!$A$39:$A$782,$A14,СВЦЭМ!$B$39:$B$782,H$11)+'СЕТ СН'!$F$14+СВЦЭМ!$D$10+'СЕТ СН'!$F$8*'СЕТ СН'!$F$9-'СЕТ СН'!$F$26</f>
        <v>1220.4429777199998</v>
      </c>
      <c r="I14" s="36">
        <f>SUMIFS(СВЦЭМ!$D$39:$D$782,СВЦЭМ!$A$39:$A$782,$A14,СВЦЭМ!$B$39:$B$782,I$11)+'СЕТ СН'!$F$14+СВЦЭМ!$D$10+'СЕТ СН'!$F$8*'СЕТ СН'!$F$9-'СЕТ СН'!$F$26</f>
        <v>1164.2711394999999</v>
      </c>
      <c r="J14" s="36">
        <f>SUMIFS(СВЦЭМ!$D$39:$D$782,СВЦЭМ!$A$39:$A$782,$A14,СВЦЭМ!$B$39:$B$782,J$11)+'СЕТ СН'!$F$14+СВЦЭМ!$D$10+'СЕТ СН'!$F$8*'СЕТ СН'!$F$9-'СЕТ СН'!$F$26</f>
        <v>1105.19019366</v>
      </c>
      <c r="K14" s="36">
        <f>SUMIFS(СВЦЭМ!$D$39:$D$782,СВЦЭМ!$A$39:$A$782,$A14,СВЦЭМ!$B$39:$B$782,K$11)+'СЕТ СН'!$F$14+СВЦЭМ!$D$10+'СЕТ СН'!$F$8*'СЕТ СН'!$F$9-'СЕТ СН'!$F$26</f>
        <v>1022.13999462</v>
      </c>
      <c r="L14" s="36">
        <f>SUMIFS(СВЦЭМ!$D$39:$D$782,СВЦЭМ!$A$39:$A$782,$A14,СВЦЭМ!$B$39:$B$782,L$11)+'СЕТ СН'!$F$14+СВЦЭМ!$D$10+'СЕТ СН'!$F$8*'СЕТ СН'!$F$9-'СЕТ СН'!$F$26</f>
        <v>969.98043614000005</v>
      </c>
      <c r="M14" s="36">
        <f>SUMIFS(СВЦЭМ!$D$39:$D$782,СВЦЭМ!$A$39:$A$782,$A14,СВЦЭМ!$B$39:$B$782,M$11)+'СЕТ СН'!$F$14+СВЦЭМ!$D$10+'СЕТ СН'!$F$8*'СЕТ СН'!$F$9-'СЕТ СН'!$F$26</f>
        <v>983.45800573999998</v>
      </c>
      <c r="N14" s="36">
        <f>SUMIFS(СВЦЭМ!$D$39:$D$782,СВЦЭМ!$A$39:$A$782,$A14,СВЦЭМ!$B$39:$B$782,N$11)+'СЕТ СН'!$F$14+СВЦЭМ!$D$10+'СЕТ СН'!$F$8*'СЕТ СН'!$F$9-'СЕТ СН'!$F$26</f>
        <v>998.32025249000003</v>
      </c>
      <c r="O14" s="36">
        <f>SUMIFS(СВЦЭМ!$D$39:$D$782,СВЦЭМ!$A$39:$A$782,$A14,СВЦЭМ!$B$39:$B$782,O$11)+'СЕТ СН'!$F$14+СВЦЭМ!$D$10+'СЕТ СН'!$F$8*'СЕТ СН'!$F$9-'СЕТ СН'!$F$26</f>
        <v>1031.0455677800001</v>
      </c>
      <c r="P14" s="36">
        <f>SUMIFS(СВЦЭМ!$D$39:$D$782,СВЦЭМ!$A$39:$A$782,$A14,СВЦЭМ!$B$39:$B$782,P$11)+'СЕТ СН'!$F$14+СВЦЭМ!$D$10+'СЕТ СН'!$F$8*'СЕТ СН'!$F$9-'СЕТ СН'!$F$26</f>
        <v>1057.1231101199999</v>
      </c>
      <c r="Q14" s="36">
        <f>SUMIFS(СВЦЭМ!$D$39:$D$782,СВЦЭМ!$A$39:$A$782,$A14,СВЦЭМ!$B$39:$B$782,Q$11)+'СЕТ СН'!$F$14+СВЦЭМ!$D$10+'СЕТ СН'!$F$8*'СЕТ СН'!$F$9-'СЕТ СН'!$F$26</f>
        <v>1061.91830712</v>
      </c>
      <c r="R14" s="36">
        <f>SUMIFS(СВЦЭМ!$D$39:$D$782,СВЦЭМ!$A$39:$A$782,$A14,СВЦЭМ!$B$39:$B$782,R$11)+'СЕТ СН'!$F$14+СВЦЭМ!$D$10+'СЕТ СН'!$F$8*'СЕТ СН'!$F$9-'СЕТ СН'!$F$26</f>
        <v>1058.5204380499999</v>
      </c>
      <c r="S14" s="36">
        <f>SUMIFS(СВЦЭМ!$D$39:$D$782,СВЦЭМ!$A$39:$A$782,$A14,СВЦЭМ!$B$39:$B$782,S$11)+'СЕТ СН'!$F$14+СВЦЭМ!$D$10+'СЕТ СН'!$F$8*'СЕТ СН'!$F$9-'СЕТ СН'!$F$26</f>
        <v>1063.5283251199999</v>
      </c>
      <c r="T14" s="36">
        <f>SUMIFS(СВЦЭМ!$D$39:$D$782,СВЦЭМ!$A$39:$A$782,$A14,СВЦЭМ!$B$39:$B$782,T$11)+'СЕТ СН'!$F$14+СВЦЭМ!$D$10+'СЕТ СН'!$F$8*'СЕТ СН'!$F$9-'СЕТ СН'!$F$26</f>
        <v>1038.62651194</v>
      </c>
      <c r="U14" s="36">
        <f>SUMIFS(СВЦЭМ!$D$39:$D$782,СВЦЭМ!$A$39:$A$782,$A14,СВЦЭМ!$B$39:$B$782,U$11)+'СЕТ СН'!$F$14+СВЦЭМ!$D$10+'СЕТ СН'!$F$8*'СЕТ СН'!$F$9-'СЕТ СН'!$F$26</f>
        <v>1036.11609688</v>
      </c>
      <c r="V14" s="36">
        <f>SUMIFS(СВЦЭМ!$D$39:$D$782,СВЦЭМ!$A$39:$A$782,$A14,СВЦЭМ!$B$39:$B$782,V$11)+'СЕТ СН'!$F$14+СВЦЭМ!$D$10+'СЕТ СН'!$F$8*'СЕТ СН'!$F$9-'СЕТ СН'!$F$26</f>
        <v>1031.26894298</v>
      </c>
      <c r="W14" s="36">
        <f>SUMIFS(СВЦЭМ!$D$39:$D$782,СВЦЭМ!$A$39:$A$782,$A14,СВЦЭМ!$B$39:$B$782,W$11)+'СЕТ СН'!$F$14+СВЦЭМ!$D$10+'СЕТ СН'!$F$8*'СЕТ СН'!$F$9-'СЕТ СН'!$F$26</f>
        <v>1030.3224504099999</v>
      </c>
      <c r="X14" s="36">
        <f>SUMIFS(СВЦЭМ!$D$39:$D$782,СВЦЭМ!$A$39:$A$782,$A14,СВЦЭМ!$B$39:$B$782,X$11)+'СЕТ СН'!$F$14+СВЦЭМ!$D$10+'СЕТ СН'!$F$8*'СЕТ СН'!$F$9-'СЕТ СН'!$F$26</f>
        <v>1120.5882296299999</v>
      </c>
      <c r="Y14" s="36">
        <f>SUMIFS(СВЦЭМ!$D$39:$D$782,СВЦЭМ!$A$39:$A$782,$A14,СВЦЭМ!$B$39:$B$782,Y$11)+'СЕТ СН'!$F$14+СВЦЭМ!$D$10+'СЕТ СН'!$F$8*'СЕТ СН'!$F$9-'СЕТ СН'!$F$26</f>
        <v>1186.6780039299999</v>
      </c>
    </row>
    <row r="15" spans="1:25" ht="15.75" x14ac:dyDescent="0.2">
      <c r="A15" s="35">
        <f t="shared" si="0"/>
        <v>44808</v>
      </c>
      <c r="B15" s="36">
        <f>SUMIFS(СВЦЭМ!$D$39:$D$782,СВЦЭМ!$A$39:$A$782,$A15,СВЦЭМ!$B$39:$B$782,B$11)+'СЕТ СН'!$F$14+СВЦЭМ!$D$10+'СЕТ СН'!$F$8*'СЕТ СН'!$F$9-'СЕТ СН'!$F$26</f>
        <v>1151.67335022</v>
      </c>
      <c r="C15" s="36">
        <f>SUMIFS(СВЦЭМ!$D$39:$D$782,СВЦЭМ!$A$39:$A$782,$A15,СВЦЭМ!$B$39:$B$782,C$11)+'СЕТ СН'!$F$14+СВЦЭМ!$D$10+'СЕТ СН'!$F$8*'СЕТ СН'!$F$9-'СЕТ СН'!$F$26</f>
        <v>1217.25728695</v>
      </c>
      <c r="D15" s="36">
        <f>SUMIFS(СВЦЭМ!$D$39:$D$782,СВЦЭМ!$A$39:$A$782,$A15,СВЦЭМ!$B$39:$B$782,D$11)+'СЕТ СН'!$F$14+СВЦЭМ!$D$10+'СЕТ СН'!$F$8*'СЕТ СН'!$F$9-'СЕТ СН'!$F$26</f>
        <v>1172.28290563</v>
      </c>
      <c r="E15" s="36">
        <f>SUMIFS(СВЦЭМ!$D$39:$D$782,СВЦЭМ!$A$39:$A$782,$A15,СВЦЭМ!$B$39:$B$782,E$11)+'СЕТ СН'!$F$14+СВЦЭМ!$D$10+'СЕТ СН'!$F$8*'СЕТ СН'!$F$9-'СЕТ СН'!$F$26</f>
        <v>1187.9445799399998</v>
      </c>
      <c r="F15" s="36">
        <f>SUMIFS(СВЦЭМ!$D$39:$D$782,СВЦЭМ!$A$39:$A$782,$A15,СВЦЭМ!$B$39:$B$782,F$11)+'СЕТ СН'!$F$14+СВЦЭМ!$D$10+'СЕТ СН'!$F$8*'СЕТ СН'!$F$9-'СЕТ СН'!$F$26</f>
        <v>1192.34842215</v>
      </c>
      <c r="G15" s="36">
        <f>SUMIFS(СВЦЭМ!$D$39:$D$782,СВЦЭМ!$A$39:$A$782,$A15,СВЦЭМ!$B$39:$B$782,G$11)+'СЕТ СН'!$F$14+СВЦЭМ!$D$10+'СЕТ СН'!$F$8*'СЕТ СН'!$F$9-'СЕТ СН'!$F$26</f>
        <v>1184.1308922399999</v>
      </c>
      <c r="H15" s="36">
        <f>SUMIFS(СВЦЭМ!$D$39:$D$782,СВЦЭМ!$A$39:$A$782,$A15,СВЦЭМ!$B$39:$B$782,H$11)+'СЕТ СН'!$F$14+СВЦЭМ!$D$10+'СЕТ СН'!$F$8*'СЕТ СН'!$F$9-'СЕТ СН'!$F$26</f>
        <v>1162.6361749299999</v>
      </c>
      <c r="I15" s="36">
        <f>SUMIFS(СВЦЭМ!$D$39:$D$782,СВЦЭМ!$A$39:$A$782,$A15,СВЦЭМ!$B$39:$B$782,I$11)+'СЕТ СН'!$F$14+СВЦЭМ!$D$10+'СЕТ СН'!$F$8*'СЕТ СН'!$F$9-'СЕТ СН'!$F$26</f>
        <v>1116.2801200500001</v>
      </c>
      <c r="J15" s="36">
        <f>SUMIFS(СВЦЭМ!$D$39:$D$782,СВЦЭМ!$A$39:$A$782,$A15,СВЦЭМ!$B$39:$B$782,J$11)+'СЕТ СН'!$F$14+СВЦЭМ!$D$10+'СЕТ СН'!$F$8*'СЕТ СН'!$F$9-'СЕТ СН'!$F$26</f>
        <v>1072.8740773299999</v>
      </c>
      <c r="K15" s="36">
        <f>SUMIFS(СВЦЭМ!$D$39:$D$782,СВЦЭМ!$A$39:$A$782,$A15,СВЦЭМ!$B$39:$B$782,K$11)+'СЕТ СН'!$F$14+СВЦЭМ!$D$10+'СЕТ СН'!$F$8*'СЕТ СН'!$F$9-'СЕТ СН'!$F$26</f>
        <v>1119.0356611299999</v>
      </c>
      <c r="L15" s="36">
        <f>SUMIFS(СВЦЭМ!$D$39:$D$782,СВЦЭМ!$A$39:$A$782,$A15,СВЦЭМ!$B$39:$B$782,L$11)+'СЕТ СН'!$F$14+СВЦЭМ!$D$10+'СЕТ СН'!$F$8*'СЕТ СН'!$F$9-'СЕТ СН'!$F$26</f>
        <v>1118.6307683</v>
      </c>
      <c r="M15" s="36">
        <f>SUMIFS(СВЦЭМ!$D$39:$D$782,СВЦЭМ!$A$39:$A$782,$A15,СВЦЭМ!$B$39:$B$782,M$11)+'СЕТ СН'!$F$14+СВЦЭМ!$D$10+'СЕТ СН'!$F$8*'СЕТ СН'!$F$9-'СЕТ СН'!$F$26</f>
        <v>1129.98052628</v>
      </c>
      <c r="N15" s="36">
        <f>SUMIFS(СВЦЭМ!$D$39:$D$782,СВЦЭМ!$A$39:$A$782,$A15,СВЦЭМ!$B$39:$B$782,N$11)+'СЕТ СН'!$F$14+СВЦЭМ!$D$10+'СЕТ СН'!$F$8*'СЕТ СН'!$F$9-'СЕТ СН'!$F$26</f>
        <v>1113.0712049599999</v>
      </c>
      <c r="O15" s="36">
        <f>SUMIFS(СВЦЭМ!$D$39:$D$782,СВЦЭМ!$A$39:$A$782,$A15,СВЦЭМ!$B$39:$B$782,O$11)+'СЕТ СН'!$F$14+СВЦЭМ!$D$10+'СЕТ СН'!$F$8*'СЕТ СН'!$F$9-'СЕТ СН'!$F$26</f>
        <v>1108.2446564299998</v>
      </c>
      <c r="P15" s="36">
        <f>SUMIFS(СВЦЭМ!$D$39:$D$782,СВЦЭМ!$A$39:$A$782,$A15,СВЦЭМ!$B$39:$B$782,P$11)+'СЕТ СН'!$F$14+СВЦЭМ!$D$10+'СЕТ СН'!$F$8*'СЕТ СН'!$F$9-'СЕТ СН'!$F$26</f>
        <v>1124.8320944299999</v>
      </c>
      <c r="Q15" s="36">
        <f>SUMIFS(СВЦЭМ!$D$39:$D$782,СВЦЭМ!$A$39:$A$782,$A15,СВЦЭМ!$B$39:$B$782,Q$11)+'СЕТ СН'!$F$14+СВЦЭМ!$D$10+'СЕТ СН'!$F$8*'СЕТ СН'!$F$9-'СЕТ СН'!$F$26</f>
        <v>1140.8161030399999</v>
      </c>
      <c r="R15" s="36">
        <f>SUMIFS(СВЦЭМ!$D$39:$D$782,СВЦЭМ!$A$39:$A$782,$A15,СВЦЭМ!$B$39:$B$782,R$11)+'СЕТ СН'!$F$14+СВЦЭМ!$D$10+'СЕТ СН'!$F$8*'СЕТ СН'!$F$9-'СЕТ СН'!$F$26</f>
        <v>1130.60250817</v>
      </c>
      <c r="S15" s="36">
        <f>SUMIFS(СВЦЭМ!$D$39:$D$782,СВЦЭМ!$A$39:$A$782,$A15,СВЦЭМ!$B$39:$B$782,S$11)+'СЕТ СН'!$F$14+СВЦЭМ!$D$10+'СЕТ СН'!$F$8*'СЕТ СН'!$F$9-'СЕТ СН'!$F$26</f>
        <v>1118.08962559</v>
      </c>
      <c r="T15" s="36">
        <f>SUMIFS(СВЦЭМ!$D$39:$D$782,СВЦЭМ!$A$39:$A$782,$A15,СВЦЭМ!$B$39:$B$782,T$11)+'СЕТ СН'!$F$14+СВЦЭМ!$D$10+'СЕТ СН'!$F$8*'СЕТ СН'!$F$9-'СЕТ СН'!$F$26</f>
        <v>1113.36144601</v>
      </c>
      <c r="U15" s="36">
        <f>SUMIFS(СВЦЭМ!$D$39:$D$782,СВЦЭМ!$A$39:$A$782,$A15,СВЦЭМ!$B$39:$B$782,U$11)+'СЕТ СН'!$F$14+СВЦЭМ!$D$10+'СЕТ СН'!$F$8*'СЕТ СН'!$F$9-'СЕТ СН'!$F$26</f>
        <v>1112.55265138</v>
      </c>
      <c r="V15" s="36">
        <f>SUMIFS(СВЦЭМ!$D$39:$D$782,СВЦЭМ!$A$39:$A$782,$A15,СВЦЭМ!$B$39:$B$782,V$11)+'СЕТ СН'!$F$14+СВЦЭМ!$D$10+'СЕТ СН'!$F$8*'СЕТ СН'!$F$9-'СЕТ СН'!$F$26</f>
        <v>1131.3652596699999</v>
      </c>
      <c r="W15" s="36">
        <f>SUMIFS(СВЦЭМ!$D$39:$D$782,СВЦЭМ!$A$39:$A$782,$A15,СВЦЭМ!$B$39:$B$782,W$11)+'СЕТ СН'!$F$14+СВЦЭМ!$D$10+'СЕТ СН'!$F$8*'СЕТ СН'!$F$9-'СЕТ СН'!$F$26</f>
        <v>1119.1306625499999</v>
      </c>
      <c r="X15" s="36">
        <f>SUMIFS(СВЦЭМ!$D$39:$D$782,СВЦЭМ!$A$39:$A$782,$A15,СВЦЭМ!$B$39:$B$782,X$11)+'СЕТ СН'!$F$14+СВЦЭМ!$D$10+'СЕТ СН'!$F$8*'СЕТ СН'!$F$9-'СЕТ СН'!$F$26</f>
        <v>1146.62793594</v>
      </c>
      <c r="Y15" s="36">
        <f>SUMIFS(СВЦЭМ!$D$39:$D$782,СВЦЭМ!$A$39:$A$782,$A15,СВЦЭМ!$B$39:$B$782,Y$11)+'СЕТ СН'!$F$14+СВЦЭМ!$D$10+'СЕТ СН'!$F$8*'СЕТ СН'!$F$9-'СЕТ СН'!$F$26</f>
        <v>1223.673491</v>
      </c>
    </row>
    <row r="16" spans="1:25" ht="15.75" x14ac:dyDescent="0.2">
      <c r="A16" s="35">
        <f t="shared" si="0"/>
        <v>44809</v>
      </c>
      <c r="B16" s="36">
        <f>SUMIFS(СВЦЭМ!$D$39:$D$782,СВЦЭМ!$A$39:$A$782,$A16,СВЦЭМ!$B$39:$B$782,B$11)+'СЕТ СН'!$F$14+СВЦЭМ!$D$10+'СЕТ СН'!$F$8*'СЕТ СН'!$F$9-'СЕТ СН'!$F$26</f>
        <v>1236.3218759699998</v>
      </c>
      <c r="C16" s="36">
        <f>SUMIFS(СВЦЭМ!$D$39:$D$782,СВЦЭМ!$A$39:$A$782,$A16,СВЦЭМ!$B$39:$B$782,C$11)+'СЕТ СН'!$F$14+СВЦЭМ!$D$10+'СЕТ СН'!$F$8*'СЕТ СН'!$F$9-'СЕТ СН'!$F$26</f>
        <v>1204.96313166</v>
      </c>
      <c r="D16" s="36">
        <f>SUMIFS(СВЦЭМ!$D$39:$D$782,СВЦЭМ!$A$39:$A$782,$A16,СВЦЭМ!$B$39:$B$782,D$11)+'СЕТ СН'!$F$14+СВЦЭМ!$D$10+'СЕТ СН'!$F$8*'СЕТ СН'!$F$9-'СЕТ СН'!$F$26</f>
        <v>1272.3166664299999</v>
      </c>
      <c r="E16" s="36">
        <f>SUMIFS(СВЦЭМ!$D$39:$D$782,СВЦЭМ!$A$39:$A$782,$A16,СВЦЭМ!$B$39:$B$782,E$11)+'СЕТ СН'!$F$14+СВЦЭМ!$D$10+'СЕТ СН'!$F$8*'СЕТ СН'!$F$9-'СЕТ СН'!$F$26</f>
        <v>1279.5175119099999</v>
      </c>
      <c r="F16" s="36">
        <f>SUMIFS(СВЦЭМ!$D$39:$D$782,СВЦЭМ!$A$39:$A$782,$A16,СВЦЭМ!$B$39:$B$782,F$11)+'СЕТ СН'!$F$14+СВЦЭМ!$D$10+'СЕТ СН'!$F$8*'СЕТ СН'!$F$9-'СЕТ СН'!$F$26</f>
        <v>1287.0611915499999</v>
      </c>
      <c r="G16" s="36">
        <f>SUMIFS(СВЦЭМ!$D$39:$D$782,СВЦЭМ!$A$39:$A$782,$A16,СВЦЭМ!$B$39:$B$782,G$11)+'СЕТ СН'!$F$14+СВЦЭМ!$D$10+'СЕТ СН'!$F$8*'СЕТ СН'!$F$9-'СЕТ СН'!$F$26</f>
        <v>1264.3404325199999</v>
      </c>
      <c r="H16" s="36">
        <f>SUMIFS(СВЦЭМ!$D$39:$D$782,СВЦЭМ!$A$39:$A$782,$A16,СВЦЭМ!$B$39:$B$782,H$11)+'СЕТ СН'!$F$14+СВЦЭМ!$D$10+'СЕТ СН'!$F$8*'СЕТ СН'!$F$9-'СЕТ СН'!$F$26</f>
        <v>1215.3468759999998</v>
      </c>
      <c r="I16" s="36">
        <f>SUMIFS(СВЦЭМ!$D$39:$D$782,СВЦЭМ!$A$39:$A$782,$A16,СВЦЭМ!$B$39:$B$782,I$11)+'СЕТ СН'!$F$14+СВЦЭМ!$D$10+'СЕТ СН'!$F$8*'СЕТ СН'!$F$9-'СЕТ СН'!$F$26</f>
        <v>1128.41940086</v>
      </c>
      <c r="J16" s="36">
        <f>SUMIFS(СВЦЭМ!$D$39:$D$782,СВЦЭМ!$A$39:$A$782,$A16,СВЦЭМ!$B$39:$B$782,J$11)+'СЕТ СН'!$F$14+СВЦЭМ!$D$10+'СЕТ СН'!$F$8*'СЕТ СН'!$F$9-'СЕТ СН'!$F$26</f>
        <v>1096.06702247</v>
      </c>
      <c r="K16" s="36">
        <f>SUMIFS(СВЦЭМ!$D$39:$D$782,СВЦЭМ!$A$39:$A$782,$A16,СВЦЭМ!$B$39:$B$782,K$11)+'СЕТ СН'!$F$14+СВЦЭМ!$D$10+'СЕТ СН'!$F$8*'СЕТ СН'!$F$9-'СЕТ СН'!$F$26</f>
        <v>1143.85409093</v>
      </c>
      <c r="L16" s="36">
        <f>SUMIFS(СВЦЭМ!$D$39:$D$782,СВЦЭМ!$A$39:$A$782,$A16,СВЦЭМ!$B$39:$B$782,L$11)+'СЕТ СН'!$F$14+СВЦЭМ!$D$10+'СЕТ СН'!$F$8*'СЕТ СН'!$F$9-'СЕТ СН'!$F$26</f>
        <v>1180.7802180799999</v>
      </c>
      <c r="M16" s="36">
        <f>SUMIFS(СВЦЭМ!$D$39:$D$782,СВЦЭМ!$A$39:$A$782,$A16,СВЦЭМ!$B$39:$B$782,M$11)+'СЕТ СН'!$F$14+СВЦЭМ!$D$10+'СЕТ СН'!$F$8*'СЕТ СН'!$F$9-'СЕТ СН'!$F$26</f>
        <v>1182.5237970199998</v>
      </c>
      <c r="N16" s="36">
        <f>SUMIFS(СВЦЭМ!$D$39:$D$782,СВЦЭМ!$A$39:$A$782,$A16,СВЦЭМ!$B$39:$B$782,N$11)+'СЕТ СН'!$F$14+СВЦЭМ!$D$10+'СЕТ СН'!$F$8*'СЕТ СН'!$F$9-'СЕТ СН'!$F$26</f>
        <v>1182.9413436699999</v>
      </c>
      <c r="O16" s="36">
        <f>SUMIFS(СВЦЭМ!$D$39:$D$782,СВЦЭМ!$A$39:$A$782,$A16,СВЦЭМ!$B$39:$B$782,O$11)+'СЕТ СН'!$F$14+СВЦЭМ!$D$10+'СЕТ СН'!$F$8*'СЕТ СН'!$F$9-'СЕТ СН'!$F$26</f>
        <v>1190.0800670900001</v>
      </c>
      <c r="P16" s="36">
        <f>SUMIFS(СВЦЭМ!$D$39:$D$782,СВЦЭМ!$A$39:$A$782,$A16,СВЦЭМ!$B$39:$B$782,P$11)+'СЕТ СН'!$F$14+СВЦЭМ!$D$10+'СЕТ СН'!$F$8*'СЕТ СН'!$F$9-'СЕТ СН'!$F$26</f>
        <v>1181.6855797000001</v>
      </c>
      <c r="Q16" s="36">
        <f>SUMIFS(СВЦЭМ!$D$39:$D$782,СВЦЭМ!$A$39:$A$782,$A16,СВЦЭМ!$B$39:$B$782,Q$11)+'СЕТ СН'!$F$14+СВЦЭМ!$D$10+'СЕТ СН'!$F$8*'СЕТ СН'!$F$9-'СЕТ СН'!$F$26</f>
        <v>1179.0901123799999</v>
      </c>
      <c r="R16" s="36">
        <f>SUMIFS(СВЦЭМ!$D$39:$D$782,СВЦЭМ!$A$39:$A$782,$A16,СВЦЭМ!$B$39:$B$782,R$11)+'СЕТ СН'!$F$14+СВЦЭМ!$D$10+'СЕТ СН'!$F$8*'СЕТ СН'!$F$9-'СЕТ СН'!$F$26</f>
        <v>1174.1833567699998</v>
      </c>
      <c r="S16" s="36">
        <f>SUMIFS(СВЦЭМ!$D$39:$D$782,СВЦЭМ!$A$39:$A$782,$A16,СВЦЭМ!$B$39:$B$782,S$11)+'СЕТ СН'!$F$14+СВЦЭМ!$D$10+'СЕТ СН'!$F$8*'СЕТ СН'!$F$9-'СЕТ СН'!$F$26</f>
        <v>1156.2010232800001</v>
      </c>
      <c r="T16" s="36">
        <f>SUMIFS(СВЦЭМ!$D$39:$D$782,СВЦЭМ!$A$39:$A$782,$A16,СВЦЭМ!$B$39:$B$782,T$11)+'СЕТ СН'!$F$14+СВЦЭМ!$D$10+'СЕТ СН'!$F$8*'СЕТ СН'!$F$9-'СЕТ СН'!$F$26</f>
        <v>1212.6317203199999</v>
      </c>
      <c r="U16" s="36">
        <f>SUMIFS(СВЦЭМ!$D$39:$D$782,СВЦЭМ!$A$39:$A$782,$A16,СВЦЭМ!$B$39:$B$782,U$11)+'СЕТ СН'!$F$14+СВЦЭМ!$D$10+'СЕТ СН'!$F$8*'СЕТ СН'!$F$9-'СЕТ СН'!$F$26</f>
        <v>1220.1469635899998</v>
      </c>
      <c r="V16" s="36">
        <f>SUMIFS(СВЦЭМ!$D$39:$D$782,СВЦЭМ!$A$39:$A$782,$A16,СВЦЭМ!$B$39:$B$782,V$11)+'СЕТ СН'!$F$14+СВЦЭМ!$D$10+'СЕТ СН'!$F$8*'СЕТ СН'!$F$9-'СЕТ СН'!$F$26</f>
        <v>1242.2838424699999</v>
      </c>
      <c r="W16" s="36">
        <f>SUMIFS(СВЦЭМ!$D$39:$D$782,СВЦЭМ!$A$39:$A$782,$A16,СВЦЭМ!$B$39:$B$782,W$11)+'СЕТ СН'!$F$14+СВЦЭМ!$D$10+'СЕТ СН'!$F$8*'СЕТ СН'!$F$9-'СЕТ СН'!$F$26</f>
        <v>1240.7441262499999</v>
      </c>
      <c r="X16" s="36">
        <f>SUMIFS(СВЦЭМ!$D$39:$D$782,СВЦЭМ!$A$39:$A$782,$A16,СВЦЭМ!$B$39:$B$782,X$11)+'СЕТ СН'!$F$14+СВЦЭМ!$D$10+'СЕТ СН'!$F$8*'СЕТ СН'!$F$9-'СЕТ СН'!$F$26</f>
        <v>1161.6132077</v>
      </c>
      <c r="Y16" s="36">
        <f>SUMIFS(СВЦЭМ!$D$39:$D$782,СВЦЭМ!$A$39:$A$782,$A16,СВЦЭМ!$B$39:$B$782,Y$11)+'СЕТ СН'!$F$14+СВЦЭМ!$D$10+'СЕТ СН'!$F$8*'СЕТ СН'!$F$9-'СЕТ СН'!$F$26</f>
        <v>1122.3175737699999</v>
      </c>
    </row>
    <row r="17" spans="1:25" ht="15.75" x14ac:dyDescent="0.2">
      <c r="A17" s="35">
        <f t="shared" si="0"/>
        <v>44810</v>
      </c>
      <c r="B17" s="36">
        <f>SUMIFS(СВЦЭМ!$D$39:$D$782,СВЦЭМ!$A$39:$A$782,$A17,СВЦЭМ!$B$39:$B$782,B$11)+'СЕТ СН'!$F$14+СВЦЭМ!$D$10+'СЕТ СН'!$F$8*'СЕТ СН'!$F$9-'СЕТ СН'!$F$26</f>
        <v>1190.30798093</v>
      </c>
      <c r="C17" s="36">
        <f>SUMIFS(СВЦЭМ!$D$39:$D$782,СВЦЭМ!$A$39:$A$782,$A17,СВЦЭМ!$B$39:$B$782,C$11)+'СЕТ СН'!$F$14+СВЦЭМ!$D$10+'СЕТ СН'!$F$8*'СЕТ СН'!$F$9-'СЕТ СН'!$F$26</f>
        <v>1253.35588291</v>
      </c>
      <c r="D17" s="36">
        <f>SUMIFS(СВЦЭМ!$D$39:$D$782,СВЦЭМ!$A$39:$A$782,$A17,СВЦЭМ!$B$39:$B$782,D$11)+'СЕТ СН'!$F$14+СВЦЭМ!$D$10+'СЕТ СН'!$F$8*'СЕТ СН'!$F$9-'СЕТ СН'!$F$26</f>
        <v>1291.6003238599999</v>
      </c>
      <c r="E17" s="36">
        <f>SUMIFS(СВЦЭМ!$D$39:$D$782,СВЦЭМ!$A$39:$A$782,$A17,СВЦЭМ!$B$39:$B$782,E$11)+'СЕТ СН'!$F$14+СВЦЭМ!$D$10+'СЕТ СН'!$F$8*'СЕТ СН'!$F$9-'СЕТ СН'!$F$26</f>
        <v>1303.6249720999999</v>
      </c>
      <c r="F17" s="36">
        <f>SUMIFS(СВЦЭМ!$D$39:$D$782,СВЦЭМ!$A$39:$A$782,$A17,СВЦЭМ!$B$39:$B$782,F$11)+'СЕТ СН'!$F$14+СВЦЭМ!$D$10+'СЕТ СН'!$F$8*'СЕТ СН'!$F$9-'СЕТ СН'!$F$26</f>
        <v>1304.0062704699999</v>
      </c>
      <c r="G17" s="36">
        <f>SUMIFS(СВЦЭМ!$D$39:$D$782,СВЦЭМ!$A$39:$A$782,$A17,СВЦЭМ!$B$39:$B$782,G$11)+'СЕТ СН'!$F$14+СВЦЭМ!$D$10+'СЕТ СН'!$F$8*'СЕТ СН'!$F$9-'СЕТ СН'!$F$26</f>
        <v>1300.61464271</v>
      </c>
      <c r="H17" s="36">
        <f>SUMIFS(СВЦЭМ!$D$39:$D$782,СВЦЭМ!$A$39:$A$782,$A17,СВЦЭМ!$B$39:$B$782,H$11)+'СЕТ СН'!$F$14+СВЦЭМ!$D$10+'СЕТ СН'!$F$8*'СЕТ СН'!$F$9-'СЕТ СН'!$F$26</f>
        <v>1223.4321323899999</v>
      </c>
      <c r="I17" s="36">
        <f>SUMIFS(СВЦЭМ!$D$39:$D$782,СВЦЭМ!$A$39:$A$782,$A17,СВЦЭМ!$B$39:$B$782,I$11)+'СЕТ СН'!$F$14+СВЦЭМ!$D$10+'СЕТ СН'!$F$8*'СЕТ СН'!$F$9-'СЕТ СН'!$F$26</f>
        <v>1139.5954256699999</v>
      </c>
      <c r="J17" s="36">
        <f>SUMIFS(СВЦЭМ!$D$39:$D$782,СВЦЭМ!$A$39:$A$782,$A17,СВЦЭМ!$B$39:$B$782,J$11)+'СЕТ СН'!$F$14+СВЦЭМ!$D$10+'СЕТ СН'!$F$8*'СЕТ СН'!$F$9-'СЕТ СН'!$F$26</f>
        <v>1123.6189820299999</v>
      </c>
      <c r="K17" s="36">
        <f>SUMIFS(СВЦЭМ!$D$39:$D$782,СВЦЭМ!$A$39:$A$782,$A17,СВЦЭМ!$B$39:$B$782,K$11)+'СЕТ СН'!$F$14+СВЦЭМ!$D$10+'СЕТ СН'!$F$8*'СЕТ СН'!$F$9-'СЕТ СН'!$F$26</f>
        <v>1112.8081547899999</v>
      </c>
      <c r="L17" s="36">
        <f>SUMIFS(СВЦЭМ!$D$39:$D$782,СВЦЭМ!$A$39:$A$782,$A17,СВЦЭМ!$B$39:$B$782,L$11)+'СЕТ СН'!$F$14+СВЦЭМ!$D$10+'СЕТ СН'!$F$8*'СЕТ СН'!$F$9-'СЕТ СН'!$F$26</f>
        <v>1179.2682666199998</v>
      </c>
      <c r="M17" s="36">
        <f>SUMIFS(СВЦЭМ!$D$39:$D$782,СВЦЭМ!$A$39:$A$782,$A17,СВЦЭМ!$B$39:$B$782,M$11)+'СЕТ СН'!$F$14+СВЦЭМ!$D$10+'СЕТ СН'!$F$8*'СЕТ СН'!$F$9-'СЕТ СН'!$F$26</f>
        <v>1167.3364438299998</v>
      </c>
      <c r="N17" s="36">
        <f>SUMIFS(СВЦЭМ!$D$39:$D$782,СВЦЭМ!$A$39:$A$782,$A17,СВЦЭМ!$B$39:$B$782,N$11)+'СЕТ СН'!$F$14+СВЦЭМ!$D$10+'СЕТ СН'!$F$8*'СЕТ СН'!$F$9-'СЕТ СН'!$F$26</f>
        <v>1191.1321588599999</v>
      </c>
      <c r="O17" s="36">
        <f>SUMIFS(СВЦЭМ!$D$39:$D$782,СВЦЭМ!$A$39:$A$782,$A17,СВЦЭМ!$B$39:$B$782,O$11)+'СЕТ СН'!$F$14+СВЦЭМ!$D$10+'СЕТ СН'!$F$8*'СЕТ СН'!$F$9-'СЕТ СН'!$F$26</f>
        <v>1189.3831996899999</v>
      </c>
      <c r="P17" s="36">
        <f>SUMIFS(СВЦЭМ!$D$39:$D$782,СВЦЭМ!$A$39:$A$782,$A17,СВЦЭМ!$B$39:$B$782,P$11)+'СЕТ СН'!$F$14+СВЦЭМ!$D$10+'СЕТ СН'!$F$8*'СЕТ СН'!$F$9-'СЕТ СН'!$F$26</f>
        <v>1180.3007159699998</v>
      </c>
      <c r="Q17" s="36">
        <f>SUMIFS(СВЦЭМ!$D$39:$D$782,СВЦЭМ!$A$39:$A$782,$A17,СВЦЭМ!$B$39:$B$782,Q$11)+'СЕТ СН'!$F$14+СВЦЭМ!$D$10+'СЕТ СН'!$F$8*'СЕТ СН'!$F$9-'СЕТ СН'!$F$26</f>
        <v>1184.1028830499999</v>
      </c>
      <c r="R17" s="36">
        <f>SUMIFS(СВЦЭМ!$D$39:$D$782,СВЦЭМ!$A$39:$A$782,$A17,СВЦЭМ!$B$39:$B$782,R$11)+'СЕТ СН'!$F$14+СВЦЭМ!$D$10+'СЕТ СН'!$F$8*'СЕТ СН'!$F$9-'СЕТ СН'!$F$26</f>
        <v>1178.6366971599998</v>
      </c>
      <c r="S17" s="36">
        <f>SUMIFS(СВЦЭМ!$D$39:$D$782,СВЦЭМ!$A$39:$A$782,$A17,СВЦЭМ!$B$39:$B$782,S$11)+'СЕТ СН'!$F$14+СВЦЭМ!$D$10+'СЕТ СН'!$F$8*'СЕТ СН'!$F$9-'СЕТ СН'!$F$26</f>
        <v>1251.3527905199999</v>
      </c>
      <c r="T17" s="36">
        <f>SUMIFS(СВЦЭМ!$D$39:$D$782,СВЦЭМ!$A$39:$A$782,$A17,СВЦЭМ!$B$39:$B$782,T$11)+'СЕТ СН'!$F$14+СВЦЭМ!$D$10+'СЕТ СН'!$F$8*'СЕТ СН'!$F$9-'СЕТ СН'!$F$26</f>
        <v>1219.71955211</v>
      </c>
      <c r="U17" s="36">
        <f>SUMIFS(СВЦЭМ!$D$39:$D$782,СВЦЭМ!$A$39:$A$782,$A17,СВЦЭМ!$B$39:$B$782,U$11)+'СЕТ СН'!$F$14+СВЦЭМ!$D$10+'СЕТ СН'!$F$8*'СЕТ СН'!$F$9-'СЕТ СН'!$F$26</f>
        <v>1223.6942151999999</v>
      </c>
      <c r="V17" s="36">
        <f>SUMIFS(СВЦЭМ!$D$39:$D$782,СВЦЭМ!$A$39:$A$782,$A17,СВЦЭМ!$B$39:$B$782,V$11)+'СЕТ СН'!$F$14+СВЦЭМ!$D$10+'СЕТ СН'!$F$8*'СЕТ СН'!$F$9-'СЕТ СН'!$F$26</f>
        <v>1258.5070710499999</v>
      </c>
      <c r="W17" s="36">
        <f>SUMIFS(СВЦЭМ!$D$39:$D$782,СВЦЭМ!$A$39:$A$782,$A17,СВЦЭМ!$B$39:$B$782,W$11)+'СЕТ СН'!$F$14+СВЦЭМ!$D$10+'СЕТ СН'!$F$8*'СЕТ СН'!$F$9-'СЕТ СН'!$F$26</f>
        <v>1250.4405045199999</v>
      </c>
      <c r="X17" s="36">
        <f>SUMIFS(СВЦЭМ!$D$39:$D$782,СВЦЭМ!$A$39:$A$782,$A17,СВЦЭМ!$B$39:$B$782,X$11)+'СЕТ СН'!$F$14+СВЦЭМ!$D$10+'СЕТ СН'!$F$8*'СЕТ СН'!$F$9-'СЕТ СН'!$F$26</f>
        <v>1207.6569606099999</v>
      </c>
      <c r="Y17" s="36">
        <f>SUMIFS(СВЦЭМ!$D$39:$D$782,СВЦЭМ!$A$39:$A$782,$A17,СВЦЭМ!$B$39:$B$782,Y$11)+'СЕТ СН'!$F$14+СВЦЭМ!$D$10+'СЕТ СН'!$F$8*'СЕТ СН'!$F$9-'СЕТ СН'!$F$26</f>
        <v>1218.21885563</v>
      </c>
    </row>
    <row r="18" spans="1:25" ht="15.75" x14ac:dyDescent="0.2">
      <c r="A18" s="35">
        <f t="shared" si="0"/>
        <v>44811</v>
      </c>
      <c r="B18" s="36">
        <f>SUMIFS(СВЦЭМ!$D$39:$D$782,СВЦЭМ!$A$39:$A$782,$A18,СВЦЭМ!$B$39:$B$782,B$11)+'СЕТ СН'!$F$14+СВЦЭМ!$D$10+'СЕТ СН'!$F$8*'СЕТ СН'!$F$9-'СЕТ СН'!$F$26</f>
        <v>1307.4494042199999</v>
      </c>
      <c r="C18" s="36">
        <f>SUMIFS(СВЦЭМ!$D$39:$D$782,СВЦЭМ!$A$39:$A$782,$A18,СВЦЭМ!$B$39:$B$782,C$11)+'СЕТ СН'!$F$14+СВЦЭМ!$D$10+'СЕТ СН'!$F$8*'СЕТ СН'!$F$9-'СЕТ СН'!$F$26</f>
        <v>1378.7771788199998</v>
      </c>
      <c r="D18" s="36">
        <f>SUMIFS(СВЦЭМ!$D$39:$D$782,СВЦЭМ!$A$39:$A$782,$A18,СВЦЭМ!$B$39:$B$782,D$11)+'СЕТ СН'!$F$14+СВЦЭМ!$D$10+'СЕТ СН'!$F$8*'СЕТ СН'!$F$9-'СЕТ СН'!$F$26</f>
        <v>1427.80896459</v>
      </c>
      <c r="E18" s="36">
        <f>SUMIFS(СВЦЭМ!$D$39:$D$782,СВЦЭМ!$A$39:$A$782,$A18,СВЦЭМ!$B$39:$B$782,E$11)+'СЕТ СН'!$F$14+СВЦЭМ!$D$10+'СЕТ СН'!$F$8*'СЕТ СН'!$F$9-'СЕТ СН'!$F$26</f>
        <v>1445.0687713</v>
      </c>
      <c r="F18" s="36">
        <f>SUMIFS(СВЦЭМ!$D$39:$D$782,СВЦЭМ!$A$39:$A$782,$A18,СВЦЭМ!$B$39:$B$782,F$11)+'СЕТ СН'!$F$14+СВЦЭМ!$D$10+'СЕТ СН'!$F$8*'СЕТ СН'!$F$9-'СЕТ СН'!$F$26</f>
        <v>1433.4776610299998</v>
      </c>
      <c r="G18" s="36">
        <f>SUMIFS(СВЦЭМ!$D$39:$D$782,СВЦЭМ!$A$39:$A$782,$A18,СВЦЭМ!$B$39:$B$782,G$11)+'СЕТ СН'!$F$14+СВЦЭМ!$D$10+'СЕТ СН'!$F$8*'СЕТ СН'!$F$9-'СЕТ СН'!$F$26</f>
        <v>1431.0691224499999</v>
      </c>
      <c r="H18" s="36">
        <f>SUMIFS(СВЦЭМ!$D$39:$D$782,СВЦЭМ!$A$39:$A$782,$A18,СВЦЭМ!$B$39:$B$782,H$11)+'СЕТ СН'!$F$14+СВЦЭМ!$D$10+'СЕТ СН'!$F$8*'СЕТ СН'!$F$9-'СЕТ СН'!$F$26</f>
        <v>1359.0441935399999</v>
      </c>
      <c r="I18" s="36">
        <f>SUMIFS(СВЦЭМ!$D$39:$D$782,СВЦЭМ!$A$39:$A$782,$A18,СВЦЭМ!$B$39:$B$782,I$11)+'СЕТ СН'!$F$14+СВЦЭМ!$D$10+'СЕТ СН'!$F$8*'СЕТ СН'!$F$9-'СЕТ СН'!$F$26</f>
        <v>1250.62021921</v>
      </c>
      <c r="J18" s="36">
        <f>SUMIFS(СВЦЭМ!$D$39:$D$782,СВЦЭМ!$A$39:$A$782,$A18,СВЦЭМ!$B$39:$B$782,J$11)+'СЕТ СН'!$F$14+СВЦЭМ!$D$10+'СЕТ СН'!$F$8*'СЕТ СН'!$F$9-'СЕТ СН'!$F$26</f>
        <v>1221.3782340599998</v>
      </c>
      <c r="K18" s="36">
        <f>SUMIFS(СВЦЭМ!$D$39:$D$782,СВЦЭМ!$A$39:$A$782,$A18,СВЦЭМ!$B$39:$B$782,K$11)+'СЕТ СН'!$F$14+СВЦЭМ!$D$10+'СЕТ СН'!$F$8*'СЕТ СН'!$F$9-'СЕТ СН'!$F$26</f>
        <v>1174.2669706300001</v>
      </c>
      <c r="L18" s="36">
        <f>SUMIFS(СВЦЭМ!$D$39:$D$782,СВЦЭМ!$A$39:$A$782,$A18,СВЦЭМ!$B$39:$B$782,L$11)+'СЕТ СН'!$F$14+СВЦЭМ!$D$10+'СЕТ СН'!$F$8*'СЕТ СН'!$F$9-'СЕТ СН'!$F$26</f>
        <v>1235.02784421</v>
      </c>
      <c r="M18" s="36">
        <f>SUMIFS(СВЦЭМ!$D$39:$D$782,СВЦЭМ!$A$39:$A$782,$A18,СВЦЭМ!$B$39:$B$782,M$11)+'СЕТ СН'!$F$14+СВЦЭМ!$D$10+'СЕТ СН'!$F$8*'СЕТ СН'!$F$9-'СЕТ СН'!$F$26</f>
        <v>1181.6569351199998</v>
      </c>
      <c r="N18" s="36">
        <f>SUMIFS(СВЦЭМ!$D$39:$D$782,СВЦЭМ!$A$39:$A$782,$A18,СВЦЭМ!$B$39:$B$782,N$11)+'СЕТ СН'!$F$14+СВЦЭМ!$D$10+'СЕТ СН'!$F$8*'СЕТ СН'!$F$9-'СЕТ СН'!$F$26</f>
        <v>1161.8820808200001</v>
      </c>
      <c r="O18" s="36">
        <f>SUMIFS(СВЦЭМ!$D$39:$D$782,СВЦЭМ!$A$39:$A$782,$A18,СВЦЭМ!$B$39:$B$782,O$11)+'СЕТ СН'!$F$14+СВЦЭМ!$D$10+'СЕТ СН'!$F$8*'СЕТ СН'!$F$9-'СЕТ СН'!$F$26</f>
        <v>1152.4959037399999</v>
      </c>
      <c r="P18" s="36">
        <f>SUMIFS(СВЦЭМ!$D$39:$D$782,СВЦЭМ!$A$39:$A$782,$A18,СВЦЭМ!$B$39:$B$782,P$11)+'СЕТ СН'!$F$14+СВЦЭМ!$D$10+'СЕТ СН'!$F$8*'СЕТ СН'!$F$9-'СЕТ СН'!$F$26</f>
        <v>1166.11403683</v>
      </c>
      <c r="Q18" s="36">
        <f>SUMIFS(СВЦЭМ!$D$39:$D$782,СВЦЭМ!$A$39:$A$782,$A18,СВЦЭМ!$B$39:$B$782,Q$11)+'СЕТ СН'!$F$14+СВЦЭМ!$D$10+'СЕТ СН'!$F$8*'СЕТ СН'!$F$9-'СЕТ СН'!$F$26</f>
        <v>1155.44948404</v>
      </c>
      <c r="R18" s="36">
        <f>SUMIFS(СВЦЭМ!$D$39:$D$782,СВЦЭМ!$A$39:$A$782,$A18,СВЦЭМ!$B$39:$B$782,R$11)+'СЕТ СН'!$F$14+СВЦЭМ!$D$10+'СЕТ СН'!$F$8*'СЕТ СН'!$F$9-'СЕТ СН'!$F$26</f>
        <v>1164.12860217</v>
      </c>
      <c r="S18" s="36">
        <f>SUMIFS(СВЦЭМ!$D$39:$D$782,СВЦЭМ!$A$39:$A$782,$A18,СВЦЭМ!$B$39:$B$782,S$11)+'СЕТ СН'!$F$14+СВЦЭМ!$D$10+'СЕТ СН'!$F$8*'СЕТ СН'!$F$9-'СЕТ СН'!$F$26</f>
        <v>1165.4146489399998</v>
      </c>
      <c r="T18" s="36">
        <f>SUMIFS(СВЦЭМ!$D$39:$D$782,СВЦЭМ!$A$39:$A$782,$A18,СВЦЭМ!$B$39:$B$782,T$11)+'СЕТ СН'!$F$14+СВЦЭМ!$D$10+'СЕТ СН'!$F$8*'СЕТ СН'!$F$9-'СЕТ СН'!$F$26</f>
        <v>1164.9717114999999</v>
      </c>
      <c r="U18" s="36">
        <f>SUMIFS(СВЦЭМ!$D$39:$D$782,СВЦЭМ!$A$39:$A$782,$A18,СВЦЭМ!$B$39:$B$782,U$11)+'СЕТ СН'!$F$14+СВЦЭМ!$D$10+'СЕТ СН'!$F$8*'СЕТ СН'!$F$9-'СЕТ СН'!$F$26</f>
        <v>1163.1166998900001</v>
      </c>
      <c r="V18" s="36">
        <f>SUMIFS(СВЦЭМ!$D$39:$D$782,СВЦЭМ!$A$39:$A$782,$A18,СВЦЭМ!$B$39:$B$782,V$11)+'СЕТ СН'!$F$14+СВЦЭМ!$D$10+'СЕТ СН'!$F$8*'СЕТ СН'!$F$9-'СЕТ СН'!$F$26</f>
        <v>1183.4479549299999</v>
      </c>
      <c r="W18" s="36">
        <f>SUMIFS(СВЦЭМ!$D$39:$D$782,СВЦЭМ!$A$39:$A$782,$A18,СВЦЭМ!$B$39:$B$782,W$11)+'СЕТ СН'!$F$14+СВЦЭМ!$D$10+'СЕТ СН'!$F$8*'СЕТ СН'!$F$9-'СЕТ СН'!$F$26</f>
        <v>1177.1575523499998</v>
      </c>
      <c r="X18" s="36">
        <f>SUMIFS(СВЦЭМ!$D$39:$D$782,СВЦЭМ!$A$39:$A$782,$A18,СВЦЭМ!$B$39:$B$782,X$11)+'СЕТ СН'!$F$14+СВЦЭМ!$D$10+'СЕТ СН'!$F$8*'СЕТ СН'!$F$9-'СЕТ СН'!$F$26</f>
        <v>1337.9427125699999</v>
      </c>
      <c r="Y18" s="36">
        <f>SUMIFS(СВЦЭМ!$D$39:$D$782,СВЦЭМ!$A$39:$A$782,$A18,СВЦЭМ!$B$39:$B$782,Y$11)+'СЕТ СН'!$F$14+СВЦЭМ!$D$10+'СЕТ СН'!$F$8*'СЕТ СН'!$F$9-'СЕТ СН'!$F$26</f>
        <v>1219.2574207099999</v>
      </c>
    </row>
    <row r="19" spans="1:25" ht="15.75" x14ac:dyDescent="0.2">
      <c r="A19" s="35">
        <f t="shared" si="0"/>
        <v>44812</v>
      </c>
      <c r="B19" s="36">
        <f>SUMIFS(СВЦЭМ!$D$39:$D$782,СВЦЭМ!$A$39:$A$782,$A19,СВЦЭМ!$B$39:$B$782,B$11)+'СЕТ СН'!$F$14+СВЦЭМ!$D$10+'СЕТ СН'!$F$8*'СЕТ СН'!$F$9-'СЕТ СН'!$F$26</f>
        <v>1326.6257533199998</v>
      </c>
      <c r="C19" s="36">
        <f>SUMIFS(СВЦЭМ!$D$39:$D$782,СВЦЭМ!$A$39:$A$782,$A19,СВЦЭМ!$B$39:$B$782,C$11)+'СЕТ СН'!$F$14+СВЦЭМ!$D$10+'СЕТ СН'!$F$8*'СЕТ СН'!$F$9-'СЕТ СН'!$F$26</f>
        <v>1409.0213054999999</v>
      </c>
      <c r="D19" s="36">
        <f>SUMIFS(СВЦЭМ!$D$39:$D$782,СВЦЭМ!$A$39:$A$782,$A19,СВЦЭМ!$B$39:$B$782,D$11)+'СЕТ СН'!$F$14+СВЦЭМ!$D$10+'СЕТ СН'!$F$8*'СЕТ СН'!$F$9-'СЕТ СН'!$F$26</f>
        <v>1475.4838072399998</v>
      </c>
      <c r="E19" s="36">
        <f>SUMIFS(СВЦЭМ!$D$39:$D$782,СВЦЭМ!$A$39:$A$782,$A19,СВЦЭМ!$B$39:$B$782,E$11)+'СЕТ СН'!$F$14+СВЦЭМ!$D$10+'СЕТ СН'!$F$8*'СЕТ СН'!$F$9-'СЕТ СН'!$F$26</f>
        <v>1433.6591259499999</v>
      </c>
      <c r="F19" s="36">
        <f>SUMIFS(СВЦЭМ!$D$39:$D$782,СВЦЭМ!$A$39:$A$782,$A19,СВЦЭМ!$B$39:$B$782,F$11)+'СЕТ СН'!$F$14+СВЦЭМ!$D$10+'СЕТ СН'!$F$8*'СЕТ СН'!$F$9-'СЕТ СН'!$F$26</f>
        <v>1451.01787296</v>
      </c>
      <c r="G19" s="36">
        <f>SUMIFS(СВЦЭМ!$D$39:$D$782,СВЦЭМ!$A$39:$A$782,$A19,СВЦЭМ!$B$39:$B$782,G$11)+'СЕТ СН'!$F$14+СВЦЭМ!$D$10+'СЕТ СН'!$F$8*'СЕТ СН'!$F$9-'СЕТ СН'!$F$26</f>
        <v>1427.4908101399999</v>
      </c>
      <c r="H19" s="36">
        <f>SUMIFS(СВЦЭМ!$D$39:$D$782,СВЦЭМ!$A$39:$A$782,$A19,СВЦЭМ!$B$39:$B$782,H$11)+'СЕТ СН'!$F$14+СВЦЭМ!$D$10+'СЕТ СН'!$F$8*'СЕТ СН'!$F$9-'СЕТ СН'!$F$26</f>
        <v>1354.7562777999999</v>
      </c>
      <c r="I19" s="36">
        <f>SUMIFS(СВЦЭМ!$D$39:$D$782,СВЦЭМ!$A$39:$A$782,$A19,СВЦЭМ!$B$39:$B$782,I$11)+'СЕТ СН'!$F$14+СВЦЭМ!$D$10+'СЕТ СН'!$F$8*'СЕТ СН'!$F$9-'СЕТ СН'!$F$26</f>
        <v>1241.5449319999998</v>
      </c>
      <c r="J19" s="36">
        <f>SUMIFS(СВЦЭМ!$D$39:$D$782,СВЦЭМ!$A$39:$A$782,$A19,СВЦЭМ!$B$39:$B$782,J$11)+'СЕТ СН'!$F$14+СВЦЭМ!$D$10+'СЕТ СН'!$F$8*'СЕТ СН'!$F$9-'СЕТ СН'!$F$26</f>
        <v>1152.58581572</v>
      </c>
      <c r="K19" s="36">
        <f>SUMIFS(СВЦЭМ!$D$39:$D$782,СВЦЭМ!$A$39:$A$782,$A19,СВЦЭМ!$B$39:$B$782,K$11)+'СЕТ СН'!$F$14+СВЦЭМ!$D$10+'СЕТ СН'!$F$8*'СЕТ СН'!$F$9-'СЕТ СН'!$F$26</f>
        <v>1162.8165290699999</v>
      </c>
      <c r="L19" s="36">
        <f>SUMIFS(СВЦЭМ!$D$39:$D$782,СВЦЭМ!$A$39:$A$782,$A19,СВЦЭМ!$B$39:$B$782,L$11)+'СЕТ СН'!$F$14+СВЦЭМ!$D$10+'СЕТ СН'!$F$8*'СЕТ СН'!$F$9-'СЕТ СН'!$F$26</f>
        <v>1187.3409894199999</v>
      </c>
      <c r="M19" s="36">
        <f>SUMIFS(СВЦЭМ!$D$39:$D$782,СВЦЭМ!$A$39:$A$782,$A19,СВЦЭМ!$B$39:$B$782,M$11)+'СЕТ СН'!$F$14+СВЦЭМ!$D$10+'СЕТ СН'!$F$8*'СЕТ СН'!$F$9-'СЕТ СН'!$F$26</f>
        <v>1198.3029970800001</v>
      </c>
      <c r="N19" s="36">
        <f>SUMIFS(СВЦЭМ!$D$39:$D$782,СВЦЭМ!$A$39:$A$782,$A19,СВЦЭМ!$B$39:$B$782,N$11)+'СЕТ СН'!$F$14+СВЦЭМ!$D$10+'СЕТ СН'!$F$8*'СЕТ СН'!$F$9-'СЕТ СН'!$F$26</f>
        <v>1197.6969815499999</v>
      </c>
      <c r="O19" s="36">
        <f>SUMIFS(СВЦЭМ!$D$39:$D$782,СВЦЭМ!$A$39:$A$782,$A19,СВЦЭМ!$B$39:$B$782,O$11)+'СЕТ СН'!$F$14+СВЦЭМ!$D$10+'СЕТ СН'!$F$8*'СЕТ СН'!$F$9-'СЕТ СН'!$F$26</f>
        <v>1183.32481622</v>
      </c>
      <c r="P19" s="36">
        <f>SUMIFS(СВЦЭМ!$D$39:$D$782,СВЦЭМ!$A$39:$A$782,$A19,СВЦЭМ!$B$39:$B$782,P$11)+'СЕТ СН'!$F$14+СВЦЭМ!$D$10+'СЕТ СН'!$F$8*'СЕТ СН'!$F$9-'СЕТ СН'!$F$26</f>
        <v>1187.7363424299999</v>
      </c>
      <c r="Q19" s="36">
        <f>SUMIFS(СВЦЭМ!$D$39:$D$782,СВЦЭМ!$A$39:$A$782,$A19,СВЦЭМ!$B$39:$B$782,Q$11)+'СЕТ СН'!$F$14+СВЦЭМ!$D$10+'СЕТ СН'!$F$8*'СЕТ СН'!$F$9-'СЕТ СН'!$F$26</f>
        <v>1199.7578335999999</v>
      </c>
      <c r="R19" s="36">
        <f>SUMIFS(СВЦЭМ!$D$39:$D$782,СВЦЭМ!$A$39:$A$782,$A19,СВЦЭМ!$B$39:$B$782,R$11)+'СЕТ СН'!$F$14+СВЦЭМ!$D$10+'СЕТ СН'!$F$8*'СЕТ СН'!$F$9-'СЕТ СН'!$F$26</f>
        <v>1200.5291583000001</v>
      </c>
      <c r="S19" s="36">
        <f>SUMIFS(СВЦЭМ!$D$39:$D$782,СВЦЭМ!$A$39:$A$782,$A19,СВЦЭМ!$B$39:$B$782,S$11)+'СЕТ СН'!$F$14+СВЦЭМ!$D$10+'СЕТ СН'!$F$8*'СЕТ СН'!$F$9-'СЕТ СН'!$F$26</f>
        <v>1199.2417577999997</v>
      </c>
      <c r="T19" s="36">
        <f>SUMIFS(СВЦЭМ!$D$39:$D$782,СВЦЭМ!$A$39:$A$782,$A19,СВЦЭМ!$B$39:$B$782,T$11)+'СЕТ СН'!$F$14+СВЦЭМ!$D$10+'СЕТ СН'!$F$8*'СЕТ СН'!$F$9-'СЕТ СН'!$F$26</f>
        <v>1201.3412597199999</v>
      </c>
      <c r="U19" s="36">
        <f>SUMIFS(СВЦЭМ!$D$39:$D$782,СВЦЭМ!$A$39:$A$782,$A19,СВЦЭМ!$B$39:$B$782,U$11)+'СЕТ СН'!$F$14+СВЦЭМ!$D$10+'СЕТ СН'!$F$8*'СЕТ СН'!$F$9-'СЕТ СН'!$F$26</f>
        <v>1183.8239007699999</v>
      </c>
      <c r="V19" s="36">
        <f>SUMIFS(СВЦЭМ!$D$39:$D$782,СВЦЭМ!$A$39:$A$782,$A19,СВЦЭМ!$B$39:$B$782,V$11)+'СЕТ СН'!$F$14+СВЦЭМ!$D$10+'СЕТ СН'!$F$8*'СЕТ СН'!$F$9-'СЕТ СН'!$F$26</f>
        <v>1190.5441993499999</v>
      </c>
      <c r="W19" s="36">
        <f>SUMIFS(СВЦЭМ!$D$39:$D$782,СВЦЭМ!$A$39:$A$782,$A19,СВЦЭМ!$B$39:$B$782,W$11)+'СЕТ СН'!$F$14+СВЦЭМ!$D$10+'СЕТ СН'!$F$8*'СЕТ СН'!$F$9-'СЕТ СН'!$F$26</f>
        <v>1184.1945325499998</v>
      </c>
      <c r="X19" s="36">
        <f>SUMIFS(СВЦЭМ!$D$39:$D$782,СВЦЭМ!$A$39:$A$782,$A19,СВЦЭМ!$B$39:$B$782,X$11)+'СЕТ СН'!$F$14+СВЦЭМ!$D$10+'СЕТ СН'!$F$8*'СЕТ СН'!$F$9-'СЕТ СН'!$F$26</f>
        <v>1156.02755495</v>
      </c>
      <c r="Y19" s="36">
        <f>SUMIFS(СВЦЭМ!$D$39:$D$782,СВЦЭМ!$A$39:$A$782,$A19,СВЦЭМ!$B$39:$B$782,Y$11)+'СЕТ СН'!$F$14+СВЦЭМ!$D$10+'СЕТ СН'!$F$8*'СЕТ СН'!$F$9-'СЕТ СН'!$F$26</f>
        <v>1194.4459650900001</v>
      </c>
    </row>
    <row r="20" spans="1:25" ht="15.75" x14ac:dyDescent="0.2">
      <c r="A20" s="35">
        <f t="shared" si="0"/>
        <v>44813</v>
      </c>
      <c r="B20" s="36">
        <f>SUMIFS(СВЦЭМ!$D$39:$D$782,СВЦЭМ!$A$39:$A$782,$A20,СВЦЭМ!$B$39:$B$782,B$11)+'СЕТ СН'!$F$14+СВЦЭМ!$D$10+'СЕТ СН'!$F$8*'СЕТ СН'!$F$9-'СЕТ СН'!$F$26</f>
        <v>1278.16157361</v>
      </c>
      <c r="C20" s="36">
        <f>SUMIFS(СВЦЭМ!$D$39:$D$782,СВЦЭМ!$A$39:$A$782,$A20,СВЦЭМ!$B$39:$B$782,C$11)+'СЕТ СН'!$F$14+СВЦЭМ!$D$10+'СЕТ СН'!$F$8*'СЕТ СН'!$F$9-'СЕТ СН'!$F$26</f>
        <v>1332.46283462</v>
      </c>
      <c r="D20" s="36">
        <f>SUMIFS(СВЦЭМ!$D$39:$D$782,СВЦЭМ!$A$39:$A$782,$A20,СВЦЭМ!$B$39:$B$782,D$11)+'СЕТ СН'!$F$14+СВЦЭМ!$D$10+'СЕТ СН'!$F$8*'СЕТ СН'!$F$9-'СЕТ СН'!$F$26</f>
        <v>1402.72236957</v>
      </c>
      <c r="E20" s="36">
        <f>SUMIFS(СВЦЭМ!$D$39:$D$782,СВЦЭМ!$A$39:$A$782,$A20,СВЦЭМ!$B$39:$B$782,E$11)+'СЕТ СН'!$F$14+СВЦЭМ!$D$10+'СЕТ СН'!$F$8*'СЕТ СН'!$F$9-'СЕТ СН'!$F$26</f>
        <v>1423.8738382499998</v>
      </c>
      <c r="F20" s="36">
        <f>SUMIFS(СВЦЭМ!$D$39:$D$782,СВЦЭМ!$A$39:$A$782,$A20,СВЦЭМ!$B$39:$B$782,F$11)+'СЕТ СН'!$F$14+СВЦЭМ!$D$10+'СЕТ СН'!$F$8*'СЕТ СН'!$F$9-'СЕТ СН'!$F$26</f>
        <v>1423.1002824299999</v>
      </c>
      <c r="G20" s="36">
        <f>SUMIFS(СВЦЭМ!$D$39:$D$782,СВЦЭМ!$A$39:$A$782,$A20,СВЦЭМ!$B$39:$B$782,G$11)+'СЕТ СН'!$F$14+СВЦЭМ!$D$10+'СЕТ СН'!$F$8*'СЕТ СН'!$F$9-'СЕТ СН'!$F$26</f>
        <v>1391.31404127</v>
      </c>
      <c r="H20" s="36">
        <f>SUMIFS(СВЦЭМ!$D$39:$D$782,СВЦЭМ!$A$39:$A$782,$A20,СВЦЭМ!$B$39:$B$782,H$11)+'СЕТ СН'!$F$14+СВЦЭМ!$D$10+'СЕТ СН'!$F$8*'СЕТ СН'!$F$9-'СЕТ СН'!$F$26</f>
        <v>1308.3870477199998</v>
      </c>
      <c r="I20" s="36">
        <f>SUMIFS(СВЦЭМ!$D$39:$D$782,СВЦЭМ!$A$39:$A$782,$A20,СВЦЭМ!$B$39:$B$782,I$11)+'СЕТ СН'!$F$14+СВЦЭМ!$D$10+'СЕТ СН'!$F$8*'СЕТ СН'!$F$9-'СЕТ СН'!$F$26</f>
        <v>1246.03024753</v>
      </c>
      <c r="J20" s="36">
        <f>SUMIFS(СВЦЭМ!$D$39:$D$782,СВЦЭМ!$A$39:$A$782,$A20,СВЦЭМ!$B$39:$B$782,J$11)+'СЕТ СН'!$F$14+СВЦЭМ!$D$10+'СЕТ СН'!$F$8*'СЕТ СН'!$F$9-'СЕТ СН'!$F$26</f>
        <v>1177.7147840299999</v>
      </c>
      <c r="K20" s="36">
        <f>SUMIFS(СВЦЭМ!$D$39:$D$782,СВЦЭМ!$A$39:$A$782,$A20,СВЦЭМ!$B$39:$B$782,K$11)+'СЕТ СН'!$F$14+СВЦЭМ!$D$10+'СЕТ СН'!$F$8*'СЕТ СН'!$F$9-'СЕТ СН'!$F$26</f>
        <v>1130.20321107</v>
      </c>
      <c r="L20" s="36">
        <f>SUMIFS(СВЦЭМ!$D$39:$D$782,СВЦЭМ!$A$39:$A$782,$A20,СВЦЭМ!$B$39:$B$782,L$11)+'СЕТ СН'!$F$14+СВЦЭМ!$D$10+'СЕТ СН'!$F$8*'СЕТ СН'!$F$9-'СЕТ СН'!$F$26</f>
        <v>1110.1595124200001</v>
      </c>
      <c r="M20" s="36">
        <f>SUMIFS(СВЦЭМ!$D$39:$D$782,СВЦЭМ!$A$39:$A$782,$A20,СВЦЭМ!$B$39:$B$782,M$11)+'СЕТ СН'!$F$14+СВЦЭМ!$D$10+'СЕТ СН'!$F$8*'СЕТ СН'!$F$9-'СЕТ СН'!$F$26</f>
        <v>1089.5409242799999</v>
      </c>
      <c r="N20" s="36">
        <f>SUMIFS(СВЦЭМ!$D$39:$D$782,СВЦЭМ!$A$39:$A$782,$A20,СВЦЭМ!$B$39:$B$782,N$11)+'СЕТ СН'!$F$14+СВЦЭМ!$D$10+'СЕТ СН'!$F$8*'СЕТ СН'!$F$9-'СЕТ СН'!$F$26</f>
        <v>1072.83242655</v>
      </c>
      <c r="O20" s="36">
        <f>SUMIFS(СВЦЭМ!$D$39:$D$782,СВЦЭМ!$A$39:$A$782,$A20,СВЦЭМ!$B$39:$B$782,O$11)+'СЕТ СН'!$F$14+СВЦЭМ!$D$10+'СЕТ СН'!$F$8*'СЕТ СН'!$F$9-'СЕТ СН'!$F$26</f>
        <v>1066.2317911099999</v>
      </c>
      <c r="P20" s="36">
        <f>SUMIFS(СВЦЭМ!$D$39:$D$782,СВЦЭМ!$A$39:$A$782,$A20,СВЦЭМ!$B$39:$B$782,P$11)+'СЕТ СН'!$F$14+СВЦЭМ!$D$10+'СЕТ СН'!$F$8*'СЕТ СН'!$F$9-'СЕТ СН'!$F$26</f>
        <v>1104.06183721</v>
      </c>
      <c r="Q20" s="36">
        <f>SUMIFS(СВЦЭМ!$D$39:$D$782,СВЦЭМ!$A$39:$A$782,$A20,СВЦЭМ!$B$39:$B$782,Q$11)+'СЕТ СН'!$F$14+СВЦЭМ!$D$10+'СЕТ СН'!$F$8*'СЕТ СН'!$F$9-'СЕТ СН'!$F$26</f>
        <v>1105.93015646</v>
      </c>
      <c r="R20" s="36">
        <f>SUMIFS(СВЦЭМ!$D$39:$D$782,СВЦЭМ!$A$39:$A$782,$A20,СВЦЭМ!$B$39:$B$782,R$11)+'СЕТ СН'!$F$14+СВЦЭМ!$D$10+'СЕТ СН'!$F$8*'СЕТ СН'!$F$9-'СЕТ СН'!$F$26</f>
        <v>1124.8607990200001</v>
      </c>
      <c r="S20" s="36">
        <f>SUMIFS(СВЦЭМ!$D$39:$D$782,СВЦЭМ!$A$39:$A$782,$A20,СВЦЭМ!$B$39:$B$782,S$11)+'СЕТ СН'!$F$14+СВЦЭМ!$D$10+'СЕТ СН'!$F$8*'СЕТ СН'!$F$9-'СЕТ СН'!$F$26</f>
        <v>1087.8841675900001</v>
      </c>
      <c r="T20" s="36">
        <f>SUMIFS(СВЦЭМ!$D$39:$D$782,СВЦЭМ!$A$39:$A$782,$A20,СВЦЭМ!$B$39:$B$782,T$11)+'СЕТ СН'!$F$14+СВЦЭМ!$D$10+'СЕТ СН'!$F$8*'СЕТ СН'!$F$9-'СЕТ СН'!$F$26</f>
        <v>1087.2679167399999</v>
      </c>
      <c r="U20" s="36">
        <f>SUMIFS(СВЦЭМ!$D$39:$D$782,СВЦЭМ!$A$39:$A$782,$A20,СВЦЭМ!$B$39:$B$782,U$11)+'СЕТ СН'!$F$14+СВЦЭМ!$D$10+'СЕТ СН'!$F$8*'СЕТ СН'!$F$9-'СЕТ СН'!$F$26</f>
        <v>1076.8127060699999</v>
      </c>
      <c r="V20" s="36">
        <f>SUMIFS(СВЦЭМ!$D$39:$D$782,СВЦЭМ!$A$39:$A$782,$A20,СВЦЭМ!$B$39:$B$782,V$11)+'СЕТ СН'!$F$14+СВЦЭМ!$D$10+'СЕТ СН'!$F$8*'СЕТ СН'!$F$9-'СЕТ СН'!$F$26</f>
        <v>1052.58144588</v>
      </c>
      <c r="W20" s="36">
        <f>SUMIFS(СВЦЭМ!$D$39:$D$782,СВЦЭМ!$A$39:$A$782,$A20,СВЦЭМ!$B$39:$B$782,W$11)+'СЕТ СН'!$F$14+СВЦЭМ!$D$10+'СЕТ СН'!$F$8*'СЕТ СН'!$F$9-'СЕТ СН'!$F$26</f>
        <v>1053.4126114199998</v>
      </c>
      <c r="X20" s="36">
        <f>SUMIFS(СВЦЭМ!$D$39:$D$782,СВЦЭМ!$A$39:$A$782,$A20,СВЦЭМ!$B$39:$B$782,X$11)+'СЕТ СН'!$F$14+СВЦЭМ!$D$10+'СЕТ СН'!$F$8*'СЕТ СН'!$F$9-'СЕТ СН'!$F$26</f>
        <v>1077.1947641199999</v>
      </c>
      <c r="Y20" s="36">
        <f>SUMIFS(СВЦЭМ!$D$39:$D$782,СВЦЭМ!$A$39:$A$782,$A20,СВЦЭМ!$B$39:$B$782,Y$11)+'СЕТ СН'!$F$14+СВЦЭМ!$D$10+'СЕТ СН'!$F$8*'СЕТ СН'!$F$9-'СЕТ СН'!$F$26</f>
        <v>1160.9875220699998</v>
      </c>
    </row>
    <row r="21" spans="1:25" ht="15.75" x14ac:dyDescent="0.2">
      <c r="A21" s="35">
        <f t="shared" si="0"/>
        <v>44814</v>
      </c>
      <c r="B21" s="36">
        <f>SUMIFS(СВЦЭМ!$D$39:$D$782,СВЦЭМ!$A$39:$A$782,$A21,СВЦЭМ!$B$39:$B$782,B$11)+'СЕТ СН'!$F$14+СВЦЭМ!$D$10+'СЕТ СН'!$F$8*'СЕТ СН'!$F$9-'СЕТ СН'!$F$26</f>
        <v>1199.05118662</v>
      </c>
      <c r="C21" s="36">
        <f>SUMIFS(СВЦЭМ!$D$39:$D$782,СВЦЭМ!$A$39:$A$782,$A21,СВЦЭМ!$B$39:$B$782,C$11)+'СЕТ СН'!$F$14+СВЦЭМ!$D$10+'СЕТ СН'!$F$8*'СЕТ СН'!$F$9-'СЕТ СН'!$F$26</f>
        <v>1256.34282461</v>
      </c>
      <c r="D21" s="36">
        <f>SUMIFS(СВЦЭМ!$D$39:$D$782,СВЦЭМ!$A$39:$A$782,$A21,СВЦЭМ!$B$39:$B$782,D$11)+'СЕТ СН'!$F$14+СВЦЭМ!$D$10+'СЕТ СН'!$F$8*'СЕТ СН'!$F$9-'СЕТ СН'!$F$26</f>
        <v>1300.2132939599999</v>
      </c>
      <c r="E21" s="36">
        <f>SUMIFS(СВЦЭМ!$D$39:$D$782,СВЦЭМ!$A$39:$A$782,$A21,СВЦЭМ!$B$39:$B$782,E$11)+'СЕТ СН'!$F$14+СВЦЭМ!$D$10+'СЕТ СН'!$F$8*'СЕТ СН'!$F$9-'СЕТ СН'!$F$26</f>
        <v>1311.6272238199999</v>
      </c>
      <c r="F21" s="36">
        <f>SUMIFS(СВЦЭМ!$D$39:$D$782,СВЦЭМ!$A$39:$A$782,$A21,СВЦЭМ!$B$39:$B$782,F$11)+'СЕТ СН'!$F$14+СВЦЭМ!$D$10+'СЕТ СН'!$F$8*'СЕТ СН'!$F$9-'СЕТ СН'!$F$26</f>
        <v>1330.2574866399998</v>
      </c>
      <c r="G21" s="36">
        <f>SUMIFS(СВЦЭМ!$D$39:$D$782,СВЦЭМ!$A$39:$A$782,$A21,СВЦЭМ!$B$39:$B$782,G$11)+'СЕТ СН'!$F$14+СВЦЭМ!$D$10+'СЕТ СН'!$F$8*'СЕТ СН'!$F$9-'СЕТ СН'!$F$26</f>
        <v>1315.9920615399999</v>
      </c>
      <c r="H21" s="36">
        <f>SUMIFS(СВЦЭМ!$D$39:$D$782,СВЦЭМ!$A$39:$A$782,$A21,СВЦЭМ!$B$39:$B$782,H$11)+'СЕТ СН'!$F$14+СВЦЭМ!$D$10+'СЕТ СН'!$F$8*'СЕТ СН'!$F$9-'СЕТ СН'!$F$26</f>
        <v>1279.6933177899998</v>
      </c>
      <c r="I21" s="36">
        <f>SUMIFS(СВЦЭМ!$D$39:$D$782,СВЦЭМ!$A$39:$A$782,$A21,СВЦЭМ!$B$39:$B$782,I$11)+'СЕТ СН'!$F$14+СВЦЭМ!$D$10+'СЕТ СН'!$F$8*'СЕТ СН'!$F$9-'СЕТ СН'!$F$26</f>
        <v>1213.8742278799998</v>
      </c>
      <c r="J21" s="36">
        <f>SUMIFS(СВЦЭМ!$D$39:$D$782,СВЦЭМ!$A$39:$A$782,$A21,СВЦЭМ!$B$39:$B$782,J$11)+'СЕТ СН'!$F$14+СВЦЭМ!$D$10+'СЕТ СН'!$F$8*'СЕТ СН'!$F$9-'СЕТ СН'!$F$26</f>
        <v>1127.9516780500001</v>
      </c>
      <c r="K21" s="36">
        <f>SUMIFS(СВЦЭМ!$D$39:$D$782,СВЦЭМ!$A$39:$A$782,$A21,СВЦЭМ!$B$39:$B$782,K$11)+'СЕТ СН'!$F$14+СВЦЭМ!$D$10+'СЕТ СН'!$F$8*'СЕТ СН'!$F$9-'СЕТ СН'!$F$26</f>
        <v>1090.1764003799999</v>
      </c>
      <c r="L21" s="36">
        <f>SUMIFS(СВЦЭМ!$D$39:$D$782,СВЦЭМ!$A$39:$A$782,$A21,СВЦЭМ!$B$39:$B$782,L$11)+'СЕТ СН'!$F$14+СВЦЭМ!$D$10+'СЕТ СН'!$F$8*'СЕТ СН'!$F$9-'СЕТ СН'!$F$26</f>
        <v>1073.59383994</v>
      </c>
      <c r="M21" s="36">
        <f>SUMIFS(СВЦЭМ!$D$39:$D$782,СВЦЭМ!$A$39:$A$782,$A21,СВЦЭМ!$B$39:$B$782,M$11)+'СЕТ СН'!$F$14+СВЦЭМ!$D$10+'СЕТ СН'!$F$8*'СЕТ СН'!$F$9-'СЕТ СН'!$F$26</f>
        <v>1073.8599368</v>
      </c>
      <c r="N21" s="36">
        <f>SUMIFS(СВЦЭМ!$D$39:$D$782,СВЦЭМ!$A$39:$A$782,$A21,СВЦЭМ!$B$39:$B$782,N$11)+'СЕТ СН'!$F$14+СВЦЭМ!$D$10+'СЕТ СН'!$F$8*'СЕТ СН'!$F$9-'СЕТ СН'!$F$26</f>
        <v>1086.4749827000001</v>
      </c>
      <c r="O21" s="36">
        <f>SUMIFS(СВЦЭМ!$D$39:$D$782,СВЦЭМ!$A$39:$A$782,$A21,СВЦЭМ!$B$39:$B$782,O$11)+'СЕТ СН'!$F$14+СВЦЭМ!$D$10+'СЕТ СН'!$F$8*'СЕТ СН'!$F$9-'СЕТ СН'!$F$26</f>
        <v>1110.7985145600001</v>
      </c>
      <c r="P21" s="36">
        <f>SUMIFS(СВЦЭМ!$D$39:$D$782,СВЦЭМ!$A$39:$A$782,$A21,СВЦЭМ!$B$39:$B$782,P$11)+'СЕТ СН'!$F$14+СВЦЭМ!$D$10+'СЕТ СН'!$F$8*'СЕТ СН'!$F$9-'СЕТ СН'!$F$26</f>
        <v>1112.83687921</v>
      </c>
      <c r="Q21" s="36">
        <f>SUMIFS(СВЦЭМ!$D$39:$D$782,СВЦЭМ!$A$39:$A$782,$A21,СВЦЭМ!$B$39:$B$782,Q$11)+'СЕТ СН'!$F$14+СВЦЭМ!$D$10+'СЕТ СН'!$F$8*'СЕТ СН'!$F$9-'СЕТ СН'!$F$26</f>
        <v>1120.3620052599999</v>
      </c>
      <c r="R21" s="36">
        <f>SUMIFS(СВЦЭМ!$D$39:$D$782,СВЦЭМ!$A$39:$A$782,$A21,СВЦЭМ!$B$39:$B$782,R$11)+'СЕТ СН'!$F$14+СВЦЭМ!$D$10+'СЕТ СН'!$F$8*'СЕТ СН'!$F$9-'СЕТ СН'!$F$26</f>
        <v>1100.7555644399999</v>
      </c>
      <c r="S21" s="36">
        <f>SUMIFS(СВЦЭМ!$D$39:$D$782,СВЦЭМ!$A$39:$A$782,$A21,СВЦЭМ!$B$39:$B$782,S$11)+'СЕТ СН'!$F$14+СВЦЭМ!$D$10+'СЕТ СН'!$F$8*'СЕТ СН'!$F$9-'СЕТ СН'!$F$26</f>
        <v>1067.3969689200001</v>
      </c>
      <c r="T21" s="36">
        <f>SUMIFS(СВЦЭМ!$D$39:$D$782,СВЦЭМ!$A$39:$A$782,$A21,СВЦЭМ!$B$39:$B$782,T$11)+'СЕТ СН'!$F$14+СВЦЭМ!$D$10+'СЕТ СН'!$F$8*'СЕТ СН'!$F$9-'СЕТ СН'!$F$26</f>
        <v>1052.4447334500001</v>
      </c>
      <c r="U21" s="36">
        <f>SUMIFS(СВЦЭМ!$D$39:$D$782,СВЦЭМ!$A$39:$A$782,$A21,СВЦЭМ!$B$39:$B$782,U$11)+'СЕТ СН'!$F$14+СВЦЭМ!$D$10+'СЕТ СН'!$F$8*'СЕТ СН'!$F$9-'СЕТ СН'!$F$26</f>
        <v>1070.4952286600001</v>
      </c>
      <c r="V21" s="36">
        <f>SUMIFS(СВЦЭМ!$D$39:$D$782,СВЦЭМ!$A$39:$A$782,$A21,СВЦЭМ!$B$39:$B$782,V$11)+'СЕТ СН'!$F$14+СВЦЭМ!$D$10+'СЕТ СН'!$F$8*'СЕТ СН'!$F$9-'СЕТ СН'!$F$26</f>
        <v>1066.9306492999999</v>
      </c>
      <c r="W21" s="36">
        <f>SUMIFS(СВЦЭМ!$D$39:$D$782,СВЦЭМ!$A$39:$A$782,$A21,СВЦЭМ!$B$39:$B$782,W$11)+'СЕТ СН'!$F$14+СВЦЭМ!$D$10+'СЕТ СН'!$F$8*'СЕТ СН'!$F$9-'СЕТ СН'!$F$26</f>
        <v>1076.0184510300001</v>
      </c>
      <c r="X21" s="36">
        <f>SUMIFS(СВЦЭМ!$D$39:$D$782,СВЦЭМ!$A$39:$A$782,$A21,СВЦЭМ!$B$39:$B$782,X$11)+'СЕТ СН'!$F$14+СВЦЭМ!$D$10+'СЕТ СН'!$F$8*'СЕТ СН'!$F$9-'СЕТ СН'!$F$26</f>
        <v>1143.4269409999999</v>
      </c>
      <c r="Y21" s="36">
        <f>SUMIFS(СВЦЭМ!$D$39:$D$782,СВЦЭМ!$A$39:$A$782,$A21,СВЦЭМ!$B$39:$B$782,Y$11)+'СЕТ СН'!$F$14+СВЦЭМ!$D$10+'СЕТ СН'!$F$8*'СЕТ СН'!$F$9-'СЕТ СН'!$F$26</f>
        <v>1192.9017569999999</v>
      </c>
    </row>
    <row r="22" spans="1:25" ht="15.75" x14ac:dyDescent="0.2">
      <c r="A22" s="35">
        <f t="shared" si="0"/>
        <v>44815</v>
      </c>
      <c r="B22" s="36">
        <f>SUMIFS(СВЦЭМ!$D$39:$D$782,СВЦЭМ!$A$39:$A$782,$A22,СВЦЭМ!$B$39:$B$782,B$11)+'СЕТ СН'!$F$14+СВЦЭМ!$D$10+'СЕТ СН'!$F$8*'СЕТ СН'!$F$9-'СЕТ СН'!$F$26</f>
        <v>1209.9597709</v>
      </c>
      <c r="C22" s="36">
        <f>SUMIFS(СВЦЭМ!$D$39:$D$782,СВЦЭМ!$A$39:$A$782,$A22,СВЦЭМ!$B$39:$B$782,C$11)+'СЕТ СН'!$F$14+СВЦЭМ!$D$10+'СЕТ СН'!$F$8*'СЕТ СН'!$F$9-'СЕТ СН'!$F$26</f>
        <v>1254.1097428799999</v>
      </c>
      <c r="D22" s="36">
        <f>SUMIFS(СВЦЭМ!$D$39:$D$782,СВЦЭМ!$A$39:$A$782,$A22,СВЦЭМ!$B$39:$B$782,D$11)+'СЕТ СН'!$F$14+СВЦЭМ!$D$10+'СЕТ СН'!$F$8*'СЕТ СН'!$F$9-'СЕТ СН'!$F$26</f>
        <v>1286.6592337999998</v>
      </c>
      <c r="E22" s="36">
        <f>SUMIFS(СВЦЭМ!$D$39:$D$782,СВЦЭМ!$A$39:$A$782,$A22,СВЦЭМ!$B$39:$B$782,E$11)+'СЕТ СН'!$F$14+СВЦЭМ!$D$10+'СЕТ СН'!$F$8*'СЕТ СН'!$F$9-'СЕТ СН'!$F$26</f>
        <v>1290.0273926099999</v>
      </c>
      <c r="F22" s="36">
        <f>SUMIFS(СВЦЭМ!$D$39:$D$782,СВЦЭМ!$A$39:$A$782,$A22,СВЦЭМ!$B$39:$B$782,F$11)+'СЕТ СН'!$F$14+СВЦЭМ!$D$10+'СЕТ СН'!$F$8*'СЕТ СН'!$F$9-'СЕТ СН'!$F$26</f>
        <v>1279.54999819</v>
      </c>
      <c r="G22" s="36">
        <f>SUMIFS(СВЦЭМ!$D$39:$D$782,СВЦЭМ!$A$39:$A$782,$A22,СВЦЭМ!$B$39:$B$782,G$11)+'СЕТ СН'!$F$14+СВЦЭМ!$D$10+'СЕТ СН'!$F$8*'СЕТ СН'!$F$9-'СЕТ СН'!$F$26</f>
        <v>1269.3464517899999</v>
      </c>
      <c r="H22" s="36">
        <f>SUMIFS(СВЦЭМ!$D$39:$D$782,СВЦЭМ!$A$39:$A$782,$A22,СВЦЭМ!$B$39:$B$782,H$11)+'СЕТ СН'!$F$14+СВЦЭМ!$D$10+'СЕТ СН'!$F$8*'СЕТ СН'!$F$9-'СЕТ СН'!$F$26</f>
        <v>1245.5274581899998</v>
      </c>
      <c r="I22" s="36">
        <f>SUMIFS(СВЦЭМ!$D$39:$D$782,СВЦЭМ!$A$39:$A$782,$A22,СВЦЭМ!$B$39:$B$782,I$11)+'СЕТ СН'!$F$14+СВЦЭМ!$D$10+'СЕТ СН'!$F$8*'СЕТ СН'!$F$9-'СЕТ СН'!$F$26</f>
        <v>1178.35147575</v>
      </c>
      <c r="J22" s="36">
        <f>SUMIFS(СВЦЭМ!$D$39:$D$782,СВЦЭМ!$A$39:$A$782,$A22,СВЦЭМ!$B$39:$B$782,J$11)+'СЕТ СН'!$F$14+СВЦЭМ!$D$10+'СЕТ СН'!$F$8*'СЕТ СН'!$F$9-'СЕТ СН'!$F$26</f>
        <v>1093.9446812599999</v>
      </c>
      <c r="K22" s="36">
        <f>SUMIFS(СВЦЭМ!$D$39:$D$782,СВЦЭМ!$A$39:$A$782,$A22,СВЦЭМ!$B$39:$B$782,K$11)+'СЕТ СН'!$F$14+СВЦЭМ!$D$10+'СЕТ СН'!$F$8*'СЕТ СН'!$F$9-'СЕТ СН'!$F$26</f>
        <v>1044.25411422</v>
      </c>
      <c r="L22" s="36">
        <f>SUMIFS(СВЦЭМ!$D$39:$D$782,СВЦЭМ!$A$39:$A$782,$A22,СВЦЭМ!$B$39:$B$782,L$11)+'СЕТ СН'!$F$14+СВЦЭМ!$D$10+'СЕТ СН'!$F$8*'СЕТ СН'!$F$9-'СЕТ СН'!$F$26</f>
        <v>1014.08407472</v>
      </c>
      <c r="M22" s="36">
        <f>SUMIFS(СВЦЭМ!$D$39:$D$782,СВЦЭМ!$A$39:$A$782,$A22,СВЦЭМ!$B$39:$B$782,M$11)+'СЕТ СН'!$F$14+СВЦЭМ!$D$10+'СЕТ СН'!$F$8*'СЕТ СН'!$F$9-'СЕТ СН'!$F$26</f>
        <v>1029.7199510099999</v>
      </c>
      <c r="N22" s="36">
        <f>SUMIFS(СВЦЭМ!$D$39:$D$782,СВЦЭМ!$A$39:$A$782,$A22,СВЦЭМ!$B$39:$B$782,N$11)+'СЕТ СН'!$F$14+СВЦЭМ!$D$10+'СЕТ СН'!$F$8*'СЕТ СН'!$F$9-'СЕТ СН'!$F$26</f>
        <v>1032.31554755</v>
      </c>
      <c r="O22" s="36">
        <f>SUMIFS(СВЦЭМ!$D$39:$D$782,СВЦЭМ!$A$39:$A$782,$A22,СВЦЭМ!$B$39:$B$782,O$11)+'СЕТ СН'!$F$14+СВЦЭМ!$D$10+'СЕТ СН'!$F$8*'СЕТ СН'!$F$9-'СЕТ СН'!$F$26</f>
        <v>1038.3308259</v>
      </c>
      <c r="P22" s="36">
        <f>SUMIFS(СВЦЭМ!$D$39:$D$782,СВЦЭМ!$A$39:$A$782,$A22,СВЦЭМ!$B$39:$B$782,P$11)+'СЕТ СН'!$F$14+СВЦЭМ!$D$10+'СЕТ СН'!$F$8*'СЕТ СН'!$F$9-'СЕТ СН'!$F$26</f>
        <v>1067.4439440399999</v>
      </c>
      <c r="Q22" s="36">
        <f>SUMIFS(СВЦЭМ!$D$39:$D$782,СВЦЭМ!$A$39:$A$782,$A22,СВЦЭМ!$B$39:$B$782,Q$11)+'СЕТ СН'!$F$14+СВЦЭМ!$D$10+'СЕТ СН'!$F$8*'СЕТ СН'!$F$9-'СЕТ СН'!$F$26</f>
        <v>1071.5210072899999</v>
      </c>
      <c r="R22" s="36">
        <f>SUMIFS(СВЦЭМ!$D$39:$D$782,СВЦЭМ!$A$39:$A$782,$A22,СВЦЭМ!$B$39:$B$782,R$11)+'СЕТ СН'!$F$14+СВЦЭМ!$D$10+'СЕТ СН'!$F$8*'СЕТ СН'!$F$9-'СЕТ СН'!$F$26</f>
        <v>1047.41620687</v>
      </c>
      <c r="S22" s="36">
        <f>SUMIFS(СВЦЭМ!$D$39:$D$782,СВЦЭМ!$A$39:$A$782,$A22,СВЦЭМ!$B$39:$B$782,S$11)+'СЕТ СН'!$F$14+СВЦЭМ!$D$10+'СЕТ СН'!$F$8*'СЕТ СН'!$F$9-'СЕТ СН'!$F$26</f>
        <v>1039.06304703</v>
      </c>
      <c r="T22" s="36">
        <f>SUMIFS(СВЦЭМ!$D$39:$D$782,СВЦЭМ!$A$39:$A$782,$A22,СВЦЭМ!$B$39:$B$782,T$11)+'СЕТ СН'!$F$14+СВЦЭМ!$D$10+'СЕТ СН'!$F$8*'СЕТ СН'!$F$9-'СЕТ СН'!$F$26</f>
        <v>1023.48870679</v>
      </c>
      <c r="U22" s="36">
        <f>SUMIFS(СВЦЭМ!$D$39:$D$782,СВЦЭМ!$A$39:$A$782,$A22,СВЦЭМ!$B$39:$B$782,U$11)+'СЕТ СН'!$F$14+СВЦЭМ!$D$10+'СЕТ СН'!$F$8*'СЕТ СН'!$F$9-'СЕТ СН'!$F$26</f>
        <v>1009.95442114</v>
      </c>
      <c r="V22" s="36">
        <f>SUMIFS(СВЦЭМ!$D$39:$D$782,СВЦЭМ!$A$39:$A$782,$A22,СВЦЭМ!$B$39:$B$782,V$11)+'СЕТ СН'!$F$14+СВЦЭМ!$D$10+'СЕТ СН'!$F$8*'СЕТ СН'!$F$9-'СЕТ СН'!$F$26</f>
        <v>1013.99002642</v>
      </c>
      <c r="W22" s="36">
        <f>SUMIFS(СВЦЭМ!$D$39:$D$782,СВЦЭМ!$A$39:$A$782,$A22,СВЦЭМ!$B$39:$B$782,W$11)+'СЕТ СН'!$F$14+СВЦЭМ!$D$10+'СЕТ СН'!$F$8*'СЕТ СН'!$F$9-'СЕТ СН'!$F$26</f>
        <v>1039.29813663</v>
      </c>
      <c r="X22" s="36">
        <f>SUMIFS(СВЦЭМ!$D$39:$D$782,СВЦЭМ!$A$39:$A$782,$A22,СВЦЭМ!$B$39:$B$782,X$11)+'СЕТ СН'!$F$14+СВЦЭМ!$D$10+'СЕТ СН'!$F$8*'СЕТ СН'!$F$9-'СЕТ СН'!$F$26</f>
        <v>1100.3525290800001</v>
      </c>
      <c r="Y22" s="36">
        <f>SUMIFS(СВЦЭМ!$D$39:$D$782,СВЦЭМ!$A$39:$A$782,$A22,СВЦЭМ!$B$39:$B$782,Y$11)+'СЕТ СН'!$F$14+СВЦЭМ!$D$10+'СЕТ СН'!$F$8*'СЕТ СН'!$F$9-'СЕТ СН'!$F$26</f>
        <v>1174.1807525199999</v>
      </c>
    </row>
    <row r="23" spans="1:25" ht="15.75" x14ac:dyDescent="0.2">
      <c r="A23" s="35">
        <f t="shared" si="0"/>
        <v>44816</v>
      </c>
      <c r="B23" s="36">
        <f>SUMIFS(СВЦЭМ!$D$39:$D$782,СВЦЭМ!$A$39:$A$782,$A23,СВЦЭМ!$B$39:$B$782,B$11)+'СЕТ СН'!$F$14+СВЦЭМ!$D$10+'СЕТ СН'!$F$8*'СЕТ СН'!$F$9-'СЕТ СН'!$F$26</f>
        <v>1237.6828240099999</v>
      </c>
      <c r="C23" s="36">
        <f>SUMIFS(СВЦЭМ!$D$39:$D$782,СВЦЭМ!$A$39:$A$782,$A23,СВЦЭМ!$B$39:$B$782,C$11)+'СЕТ СН'!$F$14+СВЦЭМ!$D$10+'СЕТ СН'!$F$8*'СЕТ СН'!$F$9-'СЕТ СН'!$F$26</f>
        <v>1268.33745757</v>
      </c>
      <c r="D23" s="36">
        <f>SUMIFS(СВЦЭМ!$D$39:$D$782,СВЦЭМ!$A$39:$A$782,$A23,СВЦЭМ!$B$39:$B$782,D$11)+'СЕТ СН'!$F$14+СВЦЭМ!$D$10+'СЕТ СН'!$F$8*'СЕТ СН'!$F$9-'СЕТ СН'!$F$26</f>
        <v>1283.2904010699999</v>
      </c>
      <c r="E23" s="36">
        <f>SUMIFS(СВЦЭМ!$D$39:$D$782,СВЦЭМ!$A$39:$A$782,$A23,СВЦЭМ!$B$39:$B$782,E$11)+'СЕТ СН'!$F$14+СВЦЭМ!$D$10+'СЕТ СН'!$F$8*'СЕТ СН'!$F$9-'СЕТ СН'!$F$26</f>
        <v>1290.1385941399999</v>
      </c>
      <c r="F23" s="36">
        <f>SUMIFS(СВЦЭМ!$D$39:$D$782,СВЦЭМ!$A$39:$A$782,$A23,СВЦЭМ!$B$39:$B$782,F$11)+'СЕТ СН'!$F$14+СВЦЭМ!$D$10+'СЕТ СН'!$F$8*'СЕТ СН'!$F$9-'СЕТ СН'!$F$26</f>
        <v>1273.84748651</v>
      </c>
      <c r="G23" s="36">
        <f>SUMIFS(СВЦЭМ!$D$39:$D$782,СВЦЭМ!$A$39:$A$782,$A23,СВЦЭМ!$B$39:$B$782,G$11)+'СЕТ СН'!$F$14+СВЦЭМ!$D$10+'СЕТ СН'!$F$8*'СЕТ СН'!$F$9-'СЕТ СН'!$F$26</f>
        <v>1244.1062442599998</v>
      </c>
      <c r="H23" s="36">
        <f>SUMIFS(СВЦЭМ!$D$39:$D$782,СВЦЭМ!$A$39:$A$782,$A23,СВЦЭМ!$B$39:$B$782,H$11)+'СЕТ СН'!$F$14+СВЦЭМ!$D$10+'СЕТ СН'!$F$8*'СЕТ СН'!$F$9-'СЕТ СН'!$F$26</f>
        <v>1203.2879883799999</v>
      </c>
      <c r="I23" s="36">
        <f>SUMIFS(СВЦЭМ!$D$39:$D$782,СВЦЭМ!$A$39:$A$782,$A23,СВЦЭМ!$B$39:$B$782,I$11)+'СЕТ СН'!$F$14+СВЦЭМ!$D$10+'СЕТ СН'!$F$8*'СЕТ СН'!$F$9-'СЕТ СН'!$F$26</f>
        <v>1109.4125937700001</v>
      </c>
      <c r="J23" s="36">
        <f>SUMIFS(СВЦЭМ!$D$39:$D$782,СВЦЭМ!$A$39:$A$782,$A23,СВЦЭМ!$B$39:$B$782,J$11)+'СЕТ СН'!$F$14+СВЦЭМ!$D$10+'СЕТ СН'!$F$8*'СЕТ СН'!$F$9-'СЕТ СН'!$F$26</f>
        <v>1095.3243881599999</v>
      </c>
      <c r="K23" s="36">
        <f>SUMIFS(СВЦЭМ!$D$39:$D$782,СВЦЭМ!$A$39:$A$782,$A23,СВЦЭМ!$B$39:$B$782,K$11)+'СЕТ СН'!$F$14+СВЦЭМ!$D$10+'СЕТ СН'!$F$8*'СЕТ СН'!$F$9-'СЕТ СН'!$F$26</f>
        <v>1067.2111502499999</v>
      </c>
      <c r="L23" s="36">
        <f>SUMIFS(СВЦЭМ!$D$39:$D$782,СВЦЭМ!$A$39:$A$782,$A23,СВЦЭМ!$B$39:$B$782,L$11)+'СЕТ СН'!$F$14+СВЦЭМ!$D$10+'СЕТ СН'!$F$8*'СЕТ СН'!$F$9-'СЕТ СН'!$F$26</f>
        <v>1067.97999835</v>
      </c>
      <c r="M23" s="36">
        <f>SUMIFS(СВЦЭМ!$D$39:$D$782,СВЦЭМ!$A$39:$A$782,$A23,СВЦЭМ!$B$39:$B$782,M$11)+'СЕТ СН'!$F$14+СВЦЭМ!$D$10+'СЕТ СН'!$F$8*'СЕТ СН'!$F$9-'СЕТ СН'!$F$26</f>
        <v>1085.7736702099999</v>
      </c>
      <c r="N23" s="36">
        <f>SUMIFS(СВЦЭМ!$D$39:$D$782,СВЦЭМ!$A$39:$A$782,$A23,СВЦЭМ!$B$39:$B$782,N$11)+'СЕТ СН'!$F$14+СВЦЭМ!$D$10+'СЕТ СН'!$F$8*'СЕТ СН'!$F$9-'СЕТ СН'!$F$26</f>
        <v>1077.88387861</v>
      </c>
      <c r="O23" s="36">
        <f>SUMIFS(СВЦЭМ!$D$39:$D$782,СВЦЭМ!$A$39:$A$782,$A23,СВЦЭМ!$B$39:$B$782,O$11)+'СЕТ СН'!$F$14+СВЦЭМ!$D$10+'СЕТ СН'!$F$8*'СЕТ СН'!$F$9-'СЕТ СН'!$F$26</f>
        <v>1077.6615154900001</v>
      </c>
      <c r="P23" s="36">
        <f>SUMIFS(СВЦЭМ!$D$39:$D$782,СВЦЭМ!$A$39:$A$782,$A23,СВЦЭМ!$B$39:$B$782,P$11)+'СЕТ СН'!$F$14+СВЦЭМ!$D$10+'СЕТ СН'!$F$8*'СЕТ СН'!$F$9-'СЕТ СН'!$F$26</f>
        <v>1099.47081235</v>
      </c>
      <c r="Q23" s="36">
        <f>SUMIFS(СВЦЭМ!$D$39:$D$782,СВЦЭМ!$A$39:$A$782,$A23,СВЦЭМ!$B$39:$B$782,Q$11)+'СЕТ СН'!$F$14+СВЦЭМ!$D$10+'СЕТ СН'!$F$8*'СЕТ СН'!$F$9-'СЕТ СН'!$F$26</f>
        <v>1087.4573444999999</v>
      </c>
      <c r="R23" s="36">
        <f>SUMIFS(СВЦЭМ!$D$39:$D$782,СВЦЭМ!$A$39:$A$782,$A23,СВЦЭМ!$B$39:$B$782,R$11)+'СЕТ СН'!$F$14+СВЦЭМ!$D$10+'СЕТ СН'!$F$8*'СЕТ СН'!$F$9-'СЕТ СН'!$F$26</f>
        <v>1074.13033122</v>
      </c>
      <c r="S23" s="36">
        <f>SUMIFS(СВЦЭМ!$D$39:$D$782,СВЦЭМ!$A$39:$A$782,$A23,СВЦЭМ!$B$39:$B$782,S$11)+'СЕТ СН'!$F$14+СВЦЭМ!$D$10+'СЕТ СН'!$F$8*'СЕТ СН'!$F$9-'СЕТ СН'!$F$26</f>
        <v>1050.57689996</v>
      </c>
      <c r="T23" s="36">
        <f>SUMIFS(СВЦЭМ!$D$39:$D$782,СВЦЭМ!$A$39:$A$782,$A23,СВЦЭМ!$B$39:$B$782,T$11)+'СЕТ СН'!$F$14+СВЦЭМ!$D$10+'СЕТ СН'!$F$8*'СЕТ СН'!$F$9-'СЕТ СН'!$F$26</f>
        <v>1112.17635268</v>
      </c>
      <c r="U23" s="36">
        <f>SUMIFS(СВЦЭМ!$D$39:$D$782,СВЦЭМ!$A$39:$A$782,$A23,СВЦЭМ!$B$39:$B$782,U$11)+'СЕТ СН'!$F$14+СВЦЭМ!$D$10+'СЕТ СН'!$F$8*'СЕТ СН'!$F$9-'СЕТ СН'!$F$26</f>
        <v>1121.63634318</v>
      </c>
      <c r="V23" s="36">
        <f>SUMIFS(СВЦЭМ!$D$39:$D$782,СВЦЭМ!$A$39:$A$782,$A23,СВЦЭМ!$B$39:$B$782,V$11)+'СЕТ СН'!$F$14+СВЦЭМ!$D$10+'СЕТ СН'!$F$8*'СЕТ СН'!$F$9-'СЕТ СН'!$F$26</f>
        <v>1150.99170415</v>
      </c>
      <c r="W23" s="36">
        <f>SUMIFS(СВЦЭМ!$D$39:$D$782,СВЦЭМ!$A$39:$A$782,$A23,СВЦЭМ!$B$39:$B$782,W$11)+'СЕТ СН'!$F$14+СВЦЭМ!$D$10+'СЕТ СН'!$F$8*'СЕТ СН'!$F$9-'СЕТ СН'!$F$26</f>
        <v>1136.85186907</v>
      </c>
      <c r="X23" s="36">
        <f>SUMIFS(СВЦЭМ!$D$39:$D$782,СВЦЭМ!$A$39:$A$782,$A23,СВЦЭМ!$B$39:$B$782,X$11)+'СЕТ СН'!$F$14+СВЦЭМ!$D$10+'СЕТ СН'!$F$8*'СЕТ СН'!$F$9-'СЕТ СН'!$F$26</f>
        <v>1122.6544470700001</v>
      </c>
      <c r="Y23" s="36">
        <f>SUMIFS(СВЦЭМ!$D$39:$D$782,СВЦЭМ!$A$39:$A$782,$A23,СВЦЭМ!$B$39:$B$782,Y$11)+'СЕТ СН'!$F$14+СВЦЭМ!$D$10+'СЕТ СН'!$F$8*'СЕТ СН'!$F$9-'СЕТ СН'!$F$26</f>
        <v>1161.2369519399999</v>
      </c>
    </row>
    <row r="24" spans="1:25" ht="15.75" x14ac:dyDescent="0.2">
      <c r="A24" s="35">
        <f t="shared" si="0"/>
        <v>44817</v>
      </c>
      <c r="B24" s="36">
        <f>SUMIFS(СВЦЭМ!$D$39:$D$782,СВЦЭМ!$A$39:$A$782,$A24,СВЦЭМ!$B$39:$B$782,B$11)+'СЕТ СН'!$F$14+СВЦЭМ!$D$10+'СЕТ СН'!$F$8*'СЕТ СН'!$F$9-'СЕТ СН'!$F$26</f>
        <v>1220.7208636299999</v>
      </c>
      <c r="C24" s="36">
        <f>SUMIFS(СВЦЭМ!$D$39:$D$782,СВЦЭМ!$A$39:$A$782,$A24,СВЦЭМ!$B$39:$B$782,C$11)+'СЕТ СН'!$F$14+СВЦЭМ!$D$10+'СЕТ СН'!$F$8*'СЕТ СН'!$F$9-'СЕТ СН'!$F$26</f>
        <v>1269.4879116499999</v>
      </c>
      <c r="D24" s="36">
        <f>SUMIFS(СВЦЭМ!$D$39:$D$782,СВЦЭМ!$A$39:$A$782,$A24,СВЦЭМ!$B$39:$B$782,D$11)+'СЕТ СН'!$F$14+СВЦЭМ!$D$10+'СЕТ СН'!$F$8*'СЕТ СН'!$F$9-'СЕТ СН'!$F$26</f>
        <v>1293.29528826</v>
      </c>
      <c r="E24" s="36">
        <f>SUMIFS(СВЦЭМ!$D$39:$D$782,СВЦЭМ!$A$39:$A$782,$A24,СВЦЭМ!$B$39:$B$782,E$11)+'СЕТ СН'!$F$14+СВЦЭМ!$D$10+'СЕТ СН'!$F$8*'СЕТ СН'!$F$9-'СЕТ СН'!$F$26</f>
        <v>1303.1088247599998</v>
      </c>
      <c r="F24" s="36">
        <f>SUMIFS(СВЦЭМ!$D$39:$D$782,СВЦЭМ!$A$39:$A$782,$A24,СВЦЭМ!$B$39:$B$782,F$11)+'СЕТ СН'!$F$14+СВЦЭМ!$D$10+'СЕТ СН'!$F$8*'СЕТ СН'!$F$9-'СЕТ СН'!$F$26</f>
        <v>1293.0198915899998</v>
      </c>
      <c r="G24" s="36">
        <f>SUMIFS(СВЦЭМ!$D$39:$D$782,СВЦЭМ!$A$39:$A$782,$A24,СВЦЭМ!$B$39:$B$782,G$11)+'СЕТ СН'!$F$14+СВЦЭМ!$D$10+'СЕТ СН'!$F$8*'СЕТ СН'!$F$9-'СЕТ СН'!$F$26</f>
        <v>1267.9428500499998</v>
      </c>
      <c r="H24" s="36">
        <f>SUMIFS(СВЦЭМ!$D$39:$D$782,СВЦЭМ!$A$39:$A$782,$A24,СВЦЭМ!$B$39:$B$782,H$11)+'СЕТ СН'!$F$14+СВЦЭМ!$D$10+'СЕТ СН'!$F$8*'СЕТ СН'!$F$9-'СЕТ СН'!$F$26</f>
        <v>1195.21914322</v>
      </c>
      <c r="I24" s="36">
        <f>SUMIFS(СВЦЭМ!$D$39:$D$782,СВЦЭМ!$A$39:$A$782,$A24,СВЦЭМ!$B$39:$B$782,I$11)+'СЕТ СН'!$F$14+СВЦЭМ!$D$10+'СЕТ СН'!$F$8*'СЕТ СН'!$F$9-'СЕТ СН'!$F$26</f>
        <v>1124.1278423199999</v>
      </c>
      <c r="J24" s="36">
        <f>SUMIFS(СВЦЭМ!$D$39:$D$782,СВЦЭМ!$A$39:$A$782,$A24,СВЦЭМ!$B$39:$B$782,J$11)+'СЕТ СН'!$F$14+СВЦЭМ!$D$10+'СЕТ СН'!$F$8*'СЕТ СН'!$F$9-'СЕТ СН'!$F$26</f>
        <v>1094.5705673800001</v>
      </c>
      <c r="K24" s="36">
        <f>SUMIFS(СВЦЭМ!$D$39:$D$782,СВЦЭМ!$A$39:$A$782,$A24,СВЦЭМ!$B$39:$B$782,K$11)+'СЕТ СН'!$F$14+СВЦЭМ!$D$10+'СЕТ СН'!$F$8*'СЕТ СН'!$F$9-'СЕТ СН'!$F$26</f>
        <v>1103.78561612</v>
      </c>
      <c r="L24" s="36">
        <f>SUMIFS(СВЦЭМ!$D$39:$D$782,СВЦЭМ!$A$39:$A$782,$A24,СВЦЭМ!$B$39:$B$782,L$11)+'СЕТ СН'!$F$14+СВЦЭМ!$D$10+'СЕТ СН'!$F$8*'СЕТ СН'!$F$9-'СЕТ СН'!$F$26</f>
        <v>1114.1222211100001</v>
      </c>
      <c r="M24" s="36">
        <f>SUMIFS(СВЦЭМ!$D$39:$D$782,СВЦЭМ!$A$39:$A$782,$A24,СВЦЭМ!$B$39:$B$782,M$11)+'СЕТ СН'!$F$14+СВЦЭМ!$D$10+'СЕТ СН'!$F$8*'СЕТ СН'!$F$9-'СЕТ СН'!$F$26</f>
        <v>1122.9891219900001</v>
      </c>
      <c r="N24" s="36">
        <f>SUMIFS(СВЦЭМ!$D$39:$D$782,СВЦЭМ!$A$39:$A$782,$A24,СВЦЭМ!$B$39:$B$782,N$11)+'СЕТ СН'!$F$14+СВЦЭМ!$D$10+'СЕТ СН'!$F$8*'СЕТ СН'!$F$9-'СЕТ СН'!$F$26</f>
        <v>1066.18295771</v>
      </c>
      <c r="O24" s="36">
        <f>SUMIFS(СВЦЭМ!$D$39:$D$782,СВЦЭМ!$A$39:$A$782,$A24,СВЦЭМ!$B$39:$B$782,O$11)+'СЕТ СН'!$F$14+СВЦЭМ!$D$10+'СЕТ СН'!$F$8*'СЕТ СН'!$F$9-'СЕТ СН'!$F$26</f>
        <v>1079.20352243</v>
      </c>
      <c r="P24" s="36">
        <f>SUMIFS(СВЦЭМ!$D$39:$D$782,СВЦЭМ!$A$39:$A$782,$A24,СВЦЭМ!$B$39:$B$782,P$11)+'СЕТ СН'!$F$14+СВЦЭМ!$D$10+'СЕТ СН'!$F$8*'СЕТ СН'!$F$9-'СЕТ СН'!$F$26</f>
        <v>1090.3116207399999</v>
      </c>
      <c r="Q24" s="36">
        <f>SUMIFS(СВЦЭМ!$D$39:$D$782,СВЦЭМ!$A$39:$A$782,$A24,СВЦЭМ!$B$39:$B$782,Q$11)+'СЕТ СН'!$F$14+СВЦЭМ!$D$10+'СЕТ СН'!$F$8*'СЕТ СН'!$F$9-'СЕТ СН'!$F$26</f>
        <v>1085.99405871</v>
      </c>
      <c r="R24" s="36">
        <f>SUMIFS(СВЦЭМ!$D$39:$D$782,СВЦЭМ!$A$39:$A$782,$A24,СВЦЭМ!$B$39:$B$782,R$11)+'СЕТ СН'!$F$14+СВЦЭМ!$D$10+'СЕТ СН'!$F$8*'СЕТ СН'!$F$9-'СЕТ СН'!$F$26</f>
        <v>1101.4482428599999</v>
      </c>
      <c r="S24" s="36">
        <f>SUMIFS(СВЦЭМ!$D$39:$D$782,СВЦЭМ!$A$39:$A$782,$A24,СВЦЭМ!$B$39:$B$782,S$11)+'СЕТ СН'!$F$14+СВЦЭМ!$D$10+'СЕТ СН'!$F$8*'СЕТ СН'!$F$9-'СЕТ СН'!$F$26</f>
        <v>1093.7777466499999</v>
      </c>
      <c r="T24" s="36">
        <f>SUMIFS(СВЦЭМ!$D$39:$D$782,СВЦЭМ!$A$39:$A$782,$A24,СВЦЭМ!$B$39:$B$782,T$11)+'СЕТ СН'!$F$14+СВЦЭМ!$D$10+'СЕТ СН'!$F$8*'СЕТ СН'!$F$9-'СЕТ СН'!$F$26</f>
        <v>1120.8889587399999</v>
      </c>
      <c r="U24" s="36">
        <f>SUMIFS(СВЦЭМ!$D$39:$D$782,СВЦЭМ!$A$39:$A$782,$A24,СВЦЭМ!$B$39:$B$782,U$11)+'СЕТ СН'!$F$14+СВЦЭМ!$D$10+'СЕТ СН'!$F$8*'СЕТ СН'!$F$9-'СЕТ СН'!$F$26</f>
        <v>1139.5645662899999</v>
      </c>
      <c r="V24" s="36">
        <f>SUMIFS(СВЦЭМ!$D$39:$D$782,СВЦЭМ!$A$39:$A$782,$A24,СВЦЭМ!$B$39:$B$782,V$11)+'СЕТ СН'!$F$14+СВЦЭМ!$D$10+'СЕТ СН'!$F$8*'СЕТ СН'!$F$9-'СЕТ СН'!$F$26</f>
        <v>1173.3582229399999</v>
      </c>
      <c r="W24" s="36">
        <f>SUMIFS(СВЦЭМ!$D$39:$D$782,СВЦЭМ!$A$39:$A$782,$A24,СВЦЭМ!$B$39:$B$782,W$11)+'СЕТ СН'!$F$14+СВЦЭМ!$D$10+'СЕТ СН'!$F$8*'СЕТ СН'!$F$9-'СЕТ СН'!$F$26</f>
        <v>1146.63821179</v>
      </c>
      <c r="X24" s="36">
        <f>SUMIFS(СВЦЭМ!$D$39:$D$782,СВЦЭМ!$A$39:$A$782,$A24,СВЦЭМ!$B$39:$B$782,X$11)+'СЕТ СН'!$F$14+СВЦЭМ!$D$10+'СЕТ СН'!$F$8*'СЕТ СН'!$F$9-'СЕТ СН'!$F$26</f>
        <v>1120.3751304899999</v>
      </c>
      <c r="Y24" s="36">
        <f>SUMIFS(СВЦЭМ!$D$39:$D$782,СВЦЭМ!$A$39:$A$782,$A24,СВЦЭМ!$B$39:$B$782,Y$11)+'СЕТ СН'!$F$14+СВЦЭМ!$D$10+'СЕТ СН'!$F$8*'СЕТ СН'!$F$9-'СЕТ СН'!$F$26</f>
        <v>1177.4557291499998</v>
      </c>
    </row>
    <row r="25" spans="1:25" ht="15.75" x14ac:dyDescent="0.2">
      <c r="A25" s="35">
        <f t="shared" si="0"/>
        <v>44818</v>
      </c>
      <c r="B25" s="36">
        <f>SUMIFS(СВЦЭМ!$D$39:$D$782,СВЦЭМ!$A$39:$A$782,$A25,СВЦЭМ!$B$39:$B$782,B$11)+'СЕТ СН'!$F$14+СВЦЭМ!$D$10+'СЕТ СН'!$F$8*'СЕТ СН'!$F$9-'СЕТ СН'!$F$26</f>
        <v>1191.8083956299999</v>
      </c>
      <c r="C25" s="36">
        <f>SUMIFS(СВЦЭМ!$D$39:$D$782,СВЦЭМ!$A$39:$A$782,$A25,СВЦЭМ!$B$39:$B$782,C$11)+'СЕТ СН'!$F$14+СВЦЭМ!$D$10+'СЕТ СН'!$F$8*'СЕТ СН'!$F$9-'СЕТ СН'!$F$26</f>
        <v>1248.7122115499999</v>
      </c>
      <c r="D25" s="36">
        <f>SUMIFS(СВЦЭМ!$D$39:$D$782,СВЦЭМ!$A$39:$A$782,$A25,СВЦЭМ!$B$39:$B$782,D$11)+'СЕТ СН'!$F$14+СВЦЭМ!$D$10+'СЕТ СН'!$F$8*'СЕТ СН'!$F$9-'СЕТ СН'!$F$26</f>
        <v>1278.8235923999998</v>
      </c>
      <c r="E25" s="36">
        <f>SUMIFS(СВЦЭМ!$D$39:$D$782,СВЦЭМ!$A$39:$A$782,$A25,СВЦЭМ!$B$39:$B$782,E$11)+'СЕТ СН'!$F$14+СВЦЭМ!$D$10+'СЕТ СН'!$F$8*'СЕТ СН'!$F$9-'СЕТ СН'!$F$26</f>
        <v>1280.4779079599998</v>
      </c>
      <c r="F25" s="36">
        <f>SUMIFS(СВЦЭМ!$D$39:$D$782,СВЦЭМ!$A$39:$A$782,$A25,СВЦЭМ!$B$39:$B$782,F$11)+'СЕТ СН'!$F$14+СВЦЭМ!$D$10+'СЕТ СН'!$F$8*'СЕТ СН'!$F$9-'СЕТ СН'!$F$26</f>
        <v>1285.5030559699999</v>
      </c>
      <c r="G25" s="36">
        <f>SUMIFS(СВЦЭМ!$D$39:$D$782,СВЦЭМ!$A$39:$A$782,$A25,СВЦЭМ!$B$39:$B$782,G$11)+'СЕТ СН'!$F$14+СВЦЭМ!$D$10+'СЕТ СН'!$F$8*'СЕТ СН'!$F$9-'СЕТ СН'!$F$26</f>
        <v>1270.5920941999998</v>
      </c>
      <c r="H25" s="36">
        <f>SUMIFS(СВЦЭМ!$D$39:$D$782,СВЦЭМ!$A$39:$A$782,$A25,СВЦЭМ!$B$39:$B$782,H$11)+'СЕТ СН'!$F$14+СВЦЭМ!$D$10+'СЕТ СН'!$F$8*'СЕТ СН'!$F$9-'СЕТ СН'!$F$26</f>
        <v>1197.2755097299998</v>
      </c>
      <c r="I25" s="36">
        <f>SUMIFS(СВЦЭМ!$D$39:$D$782,СВЦЭМ!$A$39:$A$782,$A25,СВЦЭМ!$B$39:$B$782,I$11)+'СЕТ СН'!$F$14+СВЦЭМ!$D$10+'СЕТ СН'!$F$8*'СЕТ СН'!$F$9-'СЕТ СН'!$F$26</f>
        <v>1119.0146093999999</v>
      </c>
      <c r="J25" s="36">
        <f>SUMIFS(СВЦЭМ!$D$39:$D$782,СВЦЭМ!$A$39:$A$782,$A25,СВЦЭМ!$B$39:$B$782,J$11)+'СЕТ СН'!$F$14+СВЦЭМ!$D$10+'СЕТ СН'!$F$8*'СЕТ СН'!$F$9-'СЕТ СН'!$F$26</f>
        <v>1080.98537543</v>
      </c>
      <c r="K25" s="36">
        <f>SUMIFS(СВЦЭМ!$D$39:$D$782,СВЦЭМ!$A$39:$A$782,$A25,СВЦЭМ!$B$39:$B$782,K$11)+'СЕТ СН'!$F$14+СВЦЭМ!$D$10+'СЕТ СН'!$F$8*'СЕТ СН'!$F$9-'СЕТ СН'!$F$26</f>
        <v>1077.5514169</v>
      </c>
      <c r="L25" s="36">
        <f>SUMIFS(СВЦЭМ!$D$39:$D$782,СВЦЭМ!$A$39:$A$782,$A25,СВЦЭМ!$B$39:$B$782,L$11)+'СЕТ СН'!$F$14+СВЦЭМ!$D$10+'СЕТ СН'!$F$8*'СЕТ СН'!$F$9-'СЕТ СН'!$F$26</f>
        <v>1096.37323765</v>
      </c>
      <c r="M25" s="36">
        <f>SUMIFS(СВЦЭМ!$D$39:$D$782,СВЦЭМ!$A$39:$A$782,$A25,СВЦЭМ!$B$39:$B$782,M$11)+'СЕТ СН'!$F$14+СВЦЭМ!$D$10+'СЕТ СН'!$F$8*'СЕТ СН'!$F$9-'СЕТ СН'!$F$26</f>
        <v>1112.23105648</v>
      </c>
      <c r="N25" s="36">
        <f>SUMIFS(СВЦЭМ!$D$39:$D$782,СВЦЭМ!$A$39:$A$782,$A25,СВЦЭМ!$B$39:$B$782,N$11)+'СЕТ СН'!$F$14+СВЦЭМ!$D$10+'СЕТ СН'!$F$8*'СЕТ СН'!$F$9-'СЕТ СН'!$F$26</f>
        <v>1050.8019650900001</v>
      </c>
      <c r="O25" s="36">
        <f>SUMIFS(СВЦЭМ!$D$39:$D$782,СВЦЭМ!$A$39:$A$782,$A25,СВЦЭМ!$B$39:$B$782,O$11)+'СЕТ СН'!$F$14+СВЦЭМ!$D$10+'СЕТ СН'!$F$8*'СЕТ СН'!$F$9-'СЕТ СН'!$F$26</f>
        <v>1046.14656481</v>
      </c>
      <c r="P25" s="36">
        <f>SUMIFS(СВЦЭМ!$D$39:$D$782,СВЦЭМ!$A$39:$A$782,$A25,СВЦЭМ!$B$39:$B$782,P$11)+'СЕТ СН'!$F$14+СВЦЭМ!$D$10+'СЕТ СН'!$F$8*'СЕТ СН'!$F$9-'СЕТ СН'!$F$26</f>
        <v>1053.1176769399999</v>
      </c>
      <c r="Q25" s="36">
        <f>SUMIFS(СВЦЭМ!$D$39:$D$782,СВЦЭМ!$A$39:$A$782,$A25,СВЦЭМ!$B$39:$B$782,Q$11)+'СЕТ СН'!$F$14+СВЦЭМ!$D$10+'СЕТ СН'!$F$8*'СЕТ СН'!$F$9-'СЕТ СН'!$F$26</f>
        <v>1084.5660476200001</v>
      </c>
      <c r="R25" s="36">
        <f>SUMIFS(СВЦЭМ!$D$39:$D$782,СВЦЭМ!$A$39:$A$782,$A25,СВЦЭМ!$B$39:$B$782,R$11)+'СЕТ СН'!$F$14+СВЦЭМ!$D$10+'СЕТ СН'!$F$8*'СЕТ СН'!$F$9-'СЕТ СН'!$F$26</f>
        <v>1109.7678199699999</v>
      </c>
      <c r="S25" s="36">
        <f>SUMIFS(СВЦЭМ!$D$39:$D$782,СВЦЭМ!$A$39:$A$782,$A25,СВЦЭМ!$B$39:$B$782,S$11)+'СЕТ СН'!$F$14+СВЦЭМ!$D$10+'СЕТ СН'!$F$8*'СЕТ СН'!$F$9-'СЕТ СН'!$F$26</f>
        <v>1107.54087471</v>
      </c>
      <c r="T25" s="36">
        <f>SUMIFS(СВЦЭМ!$D$39:$D$782,СВЦЭМ!$A$39:$A$782,$A25,СВЦЭМ!$B$39:$B$782,T$11)+'СЕТ СН'!$F$14+СВЦЭМ!$D$10+'СЕТ СН'!$F$8*'СЕТ СН'!$F$9-'СЕТ СН'!$F$26</f>
        <v>1143.3714014699999</v>
      </c>
      <c r="U25" s="36">
        <f>SUMIFS(СВЦЭМ!$D$39:$D$782,СВЦЭМ!$A$39:$A$782,$A25,СВЦЭМ!$B$39:$B$782,U$11)+'СЕТ СН'!$F$14+СВЦЭМ!$D$10+'СЕТ СН'!$F$8*'СЕТ СН'!$F$9-'СЕТ СН'!$F$26</f>
        <v>1167.3305325199999</v>
      </c>
      <c r="V25" s="36">
        <f>SUMIFS(СВЦЭМ!$D$39:$D$782,СВЦЭМ!$A$39:$A$782,$A25,СВЦЭМ!$B$39:$B$782,V$11)+'СЕТ СН'!$F$14+СВЦЭМ!$D$10+'СЕТ СН'!$F$8*'СЕТ СН'!$F$9-'СЕТ СН'!$F$26</f>
        <v>1169.7992661199999</v>
      </c>
      <c r="W25" s="36">
        <f>SUMIFS(СВЦЭМ!$D$39:$D$782,СВЦЭМ!$A$39:$A$782,$A25,СВЦЭМ!$B$39:$B$782,W$11)+'СЕТ СН'!$F$14+СВЦЭМ!$D$10+'СЕТ СН'!$F$8*'СЕТ СН'!$F$9-'СЕТ СН'!$F$26</f>
        <v>1150.6554455099999</v>
      </c>
      <c r="X25" s="36">
        <f>SUMIFS(СВЦЭМ!$D$39:$D$782,СВЦЭМ!$A$39:$A$782,$A25,СВЦЭМ!$B$39:$B$782,X$11)+'СЕТ СН'!$F$14+СВЦЭМ!$D$10+'СЕТ СН'!$F$8*'СЕТ СН'!$F$9-'СЕТ СН'!$F$26</f>
        <v>1119.1122368899998</v>
      </c>
      <c r="Y25" s="36">
        <f>SUMIFS(СВЦЭМ!$D$39:$D$782,СВЦЭМ!$A$39:$A$782,$A25,СВЦЭМ!$B$39:$B$782,Y$11)+'СЕТ СН'!$F$14+СВЦЭМ!$D$10+'СЕТ СН'!$F$8*'СЕТ СН'!$F$9-'СЕТ СН'!$F$26</f>
        <v>1182.4091792899999</v>
      </c>
    </row>
    <row r="26" spans="1:25" ht="15.75" x14ac:dyDescent="0.2">
      <c r="A26" s="35">
        <f t="shared" si="0"/>
        <v>44819</v>
      </c>
      <c r="B26" s="36">
        <f>SUMIFS(СВЦЭМ!$D$39:$D$782,СВЦЭМ!$A$39:$A$782,$A26,СВЦЭМ!$B$39:$B$782,B$11)+'СЕТ СН'!$F$14+СВЦЭМ!$D$10+'СЕТ СН'!$F$8*'СЕТ СН'!$F$9-'СЕТ СН'!$F$26</f>
        <v>1239.51698902</v>
      </c>
      <c r="C26" s="36">
        <f>SUMIFS(СВЦЭМ!$D$39:$D$782,СВЦЭМ!$A$39:$A$782,$A26,СВЦЭМ!$B$39:$B$782,C$11)+'СЕТ СН'!$F$14+СВЦЭМ!$D$10+'СЕТ СН'!$F$8*'СЕТ СН'!$F$9-'СЕТ СН'!$F$26</f>
        <v>1304.4108196999998</v>
      </c>
      <c r="D26" s="36">
        <f>SUMIFS(СВЦЭМ!$D$39:$D$782,СВЦЭМ!$A$39:$A$782,$A26,СВЦЭМ!$B$39:$B$782,D$11)+'СЕТ СН'!$F$14+СВЦЭМ!$D$10+'СЕТ СН'!$F$8*'СЕТ СН'!$F$9-'СЕТ СН'!$F$26</f>
        <v>1332.12015191</v>
      </c>
      <c r="E26" s="36">
        <f>SUMIFS(СВЦЭМ!$D$39:$D$782,СВЦЭМ!$A$39:$A$782,$A26,СВЦЭМ!$B$39:$B$782,E$11)+'СЕТ СН'!$F$14+СВЦЭМ!$D$10+'СЕТ СН'!$F$8*'СЕТ СН'!$F$9-'СЕТ СН'!$F$26</f>
        <v>1337.86406676</v>
      </c>
      <c r="F26" s="36">
        <f>SUMIFS(СВЦЭМ!$D$39:$D$782,СВЦЭМ!$A$39:$A$782,$A26,СВЦЭМ!$B$39:$B$782,F$11)+'СЕТ СН'!$F$14+СВЦЭМ!$D$10+'СЕТ СН'!$F$8*'СЕТ СН'!$F$9-'СЕТ СН'!$F$26</f>
        <v>1349.8861903499999</v>
      </c>
      <c r="G26" s="36">
        <f>SUMIFS(СВЦЭМ!$D$39:$D$782,СВЦЭМ!$A$39:$A$782,$A26,СВЦЭМ!$B$39:$B$782,G$11)+'СЕТ СН'!$F$14+СВЦЭМ!$D$10+'СЕТ СН'!$F$8*'СЕТ СН'!$F$9-'СЕТ СН'!$F$26</f>
        <v>1325.3508211599999</v>
      </c>
      <c r="H26" s="36">
        <f>SUMIFS(СВЦЭМ!$D$39:$D$782,СВЦЭМ!$A$39:$A$782,$A26,СВЦЭМ!$B$39:$B$782,H$11)+'СЕТ СН'!$F$14+СВЦЭМ!$D$10+'СЕТ СН'!$F$8*'СЕТ СН'!$F$9-'СЕТ СН'!$F$26</f>
        <v>1263.6717538599999</v>
      </c>
      <c r="I26" s="36">
        <f>SUMIFS(СВЦЭМ!$D$39:$D$782,СВЦЭМ!$A$39:$A$782,$A26,СВЦЭМ!$B$39:$B$782,I$11)+'СЕТ СН'!$F$14+СВЦЭМ!$D$10+'СЕТ СН'!$F$8*'СЕТ СН'!$F$9-'СЕТ СН'!$F$26</f>
        <v>1162.3698921999999</v>
      </c>
      <c r="J26" s="36">
        <f>SUMIFS(СВЦЭМ!$D$39:$D$782,СВЦЭМ!$A$39:$A$782,$A26,СВЦЭМ!$B$39:$B$782,J$11)+'СЕТ СН'!$F$14+СВЦЭМ!$D$10+'СЕТ СН'!$F$8*'СЕТ СН'!$F$9-'СЕТ СН'!$F$26</f>
        <v>1170.8004137699998</v>
      </c>
      <c r="K26" s="36">
        <f>SUMIFS(СВЦЭМ!$D$39:$D$782,СВЦЭМ!$A$39:$A$782,$A26,СВЦЭМ!$B$39:$B$782,K$11)+'СЕТ СН'!$F$14+СВЦЭМ!$D$10+'СЕТ СН'!$F$8*'СЕТ СН'!$F$9-'СЕТ СН'!$F$26</f>
        <v>1162.28841665</v>
      </c>
      <c r="L26" s="36">
        <f>SUMIFS(СВЦЭМ!$D$39:$D$782,СВЦЭМ!$A$39:$A$782,$A26,СВЦЭМ!$B$39:$B$782,L$11)+'СЕТ СН'!$F$14+СВЦЭМ!$D$10+'СЕТ СН'!$F$8*'СЕТ СН'!$F$9-'СЕТ СН'!$F$26</f>
        <v>1159.7256001899998</v>
      </c>
      <c r="M26" s="36">
        <f>SUMIFS(СВЦЭМ!$D$39:$D$782,СВЦЭМ!$A$39:$A$782,$A26,СВЦЭМ!$B$39:$B$782,M$11)+'СЕТ СН'!$F$14+СВЦЭМ!$D$10+'СЕТ СН'!$F$8*'СЕТ СН'!$F$9-'СЕТ СН'!$F$26</f>
        <v>1163.4271829499999</v>
      </c>
      <c r="N26" s="36">
        <f>SUMIFS(СВЦЭМ!$D$39:$D$782,СВЦЭМ!$A$39:$A$782,$A26,СВЦЭМ!$B$39:$B$782,N$11)+'СЕТ СН'!$F$14+СВЦЭМ!$D$10+'СЕТ СН'!$F$8*'СЕТ СН'!$F$9-'СЕТ СН'!$F$26</f>
        <v>1109.45322308</v>
      </c>
      <c r="O26" s="36">
        <f>SUMIFS(СВЦЭМ!$D$39:$D$782,СВЦЭМ!$A$39:$A$782,$A26,СВЦЭМ!$B$39:$B$782,O$11)+'СЕТ СН'!$F$14+СВЦЭМ!$D$10+'СЕТ СН'!$F$8*'СЕТ СН'!$F$9-'СЕТ СН'!$F$26</f>
        <v>1117.3636676199999</v>
      </c>
      <c r="P26" s="36">
        <f>SUMIFS(СВЦЭМ!$D$39:$D$782,СВЦЭМ!$A$39:$A$782,$A26,СВЦЭМ!$B$39:$B$782,P$11)+'СЕТ СН'!$F$14+СВЦЭМ!$D$10+'СЕТ СН'!$F$8*'СЕТ СН'!$F$9-'СЕТ СН'!$F$26</f>
        <v>1121.0685145699999</v>
      </c>
      <c r="Q26" s="36">
        <f>SUMIFS(СВЦЭМ!$D$39:$D$782,СВЦЭМ!$A$39:$A$782,$A26,СВЦЭМ!$B$39:$B$782,Q$11)+'СЕТ СН'!$F$14+СВЦЭМ!$D$10+'СЕТ СН'!$F$8*'СЕТ СН'!$F$9-'СЕТ СН'!$F$26</f>
        <v>1128.10402041</v>
      </c>
      <c r="R26" s="36">
        <f>SUMIFS(СВЦЭМ!$D$39:$D$782,СВЦЭМ!$A$39:$A$782,$A26,СВЦЭМ!$B$39:$B$782,R$11)+'СЕТ СН'!$F$14+СВЦЭМ!$D$10+'СЕТ СН'!$F$8*'СЕТ СН'!$F$9-'СЕТ СН'!$F$26</f>
        <v>1158.6268939399999</v>
      </c>
      <c r="S26" s="36">
        <f>SUMIFS(СВЦЭМ!$D$39:$D$782,СВЦЭМ!$A$39:$A$782,$A26,СВЦЭМ!$B$39:$B$782,S$11)+'СЕТ СН'!$F$14+СВЦЭМ!$D$10+'СЕТ СН'!$F$8*'СЕТ СН'!$F$9-'СЕТ СН'!$F$26</f>
        <v>1142.11824542</v>
      </c>
      <c r="T26" s="36">
        <f>SUMIFS(СВЦЭМ!$D$39:$D$782,СВЦЭМ!$A$39:$A$782,$A26,СВЦЭМ!$B$39:$B$782,T$11)+'СЕТ СН'!$F$14+СВЦЭМ!$D$10+'СЕТ СН'!$F$8*'СЕТ СН'!$F$9-'СЕТ СН'!$F$26</f>
        <v>1162.4587770699998</v>
      </c>
      <c r="U26" s="36">
        <f>SUMIFS(СВЦЭМ!$D$39:$D$782,СВЦЭМ!$A$39:$A$782,$A26,СВЦЭМ!$B$39:$B$782,U$11)+'СЕТ СН'!$F$14+СВЦЭМ!$D$10+'СЕТ СН'!$F$8*'СЕТ СН'!$F$9-'СЕТ СН'!$F$26</f>
        <v>1178.4619663799999</v>
      </c>
      <c r="V26" s="36">
        <f>SUMIFS(СВЦЭМ!$D$39:$D$782,СВЦЭМ!$A$39:$A$782,$A26,СВЦЭМ!$B$39:$B$782,V$11)+'СЕТ СН'!$F$14+СВЦЭМ!$D$10+'СЕТ СН'!$F$8*'СЕТ СН'!$F$9-'СЕТ СН'!$F$26</f>
        <v>1214.2901497999999</v>
      </c>
      <c r="W26" s="36">
        <f>SUMIFS(СВЦЭМ!$D$39:$D$782,СВЦЭМ!$A$39:$A$782,$A26,СВЦЭМ!$B$39:$B$782,W$11)+'СЕТ СН'!$F$14+СВЦЭМ!$D$10+'СЕТ СН'!$F$8*'СЕТ СН'!$F$9-'СЕТ СН'!$F$26</f>
        <v>1183.3172441599997</v>
      </c>
      <c r="X26" s="36">
        <f>SUMIFS(СВЦЭМ!$D$39:$D$782,СВЦЭМ!$A$39:$A$782,$A26,СВЦЭМ!$B$39:$B$782,X$11)+'СЕТ СН'!$F$14+СВЦЭМ!$D$10+'СЕТ СН'!$F$8*'СЕТ СН'!$F$9-'СЕТ СН'!$F$26</f>
        <v>1137.69821338</v>
      </c>
      <c r="Y26" s="36">
        <f>SUMIFS(СВЦЭМ!$D$39:$D$782,СВЦЭМ!$A$39:$A$782,$A26,СВЦЭМ!$B$39:$B$782,Y$11)+'СЕТ СН'!$F$14+СВЦЭМ!$D$10+'СЕТ СН'!$F$8*'СЕТ СН'!$F$9-'СЕТ СН'!$F$26</f>
        <v>1233.9653552299999</v>
      </c>
    </row>
    <row r="27" spans="1:25" ht="15.75" x14ac:dyDescent="0.2">
      <c r="A27" s="35">
        <f t="shared" si="0"/>
        <v>44820</v>
      </c>
      <c r="B27" s="36">
        <f>SUMIFS(СВЦЭМ!$D$39:$D$782,СВЦЭМ!$A$39:$A$782,$A27,СВЦЭМ!$B$39:$B$782,B$11)+'СЕТ СН'!$F$14+СВЦЭМ!$D$10+'СЕТ СН'!$F$8*'СЕТ СН'!$F$9-'СЕТ СН'!$F$26</f>
        <v>1248.6345650599999</v>
      </c>
      <c r="C27" s="36">
        <f>SUMIFS(СВЦЭМ!$D$39:$D$782,СВЦЭМ!$A$39:$A$782,$A27,СВЦЭМ!$B$39:$B$782,C$11)+'СЕТ СН'!$F$14+СВЦЭМ!$D$10+'СЕТ СН'!$F$8*'СЕТ СН'!$F$9-'СЕТ СН'!$F$26</f>
        <v>1314.8886874999998</v>
      </c>
      <c r="D27" s="36">
        <f>SUMIFS(СВЦЭМ!$D$39:$D$782,СВЦЭМ!$A$39:$A$782,$A27,СВЦЭМ!$B$39:$B$782,D$11)+'СЕТ СН'!$F$14+СВЦЭМ!$D$10+'СЕТ СН'!$F$8*'СЕТ СН'!$F$9-'СЕТ СН'!$F$26</f>
        <v>1354.7573573799998</v>
      </c>
      <c r="E27" s="36">
        <f>SUMIFS(СВЦЭМ!$D$39:$D$782,СВЦЭМ!$A$39:$A$782,$A27,СВЦЭМ!$B$39:$B$782,E$11)+'СЕТ СН'!$F$14+СВЦЭМ!$D$10+'СЕТ СН'!$F$8*'СЕТ СН'!$F$9-'СЕТ СН'!$F$26</f>
        <v>1361.9470521399999</v>
      </c>
      <c r="F27" s="36">
        <f>SUMIFS(СВЦЭМ!$D$39:$D$782,СВЦЭМ!$A$39:$A$782,$A27,СВЦЭМ!$B$39:$B$782,F$11)+'СЕТ СН'!$F$14+СВЦЭМ!$D$10+'СЕТ СН'!$F$8*'СЕТ СН'!$F$9-'СЕТ СН'!$F$26</f>
        <v>1345.5572902299998</v>
      </c>
      <c r="G27" s="36">
        <f>SUMIFS(СВЦЭМ!$D$39:$D$782,СВЦЭМ!$A$39:$A$782,$A27,СВЦЭМ!$B$39:$B$782,G$11)+'СЕТ СН'!$F$14+СВЦЭМ!$D$10+'СЕТ СН'!$F$8*'СЕТ СН'!$F$9-'СЕТ СН'!$F$26</f>
        <v>1320.8475596399999</v>
      </c>
      <c r="H27" s="36">
        <f>SUMIFS(СВЦЭМ!$D$39:$D$782,СВЦЭМ!$A$39:$A$782,$A27,СВЦЭМ!$B$39:$B$782,H$11)+'СЕТ СН'!$F$14+СВЦЭМ!$D$10+'СЕТ СН'!$F$8*'СЕТ СН'!$F$9-'СЕТ СН'!$F$26</f>
        <v>1253.5220281899999</v>
      </c>
      <c r="I27" s="36">
        <f>SUMIFS(СВЦЭМ!$D$39:$D$782,СВЦЭМ!$A$39:$A$782,$A27,СВЦЭМ!$B$39:$B$782,I$11)+'СЕТ СН'!$F$14+СВЦЭМ!$D$10+'СЕТ СН'!$F$8*'СЕТ СН'!$F$9-'СЕТ СН'!$F$26</f>
        <v>1154.8391323999999</v>
      </c>
      <c r="J27" s="36">
        <f>SUMIFS(СВЦЭМ!$D$39:$D$782,СВЦЭМ!$A$39:$A$782,$A27,СВЦЭМ!$B$39:$B$782,J$11)+'СЕТ СН'!$F$14+СВЦЭМ!$D$10+'СЕТ СН'!$F$8*'СЕТ СН'!$F$9-'СЕТ СН'!$F$26</f>
        <v>1149.77217799</v>
      </c>
      <c r="K27" s="36">
        <f>SUMIFS(СВЦЭМ!$D$39:$D$782,СВЦЭМ!$A$39:$A$782,$A27,СВЦЭМ!$B$39:$B$782,K$11)+'СЕТ СН'!$F$14+СВЦЭМ!$D$10+'СЕТ СН'!$F$8*'СЕТ СН'!$F$9-'СЕТ СН'!$F$26</f>
        <v>1075.7625838899999</v>
      </c>
      <c r="L27" s="36">
        <f>SUMIFS(СВЦЭМ!$D$39:$D$782,СВЦЭМ!$A$39:$A$782,$A27,СВЦЭМ!$B$39:$B$782,L$11)+'СЕТ СН'!$F$14+СВЦЭМ!$D$10+'СЕТ СН'!$F$8*'СЕТ СН'!$F$9-'СЕТ СН'!$F$26</f>
        <v>1096.0855047099999</v>
      </c>
      <c r="M27" s="36">
        <f>SUMIFS(СВЦЭМ!$D$39:$D$782,СВЦЭМ!$A$39:$A$782,$A27,СВЦЭМ!$B$39:$B$782,M$11)+'СЕТ СН'!$F$14+СВЦЭМ!$D$10+'СЕТ СН'!$F$8*'СЕТ СН'!$F$9-'СЕТ СН'!$F$26</f>
        <v>1106.36568203</v>
      </c>
      <c r="N27" s="36">
        <f>SUMIFS(СВЦЭМ!$D$39:$D$782,СВЦЭМ!$A$39:$A$782,$A27,СВЦЭМ!$B$39:$B$782,N$11)+'СЕТ СН'!$F$14+СВЦЭМ!$D$10+'СЕТ СН'!$F$8*'СЕТ СН'!$F$9-'СЕТ СН'!$F$26</f>
        <v>1130.0538923699999</v>
      </c>
      <c r="O27" s="36">
        <f>SUMIFS(СВЦЭМ!$D$39:$D$782,СВЦЭМ!$A$39:$A$782,$A27,СВЦЭМ!$B$39:$B$782,O$11)+'СЕТ СН'!$F$14+СВЦЭМ!$D$10+'СЕТ СН'!$F$8*'СЕТ СН'!$F$9-'СЕТ СН'!$F$26</f>
        <v>1126.1520183800001</v>
      </c>
      <c r="P27" s="36">
        <f>SUMIFS(СВЦЭМ!$D$39:$D$782,СВЦЭМ!$A$39:$A$782,$A27,СВЦЭМ!$B$39:$B$782,P$11)+'СЕТ СН'!$F$14+СВЦЭМ!$D$10+'СЕТ СН'!$F$8*'СЕТ СН'!$F$9-'СЕТ СН'!$F$26</f>
        <v>1128.6840201699999</v>
      </c>
      <c r="Q27" s="36">
        <f>SUMIFS(СВЦЭМ!$D$39:$D$782,СВЦЭМ!$A$39:$A$782,$A27,СВЦЭМ!$B$39:$B$782,Q$11)+'СЕТ СН'!$F$14+СВЦЭМ!$D$10+'СЕТ СН'!$F$8*'СЕТ СН'!$F$9-'СЕТ СН'!$F$26</f>
        <v>1138.1443590599999</v>
      </c>
      <c r="R27" s="36">
        <f>SUMIFS(СВЦЭМ!$D$39:$D$782,СВЦЭМ!$A$39:$A$782,$A27,СВЦЭМ!$B$39:$B$782,R$11)+'СЕТ СН'!$F$14+СВЦЭМ!$D$10+'СЕТ СН'!$F$8*'СЕТ СН'!$F$9-'СЕТ СН'!$F$26</f>
        <v>1144.2105811899999</v>
      </c>
      <c r="S27" s="36">
        <f>SUMIFS(СВЦЭМ!$D$39:$D$782,СВЦЭМ!$A$39:$A$782,$A27,СВЦЭМ!$B$39:$B$782,S$11)+'СЕТ СН'!$F$14+СВЦЭМ!$D$10+'СЕТ СН'!$F$8*'СЕТ СН'!$F$9-'СЕТ СН'!$F$26</f>
        <v>1132.7412248000001</v>
      </c>
      <c r="T27" s="36">
        <f>SUMIFS(СВЦЭМ!$D$39:$D$782,СВЦЭМ!$A$39:$A$782,$A27,СВЦЭМ!$B$39:$B$782,T$11)+'СЕТ СН'!$F$14+СВЦЭМ!$D$10+'СЕТ СН'!$F$8*'СЕТ СН'!$F$9-'СЕТ СН'!$F$26</f>
        <v>1168.0996841599999</v>
      </c>
      <c r="U27" s="36">
        <f>SUMIFS(СВЦЭМ!$D$39:$D$782,СВЦЭМ!$A$39:$A$782,$A27,СВЦЭМ!$B$39:$B$782,U$11)+'СЕТ СН'!$F$14+СВЦЭМ!$D$10+'СЕТ СН'!$F$8*'СЕТ СН'!$F$9-'СЕТ СН'!$F$26</f>
        <v>1171.0772511399998</v>
      </c>
      <c r="V27" s="36">
        <f>SUMIFS(СВЦЭМ!$D$39:$D$782,СВЦЭМ!$A$39:$A$782,$A27,СВЦЭМ!$B$39:$B$782,V$11)+'СЕТ СН'!$F$14+СВЦЭМ!$D$10+'СЕТ СН'!$F$8*'СЕТ СН'!$F$9-'СЕТ СН'!$F$26</f>
        <v>1196.8669401999998</v>
      </c>
      <c r="W27" s="36">
        <f>SUMIFS(СВЦЭМ!$D$39:$D$782,СВЦЭМ!$A$39:$A$782,$A27,СВЦЭМ!$B$39:$B$782,W$11)+'СЕТ СН'!$F$14+СВЦЭМ!$D$10+'СЕТ СН'!$F$8*'СЕТ СН'!$F$9-'СЕТ СН'!$F$26</f>
        <v>1163.90975942</v>
      </c>
      <c r="X27" s="36">
        <f>SUMIFS(СВЦЭМ!$D$39:$D$782,СВЦЭМ!$A$39:$A$782,$A27,СВЦЭМ!$B$39:$B$782,X$11)+'СЕТ СН'!$F$14+СВЦЭМ!$D$10+'СЕТ СН'!$F$8*'СЕТ СН'!$F$9-'СЕТ СН'!$F$26</f>
        <v>1179.5015265599998</v>
      </c>
      <c r="Y27" s="36">
        <f>SUMIFS(СВЦЭМ!$D$39:$D$782,СВЦЭМ!$A$39:$A$782,$A27,СВЦЭМ!$B$39:$B$782,Y$11)+'СЕТ СН'!$F$14+СВЦЭМ!$D$10+'СЕТ СН'!$F$8*'СЕТ СН'!$F$9-'СЕТ СН'!$F$26</f>
        <v>1205.269965</v>
      </c>
    </row>
    <row r="28" spans="1:25" ht="15.75" x14ac:dyDescent="0.2">
      <c r="A28" s="35">
        <f t="shared" si="0"/>
        <v>44821</v>
      </c>
      <c r="B28" s="36">
        <f>SUMIFS(СВЦЭМ!$D$39:$D$782,СВЦЭМ!$A$39:$A$782,$A28,СВЦЭМ!$B$39:$B$782,B$11)+'СЕТ СН'!$F$14+СВЦЭМ!$D$10+'СЕТ СН'!$F$8*'СЕТ СН'!$F$9-'СЕТ СН'!$F$26</f>
        <v>1215.44098046</v>
      </c>
      <c r="C28" s="36">
        <f>SUMIFS(СВЦЭМ!$D$39:$D$782,СВЦЭМ!$A$39:$A$782,$A28,СВЦЭМ!$B$39:$B$782,C$11)+'СЕТ СН'!$F$14+СВЦЭМ!$D$10+'СЕТ СН'!$F$8*'СЕТ СН'!$F$9-'СЕТ СН'!$F$26</f>
        <v>1259.0976085099999</v>
      </c>
      <c r="D28" s="36">
        <f>SUMIFS(СВЦЭМ!$D$39:$D$782,СВЦЭМ!$A$39:$A$782,$A28,СВЦЭМ!$B$39:$B$782,D$11)+'СЕТ СН'!$F$14+СВЦЭМ!$D$10+'СЕТ СН'!$F$8*'СЕТ СН'!$F$9-'СЕТ СН'!$F$26</f>
        <v>1290.0977460099998</v>
      </c>
      <c r="E28" s="36">
        <f>SUMIFS(СВЦЭМ!$D$39:$D$782,СВЦЭМ!$A$39:$A$782,$A28,СВЦЭМ!$B$39:$B$782,E$11)+'СЕТ СН'!$F$14+СВЦЭМ!$D$10+'СЕТ СН'!$F$8*'СЕТ СН'!$F$9-'СЕТ СН'!$F$26</f>
        <v>1299.9223363399999</v>
      </c>
      <c r="F28" s="36">
        <f>SUMIFS(СВЦЭМ!$D$39:$D$782,СВЦЭМ!$A$39:$A$782,$A28,СВЦЭМ!$B$39:$B$782,F$11)+'СЕТ СН'!$F$14+СВЦЭМ!$D$10+'СЕТ СН'!$F$8*'СЕТ СН'!$F$9-'СЕТ СН'!$F$26</f>
        <v>1306.4180275299998</v>
      </c>
      <c r="G28" s="36">
        <f>SUMIFS(СВЦЭМ!$D$39:$D$782,СВЦЭМ!$A$39:$A$782,$A28,СВЦЭМ!$B$39:$B$782,G$11)+'СЕТ СН'!$F$14+СВЦЭМ!$D$10+'СЕТ СН'!$F$8*'СЕТ СН'!$F$9-'СЕТ СН'!$F$26</f>
        <v>1290.8227568099999</v>
      </c>
      <c r="H28" s="36">
        <f>SUMIFS(СВЦЭМ!$D$39:$D$782,СВЦЭМ!$A$39:$A$782,$A28,СВЦЭМ!$B$39:$B$782,H$11)+'СЕТ СН'!$F$14+СВЦЭМ!$D$10+'СЕТ СН'!$F$8*'СЕТ СН'!$F$9-'СЕТ СН'!$F$26</f>
        <v>1248.2376087399998</v>
      </c>
      <c r="I28" s="36">
        <f>SUMIFS(СВЦЭМ!$D$39:$D$782,СВЦЭМ!$A$39:$A$782,$A28,СВЦЭМ!$B$39:$B$782,I$11)+'СЕТ СН'!$F$14+СВЦЭМ!$D$10+'СЕТ СН'!$F$8*'СЕТ СН'!$F$9-'СЕТ СН'!$F$26</f>
        <v>1182.2296611199999</v>
      </c>
      <c r="J28" s="36">
        <f>SUMIFS(СВЦЭМ!$D$39:$D$782,СВЦЭМ!$A$39:$A$782,$A28,СВЦЭМ!$B$39:$B$782,J$11)+'СЕТ СН'!$F$14+СВЦЭМ!$D$10+'СЕТ СН'!$F$8*'СЕТ СН'!$F$9-'СЕТ СН'!$F$26</f>
        <v>1100.05123037</v>
      </c>
      <c r="K28" s="36">
        <f>SUMIFS(СВЦЭМ!$D$39:$D$782,СВЦЭМ!$A$39:$A$782,$A28,СВЦЭМ!$B$39:$B$782,K$11)+'СЕТ СН'!$F$14+СВЦЭМ!$D$10+'СЕТ СН'!$F$8*'СЕТ СН'!$F$9-'СЕТ СН'!$F$26</f>
        <v>1055.9773314699999</v>
      </c>
      <c r="L28" s="36">
        <f>SUMIFS(СВЦЭМ!$D$39:$D$782,СВЦЭМ!$A$39:$A$782,$A28,СВЦЭМ!$B$39:$B$782,L$11)+'СЕТ СН'!$F$14+СВЦЭМ!$D$10+'СЕТ СН'!$F$8*'СЕТ СН'!$F$9-'СЕТ СН'!$F$26</f>
        <v>1039.1974522099999</v>
      </c>
      <c r="M28" s="36">
        <f>SUMIFS(СВЦЭМ!$D$39:$D$782,СВЦЭМ!$A$39:$A$782,$A28,СВЦЭМ!$B$39:$B$782,M$11)+'СЕТ СН'!$F$14+СВЦЭМ!$D$10+'СЕТ СН'!$F$8*'СЕТ СН'!$F$9-'СЕТ СН'!$F$26</f>
        <v>1051.1410241900001</v>
      </c>
      <c r="N28" s="36">
        <f>SUMIFS(СВЦЭМ!$D$39:$D$782,СВЦЭМ!$A$39:$A$782,$A28,СВЦЭМ!$B$39:$B$782,N$11)+'СЕТ СН'!$F$14+СВЦЭМ!$D$10+'СЕТ СН'!$F$8*'СЕТ СН'!$F$9-'СЕТ СН'!$F$26</f>
        <v>1072.9666252</v>
      </c>
      <c r="O28" s="36">
        <f>SUMIFS(СВЦЭМ!$D$39:$D$782,СВЦЭМ!$A$39:$A$782,$A28,СВЦЭМ!$B$39:$B$782,O$11)+'СЕТ СН'!$F$14+СВЦЭМ!$D$10+'СЕТ СН'!$F$8*'СЕТ СН'!$F$9-'СЕТ СН'!$F$26</f>
        <v>1073.5079947499999</v>
      </c>
      <c r="P28" s="36">
        <f>SUMIFS(СВЦЭМ!$D$39:$D$782,СВЦЭМ!$A$39:$A$782,$A28,СВЦЭМ!$B$39:$B$782,P$11)+'СЕТ СН'!$F$14+СВЦЭМ!$D$10+'СЕТ СН'!$F$8*'СЕТ СН'!$F$9-'СЕТ СН'!$F$26</f>
        <v>1076.3546838699999</v>
      </c>
      <c r="Q28" s="36">
        <f>SUMIFS(СВЦЭМ!$D$39:$D$782,СВЦЭМ!$A$39:$A$782,$A28,СВЦЭМ!$B$39:$B$782,Q$11)+'СЕТ СН'!$F$14+СВЦЭМ!$D$10+'СЕТ СН'!$F$8*'СЕТ СН'!$F$9-'СЕТ СН'!$F$26</f>
        <v>1079.7635905899999</v>
      </c>
      <c r="R28" s="36">
        <f>SUMIFS(СВЦЭМ!$D$39:$D$782,СВЦЭМ!$A$39:$A$782,$A28,СВЦЭМ!$B$39:$B$782,R$11)+'СЕТ СН'!$F$14+СВЦЭМ!$D$10+'СЕТ СН'!$F$8*'СЕТ СН'!$F$9-'СЕТ СН'!$F$26</f>
        <v>1084.9190204899999</v>
      </c>
      <c r="S28" s="36">
        <f>SUMIFS(СВЦЭМ!$D$39:$D$782,СВЦЭМ!$A$39:$A$782,$A28,СВЦЭМ!$B$39:$B$782,S$11)+'СЕТ СН'!$F$14+СВЦЭМ!$D$10+'СЕТ СН'!$F$8*'СЕТ СН'!$F$9-'СЕТ СН'!$F$26</f>
        <v>1083.6595440999999</v>
      </c>
      <c r="T28" s="36">
        <f>SUMIFS(СВЦЭМ!$D$39:$D$782,СВЦЭМ!$A$39:$A$782,$A28,СВЦЭМ!$B$39:$B$782,T$11)+'СЕТ СН'!$F$14+СВЦЭМ!$D$10+'СЕТ СН'!$F$8*'СЕТ СН'!$F$9-'СЕТ СН'!$F$26</f>
        <v>1122.90018968</v>
      </c>
      <c r="U28" s="36">
        <f>SUMIFS(СВЦЭМ!$D$39:$D$782,СВЦЭМ!$A$39:$A$782,$A28,СВЦЭМ!$B$39:$B$782,U$11)+'СЕТ СН'!$F$14+СВЦЭМ!$D$10+'СЕТ СН'!$F$8*'СЕТ СН'!$F$9-'СЕТ СН'!$F$26</f>
        <v>1165.7237783999999</v>
      </c>
      <c r="V28" s="36">
        <f>SUMIFS(СВЦЭМ!$D$39:$D$782,СВЦЭМ!$A$39:$A$782,$A28,СВЦЭМ!$B$39:$B$782,V$11)+'СЕТ СН'!$F$14+СВЦЭМ!$D$10+'СЕТ СН'!$F$8*'СЕТ СН'!$F$9-'СЕТ СН'!$F$26</f>
        <v>1184.78356663</v>
      </c>
      <c r="W28" s="36">
        <f>SUMIFS(СВЦЭМ!$D$39:$D$782,СВЦЭМ!$A$39:$A$782,$A28,СВЦЭМ!$B$39:$B$782,W$11)+'СЕТ СН'!$F$14+СВЦЭМ!$D$10+'СЕТ СН'!$F$8*'СЕТ СН'!$F$9-'СЕТ СН'!$F$26</f>
        <v>1174.7318027599999</v>
      </c>
      <c r="X28" s="36">
        <f>SUMIFS(СВЦЭМ!$D$39:$D$782,СВЦЭМ!$A$39:$A$782,$A28,СВЦЭМ!$B$39:$B$782,X$11)+'СЕТ СН'!$F$14+СВЦЭМ!$D$10+'СЕТ СН'!$F$8*'СЕТ СН'!$F$9-'СЕТ СН'!$F$26</f>
        <v>1210.7638066099998</v>
      </c>
      <c r="Y28" s="36">
        <f>SUMIFS(СВЦЭМ!$D$39:$D$782,СВЦЭМ!$A$39:$A$782,$A28,СВЦЭМ!$B$39:$B$782,Y$11)+'СЕТ СН'!$F$14+СВЦЭМ!$D$10+'СЕТ СН'!$F$8*'СЕТ СН'!$F$9-'СЕТ СН'!$F$26</f>
        <v>1157.1099954700001</v>
      </c>
    </row>
    <row r="29" spans="1:25" ht="15.75" x14ac:dyDescent="0.2">
      <c r="A29" s="35">
        <f t="shared" si="0"/>
        <v>44822</v>
      </c>
      <c r="B29" s="36">
        <f>SUMIFS(СВЦЭМ!$D$39:$D$782,СВЦЭМ!$A$39:$A$782,$A29,СВЦЭМ!$B$39:$B$782,B$11)+'СЕТ СН'!$F$14+СВЦЭМ!$D$10+'СЕТ СН'!$F$8*'СЕТ СН'!$F$9-'СЕТ СН'!$F$26</f>
        <v>1203.5952351999999</v>
      </c>
      <c r="C29" s="36">
        <f>SUMIFS(СВЦЭМ!$D$39:$D$782,СВЦЭМ!$A$39:$A$782,$A29,СВЦЭМ!$B$39:$B$782,C$11)+'СЕТ СН'!$F$14+СВЦЭМ!$D$10+'СЕТ СН'!$F$8*'СЕТ СН'!$F$9-'СЕТ СН'!$F$26</f>
        <v>1223.7639654499999</v>
      </c>
      <c r="D29" s="36">
        <f>SUMIFS(СВЦЭМ!$D$39:$D$782,СВЦЭМ!$A$39:$A$782,$A29,СВЦЭМ!$B$39:$B$782,D$11)+'СЕТ СН'!$F$14+СВЦЭМ!$D$10+'СЕТ СН'!$F$8*'СЕТ СН'!$F$9-'СЕТ СН'!$F$26</f>
        <v>1267.3649976899999</v>
      </c>
      <c r="E29" s="36">
        <f>SUMIFS(СВЦЭМ!$D$39:$D$782,СВЦЭМ!$A$39:$A$782,$A29,СВЦЭМ!$B$39:$B$782,E$11)+'СЕТ СН'!$F$14+СВЦЭМ!$D$10+'СЕТ СН'!$F$8*'СЕТ СН'!$F$9-'СЕТ СН'!$F$26</f>
        <v>1221.1940434199998</v>
      </c>
      <c r="F29" s="36">
        <f>SUMIFS(СВЦЭМ!$D$39:$D$782,СВЦЭМ!$A$39:$A$782,$A29,СВЦЭМ!$B$39:$B$782,F$11)+'СЕТ СН'!$F$14+СВЦЭМ!$D$10+'СЕТ СН'!$F$8*'СЕТ СН'!$F$9-'СЕТ СН'!$F$26</f>
        <v>1217.0944042599999</v>
      </c>
      <c r="G29" s="36">
        <f>SUMIFS(СВЦЭМ!$D$39:$D$782,СВЦЭМ!$A$39:$A$782,$A29,СВЦЭМ!$B$39:$B$782,G$11)+'СЕТ СН'!$F$14+СВЦЭМ!$D$10+'СЕТ СН'!$F$8*'СЕТ СН'!$F$9-'СЕТ СН'!$F$26</f>
        <v>1198.2122804499998</v>
      </c>
      <c r="H29" s="36">
        <f>SUMIFS(СВЦЭМ!$D$39:$D$782,СВЦЭМ!$A$39:$A$782,$A29,СВЦЭМ!$B$39:$B$782,H$11)+'СЕТ СН'!$F$14+СВЦЭМ!$D$10+'СЕТ СН'!$F$8*'СЕТ СН'!$F$9-'СЕТ СН'!$F$26</f>
        <v>1168.7396065</v>
      </c>
      <c r="I29" s="36">
        <f>SUMIFS(СВЦЭМ!$D$39:$D$782,СВЦЭМ!$A$39:$A$782,$A29,СВЦЭМ!$B$39:$B$782,I$11)+'СЕТ СН'!$F$14+СВЦЭМ!$D$10+'СЕТ СН'!$F$8*'СЕТ СН'!$F$9-'СЕТ СН'!$F$26</f>
        <v>1056.08678478</v>
      </c>
      <c r="J29" s="36">
        <f>SUMIFS(СВЦЭМ!$D$39:$D$782,СВЦЭМ!$A$39:$A$782,$A29,СВЦЭМ!$B$39:$B$782,J$11)+'СЕТ СН'!$F$14+СВЦЭМ!$D$10+'СЕТ СН'!$F$8*'СЕТ СН'!$F$9-'СЕТ СН'!$F$26</f>
        <v>961.95229706999999</v>
      </c>
      <c r="K29" s="36">
        <f>SUMIFS(СВЦЭМ!$D$39:$D$782,СВЦЭМ!$A$39:$A$782,$A29,СВЦЭМ!$B$39:$B$782,K$11)+'СЕТ СН'!$F$14+СВЦЭМ!$D$10+'СЕТ СН'!$F$8*'СЕТ СН'!$F$9-'СЕТ СН'!$F$26</f>
        <v>918.64475515000004</v>
      </c>
      <c r="L29" s="36">
        <f>SUMIFS(СВЦЭМ!$D$39:$D$782,СВЦЭМ!$A$39:$A$782,$A29,СВЦЭМ!$B$39:$B$782,L$11)+'СЕТ СН'!$F$14+СВЦЭМ!$D$10+'СЕТ СН'!$F$8*'СЕТ СН'!$F$9-'СЕТ СН'!$F$26</f>
        <v>850.45474356</v>
      </c>
      <c r="M29" s="36">
        <f>SUMIFS(СВЦЭМ!$D$39:$D$782,СВЦЭМ!$A$39:$A$782,$A29,СВЦЭМ!$B$39:$B$782,M$11)+'СЕТ СН'!$F$14+СВЦЭМ!$D$10+'СЕТ СН'!$F$8*'СЕТ СН'!$F$9-'СЕТ СН'!$F$26</f>
        <v>928.93230847999996</v>
      </c>
      <c r="N29" s="36">
        <f>SUMIFS(СВЦЭМ!$D$39:$D$782,СВЦЭМ!$A$39:$A$782,$A29,СВЦЭМ!$B$39:$B$782,N$11)+'СЕТ СН'!$F$14+СВЦЭМ!$D$10+'СЕТ СН'!$F$8*'СЕТ СН'!$F$9-'СЕТ СН'!$F$26</f>
        <v>1037.28195241</v>
      </c>
      <c r="O29" s="36">
        <f>SUMIFS(СВЦЭМ!$D$39:$D$782,СВЦЭМ!$A$39:$A$782,$A29,СВЦЭМ!$B$39:$B$782,O$11)+'СЕТ СН'!$F$14+СВЦЭМ!$D$10+'СЕТ СН'!$F$8*'СЕТ СН'!$F$9-'СЕТ СН'!$F$26</f>
        <v>1111.73676458</v>
      </c>
      <c r="P29" s="36">
        <f>SUMIFS(СВЦЭМ!$D$39:$D$782,СВЦЭМ!$A$39:$A$782,$A29,СВЦЭМ!$B$39:$B$782,P$11)+'СЕТ СН'!$F$14+СВЦЭМ!$D$10+'СЕТ СН'!$F$8*'СЕТ СН'!$F$9-'СЕТ СН'!$F$26</f>
        <v>1106.1148382599999</v>
      </c>
      <c r="Q29" s="36">
        <f>SUMIFS(СВЦЭМ!$D$39:$D$782,СВЦЭМ!$A$39:$A$782,$A29,СВЦЭМ!$B$39:$B$782,Q$11)+'СЕТ СН'!$F$14+СВЦЭМ!$D$10+'СЕТ СН'!$F$8*'СЕТ СН'!$F$9-'СЕТ СН'!$F$26</f>
        <v>1103.23508874</v>
      </c>
      <c r="R29" s="36">
        <f>SUMIFS(СВЦЭМ!$D$39:$D$782,СВЦЭМ!$A$39:$A$782,$A29,СВЦЭМ!$B$39:$B$782,R$11)+'СЕТ СН'!$F$14+СВЦЭМ!$D$10+'СЕТ СН'!$F$8*'СЕТ СН'!$F$9-'СЕТ СН'!$F$26</f>
        <v>999.46806256000002</v>
      </c>
      <c r="S29" s="36">
        <f>SUMIFS(СВЦЭМ!$D$39:$D$782,СВЦЭМ!$A$39:$A$782,$A29,СВЦЭМ!$B$39:$B$782,S$11)+'СЕТ СН'!$F$14+СВЦЭМ!$D$10+'СЕТ СН'!$F$8*'СЕТ СН'!$F$9-'СЕТ СН'!$F$26</f>
        <v>958.26977274000001</v>
      </c>
      <c r="T29" s="36">
        <f>SUMIFS(СВЦЭМ!$D$39:$D$782,СВЦЭМ!$A$39:$A$782,$A29,СВЦЭМ!$B$39:$B$782,T$11)+'СЕТ СН'!$F$14+СВЦЭМ!$D$10+'СЕТ СН'!$F$8*'СЕТ СН'!$F$9-'СЕТ СН'!$F$26</f>
        <v>887.22141007000005</v>
      </c>
      <c r="U29" s="36">
        <f>SUMIFS(СВЦЭМ!$D$39:$D$782,СВЦЭМ!$A$39:$A$782,$A29,СВЦЭМ!$B$39:$B$782,U$11)+'СЕТ СН'!$F$14+СВЦЭМ!$D$10+'СЕТ СН'!$F$8*'СЕТ СН'!$F$9-'СЕТ СН'!$F$26</f>
        <v>898.10340545999998</v>
      </c>
      <c r="V29" s="36">
        <f>SUMIFS(СВЦЭМ!$D$39:$D$782,СВЦЭМ!$A$39:$A$782,$A29,СВЦЭМ!$B$39:$B$782,V$11)+'СЕТ СН'!$F$14+СВЦЭМ!$D$10+'СЕТ СН'!$F$8*'СЕТ СН'!$F$9-'СЕТ СН'!$F$26</f>
        <v>911.75519984000005</v>
      </c>
      <c r="W29" s="36">
        <f>SUMIFS(СВЦЭМ!$D$39:$D$782,СВЦЭМ!$A$39:$A$782,$A29,СВЦЭМ!$B$39:$B$782,W$11)+'СЕТ СН'!$F$14+СВЦЭМ!$D$10+'СЕТ СН'!$F$8*'СЕТ СН'!$F$9-'СЕТ СН'!$F$26</f>
        <v>906.25963087000002</v>
      </c>
      <c r="X29" s="36">
        <f>SUMIFS(СВЦЭМ!$D$39:$D$782,СВЦЭМ!$A$39:$A$782,$A29,СВЦЭМ!$B$39:$B$782,X$11)+'СЕТ СН'!$F$14+СВЦЭМ!$D$10+'СЕТ СН'!$F$8*'СЕТ СН'!$F$9-'СЕТ СН'!$F$26</f>
        <v>914.99809431000006</v>
      </c>
      <c r="Y29" s="36">
        <f>SUMIFS(СВЦЭМ!$D$39:$D$782,СВЦЭМ!$A$39:$A$782,$A29,СВЦЭМ!$B$39:$B$782,Y$11)+'СЕТ СН'!$F$14+СВЦЭМ!$D$10+'СЕТ СН'!$F$8*'СЕТ СН'!$F$9-'СЕТ СН'!$F$26</f>
        <v>892.05456397</v>
      </c>
    </row>
    <row r="30" spans="1:25" ht="15.75" x14ac:dyDescent="0.2">
      <c r="A30" s="35">
        <f t="shared" si="0"/>
        <v>44823</v>
      </c>
      <c r="B30" s="36">
        <f>SUMIFS(СВЦЭМ!$D$39:$D$782,СВЦЭМ!$A$39:$A$782,$A30,СВЦЭМ!$B$39:$B$782,B$11)+'СЕТ СН'!$F$14+СВЦЭМ!$D$10+'СЕТ СН'!$F$8*'СЕТ СН'!$F$9-'СЕТ СН'!$F$26</f>
        <v>1099.07550268</v>
      </c>
      <c r="C30" s="36">
        <f>SUMIFS(СВЦЭМ!$D$39:$D$782,СВЦЭМ!$A$39:$A$782,$A30,СВЦЭМ!$B$39:$B$782,C$11)+'СЕТ СН'!$F$14+СВЦЭМ!$D$10+'СЕТ СН'!$F$8*'СЕТ СН'!$F$9-'СЕТ СН'!$F$26</f>
        <v>1148.07909058</v>
      </c>
      <c r="D30" s="36">
        <f>SUMIFS(СВЦЭМ!$D$39:$D$782,СВЦЭМ!$A$39:$A$782,$A30,СВЦЭМ!$B$39:$B$782,D$11)+'СЕТ СН'!$F$14+СВЦЭМ!$D$10+'СЕТ СН'!$F$8*'СЕТ СН'!$F$9-'СЕТ СН'!$F$26</f>
        <v>1324.6516151799999</v>
      </c>
      <c r="E30" s="36">
        <f>SUMIFS(СВЦЭМ!$D$39:$D$782,СВЦЭМ!$A$39:$A$782,$A30,СВЦЭМ!$B$39:$B$782,E$11)+'СЕТ СН'!$F$14+СВЦЭМ!$D$10+'СЕТ СН'!$F$8*'СЕТ СН'!$F$9-'СЕТ СН'!$F$26</f>
        <v>1270.22682487</v>
      </c>
      <c r="F30" s="36">
        <f>SUMIFS(СВЦЭМ!$D$39:$D$782,СВЦЭМ!$A$39:$A$782,$A30,СВЦЭМ!$B$39:$B$782,F$11)+'СЕТ СН'!$F$14+СВЦЭМ!$D$10+'СЕТ СН'!$F$8*'СЕТ СН'!$F$9-'СЕТ СН'!$F$26</f>
        <v>1206.4632617</v>
      </c>
      <c r="G30" s="36">
        <f>SUMIFS(СВЦЭМ!$D$39:$D$782,СВЦЭМ!$A$39:$A$782,$A30,СВЦЭМ!$B$39:$B$782,G$11)+'СЕТ СН'!$F$14+СВЦЭМ!$D$10+'СЕТ СН'!$F$8*'СЕТ СН'!$F$9-'СЕТ СН'!$F$26</f>
        <v>1175.7016142099999</v>
      </c>
      <c r="H30" s="36">
        <f>SUMIFS(СВЦЭМ!$D$39:$D$782,СВЦЭМ!$A$39:$A$782,$A30,СВЦЭМ!$B$39:$B$782,H$11)+'СЕТ СН'!$F$14+СВЦЭМ!$D$10+'СЕТ СН'!$F$8*'СЕТ СН'!$F$9-'СЕТ СН'!$F$26</f>
        <v>1128.4628361699999</v>
      </c>
      <c r="I30" s="36">
        <f>SUMIFS(СВЦЭМ!$D$39:$D$782,СВЦЭМ!$A$39:$A$782,$A30,СВЦЭМ!$B$39:$B$782,I$11)+'СЕТ СН'!$F$14+СВЦЭМ!$D$10+'СЕТ СН'!$F$8*'СЕТ СН'!$F$9-'СЕТ СН'!$F$26</f>
        <v>1079.83604427</v>
      </c>
      <c r="J30" s="36">
        <f>SUMIFS(СВЦЭМ!$D$39:$D$782,СВЦЭМ!$A$39:$A$782,$A30,СВЦЭМ!$B$39:$B$782,J$11)+'СЕТ СН'!$F$14+СВЦЭМ!$D$10+'СЕТ СН'!$F$8*'СЕТ СН'!$F$9-'СЕТ СН'!$F$26</f>
        <v>1065.2328063699999</v>
      </c>
      <c r="K30" s="36">
        <f>SUMIFS(СВЦЭМ!$D$39:$D$782,СВЦЭМ!$A$39:$A$782,$A30,СВЦЭМ!$B$39:$B$782,K$11)+'СЕТ СН'!$F$14+СВЦЭМ!$D$10+'СЕТ СН'!$F$8*'СЕТ СН'!$F$9-'СЕТ СН'!$F$26</f>
        <v>1013.69594327</v>
      </c>
      <c r="L30" s="36">
        <f>SUMIFS(СВЦЭМ!$D$39:$D$782,СВЦЭМ!$A$39:$A$782,$A30,СВЦЭМ!$B$39:$B$782,L$11)+'СЕТ СН'!$F$14+СВЦЭМ!$D$10+'СЕТ СН'!$F$8*'СЕТ СН'!$F$9-'СЕТ СН'!$F$26</f>
        <v>993.91301524000005</v>
      </c>
      <c r="M30" s="36">
        <f>SUMIFS(СВЦЭМ!$D$39:$D$782,СВЦЭМ!$A$39:$A$782,$A30,СВЦЭМ!$B$39:$B$782,M$11)+'СЕТ СН'!$F$14+СВЦЭМ!$D$10+'СЕТ СН'!$F$8*'СЕТ СН'!$F$9-'СЕТ СН'!$F$26</f>
        <v>1009.80433526</v>
      </c>
      <c r="N30" s="36">
        <f>SUMIFS(СВЦЭМ!$D$39:$D$782,СВЦЭМ!$A$39:$A$782,$A30,СВЦЭМ!$B$39:$B$782,N$11)+'СЕТ СН'!$F$14+СВЦЭМ!$D$10+'СЕТ СН'!$F$8*'СЕТ СН'!$F$9-'СЕТ СН'!$F$26</f>
        <v>1022.33983888</v>
      </c>
      <c r="O30" s="36">
        <f>SUMIFS(СВЦЭМ!$D$39:$D$782,СВЦЭМ!$A$39:$A$782,$A30,СВЦЭМ!$B$39:$B$782,O$11)+'СЕТ СН'!$F$14+СВЦЭМ!$D$10+'СЕТ СН'!$F$8*'СЕТ СН'!$F$9-'СЕТ СН'!$F$26</f>
        <v>1017.07327925</v>
      </c>
      <c r="P30" s="36">
        <f>SUMIFS(СВЦЭМ!$D$39:$D$782,СВЦЭМ!$A$39:$A$782,$A30,СВЦЭМ!$B$39:$B$782,P$11)+'СЕТ СН'!$F$14+СВЦЭМ!$D$10+'СЕТ СН'!$F$8*'СЕТ СН'!$F$9-'СЕТ СН'!$F$26</f>
        <v>1030.5764052</v>
      </c>
      <c r="Q30" s="36">
        <f>SUMIFS(СВЦЭМ!$D$39:$D$782,СВЦЭМ!$A$39:$A$782,$A30,СВЦЭМ!$B$39:$B$782,Q$11)+'СЕТ СН'!$F$14+СВЦЭМ!$D$10+'СЕТ СН'!$F$8*'СЕТ СН'!$F$9-'СЕТ СН'!$F$26</f>
        <v>1028.2569261399999</v>
      </c>
      <c r="R30" s="36">
        <f>SUMIFS(СВЦЭМ!$D$39:$D$782,СВЦЭМ!$A$39:$A$782,$A30,СВЦЭМ!$B$39:$B$782,R$11)+'СЕТ СН'!$F$14+СВЦЭМ!$D$10+'СЕТ СН'!$F$8*'СЕТ СН'!$F$9-'СЕТ СН'!$F$26</f>
        <v>1036.8840333799999</v>
      </c>
      <c r="S30" s="36">
        <f>SUMIFS(СВЦЭМ!$D$39:$D$782,СВЦЭМ!$A$39:$A$782,$A30,СВЦЭМ!$B$39:$B$782,S$11)+'СЕТ СН'!$F$14+СВЦЭМ!$D$10+'СЕТ СН'!$F$8*'СЕТ СН'!$F$9-'СЕТ СН'!$F$26</f>
        <v>1037.6575126499999</v>
      </c>
      <c r="T30" s="36">
        <f>SUMIFS(СВЦЭМ!$D$39:$D$782,СВЦЭМ!$A$39:$A$782,$A30,СВЦЭМ!$B$39:$B$782,T$11)+'СЕТ СН'!$F$14+СВЦЭМ!$D$10+'СЕТ СН'!$F$8*'СЕТ СН'!$F$9-'СЕТ СН'!$F$26</f>
        <v>995.75615815000003</v>
      </c>
      <c r="U30" s="36">
        <f>SUMIFS(СВЦЭМ!$D$39:$D$782,СВЦЭМ!$A$39:$A$782,$A30,СВЦЭМ!$B$39:$B$782,U$11)+'СЕТ СН'!$F$14+СВЦЭМ!$D$10+'СЕТ СН'!$F$8*'СЕТ СН'!$F$9-'СЕТ СН'!$F$26</f>
        <v>963.26403679999999</v>
      </c>
      <c r="V30" s="36">
        <f>SUMIFS(СВЦЭМ!$D$39:$D$782,СВЦЭМ!$A$39:$A$782,$A30,СВЦЭМ!$B$39:$B$782,V$11)+'СЕТ СН'!$F$14+СВЦЭМ!$D$10+'СЕТ СН'!$F$8*'СЕТ СН'!$F$9-'СЕТ СН'!$F$26</f>
        <v>976.92446541000004</v>
      </c>
      <c r="W30" s="36">
        <f>SUMIFS(СВЦЭМ!$D$39:$D$782,СВЦЭМ!$A$39:$A$782,$A30,СВЦЭМ!$B$39:$B$782,W$11)+'СЕТ СН'!$F$14+СВЦЭМ!$D$10+'СЕТ СН'!$F$8*'СЕТ СН'!$F$9-'СЕТ СН'!$F$26</f>
        <v>998.06737862</v>
      </c>
      <c r="X30" s="36">
        <f>SUMIFS(СВЦЭМ!$D$39:$D$782,СВЦЭМ!$A$39:$A$782,$A30,СВЦЭМ!$B$39:$B$782,X$11)+'СЕТ СН'!$F$14+СВЦЭМ!$D$10+'СЕТ СН'!$F$8*'СЕТ СН'!$F$9-'СЕТ СН'!$F$26</f>
        <v>1062.1317674699999</v>
      </c>
      <c r="Y30" s="36">
        <f>SUMIFS(СВЦЭМ!$D$39:$D$782,СВЦЭМ!$A$39:$A$782,$A30,СВЦЭМ!$B$39:$B$782,Y$11)+'СЕТ СН'!$F$14+СВЦЭМ!$D$10+'СЕТ СН'!$F$8*'СЕТ СН'!$F$9-'СЕТ СН'!$F$26</f>
        <v>1106.3970647799999</v>
      </c>
    </row>
    <row r="31" spans="1:25" ht="15.75" x14ac:dyDescent="0.2">
      <c r="A31" s="35">
        <f t="shared" si="0"/>
        <v>44824</v>
      </c>
      <c r="B31" s="36">
        <f>SUMIFS(СВЦЭМ!$D$39:$D$782,СВЦЭМ!$A$39:$A$782,$A31,СВЦЭМ!$B$39:$B$782,B$11)+'СЕТ СН'!$F$14+СВЦЭМ!$D$10+'СЕТ СН'!$F$8*'СЕТ СН'!$F$9-'СЕТ СН'!$F$26</f>
        <v>1106.7549717499999</v>
      </c>
      <c r="C31" s="36">
        <f>SUMIFS(СВЦЭМ!$D$39:$D$782,СВЦЭМ!$A$39:$A$782,$A31,СВЦЭМ!$B$39:$B$782,C$11)+'СЕТ СН'!$F$14+СВЦЭМ!$D$10+'СЕТ СН'!$F$8*'СЕТ СН'!$F$9-'СЕТ СН'!$F$26</f>
        <v>1157.9850412899998</v>
      </c>
      <c r="D31" s="36">
        <f>SUMIFS(СВЦЭМ!$D$39:$D$782,СВЦЭМ!$A$39:$A$782,$A31,СВЦЭМ!$B$39:$B$782,D$11)+'СЕТ СН'!$F$14+СВЦЭМ!$D$10+'СЕТ СН'!$F$8*'СЕТ СН'!$F$9-'СЕТ СН'!$F$26</f>
        <v>1185.7369494799998</v>
      </c>
      <c r="E31" s="36">
        <f>SUMIFS(СВЦЭМ!$D$39:$D$782,СВЦЭМ!$A$39:$A$782,$A31,СВЦЭМ!$B$39:$B$782,E$11)+'СЕТ СН'!$F$14+СВЦЭМ!$D$10+'СЕТ СН'!$F$8*'СЕТ СН'!$F$9-'СЕТ СН'!$F$26</f>
        <v>1198.81653732</v>
      </c>
      <c r="F31" s="36">
        <f>SUMIFS(СВЦЭМ!$D$39:$D$782,СВЦЭМ!$A$39:$A$782,$A31,СВЦЭМ!$B$39:$B$782,F$11)+'СЕТ СН'!$F$14+СВЦЭМ!$D$10+'СЕТ СН'!$F$8*'СЕТ СН'!$F$9-'СЕТ СН'!$F$26</f>
        <v>1202.10209633</v>
      </c>
      <c r="G31" s="36">
        <f>SUMIFS(СВЦЭМ!$D$39:$D$782,СВЦЭМ!$A$39:$A$782,$A31,СВЦЭМ!$B$39:$B$782,G$11)+'СЕТ СН'!$F$14+СВЦЭМ!$D$10+'СЕТ СН'!$F$8*'СЕТ СН'!$F$9-'СЕТ СН'!$F$26</f>
        <v>1187.5413808699998</v>
      </c>
      <c r="H31" s="36">
        <f>SUMIFS(СВЦЭМ!$D$39:$D$782,СВЦЭМ!$A$39:$A$782,$A31,СВЦЭМ!$B$39:$B$782,H$11)+'СЕТ СН'!$F$14+СВЦЭМ!$D$10+'СЕТ СН'!$F$8*'СЕТ СН'!$F$9-'СЕТ СН'!$F$26</f>
        <v>1110.6951443099999</v>
      </c>
      <c r="I31" s="36">
        <f>SUMIFS(СВЦЭМ!$D$39:$D$782,СВЦЭМ!$A$39:$A$782,$A31,СВЦЭМ!$B$39:$B$782,I$11)+'СЕТ СН'!$F$14+СВЦЭМ!$D$10+'СЕТ СН'!$F$8*'СЕТ СН'!$F$9-'СЕТ СН'!$F$26</f>
        <v>1045.2764247</v>
      </c>
      <c r="J31" s="36">
        <f>SUMIFS(СВЦЭМ!$D$39:$D$782,СВЦЭМ!$A$39:$A$782,$A31,СВЦЭМ!$B$39:$B$782,J$11)+'СЕТ СН'!$F$14+СВЦЭМ!$D$10+'СЕТ СН'!$F$8*'СЕТ СН'!$F$9-'СЕТ СН'!$F$26</f>
        <v>1019.3554668</v>
      </c>
      <c r="K31" s="36">
        <f>SUMIFS(СВЦЭМ!$D$39:$D$782,СВЦЭМ!$A$39:$A$782,$A31,СВЦЭМ!$B$39:$B$782,K$11)+'СЕТ СН'!$F$14+СВЦЭМ!$D$10+'СЕТ СН'!$F$8*'СЕТ СН'!$F$9-'СЕТ СН'!$F$26</f>
        <v>1111.87877987</v>
      </c>
      <c r="L31" s="36">
        <f>SUMIFS(СВЦЭМ!$D$39:$D$782,СВЦЭМ!$A$39:$A$782,$A31,СВЦЭМ!$B$39:$B$782,L$11)+'СЕТ СН'!$F$14+СВЦЭМ!$D$10+'СЕТ СН'!$F$8*'СЕТ СН'!$F$9-'СЕТ СН'!$F$26</f>
        <v>1132.52497204</v>
      </c>
      <c r="M31" s="36">
        <f>SUMIFS(СВЦЭМ!$D$39:$D$782,СВЦЭМ!$A$39:$A$782,$A31,СВЦЭМ!$B$39:$B$782,M$11)+'СЕТ СН'!$F$14+СВЦЭМ!$D$10+'СЕТ СН'!$F$8*'СЕТ СН'!$F$9-'СЕТ СН'!$F$26</f>
        <v>1064.0181145699999</v>
      </c>
      <c r="N31" s="36">
        <f>SUMIFS(СВЦЭМ!$D$39:$D$782,СВЦЭМ!$A$39:$A$782,$A31,СВЦЭМ!$B$39:$B$782,N$11)+'СЕТ СН'!$F$14+СВЦЭМ!$D$10+'СЕТ СН'!$F$8*'СЕТ СН'!$F$9-'СЕТ СН'!$F$26</f>
        <v>1018.60789454</v>
      </c>
      <c r="O31" s="36">
        <f>SUMIFS(СВЦЭМ!$D$39:$D$782,СВЦЭМ!$A$39:$A$782,$A31,СВЦЭМ!$B$39:$B$782,O$11)+'СЕТ СН'!$F$14+СВЦЭМ!$D$10+'СЕТ СН'!$F$8*'СЕТ СН'!$F$9-'СЕТ СН'!$F$26</f>
        <v>970.42471974</v>
      </c>
      <c r="P31" s="36">
        <f>SUMIFS(СВЦЭМ!$D$39:$D$782,СВЦЭМ!$A$39:$A$782,$A31,СВЦЭМ!$B$39:$B$782,P$11)+'СЕТ СН'!$F$14+СВЦЭМ!$D$10+'СЕТ СН'!$F$8*'СЕТ СН'!$F$9-'СЕТ СН'!$F$26</f>
        <v>980.56431685000007</v>
      </c>
      <c r="Q31" s="36">
        <f>SUMIFS(СВЦЭМ!$D$39:$D$782,СВЦЭМ!$A$39:$A$782,$A31,СВЦЭМ!$B$39:$B$782,Q$11)+'СЕТ СН'!$F$14+СВЦЭМ!$D$10+'СЕТ СН'!$F$8*'СЕТ СН'!$F$9-'СЕТ СН'!$F$26</f>
        <v>995.73958056000004</v>
      </c>
      <c r="R31" s="36">
        <f>SUMIFS(СВЦЭМ!$D$39:$D$782,СВЦЭМ!$A$39:$A$782,$A31,СВЦЭМ!$B$39:$B$782,R$11)+'СЕТ СН'!$F$14+СВЦЭМ!$D$10+'СЕТ СН'!$F$8*'СЕТ СН'!$F$9-'СЕТ СН'!$F$26</f>
        <v>996.86866099999997</v>
      </c>
      <c r="S31" s="36">
        <f>SUMIFS(СВЦЭМ!$D$39:$D$782,СВЦЭМ!$A$39:$A$782,$A31,СВЦЭМ!$B$39:$B$782,S$11)+'СЕТ СН'!$F$14+СВЦЭМ!$D$10+'СЕТ СН'!$F$8*'СЕТ СН'!$F$9-'СЕТ СН'!$F$26</f>
        <v>990.32520986999998</v>
      </c>
      <c r="T31" s="36">
        <f>SUMIFS(СВЦЭМ!$D$39:$D$782,СВЦЭМ!$A$39:$A$782,$A31,СВЦЭМ!$B$39:$B$782,T$11)+'СЕТ СН'!$F$14+СВЦЭМ!$D$10+'СЕТ СН'!$F$8*'СЕТ СН'!$F$9-'СЕТ СН'!$F$26</f>
        <v>1091.81282463</v>
      </c>
      <c r="U31" s="36">
        <f>SUMIFS(СВЦЭМ!$D$39:$D$782,СВЦЭМ!$A$39:$A$782,$A31,СВЦЭМ!$B$39:$B$782,U$11)+'СЕТ СН'!$F$14+СВЦЭМ!$D$10+'СЕТ СН'!$F$8*'СЕТ СН'!$F$9-'СЕТ СН'!$F$26</f>
        <v>1134.9315732800001</v>
      </c>
      <c r="V31" s="36">
        <f>SUMIFS(СВЦЭМ!$D$39:$D$782,СВЦЭМ!$A$39:$A$782,$A31,СВЦЭМ!$B$39:$B$782,V$11)+'СЕТ СН'!$F$14+СВЦЭМ!$D$10+'СЕТ СН'!$F$8*'СЕТ СН'!$F$9-'СЕТ СН'!$F$26</f>
        <v>1170.215445</v>
      </c>
      <c r="W31" s="36">
        <f>SUMIFS(СВЦЭМ!$D$39:$D$782,СВЦЭМ!$A$39:$A$782,$A31,СВЦЭМ!$B$39:$B$782,W$11)+'СЕТ СН'!$F$14+СВЦЭМ!$D$10+'СЕТ СН'!$F$8*'СЕТ СН'!$F$9-'СЕТ СН'!$F$26</f>
        <v>1153.8861391099999</v>
      </c>
      <c r="X31" s="36">
        <f>SUMIFS(СВЦЭМ!$D$39:$D$782,СВЦЭМ!$A$39:$A$782,$A31,СВЦЭМ!$B$39:$B$782,X$11)+'СЕТ СН'!$F$14+СВЦЭМ!$D$10+'СЕТ СН'!$F$8*'СЕТ СН'!$F$9-'СЕТ СН'!$F$26</f>
        <v>1092.55605461</v>
      </c>
      <c r="Y31" s="36">
        <f>SUMIFS(СВЦЭМ!$D$39:$D$782,СВЦЭМ!$A$39:$A$782,$A31,СВЦЭМ!$B$39:$B$782,Y$11)+'СЕТ СН'!$F$14+СВЦЭМ!$D$10+'СЕТ СН'!$F$8*'СЕТ СН'!$F$9-'СЕТ СН'!$F$26</f>
        <v>1022.71577089</v>
      </c>
    </row>
    <row r="32" spans="1:25" ht="15.75" x14ac:dyDescent="0.2">
      <c r="A32" s="35">
        <f t="shared" si="0"/>
        <v>44825</v>
      </c>
      <c r="B32" s="36">
        <f>SUMIFS(СВЦЭМ!$D$39:$D$782,СВЦЭМ!$A$39:$A$782,$A32,СВЦЭМ!$B$39:$B$782,B$11)+'СЕТ СН'!$F$14+СВЦЭМ!$D$10+'СЕТ СН'!$F$8*'СЕТ СН'!$F$9-'СЕТ СН'!$F$26</f>
        <v>1130.3192277599999</v>
      </c>
      <c r="C32" s="36">
        <f>SUMIFS(СВЦЭМ!$D$39:$D$782,СВЦЭМ!$A$39:$A$782,$A32,СВЦЭМ!$B$39:$B$782,C$11)+'СЕТ СН'!$F$14+СВЦЭМ!$D$10+'СЕТ СН'!$F$8*'СЕТ СН'!$F$9-'СЕТ СН'!$F$26</f>
        <v>1161.85807765</v>
      </c>
      <c r="D32" s="36">
        <f>SUMIFS(СВЦЭМ!$D$39:$D$782,СВЦЭМ!$A$39:$A$782,$A32,СВЦЭМ!$B$39:$B$782,D$11)+'СЕТ СН'!$F$14+СВЦЭМ!$D$10+'СЕТ СН'!$F$8*'СЕТ СН'!$F$9-'СЕТ СН'!$F$26</f>
        <v>1179.3162683399999</v>
      </c>
      <c r="E32" s="36">
        <f>SUMIFS(СВЦЭМ!$D$39:$D$782,СВЦЭМ!$A$39:$A$782,$A32,СВЦЭМ!$B$39:$B$782,E$11)+'СЕТ СН'!$F$14+СВЦЭМ!$D$10+'СЕТ СН'!$F$8*'СЕТ СН'!$F$9-'СЕТ СН'!$F$26</f>
        <v>1129.12230608</v>
      </c>
      <c r="F32" s="36">
        <f>SUMIFS(СВЦЭМ!$D$39:$D$782,СВЦЭМ!$A$39:$A$782,$A32,СВЦЭМ!$B$39:$B$782,F$11)+'СЕТ СН'!$F$14+СВЦЭМ!$D$10+'СЕТ СН'!$F$8*'СЕТ СН'!$F$9-'СЕТ СН'!$F$26</f>
        <v>1106.2361936299999</v>
      </c>
      <c r="G32" s="36">
        <f>SUMIFS(СВЦЭМ!$D$39:$D$782,СВЦЭМ!$A$39:$A$782,$A32,СВЦЭМ!$B$39:$B$782,G$11)+'СЕТ СН'!$F$14+СВЦЭМ!$D$10+'СЕТ СН'!$F$8*'СЕТ СН'!$F$9-'СЕТ СН'!$F$26</f>
        <v>1086.30423905</v>
      </c>
      <c r="H32" s="36">
        <f>SUMIFS(СВЦЭМ!$D$39:$D$782,СВЦЭМ!$A$39:$A$782,$A32,СВЦЭМ!$B$39:$B$782,H$11)+'СЕТ СН'!$F$14+СВЦЭМ!$D$10+'СЕТ СН'!$F$8*'СЕТ СН'!$F$9-'СЕТ СН'!$F$26</f>
        <v>1015.53123573</v>
      </c>
      <c r="I32" s="36">
        <f>SUMIFS(СВЦЭМ!$D$39:$D$782,СВЦЭМ!$A$39:$A$782,$A32,СВЦЭМ!$B$39:$B$782,I$11)+'СЕТ СН'!$F$14+СВЦЭМ!$D$10+'СЕТ СН'!$F$8*'СЕТ СН'!$F$9-'СЕТ СН'!$F$26</f>
        <v>857.77138017000004</v>
      </c>
      <c r="J32" s="36">
        <f>SUMIFS(СВЦЭМ!$D$39:$D$782,СВЦЭМ!$A$39:$A$782,$A32,СВЦЭМ!$B$39:$B$782,J$11)+'СЕТ СН'!$F$14+СВЦЭМ!$D$10+'СЕТ СН'!$F$8*'СЕТ СН'!$F$9-'СЕТ СН'!$F$26</f>
        <v>797.96619426999996</v>
      </c>
      <c r="K32" s="36">
        <f>SUMIFS(СВЦЭМ!$D$39:$D$782,СВЦЭМ!$A$39:$A$782,$A32,СВЦЭМ!$B$39:$B$782,K$11)+'СЕТ СН'!$F$14+СВЦЭМ!$D$10+'СЕТ СН'!$F$8*'СЕТ СН'!$F$9-'СЕТ СН'!$F$26</f>
        <v>984.74738175000005</v>
      </c>
      <c r="L32" s="36">
        <f>SUMIFS(СВЦЭМ!$D$39:$D$782,СВЦЭМ!$A$39:$A$782,$A32,СВЦЭМ!$B$39:$B$782,L$11)+'СЕТ СН'!$F$14+СВЦЭМ!$D$10+'СЕТ СН'!$F$8*'СЕТ СН'!$F$9-'СЕТ СН'!$F$26</f>
        <v>985.66384087000006</v>
      </c>
      <c r="M32" s="36">
        <f>SUMIFS(СВЦЭМ!$D$39:$D$782,СВЦЭМ!$A$39:$A$782,$A32,СВЦЭМ!$B$39:$B$782,M$11)+'СЕТ СН'!$F$14+СВЦЭМ!$D$10+'СЕТ СН'!$F$8*'СЕТ СН'!$F$9-'СЕТ СН'!$F$26</f>
        <v>943.07819433999998</v>
      </c>
      <c r="N32" s="36">
        <f>SUMIFS(СВЦЭМ!$D$39:$D$782,СВЦЭМ!$A$39:$A$782,$A32,СВЦЭМ!$B$39:$B$782,N$11)+'СЕТ СН'!$F$14+СВЦЭМ!$D$10+'СЕТ СН'!$F$8*'СЕТ СН'!$F$9-'СЕТ СН'!$F$26</f>
        <v>994.06678625000006</v>
      </c>
      <c r="O32" s="36">
        <f>SUMIFS(СВЦЭМ!$D$39:$D$782,СВЦЭМ!$A$39:$A$782,$A32,СВЦЭМ!$B$39:$B$782,O$11)+'СЕТ СН'!$F$14+СВЦЭМ!$D$10+'СЕТ СН'!$F$8*'СЕТ СН'!$F$9-'СЕТ СН'!$F$26</f>
        <v>984.87829834000001</v>
      </c>
      <c r="P32" s="36">
        <f>SUMIFS(СВЦЭМ!$D$39:$D$782,СВЦЭМ!$A$39:$A$782,$A32,СВЦЭМ!$B$39:$B$782,P$11)+'СЕТ СН'!$F$14+СВЦЭМ!$D$10+'СЕТ СН'!$F$8*'СЕТ СН'!$F$9-'СЕТ СН'!$F$26</f>
        <v>990.00314614000001</v>
      </c>
      <c r="Q32" s="36">
        <f>SUMIFS(СВЦЭМ!$D$39:$D$782,СВЦЭМ!$A$39:$A$782,$A32,СВЦЭМ!$B$39:$B$782,Q$11)+'СЕТ СН'!$F$14+СВЦЭМ!$D$10+'СЕТ СН'!$F$8*'СЕТ СН'!$F$9-'СЕТ СН'!$F$26</f>
        <v>1004.30484892</v>
      </c>
      <c r="R32" s="36">
        <f>SUMIFS(СВЦЭМ!$D$39:$D$782,СВЦЭМ!$A$39:$A$782,$A32,СВЦЭМ!$B$39:$B$782,R$11)+'СЕТ СН'!$F$14+СВЦЭМ!$D$10+'СЕТ СН'!$F$8*'СЕТ СН'!$F$9-'СЕТ СН'!$F$26</f>
        <v>939.85348686999998</v>
      </c>
      <c r="S32" s="36">
        <f>SUMIFS(СВЦЭМ!$D$39:$D$782,СВЦЭМ!$A$39:$A$782,$A32,СВЦЭМ!$B$39:$B$782,S$11)+'СЕТ СН'!$F$14+СВЦЭМ!$D$10+'СЕТ СН'!$F$8*'СЕТ СН'!$F$9-'СЕТ СН'!$F$26</f>
        <v>987.26447280000002</v>
      </c>
      <c r="T32" s="36">
        <f>SUMIFS(СВЦЭМ!$D$39:$D$782,СВЦЭМ!$A$39:$A$782,$A32,СВЦЭМ!$B$39:$B$782,T$11)+'СЕТ СН'!$F$14+СВЦЭМ!$D$10+'СЕТ СН'!$F$8*'СЕТ СН'!$F$9-'СЕТ СН'!$F$26</f>
        <v>954.08580466000001</v>
      </c>
      <c r="U32" s="36">
        <f>SUMIFS(СВЦЭМ!$D$39:$D$782,СВЦЭМ!$A$39:$A$782,$A32,СВЦЭМ!$B$39:$B$782,U$11)+'СЕТ СН'!$F$14+СВЦЭМ!$D$10+'СЕТ СН'!$F$8*'СЕТ СН'!$F$9-'СЕТ СН'!$F$26</f>
        <v>923.01779084999998</v>
      </c>
      <c r="V32" s="36">
        <f>SUMIFS(СВЦЭМ!$D$39:$D$782,СВЦЭМ!$A$39:$A$782,$A32,СВЦЭМ!$B$39:$B$782,V$11)+'СЕТ СН'!$F$14+СВЦЭМ!$D$10+'СЕТ СН'!$F$8*'СЕТ СН'!$F$9-'СЕТ СН'!$F$26</f>
        <v>936.90233403000002</v>
      </c>
      <c r="W32" s="36">
        <f>SUMIFS(СВЦЭМ!$D$39:$D$782,СВЦЭМ!$A$39:$A$782,$A32,СВЦЭМ!$B$39:$B$782,W$11)+'СЕТ СН'!$F$14+СВЦЭМ!$D$10+'СЕТ СН'!$F$8*'СЕТ СН'!$F$9-'СЕТ СН'!$F$26</f>
        <v>929.51234167000007</v>
      </c>
      <c r="X32" s="36">
        <f>SUMIFS(СВЦЭМ!$D$39:$D$782,СВЦЭМ!$A$39:$A$782,$A32,СВЦЭМ!$B$39:$B$782,X$11)+'СЕТ СН'!$F$14+СВЦЭМ!$D$10+'СЕТ СН'!$F$8*'СЕТ СН'!$F$9-'СЕТ СН'!$F$26</f>
        <v>911.64476869999999</v>
      </c>
      <c r="Y32" s="36">
        <f>SUMIFS(СВЦЭМ!$D$39:$D$782,СВЦЭМ!$A$39:$A$782,$A32,СВЦЭМ!$B$39:$B$782,Y$11)+'СЕТ СН'!$F$14+СВЦЭМ!$D$10+'СЕТ СН'!$F$8*'СЕТ СН'!$F$9-'СЕТ СН'!$F$26</f>
        <v>849.32214042999999</v>
      </c>
    </row>
    <row r="33" spans="1:27" ht="15.75" x14ac:dyDescent="0.2">
      <c r="A33" s="35">
        <f t="shared" si="0"/>
        <v>44826</v>
      </c>
      <c r="B33" s="36">
        <f>SUMIFS(СВЦЭМ!$D$39:$D$782,СВЦЭМ!$A$39:$A$782,$A33,СВЦЭМ!$B$39:$B$782,B$11)+'СЕТ СН'!$F$14+СВЦЭМ!$D$10+'СЕТ СН'!$F$8*'СЕТ СН'!$F$9-'СЕТ СН'!$F$26</f>
        <v>1090.3249188699999</v>
      </c>
      <c r="C33" s="36">
        <f>SUMIFS(СВЦЭМ!$D$39:$D$782,СВЦЭМ!$A$39:$A$782,$A33,СВЦЭМ!$B$39:$B$782,C$11)+'СЕТ СН'!$F$14+СВЦЭМ!$D$10+'СЕТ СН'!$F$8*'СЕТ СН'!$F$9-'СЕТ СН'!$F$26</f>
        <v>1104.85480291</v>
      </c>
      <c r="D33" s="36">
        <f>SUMIFS(СВЦЭМ!$D$39:$D$782,СВЦЭМ!$A$39:$A$782,$A33,СВЦЭМ!$B$39:$B$782,D$11)+'СЕТ СН'!$F$14+СВЦЭМ!$D$10+'СЕТ СН'!$F$8*'СЕТ СН'!$F$9-'СЕТ СН'!$F$26</f>
        <v>1133.6426224699999</v>
      </c>
      <c r="E33" s="36">
        <f>SUMIFS(СВЦЭМ!$D$39:$D$782,СВЦЭМ!$A$39:$A$782,$A33,СВЦЭМ!$B$39:$B$782,E$11)+'СЕТ СН'!$F$14+СВЦЭМ!$D$10+'СЕТ СН'!$F$8*'СЕТ СН'!$F$9-'СЕТ СН'!$F$26</f>
        <v>1138.73728357</v>
      </c>
      <c r="F33" s="36">
        <f>SUMIFS(СВЦЭМ!$D$39:$D$782,СВЦЭМ!$A$39:$A$782,$A33,СВЦЭМ!$B$39:$B$782,F$11)+'СЕТ СН'!$F$14+СВЦЭМ!$D$10+'СЕТ СН'!$F$8*'СЕТ СН'!$F$9-'СЕТ СН'!$F$26</f>
        <v>1126.67198132</v>
      </c>
      <c r="G33" s="36">
        <f>SUMIFS(СВЦЭМ!$D$39:$D$782,СВЦЭМ!$A$39:$A$782,$A33,СВЦЭМ!$B$39:$B$782,G$11)+'СЕТ СН'!$F$14+СВЦЭМ!$D$10+'СЕТ СН'!$F$8*'СЕТ СН'!$F$9-'СЕТ СН'!$F$26</f>
        <v>1101.25576409</v>
      </c>
      <c r="H33" s="36">
        <f>SUMIFS(СВЦЭМ!$D$39:$D$782,СВЦЭМ!$A$39:$A$782,$A33,СВЦЭМ!$B$39:$B$782,H$11)+'СЕТ СН'!$F$14+СВЦЭМ!$D$10+'СЕТ СН'!$F$8*'СЕТ СН'!$F$9-'СЕТ СН'!$F$26</f>
        <v>1031.5962588099999</v>
      </c>
      <c r="I33" s="36">
        <f>SUMIFS(СВЦЭМ!$D$39:$D$782,СВЦЭМ!$A$39:$A$782,$A33,СВЦЭМ!$B$39:$B$782,I$11)+'СЕТ СН'!$F$14+СВЦЭМ!$D$10+'СЕТ СН'!$F$8*'СЕТ СН'!$F$9-'СЕТ СН'!$F$26</f>
        <v>967.28068562999999</v>
      </c>
      <c r="J33" s="36">
        <f>SUMIFS(СВЦЭМ!$D$39:$D$782,СВЦЭМ!$A$39:$A$782,$A33,СВЦЭМ!$B$39:$B$782,J$11)+'СЕТ СН'!$F$14+СВЦЭМ!$D$10+'СЕТ СН'!$F$8*'СЕТ СН'!$F$9-'СЕТ СН'!$F$26</f>
        <v>949.96374705000005</v>
      </c>
      <c r="K33" s="36">
        <f>SUMIFS(СВЦЭМ!$D$39:$D$782,СВЦЭМ!$A$39:$A$782,$A33,СВЦЭМ!$B$39:$B$782,K$11)+'СЕТ СН'!$F$14+СВЦЭМ!$D$10+'СЕТ СН'!$F$8*'СЕТ СН'!$F$9-'СЕТ СН'!$F$26</f>
        <v>919.31601362000004</v>
      </c>
      <c r="L33" s="36">
        <f>SUMIFS(СВЦЭМ!$D$39:$D$782,СВЦЭМ!$A$39:$A$782,$A33,СВЦЭМ!$B$39:$B$782,L$11)+'СЕТ СН'!$F$14+СВЦЭМ!$D$10+'СЕТ СН'!$F$8*'СЕТ СН'!$F$9-'СЕТ СН'!$F$26</f>
        <v>926.22537252000006</v>
      </c>
      <c r="M33" s="36">
        <f>SUMIFS(СВЦЭМ!$D$39:$D$782,СВЦЭМ!$A$39:$A$782,$A33,СВЦЭМ!$B$39:$B$782,M$11)+'СЕТ СН'!$F$14+СВЦЭМ!$D$10+'СЕТ СН'!$F$8*'СЕТ СН'!$F$9-'СЕТ СН'!$F$26</f>
        <v>938.92358964000005</v>
      </c>
      <c r="N33" s="36">
        <f>SUMIFS(СВЦЭМ!$D$39:$D$782,СВЦЭМ!$A$39:$A$782,$A33,СВЦЭМ!$B$39:$B$782,N$11)+'СЕТ СН'!$F$14+СВЦЭМ!$D$10+'СЕТ СН'!$F$8*'СЕТ СН'!$F$9-'СЕТ СН'!$F$26</f>
        <v>950.07158255000002</v>
      </c>
      <c r="O33" s="36">
        <f>SUMIFS(СВЦЭМ!$D$39:$D$782,СВЦЭМ!$A$39:$A$782,$A33,СВЦЭМ!$B$39:$B$782,O$11)+'СЕТ СН'!$F$14+СВЦЭМ!$D$10+'СЕТ СН'!$F$8*'СЕТ СН'!$F$9-'СЕТ СН'!$F$26</f>
        <v>964.89602615000001</v>
      </c>
      <c r="P33" s="36">
        <f>SUMIFS(СВЦЭМ!$D$39:$D$782,СВЦЭМ!$A$39:$A$782,$A33,СВЦЭМ!$B$39:$B$782,P$11)+'СЕТ СН'!$F$14+СВЦЭМ!$D$10+'СЕТ СН'!$F$8*'СЕТ СН'!$F$9-'СЕТ СН'!$F$26</f>
        <v>970.38770338000006</v>
      </c>
      <c r="Q33" s="36">
        <f>SUMIFS(СВЦЭМ!$D$39:$D$782,СВЦЭМ!$A$39:$A$782,$A33,СВЦЭМ!$B$39:$B$782,Q$11)+'СЕТ СН'!$F$14+СВЦЭМ!$D$10+'СЕТ СН'!$F$8*'СЕТ СН'!$F$9-'СЕТ СН'!$F$26</f>
        <v>969.03172612000003</v>
      </c>
      <c r="R33" s="36">
        <f>SUMIFS(СВЦЭМ!$D$39:$D$782,СВЦЭМ!$A$39:$A$782,$A33,СВЦЭМ!$B$39:$B$782,R$11)+'СЕТ СН'!$F$14+СВЦЭМ!$D$10+'СЕТ СН'!$F$8*'СЕТ СН'!$F$9-'СЕТ СН'!$F$26</f>
        <v>995.54563552000002</v>
      </c>
      <c r="S33" s="36">
        <f>SUMIFS(СВЦЭМ!$D$39:$D$782,СВЦЭМ!$A$39:$A$782,$A33,СВЦЭМ!$B$39:$B$782,S$11)+'СЕТ СН'!$F$14+СВЦЭМ!$D$10+'СЕТ СН'!$F$8*'СЕТ СН'!$F$9-'СЕТ СН'!$F$26</f>
        <v>975.14514141000006</v>
      </c>
      <c r="T33" s="36">
        <f>SUMIFS(СВЦЭМ!$D$39:$D$782,СВЦЭМ!$A$39:$A$782,$A33,СВЦЭМ!$B$39:$B$782,T$11)+'СЕТ СН'!$F$14+СВЦЭМ!$D$10+'СЕТ СН'!$F$8*'СЕТ СН'!$F$9-'СЕТ СН'!$F$26</f>
        <v>930.00557519000006</v>
      </c>
      <c r="U33" s="36">
        <f>SUMIFS(СВЦЭМ!$D$39:$D$782,СВЦЭМ!$A$39:$A$782,$A33,СВЦЭМ!$B$39:$B$782,U$11)+'СЕТ СН'!$F$14+СВЦЭМ!$D$10+'СЕТ СН'!$F$8*'СЕТ СН'!$F$9-'СЕТ СН'!$F$26</f>
        <v>957.29979561000005</v>
      </c>
      <c r="V33" s="36">
        <f>SUMIFS(СВЦЭМ!$D$39:$D$782,СВЦЭМ!$A$39:$A$782,$A33,СВЦЭМ!$B$39:$B$782,V$11)+'СЕТ СН'!$F$14+СВЦЭМ!$D$10+'СЕТ СН'!$F$8*'СЕТ СН'!$F$9-'СЕТ СН'!$F$26</f>
        <v>966.86709378</v>
      </c>
      <c r="W33" s="36">
        <f>SUMIFS(СВЦЭМ!$D$39:$D$782,СВЦЭМ!$A$39:$A$782,$A33,СВЦЭМ!$B$39:$B$782,W$11)+'СЕТ СН'!$F$14+СВЦЭМ!$D$10+'СЕТ СН'!$F$8*'СЕТ СН'!$F$9-'СЕТ СН'!$F$26</f>
        <v>1000.40573965</v>
      </c>
      <c r="X33" s="36">
        <f>SUMIFS(СВЦЭМ!$D$39:$D$782,СВЦЭМ!$A$39:$A$782,$A33,СВЦЭМ!$B$39:$B$782,X$11)+'СЕТ СН'!$F$14+СВЦЭМ!$D$10+'СЕТ СН'!$F$8*'СЕТ СН'!$F$9-'СЕТ СН'!$F$26</f>
        <v>1054.99900968</v>
      </c>
      <c r="Y33" s="36">
        <f>SUMIFS(СВЦЭМ!$D$39:$D$782,СВЦЭМ!$A$39:$A$782,$A33,СВЦЭМ!$B$39:$B$782,Y$11)+'СЕТ СН'!$F$14+СВЦЭМ!$D$10+'СЕТ СН'!$F$8*'СЕТ СН'!$F$9-'СЕТ СН'!$F$26</f>
        <v>1059.3907805700001</v>
      </c>
    </row>
    <row r="34" spans="1:27" ht="15.75" x14ac:dyDescent="0.2">
      <c r="A34" s="35">
        <f t="shared" si="0"/>
        <v>44827</v>
      </c>
      <c r="B34" s="36">
        <f>SUMIFS(СВЦЭМ!$D$39:$D$782,СВЦЭМ!$A$39:$A$782,$A34,СВЦЭМ!$B$39:$B$782,B$11)+'СЕТ СН'!$F$14+СВЦЭМ!$D$10+'СЕТ СН'!$F$8*'СЕТ СН'!$F$9-'СЕТ СН'!$F$26</f>
        <v>1200.71980478</v>
      </c>
      <c r="C34" s="36">
        <f>SUMIFS(СВЦЭМ!$D$39:$D$782,СВЦЭМ!$A$39:$A$782,$A34,СВЦЭМ!$B$39:$B$782,C$11)+'СЕТ СН'!$F$14+СВЦЭМ!$D$10+'СЕТ СН'!$F$8*'СЕТ СН'!$F$9-'СЕТ СН'!$F$26</f>
        <v>1138.3190618399999</v>
      </c>
      <c r="D34" s="36">
        <f>SUMIFS(СВЦЭМ!$D$39:$D$782,СВЦЭМ!$A$39:$A$782,$A34,СВЦЭМ!$B$39:$B$782,D$11)+'СЕТ СН'!$F$14+СВЦЭМ!$D$10+'СЕТ СН'!$F$8*'СЕТ СН'!$F$9-'СЕТ СН'!$F$26</f>
        <v>1118.5575487199999</v>
      </c>
      <c r="E34" s="36">
        <f>SUMIFS(СВЦЭМ!$D$39:$D$782,СВЦЭМ!$A$39:$A$782,$A34,СВЦЭМ!$B$39:$B$782,E$11)+'СЕТ СН'!$F$14+СВЦЭМ!$D$10+'СЕТ СН'!$F$8*'СЕТ СН'!$F$9-'СЕТ СН'!$F$26</f>
        <v>1129.6512053399999</v>
      </c>
      <c r="F34" s="36">
        <f>SUMIFS(СВЦЭМ!$D$39:$D$782,СВЦЭМ!$A$39:$A$782,$A34,СВЦЭМ!$B$39:$B$782,F$11)+'СЕТ СН'!$F$14+СВЦЭМ!$D$10+'СЕТ СН'!$F$8*'СЕТ СН'!$F$9-'СЕТ СН'!$F$26</f>
        <v>1127.2620702899999</v>
      </c>
      <c r="G34" s="36">
        <f>SUMIFS(СВЦЭМ!$D$39:$D$782,СВЦЭМ!$A$39:$A$782,$A34,СВЦЭМ!$B$39:$B$782,G$11)+'СЕТ СН'!$F$14+СВЦЭМ!$D$10+'СЕТ СН'!$F$8*'СЕТ СН'!$F$9-'СЕТ СН'!$F$26</f>
        <v>1113.78213046</v>
      </c>
      <c r="H34" s="36">
        <f>SUMIFS(СВЦЭМ!$D$39:$D$782,СВЦЭМ!$A$39:$A$782,$A34,СВЦЭМ!$B$39:$B$782,H$11)+'СЕТ СН'!$F$14+СВЦЭМ!$D$10+'СЕТ СН'!$F$8*'СЕТ СН'!$F$9-'СЕТ СН'!$F$26</f>
        <v>1026.29897669</v>
      </c>
      <c r="I34" s="36">
        <f>SUMIFS(СВЦЭМ!$D$39:$D$782,СВЦЭМ!$A$39:$A$782,$A34,СВЦЭМ!$B$39:$B$782,I$11)+'СЕТ СН'!$F$14+СВЦЭМ!$D$10+'СЕТ СН'!$F$8*'СЕТ СН'!$F$9-'СЕТ СН'!$F$26</f>
        <v>971.22897419000003</v>
      </c>
      <c r="J34" s="36">
        <f>SUMIFS(СВЦЭМ!$D$39:$D$782,СВЦЭМ!$A$39:$A$782,$A34,СВЦЭМ!$B$39:$B$782,J$11)+'СЕТ СН'!$F$14+СВЦЭМ!$D$10+'СЕТ СН'!$F$8*'СЕТ СН'!$F$9-'СЕТ СН'!$F$26</f>
        <v>1047.05394529</v>
      </c>
      <c r="K34" s="36">
        <f>SUMIFS(СВЦЭМ!$D$39:$D$782,СВЦЭМ!$A$39:$A$782,$A34,СВЦЭМ!$B$39:$B$782,K$11)+'СЕТ СН'!$F$14+СВЦЭМ!$D$10+'СЕТ СН'!$F$8*'СЕТ СН'!$F$9-'СЕТ СН'!$F$26</f>
        <v>953.46174439000004</v>
      </c>
      <c r="L34" s="36">
        <f>SUMIFS(СВЦЭМ!$D$39:$D$782,СВЦЭМ!$A$39:$A$782,$A34,СВЦЭМ!$B$39:$B$782,L$11)+'СЕТ СН'!$F$14+СВЦЭМ!$D$10+'СЕТ СН'!$F$8*'СЕТ СН'!$F$9-'СЕТ СН'!$F$26</f>
        <v>973.98685554999997</v>
      </c>
      <c r="M34" s="36">
        <f>SUMIFS(СВЦЭМ!$D$39:$D$782,СВЦЭМ!$A$39:$A$782,$A34,СВЦЭМ!$B$39:$B$782,M$11)+'СЕТ СН'!$F$14+СВЦЭМ!$D$10+'СЕТ СН'!$F$8*'СЕТ СН'!$F$9-'СЕТ СН'!$F$26</f>
        <v>983.96021351000002</v>
      </c>
      <c r="N34" s="36">
        <f>SUMIFS(СВЦЭМ!$D$39:$D$782,СВЦЭМ!$A$39:$A$782,$A34,СВЦЭМ!$B$39:$B$782,N$11)+'СЕТ СН'!$F$14+СВЦЭМ!$D$10+'СЕТ СН'!$F$8*'СЕТ СН'!$F$9-'СЕТ СН'!$F$26</f>
        <v>977.67761866000001</v>
      </c>
      <c r="O34" s="36">
        <f>SUMIFS(СВЦЭМ!$D$39:$D$782,СВЦЭМ!$A$39:$A$782,$A34,СВЦЭМ!$B$39:$B$782,O$11)+'СЕТ СН'!$F$14+СВЦЭМ!$D$10+'СЕТ СН'!$F$8*'СЕТ СН'!$F$9-'СЕТ СН'!$F$26</f>
        <v>960.71920557999999</v>
      </c>
      <c r="P34" s="36">
        <f>SUMIFS(СВЦЭМ!$D$39:$D$782,СВЦЭМ!$A$39:$A$782,$A34,СВЦЭМ!$B$39:$B$782,P$11)+'СЕТ СН'!$F$14+СВЦЭМ!$D$10+'СЕТ СН'!$F$8*'СЕТ СН'!$F$9-'СЕТ СН'!$F$26</f>
        <v>970.47149755999999</v>
      </c>
      <c r="Q34" s="36">
        <f>SUMIFS(СВЦЭМ!$D$39:$D$782,СВЦЭМ!$A$39:$A$782,$A34,СВЦЭМ!$B$39:$B$782,Q$11)+'СЕТ СН'!$F$14+СВЦЭМ!$D$10+'СЕТ СН'!$F$8*'СЕТ СН'!$F$9-'СЕТ СН'!$F$26</f>
        <v>976.33679268000003</v>
      </c>
      <c r="R34" s="36">
        <f>SUMIFS(СВЦЭМ!$D$39:$D$782,СВЦЭМ!$A$39:$A$782,$A34,СВЦЭМ!$B$39:$B$782,R$11)+'СЕТ СН'!$F$14+СВЦЭМ!$D$10+'СЕТ СН'!$F$8*'СЕТ СН'!$F$9-'СЕТ СН'!$F$26</f>
        <v>982.51170728</v>
      </c>
      <c r="S34" s="36">
        <f>SUMIFS(СВЦЭМ!$D$39:$D$782,СВЦЭМ!$A$39:$A$782,$A34,СВЦЭМ!$B$39:$B$782,S$11)+'СЕТ СН'!$F$14+СВЦЭМ!$D$10+'СЕТ СН'!$F$8*'СЕТ СН'!$F$9-'СЕТ СН'!$F$26</f>
        <v>974.86651279</v>
      </c>
      <c r="T34" s="36">
        <f>SUMIFS(СВЦЭМ!$D$39:$D$782,СВЦЭМ!$A$39:$A$782,$A34,СВЦЭМ!$B$39:$B$782,T$11)+'СЕТ СН'!$F$14+СВЦЭМ!$D$10+'СЕТ СН'!$F$8*'СЕТ СН'!$F$9-'СЕТ СН'!$F$26</f>
        <v>958.32798054</v>
      </c>
      <c r="U34" s="36">
        <f>SUMIFS(СВЦЭМ!$D$39:$D$782,СВЦЭМ!$A$39:$A$782,$A34,СВЦЭМ!$B$39:$B$782,U$11)+'СЕТ СН'!$F$14+СВЦЭМ!$D$10+'СЕТ СН'!$F$8*'СЕТ СН'!$F$9-'СЕТ СН'!$F$26</f>
        <v>943.81072868000001</v>
      </c>
      <c r="V34" s="36">
        <f>SUMIFS(СВЦЭМ!$D$39:$D$782,СВЦЭМ!$A$39:$A$782,$A34,СВЦЭМ!$B$39:$B$782,V$11)+'СЕТ СН'!$F$14+СВЦЭМ!$D$10+'СЕТ СН'!$F$8*'СЕТ СН'!$F$9-'СЕТ СН'!$F$26</f>
        <v>976.98364541000001</v>
      </c>
      <c r="W34" s="36">
        <f>SUMIFS(СВЦЭМ!$D$39:$D$782,СВЦЭМ!$A$39:$A$782,$A34,СВЦЭМ!$B$39:$B$782,W$11)+'СЕТ СН'!$F$14+СВЦЭМ!$D$10+'СЕТ СН'!$F$8*'СЕТ СН'!$F$9-'СЕТ СН'!$F$26</f>
        <v>953.83789835000005</v>
      </c>
      <c r="X34" s="36">
        <f>SUMIFS(СВЦЭМ!$D$39:$D$782,СВЦЭМ!$A$39:$A$782,$A34,СВЦЭМ!$B$39:$B$782,X$11)+'СЕТ СН'!$F$14+СВЦЭМ!$D$10+'СЕТ СН'!$F$8*'СЕТ СН'!$F$9-'СЕТ СН'!$F$26</f>
        <v>1064.3903714399999</v>
      </c>
      <c r="Y34" s="36">
        <f>SUMIFS(СВЦЭМ!$D$39:$D$782,СВЦЭМ!$A$39:$A$782,$A34,СВЦЭМ!$B$39:$B$782,Y$11)+'СЕТ СН'!$F$14+СВЦЭМ!$D$10+'СЕТ СН'!$F$8*'СЕТ СН'!$F$9-'СЕТ СН'!$F$26</f>
        <v>1064.08216154</v>
      </c>
    </row>
    <row r="35" spans="1:27" ht="15.75" x14ac:dyDescent="0.2">
      <c r="A35" s="35">
        <f t="shared" si="0"/>
        <v>44828</v>
      </c>
      <c r="B35" s="36">
        <f>SUMIFS(СВЦЭМ!$D$39:$D$782,СВЦЭМ!$A$39:$A$782,$A35,СВЦЭМ!$B$39:$B$782,B$11)+'СЕТ СН'!$F$14+СВЦЭМ!$D$10+'СЕТ СН'!$F$8*'СЕТ СН'!$F$9-'СЕТ СН'!$F$26</f>
        <v>1106.35748556</v>
      </c>
      <c r="C35" s="36">
        <f>SUMIFS(СВЦЭМ!$D$39:$D$782,СВЦЭМ!$A$39:$A$782,$A35,СВЦЭМ!$B$39:$B$782,C$11)+'СЕТ СН'!$F$14+СВЦЭМ!$D$10+'СЕТ СН'!$F$8*'СЕТ СН'!$F$9-'СЕТ СН'!$F$26</f>
        <v>1146.6524848899999</v>
      </c>
      <c r="D35" s="36">
        <f>SUMIFS(СВЦЭМ!$D$39:$D$782,СВЦЭМ!$A$39:$A$782,$A35,СВЦЭМ!$B$39:$B$782,D$11)+'СЕТ СН'!$F$14+СВЦЭМ!$D$10+'СЕТ СН'!$F$8*'СЕТ СН'!$F$9-'СЕТ СН'!$F$26</f>
        <v>1155.04397414</v>
      </c>
      <c r="E35" s="36">
        <f>SUMIFS(СВЦЭМ!$D$39:$D$782,СВЦЭМ!$A$39:$A$782,$A35,СВЦЭМ!$B$39:$B$782,E$11)+'СЕТ СН'!$F$14+СВЦЭМ!$D$10+'СЕТ СН'!$F$8*'СЕТ СН'!$F$9-'СЕТ СН'!$F$26</f>
        <v>1124.3945830999999</v>
      </c>
      <c r="F35" s="36">
        <f>SUMIFS(СВЦЭМ!$D$39:$D$782,СВЦЭМ!$A$39:$A$782,$A35,СВЦЭМ!$B$39:$B$782,F$11)+'СЕТ СН'!$F$14+СВЦЭМ!$D$10+'СЕТ СН'!$F$8*'СЕТ СН'!$F$9-'СЕТ СН'!$F$26</f>
        <v>1065.135407</v>
      </c>
      <c r="G35" s="36">
        <f>SUMIFS(СВЦЭМ!$D$39:$D$782,СВЦЭМ!$A$39:$A$782,$A35,СВЦЭМ!$B$39:$B$782,G$11)+'СЕТ СН'!$F$14+СВЦЭМ!$D$10+'СЕТ СН'!$F$8*'СЕТ СН'!$F$9-'СЕТ СН'!$F$26</f>
        <v>1066.8692223999999</v>
      </c>
      <c r="H35" s="36">
        <f>SUMIFS(СВЦЭМ!$D$39:$D$782,СВЦЭМ!$A$39:$A$782,$A35,СВЦЭМ!$B$39:$B$782,H$11)+'СЕТ СН'!$F$14+СВЦЭМ!$D$10+'СЕТ СН'!$F$8*'СЕТ СН'!$F$9-'СЕТ СН'!$F$26</f>
        <v>1078.7652329299999</v>
      </c>
      <c r="I35" s="36">
        <f>SUMIFS(СВЦЭМ!$D$39:$D$782,СВЦЭМ!$A$39:$A$782,$A35,СВЦЭМ!$B$39:$B$782,I$11)+'СЕТ СН'!$F$14+СВЦЭМ!$D$10+'СЕТ СН'!$F$8*'СЕТ СН'!$F$9-'СЕТ СН'!$F$26</f>
        <v>1041.97937269</v>
      </c>
      <c r="J35" s="36">
        <f>SUMIFS(СВЦЭМ!$D$39:$D$782,СВЦЭМ!$A$39:$A$782,$A35,СВЦЭМ!$B$39:$B$782,J$11)+'СЕТ СН'!$F$14+СВЦЭМ!$D$10+'СЕТ СН'!$F$8*'СЕТ СН'!$F$9-'СЕТ СН'!$F$26</f>
        <v>1127.3028541599999</v>
      </c>
      <c r="K35" s="36">
        <f>SUMIFS(СВЦЭМ!$D$39:$D$782,СВЦЭМ!$A$39:$A$782,$A35,СВЦЭМ!$B$39:$B$782,K$11)+'СЕТ СН'!$F$14+СВЦЭМ!$D$10+'СЕТ СН'!$F$8*'СЕТ СН'!$F$9-'СЕТ СН'!$F$26</f>
        <v>1177.34606745</v>
      </c>
      <c r="L35" s="36">
        <f>SUMIFS(СВЦЭМ!$D$39:$D$782,СВЦЭМ!$A$39:$A$782,$A35,СВЦЭМ!$B$39:$B$782,L$11)+'СЕТ СН'!$F$14+СВЦЭМ!$D$10+'СЕТ СН'!$F$8*'СЕТ СН'!$F$9-'СЕТ СН'!$F$26</f>
        <v>1201.2438015499999</v>
      </c>
      <c r="M35" s="36">
        <f>SUMIFS(СВЦЭМ!$D$39:$D$782,СВЦЭМ!$A$39:$A$782,$A35,СВЦЭМ!$B$39:$B$782,M$11)+'СЕТ СН'!$F$14+СВЦЭМ!$D$10+'СЕТ СН'!$F$8*'СЕТ СН'!$F$9-'СЕТ СН'!$F$26</f>
        <v>1073.8992556199998</v>
      </c>
      <c r="N35" s="36">
        <f>SUMIFS(СВЦЭМ!$D$39:$D$782,СВЦЭМ!$A$39:$A$782,$A35,СВЦЭМ!$B$39:$B$782,N$11)+'СЕТ СН'!$F$14+СВЦЭМ!$D$10+'СЕТ СН'!$F$8*'СЕТ СН'!$F$9-'СЕТ СН'!$F$26</f>
        <v>1033.6873831299999</v>
      </c>
      <c r="O35" s="36">
        <f>SUMIFS(СВЦЭМ!$D$39:$D$782,СВЦЭМ!$A$39:$A$782,$A35,СВЦЭМ!$B$39:$B$782,O$11)+'СЕТ СН'!$F$14+СВЦЭМ!$D$10+'СЕТ СН'!$F$8*'СЕТ СН'!$F$9-'СЕТ СН'!$F$26</f>
        <v>1031.98882005</v>
      </c>
      <c r="P35" s="36">
        <f>SUMIFS(СВЦЭМ!$D$39:$D$782,СВЦЭМ!$A$39:$A$782,$A35,СВЦЭМ!$B$39:$B$782,P$11)+'СЕТ СН'!$F$14+СВЦЭМ!$D$10+'СЕТ СН'!$F$8*'СЕТ СН'!$F$9-'СЕТ СН'!$F$26</f>
        <v>1040.66214057</v>
      </c>
      <c r="Q35" s="36">
        <f>SUMIFS(СВЦЭМ!$D$39:$D$782,СВЦЭМ!$A$39:$A$782,$A35,СВЦЭМ!$B$39:$B$782,Q$11)+'СЕТ СН'!$F$14+СВЦЭМ!$D$10+'СЕТ СН'!$F$8*'СЕТ СН'!$F$9-'СЕТ СН'!$F$26</f>
        <v>1042.7003326699999</v>
      </c>
      <c r="R35" s="36">
        <f>SUMIFS(СВЦЭМ!$D$39:$D$782,СВЦЭМ!$A$39:$A$782,$A35,СВЦЭМ!$B$39:$B$782,R$11)+'СЕТ СН'!$F$14+СВЦЭМ!$D$10+'СЕТ СН'!$F$8*'СЕТ СН'!$F$9-'СЕТ СН'!$F$26</f>
        <v>1036.1322430799999</v>
      </c>
      <c r="S35" s="36">
        <f>SUMIFS(СВЦЭМ!$D$39:$D$782,СВЦЭМ!$A$39:$A$782,$A35,СВЦЭМ!$B$39:$B$782,S$11)+'СЕТ СН'!$F$14+СВЦЭМ!$D$10+'СЕТ СН'!$F$8*'СЕТ СН'!$F$9-'СЕТ СН'!$F$26</f>
        <v>1027.06698231</v>
      </c>
      <c r="T35" s="36">
        <f>SUMIFS(СВЦЭМ!$D$39:$D$782,СВЦЭМ!$A$39:$A$782,$A35,СВЦЭМ!$B$39:$B$782,T$11)+'СЕТ СН'!$F$14+СВЦЭМ!$D$10+'СЕТ СН'!$F$8*'СЕТ СН'!$F$9-'СЕТ СН'!$F$26</f>
        <v>1043.75921292</v>
      </c>
      <c r="U35" s="36">
        <f>SUMIFS(СВЦЭМ!$D$39:$D$782,СВЦЭМ!$A$39:$A$782,$A35,СВЦЭМ!$B$39:$B$782,U$11)+'СЕТ СН'!$F$14+СВЦЭМ!$D$10+'СЕТ СН'!$F$8*'СЕТ СН'!$F$9-'СЕТ СН'!$F$26</f>
        <v>1076.96590563</v>
      </c>
      <c r="V35" s="36">
        <f>SUMIFS(СВЦЭМ!$D$39:$D$782,СВЦЭМ!$A$39:$A$782,$A35,СВЦЭМ!$B$39:$B$782,V$11)+'СЕТ СН'!$F$14+СВЦЭМ!$D$10+'СЕТ СН'!$F$8*'СЕТ СН'!$F$9-'СЕТ СН'!$F$26</f>
        <v>1072.13705942</v>
      </c>
      <c r="W35" s="36">
        <f>SUMIFS(СВЦЭМ!$D$39:$D$782,СВЦЭМ!$A$39:$A$782,$A35,СВЦЭМ!$B$39:$B$782,W$11)+'СЕТ СН'!$F$14+СВЦЭМ!$D$10+'СЕТ СН'!$F$8*'СЕТ СН'!$F$9-'СЕТ СН'!$F$26</f>
        <v>1057.20670636</v>
      </c>
      <c r="X35" s="36">
        <f>SUMIFS(СВЦЭМ!$D$39:$D$782,СВЦЭМ!$A$39:$A$782,$A35,СВЦЭМ!$B$39:$B$782,X$11)+'СЕТ СН'!$F$14+СВЦЭМ!$D$10+'СЕТ СН'!$F$8*'СЕТ СН'!$F$9-'СЕТ СН'!$F$26</f>
        <v>1120.1357998399999</v>
      </c>
      <c r="Y35" s="36">
        <f>SUMIFS(СВЦЭМ!$D$39:$D$782,СВЦЭМ!$A$39:$A$782,$A35,СВЦЭМ!$B$39:$B$782,Y$11)+'СЕТ СН'!$F$14+СВЦЭМ!$D$10+'СЕТ СН'!$F$8*'СЕТ СН'!$F$9-'СЕТ СН'!$F$26</f>
        <v>1134.86704566</v>
      </c>
    </row>
    <row r="36" spans="1:27" ht="15.75" x14ac:dyDescent="0.2">
      <c r="A36" s="35">
        <f t="shared" si="0"/>
        <v>44829</v>
      </c>
      <c r="B36" s="36">
        <f>SUMIFS(СВЦЭМ!$D$39:$D$782,СВЦЭМ!$A$39:$A$782,$A36,СВЦЭМ!$B$39:$B$782,B$11)+'СЕТ СН'!$F$14+СВЦЭМ!$D$10+'СЕТ СН'!$F$8*'СЕТ СН'!$F$9-'СЕТ СН'!$F$26</f>
        <v>1198.5562275599998</v>
      </c>
      <c r="C36" s="36">
        <f>SUMIFS(СВЦЭМ!$D$39:$D$782,СВЦЭМ!$A$39:$A$782,$A36,СВЦЭМ!$B$39:$B$782,C$11)+'СЕТ СН'!$F$14+СВЦЭМ!$D$10+'СЕТ СН'!$F$8*'СЕТ СН'!$F$9-'СЕТ СН'!$F$26</f>
        <v>1227.18362093</v>
      </c>
      <c r="D36" s="36">
        <f>SUMIFS(СВЦЭМ!$D$39:$D$782,СВЦЭМ!$A$39:$A$782,$A36,СВЦЭМ!$B$39:$B$782,D$11)+'СЕТ СН'!$F$14+СВЦЭМ!$D$10+'СЕТ СН'!$F$8*'СЕТ СН'!$F$9-'СЕТ СН'!$F$26</f>
        <v>1233.0623574399999</v>
      </c>
      <c r="E36" s="36">
        <f>SUMIFS(СВЦЭМ!$D$39:$D$782,СВЦЭМ!$A$39:$A$782,$A36,СВЦЭМ!$B$39:$B$782,E$11)+'СЕТ СН'!$F$14+СВЦЭМ!$D$10+'СЕТ СН'!$F$8*'СЕТ СН'!$F$9-'СЕТ СН'!$F$26</f>
        <v>1240.4284514199999</v>
      </c>
      <c r="F36" s="36">
        <f>SUMIFS(СВЦЭМ!$D$39:$D$782,СВЦЭМ!$A$39:$A$782,$A36,СВЦЭМ!$B$39:$B$782,F$11)+'СЕТ СН'!$F$14+СВЦЭМ!$D$10+'СЕТ СН'!$F$8*'СЕТ СН'!$F$9-'СЕТ СН'!$F$26</f>
        <v>1243.5178182799998</v>
      </c>
      <c r="G36" s="36">
        <f>SUMIFS(СВЦЭМ!$D$39:$D$782,СВЦЭМ!$A$39:$A$782,$A36,СВЦЭМ!$B$39:$B$782,G$11)+'СЕТ СН'!$F$14+СВЦЭМ!$D$10+'СЕТ СН'!$F$8*'СЕТ СН'!$F$9-'СЕТ СН'!$F$26</f>
        <v>1214.2677386599998</v>
      </c>
      <c r="H36" s="36">
        <f>SUMIFS(СВЦЭМ!$D$39:$D$782,СВЦЭМ!$A$39:$A$782,$A36,СВЦЭМ!$B$39:$B$782,H$11)+'СЕТ СН'!$F$14+СВЦЭМ!$D$10+'СЕТ СН'!$F$8*'СЕТ СН'!$F$9-'СЕТ СН'!$F$26</f>
        <v>1186.9289501299997</v>
      </c>
      <c r="I36" s="36">
        <f>SUMIFS(СВЦЭМ!$D$39:$D$782,СВЦЭМ!$A$39:$A$782,$A36,СВЦЭМ!$B$39:$B$782,I$11)+'СЕТ СН'!$F$14+СВЦЭМ!$D$10+'СЕТ СН'!$F$8*'СЕТ СН'!$F$9-'СЕТ СН'!$F$26</f>
        <v>1164.6855469099999</v>
      </c>
      <c r="J36" s="36">
        <f>SUMIFS(СВЦЭМ!$D$39:$D$782,СВЦЭМ!$A$39:$A$782,$A36,СВЦЭМ!$B$39:$B$782,J$11)+'СЕТ СН'!$F$14+СВЦЭМ!$D$10+'СЕТ СН'!$F$8*'СЕТ СН'!$F$9-'СЕТ СН'!$F$26</f>
        <v>1255.70292563</v>
      </c>
      <c r="K36" s="36">
        <f>SUMIFS(СВЦЭМ!$D$39:$D$782,СВЦЭМ!$A$39:$A$782,$A36,СВЦЭМ!$B$39:$B$782,K$11)+'СЕТ СН'!$F$14+СВЦЭМ!$D$10+'СЕТ СН'!$F$8*'СЕТ СН'!$F$9-'СЕТ СН'!$F$26</f>
        <v>1260.0322515999999</v>
      </c>
      <c r="L36" s="36">
        <f>SUMIFS(СВЦЭМ!$D$39:$D$782,СВЦЭМ!$A$39:$A$782,$A36,СВЦЭМ!$B$39:$B$782,L$11)+'СЕТ СН'!$F$14+СВЦЭМ!$D$10+'СЕТ СН'!$F$8*'СЕТ СН'!$F$9-'СЕТ СН'!$F$26</f>
        <v>1186.24662203</v>
      </c>
      <c r="M36" s="36">
        <f>SUMIFS(СВЦЭМ!$D$39:$D$782,СВЦЭМ!$A$39:$A$782,$A36,СВЦЭМ!$B$39:$B$782,M$11)+'СЕТ СН'!$F$14+СВЦЭМ!$D$10+'СЕТ СН'!$F$8*'СЕТ СН'!$F$9-'СЕТ СН'!$F$26</f>
        <v>1175.6935213300001</v>
      </c>
      <c r="N36" s="36">
        <f>SUMIFS(СВЦЭМ!$D$39:$D$782,СВЦЭМ!$A$39:$A$782,$A36,СВЦЭМ!$B$39:$B$782,N$11)+'СЕТ СН'!$F$14+СВЦЭМ!$D$10+'СЕТ СН'!$F$8*'СЕТ СН'!$F$9-'СЕТ СН'!$F$26</f>
        <v>1198.4596475999999</v>
      </c>
      <c r="O36" s="36">
        <f>SUMIFS(СВЦЭМ!$D$39:$D$782,СВЦЭМ!$A$39:$A$782,$A36,СВЦЭМ!$B$39:$B$782,O$11)+'СЕТ СН'!$F$14+СВЦЭМ!$D$10+'СЕТ СН'!$F$8*'СЕТ СН'!$F$9-'СЕТ СН'!$F$26</f>
        <v>1180.4882809799999</v>
      </c>
      <c r="P36" s="36">
        <f>SUMIFS(СВЦЭМ!$D$39:$D$782,СВЦЭМ!$A$39:$A$782,$A36,СВЦЭМ!$B$39:$B$782,P$11)+'СЕТ СН'!$F$14+СВЦЭМ!$D$10+'СЕТ СН'!$F$8*'СЕТ СН'!$F$9-'СЕТ СН'!$F$26</f>
        <v>1177.77348293</v>
      </c>
      <c r="Q36" s="36">
        <f>SUMIFS(СВЦЭМ!$D$39:$D$782,СВЦЭМ!$A$39:$A$782,$A36,СВЦЭМ!$B$39:$B$782,Q$11)+'СЕТ СН'!$F$14+СВЦЭМ!$D$10+'СЕТ СН'!$F$8*'СЕТ СН'!$F$9-'СЕТ СН'!$F$26</f>
        <v>1172.6957423299998</v>
      </c>
      <c r="R36" s="36">
        <f>SUMIFS(СВЦЭМ!$D$39:$D$782,СВЦЭМ!$A$39:$A$782,$A36,СВЦЭМ!$B$39:$B$782,R$11)+'СЕТ СН'!$F$14+СВЦЭМ!$D$10+'СЕТ СН'!$F$8*'СЕТ СН'!$F$9-'СЕТ СН'!$F$26</f>
        <v>1146.4613526000001</v>
      </c>
      <c r="S36" s="36">
        <f>SUMIFS(СВЦЭМ!$D$39:$D$782,СВЦЭМ!$A$39:$A$782,$A36,СВЦЭМ!$B$39:$B$782,S$11)+'СЕТ СН'!$F$14+СВЦЭМ!$D$10+'СЕТ СН'!$F$8*'СЕТ СН'!$F$9-'СЕТ СН'!$F$26</f>
        <v>1130.0158376299999</v>
      </c>
      <c r="T36" s="36">
        <f>SUMIFS(СВЦЭМ!$D$39:$D$782,СВЦЭМ!$A$39:$A$782,$A36,СВЦЭМ!$B$39:$B$782,T$11)+'СЕТ СН'!$F$14+СВЦЭМ!$D$10+'СЕТ СН'!$F$8*'СЕТ СН'!$F$9-'СЕТ СН'!$F$26</f>
        <v>1214.8046049499999</v>
      </c>
      <c r="U36" s="36">
        <f>SUMIFS(СВЦЭМ!$D$39:$D$782,СВЦЭМ!$A$39:$A$782,$A36,СВЦЭМ!$B$39:$B$782,U$11)+'СЕТ СН'!$F$14+СВЦЭМ!$D$10+'СЕТ СН'!$F$8*'СЕТ СН'!$F$9-'СЕТ СН'!$F$26</f>
        <v>1232.4800165899999</v>
      </c>
      <c r="V36" s="36">
        <f>SUMIFS(СВЦЭМ!$D$39:$D$782,СВЦЭМ!$A$39:$A$782,$A36,СВЦЭМ!$B$39:$B$782,V$11)+'СЕТ СН'!$F$14+СВЦЭМ!$D$10+'СЕТ СН'!$F$8*'СЕТ СН'!$F$9-'СЕТ СН'!$F$26</f>
        <v>1239.12119059</v>
      </c>
      <c r="W36" s="36">
        <f>SUMIFS(СВЦЭМ!$D$39:$D$782,СВЦЭМ!$A$39:$A$782,$A36,СВЦЭМ!$B$39:$B$782,W$11)+'СЕТ СН'!$F$14+СВЦЭМ!$D$10+'СЕТ СН'!$F$8*'СЕТ СН'!$F$9-'СЕТ СН'!$F$26</f>
        <v>1228.6254186599999</v>
      </c>
      <c r="X36" s="36">
        <f>SUMIFS(СВЦЭМ!$D$39:$D$782,СВЦЭМ!$A$39:$A$782,$A36,СВЦЭМ!$B$39:$B$782,X$11)+'СЕТ СН'!$F$14+СВЦЭМ!$D$10+'СЕТ СН'!$F$8*'СЕТ СН'!$F$9-'СЕТ СН'!$F$26</f>
        <v>1265.54358884</v>
      </c>
      <c r="Y36" s="36">
        <f>SUMIFS(СВЦЭМ!$D$39:$D$782,СВЦЭМ!$A$39:$A$782,$A36,СВЦЭМ!$B$39:$B$782,Y$11)+'СЕТ СН'!$F$14+СВЦЭМ!$D$10+'СЕТ СН'!$F$8*'СЕТ СН'!$F$9-'СЕТ СН'!$F$26</f>
        <v>1231.1056526099999</v>
      </c>
    </row>
    <row r="37" spans="1:27" ht="15.75" x14ac:dyDescent="0.2">
      <c r="A37" s="35">
        <f t="shared" si="0"/>
        <v>44830</v>
      </c>
      <c r="B37" s="36">
        <f>SUMIFS(СВЦЭМ!$D$39:$D$782,СВЦЭМ!$A$39:$A$782,$A37,СВЦЭМ!$B$39:$B$782,B$11)+'СЕТ СН'!$F$14+СВЦЭМ!$D$10+'СЕТ СН'!$F$8*'СЕТ СН'!$F$9-'СЕТ СН'!$F$26</f>
        <v>1195.0564750299998</v>
      </c>
      <c r="C37" s="36">
        <f>SUMIFS(СВЦЭМ!$D$39:$D$782,СВЦЭМ!$A$39:$A$782,$A37,СВЦЭМ!$B$39:$B$782,C$11)+'СЕТ СН'!$F$14+СВЦЭМ!$D$10+'СЕТ СН'!$F$8*'СЕТ СН'!$F$9-'СЕТ СН'!$F$26</f>
        <v>1177.8816166699999</v>
      </c>
      <c r="D37" s="36">
        <f>SUMIFS(СВЦЭМ!$D$39:$D$782,СВЦЭМ!$A$39:$A$782,$A37,СВЦЭМ!$B$39:$B$782,D$11)+'СЕТ СН'!$F$14+СВЦЭМ!$D$10+'СЕТ СН'!$F$8*'СЕТ СН'!$F$9-'СЕТ СН'!$F$26</f>
        <v>1170.3671151799999</v>
      </c>
      <c r="E37" s="36">
        <f>SUMIFS(СВЦЭМ!$D$39:$D$782,СВЦЭМ!$A$39:$A$782,$A37,СВЦЭМ!$B$39:$B$782,E$11)+'СЕТ СН'!$F$14+СВЦЭМ!$D$10+'СЕТ СН'!$F$8*'СЕТ СН'!$F$9-'СЕТ СН'!$F$26</f>
        <v>1269.32872664</v>
      </c>
      <c r="F37" s="36">
        <f>SUMIFS(СВЦЭМ!$D$39:$D$782,СВЦЭМ!$A$39:$A$782,$A37,СВЦЭМ!$B$39:$B$782,F$11)+'СЕТ СН'!$F$14+СВЦЭМ!$D$10+'СЕТ СН'!$F$8*'СЕТ СН'!$F$9-'СЕТ СН'!$F$26</f>
        <v>1272.5434038699998</v>
      </c>
      <c r="G37" s="36">
        <f>SUMIFS(СВЦЭМ!$D$39:$D$782,СВЦЭМ!$A$39:$A$782,$A37,СВЦЭМ!$B$39:$B$782,G$11)+'СЕТ СН'!$F$14+СВЦЭМ!$D$10+'СЕТ СН'!$F$8*'СЕТ СН'!$F$9-'СЕТ СН'!$F$26</f>
        <v>1149.2693445899999</v>
      </c>
      <c r="H37" s="36">
        <f>SUMIFS(СВЦЭМ!$D$39:$D$782,СВЦЭМ!$A$39:$A$782,$A37,СВЦЭМ!$B$39:$B$782,H$11)+'СЕТ СН'!$F$14+СВЦЭМ!$D$10+'СЕТ СН'!$F$8*'СЕТ СН'!$F$9-'СЕТ СН'!$F$26</f>
        <v>1084.41896296</v>
      </c>
      <c r="I37" s="36">
        <f>SUMIFS(СВЦЭМ!$D$39:$D$782,СВЦЭМ!$A$39:$A$782,$A37,СВЦЭМ!$B$39:$B$782,I$11)+'СЕТ СН'!$F$14+СВЦЭМ!$D$10+'СЕТ СН'!$F$8*'СЕТ СН'!$F$9-'СЕТ СН'!$F$26</f>
        <v>1157.1476666299998</v>
      </c>
      <c r="J37" s="36">
        <f>SUMIFS(СВЦЭМ!$D$39:$D$782,СВЦЭМ!$A$39:$A$782,$A37,СВЦЭМ!$B$39:$B$782,J$11)+'СЕТ СН'!$F$14+СВЦЭМ!$D$10+'СЕТ СН'!$F$8*'СЕТ СН'!$F$9-'СЕТ СН'!$F$26</f>
        <v>1298.3592477299999</v>
      </c>
      <c r="K37" s="36">
        <f>SUMIFS(СВЦЭМ!$D$39:$D$782,СВЦЭМ!$A$39:$A$782,$A37,СВЦЭМ!$B$39:$B$782,K$11)+'СЕТ СН'!$F$14+СВЦЭМ!$D$10+'СЕТ СН'!$F$8*'СЕТ СН'!$F$9-'СЕТ СН'!$F$26</f>
        <v>1167.5215757499998</v>
      </c>
      <c r="L37" s="36">
        <f>SUMIFS(СВЦЭМ!$D$39:$D$782,СВЦЭМ!$A$39:$A$782,$A37,СВЦЭМ!$B$39:$B$782,L$11)+'СЕТ СН'!$F$14+СВЦЭМ!$D$10+'СЕТ СН'!$F$8*'СЕТ СН'!$F$9-'СЕТ СН'!$F$26</f>
        <v>1162.53823321</v>
      </c>
      <c r="M37" s="36">
        <f>SUMIFS(СВЦЭМ!$D$39:$D$782,СВЦЭМ!$A$39:$A$782,$A37,СВЦЭМ!$B$39:$B$782,M$11)+'СЕТ СН'!$F$14+СВЦЭМ!$D$10+'СЕТ СН'!$F$8*'СЕТ СН'!$F$9-'СЕТ СН'!$F$26</f>
        <v>1021.81065099</v>
      </c>
      <c r="N37" s="36">
        <f>SUMIFS(СВЦЭМ!$D$39:$D$782,СВЦЭМ!$A$39:$A$782,$A37,СВЦЭМ!$B$39:$B$782,N$11)+'СЕТ СН'!$F$14+СВЦЭМ!$D$10+'СЕТ СН'!$F$8*'СЕТ СН'!$F$9-'СЕТ СН'!$F$26</f>
        <v>1009.16967541</v>
      </c>
      <c r="O37" s="36">
        <f>SUMIFS(СВЦЭМ!$D$39:$D$782,СВЦЭМ!$A$39:$A$782,$A37,СВЦЭМ!$B$39:$B$782,O$11)+'СЕТ СН'!$F$14+СВЦЭМ!$D$10+'СЕТ СН'!$F$8*'СЕТ СН'!$F$9-'СЕТ СН'!$F$26</f>
        <v>1023.15453617</v>
      </c>
      <c r="P37" s="36">
        <f>SUMIFS(СВЦЭМ!$D$39:$D$782,СВЦЭМ!$A$39:$A$782,$A37,СВЦЭМ!$B$39:$B$782,P$11)+'СЕТ СН'!$F$14+СВЦЭМ!$D$10+'СЕТ СН'!$F$8*'СЕТ СН'!$F$9-'СЕТ СН'!$F$26</f>
        <v>1042.57922704</v>
      </c>
      <c r="Q37" s="36">
        <f>SUMIFS(СВЦЭМ!$D$39:$D$782,СВЦЭМ!$A$39:$A$782,$A37,СВЦЭМ!$B$39:$B$782,Q$11)+'СЕТ СН'!$F$14+СВЦЭМ!$D$10+'СЕТ СН'!$F$8*'СЕТ СН'!$F$9-'СЕТ СН'!$F$26</f>
        <v>1080.7905715299999</v>
      </c>
      <c r="R37" s="36">
        <f>SUMIFS(СВЦЭМ!$D$39:$D$782,СВЦЭМ!$A$39:$A$782,$A37,СВЦЭМ!$B$39:$B$782,R$11)+'СЕТ СН'!$F$14+СВЦЭМ!$D$10+'СЕТ СН'!$F$8*'СЕТ СН'!$F$9-'СЕТ СН'!$F$26</f>
        <v>1108.90592655</v>
      </c>
      <c r="S37" s="36">
        <f>SUMIFS(СВЦЭМ!$D$39:$D$782,СВЦЭМ!$A$39:$A$782,$A37,СВЦЭМ!$B$39:$B$782,S$11)+'СЕТ СН'!$F$14+СВЦЭМ!$D$10+'СЕТ СН'!$F$8*'СЕТ СН'!$F$9-'СЕТ СН'!$F$26</f>
        <v>1096.0945292500001</v>
      </c>
      <c r="T37" s="36">
        <f>SUMIFS(СВЦЭМ!$D$39:$D$782,СВЦЭМ!$A$39:$A$782,$A37,СВЦЭМ!$B$39:$B$782,T$11)+'СЕТ СН'!$F$14+СВЦЭМ!$D$10+'СЕТ СН'!$F$8*'СЕТ СН'!$F$9-'СЕТ СН'!$F$26</f>
        <v>1218.2766540999999</v>
      </c>
      <c r="U37" s="36">
        <f>SUMIFS(СВЦЭМ!$D$39:$D$782,СВЦЭМ!$A$39:$A$782,$A37,СВЦЭМ!$B$39:$B$782,U$11)+'СЕТ СН'!$F$14+СВЦЭМ!$D$10+'СЕТ СН'!$F$8*'СЕТ СН'!$F$9-'СЕТ СН'!$F$26</f>
        <v>1265.0997205499998</v>
      </c>
      <c r="V37" s="36">
        <f>SUMIFS(СВЦЭМ!$D$39:$D$782,СВЦЭМ!$A$39:$A$782,$A37,СВЦЭМ!$B$39:$B$782,V$11)+'СЕТ СН'!$F$14+СВЦЭМ!$D$10+'СЕТ СН'!$F$8*'СЕТ СН'!$F$9-'СЕТ СН'!$F$26</f>
        <v>1264.41478489</v>
      </c>
      <c r="W37" s="36">
        <f>SUMIFS(СВЦЭМ!$D$39:$D$782,СВЦЭМ!$A$39:$A$782,$A37,СВЦЭМ!$B$39:$B$782,W$11)+'СЕТ СН'!$F$14+СВЦЭМ!$D$10+'СЕТ СН'!$F$8*'СЕТ СН'!$F$9-'СЕТ СН'!$F$26</f>
        <v>1247.82896411</v>
      </c>
      <c r="X37" s="36">
        <f>SUMIFS(СВЦЭМ!$D$39:$D$782,СВЦЭМ!$A$39:$A$782,$A37,СВЦЭМ!$B$39:$B$782,X$11)+'СЕТ СН'!$F$14+СВЦЭМ!$D$10+'СЕТ СН'!$F$8*'СЕТ СН'!$F$9-'СЕТ СН'!$F$26</f>
        <v>1191.2397984899999</v>
      </c>
      <c r="Y37" s="36">
        <f>SUMIFS(СВЦЭМ!$D$39:$D$782,СВЦЭМ!$A$39:$A$782,$A37,СВЦЭМ!$B$39:$B$782,Y$11)+'СЕТ СН'!$F$14+СВЦЭМ!$D$10+'СЕТ СН'!$F$8*'СЕТ СН'!$F$9-'СЕТ СН'!$F$26</f>
        <v>1265.41678164</v>
      </c>
    </row>
    <row r="38" spans="1:27" ht="15.75" x14ac:dyDescent="0.2">
      <c r="A38" s="35">
        <f t="shared" si="0"/>
        <v>44831</v>
      </c>
      <c r="B38" s="36">
        <f>SUMIFS(СВЦЭМ!$D$39:$D$782,СВЦЭМ!$A$39:$A$782,$A38,СВЦЭМ!$B$39:$B$782,B$11)+'СЕТ СН'!$F$14+СВЦЭМ!$D$10+'СЕТ СН'!$F$8*'СЕТ СН'!$F$9-'СЕТ СН'!$F$26</f>
        <v>1234.7673651999999</v>
      </c>
      <c r="C38" s="36">
        <f>SUMIFS(СВЦЭМ!$D$39:$D$782,СВЦЭМ!$A$39:$A$782,$A38,СВЦЭМ!$B$39:$B$782,C$11)+'СЕТ СН'!$F$14+СВЦЭМ!$D$10+'СЕТ СН'!$F$8*'СЕТ СН'!$F$9-'СЕТ СН'!$F$26</f>
        <v>1262.7452123199998</v>
      </c>
      <c r="D38" s="36">
        <f>SUMIFS(СВЦЭМ!$D$39:$D$782,СВЦЭМ!$A$39:$A$782,$A38,СВЦЭМ!$B$39:$B$782,D$11)+'СЕТ СН'!$F$14+СВЦЭМ!$D$10+'СЕТ СН'!$F$8*'СЕТ СН'!$F$9-'СЕТ СН'!$F$26</f>
        <v>1266.2970304799999</v>
      </c>
      <c r="E38" s="36">
        <f>SUMIFS(СВЦЭМ!$D$39:$D$782,СВЦЭМ!$A$39:$A$782,$A38,СВЦЭМ!$B$39:$B$782,E$11)+'СЕТ СН'!$F$14+СВЦЭМ!$D$10+'СЕТ СН'!$F$8*'СЕТ СН'!$F$9-'СЕТ СН'!$F$26</f>
        <v>1315.19358616</v>
      </c>
      <c r="F38" s="36">
        <f>SUMIFS(СВЦЭМ!$D$39:$D$782,СВЦЭМ!$A$39:$A$782,$A38,СВЦЭМ!$B$39:$B$782,F$11)+'СЕТ СН'!$F$14+СВЦЭМ!$D$10+'СЕТ СН'!$F$8*'СЕТ СН'!$F$9-'СЕТ СН'!$F$26</f>
        <v>1315.28112842</v>
      </c>
      <c r="G38" s="36">
        <f>SUMIFS(СВЦЭМ!$D$39:$D$782,СВЦЭМ!$A$39:$A$782,$A38,СВЦЭМ!$B$39:$B$782,G$11)+'СЕТ СН'!$F$14+СВЦЭМ!$D$10+'СЕТ СН'!$F$8*'СЕТ СН'!$F$9-'СЕТ СН'!$F$26</f>
        <v>1235.7447515899999</v>
      </c>
      <c r="H38" s="36">
        <f>SUMIFS(СВЦЭМ!$D$39:$D$782,СВЦЭМ!$A$39:$A$782,$A38,СВЦЭМ!$B$39:$B$782,H$11)+'СЕТ СН'!$F$14+СВЦЭМ!$D$10+'СЕТ СН'!$F$8*'СЕТ СН'!$F$9-'СЕТ СН'!$F$26</f>
        <v>1161.59056412</v>
      </c>
      <c r="I38" s="36">
        <f>SUMIFS(СВЦЭМ!$D$39:$D$782,СВЦЭМ!$A$39:$A$782,$A38,СВЦЭМ!$B$39:$B$782,I$11)+'СЕТ СН'!$F$14+СВЦЭМ!$D$10+'СЕТ СН'!$F$8*'СЕТ СН'!$F$9-'СЕТ СН'!$F$26</f>
        <v>1199.5987238299999</v>
      </c>
      <c r="J38" s="36">
        <f>SUMIFS(СВЦЭМ!$D$39:$D$782,СВЦЭМ!$A$39:$A$782,$A38,СВЦЭМ!$B$39:$B$782,J$11)+'СЕТ СН'!$F$14+СВЦЭМ!$D$10+'СЕТ СН'!$F$8*'СЕТ СН'!$F$9-'СЕТ СН'!$F$26</f>
        <v>1218.8776106399998</v>
      </c>
      <c r="K38" s="36">
        <f>SUMIFS(СВЦЭМ!$D$39:$D$782,СВЦЭМ!$A$39:$A$782,$A38,СВЦЭМ!$B$39:$B$782,K$11)+'СЕТ СН'!$F$14+СВЦЭМ!$D$10+'СЕТ СН'!$F$8*'СЕТ СН'!$F$9-'СЕТ СН'!$F$26</f>
        <v>1210.1386887799999</v>
      </c>
      <c r="L38" s="36">
        <f>SUMIFS(СВЦЭМ!$D$39:$D$782,СВЦЭМ!$A$39:$A$782,$A38,СВЦЭМ!$B$39:$B$782,L$11)+'СЕТ СН'!$F$14+СВЦЭМ!$D$10+'СЕТ СН'!$F$8*'СЕТ СН'!$F$9-'СЕТ СН'!$F$26</f>
        <v>1179.4737012200001</v>
      </c>
      <c r="M38" s="36">
        <f>SUMIFS(СВЦЭМ!$D$39:$D$782,СВЦЭМ!$A$39:$A$782,$A38,СВЦЭМ!$B$39:$B$782,M$11)+'СЕТ СН'!$F$14+СВЦЭМ!$D$10+'СЕТ СН'!$F$8*'СЕТ СН'!$F$9-'СЕТ СН'!$F$26</f>
        <v>1071.7963940499999</v>
      </c>
      <c r="N38" s="36">
        <f>SUMIFS(СВЦЭМ!$D$39:$D$782,СВЦЭМ!$A$39:$A$782,$A38,СВЦЭМ!$B$39:$B$782,N$11)+'СЕТ СН'!$F$14+СВЦЭМ!$D$10+'СЕТ СН'!$F$8*'СЕТ СН'!$F$9-'СЕТ СН'!$F$26</f>
        <v>1076.41619431</v>
      </c>
      <c r="O38" s="36">
        <f>SUMIFS(СВЦЭМ!$D$39:$D$782,СВЦЭМ!$A$39:$A$782,$A38,СВЦЭМ!$B$39:$B$782,O$11)+'СЕТ СН'!$F$14+СВЦЭМ!$D$10+'СЕТ СН'!$F$8*'СЕТ СН'!$F$9-'СЕТ СН'!$F$26</f>
        <v>1086.6807527999999</v>
      </c>
      <c r="P38" s="36">
        <f>SUMIFS(СВЦЭМ!$D$39:$D$782,СВЦЭМ!$A$39:$A$782,$A38,СВЦЭМ!$B$39:$B$782,P$11)+'СЕТ СН'!$F$14+СВЦЭМ!$D$10+'СЕТ СН'!$F$8*'СЕТ СН'!$F$9-'СЕТ СН'!$F$26</f>
        <v>1102.5899599699999</v>
      </c>
      <c r="Q38" s="36">
        <f>SUMIFS(СВЦЭМ!$D$39:$D$782,СВЦЭМ!$A$39:$A$782,$A38,СВЦЭМ!$B$39:$B$782,Q$11)+'СЕТ СН'!$F$14+СВЦЭМ!$D$10+'СЕТ СН'!$F$8*'СЕТ СН'!$F$9-'СЕТ СН'!$F$26</f>
        <v>1090.9809885699999</v>
      </c>
      <c r="R38" s="36">
        <f>SUMIFS(СВЦЭМ!$D$39:$D$782,СВЦЭМ!$A$39:$A$782,$A38,СВЦЭМ!$B$39:$B$782,R$11)+'СЕТ СН'!$F$14+СВЦЭМ!$D$10+'СЕТ СН'!$F$8*'СЕТ СН'!$F$9-'СЕТ СН'!$F$26</f>
        <v>1100.0632318999999</v>
      </c>
      <c r="S38" s="36">
        <f>SUMIFS(СВЦЭМ!$D$39:$D$782,СВЦЭМ!$A$39:$A$782,$A38,СВЦЭМ!$B$39:$B$782,S$11)+'СЕТ СН'!$F$14+СВЦЭМ!$D$10+'СЕТ СН'!$F$8*'СЕТ СН'!$F$9-'СЕТ СН'!$F$26</f>
        <v>1097.0214861499999</v>
      </c>
      <c r="T38" s="36">
        <f>SUMIFS(СВЦЭМ!$D$39:$D$782,СВЦЭМ!$A$39:$A$782,$A38,СВЦЭМ!$B$39:$B$782,T$11)+'СЕТ СН'!$F$14+СВЦЭМ!$D$10+'СЕТ СН'!$F$8*'СЕТ СН'!$F$9-'СЕТ СН'!$F$26</f>
        <v>1273.98045037</v>
      </c>
      <c r="U38" s="36">
        <f>SUMIFS(СВЦЭМ!$D$39:$D$782,СВЦЭМ!$A$39:$A$782,$A38,СВЦЭМ!$B$39:$B$782,U$11)+'СЕТ СН'!$F$14+СВЦЭМ!$D$10+'СЕТ СН'!$F$8*'СЕТ СН'!$F$9-'СЕТ СН'!$F$26</f>
        <v>1273.7438195899999</v>
      </c>
      <c r="V38" s="36">
        <f>SUMIFS(СВЦЭМ!$D$39:$D$782,СВЦЭМ!$A$39:$A$782,$A38,СВЦЭМ!$B$39:$B$782,V$11)+'СЕТ СН'!$F$14+СВЦЭМ!$D$10+'СЕТ СН'!$F$8*'СЕТ СН'!$F$9-'СЕТ СН'!$F$26</f>
        <v>1278.5930613399998</v>
      </c>
      <c r="W38" s="36">
        <f>SUMIFS(СВЦЭМ!$D$39:$D$782,СВЦЭМ!$A$39:$A$782,$A38,СВЦЭМ!$B$39:$B$782,W$11)+'СЕТ СН'!$F$14+СВЦЭМ!$D$10+'СЕТ СН'!$F$8*'СЕТ СН'!$F$9-'СЕТ СН'!$F$26</f>
        <v>1288.18090351</v>
      </c>
      <c r="X38" s="36">
        <f>SUMIFS(СВЦЭМ!$D$39:$D$782,СВЦЭМ!$A$39:$A$782,$A38,СВЦЭМ!$B$39:$B$782,X$11)+'СЕТ СН'!$F$14+СВЦЭМ!$D$10+'СЕТ СН'!$F$8*'СЕТ СН'!$F$9-'СЕТ СН'!$F$26</f>
        <v>1230.2216293299998</v>
      </c>
      <c r="Y38" s="36">
        <f>SUMIFS(СВЦЭМ!$D$39:$D$782,СВЦЭМ!$A$39:$A$782,$A38,СВЦЭМ!$B$39:$B$782,Y$11)+'СЕТ СН'!$F$14+СВЦЭМ!$D$10+'СЕТ СН'!$F$8*'СЕТ СН'!$F$9-'СЕТ СН'!$F$26</f>
        <v>1254.04887102</v>
      </c>
    </row>
    <row r="39" spans="1:27" ht="15.75" x14ac:dyDescent="0.2">
      <c r="A39" s="35">
        <f t="shared" si="0"/>
        <v>44832</v>
      </c>
      <c r="B39" s="36">
        <f>SUMIFS(СВЦЭМ!$D$39:$D$782,СВЦЭМ!$A$39:$A$782,$A39,СВЦЭМ!$B$39:$B$782,B$11)+'СЕТ СН'!$F$14+СВЦЭМ!$D$10+'СЕТ СН'!$F$8*'СЕТ СН'!$F$9-'СЕТ СН'!$F$26</f>
        <v>1262.5717904199998</v>
      </c>
      <c r="C39" s="36">
        <f>SUMIFS(СВЦЭМ!$D$39:$D$782,СВЦЭМ!$A$39:$A$782,$A39,СВЦЭМ!$B$39:$B$782,C$11)+'СЕТ СН'!$F$14+СВЦЭМ!$D$10+'СЕТ СН'!$F$8*'СЕТ СН'!$F$9-'СЕТ СН'!$F$26</f>
        <v>1263.0461549299998</v>
      </c>
      <c r="D39" s="36">
        <f>SUMIFS(СВЦЭМ!$D$39:$D$782,СВЦЭМ!$A$39:$A$782,$A39,СВЦЭМ!$B$39:$B$782,D$11)+'СЕТ СН'!$F$14+СВЦЭМ!$D$10+'СЕТ СН'!$F$8*'СЕТ СН'!$F$9-'СЕТ СН'!$F$26</f>
        <v>1303.6036989299998</v>
      </c>
      <c r="E39" s="36">
        <f>SUMIFS(СВЦЭМ!$D$39:$D$782,СВЦЭМ!$A$39:$A$782,$A39,СВЦЭМ!$B$39:$B$782,E$11)+'СЕТ СН'!$F$14+СВЦЭМ!$D$10+'СЕТ СН'!$F$8*'СЕТ СН'!$F$9-'СЕТ СН'!$F$26</f>
        <v>1304.8819317599998</v>
      </c>
      <c r="F39" s="36">
        <f>SUMIFS(СВЦЭМ!$D$39:$D$782,СВЦЭМ!$A$39:$A$782,$A39,СВЦЭМ!$B$39:$B$782,F$11)+'СЕТ СН'!$F$14+СВЦЭМ!$D$10+'СЕТ СН'!$F$8*'СЕТ СН'!$F$9-'СЕТ СН'!$F$26</f>
        <v>1312.1668789799999</v>
      </c>
      <c r="G39" s="36">
        <f>SUMIFS(СВЦЭМ!$D$39:$D$782,СВЦЭМ!$A$39:$A$782,$A39,СВЦЭМ!$B$39:$B$782,G$11)+'СЕТ СН'!$F$14+СВЦЭМ!$D$10+'СЕТ СН'!$F$8*'СЕТ СН'!$F$9-'СЕТ СН'!$F$26</f>
        <v>1298.6628534699998</v>
      </c>
      <c r="H39" s="36">
        <f>SUMIFS(СВЦЭМ!$D$39:$D$782,СВЦЭМ!$A$39:$A$782,$A39,СВЦЭМ!$B$39:$B$782,H$11)+'СЕТ СН'!$F$14+СВЦЭМ!$D$10+'СЕТ СН'!$F$8*'СЕТ СН'!$F$9-'СЕТ СН'!$F$26</f>
        <v>1314.7068230599998</v>
      </c>
      <c r="I39" s="36">
        <f>SUMIFS(СВЦЭМ!$D$39:$D$782,СВЦЭМ!$A$39:$A$782,$A39,СВЦЭМ!$B$39:$B$782,I$11)+'СЕТ СН'!$F$14+СВЦЭМ!$D$10+'СЕТ СН'!$F$8*'СЕТ СН'!$F$9-'СЕТ СН'!$F$26</f>
        <v>1247.2115806499999</v>
      </c>
      <c r="J39" s="36">
        <f>SUMIFS(СВЦЭМ!$D$39:$D$782,СВЦЭМ!$A$39:$A$782,$A39,СВЦЭМ!$B$39:$B$782,J$11)+'СЕТ СН'!$F$14+СВЦЭМ!$D$10+'СЕТ СН'!$F$8*'СЕТ СН'!$F$9-'СЕТ СН'!$F$26</f>
        <v>1219.5703798699999</v>
      </c>
      <c r="K39" s="36">
        <f>SUMIFS(СВЦЭМ!$D$39:$D$782,СВЦЭМ!$A$39:$A$782,$A39,СВЦЭМ!$B$39:$B$782,K$11)+'СЕТ СН'!$F$14+СВЦЭМ!$D$10+'СЕТ СН'!$F$8*'СЕТ СН'!$F$9-'СЕТ СН'!$F$26</f>
        <v>1213.0469112899998</v>
      </c>
      <c r="L39" s="36">
        <f>SUMIFS(СВЦЭМ!$D$39:$D$782,СВЦЭМ!$A$39:$A$782,$A39,СВЦЭМ!$B$39:$B$782,L$11)+'СЕТ СН'!$F$14+СВЦЭМ!$D$10+'СЕТ СН'!$F$8*'СЕТ СН'!$F$9-'СЕТ СН'!$F$26</f>
        <v>1215.0956530399999</v>
      </c>
      <c r="M39" s="36">
        <f>SUMIFS(СВЦЭМ!$D$39:$D$782,СВЦЭМ!$A$39:$A$782,$A39,СВЦЭМ!$B$39:$B$782,M$11)+'СЕТ СН'!$F$14+СВЦЭМ!$D$10+'СЕТ СН'!$F$8*'СЕТ СН'!$F$9-'СЕТ СН'!$F$26</f>
        <v>1174.34489826</v>
      </c>
      <c r="N39" s="36">
        <f>SUMIFS(СВЦЭМ!$D$39:$D$782,СВЦЭМ!$A$39:$A$782,$A39,СВЦЭМ!$B$39:$B$782,N$11)+'СЕТ СН'!$F$14+СВЦЭМ!$D$10+'СЕТ СН'!$F$8*'СЕТ СН'!$F$9-'СЕТ СН'!$F$26</f>
        <v>1168.6035531999999</v>
      </c>
      <c r="O39" s="36">
        <f>SUMIFS(СВЦЭМ!$D$39:$D$782,СВЦЭМ!$A$39:$A$782,$A39,СВЦЭМ!$B$39:$B$782,O$11)+'СЕТ СН'!$F$14+СВЦЭМ!$D$10+'СЕТ СН'!$F$8*'СЕТ СН'!$F$9-'СЕТ СН'!$F$26</f>
        <v>1180.0522356199999</v>
      </c>
      <c r="P39" s="36">
        <f>SUMIFS(СВЦЭМ!$D$39:$D$782,СВЦЭМ!$A$39:$A$782,$A39,СВЦЭМ!$B$39:$B$782,P$11)+'СЕТ СН'!$F$14+СВЦЭМ!$D$10+'СЕТ СН'!$F$8*'СЕТ СН'!$F$9-'СЕТ СН'!$F$26</f>
        <v>1192.4891190199999</v>
      </c>
      <c r="Q39" s="36">
        <f>SUMIFS(СВЦЭМ!$D$39:$D$782,СВЦЭМ!$A$39:$A$782,$A39,СВЦЭМ!$B$39:$B$782,Q$11)+'СЕТ СН'!$F$14+СВЦЭМ!$D$10+'СЕТ СН'!$F$8*'СЕТ СН'!$F$9-'СЕТ СН'!$F$26</f>
        <v>1211.12419445</v>
      </c>
      <c r="R39" s="36">
        <f>SUMIFS(СВЦЭМ!$D$39:$D$782,СВЦЭМ!$A$39:$A$782,$A39,СВЦЭМ!$B$39:$B$782,R$11)+'СЕТ СН'!$F$14+СВЦЭМ!$D$10+'СЕТ СН'!$F$8*'СЕТ СН'!$F$9-'СЕТ СН'!$F$26</f>
        <v>1220.6807258599999</v>
      </c>
      <c r="S39" s="36">
        <f>SUMIFS(СВЦЭМ!$D$39:$D$782,СВЦЭМ!$A$39:$A$782,$A39,СВЦЭМ!$B$39:$B$782,S$11)+'СЕТ СН'!$F$14+СВЦЭМ!$D$10+'СЕТ СН'!$F$8*'СЕТ СН'!$F$9-'СЕТ СН'!$F$26</f>
        <v>1196.04203545</v>
      </c>
      <c r="T39" s="36">
        <f>SUMIFS(СВЦЭМ!$D$39:$D$782,СВЦЭМ!$A$39:$A$782,$A39,СВЦЭМ!$B$39:$B$782,T$11)+'СЕТ СН'!$F$14+СВЦЭМ!$D$10+'СЕТ СН'!$F$8*'СЕТ СН'!$F$9-'СЕТ СН'!$F$26</f>
        <v>1245.5542331299998</v>
      </c>
      <c r="U39" s="36">
        <f>SUMIFS(СВЦЭМ!$D$39:$D$782,СВЦЭМ!$A$39:$A$782,$A39,СВЦЭМ!$B$39:$B$782,U$11)+'СЕТ СН'!$F$14+СВЦЭМ!$D$10+'СЕТ СН'!$F$8*'СЕТ СН'!$F$9-'СЕТ СН'!$F$26</f>
        <v>1184.8630541599998</v>
      </c>
      <c r="V39" s="36">
        <f>SUMIFS(СВЦЭМ!$D$39:$D$782,СВЦЭМ!$A$39:$A$782,$A39,СВЦЭМ!$B$39:$B$782,V$11)+'СЕТ СН'!$F$14+СВЦЭМ!$D$10+'СЕТ СН'!$F$8*'СЕТ СН'!$F$9-'СЕТ СН'!$F$26</f>
        <v>1136.76338842</v>
      </c>
      <c r="W39" s="36">
        <f>SUMIFS(СВЦЭМ!$D$39:$D$782,СВЦЭМ!$A$39:$A$782,$A39,СВЦЭМ!$B$39:$B$782,W$11)+'СЕТ СН'!$F$14+СВЦЭМ!$D$10+'СЕТ СН'!$F$8*'СЕТ СН'!$F$9-'СЕТ СН'!$F$26</f>
        <v>1154.3181507199999</v>
      </c>
      <c r="X39" s="36">
        <f>SUMIFS(СВЦЭМ!$D$39:$D$782,СВЦЭМ!$A$39:$A$782,$A39,СВЦЭМ!$B$39:$B$782,X$11)+'СЕТ СН'!$F$14+СВЦЭМ!$D$10+'СЕТ СН'!$F$8*'СЕТ СН'!$F$9-'СЕТ СН'!$F$26</f>
        <v>1219.8026080999998</v>
      </c>
      <c r="Y39" s="36">
        <f>SUMIFS(СВЦЭМ!$D$39:$D$782,СВЦЭМ!$A$39:$A$782,$A39,СВЦЭМ!$B$39:$B$782,Y$11)+'СЕТ СН'!$F$14+СВЦЭМ!$D$10+'СЕТ СН'!$F$8*'СЕТ СН'!$F$9-'СЕТ СН'!$F$26</f>
        <v>1249.9945178999999</v>
      </c>
    </row>
    <row r="40" spans="1:27" ht="15.75" x14ac:dyDescent="0.2">
      <c r="A40" s="35">
        <f t="shared" si="0"/>
        <v>44833</v>
      </c>
      <c r="B40" s="36">
        <f>SUMIFS(СВЦЭМ!$D$39:$D$782,СВЦЭМ!$A$39:$A$782,$A40,СВЦЭМ!$B$39:$B$782,B$11)+'СЕТ СН'!$F$14+СВЦЭМ!$D$10+'СЕТ СН'!$F$8*'СЕТ СН'!$F$9-'СЕТ СН'!$F$26</f>
        <v>1432.27092296</v>
      </c>
      <c r="C40" s="36">
        <f>SUMIFS(СВЦЭМ!$D$39:$D$782,СВЦЭМ!$A$39:$A$782,$A40,СВЦЭМ!$B$39:$B$782,C$11)+'СЕТ СН'!$F$14+СВЦЭМ!$D$10+'СЕТ СН'!$F$8*'СЕТ СН'!$F$9-'СЕТ СН'!$F$26</f>
        <v>1467.68631607</v>
      </c>
      <c r="D40" s="36">
        <f>SUMIFS(СВЦЭМ!$D$39:$D$782,СВЦЭМ!$A$39:$A$782,$A40,СВЦЭМ!$B$39:$B$782,D$11)+'СЕТ СН'!$F$14+СВЦЭМ!$D$10+'СЕТ СН'!$F$8*'СЕТ СН'!$F$9-'СЕТ СН'!$F$26</f>
        <v>1488.99239672</v>
      </c>
      <c r="E40" s="36">
        <f>SUMIFS(СВЦЭМ!$D$39:$D$782,СВЦЭМ!$A$39:$A$782,$A40,СВЦЭМ!$B$39:$B$782,E$11)+'СЕТ СН'!$F$14+СВЦЭМ!$D$10+'СЕТ СН'!$F$8*'СЕТ СН'!$F$9-'СЕТ СН'!$F$26</f>
        <v>1489.7541122499999</v>
      </c>
      <c r="F40" s="36">
        <f>SUMIFS(СВЦЭМ!$D$39:$D$782,СВЦЭМ!$A$39:$A$782,$A40,СВЦЭМ!$B$39:$B$782,F$11)+'СЕТ СН'!$F$14+СВЦЭМ!$D$10+'СЕТ СН'!$F$8*'СЕТ СН'!$F$9-'СЕТ СН'!$F$26</f>
        <v>1464.8095754399999</v>
      </c>
      <c r="G40" s="36">
        <f>SUMIFS(СВЦЭМ!$D$39:$D$782,СВЦЭМ!$A$39:$A$782,$A40,СВЦЭМ!$B$39:$B$782,G$11)+'СЕТ СН'!$F$14+СВЦЭМ!$D$10+'СЕТ СН'!$F$8*'СЕТ СН'!$F$9-'СЕТ СН'!$F$26</f>
        <v>1420.0013303899998</v>
      </c>
      <c r="H40" s="36">
        <f>SUMIFS(СВЦЭМ!$D$39:$D$782,СВЦЭМ!$A$39:$A$782,$A40,СВЦЭМ!$B$39:$B$782,H$11)+'СЕТ СН'!$F$14+СВЦЭМ!$D$10+'СЕТ СН'!$F$8*'СЕТ СН'!$F$9-'СЕТ СН'!$F$26</f>
        <v>1294.12139415</v>
      </c>
      <c r="I40" s="36">
        <f>SUMIFS(СВЦЭМ!$D$39:$D$782,СВЦЭМ!$A$39:$A$782,$A40,СВЦЭМ!$B$39:$B$782,I$11)+'СЕТ СН'!$F$14+СВЦЭМ!$D$10+'СЕТ СН'!$F$8*'СЕТ СН'!$F$9-'СЕТ СН'!$F$26</f>
        <v>1246.3282103899999</v>
      </c>
      <c r="J40" s="36">
        <f>SUMIFS(СВЦЭМ!$D$39:$D$782,СВЦЭМ!$A$39:$A$782,$A40,СВЦЭМ!$B$39:$B$782,J$11)+'СЕТ СН'!$F$14+СВЦЭМ!$D$10+'СЕТ СН'!$F$8*'СЕТ СН'!$F$9-'СЕТ СН'!$F$26</f>
        <v>1235.2266041399998</v>
      </c>
      <c r="K40" s="36">
        <f>SUMIFS(СВЦЭМ!$D$39:$D$782,СВЦЭМ!$A$39:$A$782,$A40,СВЦЭМ!$B$39:$B$782,K$11)+'СЕТ СН'!$F$14+СВЦЭМ!$D$10+'СЕТ СН'!$F$8*'СЕТ СН'!$F$9-'СЕТ СН'!$F$26</f>
        <v>1214.67686807</v>
      </c>
      <c r="L40" s="36">
        <f>SUMIFS(СВЦЭМ!$D$39:$D$782,СВЦЭМ!$A$39:$A$782,$A40,СВЦЭМ!$B$39:$B$782,L$11)+'СЕТ СН'!$F$14+СВЦЭМ!$D$10+'СЕТ СН'!$F$8*'СЕТ СН'!$F$9-'СЕТ СН'!$F$26</f>
        <v>1233.4952898099998</v>
      </c>
      <c r="M40" s="36">
        <f>SUMIFS(СВЦЭМ!$D$39:$D$782,СВЦЭМ!$A$39:$A$782,$A40,СВЦЭМ!$B$39:$B$782,M$11)+'СЕТ СН'!$F$14+СВЦЭМ!$D$10+'СЕТ СН'!$F$8*'СЕТ СН'!$F$9-'СЕТ СН'!$F$26</f>
        <v>1245.1725554799998</v>
      </c>
      <c r="N40" s="36">
        <f>SUMIFS(СВЦЭМ!$D$39:$D$782,СВЦЭМ!$A$39:$A$782,$A40,СВЦЭМ!$B$39:$B$782,N$11)+'СЕТ СН'!$F$14+СВЦЭМ!$D$10+'СЕТ СН'!$F$8*'СЕТ СН'!$F$9-'СЕТ СН'!$F$26</f>
        <v>1246.0156526199999</v>
      </c>
      <c r="O40" s="36">
        <f>SUMIFS(СВЦЭМ!$D$39:$D$782,СВЦЭМ!$A$39:$A$782,$A40,СВЦЭМ!$B$39:$B$782,O$11)+'СЕТ СН'!$F$14+СВЦЭМ!$D$10+'СЕТ СН'!$F$8*'СЕТ СН'!$F$9-'СЕТ СН'!$F$26</f>
        <v>1249.7907464399998</v>
      </c>
      <c r="P40" s="36">
        <f>SUMIFS(СВЦЭМ!$D$39:$D$782,СВЦЭМ!$A$39:$A$782,$A40,СВЦЭМ!$B$39:$B$782,P$11)+'СЕТ СН'!$F$14+СВЦЭМ!$D$10+'СЕТ СН'!$F$8*'СЕТ СН'!$F$9-'СЕТ СН'!$F$26</f>
        <v>1273.2676910099999</v>
      </c>
      <c r="Q40" s="36">
        <f>SUMIFS(СВЦЭМ!$D$39:$D$782,СВЦЭМ!$A$39:$A$782,$A40,СВЦЭМ!$B$39:$B$782,Q$11)+'СЕТ СН'!$F$14+СВЦЭМ!$D$10+'СЕТ СН'!$F$8*'СЕТ СН'!$F$9-'СЕТ СН'!$F$26</f>
        <v>1268.56164122</v>
      </c>
      <c r="R40" s="36">
        <f>SUMIFS(СВЦЭМ!$D$39:$D$782,СВЦЭМ!$A$39:$A$782,$A40,СВЦЭМ!$B$39:$B$782,R$11)+'СЕТ СН'!$F$14+СВЦЭМ!$D$10+'СЕТ СН'!$F$8*'СЕТ СН'!$F$9-'СЕТ СН'!$F$26</f>
        <v>1251.9618736299999</v>
      </c>
      <c r="S40" s="36">
        <f>SUMIFS(СВЦЭМ!$D$39:$D$782,СВЦЭМ!$A$39:$A$782,$A40,СВЦЭМ!$B$39:$B$782,S$11)+'СЕТ СН'!$F$14+СВЦЭМ!$D$10+'СЕТ СН'!$F$8*'СЕТ СН'!$F$9-'СЕТ СН'!$F$26</f>
        <v>1241.7216025199998</v>
      </c>
      <c r="T40" s="36">
        <f>SUMIFS(СВЦЭМ!$D$39:$D$782,СВЦЭМ!$A$39:$A$782,$A40,СВЦЭМ!$B$39:$B$782,T$11)+'СЕТ СН'!$F$14+СВЦЭМ!$D$10+'СЕТ СН'!$F$8*'СЕТ СН'!$F$9-'СЕТ СН'!$F$26</f>
        <v>1212.2360949099998</v>
      </c>
      <c r="U40" s="36">
        <f>SUMIFS(СВЦЭМ!$D$39:$D$782,СВЦЭМ!$A$39:$A$782,$A40,СВЦЭМ!$B$39:$B$782,U$11)+'СЕТ СН'!$F$14+СВЦЭМ!$D$10+'СЕТ СН'!$F$8*'СЕТ СН'!$F$9-'СЕТ СН'!$F$26</f>
        <v>1234.09859925</v>
      </c>
      <c r="V40" s="36">
        <f>SUMIFS(СВЦЭМ!$D$39:$D$782,СВЦЭМ!$A$39:$A$782,$A40,СВЦЭМ!$B$39:$B$782,V$11)+'СЕТ СН'!$F$14+СВЦЭМ!$D$10+'СЕТ СН'!$F$8*'СЕТ СН'!$F$9-'СЕТ СН'!$F$26</f>
        <v>1203.9593949999999</v>
      </c>
      <c r="W40" s="36">
        <f>SUMIFS(СВЦЭМ!$D$39:$D$782,СВЦЭМ!$A$39:$A$782,$A40,СВЦЭМ!$B$39:$B$782,W$11)+'СЕТ СН'!$F$14+СВЦЭМ!$D$10+'СЕТ СН'!$F$8*'СЕТ СН'!$F$9-'СЕТ СН'!$F$26</f>
        <v>1330.10605601</v>
      </c>
      <c r="X40" s="36">
        <f>SUMIFS(СВЦЭМ!$D$39:$D$782,СВЦЭМ!$A$39:$A$782,$A40,СВЦЭМ!$B$39:$B$782,X$11)+'СЕТ СН'!$F$14+СВЦЭМ!$D$10+'СЕТ СН'!$F$8*'СЕТ СН'!$F$9-'СЕТ СН'!$F$26</f>
        <v>1301.5673256</v>
      </c>
      <c r="Y40" s="36">
        <f>SUMIFS(СВЦЭМ!$D$39:$D$782,СВЦЭМ!$A$39:$A$782,$A40,СВЦЭМ!$B$39:$B$782,Y$11)+'СЕТ СН'!$F$14+СВЦЭМ!$D$10+'СЕТ СН'!$F$8*'СЕТ СН'!$F$9-'СЕТ СН'!$F$26</f>
        <v>1292.9691247799999</v>
      </c>
    </row>
    <row r="41" spans="1:27" ht="15.75" x14ac:dyDescent="0.2">
      <c r="A41" s="35">
        <f t="shared" si="0"/>
        <v>44834</v>
      </c>
      <c r="B41" s="36">
        <f>SUMIFS(СВЦЭМ!$D$39:$D$782,СВЦЭМ!$A$39:$A$782,$A41,СВЦЭМ!$B$39:$B$782,B$11)+'СЕТ СН'!$F$14+СВЦЭМ!$D$10+'СЕТ СН'!$F$8*'СЕТ СН'!$F$9-'СЕТ СН'!$F$26</f>
        <v>1312.6513524099998</v>
      </c>
      <c r="C41" s="36">
        <f>SUMIFS(СВЦЭМ!$D$39:$D$782,СВЦЭМ!$A$39:$A$782,$A41,СВЦЭМ!$B$39:$B$782,C$11)+'СЕТ СН'!$F$14+СВЦЭМ!$D$10+'СЕТ СН'!$F$8*'СЕТ СН'!$F$9-'СЕТ СН'!$F$26</f>
        <v>1357.6142017499999</v>
      </c>
      <c r="D41" s="36">
        <f>SUMIFS(СВЦЭМ!$D$39:$D$782,СВЦЭМ!$A$39:$A$782,$A41,СВЦЭМ!$B$39:$B$782,D$11)+'СЕТ СН'!$F$14+СВЦЭМ!$D$10+'СЕТ СН'!$F$8*'СЕТ СН'!$F$9-'СЕТ СН'!$F$26</f>
        <v>1325.83641941</v>
      </c>
      <c r="E41" s="36">
        <f>SUMIFS(СВЦЭМ!$D$39:$D$782,СВЦЭМ!$A$39:$A$782,$A41,СВЦЭМ!$B$39:$B$782,E$11)+'СЕТ СН'!$F$14+СВЦЭМ!$D$10+'СЕТ СН'!$F$8*'СЕТ СН'!$F$9-'СЕТ СН'!$F$26</f>
        <v>1309.42417381</v>
      </c>
      <c r="F41" s="36">
        <f>SUMIFS(СВЦЭМ!$D$39:$D$782,СВЦЭМ!$A$39:$A$782,$A41,СВЦЭМ!$B$39:$B$782,F$11)+'СЕТ СН'!$F$14+СВЦЭМ!$D$10+'СЕТ СН'!$F$8*'СЕТ СН'!$F$9-'СЕТ СН'!$F$26</f>
        <v>1286.3795011499999</v>
      </c>
      <c r="G41" s="36">
        <f>SUMIFS(СВЦЭМ!$D$39:$D$782,СВЦЭМ!$A$39:$A$782,$A41,СВЦЭМ!$B$39:$B$782,G$11)+'СЕТ СН'!$F$14+СВЦЭМ!$D$10+'СЕТ СН'!$F$8*'СЕТ СН'!$F$9-'СЕТ СН'!$F$26</f>
        <v>1273.7501187299999</v>
      </c>
      <c r="H41" s="36">
        <f>SUMIFS(СВЦЭМ!$D$39:$D$782,СВЦЭМ!$A$39:$A$782,$A41,СВЦЭМ!$B$39:$B$782,H$11)+'СЕТ СН'!$F$14+СВЦЭМ!$D$10+'СЕТ СН'!$F$8*'СЕТ СН'!$F$9-'СЕТ СН'!$F$26</f>
        <v>1222.3897450499999</v>
      </c>
      <c r="I41" s="36">
        <f>SUMIFS(СВЦЭМ!$D$39:$D$782,СВЦЭМ!$A$39:$A$782,$A41,СВЦЭМ!$B$39:$B$782,I$11)+'СЕТ СН'!$F$14+СВЦЭМ!$D$10+'СЕТ СН'!$F$8*'СЕТ СН'!$F$9-'СЕТ СН'!$F$26</f>
        <v>1189.9820785499999</v>
      </c>
      <c r="J41" s="36">
        <f>SUMIFS(СВЦЭМ!$D$39:$D$782,СВЦЭМ!$A$39:$A$782,$A41,СВЦЭМ!$B$39:$B$782,J$11)+'СЕТ СН'!$F$14+СВЦЭМ!$D$10+'СЕТ СН'!$F$8*'СЕТ СН'!$F$9-'СЕТ СН'!$F$26</f>
        <v>1160.01103481</v>
      </c>
      <c r="K41" s="36">
        <f>SUMIFS(СВЦЭМ!$D$39:$D$782,СВЦЭМ!$A$39:$A$782,$A41,СВЦЭМ!$B$39:$B$782,K$11)+'СЕТ СН'!$F$14+СВЦЭМ!$D$10+'СЕТ СН'!$F$8*'СЕТ СН'!$F$9-'СЕТ СН'!$F$26</f>
        <v>1151.9360576899999</v>
      </c>
      <c r="L41" s="36">
        <f>SUMIFS(СВЦЭМ!$D$39:$D$782,СВЦЭМ!$A$39:$A$782,$A41,СВЦЭМ!$B$39:$B$782,L$11)+'СЕТ СН'!$F$14+СВЦЭМ!$D$10+'СЕТ СН'!$F$8*'СЕТ СН'!$F$9-'СЕТ СН'!$F$26</f>
        <v>1163.5470975199999</v>
      </c>
      <c r="M41" s="36">
        <f>SUMIFS(СВЦЭМ!$D$39:$D$782,СВЦЭМ!$A$39:$A$782,$A41,СВЦЭМ!$B$39:$B$782,M$11)+'СЕТ СН'!$F$14+СВЦЭМ!$D$10+'СЕТ СН'!$F$8*'СЕТ СН'!$F$9-'СЕТ СН'!$F$26</f>
        <v>1185.57548617</v>
      </c>
      <c r="N41" s="36">
        <f>SUMIFS(СВЦЭМ!$D$39:$D$782,СВЦЭМ!$A$39:$A$782,$A41,СВЦЭМ!$B$39:$B$782,N$11)+'СЕТ СН'!$F$14+СВЦЭМ!$D$10+'СЕТ СН'!$F$8*'СЕТ СН'!$F$9-'СЕТ СН'!$F$26</f>
        <v>1202.7718980499999</v>
      </c>
      <c r="O41" s="36">
        <f>SUMIFS(СВЦЭМ!$D$39:$D$782,СВЦЭМ!$A$39:$A$782,$A41,СВЦЭМ!$B$39:$B$782,O$11)+'СЕТ СН'!$F$14+СВЦЭМ!$D$10+'СЕТ СН'!$F$8*'СЕТ СН'!$F$9-'СЕТ СН'!$F$26</f>
        <v>1215.5516945099998</v>
      </c>
      <c r="P41" s="36">
        <f>SUMIFS(СВЦЭМ!$D$39:$D$782,СВЦЭМ!$A$39:$A$782,$A41,СВЦЭМ!$B$39:$B$782,P$11)+'СЕТ СН'!$F$14+СВЦЭМ!$D$10+'СЕТ СН'!$F$8*'СЕТ СН'!$F$9-'СЕТ СН'!$F$26</f>
        <v>1228.3341167999999</v>
      </c>
      <c r="Q41" s="36">
        <f>SUMIFS(СВЦЭМ!$D$39:$D$782,СВЦЭМ!$A$39:$A$782,$A41,СВЦЭМ!$B$39:$B$782,Q$11)+'СЕТ СН'!$F$14+СВЦЭМ!$D$10+'СЕТ СН'!$F$8*'СЕТ СН'!$F$9-'СЕТ СН'!$F$26</f>
        <v>1229.14963281</v>
      </c>
      <c r="R41" s="36">
        <f>SUMIFS(СВЦЭМ!$D$39:$D$782,СВЦЭМ!$A$39:$A$782,$A41,СВЦЭМ!$B$39:$B$782,R$11)+'СЕТ СН'!$F$14+СВЦЭМ!$D$10+'СЕТ СН'!$F$8*'СЕТ СН'!$F$9-'СЕТ СН'!$F$26</f>
        <v>1204.7053295499998</v>
      </c>
      <c r="S41" s="36">
        <f>SUMIFS(СВЦЭМ!$D$39:$D$782,СВЦЭМ!$A$39:$A$782,$A41,СВЦЭМ!$B$39:$B$782,S$11)+'СЕТ СН'!$F$14+СВЦЭМ!$D$10+'СЕТ СН'!$F$8*'СЕТ СН'!$F$9-'СЕТ СН'!$F$26</f>
        <v>1170.2727415499999</v>
      </c>
      <c r="T41" s="36">
        <f>SUMIFS(СВЦЭМ!$D$39:$D$782,СВЦЭМ!$A$39:$A$782,$A41,СВЦЭМ!$B$39:$B$782,T$11)+'СЕТ СН'!$F$14+СВЦЭМ!$D$10+'СЕТ СН'!$F$8*'СЕТ СН'!$F$9-'СЕТ СН'!$F$26</f>
        <v>1148.45595703</v>
      </c>
      <c r="U41" s="36">
        <f>SUMIFS(СВЦЭМ!$D$39:$D$782,СВЦЭМ!$A$39:$A$782,$A41,СВЦЭМ!$B$39:$B$782,U$11)+'СЕТ СН'!$F$14+СВЦЭМ!$D$10+'СЕТ СН'!$F$8*'СЕТ СН'!$F$9-'СЕТ СН'!$F$26</f>
        <v>1124.4005228799999</v>
      </c>
      <c r="V41" s="36">
        <f>SUMIFS(СВЦЭМ!$D$39:$D$782,СВЦЭМ!$A$39:$A$782,$A41,СВЦЭМ!$B$39:$B$782,V$11)+'СЕТ СН'!$F$14+СВЦЭМ!$D$10+'СЕТ СН'!$F$8*'СЕТ СН'!$F$9-'СЕТ СН'!$F$26</f>
        <v>1144.83000053</v>
      </c>
      <c r="W41" s="36">
        <f>SUMIFS(СВЦЭМ!$D$39:$D$782,СВЦЭМ!$A$39:$A$782,$A41,СВЦЭМ!$B$39:$B$782,W$11)+'СЕТ СН'!$F$14+СВЦЭМ!$D$10+'СЕТ СН'!$F$8*'СЕТ СН'!$F$9-'СЕТ СН'!$F$26</f>
        <v>1222.72689255</v>
      </c>
      <c r="X41" s="36">
        <f>SUMIFS(СВЦЭМ!$D$39:$D$782,СВЦЭМ!$A$39:$A$782,$A41,СВЦЭМ!$B$39:$B$782,X$11)+'СЕТ СН'!$F$14+СВЦЭМ!$D$10+'СЕТ СН'!$F$8*'СЕТ СН'!$F$9-'СЕТ СН'!$F$26</f>
        <v>1269.49657338</v>
      </c>
      <c r="Y41" s="36">
        <f>SUMIFS(СВЦЭМ!$D$39:$D$782,СВЦЭМ!$A$39:$A$782,$A41,СВЦЭМ!$B$39:$B$782,Y$11)+'СЕТ СН'!$F$14+СВЦЭМ!$D$10+'СЕТ СН'!$F$8*'СЕТ СН'!$F$9-'СЕТ СН'!$F$26</f>
        <v>1276.4110130099998</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01.09.2022</v>
      </c>
      <c r="B48" s="36">
        <f>SUMIFS(СВЦЭМ!$D$39:$D$782,СВЦЭМ!$A$39:$A$782,$A48,СВЦЭМ!$B$39:$B$782,B$47)+'СЕТ СН'!$F$14+СВЦЭМ!$D$10+'СЕТ СН'!$F$6-'СЕТ СН'!$F$26</f>
        <v>1208.2934418999998</v>
      </c>
      <c r="C48" s="36">
        <f>SUMIFS(СВЦЭМ!$D$39:$D$782,СВЦЭМ!$A$39:$A$782,$A48,СВЦЭМ!$B$39:$B$782,C$47)+'СЕТ СН'!$F$14+СВЦЭМ!$D$10+'СЕТ СН'!$F$6-'СЕТ СН'!$F$26</f>
        <v>1266.6799621999999</v>
      </c>
      <c r="D48" s="36">
        <f>SUMIFS(СВЦЭМ!$D$39:$D$782,СВЦЭМ!$A$39:$A$782,$A48,СВЦЭМ!$B$39:$B$782,D$47)+'СЕТ СН'!$F$14+СВЦЭМ!$D$10+'СЕТ СН'!$F$6-'СЕТ СН'!$F$26</f>
        <v>1302.6333940799998</v>
      </c>
      <c r="E48" s="36">
        <f>SUMIFS(СВЦЭМ!$D$39:$D$782,СВЦЭМ!$A$39:$A$782,$A48,СВЦЭМ!$B$39:$B$782,E$47)+'СЕТ СН'!$F$14+СВЦЭМ!$D$10+'СЕТ СН'!$F$6-'СЕТ СН'!$F$26</f>
        <v>1309.32224817</v>
      </c>
      <c r="F48" s="36">
        <f>SUMIFS(СВЦЭМ!$D$39:$D$782,СВЦЭМ!$A$39:$A$782,$A48,СВЦЭМ!$B$39:$B$782,F$47)+'СЕТ СН'!$F$14+СВЦЭМ!$D$10+'СЕТ СН'!$F$6-'СЕТ СН'!$F$26</f>
        <v>1314.0637958299999</v>
      </c>
      <c r="G48" s="36">
        <f>SUMIFS(СВЦЭМ!$D$39:$D$782,СВЦЭМ!$A$39:$A$782,$A48,СВЦЭМ!$B$39:$B$782,G$47)+'СЕТ СН'!$F$14+СВЦЭМ!$D$10+'СЕТ СН'!$F$6-'СЕТ СН'!$F$26</f>
        <v>1301.0273224599998</v>
      </c>
      <c r="H48" s="36">
        <f>SUMIFS(СВЦЭМ!$D$39:$D$782,СВЦЭМ!$A$39:$A$782,$A48,СВЦЭМ!$B$39:$B$782,H$47)+'СЕТ СН'!$F$14+СВЦЭМ!$D$10+'СЕТ СН'!$F$6-'СЕТ СН'!$F$26</f>
        <v>1248.30977231</v>
      </c>
      <c r="I48" s="36">
        <f>SUMIFS(СВЦЭМ!$D$39:$D$782,СВЦЭМ!$A$39:$A$782,$A48,СВЦЭМ!$B$39:$B$782,I$47)+'СЕТ СН'!$F$14+СВЦЭМ!$D$10+'СЕТ СН'!$F$6-'СЕТ СН'!$F$26</f>
        <v>1169.5415476199998</v>
      </c>
      <c r="J48" s="36">
        <f>SUMIFS(СВЦЭМ!$D$39:$D$782,СВЦЭМ!$A$39:$A$782,$A48,СВЦЭМ!$B$39:$B$782,J$47)+'СЕТ СН'!$F$14+СВЦЭМ!$D$10+'СЕТ СН'!$F$6-'СЕТ СН'!$F$26</f>
        <v>1138.4517408499999</v>
      </c>
      <c r="K48" s="36">
        <f>SUMIFS(СВЦЭМ!$D$39:$D$782,СВЦЭМ!$A$39:$A$782,$A48,СВЦЭМ!$B$39:$B$782,K$47)+'СЕТ СН'!$F$14+СВЦЭМ!$D$10+'СЕТ СН'!$F$6-'СЕТ СН'!$F$26</f>
        <v>1167.8391014199999</v>
      </c>
      <c r="L48" s="36">
        <f>SUMIFS(СВЦЭМ!$D$39:$D$782,СВЦЭМ!$A$39:$A$782,$A48,СВЦЭМ!$B$39:$B$782,L$47)+'СЕТ СН'!$F$14+СВЦЭМ!$D$10+'СЕТ СН'!$F$6-'СЕТ СН'!$F$26</f>
        <v>1125.45820693</v>
      </c>
      <c r="M48" s="36">
        <f>SUMIFS(СВЦЭМ!$D$39:$D$782,СВЦЭМ!$A$39:$A$782,$A48,СВЦЭМ!$B$39:$B$782,M$47)+'СЕТ СН'!$F$14+СВЦЭМ!$D$10+'СЕТ СН'!$F$6-'СЕТ СН'!$F$26</f>
        <v>1089.9160852800001</v>
      </c>
      <c r="N48" s="36">
        <f>SUMIFS(СВЦЭМ!$D$39:$D$782,СВЦЭМ!$A$39:$A$782,$A48,СВЦЭМ!$B$39:$B$782,N$47)+'СЕТ СН'!$F$14+СВЦЭМ!$D$10+'СЕТ СН'!$F$6-'СЕТ СН'!$F$26</f>
        <v>1107.28134357</v>
      </c>
      <c r="O48" s="36">
        <f>SUMIFS(СВЦЭМ!$D$39:$D$782,СВЦЭМ!$A$39:$A$782,$A48,СВЦЭМ!$B$39:$B$782,O$47)+'СЕТ СН'!$F$14+СВЦЭМ!$D$10+'СЕТ СН'!$F$6-'СЕТ СН'!$F$26</f>
        <v>1113.3646840399999</v>
      </c>
      <c r="P48" s="36">
        <f>SUMIFS(СВЦЭМ!$D$39:$D$782,СВЦЭМ!$A$39:$A$782,$A48,СВЦЭМ!$B$39:$B$782,P$47)+'СЕТ СН'!$F$14+СВЦЭМ!$D$10+'СЕТ СН'!$F$6-'СЕТ СН'!$F$26</f>
        <v>1114.72405557</v>
      </c>
      <c r="Q48" s="36">
        <f>SUMIFS(СВЦЭМ!$D$39:$D$782,СВЦЭМ!$A$39:$A$782,$A48,СВЦЭМ!$B$39:$B$782,Q$47)+'СЕТ СН'!$F$14+СВЦЭМ!$D$10+'СЕТ СН'!$F$6-'СЕТ СН'!$F$26</f>
        <v>1121.63101895</v>
      </c>
      <c r="R48" s="36">
        <f>SUMIFS(СВЦЭМ!$D$39:$D$782,СВЦЭМ!$A$39:$A$782,$A48,СВЦЭМ!$B$39:$B$782,R$47)+'СЕТ СН'!$F$14+СВЦЭМ!$D$10+'СЕТ СН'!$F$6-'СЕТ СН'!$F$26</f>
        <v>1111.6824937700001</v>
      </c>
      <c r="S48" s="36">
        <f>SUMIFS(СВЦЭМ!$D$39:$D$782,СВЦЭМ!$A$39:$A$782,$A48,СВЦЭМ!$B$39:$B$782,S$47)+'СЕТ СН'!$F$14+СВЦЭМ!$D$10+'СЕТ СН'!$F$6-'СЕТ СН'!$F$26</f>
        <v>1117.53665325</v>
      </c>
      <c r="T48" s="36">
        <f>SUMIFS(СВЦЭМ!$D$39:$D$782,СВЦЭМ!$A$39:$A$782,$A48,СВЦЭМ!$B$39:$B$782,T$47)+'СЕТ СН'!$F$14+СВЦЭМ!$D$10+'СЕТ СН'!$F$6-'СЕТ СН'!$F$26</f>
        <v>1270.9569094799999</v>
      </c>
      <c r="U48" s="36">
        <f>SUMIFS(СВЦЭМ!$D$39:$D$782,СВЦЭМ!$A$39:$A$782,$A48,СВЦЭМ!$B$39:$B$782,U$47)+'СЕТ СН'!$F$14+СВЦЭМ!$D$10+'СЕТ СН'!$F$6-'СЕТ СН'!$F$26</f>
        <v>1282.8683101299998</v>
      </c>
      <c r="V48" s="36">
        <f>SUMIFS(СВЦЭМ!$D$39:$D$782,СВЦЭМ!$A$39:$A$782,$A48,СВЦЭМ!$B$39:$B$782,V$47)+'СЕТ СН'!$F$14+СВЦЭМ!$D$10+'СЕТ СН'!$F$6-'СЕТ СН'!$F$26</f>
        <v>1296.4698539599999</v>
      </c>
      <c r="W48" s="36">
        <f>SUMIFS(СВЦЭМ!$D$39:$D$782,СВЦЭМ!$A$39:$A$782,$A48,СВЦЭМ!$B$39:$B$782,W$47)+'СЕТ СН'!$F$14+СВЦЭМ!$D$10+'СЕТ СН'!$F$6-'СЕТ СН'!$F$26</f>
        <v>1294.3686166099999</v>
      </c>
      <c r="X48" s="36">
        <f>SUMIFS(СВЦЭМ!$D$39:$D$782,СВЦЭМ!$A$39:$A$782,$A48,СВЦЭМ!$B$39:$B$782,X$47)+'СЕТ СН'!$F$14+СВЦЭМ!$D$10+'СЕТ СН'!$F$6-'СЕТ СН'!$F$26</f>
        <v>1259.6282642799999</v>
      </c>
      <c r="Y48" s="36">
        <f>SUMIFS(СВЦЭМ!$D$39:$D$782,СВЦЭМ!$A$39:$A$782,$A48,СВЦЭМ!$B$39:$B$782,Y$47)+'СЕТ СН'!$F$14+СВЦЭМ!$D$10+'СЕТ СН'!$F$6-'СЕТ СН'!$F$26</f>
        <v>1210.6873627099999</v>
      </c>
      <c r="AA48" s="45"/>
    </row>
    <row r="49" spans="1:25" ht="15.75" x14ac:dyDescent="0.2">
      <c r="A49" s="35">
        <f>A48+1</f>
        <v>44806</v>
      </c>
      <c r="B49" s="36">
        <f>SUMIFS(СВЦЭМ!$D$39:$D$782,СВЦЭМ!$A$39:$A$782,$A49,СВЦЭМ!$B$39:$B$782,B$47)+'СЕТ СН'!$F$14+СВЦЭМ!$D$10+'СЕТ СН'!$F$6-'СЕТ СН'!$F$26</f>
        <v>1211.75080622</v>
      </c>
      <c r="C49" s="36">
        <f>SUMIFS(СВЦЭМ!$D$39:$D$782,СВЦЭМ!$A$39:$A$782,$A49,СВЦЭМ!$B$39:$B$782,C$47)+'СЕТ СН'!$F$14+СВЦЭМ!$D$10+'СЕТ СН'!$F$6-'СЕТ СН'!$F$26</f>
        <v>1271.25549297</v>
      </c>
      <c r="D49" s="36">
        <f>SUMIFS(СВЦЭМ!$D$39:$D$782,СВЦЭМ!$A$39:$A$782,$A49,СВЦЭМ!$B$39:$B$782,D$47)+'СЕТ СН'!$F$14+СВЦЭМ!$D$10+'СЕТ СН'!$F$6-'СЕТ СН'!$F$26</f>
        <v>1309.3339825599999</v>
      </c>
      <c r="E49" s="36">
        <f>SUMIFS(СВЦЭМ!$D$39:$D$782,СВЦЭМ!$A$39:$A$782,$A49,СВЦЭМ!$B$39:$B$782,E$47)+'СЕТ СН'!$F$14+СВЦЭМ!$D$10+'СЕТ СН'!$F$6-'СЕТ СН'!$F$26</f>
        <v>1321.46487536</v>
      </c>
      <c r="F49" s="36">
        <f>SUMIFS(СВЦЭМ!$D$39:$D$782,СВЦЭМ!$A$39:$A$782,$A49,СВЦЭМ!$B$39:$B$782,F$47)+'СЕТ СН'!$F$14+СВЦЭМ!$D$10+'СЕТ СН'!$F$6-'СЕТ СН'!$F$26</f>
        <v>1324.4382552299999</v>
      </c>
      <c r="G49" s="36">
        <f>SUMIFS(СВЦЭМ!$D$39:$D$782,СВЦЭМ!$A$39:$A$782,$A49,СВЦЭМ!$B$39:$B$782,G$47)+'СЕТ СН'!$F$14+СВЦЭМ!$D$10+'СЕТ СН'!$F$6-'СЕТ СН'!$F$26</f>
        <v>1312.5876875599999</v>
      </c>
      <c r="H49" s="36">
        <f>SUMIFS(СВЦЭМ!$D$39:$D$782,СВЦЭМ!$A$39:$A$782,$A49,СВЦЭМ!$B$39:$B$782,H$47)+'СЕТ СН'!$F$14+СВЦЭМ!$D$10+'СЕТ СН'!$F$6-'СЕТ СН'!$F$26</f>
        <v>1261.3823847399999</v>
      </c>
      <c r="I49" s="36">
        <f>SUMIFS(СВЦЭМ!$D$39:$D$782,СВЦЭМ!$A$39:$A$782,$A49,СВЦЭМ!$B$39:$B$782,I$47)+'СЕТ СН'!$F$14+СВЦЭМ!$D$10+'СЕТ СН'!$F$6-'СЕТ СН'!$F$26</f>
        <v>1178.9329399000001</v>
      </c>
      <c r="J49" s="36">
        <f>SUMIFS(СВЦЭМ!$D$39:$D$782,СВЦЭМ!$A$39:$A$782,$A49,СВЦЭМ!$B$39:$B$782,J$47)+'СЕТ СН'!$F$14+СВЦЭМ!$D$10+'СЕТ СН'!$F$6-'СЕТ СН'!$F$26</f>
        <v>1102.68895041</v>
      </c>
      <c r="K49" s="36">
        <f>SUMIFS(СВЦЭМ!$D$39:$D$782,СВЦЭМ!$A$39:$A$782,$A49,СВЦЭМ!$B$39:$B$782,K$47)+'СЕТ СН'!$F$14+СВЦЭМ!$D$10+'СЕТ СН'!$F$6-'СЕТ СН'!$F$26</f>
        <v>1131.0081873699999</v>
      </c>
      <c r="L49" s="36">
        <f>SUMIFS(СВЦЭМ!$D$39:$D$782,СВЦЭМ!$A$39:$A$782,$A49,СВЦЭМ!$B$39:$B$782,L$47)+'СЕТ СН'!$F$14+СВЦЭМ!$D$10+'СЕТ СН'!$F$6-'СЕТ СН'!$F$26</f>
        <v>1125.1468432199999</v>
      </c>
      <c r="M49" s="36">
        <f>SUMIFS(СВЦЭМ!$D$39:$D$782,СВЦЭМ!$A$39:$A$782,$A49,СВЦЭМ!$B$39:$B$782,M$47)+'СЕТ СН'!$F$14+СВЦЭМ!$D$10+'СЕТ СН'!$F$6-'СЕТ СН'!$F$26</f>
        <v>1070.53023136</v>
      </c>
      <c r="N49" s="36">
        <f>SUMIFS(СВЦЭМ!$D$39:$D$782,СВЦЭМ!$A$39:$A$782,$A49,СВЦЭМ!$B$39:$B$782,N$47)+'СЕТ СН'!$F$14+СВЦЭМ!$D$10+'СЕТ СН'!$F$6-'СЕТ СН'!$F$26</f>
        <v>1081.3540782</v>
      </c>
      <c r="O49" s="36">
        <f>SUMIFS(СВЦЭМ!$D$39:$D$782,СВЦЭМ!$A$39:$A$782,$A49,СВЦЭМ!$B$39:$B$782,O$47)+'СЕТ СН'!$F$14+СВЦЭМ!$D$10+'СЕТ СН'!$F$6-'СЕТ СН'!$F$26</f>
        <v>1083.74585499</v>
      </c>
      <c r="P49" s="36">
        <f>SUMIFS(СВЦЭМ!$D$39:$D$782,СВЦЭМ!$A$39:$A$782,$A49,СВЦЭМ!$B$39:$B$782,P$47)+'СЕТ СН'!$F$14+СВЦЭМ!$D$10+'СЕТ СН'!$F$6-'СЕТ СН'!$F$26</f>
        <v>1087.00314441</v>
      </c>
      <c r="Q49" s="36">
        <f>SUMIFS(СВЦЭМ!$D$39:$D$782,СВЦЭМ!$A$39:$A$782,$A49,СВЦЭМ!$B$39:$B$782,Q$47)+'СЕТ СН'!$F$14+СВЦЭМ!$D$10+'СЕТ СН'!$F$6-'СЕТ СН'!$F$26</f>
        <v>1093.5222599799999</v>
      </c>
      <c r="R49" s="36">
        <f>SUMIFS(СВЦЭМ!$D$39:$D$782,СВЦЭМ!$A$39:$A$782,$A49,СВЦЭМ!$B$39:$B$782,R$47)+'СЕТ СН'!$F$14+СВЦЭМ!$D$10+'СЕТ СН'!$F$6-'СЕТ СН'!$F$26</f>
        <v>1093.78592353</v>
      </c>
      <c r="S49" s="36">
        <f>SUMIFS(СВЦЭМ!$D$39:$D$782,СВЦЭМ!$A$39:$A$782,$A49,СВЦЭМ!$B$39:$B$782,S$47)+'СЕТ СН'!$F$14+СВЦЭМ!$D$10+'СЕТ СН'!$F$6-'СЕТ СН'!$F$26</f>
        <v>1098.80775698</v>
      </c>
      <c r="T49" s="36">
        <f>SUMIFS(СВЦЭМ!$D$39:$D$782,СВЦЭМ!$A$39:$A$782,$A49,СВЦЭМ!$B$39:$B$782,T$47)+'СЕТ СН'!$F$14+СВЦЭМ!$D$10+'СЕТ СН'!$F$6-'СЕТ СН'!$F$26</f>
        <v>1241.5617333499999</v>
      </c>
      <c r="U49" s="36">
        <f>SUMIFS(СВЦЭМ!$D$39:$D$782,СВЦЭМ!$A$39:$A$782,$A49,СВЦЭМ!$B$39:$B$782,U$47)+'СЕТ СН'!$F$14+СВЦЭМ!$D$10+'СЕТ СН'!$F$6-'СЕТ СН'!$F$26</f>
        <v>1244.22027714</v>
      </c>
      <c r="V49" s="36">
        <f>SUMIFS(СВЦЭМ!$D$39:$D$782,СВЦЭМ!$A$39:$A$782,$A49,СВЦЭМ!$B$39:$B$782,V$47)+'СЕТ СН'!$F$14+СВЦЭМ!$D$10+'СЕТ СН'!$F$6-'СЕТ СН'!$F$26</f>
        <v>1273.3847983799999</v>
      </c>
      <c r="W49" s="36">
        <f>SUMIFS(СВЦЭМ!$D$39:$D$782,СВЦЭМ!$A$39:$A$782,$A49,СВЦЭМ!$B$39:$B$782,W$47)+'СЕТ СН'!$F$14+СВЦЭМ!$D$10+'СЕТ СН'!$F$6-'СЕТ СН'!$F$26</f>
        <v>1273.63292413</v>
      </c>
      <c r="X49" s="36">
        <f>SUMIFS(СВЦЭМ!$D$39:$D$782,СВЦЭМ!$A$39:$A$782,$A49,СВЦЭМ!$B$39:$B$782,X$47)+'СЕТ СН'!$F$14+СВЦЭМ!$D$10+'СЕТ СН'!$F$6-'СЕТ СН'!$F$26</f>
        <v>1217.6622464499999</v>
      </c>
      <c r="Y49" s="36">
        <f>SUMIFS(СВЦЭМ!$D$39:$D$782,СВЦЭМ!$A$39:$A$782,$A49,СВЦЭМ!$B$39:$B$782,Y$47)+'СЕТ СН'!$F$14+СВЦЭМ!$D$10+'СЕТ СН'!$F$6-'СЕТ СН'!$F$26</f>
        <v>1177.2479974400001</v>
      </c>
    </row>
    <row r="50" spans="1:25" ht="15.75" x14ac:dyDescent="0.2">
      <c r="A50" s="35">
        <f t="shared" ref="A50:A77" si="1">A49+1</f>
        <v>44807</v>
      </c>
      <c r="B50" s="36">
        <f>SUMIFS(СВЦЭМ!$D$39:$D$782,СВЦЭМ!$A$39:$A$782,$A50,СВЦЭМ!$B$39:$B$782,B$47)+'СЕТ СН'!$F$14+СВЦЭМ!$D$10+'СЕТ СН'!$F$6-'СЕТ СН'!$F$26</f>
        <v>1177.9076609199999</v>
      </c>
      <c r="C50" s="36">
        <f>SUMIFS(СВЦЭМ!$D$39:$D$782,СВЦЭМ!$A$39:$A$782,$A50,СВЦЭМ!$B$39:$B$782,C$47)+'СЕТ СН'!$F$14+СВЦЭМ!$D$10+'СЕТ СН'!$F$6-'СЕТ СН'!$F$26</f>
        <v>1228.1827358599999</v>
      </c>
      <c r="D50" s="36">
        <f>SUMIFS(СВЦЭМ!$D$39:$D$782,СВЦЭМ!$A$39:$A$782,$A50,СВЦЭМ!$B$39:$B$782,D$47)+'СЕТ СН'!$F$14+СВЦЭМ!$D$10+'СЕТ СН'!$F$6-'СЕТ СН'!$F$26</f>
        <v>1249.77466738</v>
      </c>
      <c r="E50" s="36">
        <f>SUMIFS(СВЦЭМ!$D$39:$D$782,СВЦЭМ!$A$39:$A$782,$A50,СВЦЭМ!$B$39:$B$782,E$47)+'СЕТ СН'!$F$14+СВЦЭМ!$D$10+'СЕТ СН'!$F$6-'СЕТ СН'!$F$26</f>
        <v>1264.9501408399999</v>
      </c>
      <c r="F50" s="36">
        <f>SUMIFS(СВЦЭМ!$D$39:$D$782,СВЦЭМ!$A$39:$A$782,$A50,СВЦЭМ!$B$39:$B$782,F$47)+'СЕТ СН'!$F$14+СВЦЭМ!$D$10+'СЕТ СН'!$F$6-'СЕТ СН'!$F$26</f>
        <v>1281.13302329</v>
      </c>
      <c r="G50" s="36">
        <f>SUMIFS(СВЦЭМ!$D$39:$D$782,СВЦЭМ!$A$39:$A$782,$A50,СВЦЭМ!$B$39:$B$782,G$47)+'СЕТ СН'!$F$14+СВЦЭМ!$D$10+'СЕТ СН'!$F$6-'СЕТ СН'!$F$26</f>
        <v>1278.3225838899998</v>
      </c>
      <c r="H50" s="36">
        <f>SUMIFS(СВЦЭМ!$D$39:$D$782,СВЦЭМ!$A$39:$A$782,$A50,СВЦЭМ!$B$39:$B$782,H$47)+'СЕТ СН'!$F$14+СВЦЭМ!$D$10+'СЕТ СН'!$F$6-'СЕТ СН'!$F$26</f>
        <v>1252.7525057199998</v>
      </c>
      <c r="I50" s="36">
        <f>SUMIFS(СВЦЭМ!$D$39:$D$782,СВЦЭМ!$A$39:$A$782,$A50,СВЦЭМ!$B$39:$B$782,I$47)+'СЕТ СН'!$F$14+СВЦЭМ!$D$10+'СЕТ СН'!$F$6-'СЕТ СН'!$F$26</f>
        <v>1196.5806674999999</v>
      </c>
      <c r="J50" s="36">
        <f>SUMIFS(СВЦЭМ!$D$39:$D$782,СВЦЭМ!$A$39:$A$782,$A50,СВЦЭМ!$B$39:$B$782,J$47)+'СЕТ СН'!$F$14+СВЦЭМ!$D$10+'СЕТ СН'!$F$6-'СЕТ СН'!$F$26</f>
        <v>1137.49972166</v>
      </c>
      <c r="K50" s="36">
        <f>SUMIFS(СВЦЭМ!$D$39:$D$782,СВЦЭМ!$A$39:$A$782,$A50,СВЦЭМ!$B$39:$B$782,K$47)+'СЕТ СН'!$F$14+СВЦЭМ!$D$10+'СЕТ СН'!$F$6-'СЕТ СН'!$F$26</f>
        <v>1054.4495226199999</v>
      </c>
      <c r="L50" s="36">
        <f>SUMIFS(СВЦЭМ!$D$39:$D$782,СВЦЭМ!$A$39:$A$782,$A50,СВЦЭМ!$B$39:$B$782,L$47)+'СЕТ СН'!$F$14+СВЦЭМ!$D$10+'СЕТ СН'!$F$6-'СЕТ СН'!$F$26</f>
        <v>1002.2899641399999</v>
      </c>
      <c r="M50" s="36">
        <f>SUMIFS(СВЦЭМ!$D$39:$D$782,СВЦЭМ!$A$39:$A$782,$A50,СВЦЭМ!$B$39:$B$782,M$47)+'СЕТ СН'!$F$14+СВЦЭМ!$D$10+'СЕТ СН'!$F$6-'СЕТ СН'!$F$26</f>
        <v>1015.7675337399999</v>
      </c>
      <c r="N50" s="36">
        <f>SUMIFS(СВЦЭМ!$D$39:$D$782,СВЦЭМ!$A$39:$A$782,$A50,СВЦЭМ!$B$39:$B$782,N$47)+'СЕТ СН'!$F$14+СВЦЭМ!$D$10+'СЕТ СН'!$F$6-'СЕТ СН'!$F$26</f>
        <v>1030.62978049</v>
      </c>
      <c r="O50" s="36">
        <f>SUMIFS(СВЦЭМ!$D$39:$D$782,СВЦЭМ!$A$39:$A$782,$A50,СВЦЭМ!$B$39:$B$782,O$47)+'СЕТ СН'!$F$14+СВЦЭМ!$D$10+'СЕТ СН'!$F$6-'СЕТ СН'!$F$26</f>
        <v>1063.3550957800001</v>
      </c>
      <c r="P50" s="36">
        <f>SUMIFS(СВЦЭМ!$D$39:$D$782,СВЦЭМ!$A$39:$A$782,$A50,СВЦЭМ!$B$39:$B$782,P$47)+'СЕТ СН'!$F$14+СВЦЭМ!$D$10+'СЕТ СН'!$F$6-'СЕТ СН'!$F$26</f>
        <v>1089.4326381199999</v>
      </c>
      <c r="Q50" s="36">
        <f>SUMIFS(СВЦЭМ!$D$39:$D$782,СВЦЭМ!$A$39:$A$782,$A50,СВЦЭМ!$B$39:$B$782,Q$47)+'СЕТ СН'!$F$14+СВЦЭМ!$D$10+'СЕТ СН'!$F$6-'СЕТ СН'!$F$26</f>
        <v>1094.22783512</v>
      </c>
      <c r="R50" s="36">
        <f>SUMIFS(СВЦЭМ!$D$39:$D$782,СВЦЭМ!$A$39:$A$782,$A50,СВЦЭМ!$B$39:$B$782,R$47)+'СЕТ СН'!$F$14+СВЦЭМ!$D$10+'СЕТ СН'!$F$6-'СЕТ СН'!$F$26</f>
        <v>1090.8299660499999</v>
      </c>
      <c r="S50" s="36">
        <f>SUMIFS(СВЦЭМ!$D$39:$D$782,СВЦЭМ!$A$39:$A$782,$A50,СВЦЭМ!$B$39:$B$782,S$47)+'СЕТ СН'!$F$14+СВЦЭМ!$D$10+'СЕТ СН'!$F$6-'СЕТ СН'!$F$26</f>
        <v>1095.8378531199999</v>
      </c>
      <c r="T50" s="36">
        <f>SUMIFS(СВЦЭМ!$D$39:$D$782,СВЦЭМ!$A$39:$A$782,$A50,СВЦЭМ!$B$39:$B$782,T$47)+'СЕТ СН'!$F$14+СВЦЭМ!$D$10+'СЕТ СН'!$F$6-'СЕТ СН'!$F$26</f>
        <v>1070.93603994</v>
      </c>
      <c r="U50" s="36">
        <f>SUMIFS(СВЦЭМ!$D$39:$D$782,СВЦЭМ!$A$39:$A$782,$A50,СВЦЭМ!$B$39:$B$782,U$47)+'СЕТ СН'!$F$14+СВЦЭМ!$D$10+'СЕТ СН'!$F$6-'СЕТ СН'!$F$26</f>
        <v>1068.42562488</v>
      </c>
      <c r="V50" s="36">
        <f>SUMIFS(СВЦЭМ!$D$39:$D$782,СВЦЭМ!$A$39:$A$782,$A50,СВЦЭМ!$B$39:$B$782,V$47)+'СЕТ СН'!$F$14+СВЦЭМ!$D$10+'СЕТ СН'!$F$6-'СЕТ СН'!$F$26</f>
        <v>1063.57847098</v>
      </c>
      <c r="W50" s="36">
        <f>SUMIFS(СВЦЭМ!$D$39:$D$782,СВЦЭМ!$A$39:$A$782,$A50,СВЦЭМ!$B$39:$B$782,W$47)+'СЕТ СН'!$F$14+СВЦЭМ!$D$10+'СЕТ СН'!$F$6-'СЕТ СН'!$F$26</f>
        <v>1062.6319784099999</v>
      </c>
      <c r="X50" s="36">
        <f>SUMIFS(СВЦЭМ!$D$39:$D$782,СВЦЭМ!$A$39:$A$782,$A50,СВЦЭМ!$B$39:$B$782,X$47)+'СЕТ СН'!$F$14+СВЦЭМ!$D$10+'СЕТ СН'!$F$6-'СЕТ СН'!$F$26</f>
        <v>1152.8977576299999</v>
      </c>
      <c r="Y50" s="36">
        <f>SUMIFS(СВЦЭМ!$D$39:$D$782,СВЦЭМ!$A$39:$A$782,$A50,СВЦЭМ!$B$39:$B$782,Y$47)+'СЕТ СН'!$F$14+СВЦЭМ!$D$10+'СЕТ СН'!$F$6-'СЕТ СН'!$F$26</f>
        <v>1218.9875319299999</v>
      </c>
    </row>
    <row r="51" spans="1:25" ht="15.75" x14ac:dyDescent="0.2">
      <c r="A51" s="35">
        <f t="shared" si="1"/>
        <v>44808</v>
      </c>
      <c r="B51" s="36">
        <f>SUMIFS(СВЦЭМ!$D$39:$D$782,СВЦЭМ!$A$39:$A$782,$A51,СВЦЭМ!$B$39:$B$782,B$47)+'СЕТ СН'!$F$14+СВЦЭМ!$D$10+'СЕТ СН'!$F$6-'СЕТ СН'!$F$26</f>
        <v>1183.98287822</v>
      </c>
      <c r="C51" s="36">
        <f>SUMIFS(СВЦЭМ!$D$39:$D$782,СВЦЭМ!$A$39:$A$782,$A51,СВЦЭМ!$B$39:$B$782,C$47)+'СЕТ СН'!$F$14+СВЦЭМ!$D$10+'СЕТ СН'!$F$6-'СЕТ СН'!$F$26</f>
        <v>1249.56681495</v>
      </c>
      <c r="D51" s="36">
        <f>SUMIFS(СВЦЭМ!$D$39:$D$782,СВЦЭМ!$A$39:$A$782,$A51,СВЦЭМ!$B$39:$B$782,D$47)+'СЕТ СН'!$F$14+СВЦЭМ!$D$10+'СЕТ СН'!$F$6-'СЕТ СН'!$F$26</f>
        <v>1204.59243363</v>
      </c>
      <c r="E51" s="36">
        <f>SUMIFS(СВЦЭМ!$D$39:$D$782,СВЦЭМ!$A$39:$A$782,$A51,СВЦЭМ!$B$39:$B$782,E$47)+'СЕТ СН'!$F$14+СВЦЭМ!$D$10+'СЕТ СН'!$F$6-'СЕТ СН'!$F$26</f>
        <v>1220.2541079399998</v>
      </c>
      <c r="F51" s="36">
        <f>SUMIFS(СВЦЭМ!$D$39:$D$782,СВЦЭМ!$A$39:$A$782,$A51,СВЦЭМ!$B$39:$B$782,F$47)+'СЕТ СН'!$F$14+СВЦЭМ!$D$10+'СЕТ СН'!$F$6-'СЕТ СН'!$F$26</f>
        <v>1224.65795015</v>
      </c>
      <c r="G51" s="36">
        <f>SUMIFS(СВЦЭМ!$D$39:$D$782,СВЦЭМ!$A$39:$A$782,$A51,СВЦЭМ!$B$39:$B$782,G$47)+'СЕТ СН'!$F$14+СВЦЭМ!$D$10+'СЕТ СН'!$F$6-'СЕТ СН'!$F$26</f>
        <v>1216.4404202399999</v>
      </c>
      <c r="H51" s="36">
        <f>SUMIFS(СВЦЭМ!$D$39:$D$782,СВЦЭМ!$A$39:$A$782,$A51,СВЦЭМ!$B$39:$B$782,H$47)+'СЕТ СН'!$F$14+СВЦЭМ!$D$10+'СЕТ СН'!$F$6-'СЕТ СН'!$F$26</f>
        <v>1194.9457029299999</v>
      </c>
      <c r="I51" s="36">
        <f>SUMIFS(СВЦЭМ!$D$39:$D$782,СВЦЭМ!$A$39:$A$782,$A51,СВЦЭМ!$B$39:$B$782,I$47)+'СЕТ СН'!$F$14+СВЦЭМ!$D$10+'СЕТ СН'!$F$6-'СЕТ СН'!$F$26</f>
        <v>1148.5896480500001</v>
      </c>
      <c r="J51" s="36">
        <f>SUMIFS(СВЦЭМ!$D$39:$D$782,СВЦЭМ!$A$39:$A$782,$A51,СВЦЭМ!$B$39:$B$782,J$47)+'СЕТ СН'!$F$14+СВЦЭМ!$D$10+'СЕТ СН'!$F$6-'СЕТ СН'!$F$26</f>
        <v>1105.1836053299999</v>
      </c>
      <c r="K51" s="36">
        <f>SUMIFS(СВЦЭМ!$D$39:$D$782,СВЦЭМ!$A$39:$A$782,$A51,СВЦЭМ!$B$39:$B$782,K$47)+'СЕТ СН'!$F$14+СВЦЭМ!$D$10+'СЕТ СН'!$F$6-'СЕТ СН'!$F$26</f>
        <v>1151.3451891299999</v>
      </c>
      <c r="L51" s="36">
        <f>SUMIFS(СВЦЭМ!$D$39:$D$782,СВЦЭМ!$A$39:$A$782,$A51,СВЦЭМ!$B$39:$B$782,L$47)+'СЕТ СН'!$F$14+СВЦЭМ!$D$10+'СЕТ СН'!$F$6-'СЕТ СН'!$F$26</f>
        <v>1150.9402963</v>
      </c>
      <c r="M51" s="36">
        <f>SUMIFS(СВЦЭМ!$D$39:$D$782,СВЦЭМ!$A$39:$A$782,$A51,СВЦЭМ!$B$39:$B$782,M$47)+'СЕТ СН'!$F$14+СВЦЭМ!$D$10+'СЕТ СН'!$F$6-'СЕТ СН'!$F$26</f>
        <v>1162.29005428</v>
      </c>
      <c r="N51" s="36">
        <f>SUMIFS(СВЦЭМ!$D$39:$D$782,СВЦЭМ!$A$39:$A$782,$A51,СВЦЭМ!$B$39:$B$782,N$47)+'СЕТ СН'!$F$14+СВЦЭМ!$D$10+'СЕТ СН'!$F$6-'СЕТ СН'!$F$26</f>
        <v>1145.3807329599999</v>
      </c>
      <c r="O51" s="36">
        <f>SUMIFS(СВЦЭМ!$D$39:$D$782,СВЦЭМ!$A$39:$A$782,$A51,СВЦЭМ!$B$39:$B$782,O$47)+'СЕТ СН'!$F$14+СВЦЭМ!$D$10+'СЕТ СН'!$F$6-'СЕТ СН'!$F$26</f>
        <v>1140.5541844299999</v>
      </c>
      <c r="P51" s="36">
        <f>SUMIFS(СВЦЭМ!$D$39:$D$782,СВЦЭМ!$A$39:$A$782,$A51,СВЦЭМ!$B$39:$B$782,P$47)+'СЕТ СН'!$F$14+СВЦЭМ!$D$10+'СЕТ СН'!$F$6-'СЕТ СН'!$F$26</f>
        <v>1157.1416224299999</v>
      </c>
      <c r="Q51" s="36">
        <f>SUMIFS(СВЦЭМ!$D$39:$D$782,СВЦЭМ!$A$39:$A$782,$A51,СВЦЭМ!$B$39:$B$782,Q$47)+'СЕТ СН'!$F$14+СВЦЭМ!$D$10+'СЕТ СН'!$F$6-'СЕТ СН'!$F$26</f>
        <v>1173.1256310399999</v>
      </c>
      <c r="R51" s="36">
        <f>SUMIFS(СВЦЭМ!$D$39:$D$782,СВЦЭМ!$A$39:$A$782,$A51,СВЦЭМ!$B$39:$B$782,R$47)+'СЕТ СН'!$F$14+СВЦЭМ!$D$10+'СЕТ СН'!$F$6-'СЕТ СН'!$F$26</f>
        <v>1162.91203617</v>
      </c>
      <c r="S51" s="36">
        <f>SUMIFS(СВЦЭМ!$D$39:$D$782,СВЦЭМ!$A$39:$A$782,$A51,СВЦЭМ!$B$39:$B$782,S$47)+'СЕТ СН'!$F$14+СВЦЭМ!$D$10+'СЕТ СН'!$F$6-'СЕТ СН'!$F$26</f>
        <v>1150.39915359</v>
      </c>
      <c r="T51" s="36">
        <f>SUMIFS(СВЦЭМ!$D$39:$D$782,СВЦЭМ!$A$39:$A$782,$A51,СВЦЭМ!$B$39:$B$782,T$47)+'СЕТ СН'!$F$14+СВЦЭМ!$D$10+'СЕТ СН'!$F$6-'СЕТ СН'!$F$26</f>
        <v>1145.67097401</v>
      </c>
      <c r="U51" s="36">
        <f>SUMIFS(СВЦЭМ!$D$39:$D$782,СВЦЭМ!$A$39:$A$782,$A51,СВЦЭМ!$B$39:$B$782,U$47)+'СЕТ СН'!$F$14+СВЦЭМ!$D$10+'СЕТ СН'!$F$6-'СЕТ СН'!$F$26</f>
        <v>1144.86217938</v>
      </c>
      <c r="V51" s="36">
        <f>SUMIFS(СВЦЭМ!$D$39:$D$782,СВЦЭМ!$A$39:$A$782,$A51,СВЦЭМ!$B$39:$B$782,V$47)+'СЕТ СН'!$F$14+СВЦЭМ!$D$10+'СЕТ СН'!$F$6-'СЕТ СН'!$F$26</f>
        <v>1163.6747876699999</v>
      </c>
      <c r="W51" s="36">
        <f>SUMIFS(СВЦЭМ!$D$39:$D$782,СВЦЭМ!$A$39:$A$782,$A51,СВЦЭМ!$B$39:$B$782,W$47)+'СЕТ СН'!$F$14+СВЦЭМ!$D$10+'СЕТ СН'!$F$6-'СЕТ СН'!$F$26</f>
        <v>1151.4401905499999</v>
      </c>
      <c r="X51" s="36">
        <f>SUMIFS(СВЦЭМ!$D$39:$D$782,СВЦЭМ!$A$39:$A$782,$A51,СВЦЭМ!$B$39:$B$782,X$47)+'СЕТ СН'!$F$14+СВЦЭМ!$D$10+'СЕТ СН'!$F$6-'СЕТ СН'!$F$26</f>
        <v>1178.93746394</v>
      </c>
      <c r="Y51" s="36">
        <f>SUMIFS(СВЦЭМ!$D$39:$D$782,СВЦЭМ!$A$39:$A$782,$A51,СВЦЭМ!$B$39:$B$782,Y$47)+'СЕТ СН'!$F$14+СВЦЭМ!$D$10+'СЕТ СН'!$F$6-'СЕТ СН'!$F$26</f>
        <v>1255.983019</v>
      </c>
    </row>
    <row r="52" spans="1:25" ht="15.75" x14ac:dyDescent="0.2">
      <c r="A52" s="35">
        <f t="shared" si="1"/>
        <v>44809</v>
      </c>
      <c r="B52" s="36">
        <f>SUMIFS(СВЦЭМ!$D$39:$D$782,СВЦЭМ!$A$39:$A$782,$A52,СВЦЭМ!$B$39:$B$782,B$47)+'СЕТ СН'!$F$14+СВЦЭМ!$D$10+'СЕТ СН'!$F$6-'СЕТ СН'!$F$26</f>
        <v>1268.6314039699998</v>
      </c>
      <c r="C52" s="36">
        <f>SUMIFS(СВЦЭМ!$D$39:$D$782,СВЦЭМ!$A$39:$A$782,$A52,СВЦЭМ!$B$39:$B$782,C$47)+'СЕТ СН'!$F$14+СВЦЭМ!$D$10+'СЕТ СН'!$F$6-'СЕТ СН'!$F$26</f>
        <v>1237.27265966</v>
      </c>
      <c r="D52" s="36">
        <f>SUMIFS(СВЦЭМ!$D$39:$D$782,СВЦЭМ!$A$39:$A$782,$A52,СВЦЭМ!$B$39:$B$782,D$47)+'СЕТ СН'!$F$14+СВЦЭМ!$D$10+'СЕТ СН'!$F$6-'СЕТ СН'!$F$26</f>
        <v>1304.6261944299999</v>
      </c>
      <c r="E52" s="36">
        <f>SUMIFS(СВЦЭМ!$D$39:$D$782,СВЦЭМ!$A$39:$A$782,$A52,СВЦЭМ!$B$39:$B$782,E$47)+'СЕТ СН'!$F$14+СВЦЭМ!$D$10+'СЕТ СН'!$F$6-'СЕТ СН'!$F$26</f>
        <v>1311.8270399099999</v>
      </c>
      <c r="F52" s="36">
        <f>SUMIFS(СВЦЭМ!$D$39:$D$782,СВЦЭМ!$A$39:$A$782,$A52,СВЦЭМ!$B$39:$B$782,F$47)+'СЕТ СН'!$F$14+СВЦЭМ!$D$10+'СЕТ СН'!$F$6-'СЕТ СН'!$F$26</f>
        <v>1319.3707195499999</v>
      </c>
      <c r="G52" s="36">
        <f>SUMIFS(СВЦЭМ!$D$39:$D$782,СВЦЭМ!$A$39:$A$782,$A52,СВЦЭМ!$B$39:$B$782,G$47)+'СЕТ СН'!$F$14+СВЦЭМ!$D$10+'СЕТ СН'!$F$6-'СЕТ СН'!$F$26</f>
        <v>1296.6499605199999</v>
      </c>
      <c r="H52" s="36">
        <f>SUMIFS(СВЦЭМ!$D$39:$D$782,СВЦЭМ!$A$39:$A$782,$A52,СВЦЭМ!$B$39:$B$782,H$47)+'СЕТ СН'!$F$14+СВЦЭМ!$D$10+'СЕТ СН'!$F$6-'СЕТ СН'!$F$26</f>
        <v>1247.6564039999998</v>
      </c>
      <c r="I52" s="36">
        <f>SUMIFS(СВЦЭМ!$D$39:$D$782,СВЦЭМ!$A$39:$A$782,$A52,СВЦЭМ!$B$39:$B$782,I$47)+'СЕТ СН'!$F$14+СВЦЭМ!$D$10+'СЕТ СН'!$F$6-'СЕТ СН'!$F$26</f>
        <v>1160.72892886</v>
      </c>
      <c r="J52" s="36">
        <f>SUMIFS(СВЦЭМ!$D$39:$D$782,СВЦЭМ!$A$39:$A$782,$A52,СВЦЭМ!$B$39:$B$782,J$47)+'СЕТ СН'!$F$14+СВЦЭМ!$D$10+'СЕТ СН'!$F$6-'СЕТ СН'!$F$26</f>
        <v>1128.37655047</v>
      </c>
      <c r="K52" s="36">
        <f>SUMIFS(СВЦЭМ!$D$39:$D$782,СВЦЭМ!$A$39:$A$782,$A52,СВЦЭМ!$B$39:$B$782,K$47)+'СЕТ СН'!$F$14+СВЦЭМ!$D$10+'СЕТ СН'!$F$6-'СЕТ СН'!$F$26</f>
        <v>1176.16361893</v>
      </c>
      <c r="L52" s="36">
        <f>SUMIFS(СВЦЭМ!$D$39:$D$782,СВЦЭМ!$A$39:$A$782,$A52,СВЦЭМ!$B$39:$B$782,L$47)+'СЕТ СН'!$F$14+СВЦЭМ!$D$10+'СЕТ СН'!$F$6-'СЕТ СН'!$F$26</f>
        <v>1213.0897460799999</v>
      </c>
      <c r="M52" s="36">
        <f>SUMIFS(СВЦЭМ!$D$39:$D$782,СВЦЭМ!$A$39:$A$782,$A52,СВЦЭМ!$B$39:$B$782,M$47)+'СЕТ СН'!$F$14+СВЦЭМ!$D$10+'СЕТ СН'!$F$6-'СЕТ СН'!$F$26</f>
        <v>1214.8333250199998</v>
      </c>
      <c r="N52" s="36">
        <f>SUMIFS(СВЦЭМ!$D$39:$D$782,СВЦЭМ!$A$39:$A$782,$A52,СВЦЭМ!$B$39:$B$782,N$47)+'СЕТ СН'!$F$14+СВЦЭМ!$D$10+'СЕТ СН'!$F$6-'СЕТ СН'!$F$26</f>
        <v>1215.2508716699999</v>
      </c>
      <c r="O52" s="36">
        <f>SUMIFS(СВЦЭМ!$D$39:$D$782,СВЦЭМ!$A$39:$A$782,$A52,СВЦЭМ!$B$39:$B$782,O$47)+'СЕТ СН'!$F$14+СВЦЭМ!$D$10+'СЕТ СН'!$F$6-'СЕТ СН'!$F$26</f>
        <v>1222.3895950900001</v>
      </c>
      <c r="P52" s="36">
        <f>SUMIFS(СВЦЭМ!$D$39:$D$782,СВЦЭМ!$A$39:$A$782,$A52,СВЦЭМ!$B$39:$B$782,P$47)+'СЕТ СН'!$F$14+СВЦЭМ!$D$10+'СЕТ СН'!$F$6-'СЕТ СН'!$F$26</f>
        <v>1213.9951077000001</v>
      </c>
      <c r="Q52" s="36">
        <f>SUMIFS(СВЦЭМ!$D$39:$D$782,СВЦЭМ!$A$39:$A$782,$A52,СВЦЭМ!$B$39:$B$782,Q$47)+'СЕТ СН'!$F$14+СВЦЭМ!$D$10+'СЕТ СН'!$F$6-'СЕТ СН'!$F$26</f>
        <v>1211.3996403799999</v>
      </c>
      <c r="R52" s="36">
        <f>SUMIFS(СВЦЭМ!$D$39:$D$782,СВЦЭМ!$A$39:$A$782,$A52,СВЦЭМ!$B$39:$B$782,R$47)+'СЕТ СН'!$F$14+СВЦЭМ!$D$10+'СЕТ СН'!$F$6-'СЕТ СН'!$F$26</f>
        <v>1206.4928847699998</v>
      </c>
      <c r="S52" s="36">
        <f>SUMIFS(СВЦЭМ!$D$39:$D$782,СВЦЭМ!$A$39:$A$782,$A52,СВЦЭМ!$B$39:$B$782,S$47)+'СЕТ СН'!$F$14+СВЦЭМ!$D$10+'СЕТ СН'!$F$6-'СЕТ СН'!$F$26</f>
        <v>1188.5105512800001</v>
      </c>
      <c r="T52" s="36">
        <f>SUMIFS(СВЦЭМ!$D$39:$D$782,СВЦЭМ!$A$39:$A$782,$A52,СВЦЭМ!$B$39:$B$782,T$47)+'СЕТ СН'!$F$14+СВЦЭМ!$D$10+'СЕТ СН'!$F$6-'СЕТ СН'!$F$26</f>
        <v>1244.9412483199999</v>
      </c>
      <c r="U52" s="36">
        <f>SUMIFS(СВЦЭМ!$D$39:$D$782,СВЦЭМ!$A$39:$A$782,$A52,СВЦЭМ!$B$39:$B$782,U$47)+'СЕТ СН'!$F$14+СВЦЭМ!$D$10+'СЕТ СН'!$F$6-'СЕТ СН'!$F$26</f>
        <v>1252.4564915899998</v>
      </c>
      <c r="V52" s="36">
        <f>SUMIFS(СВЦЭМ!$D$39:$D$782,СВЦЭМ!$A$39:$A$782,$A52,СВЦЭМ!$B$39:$B$782,V$47)+'СЕТ СН'!$F$14+СВЦЭМ!$D$10+'СЕТ СН'!$F$6-'СЕТ СН'!$F$26</f>
        <v>1274.5933704699999</v>
      </c>
      <c r="W52" s="36">
        <f>SUMIFS(СВЦЭМ!$D$39:$D$782,СВЦЭМ!$A$39:$A$782,$A52,СВЦЭМ!$B$39:$B$782,W$47)+'СЕТ СН'!$F$14+СВЦЭМ!$D$10+'СЕТ СН'!$F$6-'СЕТ СН'!$F$26</f>
        <v>1273.0536542499999</v>
      </c>
      <c r="X52" s="36">
        <f>SUMIFS(СВЦЭМ!$D$39:$D$782,СВЦЭМ!$A$39:$A$782,$A52,СВЦЭМ!$B$39:$B$782,X$47)+'СЕТ СН'!$F$14+СВЦЭМ!$D$10+'СЕТ СН'!$F$6-'СЕТ СН'!$F$26</f>
        <v>1193.9227357</v>
      </c>
      <c r="Y52" s="36">
        <f>SUMIFS(СВЦЭМ!$D$39:$D$782,СВЦЭМ!$A$39:$A$782,$A52,СВЦЭМ!$B$39:$B$782,Y$47)+'СЕТ СН'!$F$14+СВЦЭМ!$D$10+'СЕТ СН'!$F$6-'СЕТ СН'!$F$26</f>
        <v>1154.6271017699999</v>
      </c>
    </row>
    <row r="53" spans="1:25" ht="15.75" x14ac:dyDescent="0.2">
      <c r="A53" s="35">
        <f t="shared" si="1"/>
        <v>44810</v>
      </c>
      <c r="B53" s="36">
        <f>SUMIFS(СВЦЭМ!$D$39:$D$782,СВЦЭМ!$A$39:$A$782,$A53,СВЦЭМ!$B$39:$B$782,B$47)+'СЕТ СН'!$F$14+СВЦЭМ!$D$10+'СЕТ СН'!$F$6-'СЕТ СН'!$F$26</f>
        <v>1222.61750893</v>
      </c>
      <c r="C53" s="36">
        <f>SUMIFS(СВЦЭМ!$D$39:$D$782,СВЦЭМ!$A$39:$A$782,$A53,СВЦЭМ!$B$39:$B$782,C$47)+'СЕТ СН'!$F$14+СВЦЭМ!$D$10+'СЕТ СН'!$F$6-'СЕТ СН'!$F$26</f>
        <v>1285.66541091</v>
      </c>
      <c r="D53" s="36">
        <f>SUMIFS(СВЦЭМ!$D$39:$D$782,СВЦЭМ!$A$39:$A$782,$A53,СВЦЭМ!$B$39:$B$782,D$47)+'СЕТ СН'!$F$14+СВЦЭМ!$D$10+'СЕТ СН'!$F$6-'СЕТ СН'!$F$26</f>
        <v>1323.9098518599999</v>
      </c>
      <c r="E53" s="36">
        <f>SUMIFS(СВЦЭМ!$D$39:$D$782,СВЦЭМ!$A$39:$A$782,$A53,СВЦЭМ!$B$39:$B$782,E$47)+'СЕТ СН'!$F$14+СВЦЭМ!$D$10+'СЕТ СН'!$F$6-'СЕТ СН'!$F$26</f>
        <v>1335.9345000999999</v>
      </c>
      <c r="F53" s="36">
        <f>SUMIFS(СВЦЭМ!$D$39:$D$782,СВЦЭМ!$A$39:$A$782,$A53,СВЦЭМ!$B$39:$B$782,F$47)+'СЕТ СН'!$F$14+СВЦЭМ!$D$10+'СЕТ СН'!$F$6-'СЕТ СН'!$F$26</f>
        <v>1336.3157984699999</v>
      </c>
      <c r="G53" s="36">
        <f>SUMIFS(СВЦЭМ!$D$39:$D$782,СВЦЭМ!$A$39:$A$782,$A53,СВЦЭМ!$B$39:$B$782,G$47)+'СЕТ СН'!$F$14+СВЦЭМ!$D$10+'СЕТ СН'!$F$6-'СЕТ СН'!$F$26</f>
        <v>1332.92417071</v>
      </c>
      <c r="H53" s="36">
        <f>SUMIFS(СВЦЭМ!$D$39:$D$782,СВЦЭМ!$A$39:$A$782,$A53,СВЦЭМ!$B$39:$B$782,H$47)+'СЕТ СН'!$F$14+СВЦЭМ!$D$10+'СЕТ СН'!$F$6-'СЕТ СН'!$F$26</f>
        <v>1255.7416603899999</v>
      </c>
      <c r="I53" s="36">
        <f>SUMIFS(СВЦЭМ!$D$39:$D$782,СВЦЭМ!$A$39:$A$782,$A53,СВЦЭМ!$B$39:$B$782,I$47)+'СЕТ СН'!$F$14+СВЦЭМ!$D$10+'СЕТ СН'!$F$6-'СЕТ СН'!$F$26</f>
        <v>1171.9049536699999</v>
      </c>
      <c r="J53" s="36">
        <f>SUMIFS(СВЦЭМ!$D$39:$D$782,СВЦЭМ!$A$39:$A$782,$A53,СВЦЭМ!$B$39:$B$782,J$47)+'СЕТ СН'!$F$14+СВЦЭМ!$D$10+'СЕТ СН'!$F$6-'СЕТ СН'!$F$26</f>
        <v>1155.9285100299999</v>
      </c>
      <c r="K53" s="36">
        <f>SUMIFS(СВЦЭМ!$D$39:$D$782,СВЦЭМ!$A$39:$A$782,$A53,СВЦЭМ!$B$39:$B$782,K$47)+'СЕТ СН'!$F$14+СВЦЭМ!$D$10+'СЕТ СН'!$F$6-'СЕТ СН'!$F$26</f>
        <v>1145.1176827899999</v>
      </c>
      <c r="L53" s="36">
        <f>SUMIFS(СВЦЭМ!$D$39:$D$782,СВЦЭМ!$A$39:$A$782,$A53,СВЦЭМ!$B$39:$B$782,L$47)+'СЕТ СН'!$F$14+СВЦЭМ!$D$10+'СЕТ СН'!$F$6-'СЕТ СН'!$F$26</f>
        <v>1211.5777946199998</v>
      </c>
      <c r="M53" s="36">
        <f>SUMIFS(СВЦЭМ!$D$39:$D$782,СВЦЭМ!$A$39:$A$782,$A53,СВЦЭМ!$B$39:$B$782,M$47)+'СЕТ СН'!$F$14+СВЦЭМ!$D$10+'СЕТ СН'!$F$6-'СЕТ СН'!$F$26</f>
        <v>1199.6459718299998</v>
      </c>
      <c r="N53" s="36">
        <f>SUMIFS(СВЦЭМ!$D$39:$D$782,СВЦЭМ!$A$39:$A$782,$A53,СВЦЭМ!$B$39:$B$782,N$47)+'СЕТ СН'!$F$14+СВЦЭМ!$D$10+'СЕТ СН'!$F$6-'СЕТ СН'!$F$26</f>
        <v>1223.4416868599999</v>
      </c>
      <c r="O53" s="36">
        <f>SUMIFS(СВЦЭМ!$D$39:$D$782,СВЦЭМ!$A$39:$A$782,$A53,СВЦЭМ!$B$39:$B$782,O$47)+'СЕТ СН'!$F$14+СВЦЭМ!$D$10+'СЕТ СН'!$F$6-'СЕТ СН'!$F$26</f>
        <v>1221.6927276899999</v>
      </c>
      <c r="P53" s="36">
        <f>SUMIFS(СВЦЭМ!$D$39:$D$782,СВЦЭМ!$A$39:$A$782,$A53,СВЦЭМ!$B$39:$B$782,P$47)+'СЕТ СН'!$F$14+СВЦЭМ!$D$10+'СЕТ СН'!$F$6-'СЕТ СН'!$F$26</f>
        <v>1212.6102439699998</v>
      </c>
      <c r="Q53" s="36">
        <f>SUMIFS(СВЦЭМ!$D$39:$D$782,СВЦЭМ!$A$39:$A$782,$A53,СВЦЭМ!$B$39:$B$782,Q$47)+'СЕТ СН'!$F$14+СВЦЭМ!$D$10+'СЕТ СН'!$F$6-'СЕТ СН'!$F$26</f>
        <v>1216.4124110499999</v>
      </c>
      <c r="R53" s="36">
        <f>SUMIFS(СВЦЭМ!$D$39:$D$782,СВЦЭМ!$A$39:$A$782,$A53,СВЦЭМ!$B$39:$B$782,R$47)+'СЕТ СН'!$F$14+СВЦЭМ!$D$10+'СЕТ СН'!$F$6-'СЕТ СН'!$F$26</f>
        <v>1210.9462251599998</v>
      </c>
      <c r="S53" s="36">
        <f>SUMIFS(СВЦЭМ!$D$39:$D$782,СВЦЭМ!$A$39:$A$782,$A53,СВЦЭМ!$B$39:$B$782,S$47)+'СЕТ СН'!$F$14+СВЦЭМ!$D$10+'СЕТ СН'!$F$6-'СЕТ СН'!$F$26</f>
        <v>1283.6623185199999</v>
      </c>
      <c r="T53" s="36">
        <f>SUMIFS(СВЦЭМ!$D$39:$D$782,СВЦЭМ!$A$39:$A$782,$A53,СВЦЭМ!$B$39:$B$782,T$47)+'СЕТ СН'!$F$14+СВЦЭМ!$D$10+'СЕТ СН'!$F$6-'СЕТ СН'!$F$26</f>
        <v>1252.02908011</v>
      </c>
      <c r="U53" s="36">
        <f>SUMIFS(СВЦЭМ!$D$39:$D$782,СВЦЭМ!$A$39:$A$782,$A53,СВЦЭМ!$B$39:$B$782,U$47)+'СЕТ СН'!$F$14+СВЦЭМ!$D$10+'СЕТ СН'!$F$6-'СЕТ СН'!$F$26</f>
        <v>1256.0037431999999</v>
      </c>
      <c r="V53" s="36">
        <f>SUMIFS(СВЦЭМ!$D$39:$D$782,СВЦЭМ!$A$39:$A$782,$A53,СВЦЭМ!$B$39:$B$782,V$47)+'СЕТ СН'!$F$14+СВЦЭМ!$D$10+'СЕТ СН'!$F$6-'СЕТ СН'!$F$26</f>
        <v>1290.8165990499999</v>
      </c>
      <c r="W53" s="36">
        <f>SUMIFS(СВЦЭМ!$D$39:$D$782,СВЦЭМ!$A$39:$A$782,$A53,СВЦЭМ!$B$39:$B$782,W$47)+'СЕТ СН'!$F$14+СВЦЭМ!$D$10+'СЕТ СН'!$F$6-'СЕТ СН'!$F$26</f>
        <v>1282.7500325199999</v>
      </c>
      <c r="X53" s="36">
        <f>SUMIFS(СВЦЭМ!$D$39:$D$782,СВЦЭМ!$A$39:$A$782,$A53,СВЦЭМ!$B$39:$B$782,X$47)+'СЕТ СН'!$F$14+СВЦЭМ!$D$10+'СЕТ СН'!$F$6-'СЕТ СН'!$F$26</f>
        <v>1239.9664886099999</v>
      </c>
      <c r="Y53" s="36">
        <f>SUMIFS(СВЦЭМ!$D$39:$D$782,СВЦЭМ!$A$39:$A$782,$A53,СВЦЭМ!$B$39:$B$782,Y$47)+'СЕТ СН'!$F$14+СВЦЭМ!$D$10+'СЕТ СН'!$F$6-'СЕТ СН'!$F$26</f>
        <v>1250.52838363</v>
      </c>
    </row>
    <row r="54" spans="1:25" ht="15.75" x14ac:dyDescent="0.2">
      <c r="A54" s="35">
        <f t="shared" si="1"/>
        <v>44811</v>
      </c>
      <c r="B54" s="36">
        <f>SUMIFS(СВЦЭМ!$D$39:$D$782,СВЦЭМ!$A$39:$A$782,$A54,СВЦЭМ!$B$39:$B$782,B$47)+'СЕТ СН'!$F$14+СВЦЭМ!$D$10+'СЕТ СН'!$F$6-'СЕТ СН'!$F$26</f>
        <v>1339.7589322199999</v>
      </c>
      <c r="C54" s="36">
        <f>SUMIFS(СВЦЭМ!$D$39:$D$782,СВЦЭМ!$A$39:$A$782,$A54,СВЦЭМ!$B$39:$B$782,C$47)+'СЕТ СН'!$F$14+СВЦЭМ!$D$10+'СЕТ СН'!$F$6-'СЕТ СН'!$F$26</f>
        <v>1411.0867068199998</v>
      </c>
      <c r="D54" s="36">
        <f>SUMIFS(СВЦЭМ!$D$39:$D$782,СВЦЭМ!$A$39:$A$782,$A54,СВЦЭМ!$B$39:$B$782,D$47)+'СЕТ СН'!$F$14+СВЦЭМ!$D$10+'СЕТ СН'!$F$6-'СЕТ СН'!$F$26</f>
        <v>1460.11849259</v>
      </c>
      <c r="E54" s="36">
        <f>SUMIFS(СВЦЭМ!$D$39:$D$782,СВЦЭМ!$A$39:$A$782,$A54,СВЦЭМ!$B$39:$B$782,E$47)+'СЕТ СН'!$F$14+СВЦЭМ!$D$10+'СЕТ СН'!$F$6-'СЕТ СН'!$F$26</f>
        <v>1477.3782993</v>
      </c>
      <c r="F54" s="36">
        <f>SUMIFS(СВЦЭМ!$D$39:$D$782,СВЦЭМ!$A$39:$A$782,$A54,СВЦЭМ!$B$39:$B$782,F$47)+'СЕТ СН'!$F$14+СВЦЭМ!$D$10+'СЕТ СН'!$F$6-'СЕТ СН'!$F$26</f>
        <v>1465.7871890299998</v>
      </c>
      <c r="G54" s="36">
        <f>SUMIFS(СВЦЭМ!$D$39:$D$782,СВЦЭМ!$A$39:$A$782,$A54,СВЦЭМ!$B$39:$B$782,G$47)+'СЕТ СН'!$F$14+СВЦЭМ!$D$10+'СЕТ СН'!$F$6-'СЕТ СН'!$F$26</f>
        <v>1463.3786504499999</v>
      </c>
      <c r="H54" s="36">
        <f>SUMIFS(СВЦЭМ!$D$39:$D$782,СВЦЭМ!$A$39:$A$782,$A54,СВЦЭМ!$B$39:$B$782,H$47)+'СЕТ СН'!$F$14+СВЦЭМ!$D$10+'СЕТ СН'!$F$6-'СЕТ СН'!$F$26</f>
        <v>1391.3537215399999</v>
      </c>
      <c r="I54" s="36">
        <f>SUMIFS(СВЦЭМ!$D$39:$D$782,СВЦЭМ!$A$39:$A$782,$A54,СВЦЭМ!$B$39:$B$782,I$47)+'СЕТ СН'!$F$14+СВЦЭМ!$D$10+'СЕТ СН'!$F$6-'СЕТ СН'!$F$26</f>
        <v>1282.92974721</v>
      </c>
      <c r="J54" s="36">
        <f>SUMIFS(СВЦЭМ!$D$39:$D$782,СВЦЭМ!$A$39:$A$782,$A54,СВЦЭМ!$B$39:$B$782,J$47)+'СЕТ СН'!$F$14+СВЦЭМ!$D$10+'СЕТ СН'!$F$6-'СЕТ СН'!$F$26</f>
        <v>1253.6877620599998</v>
      </c>
      <c r="K54" s="36">
        <f>SUMIFS(СВЦЭМ!$D$39:$D$782,СВЦЭМ!$A$39:$A$782,$A54,СВЦЭМ!$B$39:$B$782,K$47)+'СЕТ СН'!$F$14+СВЦЭМ!$D$10+'СЕТ СН'!$F$6-'СЕТ СН'!$F$26</f>
        <v>1206.5764986300001</v>
      </c>
      <c r="L54" s="36">
        <f>SUMIFS(СВЦЭМ!$D$39:$D$782,СВЦЭМ!$A$39:$A$782,$A54,СВЦЭМ!$B$39:$B$782,L$47)+'СЕТ СН'!$F$14+СВЦЭМ!$D$10+'СЕТ СН'!$F$6-'СЕТ СН'!$F$26</f>
        <v>1267.33737221</v>
      </c>
      <c r="M54" s="36">
        <f>SUMIFS(СВЦЭМ!$D$39:$D$782,СВЦЭМ!$A$39:$A$782,$A54,СВЦЭМ!$B$39:$B$782,M$47)+'СЕТ СН'!$F$14+СВЦЭМ!$D$10+'СЕТ СН'!$F$6-'СЕТ СН'!$F$26</f>
        <v>1213.9664631199998</v>
      </c>
      <c r="N54" s="36">
        <f>SUMIFS(СВЦЭМ!$D$39:$D$782,СВЦЭМ!$A$39:$A$782,$A54,СВЦЭМ!$B$39:$B$782,N$47)+'СЕТ СН'!$F$14+СВЦЭМ!$D$10+'СЕТ СН'!$F$6-'СЕТ СН'!$F$26</f>
        <v>1194.1916088200001</v>
      </c>
      <c r="O54" s="36">
        <f>SUMIFS(СВЦЭМ!$D$39:$D$782,СВЦЭМ!$A$39:$A$782,$A54,СВЦЭМ!$B$39:$B$782,O$47)+'СЕТ СН'!$F$14+СВЦЭМ!$D$10+'СЕТ СН'!$F$6-'СЕТ СН'!$F$26</f>
        <v>1184.8054317399999</v>
      </c>
      <c r="P54" s="36">
        <f>SUMIFS(СВЦЭМ!$D$39:$D$782,СВЦЭМ!$A$39:$A$782,$A54,СВЦЭМ!$B$39:$B$782,P$47)+'СЕТ СН'!$F$14+СВЦЭМ!$D$10+'СЕТ СН'!$F$6-'СЕТ СН'!$F$26</f>
        <v>1198.42356483</v>
      </c>
      <c r="Q54" s="36">
        <f>SUMIFS(СВЦЭМ!$D$39:$D$782,СВЦЭМ!$A$39:$A$782,$A54,СВЦЭМ!$B$39:$B$782,Q$47)+'СЕТ СН'!$F$14+СВЦЭМ!$D$10+'СЕТ СН'!$F$6-'СЕТ СН'!$F$26</f>
        <v>1187.75901204</v>
      </c>
      <c r="R54" s="36">
        <f>SUMIFS(СВЦЭМ!$D$39:$D$782,СВЦЭМ!$A$39:$A$782,$A54,СВЦЭМ!$B$39:$B$782,R$47)+'СЕТ СН'!$F$14+СВЦЭМ!$D$10+'СЕТ СН'!$F$6-'СЕТ СН'!$F$26</f>
        <v>1196.43813017</v>
      </c>
      <c r="S54" s="36">
        <f>SUMIFS(СВЦЭМ!$D$39:$D$782,СВЦЭМ!$A$39:$A$782,$A54,СВЦЭМ!$B$39:$B$782,S$47)+'СЕТ СН'!$F$14+СВЦЭМ!$D$10+'СЕТ СН'!$F$6-'СЕТ СН'!$F$26</f>
        <v>1197.7241769399998</v>
      </c>
      <c r="T54" s="36">
        <f>SUMIFS(СВЦЭМ!$D$39:$D$782,СВЦЭМ!$A$39:$A$782,$A54,СВЦЭМ!$B$39:$B$782,T$47)+'СЕТ СН'!$F$14+СВЦЭМ!$D$10+'СЕТ СН'!$F$6-'СЕТ СН'!$F$26</f>
        <v>1197.2812394999999</v>
      </c>
      <c r="U54" s="36">
        <f>SUMIFS(СВЦЭМ!$D$39:$D$782,СВЦЭМ!$A$39:$A$782,$A54,СВЦЭМ!$B$39:$B$782,U$47)+'СЕТ СН'!$F$14+СВЦЭМ!$D$10+'СЕТ СН'!$F$6-'СЕТ СН'!$F$26</f>
        <v>1195.4262278900001</v>
      </c>
      <c r="V54" s="36">
        <f>SUMIFS(СВЦЭМ!$D$39:$D$782,СВЦЭМ!$A$39:$A$782,$A54,СВЦЭМ!$B$39:$B$782,V$47)+'СЕТ СН'!$F$14+СВЦЭМ!$D$10+'СЕТ СН'!$F$6-'СЕТ СН'!$F$26</f>
        <v>1215.7574829299999</v>
      </c>
      <c r="W54" s="36">
        <f>SUMIFS(СВЦЭМ!$D$39:$D$782,СВЦЭМ!$A$39:$A$782,$A54,СВЦЭМ!$B$39:$B$782,W$47)+'СЕТ СН'!$F$14+СВЦЭМ!$D$10+'СЕТ СН'!$F$6-'СЕТ СН'!$F$26</f>
        <v>1209.4670803499998</v>
      </c>
      <c r="X54" s="36">
        <f>SUMIFS(СВЦЭМ!$D$39:$D$782,СВЦЭМ!$A$39:$A$782,$A54,СВЦЭМ!$B$39:$B$782,X$47)+'СЕТ СН'!$F$14+СВЦЭМ!$D$10+'СЕТ СН'!$F$6-'СЕТ СН'!$F$26</f>
        <v>1370.2522405699999</v>
      </c>
      <c r="Y54" s="36">
        <f>SUMIFS(СВЦЭМ!$D$39:$D$782,СВЦЭМ!$A$39:$A$782,$A54,СВЦЭМ!$B$39:$B$782,Y$47)+'СЕТ СН'!$F$14+СВЦЭМ!$D$10+'СЕТ СН'!$F$6-'СЕТ СН'!$F$26</f>
        <v>1251.5669487099999</v>
      </c>
    </row>
    <row r="55" spans="1:25" ht="15.75" x14ac:dyDescent="0.2">
      <c r="A55" s="35">
        <f t="shared" si="1"/>
        <v>44812</v>
      </c>
      <c r="B55" s="36">
        <f>SUMIFS(СВЦЭМ!$D$39:$D$782,СВЦЭМ!$A$39:$A$782,$A55,СВЦЭМ!$B$39:$B$782,B$47)+'СЕТ СН'!$F$14+СВЦЭМ!$D$10+'СЕТ СН'!$F$6-'СЕТ СН'!$F$26</f>
        <v>1358.9352813199998</v>
      </c>
      <c r="C55" s="36">
        <f>SUMIFS(СВЦЭМ!$D$39:$D$782,СВЦЭМ!$A$39:$A$782,$A55,СВЦЭМ!$B$39:$B$782,C$47)+'СЕТ СН'!$F$14+СВЦЭМ!$D$10+'СЕТ СН'!$F$6-'СЕТ СН'!$F$26</f>
        <v>1441.3308334999999</v>
      </c>
      <c r="D55" s="36">
        <f>SUMIFS(СВЦЭМ!$D$39:$D$782,СВЦЭМ!$A$39:$A$782,$A55,СВЦЭМ!$B$39:$B$782,D$47)+'СЕТ СН'!$F$14+СВЦЭМ!$D$10+'СЕТ СН'!$F$6-'СЕТ СН'!$F$26</f>
        <v>1507.7933352399998</v>
      </c>
      <c r="E55" s="36">
        <f>SUMIFS(СВЦЭМ!$D$39:$D$782,СВЦЭМ!$A$39:$A$782,$A55,СВЦЭМ!$B$39:$B$782,E$47)+'СЕТ СН'!$F$14+СВЦЭМ!$D$10+'СЕТ СН'!$F$6-'СЕТ СН'!$F$26</f>
        <v>1465.9686539499999</v>
      </c>
      <c r="F55" s="36">
        <f>SUMIFS(СВЦЭМ!$D$39:$D$782,СВЦЭМ!$A$39:$A$782,$A55,СВЦЭМ!$B$39:$B$782,F$47)+'СЕТ СН'!$F$14+СВЦЭМ!$D$10+'СЕТ СН'!$F$6-'СЕТ СН'!$F$26</f>
        <v>1483.32740096</v>
      </c>
      <c r="G55" s="36">
        <f>SUMIFS(СВЦЭМ!$D$39:$D$782,СВЦЭМ!$A$39:$A$782,$A55,СВЦЭМ!$B$39:$B$782,G$47)+'СЕТ СН'!$F$14+СВЦЭМ!$D$10+'СЕТ СН'!$F$6-'СЕТ СН'!$F$26</f>
        <v>1459.8003381399999</v>
      </c>
      <c r="H55" s="36">
        <f>SUMIFS(СВЦЭМ!$D$39:$D$782,СВЦЭМ!$A$39:$A$782,$A55,СВЦЭМ!$B$39:$B$782,H$47)+'СЕТ СН'!$F$14+СВЦЭМ!$D$10+'СЕТ СН'!$F$6-'СЕТ СН'!$F$26</f>
        <v>1387.0658057999999</v>
      </c>
      <c r="I55" s="36">
        <f>SUMIFS(СВЦЭМ!$D$39:$D$782,СВЦЭМ!$A$39:$A$782,$A55,СВЦЭМ!$B$39:$B$782,I$47)+'СЕТ СН'!$F$14+СВЦЭМ!$D$10+'СЕТ СН'!$F$6-'СЕТ СН'!$F$26</f>
        <v>1273.8544599999998</v>
      </c>
      <c r="J55" s="36">
        <f>SUMIFS(СВЦЭМ!$D$39:$D$782,СВЦЭМ!$A$39:$A$782,$A55,СВЦЭМ!$B$39:$B$782,J$47)+'СЕТ СН'!$F$14+СВЦЭМ!$D$10+'СЕТ СН'!$F$6-'СЕТ СН'!$F$26</f>
        <v>1184.89534372</v>
      </c>
      <c r="K55" s="36">
        <f>SUMIFS(СВЦЭМ!$D$39:$D$782,СВЦЭМ!$A$39:$A$782,$A55,СВЦЭМ!$B$39:$B$782,K$47)+'СЕТ СН'!$F$14+СВЦЭМ!$D$10+'СЕТ СН'!$F$6-'СЕТ СН'!$F$26</f>
        <v>1195.1260570699999</v>
      </c>
      <c r="L55" s="36">
        <f>SUMIFS(СВЦЭМ!$D$39:$D$782,СВЦЭМ!$A$39:$A$782,$A55,СВЦЭМ!$B$39:$B$782,L$47)+'СЕТ СН'!$F$14+СВЦЭМ!$D$10+'СЕТ СН'!$F$6-'СЕТ СН'!$F$26</f>
        <v>1219.6505174199999</v>
      </c>
      <c r="M55" s="36">
        <f>SUMIFS(СВЦЭМ!$D$39:$D$782,СВЦЭМ!$A$39:$A$782,$A55,СВЦЭМ!$B$39:$B$782,M$47)+'СЕТ СН'!$F$14+СВЦЭМ!$D$10+'СЕТ СН'!$F$6-'СЕТ СН'!$F$26</f>
        <v>1230.6125250800001</v>
      </c>
      <c r="N55" s="36">
        <f>SUMIFS(СВЦЭМ!$D$39:$D$782,СВЦЭМ!$A$39:$A$782,$A55,СВЦЭМ!$B$39:$B$782,N$47)+'СЕТ СН'!$F$14+СВЦЭМ!$D$10+'СЕТ СН'!$F$6-'СЕТ СН'!$F$26</f>
        <v>1230.0065095499999</v>
      </c>
      <c r="O55" s="36">
        <f>SUMIFS(СВЦЭМ!$D$39:$D$782,СВЦЭМ!$A$39:$A$782,$A55,СВЦЭМ!$B$39:$B$782,O$47)+'СЕТ СН'!$F$14+СВЦЭМ!$D$10+'СЕТ СН'!$F$6-'СЕТ СН'!$F$26</f>
        <v>1215.63434422</v>
      </c>
      <c r="P55" s="36">
        <f>SUMIFS(СВЦЭМ!$D$39:$D$782,СВЦЭМ!$A$39:$A$782,$A55,СВЦЭМ!$B$39:$B$782,P$47)+'СЕТ СН'!$F$14+СВЦЭМ!$D$10+'СЕТ СН'!$F$6-'СЕТ СН'!$F$26</f>
        <v>1220.0458704299999</v>
      </c>
      <c r="Q55" s="36">
        <f>SUMIFS(СВЦЭМ!$D$39:$D$782,СВЦЭМ!$A$39:$A$782,$A55,СВЦЭМ!$B$39:$B$782,Q$47)+'СЕТ СН'!$F$14+СВЦЭМ!$D$10+'СЕТ СН'!$F$6-'СЕТ СН'!$F$26</f>
        <v>1232.0673615999999</v>
      </c>
      <c r="R55" s="36">
        <f>SUMIFS(СВЦЭМ!$D$39:$D$782,СВЦЭМ!$A$39:$A$782,$A55,СВЦЭМ!$B$39:$B$782,R$47)+'СЕТ СН'!$F$14+СВЦЭМ!$D$10+'СЕТ СН'!$F$6-'СЕТ СН'!$F$26</f>
        <v>1232.8386863000001</v>
      </c>
      <c r="S55" s="36">
        <f>SUMIFS(СВЦЭМ!$D$39:$D$782,СВЦЭМ!$A$39:$A$782,$A55,СВЦЭМ!$B$39:$B$782,S$47)+'СЕТ СН'!$F$14+СВЦЭМ!$D$10+'СЕТ СН'!$F$6-'СЕТ СН'!$F$26</f>
        <v>1231.5512857999997</v>
      </c>
      <c r="T55" s="36">
        <f>SUMIFS(СВЦЭМ!$D$39:$D$782,СВЦЭМ!$A$39:$A$782,$A55,СВЦЭМ!$B$39:$B$782,T$47)+'СЕТ СН'!$F$14+СВЦЭМ!$D$10+'СЕТ СН'!$F$6-'СЕТ СН'!$F$26</f>
        <v>1233.6507877199999</v>
      </c>
      <c r="U55" s="36">
        <f>SUMIFS(СВЦЭМ!$D$39:$D$782,СВЦЭМ!$A$39:$A$782,$A55,СВЦЭМ!$B$39:$B$782,U$47)+'СЕТ СН'!$F$14+СВЦЭМ!$D$10+'СЕТ СН'!$F$6-'СЕТ СН'!$F$26</f>
        <v>1216.1334287699999</v>
      </c>
      <c r="V55" s="36">
        <f>SUMIFS(СВЦЭМ!$D$39:$D$782,СВЦЭМ!$A$39:$A$782,$A55,СВЦЭМ!$B$39:$B$782,V$47)+'СЕТ СН'!$F$14+СВЦЭМ!$D$10+'СЕТ СН'!$F$6-'СЕТ СН'!$F$26</f>
        <v>1222.8537273499999</v>
      </c>
      <c r="W55" s="36">
        <f>SUMIFS(СВЦЭМ!$D$39:$D$782,СВЦЭМ!$A$39:$A$782,$A55,СВЦЭМ!$B$39:$B$782,W$47)+'СЕТ СН'!$F$14+СВЦЭМ!$D$10+'СЕТ СН'!$F$6-'СЕТ СН'!$F$26</f>
        <v>1216.5040605499998</v>
      </c>
      <c r="X55" s="36">
        <f>SUMIFS(СВЦЭМ!$D$39:$D$782,СВЦЭМ!$A$39:$A$782,$A55,СВЦЭМ!$B$39:$B$782,X$47)+'СЕТ СН'!$F$14+СВЦЭМ!$D$10+'СЕТ СН'!$F$6-'СЕТ СН'!$F$26</f>
        <v>1188.33708295</v>
      </c>
      <c r="Y55" s="36">
        <f>SUMIFS(СВЦЭМ!$D$39:$D$782,СВЦЭМ!$A$39:$A$782,$A55,СВЦЭМ!$B$39:$B$782,Y$47)+'СЕТ СН'!$F$14+СВЦЭМ!$D$10+'СЕТ СН'!$F$6-'СЕТ СН'!$F$26</f>
        <v>1226.7554930900001</v>
      </c>
    </row>
    <row r="56" spans="1:25" ht="15.75" x14ac:dyDescent="0.2">
      <c r="A56" s="35">
        <f t="shared" si="1"/>
        <v>44813</v>
      </c>
      <c r="B56" s="36">
        <f>SUMIFS(СВЦЭМ!$D$39:$D$782,СВЦЭМ!$A$39:$A$782,$A56,СВЦЭМ!$B$39:$B$782,B$47)+'СЕТ СН'!$F$14+СВЦЭМ!$D$10+'СЕТ СН'!$F$6-'СЕТ СН'!$F$26</f>
        <v>1310.47110161</v>
      </c>
      <c r="C56" s="36">
        <f>SUMIFS(СВЦЭМ!$D$39:$D$782,СВЦЭМ!$A$39:$A$782,$A56,СВЦЭМ!$B$39:$B$782,C$47)+'СЕТ СН'!$F$14+СВЦЭМ!$D$10+'СЕТ СН'!$F$6-'СЕТ СН'!$F$26</f>
        <v>1364.77236262</v>
      </c>
      <c r="D56" s="36">
        <f>SUMIFS(СВЦЭМ!$D$39:$D$782,СВЦЭМ!$A$39:$A$782,$A56,СВЦЭМ!$B$39:$B$782,D$47)+'СЕТ СН'!$F$14+СВЦЭМ!$D$10+'СЕТ СН'!$F$6-'СЕТ СН'!$F$26</f>
        <v>1435.03189757</v>
      </c>
      <c r="E56" s="36">
        <f>SUMIFS(СВЦЭМ!$D$39:$D$782,СВЦЭМ!$A$39:$A$782,$A56,СВЦЭМ!$B$39:$B$782,E$47)+'СЕТ СН'!$F$14+СВЦЭМ!$D$10+'СЕТ СН'!$F$6-'СЕТ СН'!$F$26</f>
        <v>1456.1833662499998</v>
      </c>
      <c r="F56" s="36">
        <f>SUMIFS(СВЦЭМ!$D$39:$D$782,СВЦЭМ!$A$39:$A$782,$A56,СВЦЭМ!$B$39:$B$782,F$47)+'СЕТ СН'!$F$14+СВЦЭМ!$D$10+'СЕТ СН'!$F$6-'СЕТ СН'!$F$26</f>
        <v>1455.4098104299999</v>
      </c>
      <c r="G56" s="36">
        <f>SUMIFS(СВЦЭМ!$D$39:$D$782,СВЦЭМ!$A$39:$A$782,$A56,СВЦЭМ!$B$39:$B$782,G$47)+'СЕТ СН'!$F$14+СВЦЭМ!$D$10+'СЕТ СН'!$F$6-'СЕТ СН'!$F$26</f>
        <v>1423.62356927</v>
      </c>
      <c r="H56" s="36">
        <f>SUMIFS(СВЦЭМ!$D$39:$D$782,СВЦЭМ!$A$39:$A$782,$A56,СВЦЭМ!$B$39:$B$782,H$47)+'СЕТ СН'!$F$14+СВЦЭМ!$D$10+'СЕТ СН'!$F$6-'СЕТ СН'!$F$26</f>
        <v>1340.6965757199998</v>
      </c>
      <c r="I56" s="36">
        <f>SUMIFS(СВЦЭМ!$D$39:$D$782,СВЦЭМ!$A$39:$A$782,$A56,СВЦЭМ!$B$39:$B$782,I$47)+'СЕТ СН'!$F$14+СВЦЭМ!$D$10+'СЕТ СН'!$F$6-'СЕТ СН'!$F$26</f>
        <v>1278.33977553</v>
      </c>
      <c r="J56" s="36">
        <f>SUMIFS(СВЦЭМ!$D$39:$D$782,СВЦЭМ!$A$39:$A$782,$A56,СВЦЭМ!$B$39:$B$782,J$47)+'СЕТ СН'!$F$14+СВЦЭМ!$D$10+'СЕТ СН'!$F$6-'СЕТ СН'!$F$26</f>
        <v>1210.0243120299999</v>
      </c>
      <c r="K56" s="36">
        <f>SUMIFS(СВЦЭМ!$D$39:$D$782,СВЦЭМ!$A$39:$A$782,$A56,СВЦЭМ!$B$39:$B$782,K$47)+'СЕТ СН'!$F$14+СВЦЭМ!$D$10+'СЕТ СН'!$F$6-'СЕТ СН'!$F$26</f>
        <v>1162.51273907</v>
      </c>
      <c r="L56" s="36">
        <f>SUMIFS(СВЦЭМ!$D$39:$D$782,СВЦЭМ!$A$39:$A$782,$A56,СВЦЭМ!$B$39:$B$782,L$47)+'СЕТ СН'!$F$14+СВЦЭМ!$D$10+'СЕТ СН'!$F$6-'СЕТ СН'!$F$26</f>
        <v>1142.4690404200001</v>
      </c>
      <c r="M56" s="36">
        <f>SUMIFS(СВЦЭМ!$D$39:$D$782,СВЦЭМ!$A$39:$A$782,$A56,СВЦЭМ!$B$39:$B$782,M$47)+'СЕТ СН'!$F$14+СВЦЭМ!$D$10+'СЕТ СН'!$F$6-'СЕТ СН'!$F$26</f>
        <v>1121.8504522799999</v>
      </c>
      <c r="N56" s="36">
        <f>SUMIFS(СВЦЭМ!$D$39:$D$782,СВЦЭМ!$A$39:$A$782,$A56,СВЦЭМ!$B$39:$B$782,N$47)+'СЕТ СН'!$F$14+СВЦЭМ!$D$10+'СЕТ СН'!$F$6-'СЕТ СН'!$F$26</f>
        <v>1105.14195455</v>
      </c>
      <c r="O56" s="36">
        <f>SUMIFS(СВЦЭМ!$D$39:$D$782,СВЦЭМ!$A$39:$A$782,$A56,СВЦЭМ!$B$39:$B$782,O$47)+'СЕТ СН'!$F$14+СВЦЭМ!$D$10+'СЕТ СН'!$F$6-'СЕТ СН'!$F$26</f>
        <v>1098.5413191099999</v>
      </c>
      <c r="P56" s="36">
        <f>SUMIFS(СВЦЭМ!$D$39:$D$782,СВЦЭМ!$A$39:$A$782,$A56,СВЦЭМ!$B$39:$B$782,P$47)+'СЕТ СН'!$F$14+СВЦЭМ!$D$10+'СЕТ СН'!$F$6-'СЕТ СН'!$F$26</f>
        <v>1136.37136521</v>
      </c>
      <c r="Q56" s="36">
        <f>SUMIFS(СВЦЭМ!$D$39:$D$782,СВЦЭМ!$A$39:$A$782,$A56,СВЦЭМ!$B$39:$B$782,Q$47)+'СЕТ СН'!$F$14+СВЦЭМ!$D$10+'СЕТ СН'!$F$6-'СЕТ СН'!$F$26</f>
        <v>1138.23968446</v>
      </c>
      <c r="R56" s="36">
        <f>SUMIFS(СВЦЭМ!$D$39:$D$782,СВЦЭМ!$A$39:$A$782,$A56,СВЦЭМ!$B$39:$B$782,R$47)+'СЕТ СН'!$F$14+СВЦЭМ!$D$10+'СЕТ СН'!$F$6-'СЕТ СН'!$F$26</f>
        <v>1157.1703270200001</v>
      </c>
      <c r="S56" s="36">
        <f>SUMIFS(СВЦЭМ!$D$39:$D$782,СВЦЭМ!$A$39:$A$782,$A56,СВЦЭМ!$B$39:$B$782,S$47)+'СЕТ СН'!$F$14+СВЦЭМ!$D$10+'СЕТ СН'!$F$6-'СЕТ СН'!$F$26</f>
        <v>1120.1936955900001</v>
      </c>
      <c r="T56" s="36">
        <f>SUMIFS(СВЦЭМ!$D$39:$D$782,СВЦЭМ!$A$39:$A$782,$A56,СВЦЭМ!$B$39:$B$782,T$47)+'СЕТ СН'!$F$14+СВЦЭМ!$D$10+'СЕТ СН'!$F$6-'СЕТ СН'!$F$26</f>
        <v>1119.5774447399999</v>
      </c>
      <c r="U56" s="36">
        <f>SUMIFS(СВЦЭМ!$D$39:$D$782,СВЦЭМ!$A$39:$A$782,$A56,СВЦЭМ!$B$39:$B$782,U$47)+'СЕТ СН'!$F$14+СВЦЭМ!$D$10+'СЕТ СН'!$F$6-'СЕТ СН'!$F$26</f>
        <v>1109.1222340699999</v>
      </c>
      <c r="V56" s="36">
        <f>SUMIFS(СВЦЭМ!$D$39:$D$782,СВЦЭМ!$A$39:$A$782,$A56,СВЦЭМ!$B$39:$B$782,V$47)+'СЕТ СН'!$F$14+СВЦЭМ!$D$10+'СЕТ СН'!$F$6-'СЕТ СН'!$F$26</f>
        <v>1084.89097388</v>
      </c>
      <c r="W56" s="36">
        <f>SUMIFS(СВЦЭМ!$D$39:$D$782,СВЦЭМ!$A$39:$A$782,$A56,СВЦЭМ!$B$39:$B$782,W$47)+'СЕТ СН'!$F$14+СВЦЭМ!$D$10+'СЕТ СН'!$F$6-'СЕТ СН'!$F$26</f>
        <v>1085.7221394199998</v>
      </c>
      <c r="X56" s="36">
        <f>SUMIFS(СВЦЭМ!$D$39:$D$782,СВЦЭМ!$A$39:$A$782,$A56,СВЦЭМ!$B$39:$B$782,X$47)+'СЕТ СН'!$F$14+СВЦЭМ!$D$10+'СЕТ СН'!$F$6-'СЕТ СН'!$F$26</f>
        <v>1109.5042921199999</v>
      </c>
      <c r="Y56" s="36">
        <f>SUMIFS(СВЦЭМ!$D$39:$D$782,СВЦЭМ!$A$39:$A$782,$A56,СВЦЭМ!$B$39:$B$782,Y$47)+'СЕТ СН'!$F$14+СВЦЭМ!$D$10+'СЕТ СН'!$F$6-'СЕТ СН'!$F$26</f>
        <v>1193.2970500699998</v>
      </c>
    </row>
    <row r="57" spans="1:25" ht="15.75" x14ac:dyDescent="0.2">
      <c r="A57" s="35">
        <f t="shared" si="1"/>
        <v>44814</v>
      </c>
      <c r="B57" s="36">
        <f>SUMIFS(СВЦЭМ!$D$39:$D$782,СВЦЭМ!$A$39:$A$782,$A57,СВЦЭМ!$B$39:$B$782,B$47)+'СЕТ СН'!$F$14+СВЦЭМ!$D$10+'СЕТ СН'!$F$6-'СЕТ СН'!$F$26</f>
        <v>1231.36071462</v>
      </c>
      <c r="C57" s="36">
        <f>SUMIFS(СВЦЭМ!$D$39:$D$782,СВЦЭМ!$A$39:$A$782,$A57,СВЦЭМ!$B$39:$B$782,C$47)+'СЕТ СН'!$F$14+СВЦЭМ!$D$10+'СЕТ СН'!$F$6-'СЕТ СН'!$F$26</f>
        <v>1288.65235261</v>
      </c>
      <c r="D57" s="36">
        <f>SUMIFS(СВЦЭМ!$D$39:$D$782,СВЦЭМ!$A$39:$A$782,$A57,СВЦЭМ!$B$39:$B$782,D$47)+'СЕТ СН'!$F$14+СВЦЭМ!$D$10+'СЕТ СН'!$F$6-'СЕТ СН'!$F$26</f>
        <v>1332.5228219599999</v>
      </c>
      <c r="E57" s="36">
        <f>SUMIFS(СВЦЭМ!$D$39:$D$782,СВЦЭМ!$A$39:$A$782,$A57,СВЦЭМ!$B$39:$B$782,E$47)+'СЕТ СН'!$F$14+СВЦЭМ!$D$10+'СЕТ СН'!$F$6-'СЕТ СН'!$F$26</f>
        <v>1343.9367518199999</v>
      </c>
      <c r="F57" s="36">
        <f>SUMIFS(СВЦЭМ!$D$39:$D$782,СВЦЭМ!$A$39:$A$782,$A57,СВЦЭМ!$B$39:$B$782,F$47)+'СЕТ СН'!$F$14+СВЦЭМ!$D$10+'СЕТ СН'!$F$6-'СЕТ СН'!$F$26</f>
        <v>1362.5670146399998</v>
      </c>
      <c r="G57" s="36">
        <f>SUMIFS(СВЦЭМ!$D$39:$D$782,СВЦЭМ!$A$39:$A$782,$A57,СВЦЭМ!$B$39:$B$782,G$47)+'СЕТ СН'!$F$14+СВЦЭМ!$D$10+'СЕТ СН'!$F$6-'СЕТ СН'!$F$26</f>
        <v>1348.3015895399999</v>
      </c>
      <c r="H57" s="36">
        <f>SUMIFS(СВЦЭМ!$D$39:$D$782,СВЦЭМ!$A$39:$A$782,$A57,СВЦЭМ!$B$39:$B$782,H$47)+'СЕТ СН'!$F$14+СВЦЭМ!$D$10+'СЕТ СН'!$F$6-'СЕТ СН'!$F$26</f>
        <v>1312.0028457899998</v>
      </c>
      <c r="I57" s="36">
        <f>SUMIFS(СВЦЭМ!$D$39:$D$782,СВЦЭМ!$A$39:$A$782,$A57,СВЦЭМ!$B$39:$B$782,I$47)+'СЕТ СН'!$F$14+СВЦЭМ!$D$10+'СЕТ СН'!$F$6-'СЕТ СН'!$F$26</f>
        <v>1246.1837558799998</v>
      </c>
      <c r="J57" s="36">
        <f>SUMIFS(СВЦЭМ!$D$39:$D$782,СВЦЭМ!$A$39:$A$782,$A57,СВЦЭМ!$B$39:$B$782,J$47)+'СЕТ СН'!$F$14+СВЦЭМ!$D$10+'СЕТ СН'!$F$6-'СЕТ СН'!$F$26</f>
        <v>1160.2612060500001</v>
      </c>
      <c r="K57" s="36">
        <f>SUMIFS(СВЦЭМ!$D$39:$D$782,СВЦЭМ!$A$39:$A$782,$A57,СВЦЭМ!$B$39:$B$782,K$47)+'СЕТ СН'!$F$14+СВЦЭМ!$D$10+'СЕТ СН'!$F$6-'СЕТ СН'!$F$26</f>
        <v>1122.4859283799999</v>
      </c>
      <c r="L57" s="36">
        <f>SUMIFS(СВЦЭМ!$D$39:$D$782,СВЦЭМ!$A$39:$A$782,$A57,СВЦЭМ!$B$39:$B$782,L$47)+'СЕТ СН'!$F$14+СВЦЭМ!$D$10+'СЕТ СН'!$F$6-'СЕТ СН'!$F$26</f>
        <v>1105.90336794</v>
      </c>
      <c r="M57" s="36">
        <f>SUMIFS(СВЦЭМ!$D$39:$D$782,СВЦЭМ!$A$39:$A$782,$A57,СВЦЭМ!$B$39:$B$782,M$47)+'СЕТ СН'!$F$14+СВЦЭМ!$D$10+'СЕТ СН'!$F$6-'СЕТ СН'!$F$26</f>
        <v>1106.1694648</v>
      </c>
      <c r="N57" s="36">
        <f>SUMIFS(СВЦЭМ!$D$39:$D$782,СВЦЭМ!$A$39:$A$782,$A57,СВЦЭМ!$B$39:$B$782,N$47)+'СЕТ СН'!$F$14+СВЦЭМ!$D$10+'СЕТ СН'!$F$6-'СЕТ СН'!$F$26</f>
        <v>1118.7845107000001</v>
      </c>
      <c r="O57" s="36">
        <f>SUMIFS(СВЦЭМ!$D$39:$D$782,СВЦЭМ!$A$39:$A$782,$A57,СВЦЭМ!$B$39:$B$782,O$47)+'СЕТ СН'!$F$14+СВЦЭМ!$D$10+'СЕТ СН'!$F$6-'СЕТ СН'!$F$26</f>
        <v>1143.1080425600001</v>
      </c>
      <c r="P57" s="36">
        <f>SUMIFS(СВЦЭМ!$D$39:$D$782,СВЦЭМ!$A$39:$A$782,$A57,СВЦЭМ!$B$39:$B$782,P$47)+'СЕТ СН'!$F$14+СВЦЭМ!$D$10+'СЕТ СН'!$F$6-'СЕТ СН'!$F$26</f>
        <v>1145.14640721</v>
      </c>
      <c r="Q57" s="36">
        <f>SUMIFS(СВЦЭМ!$D$39:$D$782,СВЦЭМ!$A$39:$A$782,$A57,СВЦЭМ!$B$39:$B$782,Q$47)+'СЕТ СН'!$F$14+СВЦЭМ!$D$10+'СЕТ СН'!$F$6-'СЕТ СН'!$F$26</f>
        <v>1152.6715332599999</v>
      </c>
      <c r="R57" s="36">
        <f>SUMIFS(СВЦЭМ!$D$39:$D$782,СВЦЭМ!$A$39:$A$782,$A57,СВЦЭМ!$B$39:$B$782,R$47)+'СЕТ СН'!$F$14+СВЦЭМ!$D$10+'СЕТ СН'!$F$6-'СЕТ СН'!$F$26</f>
        <v>1133.0650924399999</v>
      </c>
      <c r="S57" s="36">
        <f>SUMIFS(СВЦЭМ!$D$39:$D$782,СВЦЭМ!$A$39:$A$782,$A57,СВЦЭМ!$B$39:$B$782,S$47)+'СЕТ СН'!$F$14+СВЦЭМ!$D$10+'СЕТ СН'!$F$6-'СЕТ СН'!$F$26</f>
        <v>1099.7064969200001</v>
      </c>
      <c r="T57" s="36">
        <f>SUMIFS(СВЦЭМ!$D$39:$D$782,СВЦЭМ!$A$39:$A$782,$A57,СВЦЭМ!$B$39:$B$782,T$47)+'СЕТ СН'!$F$14+СВЦЭМ!$D$10+'СЕТ СН'!$F$6-'СЕТ СН'!$F$26</f>
        <v>1084.7542614500001</v>
      </c>
      <c r="U57" s="36">
        <f>SUMIFS(СВЦЭМ!$D$39:$D$782,СВЦЭМ!$A$39:$A$782,$A57,СВЦЭМ!$B$39:$B$782,U$47)+'СЕТ СН'!$F$14+СВЦЭМ!$D$10+'СЕТ СН'!$F$6-'СЕТ СН'!$F$26</f>
        <v>1102.8047566600001</v>
      </c>
      <c r="V57" s="36">
        <f>SUMIFS(СВЦЭМ!$D$39:$D$782,СВЦЭМ!$A$39:$A$782,$A57,СВЦЭМ!$B$39:$B$782,V$47)+'СЕТ СН'!$F$14+СВЦЭМ!$D$10+'СЕТ СН'!$F$6-'СЕТ СН'!$F$26</f>
        <v>1099.2401772999999</v>
      </c>
      <c r="W57" s="36">
        <f>SUMIFS(СВЦЭМ!$D$39:$D$782,СВЦЭМ!$A$39:$A$782,$A57,СВЦЭМ!$B$39:$B$782,W$47)+'СЕТ СН'!$F$14+СВЦЭМ!$D$10+'СЕТ СН'!$F$6-'СЕТ СН'!$F$26</f>
        <v>1108.3279790300001</v>
      </c>
      <c r="X57" s="36">
        <f>SUMIFS(СВЦЭМ!$D$39:$D$782,СВЦЭМ!$A$39:$A$782,$A57,СВЦЭМ!$B$39:$B$782,X$47)+'СЕТ СН'!$F$14+СВЦЭМ!$D$10+'СЕТ СН'!$F$6-'СЕТ СН'!$F$26</f>
        <v>1175.7364689999999</v>
      </c>
      <c r="Y57" s="36">
        <f>SUMIFS(СВЦЭМ!$D$39:$D$782,СВЦЭМ!$A$39:$A$782,$A57,СВЦЭМ!$B$39:$B$782,Y$47)+'СЕТ СН'!$F$14+СВЦЭМ!$D$10+'СЕТ СН'!$F$6-'СЕТ СН'!$F$26</f>
        <v>1225.2112849999999</v>
      </c>
    </row>
    <row r="58" spans="1:25" ht="15.75" x14ac:dyDescent="0.2">
      <c r="A58" s="35">
        <f t="shared" si="1"/>
        <v>44815</v>
      </c>
      <c r="B58" s="36">
        <f>SUMIFS(СВЦЭМ!$D$39:$D$782,СВЦЭМ!$A$39:$A$782,$A58,СВЦЭМ!$B$39:$B$782,B$47)+'СЕТ СН'!$F$14+СВЦЭМ!$D$10+'СЕТ СН'!$F$6-'СЕТ СН'!$F$26</f>
        <v>1242.2692989</v>
      </c>
      <c r="C58" s="36">
        <f>SUMIFS(СВЦЭМ!$D$39:$D$782,СВЦЭМ!$A$39:$A$782,$A58,СВЦЭМ!$B$39:$B$782,C$47)+'СЕТ СН'!$F$14+СВЦЭМ!$D$10+'СЕТ СН'!$F$6-'СЕТ СН'!$F$26</f>
        <v>1286.4192708799999</v>
      </c>
      <c r="D58" s="36">
        <f>SUMIFS(СВЦЭМ!$D$39:$D$782,СВЦЭМ!$A$39:$A$782,$A58,СВЦЭМ!$B$39:$B$782,D$47)+'СЕТ СН'!$F$14+СВЦЭМ!$D$10+'СЕТ СН'!$F$6-'СЕТ СН'!$F$26</f>
        <v>1318.9687617999998</v>
      </c>
      <c r="E58" s="36">
        <f>SUMIFS(СВЦЭМ!$D$39:$D$782,СВЦЭМ!$A$39:$A$782,$A58,СВЦЭМ!$B$39:$B$782,E$47)+'СЕТ СН'!$F$14+СВЦЭМ!$D$10+'СЕТ СН'!$F$6-'СЕТ СН'!$F$26</f>
        <v>1322.3369206099999</v>
      </c>
      <c r="F58" s="36">
        <f>SUMIFS(СВЦЭМ!$D$39:$D$782,СВЦЭМ!$A$39:$A$782,$A58,СВЦЭМ!$B$39:$B$782,F$47)+'СЕТ СН'!$F$14+СВЦЭМ!$D$10+'СЕТ СН'!$F$6-'СЕТ СН'!$F$26</f>
        <v>1311.85952619</v>
      </c>
      <c r="G58" s="36">
        <f>SUMIFS(СВЦЭМ!$D$39:$D$782,СВЦЭМ!$A$39:$A$782,$A58,СВЦЭМ!$B$39:$B$782,G$47)+'СЕТ СН'!$F$14+СВЦЭМ!$D$10+'СЕТ СН'!$F$6-'СЕТ СН'!$F$26</f>
        <v>1301.6559797899999</v>
      </c>
      <c r="H58" s="36">
        <f>SUMIFS(СВЦЭМ!$D$39:$D$782,СВЦЭМ!$A$39:$A$782,$A58,СВЦЭМ!$B$39:$B$782,H$47)+'СЕТ СН'!$F$14+СВЦЭМ!$D$10+'СЕТ СН'!$F$6-'СЕТ СН'!$F$26</f>
        <v>1277.8369861899998</v>
      </c>
      <c r="I58" s="36">
        <f>SUMIFS(СВЦЭМ!$D$39:$D$782,СВЦЭМ!$A$39:$A$782,$A58,СВЦЭМ!$B$39:$B$782,I$47)+'СЕТ СН'!$F$14+СВЦЭМ!$D$10+'СЕТ СН'!$F$6-'СЕТ СН'!$F$26</f>
        <v>1210.66100375</v>
      </c>
      <c r="J58" s="36">
        <f>SUMIFS(СВЦЭМ!$D$39:$D$782,СВЦЭМ!$A$39:$A$782,$A58,СВЦЭМ!$B$39:$B$782,J$47)+'СЕТ СН'!$F$14+СВЦЭМ!$D$10+'СЕТ СН'!$F$6-'СЕТ СН'!$F$26</f>
        <v>1126.2542092599999</v>
      </c>
      <c r="K58" s="36">
        <f>SUMIFS(СВЦЭМ!$D$39:$D$782,СВЦЭМ!$A$39:$A$782,$A58,СВЦЭМ!$B$39:$B$782,K$47)+'СЕТ СН'!$F$14+СВЦЭМ!$D$10+'СЕТ СН'!$F$6-'СЕТ СН'!$F$26</f>
        <v>1076.56364222</v>
      </c>
      <c r="L58" s="36">
        <f>SUMIFS(СВЦЭМ!$D$39:$D$782,СВЦЭМ!$A$39:$A$782,$A58,СВЦЭМ!$B$39:$B$782,L$47)+'СЕТ СН'!$F$14+СВЦЭМ!$D$10+'СЕТ СН'!$F$6-'СЕТ СН'!$F$26</f>
        <v>1046.39360272</v>
      </c>
      <c r="M58" s="36">
        <f>SUMIFS(СВЦЭМ!$D$39:$D$782,СВЦЭМ!$A$39:$A$782,$A58,СВЦЭМ!$B$39:$B$782,M$47)+'СЕТ СН'!$F$14+СВЦЭМ!$D$10+'СЕТ СН'!$F$6-'СЕТ СН'!$F$26</f>
        <v>1062.0294790099999</v>
      </c>
      <c r="N58" s="36">
        <f>SUMIFS(СВЦЭМ!$D$39:$D$782,СВЦЭМ!$A$39:$A$782,$A58,СВЦЭМ!$B$39:$B$782,N$47)+'СЕТ СН'!$F$14+СВЦЭМ!$D$10+'СЕТ СН'!$F$6-'СЕТ СН'!$F$26</f>
        <v>1064.62507555</v>
      </c>
      <c r="O58" s="36">
        <f>SUMIFS(СВЦЭМ!$D$39:$D$782,СВЦЭМ!$A$39:$A$782,$A58,СВЦЭМ!$B$39:$B$782,O$47)+'СЕТ СН'!$F$14+СВЦЭМ!$D$10+'СЕТ СН'!$F$6-'СЕТ СН'!$F$26</f>
        <v>1070.6403539</v>
      </c>
      <c r="P58" s="36">
        <f>SUMIFS(СВЦЭМ!$D$39:$D$782,СВЦЭМ!$A$39:$A$782,$A58,СВЦЭМ!$B$39:$B$782,P$47)+'СЕТ СН'!$F$14+СВЦЭМ!$D$10+'СЕТ СН'!$F$6-'СЕТ СН'!$F$26</f>
        <v>1099.7534720399999</v>
      </c>
      <c r="Q58" s="36">
        <f>SUMIFS(СВЦЭМ!$D$39:$D$782,СВЦЭМ!$A$39:$A$782,$A58,СВЦЭМ!$B$39:$B$782,Q$47)+'СЕТ СН'!$F$14+СВЦЭМ!$D$10+'СЕТ СН'!$F$6-'СЕТ СН'!$F$26</f>
        <v>1103.8305352899999</v>
      </c>
      <c r="R58" s="36">
        <f>SUMIFS(СВЦЭМ!$D$39:$D$782,СВЦЭМ!$A$39:$A$782,$A58,СВЦЭМ!$B$39:$B$782,R$47)+'СЕТ СН'!$F$14+СВЦЭМ!$D$10+'СЕТ СН'!$F$6-'СЕТ СН'!$F$26</f>
        <v>1079.72573487</v>
      </c>
      <c r="S58" s="36">
        <f>SUMIFS(СВЦЭМ!$D$39:$D$782,СВЦЭМ!$A$39:$A$782,$A58,СВЦЭМ!$B$39:$B$782,S$47)+'СЕТ СН'!$F$14+СВЦЭМ!$D$10+'СЕТ СН'!$F$6-'СЕТ СН'!$F$26</f>
        <v>1071.37257503</v>
      </c>
      <c r="T58" s="36">
        <f>SUMIFS(СВЦЭМ!$D$39:$D$782,СВЦЭМ!$A$39:$A$782,$A58,СВЦЭМ!$B$39:$B$782,T$47)+'СЕТ СН'!$F$14+СВЦЭМ!$D$10+'СЕТ СН'!$F$6-'СЕТ СН'!$F$26</f>
        <v>1055.7982347899999</v>
      </c>
      <c r="U58" s="36">
        <f>SUMIFS(СВЦЭМ!$D$39:$D$782,СВЦЭМ!$A$39:$A$782,$A58,СВЦЭМ!$B$39:$B$782,U$47)+'СЕТ СН'!$F$14+СВЦЭМ!$D$10+'СЕТ СН'!$F$6-'СЕТ СН'!$F$26</f>
        <v>1042.26394914</v>
      </c>
      <c r="V58" s="36">
        <f>SUMIFS(СВЦЭМ!$D$39:$D$782,СВЦЭМ!$A$39:$A$782,$A58,СВЦЭМ!$B$39:$B$782,V$47)+'СЕТ СН'!$F$14+СВЦЭМ!$D$10+'СЕТ СН'!$F$6-'СЕТ СН'!$F$26</f>
        <v>1046.29955442</v>
      </c>
      <c r="W58" s="36">
        <f>SUMIFS(СВЦЭМ!$D$39:$D$782,СВЦЭМ!$A$39:$A$782,$A58,СВЦЭМ!$B$39:$B$782,W$47)+'СЕТ СН'!$F$14+СВЦЭМ!$D$10+'СЕТ СН'!$F$6-'СЕТ СН'!$F$26</f>
        <v>1071.60766463</v>
      </c>
      <c r="X58" s="36">
        <f>SUMIFS(СВЦЭМ!$D$39:$D$782,СВЦЭМ!$A$39:$A$782,$A58,СВЦЭМ!$B$39:$B$782,X$47)+'СЕТ СН'!$F$14+СВЦЭМ!$D$10+'СЕТ СН'!$F$6-'СЕТ СН'!$F$26</f>
        <v>1132.6620570800001</v>
      </c>
      <c r="Y58" s="36">
        <f>SUMIFS(СВЦЭМ!$D$39:$D$782,СВЦЭМ!$A$39:$A$782,$A58,СВЦЭМ!$B$39:$B$782,Y$47)+'СЕТ СН'!$F$14+СВЦЭМ!$D$10+'СЕТ СН'!$F$6-'СЕТ СН'!$F$26</f>
        <v>1206.4902805199999</v>
      </c>
    </row>
    <row r="59" spans="1:25" ht="15.75" x14ac:dyDescent="0.2">
      <c r="A59" s="35">
        <f t="shared" si="1"/>
        <v>44816</v>
      </c>
      <c r="B59" s="36">
        <f>SUMIFS(СВЦЭМ!$D$39:$D$782,СВЦЭМ!$A$39:$A$782,$A59,СВЦЭМ!$B$39:$B$782,B$47)+'СЕТ СН'!$F$14+СВЦЭМ!$D$10+'СЕТ СН'!$F$6-'СЕТ СН'!$F$26</f>
        <v>1269.9923520099999</v>
      </c>
      <c r="C59" s="36">
        <f>SUMIFS(СВЦЭМ!$D$39:$D$782,СВЦЭМ!$A$39:$A$782,$A59,СВЦЭМ!$B$39:$B$782,C$47)+'СЕТ СН'!$F$14+СВЦЭМ!$D$10+'СЕТ СН'!$F$6-'СЕТ СН'!$F$26</f>
        <v>1300.64698557</v>
      </c>
      <c r="D59" s="36">
        <f>SUMIFS(СВЦЭМ!$D$39:$D$782,СВЦЭМ!$A$39:$A$782,$A59,СВЦЭМ!$B$39:$B$782,D$47)+'СЕТ СН'!$F$14+СВЦЭМ!$D$10+'СЕТ СН'!$F$6-'СЕТ СН'!$F$26</f>
        <v>1315.5999290699999</v>
      </c>
      <c r="E59" s="36">
        <f>SUMIFS(СВЦЭМ!$D$39:$D$782,СВЦЭМ!$A$39:$A$782,$A59,СВЦЭМ!$B$39:$B$782,E$47)+'СЕТ СН'!$F$14+СВЦЭМ!$D$10+'СЕТ СН'!$F$6-'СЕТ СН'!$F$26</f>
        <v>1322.4481221399999</v>
      </c>
      <c r="F59" s="36">
        <f>SUMIFS(СВЦЭМ!$D$39:$D$782,СВЦЭМ!$A$39:$A$782,$A59,СВЦЭМ!$B$39:$B$782,F$47)+'СЕТ СН'!$F$14+СВЦЭМ!$D$10+'СЕТ СН'!$F$6-'СЕТ СН'!$F$26</f>
        <v>1306.15701451</v>
      </c>
      <c r="G59" s="36">
        <f>SUMIFS(СВЦЭМ!$D$39:$D$782,СВЦЭМ!$A$39:$A$782,$A59,СВЦЭМ!$B$39:$B$782,G$47)+'СЕТ СН'!$F$14+СВЦЭМ!$D$10+'СЕТ СН'!$F$6-'СЕТ СН'!$F$26</f>
        <v>1276.4157722599998</v>
      </c>
      <c r="H59" s="36">
        <f>SUMIFS(СВЦЭМ!$D$39:$D$782,СВЦЭМ!$A$39:$A$782,$A59,СВЦЭМ!$B$39:$B$782,H$47)+'СЕТ СН'!$F$14+СВЦЭМ!$D$10+'СЕТ СН'!$F$6-'СЕТ СН'!$F$26</f>
        <v>1235.5975163799999</v>
      </c>
      <c r="I59" s="36">
        <f>SUMIFS(СВЦЭМ!$D$39:$D$782,СВЦЭМ!$A$39:$A$782,$A59,СВЦЭМ!$B$39:$B$782,I$47)+'СЕТ СН'!$F$14+СВЦЭМ!$D$10+'СЕТ СН'!$F$6-'СЕТ СН'!$F$26</f>
        <v>1141.7221217700001</v>
      </c>
      <c r="J59" s="36">
        <f>SUMIFS(СВЦЭМ!$D$39:$D$782,СВЦЭМ!$A$39:$A$782,$A59,СВЦЭМ!$B$39:$B$782,J$47)+'СЕТ СН'!$F$14+СВЦЭМ!$D$10+'СЕТ СН'!$F$6-'СЕТ СН'!$F$26</f>
        <v>1127.6339161599999</v>
      </c>
      <c r="K59" s="36">
        <f>SUMIFS(СВЦЭМ!$D$39:$D$782,СВЦЭМ!$A$39:$A$782,$A59,СВЦЭМ!$B$39:$B$782,K$47)+'СЕТ СН'!$F$14+СВЦЭМ!$D$10+'СЕТ СН'!$F$6-'СЕТ СН'!$F$26</f>
        <v>1099.5206782499999</v>
      </c>
      <c r="L59" s="36">
        <f>SUMIFS(СВЦЭМ!$D$39:$D$782,СВЦЭМ!$A$39:$A$782,$A59,СВЦЭМ!$B$39:$B$782,L$47)+'СЕТ СН'!$F$14+СВЦЭМ!$D$10+'СЕТ СН'!$F$6-'СЕТ СН'!$F$26</f>
        <v>1100.28952635</v>
      </c>
      <c r="M59" s="36">
        <f>SUMIFS(СВЦЭМ!$D$39:$D$782,СВЦЭМ!$A$39:$A$782,$A59,СВЦЭМ!$B$39:$B$782,M$47)+'СЕТ СН'!$F$14+СВЦЭМ!$D$10+'СЕТ СН'!$F$6-'СЕТ СН'!$F$26</f>
        <v>1118.0831982099999</v>
      </c>
      <c r="N59" s="36">
        <f>SUMIFS(СВЦЭМ!$D$39:$D$782,СВЦЭМ!$A$39:$A$782,$A59,СВЦЭМ!$B$39:$B$782,N$47)+'СЕТ СН'!$F$14+СВЦЭМ!$D$10+'СЕТ СН'!$F$6-'СЕТ СН'!$F$26</f>
        <v>1110.19340661</v>
      </c>
      <c r="O59" s="36">
        <f>SUMIFS(СВЦЭМ!$D$39:$D$782,СВЦЭМ!$A$39:$A$782,$A59,СВЦЭМ!$B$39:$B$782,O$47)+'СЕТ СН'!$F$14+СВЦЭМ!$D$10+'СЕТ СН'!$F$6-'СЕТ СН'!$F$26</f>
        <v>1109.9710434900001</v>
      </c>
      <c r="P59" s="36">
        <f>SUMIFS(СВЦЭМ!$D$39:$D$782,СВЦЭМ!$A$39:$A$782,$A59,СВЦЭМ!$B$39:$B$782,P$47)+'СЕТ СН'!$F$14+СВЦЭМ!$D$10+'СЕТ СН'!$F$6-'СЕТ СН'!$F$26</f>
        <v>1131.78034035</v>
      </c>
      <c r="Q59" s="36">
        <f>SUMIFS(СВЦЭМ!$D$39:$D$782,СВЦЭМ!$A$39:$A$782,$A59,СВЦЭМ!$B$39:$B$782,Q$47)+'СЕТ СН'!$F$14+СВЦЭМ!$D$10+'СЕТ СН'!$F$6-'СЕТ СН'!$F$26</f>
        <v>1119.7668724999999</v>
      </c>
      <c r="R59" s="36">
        <f>SUMIFS(СВЦЭМ!$D$39:$D$782,СВЦЭМ!$A$39:$A$782,$A59,СВЦЭМ!$B$39:$B$782,R$47)+'СЕТ СН'!$F$14+СВЦЭМ!$D$10+'СЕТ СН'!$F$6-'СЕТ СН'!$F$26</f>
        <v>1106.43985922</v>
      </c>
      <c r="S59" s="36">
        <f>SUMIFS(СВЦЭМ!$D$39:$D$782,СВЦЭМ!$A$39:$A$782,$A59,СВЦЭМ!$B$39:$B$782,S$47)+'СЕТ СН'!$F$14+СВЦЭМ!$D$10+'СЕТ СН'!$F$6-'СЕТ СН'!$F$26</f>
        <v>1082.88642796</v>
      </c>
      <c r="T59" s="36">
        <f>SUMIFS(СВЦЭМ!$D$39:$D$782,СВЦЭМ!$A$39:$A$782,$A59,СВЦЭМ!$B$39:$B$782,T$47)+'СЕТ СН'!$F$14+СВЦЭМ!$D$10+'СЕТ СН'!$F$6-'СЕТ СН'!$F$26</f>
        <v>1144.48588068</v>
      </c>
      <c r="U59" s="36">
        <f>SUMIFS(СВЦЭМ!$D$39:$D$782,СВЦЭМ!$A$39:$A$782,$A59,СВЦЭМ!$B$39:$B$782,U$47)+'СЕТ СН'!$F$14+СВЦЭМ!$D$10+'СЕТ СН'!$F$6-'СЕТ СН'!$F$26</f>
        <v>1153.94587118</v>
      </c>
      <c r="V59" s="36">
        <f>SUMIFS(СВЦЭМ!$D$39:$D$782,СВЦЭМ!$A$39:$A$782,$A59,СВЦЭМ!$B$39:$B$782,V$47)+'СЕТ СН'!$F$14+СВЦЭМ!$D$10+'СЕТ СН'!$F$6-'СЕТ СН'!$F$26</f>
        <v>1183.30123215</v>
      </c>
      <c r="W59" s="36">
        <f>SUMIFS(СВЦЭМ!$D$39:$D$782,СВЦЭМ!$A$39:$A$782,$A59,СВЦЭМ!$B$39:$B$782,W$47)+'СЕТ СН'!$F$14+СВЦЭМ!$D$10+'СЕТ СН'!$F$6-'СЕТ СН'!$F$26</f>
        <v>1169.16139707</v>
      </c>
      <c r="X59" s="36">
        <f>SUMIFS(СВЦЭМ!$D$39:$D$782,СВЦЭМ!$A$39:$A$782,$A59,СВЦЭМ!$B$39:$B$782,X$47)+'СЕТ СН'!$F$14+СВЦЭМ!$D$10+'СЕТ СН'!$F$6-'СЕТ СН'!$F$26</f>
        <v>1154.9639750700001</v>
      </c>
      <c r="Y59" s="36">
        <f>SUMIFS(СВЦЭМ!$D$39:$D$782,СВЦЭМ!$A$39:$A$782,$A59,СВЦЭМ!$B$39:$B$782,Y$47)+'СЕТ СН'!$F$14+СВЦЭМ!$D$10+'СЕТ СН'!$F$6-'СЕТ СН'!$F$26</f>
        <v>1193.5464799399999</v>
      </c>
    </row>
    <row r="60" spans="1:25" ht="15.75" x14ac:dyDescent="0.2">
      <c r="A60" s="35">
        <f t="shared" si="1"/>
        <v>44817</v>
      </c>
      <c r="B60" s="36">
        <f>SUMIFS(СВЦЭМ!$D$39:$D$782,СВЦЭМ!$A$39:$A$782,$A60,СВЦЭМ!$B$39:$B$782,B$47)+'СЕТ СН'!$F$14+СВЦЭМ!$D$10+'СЕТ СН'!$F$6-'СЕТ СН'!$F$26</f>
        <v>1253.0303916299999</v>
      </c>
      <c r="C60" s="36">
        <f>SUMIFS(СВЦЭМ!$D$39:$D$782,СВЦЭМ!$A$39:$A$782,$A60,СВЦЭМ!$B$39:$B$782,C$47)+'СЕТ СН'!$F$14+СВЦЭМ!$D$10+'СЕТ СН'!$F$6-'СЕТ СН'!$F$26</f>
        <v>1301.7974396499999</v>
      </c>
      <c r="D60" s="36">
        <f>SUMIFS(СВЦЭМ!$D$39:$D$782,СВЦЭМ!$A$39:$A$782,$A60,СВЦЭМ!$B$39:$B$782,D$47)+'СЕТ СН'!$F$14+СВЦЭМ!$D$10+'СЕТ СН'!$F$6-'СЕТ СН'!$F$26</f>
        <v>1325.60481626</v>
      </c>
      <c r="E60" s="36">
        <f>SUMIFS(СВЦЭМ!$D$39:$D$782,СВЦЭМ!$A$39:$A$782,$A60,СВЦЭМ!$B$39:$B$782,E$47)+'СЕТ СН'!$F$14+СВЦЭМ!$D$10+'СЕТ СН'!$F$6-'СЕТ СН'!$F$26</f>
        <v>1335.4183527599998</v>
      </c>
      <c r="F60" s="36">
        <f>SUMIFS(СВЦЭМ!$D$39:$D$782,СВЦЭМ!$A$39:$A$782,$A60,СВЦЭМ!$B$39:$B$782,F$47)+'СЕТ СН'!$F$14+СВЦЭМ!$D$10+'СЕТ СН'!$F$6-'СЕТ СН'!$F$26</f>
        <v>1325.3294195899998</v>
      </c>
      <c r="G60" s="36">
        <f>SUMIFS(СВЦЭМ!$D$39:$D$782,СВЦЭМ!$A$39:$A$782,$A60,СВЦЭМ!$B$39:$B$782,G$47)+'СЕТ СН'!$F$14+СВЦЭМ!$D$10+'СЕТ СН'!$F$6-'СЕТ СН'!$F$26</f>
        <v>1300.2523780499998</v>
      </c>
      <c r="H60" s="36">
        <f>SUMIFS(СВЦЭМ!$D$39:$D$782,СВЦЭМ!$A$39:$A$782,$A60,СВЦЭМ!$B$39:$B$782,H$47)+'СЕТ СН'!$F$14+СВЦЭМ!$D$10+'СЕТ СН'!$F$6-'СЕТ СН'!$F$26</f>
        <v>1227.52867122</v>
      </c>
      <c r="I60" s="36">
        <f>SUMIFS(СВЦЭМ!$D$39:$D$782,СВЦЭМ!$A$39:$A$782,$A60,СВЦЭМ!$B$39:$B$782,I$47)+'СЕТ СН'!$F$14+СВЦЭМ!$D$10+'СЕТ СН'!$F$6-'СЕТ СН'!$F$26</f>
        <v>1156.4373703199999</v>
      </c>
      <c r="J60" s="36">
        <f>SUMIFS(СВЦЭМ!$D$39:$D$782,СВЦЭМ!$A$39:$A$782,$A60,СВЦЭМ!$B$39:$B$782,J$47)+'СЕТ СН'!$F$14+СВЦЭМ!$D$10+'СЕТ СН'!$F$6-'СЕТ СН'!$F$26</f>
        <v>1126.8800953800001</v>
      </c>
      <c r="K60" s="36">
        <f>SUMIFS(СВЦЭМ!$D$39:$D$782,СВЦЭМ!$A$39:$A$782,$A60,СВЦЭМ!$B$39:$B$782,K$47)+'СЕТ СН'!$F$14+СВЦЭМ!$D$10+'СЕТ СН'!$F$6-'СЕТ СН'!$F$26</f>
        <v>1136.09514412</v>
      </c>
      <c r="L60" s="36">
        <f>SUMIFS(СВЦЭМ!$D$39:$D$782,СВЦЭМ!$A$39:$A$782,$A60,СВЦЭМ!$B$39:$B$782,L$47)+'СЕТ СН'!$F$14+СВЦЭМ!$D$10+'СЕТ СН'!$F$6-'СЕТ СН'!$F$26</f>
        <v>1146.4317491100001</v>
      </c>
      <c r="M60" s="36">
        <f>SUMIFS(СВЦЭМ!$D$39:$D$782,СВЦЭМ!$A$39:$A$782,$A60,СВЦЭМ!$B$39:$B$782,M$47)+'СЕТ СН'!$F$14+СВЦЭМ!$D$10+'СЕТ СН'!$F$6-'СЕТ СН'!$F$26</f>
        <v>1155.2986499900001</v>
      </c>
      <c r="N60" s="36">
        <f>SUMIFS(СВЦЭМ!$D$39:$D$782,СВЦЭМ!$A$39:$A$782,$A60,СВЦЭМ!$B$39:$B$782,N$47)+'СЕТ СН'!$F$14+СВЦЭМ!$D$10+'СЕТ СН'!$F$6-'СЕТ СН'!$F$26</f>
        <v>1098.49248571</v>
      </c>
      <c r="O60" s="36">
        <f>SUMIFS(СВЦЭМ!$D$39:$D$782,СВЦЭМ!$A$39:$A$782,$A60,СВЦЭМ!$B$39:$B$782,O$47)+'СЕТ СН'!$F$14+СВЦЭМ!$D$10+'СЕТ СН'!$F$6-'СЕТ СН'!$F$26</f>
        <v>1111.51305043</v>
      </c>
      <c r="P60" s="36">
        <f>SUMIFS(СВЦЭМ!$D$39:$D$782,СВЦЭМ!$A$39:$A$782,$A60,СВЦЭМ!$B$39:$B$782,P$47)+'СЕТ СН'!$F$14+СВЦЭМ!$D$10+'СЕТ СН'!$F$6-'СЕТ СН'!$F$26</f>
        <v>1122.6211487399999</v>
      </c>
      <c r="Q60" s="36">
        <f>SUMIFS(СВЦЭМ!$D$39:$D$782,СВЦЭМ!$A$39:$A$782,$A60,СВЦЭМ!$B$39:$B$782,Q$47)+'СЕТ СН'!$F$14+СВЦЭМ!$D$10+'СЕТ СН'!$F$6-'СЕТ СН'!$F$26</f>
        <v>1118.30358671</v>
      </c>
      <c r="R60" s="36">
        <f>SUMIFS(СВЦЭМ!$D$39:$D$782,СВЦЭМ!$A$39:$A$782,$A60,СВЦЭМ!$B$39:$B$782,R$47)+'СЕТ СН'!$F$14+СВЦЭМ!$D$10+'СЕТ СН'!$F$6-'СЕТ СН'!$F$26</f>
        <v>1133.7577708599999</v>
      </c>
      <c r="S60" s="36">
        <f>SUMIFS(СВЦЭМ!$D$39:$D$782,СВЦЭМ!$A$39:$A$782,$A60,СВЦЭМ!$B$39:$B$782,S$47)+'СЕТ СН'!$F$14+СВЦЭМ!$D$10+'СЕТ СН'!$F$6-'СЕТ СН'!$F$26</f>
        <v>1126.0872746499999</v>
      </c>
      <c r="T60" s="36">
        <f>SUMIFS(СВЦЭМ!$D$39:$D$782,СВЦЭМ!$A$39:$A$782,$A60,СВЦЭМ!$B$39:$B$782,T$47)+'СЕТ СН'!$F$14+СВЦЭМ!$D$10+'СЕТ СН'!$F$6-'СЕТ СН'!$F$26</f>
        <v>1153.1984867399999</v>
      </c>
      <c r="U60" s="36">
        <f>SUMIFS(СВЦЭМ!$D$39:$D$782,СВЦЭМ!$A$39:$A$782,$A60,СВЦЭМ!$B$39:$B$782,U$47)+'СЕТ СН'!$F$14+СВЦЭМ!$D$10+'СЕТ СН'!$F$6-'СЕТ СН'!$F$26</f>
        <v>1171.8740942899999</v>
      </c>
      <c r="V60" s="36">
        <f>SUMIFS(СВЦЭМ!$D$39:$D$782,СВЦЭМ!$A$39:$A$782,$A60,СВЦЭМ!$B$39:$B$782,V$47)+'СЕТ СН'!$F$14+СВЦЭМ!$D$10+'СЕТ СН'!$F$6-'СЕТ СН'!$F$26</f>
        <v>1205.6677509399999</v>
      </c>
      <c r="W60" s="36">
        <f>SUMIFS(СВЦЭМ!$D$39:$D$782,СВЦЭМ!$A$39:$A$782,$A60,СВЦЭМ!$B$39:$B$782,W$47)+'СЕТ СН'!$F$14+СВЦЭМ!$D$10+'СЕТ СН'!$F$6-'СЕТ СН'!$F$26</f>
        <v>1178.94773979</v>
      </c>
      <c r="X60" s="36">
        <f>SUMIFS(СВЦЭМ!$D$39:$D$782,СВЦЭМ!$A$39:$A$782,$A60,СВЦЭМ!$B$39:$B$782,X$47)+'СЕТ СН'!$F$14+СВЦЭМ!$D$10+'СЕТ СН'!$F$6-'СЕТ СН'!$F$26</f>
        <v>1152.6846584899999</v>
      </c>
      <c r="Y60" s="36">
        <f>SUMIFS(СВЦЭМ!$D$39:$D$782,СВЦЭМ!$A$39:$A$782,$A60,СВЦЭМ!$B$39:$B$782,Y$47)+'СЕТ СН'!$F$14+СВЦЭМ!$D$10+'СЕТ СН'!$F$6-'СЕТ СН'!$F$26</f>
        <v>1209.7652571499998</v>
      </c>
    </row>
    <row r="61" spans="1:25" ht="15.75" x14ac:dyDescent="0.2">
      <c r="A61" s="35">
        <f t="shared" si="1"/>
        <v>44818</v>
      </c>
      <c r="B61" s="36">
        <f>SUMIFS(СВЦЭМ!$D$39:$D$782,СВЦЭМ!$A$39:$A$782,$A61,СВЦЭМ!$B$39:$B$782,B$47)+'СЕТ СН'!$F$14+СВЦЭМ!$D$10+'СЕТ СН'!$F$6-'СЕТ СН'!$F$26</f>
        <v>1224.11792363</v>
      </c>
      <c r="C61" s="36">
        <f>SUMIFS(СВЦЭМ!$D$39:$D$782,СВЦЭМ!$A$39:$A$782,$A61,СВЦЭМ!$B$39:$B$782,C$47)+'СЕТ СН'!$F$14+СВЦЭМ!$D$10+'СЕТ СН'!$F$6-'СЕТ СН'!$F$26</f>
        <v>1281.0217395499999</v>
      </c>
      <c r="D61" s="36">
        <f>SUMIFS(СВЦЭМ!$D$39:$D$782,СВЦЭМ!$A$39:$A$782,$A61,СВЦЭМ!$B$39:$B$782,D$47)+'СЕТ СН'!$F$14+СВЦЭМ!$D$10+'СЕТ СН'!$F$6-'СЕТ СН'!$F$26</f>
        <v>1311.1331203999998</v>
      </c>
      <c r="E61" s="36">
        <f>SUMIFS(СВЦЭМ!$D$39:$D$782,СВЦЭМ!$A$39:$A$782,$A61,СВЦЭМ!$B$39:$B$782,E$47)+'СЕТ СН'!$F$14+СВЦЭМ!$D$10+'СЕТ СН'!$F$6-'СЕТ СН'!$F$26</f>
        <v>1312.7874359599998</v>
      </c>
      <c r="F61" s="36">
        <f>SUMIFS(СВЦЭМ!$D$39:$D$782,СВЦЭМ!$A$39:$A$782,$A61,СВЦЭМ!$B$39:$B$782,F$47)+'СЕТ СН'!$F$14+СВЦЭМ!$D$10+'СЕТ СН'!$F$6-'СЕТ СН'!$F$26</f>
        <v>1317.8125839699999</v>
      </c>
      <c r="G61" s="36">
        <f>SUMIFS(СВЦЭМ!$D$39:$D$782,СВЦЭМ!$A$39:$A$782,$A61,СВЦЭМ!$B$39:$B$782,G$47)+'СЕТ СН'!$F$14+СВЦЭМ!$D$10+'СЕТ СН'!$F$6-'СЕТ СН'!$F$26</f>
        <v>1302.9016221999998</v>
      </c>
      <c r="H61" s="36">
        <f>SUMIFS(СВЦЭМ!$D$39:$D$782,СВЦЭМ!$A$39:$A$782,$A61,СВЦЭМ!$B$39:$B$782,H$47)+'СЕТ СН'!$F$14+СВЦЭМ!$D$10+'СЕТ СН'!$F$6-'СЕТ СН'!$F$26</f>
        <v>1229.5850377299998</v>
      </c>
      <c r="I61" s="36">
        <f>SUMIFS(СВЦЭМ!$D$39:$D$782,СВЦЭМ!$A$39:$A$782,$A61,СВЦЭМ!$B$39:$B$782,I$47)+'СЕТ СН'!$F$14+СВЦЭМ!$D$10+'СЕТ СН'!$F$6-'СЕТ СН'!$F$26</f>
        <v>1151.3241373999999</v>
      </c>
      <c r="J61" s="36">
        <f>SUMIFS(СВЦЭМ!$D$39:$D$782,СВЦЭМ!$A$39:$A$782,$A61,СВЦЭМ!$B$39:$B$782,J$47)+'СЕТ СН'!$F$14+СВЦЭМ!$D$10+'СЕТ СН'!$F$6-'СЕТ СН'!$F$26</f>
        <v>1113.29490343</v>
      </c>
      <c r="K61" s="36">
        <f>SUMIFS(СВЦЭМ!$D$39:$D$782,СВЦЭМ!$A$39:$A$782,$A61,СВЦЭМ!$B$39:$B$782,K$47)+'СЕТ СН'!$F$14+СВЦЭМ!$D$10+'СЕТ СН'!$F$6-'СЕТ СН'!$F$26</f>
        <v>1109.8609449</v>
      </c>
      <c r="L61" s="36">
        <f>SUMIFS(СВЦЭМ!$D$39:$D$782,СВЦЭМ!$A$39:$A$782,$A61,СВЦЭМ!$B$39:$B$782,L$47)+'СЕТ СН'!$F$14+СВЦЭМ!$D$10+'СЕТ СН'!$F$6-'СЕТ СН'!$F$26</f>
        <v>1128.68276565</v>
      </c>
      <c r="M61" s="36">
        <f>SUMIFS(СВЦЭМ!$D$39:$D$782,СВЦЭМ!$A$39:$A$782,$A61,СВЦЭМ!$B$39:$B$782,M$47)+'СЕТ СН'!$F$14+СВЦЭМ!$D$10+'СЕТ СН'!$F$6-'СЕТ СН'!$F$26</f>
        <v>1144.54058448</v>
      </c>
      <c r="N61" s="36">
        <f>SUMIFS(СВЦЭМ!$D$39:$D$782,СВЦЭМ!$A$39:$A$782,$A61,СВЦЭМ!$B$39:$B$782,N$47)+'СЕТ СН'!$F$14+СВЦЭМ!$D$10+'СЕТ СН'!$F$6-'СЕТ СН'!$F$26</f>
        <v>1083.1114930900001</v>
      </c>
      <c r="O61" s="36">
        <f>SUMIFS(СВЦЭМ!$D$39:$D$782,СВЦЭМ!$A$39:$A$782,$A61,СВЦЭМ!$B$39:$B$782,O$47)+'СЕТ СН'!$F$14+СВЦЭМ!$D$10+'СЕТ СН'!$F$6-'СЕТ СН'!$F$26</f>
        <v>1078.45609281</v>
      </c>
      <c r="P61" s="36">
        <f>SUMIFS(СВЦЭМ!$D$39:$D$782,СВЦЭМ!$A$39:$A$782,$A61,СВЦЭМ!$B$39:$B$782,P$47)+'СЕТ СН'!$F$14+СВЦЭМ!$D$10+'СЕТ СН'!$F$6-'СЕТ СН'!$F$26</f>
        <v>1085.4272049399999</v>
      </c>
      <c r="Q61" s="36">
        <f>SUMIFS(СВЦЭМ!$D$39:$D$782,СВЦЭМ!$A$39:$A$782,$A61,СВЦЭМ!$B$39:$B$782,Q$47)+'СЕТ СН'!$F$14+СВЦЭМ!$D$10+'СЕТ СН'!$F$6-'СЕТ СН'!$F$26</f>
        <v>1116.8755756200001</v>
      </c>
      <c r="R61" s="36">
        <f>SUMIFS(СВЦЭМ!$D$39:$D$782,СВЦЭМ!$A$39:$A$782,$A61,СВЦЭМ!$B$39:$B$782,R$47)+'СЕТ СН'!$F$14+СВЦЭМ!$D$10+'СЕТ СН'!$F$6-'СЕТ СН'!$F$26</f>
        <v>1142.0773479699999</v>
      </c>
      <c r="S61" s="36">
        <f>SUMIFS(СВЦЭМ!$D$39:$D$782,СВЦЭМ!$A$39:$A$782,$A61,СВЦЭМ!$B$39:$B$782,S$47)+'СЕТ СН'!$F$14+СВЦЭМ!$D$10+'СЕТ СН'!$F$6-'СЕТ СН'!$F$26</f>
        <v>1139.85040271</v>
      </c>
      <c r="T61" s="36">
        <f>SUMIFS(СВЦЭМ!$D$39:$D$782,СВЦЭМ!$A$39:$A$782,$A61,СВЦЭМ!$B$39:$B$782,T$47)+'СЕТ СН'!$F$14+СВЦЭМ!$D$10+'СЕТ СН'!$F$6-'СЕТ СН'!$F$26</f>
        <v>1175.6809294699999</v>
      </c>
      <c r="U61" s="36">
        <f>SUMIFS(СВЦЭМ!$D$39:$D$782,СВЦЭМ!$A$39:$A$782,$A61,СВЦЭМ!$B$39:$B$782,U$47)+'СЕТ СН'!$F$14+СВЦЭМ!$D$10+'СЕТ СН'!$F$6-'СЕТ СН'!$F$26</f>
        <v>1199.6400605199999</v>
      </c>
      <c r="V61" s="36">
        <f>SUMIFS(СВЦЭМ!$D$39:$D$782,СВЦЭМ!$A$39:$A$782,$A61,СВЦЭМ!$B$39:$B$782,V$47)+'СЕТ СН'!$F$14+СВЦЭМ!$D$10+'СЕТ СН'!$F$6-'СЕТ СН'!$F$26</f>
        <v>1202.1087941199999</v>
      </c>
      <c r="W61" s="36">
        <f>SUMIFS(СВЦЭМ!$D$39:$D$782,СВЦЭМ!$A$39:$A$782,$A61,СВЦЭМ!$B$39:$B$782,W$47)+'СЕТ СН'!$F$14+СВЦЭМ!$D$10+'СЕТ СН'!$F$6-'СЕТ СН'!$F$26</f>
        <v>1182.9649735099999</v>
      </c>
      <c r="X61" s="36">
        <f>SUMIFS(СВЦЭМ!$D$39:$D$782,СВЦЭМ!$A$39:$A$782,$A61,СВЦЭМ!$B$39:$B$782,X$47)+'СЕТ СН'!$F$14+СВЦЭМ!$D$10+'СЕТ СН'!$F$6-'СЕТ СН'!$F$26</f>
        <v>1151.4217648899998</v>
      </c>
      <c r="Y61" s="36">
        <f>SUMIFS(СВЦЭМ!$D$39:$D$782,СВЦЭМ!$A$39:$A$782,$A61,СВЦЭМ!$B$39:$B$782,Y$47)+'СЕТ СН'!$F$14+СВЦЭМ!$D$10+'СЕТ СН'!$F$6-'СЕТ СН'!$F$26</f>
        <v>1214.7187072899999</v>
      </c>
    </row>
    <row r="62" spans="1:25" ht="15.75" x14ac:dyDescent="0.2">
      <c r="A62" s="35">
        <f t="shared" si="1"/>
        <v>44819</v>
      </c>
      <c r="B62" s="36">
        <f>SUMIFS(СВЦЭМ!$D$39:$D$782,СВЦЭМ!$A$39:$A$782,$A62,СВЦЭМ!$B$39:$B$782,B$47)+'СЕТ СН'!$F$14+СВЦЭМ!$D$10+'СЕТ СН'!$F$6-'СЕТ СН'!$F$26</f>
        <v>1271.82651702</v>
      </c>
      <c r="C62" s="36">
        <f>SUMIFS(СВЦЭМ!$D$39:$D$782,СВЦЭМ!$A$39:$A$782,$A62,СВЦЭМ!$B$39:$B$782,C$47)+'СЕТ СН'!$F$14+СВЦЭМ!$D$10+'СЕТ СН'!$F$6-'СЕТ СН'!$F$26</f>
        <v>1336.7203476999998</v>
      </c>
      <c r="D62" s="36">
        <f>SUMIFS(СВЦЭМ!$D$39:$D$782,СВЦЭМ!$A$39:$A$782,$A62,СВЦЭМ!$B$39:$B$782,D$47)+'СЕТ СН'!$F$14+СВЦЭМ!$D$10+'СЕТ СН'!$F$6-'СЕТ СН'!$F$26</f>
        <v>1364.42967991</v>
      </c>
      <c r="E62" s="36">
        <f>SUMIFS(СВЦЭМ!$D$39:$D$782,СВЦЭМ!$A$39:$A$782,$A62,СВЦЭМ!$B$39:$B$782,E$47)+'СЕТ СН'!$F$14+СВЦЭМ!$D$10+'СЕТ СН'!$F$6-'СЕТ СН'!$F$26</f>
        <v>1370.17359476</v>
      </c>
      <c r="F62" s="36">
        <f>SUMIFS(СВЦЭМ!$D$39:$D$782,СВЦЭМ!$A$39:$A$782,$A62,СВЦЭМ!$B$39:$B$782,F$47)+'СЕТ СН'!$F$14+СВЦЭМ!$D$10+'СЕТ СН'!$F$6-'СЕТ СН'!$F$26</f>
        <v>1382.1957183499999</v>
      </c>
      <c r="G62" s="36">
        <f>SUMIFS(СВЦЭМ!$D$39:$D$782,СВЦЭМ!$A$39:$A$782,$A62,СВЦЭМ!$B$39:$B$782,G$47)+'СЕТ СН'!$F$14+СВЦЭМ!$D$10+'СЕТ СН'!$F$6-'СЕТ СН'!$F$26</f>
        <v>1357.6603491599999</v>
      </c>
      <c r="H62" s="36">
        <f>SUMIFS(СВЦЭМ!$D$39:$D$782,СВЦЭМ!$A$39:$A$782,$A62,СВЦЭМ!$B$39:$B$782,H$47)+'СЕТ СН'!$F$14+СВЦЭМ!$D$10+'СЕТ СН'!$F$6-'СЕТ СН'!$F$26</f>
        <v>1295.9812818599999</v>
      </c>
      <c r="I62" s="36">
        <f>SUMIFS(СВЦЭМ!$D$39:$D$782,СВЦЭМ!$A$39:$A$782,$A62,СВЦЭМ!$B$39:$B$782,I$47)+'СЕТ СН'!$F$14+СВЦЭМ!$D$10+'СЕТ СН'!$F$6-'СЕТ СН'!$F$26</f>
        <v>1194.6794201999999</v>
      </c>
      <c r="J62" s="36">
        <f>SUMIFS(СВЦЭМ!$D$39:$D$782,СВЦЭМ!$A$39:$A$782,$A62,СВЦЭМ!$B$39:$B$782,J$47)+'СЕТ СН'!$F$14+СВЦЭМ!$D$10+'СЕТ СН'!$F$6-'СЕТ СН'!$F$26</f>
        <v>1203.1099417699998</v>
      </c>
      <c r="K62" s="36">
        <f>SUMIFS(СВЦЭМ!$D$39:$D$782,СВЦЭМ!$A$39:$A$782,$A62,СВЦЭМ!$B$39:$B$782,K$47)+'СЕТ СН'!$F$14+СВЦЭМ!$D$10+'СЕТ СН'!$F$6-'СЕТ СН'!$F$26</f>
        <v>1194.59794465</v>
      </c>
      <c r="L62" s="36">
        <f>SUMIFS(СВЦЭМ!$D$39:$D$782,СВЦЭМ!$A$39:$A$782,$A62,СВЦЭМ!$B$39:$B$782,L$47)+'СЕТ СН'!$F$14+СВЦЭМ!$D$10+'СЕТ СН'!$F$6-'СЕТ СН'!$F$26</f>
        <v>1192.0351281899998</v>
      </c>
      <c r="M62" s="36">
        <f>SUMIFS(СВЦЭМ!$D$39:$D$782,СВЦЭМ!$A$39:$A$782,$A62,СВЦЭМ!$B$39:$B$782,M$47)+'СЕТ СН'!$F$14+СВЦЭМ!$D$10+'СЕТ СН'!$F$6-'СЕТ СН'!$F$26</f>
        <v>1195.7367109499999</v>
      </c>
      <c r="N62" s="36">
        <f>SUMIFS(СВЦЭМ!$D$39:$D$782,СВЦЭМ!$A$39:$A$782,$A62,СВЦЭМ!$B$39:$B$782,N$47)+'СЕТ СН'!$F$14+СВЦЭМ!$D$10+'СЕТ СН'!$F$6-'СЕТ СН'!$F$26</f>
        <v>1141.76275108</v>
      </c>
      <c r="O62" s="36">
        <f>SUMIFS(СВЦЭМ!$D$39:$D$782,СВЦЭМ!$A$39:$A$782,$A62,СВЦЭМ!$B$39:$B$782,O$47)+'СЕТ СН'!$F$14+СВЦЭМ!$D$10+'СЕТ СН'!$F$6-'СЕТ СН'!$F$26</f>
        <v>1149.6731956199999</v>
      </c>
      <c r="P62" s="36">
        <f>SUMIFS(СВЦЭМ!$D$39:$D$782,СВЦЭМ!$A$39:$A$782,$A62,СВЦЭМ!$B$39:$B$782,P$47)+'СЕТ СН'!$F$14+СВЦЭМ!$D$10+'СЕТ СН'!$F$6-'СЕТ СН'!$F$26</f>
        <v>1153.3780425699999</v>
      </c>
      <c r="Q62" s="36">
        <f>SUMIFS(СВЦЭМ!$D$39:$D$782,СВЦЭМ!$A$39:$A$782,$A62,СВЦЭМ!$B$39:$B$782,Q$47)+'СЕТ СН'!$F$14+СВЦЭМ!$D$10+'СЕТ СН'!$F$6-'СЕТ СН'!$F$26</f>
        <v>1160.41354841</v>
      </c>
      <c r="R62" s="36">
        <f>SUMIFS(СВЦЭМ!$D$39:$D$782,СВЦЭМ!$A$39:$A$782,$A62,СВЦЭМ!$B$39:$B$782,R$47)+'СЕТ СН'!$F$14+СВЦЭМ!$D$10+'СЕТ СН'!$F$6-'СЕТ СН'!$F$26</f>
        <v>1190.9364219399999</v>
      </c>
      <c r="S62" s="36">
        <f>SUMIFS(СВЦЭМ!$D$39:$D$782,СВЦЭМ!$A$39:$A$782,$A62,СВЦЭМ!$B$39:$B$782,S$47)+'СЕТ СН'!$F$14+СВЦЭМ!$D$10+'СЕТ СН'!$F$6-'СЕТ СН'!$F$26</f>
        <v>1174.42777342</v>
      </c>
      <c r="T62" s="36">
        <f>SUMIFS(СВЦЭМ!$D$39:$D$782,СВЦЭМ!$A$39:$A$782,$A62,СВЦЭМ!$B$39:$B$782,T$47)+'СЕТ СН'!$F$14+СВЦЭМ!$D$10+'СЕТ СН'!$F$6-'СЕТ СН'!$F$26</f>
        <v>1194.7683050699998</v>
      </c>
      <c r="U62" s="36">
        <f>SUMIFS(СВЦЭМ!$D$39:$D$782,СВЦЭМ!$A$39:$A$782,$A62,СВЦЭМ!$B$39:$B$782,U$47)+'СЕТ СН'!$F$14+СВЦЭМ!$D$10+'СЕТ СН'!$F$6-'СЕТ СН'!$F$26</f>
        <v>1210.7714943799999</v>
      </c>
      <c r="V62" s="36">
        <f>SUMIFS(СВЦЭМ!$D$39:$D$782,СВЦЭМ!$A$39:$A$782,$A62,СВЦЭМ!$B$39:$B$782,V$47)+'СЕТ СН'!$F$14+СВЦЭМ!$D$10+'СЕТ СН'!$F$6-'СЕТ СН'!$F$26</f>
        <v>1246.5996777999999</v>
      </c>
      <c r="W62" s="36">
        <f>SUMIFS(СВЦЭМ!$D$39:$D$782,СВЦЭМ!$A$39:$A$782,$A62,СВЦЭМ!$B$39:$B$782,W$47)+'СЕТ СН'!$F$14+СВЦЭМ!$D$10+'СЕТ СН'!$F$6-'СЕТ СН'!$F$26</f>
        <v>1215.6267721599997</v>
      </c>
      <c r="X62" s="36">
        <f>SUMIFS(СВЦЭМ!$D$39:$D$782,СВЦЭМ!$A$39:$A$782,$A62,СВЦЭМ!$B$39:$B$782,X$47)+'СЕТ СН'!$F$14+СВЦЭМ!$D$10+'СЕТ СН'!$F$6-'СЕТ СН'!$F$26</f>
        <v>1170.00774138</v>
      </c>
      <c r="Y62" s="36">
        <f>SUMIFS(СВЦЭМ!$D$39:$D$782,СВЦЭМ!$A$39:$A$782,$A62,СВЦЭМ!$B$39:$B$782,Y$47)+'СЕТ СН'!$F$14+СВЦЭМ!$D$10+'СЕТ СН'!$F$6-'СЕТ СН'!$F$26</f>
        <v>1266.2748832299999</v>
      </c>
    </row>
    <row r="63" spans="1:25" ht="15.75" x14ac:dyDescent="0.2">
      <c r="A63" s="35">
        <f t="shared" si="1"/>
        <v>44820</v>
      </c>
      <c r="B63" s="36">
        <f>SUMIFS(СВЦЭМ!$D$39:$D$782,СВЦЭМ!$A$39:$A$782,$A63,СВЦЭМ!$B$39:$B$782,B$47)+'СЕТ СН'!$F$14+СВЦЭМ!$D$10+'СЕТ СН'!$F$6-'СЕТ СН'!$F$26</f>
        <v>1280.9440930599999</v>
      </c>
      <c r="C63" s="36">
        <f>SUMIFS(СВЦЭМ!$D$39:$D$782,СВЦЭМ!$A$39:$A$782,$A63,СВЦЭМ!$B$39:$B$782,C$47)+'СЕТ СН'!$F$14+СВЦЭМ!$D$10+'СЕТ СН'!$F$6-'СЕТ СН'!$F$26</f>
        <v>1347.1982154999998</v>
      </c>
      <c r="D63" s="36">
        <f>SUMIFS(СВЦЭМ!$D$39:$D$782,СВЦЭМ!$A$39:$A$782,$A63,СВЦЭМ!$B$39:$B$782,D$47)+'СЕТ СН'!$F$14+СВЦЭМ!$D$10+'СЕТ СН'!$F$6-'СЕТ СН'!$F$26</f>
        <v>1387.0668853799998</v>
      </c>
      <c r="E63" s="36">
        <f>SUMIFS(СВЦЭМ!$D$39:$D$782,СВЦЭМ!$A$39:$A$782,$A63,СВЦЭМ!$B$39:$B$782,E$47)+'СЕТ СН'!$F$14+СВЦЭМ!$D$10+'СЕТ СН'!$F$6-'СЕТ СН'!$F$26</f>
        <v>1394.2565801399999</v>
      </c>
      <c r="F63" s="36">
        <f>SUMIFS(СВЦЭМ!$D$39:$D$782,СВЦЭМ!$A$39:$A$782,$A63,СВЦЭМ!$B$39:$B$782,F$47)+'СЕТ СН'!$F$14+СВЦЭМ!$D$10+'СЕТ СН'!$F$6-'СЕТ СН'!$F$26</f>
        <v>1377.8668182299998</v>
      </c>
      <c r="G63" s="36">
        <f>SUMIFS(СВЦЭМ!$D$39:$D$782,СВЦЭМ!$A$39:$A$782,$A63,СВЦЭМ!$B$39:$B$782,G$47)+'СЕТ СН'!$F$14+СВЦЭМ!$D$10+'СЕТ СН'!$F$6-'СЕТ СН'!$F$26</f>
        <v>1353.1570876399999</v>
      </c>
      <c r="H63" s="36">
        <f>SUMIFS(СВЦЭМ!$D$39:$D$782,СВЦЭМ!$A$39:$A$782,$A63,СВЦЭМ!$B$39:$B$782,H$47)+'СЕТ СН'!$F$14+СВЦЭМ!$D$10+'СЕТ СН'!$F$6-'СЕТ СН'!$F$26</f>
        <v>1285.8315561899999</v>
      </c>
      <c r="I63" s="36">
        <f>SUMIFS(СВЦЭМ!$D$39:$D$782,СВЦЭМ!$A$39:$A$782,$A63,СВЦЭМ!$B$39:$B$782,I$47)+'СЕТ СН'!$F$14+СВЦЭМ!$D$10+'СЕТ СН'!$F$6-'СЕТ СН'!$F$26</f>
        <v>1187.1486603999999</v>
      </c>
      <c r="J63" s="36">
        <f>SUMIFS(СВЦЭМ!$D$39:$D$782,СВЦЭМ!$A$39:$A$782,$A63,СВЦЭМ!$B$39:$B$782,J$47)+'СЕТ СН'!$F$14+СВЦЭМ!$D$10+'СЕТ СН'!$F$6-'СЕТ СН'!$F$26</f>
        <v>1182.08170599</v>
      </c>
      <c r="K63" s="36">
        <f>SUMIFS(СВЦЭМ!$D$39:$D$782,СВЦЭМ!$A$39:$A$782,$A63,СВЦЭМ!$B$39:$B$782,K$47)+'СЕТ СН'!$F$14+СВЦЭМ!$D$10+'СЕТ СН'!$F$6-'СЕТ СН'!$F$26</f>
        <v>1108.0721118899999</v>
      </c>
      <c r="L63" s="36">
        <f>SUMIFS(СВЦЭМ!$D$39:$D$782,СВЦЭМ!$A$39:$A$782,$A63,СВЦЭМ!$B$39:$B$782,L$47)+'СЕТ СН'!$F$14+СВЦЭМ!$D$10+'СЕТ СН'!$F$6-'СЕТ СН'!$F$26</f>
        <v>1128.3950327099999</v>
      </c>
      <c r="M63" s="36">
        <f>SUMIFS(СВЦЭМ!$D$39:$D$782,СВЦЭМ!$A$39:$A$782,$A63,СВЦЭМ!$B$39:$B$782,M$47)+'СЕТ СН'!$F$14+СВЦЭМ!$D$10+'СЕТ СН'!$F$6-'СЕТ СН'!$F$26</f>
        <v>1138.67521003</v>
      </c>
      <c r="N63" s="36">
        <f>SUMIFS(СВЦЭМ!$D$39:$D$782,СВЦЭМ!$A$39:$A$782,$A63,СВЦЭМ!$B$39:$B$782,N$47)+'СЕТ СН'!$F$14+СВЦЭМ!$D$10+'СЕТ СН'!$F$6-'СЕТ СН'!$F$26</f>
        <v>1162.3634203699999</v>
      </c>
      <c r="O63" s="36">
        <f>SUMIFS(СВЦЭМ!$D$39:$D$782,СВЦЭМ!$A$39:$A$782,$A63,СВЦЭМ!$B$39:$B$782,O$47)+'СЕТ СН'!$F$14+СВЦЭМ!$D$10+'СЕТ СН'!$F$6-'СЕТ СН'!$F$26</f>
        <v>1158.4615463800001</v>
      </c>
      <c r="P63" s="36">
        <f>SUMIFS(СВЦЭМ!$D$39:$D$782,СВЦЭМ!$A$39:$A$782,$A63,СВЦЭМ!$B$39:$B$782,P$47)+'СЕТ СН'!$F$14+СВЦЭМ!$D$10+'СЕТ СН'!$F$6-'СЕТ СН'!$F$26</f>
        <v>1160.9935481699999</v>
      </c>
      <c r="Q63" s="36">
        <f>SUMIFS(СВЦЭМ!$D$39:$D$782,СВЦЭМ!$A$39:$A$782,$A63,СВЦЭМ!$B$39:$B$782,Q$47)+'СЕТ СН'!$F$14+СВЦЭМ!$D$10+'СЕТ СН'!$F$6-'СЕТ СН'!$F$26</f>
        <v>1170.4538870599999</v>
      </c>
      <c r="R63" s="36">
        <f>SUMIFS(СВЦЭМ!$D$39:$D$782,СВЦЭМ!$A$39:$A$782,$A63,СВЦЭМ!$B$39:$B$782,R$47)+'СЕТ СН'!$F$14+СВЦЭМ!$D$10+'СЕТ СН'!$F$6-'СЕТ СН'!$F$26</f>
        <v>1176.5201091899999</v>
      </c>
      <c r="S63" s="36">
        <f>SUMIFS(СВЦЭМ!$D$39:$D$782,СВЦЭМ!$A$39:$A$782,$A63,СВЦЭМ!$B$39:$B$782,S$47)+'СЕТ СН'!$F$14+СВЦЭМ!$D$10+'СЕТ СН'!$F$6-'СЕТ СН'!$F$26</f>
        <v>1165.0507528000001</v>
      </c>
      <c r="T63" s="36">
        <f>SUMIFS(СВЦЭМ!$D$39:$D$782,СВЦЭМ!$A$39:$A$782,$A63,СВЦЭМ!$B$39:$B$782,T$47)+'СЕТ СН'!$F$14+СВЦЭМ!$D$10+'СЕТ СН'!$F$6-'СЕТ СН'!$F$26</f>
        <v>1200.4092121599999</v>
      </c>
      <c r="U63" s="36">
        <f>SUMIFS(СВЦЭМ!$D$39:$D$782,СВЦЭМ!$A$39:$A$782,$A63,СВЦЭМ!$B$39:$B$782,U$47)+'СЕТ СН'!$F$14+СВЦЭМ!$D$10+'СЕТ СН'!$F$6-'СЕТ СН'!$F$26</f>
        <v>1203.3867791399998</v>
      </c>
      <c r="V63" s="36">
        <f>SUMIFS(СВЦЭМ!$D$39:$D$782,СВЦЭМ!$A$39:$A$782,$A63,СВЦЭМ!$B$39:$B$782,V$47)+'СЕТ СН'!$F$14+СВЦЭМ!$D$10+'СЕТ СН'!$F$6-'СЕТ СН'!$F$26</f>
        <v>1229.1764681999998</v>
      </c>
      <c r="W63" s="36">
        <f>SUMIFS(СВЦЭМ!$D$39:$D$782,СВЦЭМ!$A$39:$A$782,$A63,СВЦЭМ!$B$39:$B$782,W$47)+'СЕТ СН'!$F$14+СВЦЭМ!$D$10+'СЕТ СН'!$F$6-'СЕТ СН'!$F$26</f>
        <v>1196.21928742</v>
      </c>
      <c r="X63" s="36">
        <f>SUMIFS(СВЦЭМ!$D$39:$D$782,СВЦЭМ!$A$39:$A$782,$A63,СВЦЭМ!$B$39:$B$782,X$47)+'СЕТ СН'!$F$14+СВЦЭМ!$D$10+'СЕТ СН'!$F$6-'СЕТ СН'!$F$26</f>
        <v>1211.8110545599998</v>
      </c>
      <c r="Y63" s="36">
        <f>SUMIFS(СВЦЭМ!$D$39:$D$782,СВЦЭМ!$A$39:$A$782,$A63,СВЦЭМ!$B$39:$B$782,Y$47)+'СЕТ СН'!$F$14+СВЦЭМ!$D$10+'СЕТ СН'!$F$6-'СЕТ СН'!$F$26</f>
        <v>1237.579493</v>
      </c>
    </row>
    <row r="64" spans="1:25" ht="15.75" x14ac:dyDescent="0.2">
      <c r="A64" s="35">
        <f t="shared" si="1"/>
        <v>44821</v>
      </c>
      <c r="B64" s="36">
        <f>SUMIFS(СВЦЭМ!$D$39:$D$782,СВЦЭМ!$A$39:$A$782,$A64,СВЦЭМ!$B$39:$B$782,B$47)+'СЕТ СН'!$F$14+СВЦЭМ!$D$10+'СЕТ СН'!$F$6-'СЕТ СН'!$F$26</f>
        <v>1247.75050846</v>
      </c>
      <c r="C64" s="36">
        <f>SUMIFS(СВЦЭМ!$D$39:$D$782,СВЦЭМ!$A$39:$A$782,$A64,СВЦЭМ!$B$39:$B$782,C$47)+'СЕТ СН'!$F$14+СВЦЭМ!$D$10+'СЕТ СН'!$F$6-'СЕТ СН'!$F$26</f>
        <v>1291.4071365099999</v>
      </c>
      <c r="D64" s="36">
        <f>SUMIFS(СВЦЭМ!$D$39:$D$782,СВЦЭМ!$A$39:$A$782,$A64,СВЦЭМ!$B$39:$B$782,D$47)+'СЕТ СН'!$F$14+СВЦЭМ!$D$10+'СЕТ СН'!$F$6-'СЕТ СН'!$F$26</f>
        <v>1322.4072740099998</v>
      </c>
      <c r="E64" s="36">
        <f>SUMIFS(СВЦЭМ!$D$39:$D$782,СВЦЭМ!$A$39:$A$782,$A64,СВЦЭМ!$B$39:$B$782,E$47)+'СЕТ СН'!$F$14+СВЦЭМ!$D$10+'СЕТ СН'!$F$6-'СЕТ СН'!$F$26</f>
        <v>1332.2318643399999</v>
      </c>
      <c r="F64" s="36">
        <f>SUMIFS(СВЦЭМ!$D$39:$D$782,СВЦЭМ!$A$39:$A$782,$A64,СВЦЭМ!$B$39:$B$782,F$47)+'СЕТ СН'!$F$14+СВЦЭМ!$D$10+'СЕТ СН'!$F$6-'СЕТ СН'!$F$26</f>
        <v>1338.7275555299998</v>
      </c>
      <c r="G64" s="36">
        <f>SUMIFS(СВЦЭМ!$D$39:$D$782,СВЦЭМ!$A$39:$A$782,$A64,СВЦЭМ!$B$39:$B$782,G$47)+'СЕТ СН'!$F$14+СВЦЭМ!$D$10+'СЕТ СН'!$F$6-'СЕТ СН'!$F$26</f>
        <v>1323.1322848099999</v>
      </c>
      <c r="H64" s="36">
        <f>SUMIFS(СВЦЭМ!$D$39:$D$782,СВЦЭМ!$A$39:$A$782,$A64,СВЦЭМ!$B$39:$B$782,H$47)+'СЕТ СН'!$F$14+СВЦЭМ!$D$10+'СЕТ СН'!$F$6-'СЕТ СН'!$F$26</f>
        <v>1280.5471367399998</v>
      </c>
      <c r="I64" s="36">
        <f>SUMIFS(СВЦЭМ!$D$39:$D$782,СВЦЭМ!$A$39:$A$782,$A64,СВЦЭМ!$B$39:$B$782,I$47)+'СЕТ СН'!$F$14+СВЦЭМ!$D$10+'СЕТ СН'!$F$6-'СЕТ СН'!$F$26</f>
        <v>1214.5391891199999</v>
      </c>
      <c r="J64" s="36">
        <f>SUMIFS(СВЦЭМ!$D$39:$D$782,СВЦЭМ!$A$39:$A$782,$A64,СВЦЭМ!$B$39:$B$782,J$47)+'СЕТ СН'!$F$14+СВЦЭМ!$D$10+'СЕТ СН'!$F$6-'СЕТ СН'!$F$26</f>
        <v>1132.36075837</v>
      </c>
      <c r="K64" s="36">
        <f>SUMIFS(СВЦЭМ!$D$39:$D$782,СВЦЭМ!$A$39:$A$782,$A64,СВЦЭМ!$B$39:$B$782,K$47)+'СЕТ СН'!$F$14+СВЦЭМ!$D$10+'СЕТ СН'!$F$6-'СЕТ СН'!$F$26</f>
        <v>1088.2868594699999</v>
      </c>
      <c r="L64" s="36">
        <f>SUMIFS(СВЦЭМ!$D$39:$D$782,СВЦЭМ!$A$39:$A$782,$A64,СВЦЭМ!$B$39:$B$782,L$47)+'СЕТ СН'!$F$14+СВЦЭМ!$D$10+'СЕТ СН'!$F$6-'СЕТ СН'!$F$26</f>
        <v>1071.5069802099999</v>
      </c>
      <c r="M64" s="36">
        <f>SUMIFS(СВЦЭМ!$D$39:$D$782,СВЦЭМ!$A$39:$A$782,$A64,СВЦЭМ!$B$39:$B$782,M$47)+'СЕТ СН'!$F$14+СВЦЭМ!$D$10+'СЕТ СН'!$F$6-'СЕТ СН'!$F$26</f>
        <v>1083.4505521900001</v>
      </c>
      <c r="N64" s="36">
        <f>SUMIFS(СВЦЭМ!$D$39:$D$782,СВЦЭМ!$A$39:$A$782,$A64,СВЦЭМ!$B$39:$B$782,N$47)+'СЕТ СН'!$F$14+СВЦЭМ!$D$10+'СЕТ СН'!$F$6-'СЕТ СН'!$F$26</f>
        <v>1105.2761532</v>
      </c>
      <c r="O64" s="36">
        <f>SUMIFS(СВЦЭМ!$D$39:$D$782,СВЦЭМ!$A$39:$A$782,$A64,СВЦЭМ!$B$39:$B$782,O$47)+'СЕТ СН'!$F$14+СВЦЭМ!$D$10+'СЕТ СН'!$F$6-'СЕТ СН'!$F$26</f>
        <v>1105.8175227499999</v>
      </c>
      <c r="P64" s="36">
        <f>SUMIFS(СВЦЭМ!$D$39:$D$782,СВЦЭМ!$A$39:$A$782,$A64,СВЦЭМ!$B$39:$B$782,P$47)+'СЕТ СН'!$F$14+СВЦЭМ!$D$10+'СЕТ СН'!$F$6-'СЕТ СН'!$F$26</f>
        <v>1108.6642118699999</v>
      </c>
      <c r="Q64" s="36">
        <f>SUMIFS(СВЦЭМ!$D$39:$D$782,СВЦЭМ!$A$39:$A$782,$A64,СВЦЭМ!$B$39:$B$782,Q$47)+'СЕТ СН'!$F$14+СВЦЭМ!$D$10+'СЕТ СН'!$F$6-'СЕТ СН'!$F$26</f>
        <v>1112.0731185899999</v>
      </c>
      <c r="R64" s="36">
        <f>SUMIFS(СВЦЭМ!$D$39:$D$782,СВЦЭМ!$A$39:$A$782,$A64,СВЦЭМ!$B$39:$B$782,R$47)+'СЕТ СН'!$F$14+СВЦЭМ!$D$10+'СЕТ СН'!$F$6-'СЕТ СН'!$F$26</f>
        <v>1117.2285484899999</v>
      </c>
      <c r="S64" s="36">
        <f>SUMIFS(СВЦЭМ!$D$39:$D$782,СВЦЭМ!$A$39:$A$782,$A64,СВЦЭМ!$B$39:$B$782,S$47)+'СЕТ СН'!$F$14+СВЦЭМ!$D$10+'СЕТ СН'!$F$6-'СЕТ СН'!$F$26</f>
        <v>1115.9690720999999</v>
      </c>
      <c r="T64" s="36">
        <f>SUMIFS(СВЦЭМ!$D$39:$D$782,СВЦЭМ!$A$39:$A$782,$A64,СВЦЭМ!$B$39:$B$782,T$47)+'СЕТ СН'!$F$14+СВЦЭМ!$D$10+'СЕТ СН'!$F$6-'СЕТ СН'!$F$26</f>
        <v>1155.20971768</v>
      </c>
      <c r="U64" s="36">
        <f>SUMIFS(СВЦЭМ!$D$39:$D$782,СВЦЭМ!$A$39:$A$782,$A64,СВЦЭМ!$B$39:$B$782,U$47)+'СЕТ СН'!$F$14+СВЦЭМ!$D$10+'СЕТ СН'!$F$6-'СЕТ СН'!$F$26</f>
        <v>1198.0333063999999</v>
      </c>
      <c r="V64" s="36">
        <f>SUMIFS(СВЦЭМ!$D$39:$D$782,СВЦЭМ!$A$39:$A$782,$A64,СВЦЭМ!$B$39:$B$782,V$47)+'СЕТ СН'!$F$14+СВЦЭМ!$D$10+'СЕТ СН'!$F$6-'СЕТ СН'!$F$26</f>
        <v>1217.09309463</v>
      </c>
      <c r="W64" s="36">
        <f>SUMIFS(СВЦЭМ!$D$39:$D$782,СВЦЭМ!$A$39:$A$782,$A64,СВЦЭМ!$B$39:$B$782,W$47)+'СЕТ СН'!$F$14+СВЦЭМ!$D$10+'СЕТ СН'!$F$6-'СЕТ СН'!$F$26</f>
        <v>1207.0413307599999</v>
      </c>
      <c r="X64" s="36">
        <f>SUMIFS(СВЦЭМ!$D$39:$D$782,СВЦЭМ!$A$39:$A$782,$A64,СВЦЭМ!$B$39:$B$782,X$47)+'СЕТ СН'!$F$14+СВЦЭМ!$D$10+'СЕТ СН'!$F$6-'СЕТ СН'!$F$26</f>
        <v>1243.0733346099998</v>
      </c>
      <c r="Y64" s="36">
        <f>SUMIFS(СВЦЭМ!$D$39:$D$782,СВЦЭМ!$A$39:$A$782,$A64,СВЦЭМ!$B$39:$B$782,Y$47)+'СЕТ СН'!$F$14+СВЦЭМ!$D$10+'СЕТ СН'!$F$6-'СЕТ СН'!$F$26</f>
        <v>1189.4195234700001</v>
      </c>
    </row>
    <row r="65" spans="1:25" ht="15.75" x14ac:dyDescent="0.2">
      <c r="A65" s="35">
        <f t="shared" si="1"/>
        <v>44822</v>
      </c>
      <c r="B65" s="36">
        <f>SUMIFS(СВЦЭМ!$D$39:$D$782,СВЦЭМ!$A$39:$A$782,$A65,СВЦЭМ!$B$39:$B$782,B$47)+'СЕТ СН'!$F$14+СВЦЭМ!$D$10+'СЕТ СН'!$F$6-'СЕТ СН'!$F$26</f>
        <v>1235.9047631999999</v>
      </c>
      <c r="C65" s="36">
        <f>SUMIFS(СВЦЭМ!$D$39:$D$782,СВЦЭМ!$A$39:$A$782,$A65,СВЦЭМ!$B$39:$B$782,C$47)+'СЕТ СН'!$F$14+СВЦЭМ!$D$10+'СЕТ СН'!$F$6-'СЕТ СН'!$F$26</f>
        <v>1256.0734934499999</v>
      </c>
      <c r="D65" s="36">
        <f>SUMIFS(СВЦЭМ!$D$39:$D$782,СВЦЭМ!$A$39:$A$782,$A65,СВЦЭМ!$B$39:$B$782,D$47)+'СЕТ СН'!$F$14+СВЦЭМ!$D$10+'СЕТ СН'!$F$6-'СЕТ СН'!$F$26</f>
        <v>1299.6745256899999</v>
      </c>
      <c r="E65" s="36">
        <f>SUMIFS(СВЦЭМ!$D$39:$D$782,СВЦЭМ!$A$39:$A$782,$A65,СВЦЭМ!$B$39:$B$782,E$47)+'СЕТ СН'!$F$14+СВЦЭМ!$D$10+'СЕТ СН'!$F$6-'СЕТ СН'!$F$26</f>
        <v>1253.5035714199998</v>
      </c>
      <c r="F65" s="36">
        <f>SUMIFS(СВЦЭМ!$D$39:$D$782,СВЦЭМ!$A$39:$A$782,$A65,СВЦЭМ!$B$39:$B$782,F$47)+'СЕТ СН'!$F$14+СВЦЭМ!$D$10+'СЕТ СН'!$F$6-'СЕТ СН'!$F$26</f>
        <v>1249.4039322599999</v>
      </c>
      <c r="G65" s="36">
        <f>SUMIFS(СВЦЭМ!$D$39:$D$782,СВЦЭМ!$A$39:$A$782,$A65,СВЦЭМ!$B$39:$B$782,G$47)+'СЕТ СН'!$F$14+СВЦЭМ!$D$10+'СЕТ СН'!$F$6-'СЕТ СН'!$F$26</f>
        <v>1230.5218084499998</v>
      </c>
      <c r="H65" s="36">
        <f>SUMIFS(СВЦЭМ!$D$39:$D$782,СВЦЭМ!$A$39:$A$782,$A65,СВЦЭМ!$B$39:$B$782,H$47)+'СЕТ СН'!$F$14+СВЦЭМ!$D$10+'СЕТ СН'!$F$6-'СЕТ СН'!$F$26</f>
        <v>1201.0491345</v>
      </c>
      <c r="I65" s="36">
        <f>SUMIFS(СВЦЭМ!$D$39:$D$782,СВЦЭМ!$A$39:$A$782,$A65,СВЦЭМ!$B$39:$B$782,I$47)+'СЕТ СН'!$F$14+СВЦЭМ!$D$10+'СЕТ СН'!$F$6-'СЕТ СН'!$F$26</f>
        <v>1088.39631278</v>
      </c>
      <c r="J65" s="36">
        <f>SUMIFS(СВЦЭМ!$D$39:$D$782,СВЦЭМ!$A$39:$A$782,$A65,СВЦЭМ!$B$39:$B$782,J$47)+'СЕТ СН'!$F$14+СВЦЭМ!$D$10+'СЕТ СН'!$F$6-'СЕТ СН'!$F$26</f>
        <v>994.26182506999999</v>
      </c>
      <c r="K65" s="36">
        <f>SUMIFS(СВЦЭМ!$D$39:$D$782,СВЦЭМ!$A$39:$A$782,$A65,СВЦЭМ!$B$39:$B$782,K$47)+'СЕТ СН'!$F$14+СВЦЭМ!$D$10+'СЕТ СН'!$F$6-'СЕТ СН'!$F$26</f>
        <v>950.95428315000004</v>
      </c>
      <c r="L65" s="36">
        <f>SUMIFS(СВЦЭМ!$D$39:$D$782,СВЦЭМ!$A$39:$A$782,$A65,СВЦЭМ!$B$39:$B$782,L$47)+'СЕТ СН'!$F$14+СВЦЭМ!$D$10+'СЕТ СН'!$F$6-'СЕТ СН'!$F$26</f>
        <v>882.76427156</v>
      </c>
      <c r="M65" s="36">
        <f>SUMIFS(СВЦЭМ!$D$39:$D$782,СВЦЭМ!$A$39:$A$782,$A65,СВЦЭМ!$B$39:$B$782,M$47)+'СЕТ СН'!$F$14+СВЦЭМ!$D$10+'СЕТ СН'!$F$6-'СЕТ СН'!$F$26</f>
        <v>961.24183647999985</v>
      </c>
      <c r="N65" s="36">
        <f>SUMIFS(СВЦЭМ!$D$39:$D$782,СВЦЭМ!$A$39:$A$782,$A65,СВЦЭМ!$B$39:$B$782,N$47)+'СЕТ СН'!$F$14+СВЦЭМ!$D$10+'СЕТ СН'!$F$6-'СЕТ СН'!$F$26</f>
        <v>1069.59148041</v>
      </c>
      <c r="O65" s="36">
        <f>SUMIFS(СВЦЭМ!$D$39:$D$782,СВЦЭМ!$A$39:$A$782,$A65,СВЦЭМ!$B$39:$B$782,O$47)+'СЕТ СН'!$F$14+СВЦЭМ!$D$10+'СЕТ СН'!$F$6-'СЕТ СН'!$F$26</f>
        <v>1144.04629258</v>
      </c>
      <c r="P65" s="36">
        <f>SUMIFS(СВЦЭМ!$D$39:$D$782,СВЦЭМ!$A$39:$A$782,$A65,СВЦЭМ!$B$39:$B$782,P$47)+'СЕТ СН'!$F$14+СВЦЭМ!$D$10+'СЕТ СН'!$F$6-'СЕТ СН'!$F$26</f>
        <v>1138.4243662599999</v>
      </c>
      <c r="Q65" s="36">
        <f>SUMIFS(СВЦЭМ!$D$39:$D$782,СВЦЭМ!$A$39:$A$782,$A65,СВЦЭМ!$B$39:$B$782,Q$47)+'СЕТ СН'!$F$14+СВЦЭМ!$D$10+'СЕТ СН'!$F$6-'СЕТ СН'!$F$26</f>
        <v>1135.54461674</v>
      </c>
      <c r="R65" s="36">
        <f>SUMIFS(СВЦЭМ!$D$39:$D$782,СВЦЭМ!$A$39:$A$782,$A65,СВЦЭМ!$B$39:$B$782,R$47)+'СЕТ СН'!$F$14+СВЦЭМ!$D$10+'СЕТ СН'!$F$6-'СЕТ СН'!$F$26</f>
        <v>1031.7775905599999</v>
      </c>
      <c r="S65" s="36">
        <f>SUMIFS(СВЦЭМ!$D$39:$D$782,СВЦЭМ!$A$39:$A$782,$A65,СВЦЭМ!$B$39:$B$782,S$47)+'СЕТ СН'!$F$14+СВЦЭМ!$D$10+'СЕТ СН'!$F$6-'СЕТ СН'!$F$26</f>
        <v>990.57930074000001</v>
      </c>
      <c r="T65" s="36">
        <f>SUMIFS(СВЦЭМ!$D$39:$D$782,СВЦЭМ!$A$39:$A$782,$A65,СВЦЭМ!$B$39:$B$782,T$47)+'СЕТ СН'!$F$14+СВЦЭМ!$D$10+'СЕТ СН'!$F$6-'СЕТ СН'!$F$26</f>
        <v>919.53093807000005</v>
      </c>
      <c r="U65" s="36">
        <f>SUMIFS(СВЦЭМ!$D$39:$D$782,СВЦЭМ!$A$39:$A$782,$A65,СВЦЭМ!$B$39:$B$782,U$47)+'СЕТ СН'!$F$14+СВЦЭМ!$D$10+'СЕТ СН'!$F$6-'СЕТ СН'!$F$26</f>
        <v>930.41293345999998</v>
      </c>
      <c r="V65" s="36">
        <f>SUMIFS(СВЦЭМ!$D$39:$D$782,СВЦЭМ!$A$39:$A$782,$A65,СВЦЭМ!$B$39:$B$782,V$47)+'СЕТ СН'!$F$14+СВЦЭМ!$D$10+'СЕТ СН'!$F$6-'СЕТ СН'!$F$26</f>
        <v>944.06472783999993</v>
      </c>
      <c r="W65" s="36">
        <f>SUMIFS(СВЦЭМ!$D$39:$D$782,СВЦЭМ!$A$39:$A$782,$A65,СВЦЭМ!$B$39:$B$782,W$47)+'СЕТ СН'!$F$14+СВЦЭМ!$D$10+'СЕТ СН'!$F$6-'СЕТ СН'!$F$26</f>
        <v>938.56915886999991</v>
      </c>
      <c r="X65" s="36">
        <f>SUMIFS(СВЦЭМ!$D$39:$D$782,СВЦЭМ!$A$39:$A$782,$A65,СВЦЭМ!$B$39:$B$782,X$47)+'СЕТ СН'!$F$14+СВЦЭМ!$D$10+'СЕТ СН'!$F$6-'СЕТ СН'!$F$26</f>
        <v>947.30762230999994</v>
      </c>
      <c r="Y65" s="36">
        <f>SUMIFS(СВЦЭМ!$D$39:$D$782,СВЦЭМ!$A$39:$A$782,$A65,СВЦЭМ!$B$39:$B$782,Y$47)+'СЕТ СН'!$F$14+СВЦЭМ!$D$10+'СЕТ СН'!$F$6-'СЕТ СН'!$F$26</f>
        <v>924.36409196999989</v>
      </c>
    </row>
    <row r="66" spans="1:25" ht="15.75" x14ac:dyDescent="0.2">
      <c r="A66" s="35">
        <f t="shared" si="1"/>
        <v>44823</v>
      </c>
      <c r="B66" s="36">
        <f>SUMIFS(СВЦЭМ!$D$39:$D$782,СВЦЭМ!$A$39:$A$782,$A66,СВЦЭМ!$B$39:$B$782,B$47)+'СЕТ СН'!$F$14+СВЦЭМ!$D$10+'СЕТ СН'!$F$6-'СЕТ СН'!$F$26</f>
        <v>1131.38503068</v>
      </c>
      <c r="C66" s="36">
        <f>SUMIFS(СВЦЭМ!$D$39:$D$782,СВЦЭМ!$A$39:$A$782,$A66,СВЦЭМ!$B$39:$B$782,C$47)+'СЕТ СН'!$F$14+СВЦЭМ!$D$10+'СЕТ СН'!$F$6-'СЕТ СН'!$F$26</f>
        <v>1180.38861858</v>
      </c>
      <c r="D66" s="36">
        <f>SUMIFS(СВЦЭМ!$D$39:$D$782,СВЦЭМ!$A$39:$A$782,$A66,СВЦЭМ!$B$39:$B$782,D$47)+'СЕТ СН'!$F$14+СВЦЭМ!$D$10+'СЕТ СН'!$F$6-'СЕТ СН'!$F$26</f>
        <v>1356.9611431799999</v>
      </c>
      <c r="E66" s="36">
        <f>SUMIFS(СВЦЭМ!$D$39:$D$782,СВЦЭМ!$A$39:$A$782,$A66,СВЦЭМ!$B$39:$B$782,E$47)+'СЕТ СН'!$F$14+СВЦЭМ!$D$10+'СЕТ СН'!$F$6-'СЕТ СН'!$F$26</f>
        <v>1302.53635287</v>
      </c>
      <c r="F66" s="36">
        <f>SUMIFS(СВЦЭМ!$D$39:$D$782,СВЦЭМ!$A$39:$A$782,$A66,СВЦЭМ!$B$39:$B$782,F$47)+'СЕТ СН'!$F$14+СВЦЭМ!$D$10+'СЕТ СН'!$F$6-'СЕТ СН'!$F$26</f>
        <v>1238.7727897</v>
      </c>
      <c r="G66" s="36">
        <f>SUMIFS(СВЦЭМ!$D$39:$D$782,СВЦЭМ!$A$39:$A$782,$A66,СВЦЭМ!$B$39:$B$782,G$47)+'СЕТ СН'!$F$14+СВЦЭМ!$D$10+'СЕТ СН'!$F$6-'СЕТ СН'!$F$26</f>
        <v>1208.0111422099999</v>
      </c>
      <c r="H66" s="36">
        <f>SUMIFS(СВЦЭМ!$D$39:$D$782,СВЦЭМ!$A$39:$A$782,$A66,СВЦЭМ!$B$39:$B$782,H$47)+'СЕТ СН'!$F$14+СВЦЭМ!$D$10+'СЕТ СН'!$F$6-'СЕТ СН'!$F$26</f>
        <v>1160.7723641699999</v>
      </c>
      <c r="I66" s="36">
        <f>SUMIFS(СВЦЭМ!$D$39:$D$782,СВЦЭМ!$A$39:$A$782,$A66,СВЦЭМ!$B$39:$B$782,I$47)+'СЕТ СН'!$F$14+СВЦЭМ!$D$10+'СЕТ СН'!$F$6-'СЕТ СН'!$F$26</f>
        <v>1112.14557227</v>
      </c>
      <c r="J66" s="36">
        <f>SUMIFS(СВЦЭМ!$D$39:$D$782,СВЦЭМ!$A$39:$A$782,$A66,СВЦЭМ!$B$39:$B$782,J$47)+'СЕТ СН'!$F$14+СВЦЭМ!$D$10+'СЕТ СН'!$F$6-'СЕТ СН'!$F$26</f>
        <v>1097.5423343699999</v>
      </c>
      <c r="K66" s="36">
        <f>SUMIFS(СВЦЭМ!$D$39:$D$782,СВЦЭМ!$A$39:$A$782,$A66,СВЦЭМ!$B$39:$B$782,K$47)+'СЕТ СН'!$F$14+СВЦЭМ!$D$10+'СЕТ СН'!$F$6-'СЕТ СН'!$F$26</f>
        <v>1046.00547127</v>
      </c>
      <c r="L66" s="36">
        <f>SUMIFS(СВЦЭМ!$D$39:$D$782,СВЦЭМ!$A$39:$A$782,$A66,СВЦЭМ!$B$39:$B$782,L$47)+'СЕТ СН'!$F$14+СВЦЭМ!$D$10+'СЕТ СН'!$F$6-'СЕТ СН'!$F$26</f>
        <v>1026.22254324</v>
      </c>
      <c r="M66" s="36">
        <f>SUMIFS(СВЦЭМ!$D$39:$D$782,СВЦЭМ!$A$39:$A$782,$A66,СВЦЭМ!$B$39:$B$782,M$47)+'СЕТ СН'!$F$14+СВЦЭМ!$D$10+'СЕТ СН'!$F$6-'СЕТ СН'!$F$26</f>
        <v>1042.11386326</v>
      </c>
      <c r="N66" s="36">
        <f>SUMIFS(СВЦЭМ!$D$39:$D$782,СВЦЭМ!$A$39:$A$782,$A66,СВЦЭМ!$B$39:$B$782,N$47)+'СЕТ СН'!$F$14+СВЦЭМ!$D$10+'СЕТ СН'!$F$6-'СЕТ СН'!$F$26</f>
        <v>1054.6493668799999</v>
      </c>
      <c r="O66" s="36">
        <f>SUMIFS(СВЦЭМ!$D$39:$D$782,СВЦЭМ!$A$39:$A$782,$A66,СВЦЭМ!$B$39:$B$782,O$47)+'СЕТ СН'!$F$14+СВЦЭМ!$D$10+'СЕТ СН'!$F$6-'СЕТ СН'!$F$26</f>
        <v>1049.38280725</v>
      </c>
      <c r="P66" s="36">
        <f>SUMIFS(СВЦЭМ!$D$39:$D$782,СВЦЭМ!$A$39:$A$782,$A66,СВЦЭМ!$B$39:$B$782,P$47)+'СЕТ СН'!$F$14+СВЦЭМ!$D$10+'СЕТ СН'!$F$6-'СЕТ СН'!$F$26</f>
        <v>1062.8859332</v>
      </c>
      <c r="Q66" s="36">
        <f>SUMIFS(СВЦЭМ!$D$39:$D$782,СВЦЭМ!$A$39:$A$782,$A66,СВЦЭМ!$B$39:$B$782,Q$47)+'СЕТ СН'!$F$14+СВЦЭМ!$D$10+'СЕТ СН'!$F$6-'СЕТ СН'!$F$26</f>
        <v>1060.5664541399999</v>
      </c>
      <c r="R66" s="36">
        <f>SUMIFS(СВЦЭМ!$D$39:$D$782,СВЦЭМ!$A$39:$A$782,$A66,СВЦЭМ!$B$39:$B$782,R$47)+'СЕТ СН'!$F$14+СВЦЭМ!$D$10+'СЕТ СН'!$F$6-'СЕТ СН'!$F$26</f>
        <v>1069.1935613799999</v>
      </c>
      <c r="S66" s="36">
        <f>SUMIFS(СВЦЭМ!$D$39:$D$782,СВЦЭМ!$A$39:$A$782,$A66,СВЦЭМ!$B$39:$B$782,S$47)+'СЕТ СН'!$F$14+СВЦЭМ!$D$10+'СЕТ СН'!$F$6-'СЕТ СН'!$F$26</f>
        <v>1069.9670406499999</v>
      </c>
      <c r="T66" s="36">
        <f>SUMIFS(СВЦЭМ!$D$39:$D$782,СВЦЭМ!$A$39:$A$782,$A66,СВЦЭМ!$B$39:$B$782,T$47)+'СЕТ СН'!$F$14+СВЦЭМ!$D$10+'СЕТ СН'!$F$6-'СЕТ СН'!$F$26</f>
        <v>1028.0656861499999</v>
      </c>
      <c r="U66" s="36">
        <f>SUMIFS(СВЦЭМ!$D$39:$D$782,СВЦЭМ!$A$39:$A$782,$A66,СВЦЭМ!$B$39:$B$782,U$47)+'СЕТ СН'!$F$14+СВЦЭМ!$D$10+'СЕТ СН'!$F$6-'СЕТ СН'!$F$26</f>
        <v>995.57356479999999</v>
      </c>
      <c r="V66" s="36">
        <f>SUMIFS(СВЦЭМ!$D$39:$D$782,СВЦЭМ!$A$39:$A$782,$A66,СВЦЭМ!$B$39:$B$782,V$47)+'СЕТ СН'!$F$14+СВЦЭМ!$D$10+'СЕТ СН'!$F$6-'СЕТ СН'!$F$26</f>
        <v>1009.23399341</v>
      </c>
      <c r="W66" s="36">
        <f>SUMIFS(СВЦЭМ!$D$39:$D$782,СВЦЭМ!$A$39:$A$782,$A66,СВЦЭМ!$B$39:$B$782,W$47)+'СЕТ СН'!$F$14+СВЦЭМ!$D$10+'СЕТ СН'!$F$6-'СЕТ СН'!$F$26</f>
        <v>1030.37690662</v>
      </c>
      <c r="X66" s="36">
        <f>SUMIFS(СВЦЭМ!$D$39:$D$782,СВЦЭМ!$A$39:$A$782,$A66,СВЦЭМ!$B$39:$B$782,X$47)+'СЕТ СН'!$F$14+СВЦЭМ!$D$10+'СЕТ СН'!$F$6-'СЕТ СН'!$F$26</f>
        <v>1094.4412954699999</v>
      </c>
      <c r="Y66" s="36">
        <f>SUMIFS(СВЦЭМ!$D$39:$D$782,СВЦЭМ!$A$39:$A$782,$A66,СВЦЭМ!$B$39:$B$782,Y$47)+'СЕТ СН'!$F$14+СВЦЭМ!$D$10+'СЕТ СН'!$F$6-'СЕТ СН'!$F$26</f>
        <v>1138.7065927799999</v>
      </c>
    </row>
    <row r="67" spans="1:25" ht="15.75" x14ac:dyDescent="0.2">
      <c r="A67" s="35">
        <f t="shared" si="1"/>
        <v>44824</v>
      </c>
      <c r="B67" s="36">
        <f>SUMIFS(СВЦЭМ!$D$39:$D$782,СВЦЭМ!$A$39:$A$782,$A67,СВЦЭМ!$B$39:$B$782,B$47)+'СЕТ СН'!$F$14+СВЦЭМ!$D$10+'СЕТ СН'!$F$6-'СЕТ СН'!$F$26</f>
        <v>1139.0644997499999</v>
      </c>
      <c r="C67" s="36">
        <f>SUMIFS(СВЦЭМ!$D$39:$D$782,СВЦЭМ!$A$39:$A$782,$A67,СВЦЭМ!$B$39:$B$782,C$47)+'СЕТ СН'!$F$14+СВЦЭМ!$D$10+'СЕТ СН'!$F$6-'СЕТ СН'!$F$26</f>
        <v>1190.2945692899998</v>
      </c>
      <c r="D67" s="36">
        <f>SUMIFS(СВЦЭМ!$D$39:$D$782,СВЦЭМ!$A$39:$A$782,$A67,СВЦЭМ!$B$39:$B$782,D$47)+'СЕТ СН'!$F$14+СВЦЭМ!$D$10+'СЕТ СН'!$F$6-'СЕТ СН'!$F$26</f>
        <v>1218.0464774799998</v>
      </c>
      <c r="E67" s="36">
        <f>SUMIFS(СВЦЭМ!$D$39:$D$782,СВЦЭМ!$A$39:$A$782,$A67,СВЦЭМ!$B$39:$B$782,E$47)+'СЕТ СН'!$F$14+СВЦЭМ!$D$10+'СЕТ СН'!$F$6-'СЕТ СН'!$F$26</f>
        <v>1231.12606532</v>
      </c>
      <c r="F67" s="36">
        <f>SUMIFS(СВЦЭМ!$D$39:$D$782,СВЦЭМ!$A$39:$A$782,$A67,СВЦЭМ!$B$39:$B$782,F$47)+'СЕТ СН'!$F$14+СВЦЭМ!$D$10+'СЕТ СН'!$F$6-'СЕТ СН'!$F$26</f>
        <v>1234.41162433</v>
      </c>
      <c r="G67" s="36">
        <f>SUMIFS(СВЦЭМ!$D$39:$D$782,СВЦЭМ!$A$39:$A$782,$A67,СВЦЭМ!$B$39:$B$782,G$47)+'СЕТ СН'!$F$14+СВЦЭМ!$D$10+'СЕТ СН'!$F$6-'СЕТ СН'!$F$26</f>
        <v>1219.8509088699998</v>
      </c>
      <c r="H67" s="36">
        <f>SUMIFS(СВЦЭМ!$D$39:$D$782,СВЦЭМ!$A$39:$A$782,$A67,СВЦЭМ!$B$39:$B$782,H$47)+'СЕТ СН'!$F$14+СВЦЭМ!$D$10+'СЕТ СН'!$F$6-'СЕТ СН'!$F$26</f>
        <v>1143.0046723099999</v>
      </c>
      <c r="I67" s="36">
        <f>SUMIFS(СВЦЭМ!$D$39:$D$782,СВЦЭМ!$A$39:$A$782,$A67,СВЦЭМ!$B$39:$B$782,I$47)+'СЕТ СН'!$F$14+СВЦЭМ!$D$10+'СЕТ СН'!$F$6-'СЕТ СН'!$F$26</f>
        <v>1077.5859527</v>
      </c>
      <c r="J67" s="36">
        <f>SUMIFS(СВЦЭМ!$D$39:$D$782,СВЦЭМ!$A$39:$A$782,$A67,СВЦЭМ!$B$39:$B$782,J$47)+'СЕТ СН'!$F$14+СВЦЭМ!$D$10+'СЕТ СН'!$F$6-'СЕТ СН'!$F$26</f>
        <v>1051.6649947999999</v>
      </c>
      <c r="K67" s="36">
        <f>SUMIFS(СВЦЭМ!$D$39:$D$782,СВЦЭМ!$A$39:$A$782,$A67,СВЦЭМ!$B$39:$B$782,K$47)+'СЕТ СН'!$F$14+СВЦЭМ!$D$10+'СЕТ СН'!$F$6-'СЕТ СН'!$F$26</f>
        <v>1144.18830787</v>
      </c>
      <c r="L67" s="36">
        <f>SUMIFS(СВЦЭМ!$D$39:$D$782,СВЦЭМ!$A$39:$A$782,$A67,СВЦЭМ!$B$39:$B$782,L$47)+'СЕТ СН'!$F$14+СВЦЭМ!$D$10+'СЕТ СН'!$F$6-'СЕТ СН'!$F$26</f>
        <v>1164.83450004</v>
      </c>
      <c r="M67" s="36">
        <f>SUMIFS(СВЦЭМ!$D$39:$D$782,СВЦЭМ!$A$39:$A$782,$A67,СВЦЭМ!$B$39:$B$782,M$47)+'СЕТ СН'!$F$14+СВЦЭМ!$D$10+'СЕТ СН'!$F$6-'СЕТ СН'!$F$26</f>
        <v>1096.3276425699999</v>
      </c>
      <c r="N67" s="36">
        <f>SUMIFS(СВЦЭМ!$D$39:$D$782,СВЦЭМ!$A$39:$A$782,$A67,СВЦЭМ!$B$39:$B$782,N$47)+'СЕТ СН'!$F$14+СВЦЭМ!$D$10+'СЕТ СН'!$F$6-'СЕТ СН'!$F$26</f>
        <v>1050.91742254</v>
      </c>
      <c r="O67" s="36">
        <f>SUMIFS(СВЦЭМ!$D$39:$D$782,СВЦЭМ!$A$39:$A$782,$A67,СВЦЭМ!$B$39:$B$782,O$47)+'СЕТ СН'!$F$14+СВЦЭМ!$D$10+'СЕТ СН'!$F$6-'СЕТ СН'!$F$26</f>
        <v>1002.73424774</v>
      </c>
      <c r="P67" s="36">
        <f>SUMIFS(СВЦЭМ!$D$39:$D$782,СВЦЭМ!$A$39:$A$782,$A67,СВЦЭМ!$B$39:$B$782,P$47)+'СЕТ СН'!$F$14+СВЦЭМ!$D$10+'СЕТ СН'!$F$6-'СЕТ СН'!$F$26</f>
        <v>1012.8738448500001</v>
      </c>
      <c r="Q67" s="36">
        <f>SUMIFS(СВЦЭМ!$D$39:$D$782,СВЦЭМ!$A$39:$A$782,$A67,СВЦЭМ!$B$39:$B$782,Q$47)+'СЕТ СН'!$F$14+СВЦЭМ!$D$10+'СЕТ СН'!$F$6-'СЕТ СН'!$F$26</f>
        <v>1028.0491085599999</v>
      </c>
      <c r="R67" s="36">
        <f>SUMIFS(СВЦЭМ!$D$39:$D$782,СВЦЭМ!$A$39:$A$782,$A67,СВЦЭМ!$B$39:$B$782,R$47)+'СЕТ СН'!$F$14+СВЦЭМ!$D$10+'СЕТ СН'!$F$6-'СЕТ СН'!$F$26</f>
        <v>1029.178189</v>
      </c>
      <c r="S67" s="36">
        <f>SUMIFS(СВЦЭМ!$D$39:$D$782,СВЦЭМ!$A$39:$A$782,$A67,СВЦЭМ!$B$39:$B$782,S$47)+'СЕТ СН'!$F$14+СВЦЭМ!$D$10+'СЕТ СН'!$F$6-'СЕТ СН'!$F$26</f>
        <v>1022.63473787</v>
      </c>
      <c r="T67" s="36">
        <f>SUMIFS(СВЦЭМ!$D$39:$D$782,СВЦЭМ!$A$39:$A$782,$A67,СВЦЭМ!$B$39:$B$782,T$47)+'СЕТ СН'!$F$14+СВЦЭМ!$D$10+'СЕТ СН'!$F$6-'СЕТ СН'!$F$26</f>
        <v>1124.12235263</v>
      </c>
      <c r="U67" s="36">
        <f>SUMIFS(СВЦЭМ!$D$39:$D$782,СВЦЭМ!$A$39:$A$782,$A67,СВЦЭМ!$B$39:$B$782,U$47)+'СЕТ СН'!$F$14+СВЦЭМ!$D$10+'СЕТ СН'!$F$6-'СЕТ СН'!$F$26</f>
        <v>1167.2411012800001</v>
      </c>
      <c r="V67" s="36">
        <f>SUMIFS(СВЦЭМ!$D$39:$D$782,СВЦЭМ!$A$39:$A$782,$A67,СВЦЭМ!$B$39:$B$782,V$47)+'СЕТ СН'!$F$14+СВЦЭМ!$D$10+'СЕТ СН'!$F$6-'СЕТ СН'!$F$26</f>
        <v>1202.524973</v>
      </c>
      <c r="W67" s="36">
        <f>SUMIFS(СВЦЭМ!$D$39:$D$782,СВЦЭМ!$A$39:$A$782,$A67,СВЦЭМ!$B$39:$B$782,W$47)+'СЕТ СН'!$F$14+СВЦЭМ!$D$10+'СЕТ СН'!$F$6-'СЕТ СН'!$F$26</f>
        <v>1186.1956671099999</v>
      </c>
      <c r="X67" s="36">
        <f>SUMIFS(СВЦЭМ!$D$39:$D$782,СВЦЭМ!$A$39:$A$782,$A67,СВЦЭМ!$B$39:$B$782,X$47)+'СЕТ СН'!$F$14+СВЦЭМ!$D$10+'СЕТ СН'!$F$6-'СЕТ СН'!$F$26</f>
        <v>1124.86558261</v>
      </c>
      <c r="Y67" s="36">
        <f>SUMIFS(СВЦЭМ!$D$39:$D$782,СВЦЭМ!$A$39:$A$782,$A67,СВЦЭМ!$B$39:$B$782,Y$47)+'СЕТ СН'!$F$14+СВЦЭМ!$D$10+'СЕТ СН'!$F$6-'СЕТ СН'!$F$26</f>
        <v>1055.0252988899999</v>
      </c>
    </row>
    <row r="68" spans="1:25" ht="15.75" x14ac:dyDescent="0.2">
      <c r="A68" s="35">
        <f t="shared" si="1"/>
        <v>44825</v>
      </c>
      <c r="B68" s="36">
        <f>SUMIFS(СВЦЭМ!$D$39:$D$782,СВЦЭМ!$A$39:$A$782,$A68,СВЦЭМ!$B$39:$B$782,B$47)+'СЕТ СН'!$F$14+СВЦЭМ!$D$10+'СЕТ СН'!$F$6-'СЕТ СН'!$F$26</f>
        <v>1162.6287557599999</v>
      </c>
      <c r="C68" s="36">
        <f>SUMIFS(СВЦЭМ!$D$39:$D$782,СВЦЭМ!$A$39:$A$782,$A68,СВЦЭМ!$B$39:$B$782,C$47)+'СЕТ СН'!$F$14+СВЦЭМ!$D$10+'СЕТ СН'!$F$6-'СЕТ СН'!$F$26</f>
        <v>1194.16760565</v>
      </c>
      <c r="D68" s="36">
        <f>SUMIFS(СВЦЭМ!$D$39:$D$782,СВЦЭМ!$A$39:$A$782,$A68,СВЦЭМ!$B$39:$B$782,D$47)+'СЕТ СН'!$F$14+СВЦЭМ!$D$10+'СЕТ СН'!$F$6-'СЕТ СН'!$F$26</f>
        <v>1211.6257963399999</v>
      </c>
      <c r="E68" s="36">
        <f>SUMIFS(СВЦЭМ!$D$39:$D$782,СВЦЭМ!$A$39:$A$782,$A68,СВЦЭМ!$B$39:$B$782,E$47)+'СЕТ СН'!$F$14+СВЦЭМ!$D$10+'СЕТ СН'!$F$6-'СЕТ СН'!$F$26</f>
        <v>1161.43183408</v>
      </c>
      <c r="F68" s="36">
        <f>SUMIFS(СВЦЭМ!$D$39:$D$782,СВЦЭМ!$A$39:$A$782,$A68,СВЦЭМ!$B$39:$B$782,F$47)+'СЕТ СН'!$F$14+СВЦЭМ!$D$10+'СЕТ СН'!$F$6-'СЕТ СН'!$F$26</f>
        <v>1138.5457216299999</v>
      </c>
      <c r="G68" s="36">
        <f>SUMIFS(СВЦЭМ!$D$39:$D$782,СВЦЭМ!$A$39:$A$782,$A68,СВЦЭМ!$B$39:$B$782,G$47)+'СЕТ СН'!$F$14+СВЦЭМ!$D$10+'СЕТ СН'!$F$6-'СЕТ СН'!$F$26</f>
        <v>1118.61376705</v>
      </c>
      <c r="H68" s="36">
        <f>SUMIFS(СВЦЭМ!$D$39:$D$782,СВЦЭМ!$A$39:$A$782,$A68,СВЦЭМ!$B$39:$B$782,H$47)+'СЕТ СН'!$F$14+СВЦЭМ!$D$10+'СЕТ СН'!$F$6-'СЕТ СН'!$F$26</f>
        <v>1047.8407637299999</v>
      </c>
      <c r="I68" s="36">
        <f>SUMIFS(СВЦЭМ!$D$39:$D$782,СВЦЭМ!$A$39:$A$782,$A68,СВЦЭМ!$B$39:$B$782,I$47)+'СЕТ СН'!$F$14+СВЦЭМ!$D$10+'СЕТ СН'!$F$6-'СЕТ СН'!$F$26</f>
        <v>890.08090816999993</v>
      </c>
      <c r="J68" s="36">
        <f>SUMIFS(СВЦЭМ!$D$39:$D$782,СВЦЭМ!$A$39:$A$782,$A68,СВЦЭМ!$B$39:$B$782,J$47)+'СЕТ СН'!$F$14+СВЦЭМ!$D$10+'СЕТ СН'!$F$6-'СЕТ СН'!$F$26</f>
        <v>830.27572226999996</v>
      </c>
      <c r="K68" s="36">
        <f>SUMIFS(СВЦЭМ!$D$39:$D$782,СВЦЭМ!$A$39:$A$782,$A68,СВЦЭМ!$B$39:$B$782,K$47)+'СЕТ СН'!$F$14+СВЦЭМ!$D$10+'СЕТ СН'!$F$6-'СЕТ СН'!$F$26</f>
        <v>1017.0569097499999</v>
      </c>
      <c r="L68" s="36">
        <f>SUMIFS(СВЦЭМ!$D$39:$D$782,СВЦЭМ!$A$39:$A$782,$A68,СВЦЭМ!$B$39:$B$782,L$47)+'СЕТ СН'!$F$14+СВЦЭМ!$D$10+'СЕТ СН'!$F$6-'СЕТ СН'!$F$26</f>
        <v>1017.9733688700001</v>
      </c>
      <c r="M68" s="36">
        <f>SUMIFS(СВЦЭМ!$D$39:$D$782,СВЦЭМ!$A$39:$A$782,$A68,СВЦЭМ!$B$39:$B$782,M$47)+'СЕТ СН'!$F$14+СВЦЭМ!$D$10+'СЕТ СН'!$F$6-'СЕТ СН'!$F$26</f>
        <v>975.38772233999998</v>
      </c>
      <c r="N68" s="36">
        <f>SUMIFS(СВЦЭМ!$D$39:$D$782,СВЦЭМ!$A$39:$A$782,$A68,СВЦЭМ!$B$39:$B$782,N$47)+'СЕТ СН'!$F$14+СВЦЭМ!$D$10+'СЕТ СН'!$F$6-'СЕТ СН'!$F$26</f>
        <v>1026.37631425</v>
      </c>
      <c r="O68" s="36">
        <f>SUMIFS(СВЦЭМ!$D$39:$D$782,СВЦЭМ!$A$39:$A$782,$A68,СВЦЭМ!$B$39:$B$782,O$47)+'СЕТ СН'!$F$14+СВЦЭМ!$D$10+'СЕТ СН'!$F$6-'СЕТ СН'!$F$26</f>
        <v>1017.1878263399999</v>
      </c>
      <c r="P68" s="36">
        <f>SUMIFS(СВЦЭМ!$D$39:$D$782,СВЦЭМ!$A$39:$A$782,$A68,СВЦЭМ!$B$39:$B$782,P$47)+'СЕТ СН'!$F$14+СВЦЭМ!$D$10+'СЕТ СН'!$F$6-'СЕТ СН'!$F$26</f>
        <v>1022.3126741399999</v>
      </c>
      <c r="Q68" s="36">
        <f>SUMIFS(СВЦЭМ!$D$39:$D$782,СВЦЭМ!$A$39:$A$782,$A68,СВЦЭМ!$B$39:$B$782,Q$47)+'СЕТ СН'!$F$14+СВЦЭМ!$D$10+'СЕТ СН'!$F$6-'СЕТ СН'!$F$26</f>
        <v>1036.61437692</v>
      </c>
      <c r="R68" s="36">
        <f>SUMIFS(СВЦЭМ!$D$39:$D$782,СВЦЭМ!$A$39:$A$782,$A68,СВЦЭМ!$B$39:$B$782,R$47)+'СЕТ СН'!$F$14+СВЦЭМ!$D$10+'СЕТ СН'!$F$6-'СЕТ СН'!$F$26</f>
        <v>972.16301486999987</v>
      </c>
      <c r="S68" s="36">
        <f>SUMIFS(СВЦЭМ!$D$39:$D$782,СВЦЭМ!$A$39:$A$782,$A68,СВЦЭМ!$B$39:$B$782,S$47)+'СЕТ СН'!$F$14+СВЦЭМ!$D$10+'СЕТ СН'!$F$6-'СЕТ СН'!$F$26</f>
        <v>1019.5740008</v>
      </c>
      <c r="T68" s="36">
        <f>SUMIFS(СВЦЭМ!$D$39:$D$782,СВЦЭМ!$A$39:$A$782,$A68,СВЦЭМ!$B$39:$B$782,T$47)+'СЕТ СН'!$F$14+СВЦЭМ!$D$10+'СЕТ СН'!$F$6-'СЕТ СН'!$F$26</f>
        <v>986.39533265999989</v>
      </c>
      <c r="U68" s="36">
        <f>SUMIFS(СВЦЭМ!$D$39:$D$782,СВЦЭМ!$A$39:$A$782,$A68,СВЦЭМ!$B$39:$B$782,U$47)+'СЕТ СН'!$F$14+СВЦЭМ!$D$10+'СЕТ СН'!$F$6-'СЕТ СН'!$F$26</f>
        <v>955.32731884999998</v>
      </c>
      <c r="V68" s="36">
        <f>SUMIFS(СВЦЭМ!$D$39:$D$782,СВЦЭМ!$A$39:$A$782,$A68,СВЦЭМ!$B$39:$B$782,V$47)+'СЕТ СН'!$F$14+СВЦЭМ!$D$10+'СЕТ СН'!$F$6-'СЕТ СН'!$F$26</f>
        <v>969.21186203000002</v>
      </c>
      <c r="W68" s="36">
        <f>SUMIFS(СВЦЭМ!$D$39:$D$782,СВЦЭМ!$A$39:$A$782,$A68,СВЦЭМ!$B$39:$B$782,W$47)+'СЕТ СН'!$F$14+СВЦЭМ!$D$10+'СЕТ СН'!$F$6-'СЕТ СН'!$F$26</f>
        <v>961.82186967000007</v>
      </c>
      <c r="X68" s="36">
        <f>SUMIFS(СВЦЭМ!$D$39:$D$782,СВЦЭМ!$A$39:$A$782,$A68,СВЦЭМ!$B$39:$B$782,X$47)+'СЕТ СН'!$F$14+СВЦЭМ!$D$10+'СЕТ СН'!$F$6-'СЕТ СН'!$F$26</f>
        <v>943.95429669999999</v>
      </c>
      <c r="Y68" s="36">
        <f>SUMIFS(СВЦЭМ!$D$39:$D$782,СВЦЭМ!$A$39:$A$782,$A68,СВЦЭМ!$B$39:$B$782,Y$47)+'СЕТ СН'!$F$14+СВЦЭМ!$D$10+'СЕТ СН'!$F$6-'СЕТ СН'!$F$26</f>
        <v>881.63166842999999</v>
      </c>
    </row>
    <row r="69" spans="1:25" ht="15.75" x14ac:dyDescent="0.2">
      <c r="A69" s="35">
        <f t="shared" si="1"/>
        <v>44826</v>
      </c>
      <c r="B69" s="36">
        <f>SUMIFS(СВЦЭМ!$D$39:$D$782,СВЦЭМ!$A$39:$A$782,$A69,СВЦЭМ!$B$39:$B$782,B$47)+'СЕТ СН'!$F$14+СВЦЭМ!$D$10+'СЕТ СН'!$F$6-'СЕТ СН'!$F$26</f>
        <v>1122.6344468699999</v>
      </c>
      <c r="C69" s="36">
        <f>SUMIFS(СВЦЭМ!$D$39:$D$782,СВЦЭМ!$A$39:$A$782,$A69,СВЦЭМ!$B$39:$B$782,C$47)+'СЕТ СН'!$F$14+СВЦЭМ!$D$10+'СЕТ СН'!$F$6-'СЕТ СН'!$F$26</f>
        <v>1137.16433091</v>
      </c>
      <c r="D69" s="36">
        <f>SUMIFS(СВЦЭМ!$D$39:$D$782,СВЦЭМ!$A$39:$A$782,$A69,СВЦЭМ!$B$39:$B$782,D$47)+'СЕТ СН'!$F$14+СВЦЭМ!$D$10+'СЕТ СН'!$F$6-'СЕТ СН'!$F$26</f>
        <v>1165.9521504699999</v>
      </c>
      <c r="E69" s="36">
        <f>SUMIFS(СВЦЭМ!$D$39:$D$782,СВЦЭМ!$A$39:$A$782,$A69,СВЦЭМ!$B$39:$B$782,E$47)+'СЕТ СН'!$F$14+СВЦЭМ!$D$10+'СЕТ СН'!$F$6-'СЕТ СН'!$F$26</f>
        <v>1171.04681157</v>
      </c>
      <c r="F69" s="36">
        <f>SUMIFS(СВЦЭМ!$D$39:$D$782,СВЦЭМ!$A$39:$A$782,$A69,СВЦЭМ!$B$39:$B$782,F$47)+'СЕТ СН'!$F$14+СВЦЭМ!$D$10+'СЕТ СН'!$F$6-'СЕТ СН'!$F$26</f>
        <v>1158.98150932</v>
      </c>
      <c r="G69" s="36">
        <f>SUMIFS(СВЦЭМ!$D$39:$D$782,СВЦЭМ!$A$39:$A$782,$A69,СВЦЭМ!$B$39:$B$782,G$47)+'СЕТ СН'!$F$14+СВЦЭМ!$D$10+'СЕТ СН'!$F$6-'СЕТ СН'!$F$26</f>
        <v>1133.56529209</v>
      </c>
      <c r="H69" s="36">
        <f>SUMIFS(СВЦЭМ!$D$39:$D$782,СВЦЭМ!$A$39:$A$782,$A69,СВЦЭМ!$B$39:$B$782,H$47)+'СЕТ СН'!$F$14+СВЦЭМ!$D$10+'СЕТ СН'!$F$6-'СЕТ СН'!$F$26</f>
        <v>1063.9057868099999</v>
      </c>
      <c r="I69" s="36">
        <f>SUMIFS(СВЦЭМ!$D$39:$D$782,СВЦЭМ!$A$39:$A$782,$A69,СВЦЭМ!$B$39:$B$782,I$47)+'СЕТ СН'!$F$14+СВЦЭМ!$D$10+'СЕТ СН'!$F$6-'СЕТ СН'!$F$26</f>
        <v>999.59021362999988</v>
      </c>
      <c r="J69" s="36">
        <f>SUMIFS(СВЦЭМ!$D$39:$D$782,СВЦЭМ!$A$39:$A$782,$A69,СВЦЭМ!$B$39:$B$782,J$47)+'СЕТ СН'!$F$14+СВЦЭМ!$D$10+'СЕТ СН'!$F$6-'СЕТ СН'!$F$26</f>
        <v>982.27327504999994</v>
      </c>
      <c r="K69" s="36">
        <f>SUMIFS(СВЦЭМ!$D$39:$D$782,СВЦЭМ!$A$39:$A$782,$A69,СВЦЭМ!$B$39:$B$782,K$47)+'СЕТ СН'!$F$14+СВЦЭМ!$D$10+'СЕТ СН'!$F$6-'СЕТ СН'!$F$26</f>
        <v>951.62554161999992</v>
      </c>
      <c r="L69" s="36">
        <f>SUMIFS(СВЦЭМ!$D$39:$D$782,СВЦЭМ!$A$39:$A$782,$A69,СВЦЭМ!$B$39:$B$782,L$47)+'СЕТ СН'!$F$14+СВЦЭМ!$D$10+'СЕТ СН'!$F$6-'СЕТ СН'!$F$26</f>
        <v>958.53490052000006</v>
      </c>
      <c r="M69" s="36">
        <f>SUMIFS(СВЦЭМ!$D$39:$D$782,СВЦЭМ!$A$39:$A$782,$A69,СВЦЭМ!$B$39:$B$782,M$47)+'СЕТ СН'!$F$14+СВЦЭМ!$D$10+'СЕТ СН'!$F$6-'СЕТ СН'!$F$26</f>
        <v>971.23311764000005</v>
      </c>
      <c r="N69" s="36">
        <f>SUMIFS(СВЦЭМ!$D$39:$D$782,СВЦЭМ!$A$39:$A$782,$A69,СВЦЭМ!$B$39:$B$782,N$47)+'СЕТ СН'!$F$14+СВЦЭМ!$D$10+'СЕТ СН'!$F$6-'СЕТ СН'!$F$26</f>
        <v>982.3811105499999</v>
      </c>
      <c r="O69" s="36">
        <f>SUMIFS(СВЦЭМ!$D$39:$D$782,СВЦЭМ!$A$39:$A$782,$A69,СВЦЭМ!$B$39:$B$782,O$47)+'СЕТ СН'!$F$14+СВЦЭМ!$D$10+'СЕТ СН'!$F$6-'СЕТ СН'!$F$26</f>
        <v>997.2055541499999</v>
      </c>
      <c r="P69" s="36">
        <f>SUMIFS(СВЦЭМ!$D$39:$D$782,СВЦЭМ!$A$39:$A$782,$A69,СВЦЭМ!$B$39:$B$782,P$47)+'СЕТ СН'!$F$14+СВЦЭМ!$D$10+'СЕТ СН'!$F$6-'СЕТ СН'!$F$26</f>
        <v>1002.6972313799999</v>
      </c>
      <c r="Q69" s="36">
        <f>SUMIFS(СВЦЭМ!$D$39:$D$782,СВЦЭМ!$A$39:$A$782,$A69,СВЦЭМ!$B$39:$B$782,Q$47)+'СЕТ СН'!$F$14+СВЦЭМ!$D$10+'СЕТ СН'!$F$6-'СЕТ СН'!$F$26</f>
        <v>1001.34125412</v>
      </c>
      <c r="R69" s="36">
        <f>SUMIFS(СВЦЭМ!$D$39:$D$782,СВЦЭМ!$A$39:$A$782,$A69,СВЦЭМ!$B$39:$B$782,R$47)+'СЕТ СН'!$F$14+СВЦЭМ!$D$10+'СЕТ СН'!$F$6-'СЕТ СН'!$F$26</f>
        <v>1027.8551635199999</v>
      </c>
      <c r="S69" s="36">
        <f>SUMIFS(СВЦЭМ!$D$39:$D$782,СВЦЭМ!$A$39:$A$782,$A69,СВЦЭМ!$B$39:$B$782,S$47)+'СЕТ СН'!$F$14+СВЦЭМ!$D$10+'СЕТ СН'!$F$6-'СЕТ СН'!$F$26</f>
        <v>1007.45466941</v>
      </c>
      <c r="T69" s="36">
        <f>SUMIFS(СВЦЭМ!$D$39:$D$782,СВЦЭМ!$A$39:$A$782,$A69,СВЦЭМ!$B$39:$B$782,T$47)+'СЕТ СН'!$F$14+СВЦЭМ!$D$10+'СЕТ СН'!$F$6-'СЕТ СН'!$F$26</f>
        <v>962.31510318999995</v>
      </c>
      <c r="U69" s="36">
        <f>SUMIFS(СВЦЭМ!$D$39:$D$782,СВЦЭМ!$A$39:$A$782,$A69,СВЦЭМ!$B$39:$B$782,U$47)+'СЕТ СН'!$F$14+СВЦЭМ!$D$10+'СЕТ СН'!$F$6-'СЕТ СН'!$F$26</f>
        <v>989.60932361000005</v>
      </c>
      <c r="V69" s="36">
        <f>SUMIFS(СВЦЭМ!$D$39:$D$782,СВЦЭМ!$A$39:$A$782,$A69,СВЦЭМ!$B$39:$B$782,V$47)+'СЕТ СН'!$F$14+СВЦЭМ!$D$10+'СЕТ СН'!$F$6-'СЕТ СН'!$F$26</f>
        <v>999.17662178</v>
      </c>
      <c r="W69" s="36">
        <f>SUMIFS(СВЦЭМ!$D$39:$D$782,СВЦЭМ!$A$39:$A$782,$A69,СВЦЭМ!$B$39:$B$782,W$47)+'СЕТ СН'!$F$14+СВЦЭМ!$D$10+'СЕТ СН'!$F$6-'СЕТ СН'!$F$26</f>
        <v>1032.71526765</v>
      </c>
      <c r="X69" s="36">
        <f>SUMIFS(СВЦЭМ!$D$39:$D$782,СВЦЭМ!$A$39:$A$782,$A69,СВЦЭМ!$B$39:$B$782,X$47)+'СЕТ СН'!$F$14+СВЦЭМ!$D$10+'СЕТ СН'!$F$6-'СЕТ СН'!$F$26</f>
        <v>1087.30853768</v>
      </c>
      <c r="Y69" s="36">
        <f>SUMIFS(СВЦЭМ!$D$39:$D$782,СВЦЭМ!$A$39:$A$782,$A69,СВЦЭМ!$B$39:$B$782,Y$47)+'СЕТ СН'!$F$14+СВЦЭМ!$D$10+'СЕТ СН'!$F$6-'СЕТ СН'!$F$26</f>
        <v>1091.7003085700001</v>
      </c>
    </row>
    <row r="70" spans="1:25" ht="15.75" x14ac:dyDescent="0.2">
      <c r="A70" s="35">
        <f t="shared" si="1"/>
        <v>44827</v>
      </c>
      <c r="B70" s="36">
        <f>SUMIFS(СВЦЭМ!$D$39:$D$782,СВЦЭМ!$A$39:$A$782,$A70,СВЦЭМ!$B$39:$B$782,B$47)+'СЕТ СН'!$F$14+СВЦЭМ!$D$10+'СЕТ СН'!$F$6-'СЕТ СН'!$F$26</f>
        <v>1233.02933278</v>
      </c>
      <c r="C70" s="36">
        <f>SUMIFS(СВЦЭМ!$D$39:$D$782,СВЦЭМ!$A$39:$A$782,$A70,СВЦЭМ!$B$39:$B$782,C$47)+'СЕТ СН'!$F$14+СВЦЭМ!$D$10+'СЕТ СН'!$F$6-'СЕТ СН'!$F$26</f>
        <v>1170.6285898399999</v>
      </c>
      <c r="D70" s="36">
        <f>SUMIFS(СВЦЭМ!$D$39:$D$782,СВЦЭМ!$A$39:$A$782,$A70,СВЦЭМ!$B$39:$B$782,D$47)+'СЕТ СН'!$F$14+СВЦЭМ!$D$10+'СЕТ СН'!$F$6-'СЕТ СН'!$F$26</f>
        <v>1150.8670767199999</v>
      </c>
      <c r="E70" s="36">
        <f>SUMIFS(СВЦЭМ!$D$39:$D$782,СВЦЭМ!$A$39:$A$782,$A70,СВЦЭМ!$B$39:$B$782,E$47)+'СЕТ СН'!$F$14+СВЦЭМ!$D$10+'СЕТ СН'!$F$6-'СЕТ СН'!$F$26</f>
        <v>1161.9607333399999</v>
      </c>
      <c r="F70" s="36">
        <f>SUMIFS(СВЦЭМ!$D$39:$D$782,СВЦЭМ!$A$39:$A$782,$A70,СВЦЭМ!$B$39:$B$782,F$47)+'СЕТ СН'!$F$14+СВЦЭМ!$D$10+'СЕТ СН'!$F$6-'СЕТ СН'!$F$26</f>
        <v>1159.5715982899999</v>
      </c>
      <c r="G70" s="36">
        <f>SUMIFS(СВЦЭМ!$D$39:$D$782,СВЦЭМ!$A$39:$A$782,$A70,СВЦЭМ!$B$39:$B$782,G$47)+'СЕТ СН'!$F$14+СВЦЭМ!$D$10+'СЕТ СН'!$F$6-'СЕТ СН'!$F$26</f>
        <v>1146.09165846</v>
      </c>
      <c r="H70" s="36">
        <f>SUMIFS(СВЦЭМ!$D$39:$D$782,СВЦЭМ!$A$39:$A$782,$A70,СВЦЭМ!$B$39:$B$782,H$47)+'СЕТ СН'!$F$14+СВЦЭМ!$D$10+'СЕТ СН'!$F$6-'СЕТ СН'!$F$26</f>
        <v>1058.60850469</v>
      </c>
      <c r="I70" s="36">
        <f>SUMIFS(СВЦЭМ!$D$39:$D$782,СВЦЭМ!$A$39:$A$782,$A70,СВЦЭМ!$B$39:$B$782,I$47)+'СЕТ СН'!$F$14+СВЦЭМ!$D$10+'СЕТ СН'!$F$6-'СЕТ СН'!$F$26</f>
        <v>1003.5385021899999</v>
      </c>
      <c r="J70" s="36">
        <f>SUMIFS(СВЦЭМ!$D$39:$D$782,СВЦЭМ!$A$39:$A$782,$A70,СВЦЭМ!$B$39:$B$782,J$47)+'СЕТ СН'!$F$14+СВЦЭМ!$D$10+'СЕТ СН'!$F$6-'СЕТ СН'!$F$26</f>
        <v>1079.36347329</v>
      </c>
      <c r="K70" s="36">
        <f>SUMIFS(СВЦЭМ!$D$39:$D$782,СВЦЭМ!$A$39:$A$782,$A70,СВЦЭМ!$B$39:$B$782,K$47)+'СЕТ СН'!$F$14+СВЦЭМ!$D$10+'СЕТ СН'!$F$6-'СЕТ СН'!$F$26</f>
        <v>985.77127238999992</v>
      </c>
      <c r="L70" s="36">
        <f>SUMIFS(СВЦЭМ!$D$39:$D$782,СВЦЭМ!$A$39:$A$782,$A70,СВЦЭМ!$B$39:$B$782,L$47)+'СЕТ СН'!$F$14+СВЦЭМ!$D$10+'СЕТ СН'!$F$6-'СЕТ СН'!$F$26</f>
        <v>1006.29638355</v>
      </c>
      <c r="M70" s="36">
        <f>SUMIFS(СВЦЭМ!$D$39:$D$782,СВЦЭМ!$A$39:$A$782,$A70,СВЦЭМ!$B$39:$B$782,M$47)+'СЕТ СН'!$F$14+СВЦЭМ!$D$10+'СЕТ СН'!$F$6-'СЕТ СН'!$F$26</f>
        <v>1016.2697415099999</v>
      </c>
      <c r="N70" s="36">
        <f>SUMIFS(СВЦЭМ!$D$39:$D$782,СВЦЭМ!$A$39:$A$782,$A70,СВЦЭМ!$B$39:$B$782,N$47)+'СЕТ СН'!$F$14+СВЦЭМ!$D$10+'СЕТ СН'!$F$6-'СЕТ СН'!$F$26</f>
        <v>1009.98714666</v>
      </c>
      <c r="O70" s="36">
        <f>SUMIFS(СВЦЭМ!$D$39:$D$782,СВЦЭМ!$A$39:$A$782,$A70,СВЦЭМ!$B$39:$B$782,O$47)+'СЕТ СН'!$F$14+СВЦЭМ!$D$10+'СЕТ СН'!$F$6-'СЕТ СН'!$F$26</f>
        <v>993.02873357999988</v>
      </c>
      <c r="P70" s="36">
        <f>SUMIFS(СВЦЭМ!$D$39:$D$782,СВЦЭМ!$A$39:$A$782,$A70,СВЦЭМ!$B$39:$B$782,P$47)+'СЕТ СН'!$F$14+СВЦЭМ!$D$10+'СЕТ СН'!$F$6-'СЕТ СН'!$F$26</f>
        <v>1002.78102556</v>
      </c>
      <c r="Q70" s="36">
        <f>SUMIFS(СВЦЭМ!$D$39:$D$782,СВЦЭМ!$A$39:$A$782,$A70,СВЦЭМ!$B$39:$B$782,Q$47)+'СЕТ СН'!$F$14+СВЦЭМ!$D$10+'СЕТ СН'!$F$6-'СЕТ СН'!$F$26</f>
        <v>1008.6463206799999</v>
      </c>
      <c r="R70" s="36">
        <f>SUMIFS(СВЦЭМ!$D$39:$D$782,СВЦЭМ!$A$39:$A$782,$A70,СВЦЭМ!$B$39:$B$782,R$47)+'СЕТ СН'!$F$14+СВЦЭМ!$D$10+'СЕТ СН'!$F$6-'СЕТ СН'!$F$26</f>
        <v>1014.8212352799999</v>
      </c>
      <c r="S70" s="36">
        <f>SUMIFS(СВЦЭМ!$D$39:$D$782,СВЦЭМ!$A$39:$A$782,$A70,СВЦЭМ!$B$39:$B$782,S$47)+'СЕТ СН'!$F$14+СВЦЭМ!$D$10+'СЕТ СН'!$F$6-'СЕТ СН'!$F$26</f>
        <v>1007.1760407899999</v>
      </c>
      <c r="T70" s="36">
        <f>SUMIFS(СВЦЭМ!$D$39:$D$782,СВЦЭМ!$A$39:$A$782,$A70,СВЦЭМ!$B$39:$B$782,T$47)+'СЕТ СН'!$F$14+СВЦЭМ!$D$10+'СЕТ СН'!$F$6-'СЕТ СН'!$F$26</f>
        <v>990.63750854</v>
      </c>
      <c r="U70" s="36">
        <f>SUMIFS(СВЦЭМ!$D$39:$D$782,СВЦЭМ!$A$39:$A$782,$A70,СВЦЭМ!$B$39:$B$782,U$47)+'СЕТ СН'!$F$14+СВЦЭМ!$D$10+'СЕТ СН'!$F$6-'СЕТ СН'!$F$26</f>
        <v>976.12025668000001</v>
      </c>
      <c r="V70" s="36">
        <f>SUMIFS(СВЦЭМ!$D$39:$D$782,СВЦЭМ!$A$39:$A$782,$A70,СВЦЭМ!$B$39:$B$782,V$47)+'СЕТ СН'!$F$14+СВЦЭМ!$D$10+'СЕТ СН'!$F$6-'СЕТ СН'!$F$26</f>
        <v>1009.29317341</v>
      </c>
      <c r="W70" s="36">
        <f>SUMIFS(СВЦЭМ!$D$39:$D$782,СВЦЭМ!$A$39:$A$782,$A70,СВЦЭМ!$B$39:$B$782,W$47)+'СЕТ СН'!$F$14+СВЦЭМ!$D$10+'СЕТ СН'!$F$6-'СЕТ СН'!$F$26</f>
        <v>986.14742634999993</v>
      </c>
      <c r="X70" s="36">
        <f>SUMIFS(СВЦЭМ!$D$39:$D$782,СВЦЭМ!$A$39:$A$782,$A70,СВЦЭМ!$B$39:$B$782,X$47)+'СЕТ СН'!$F$14+СВЦЭМ!$D$10+'СЕТ СН'!$F$6-'СЕТ СН'!$F$26</f>
        <v>1096.6998994399999</v>
      </c>
      <c r="Y70" s="36">
        <f>SUMIFS(СВЦЭМ!$D$39:$D$782,СВЦЭМ!$A$39:$A$782,$A70,СВЦЭМ!$B$39:$B$782,Y$47)+'СЕТ СН'!$F$14+СВЦЭМ!$D$10+'СЕТ СН'!$F$6-'СЕТ СН'!$F$26</f>
        <v>1096.39168954</v>
      </c>
    </row>
    <row r="71" spans="1:25" ht="15.75" x14ac:dyDescent="0.2">
      <c r="A71" s="35">
        <f t="shared" si="1"/>
        <v>44828</v>
      </c>
      <c r="B71" s="36">
        <f>SUMIFS(СВЦЭМ!$D$39:$D$782,СВЦЭМ!$A$39:$A$782,$A71,СВЦЭМ!$B$39:$B$782,B$47)+'СЕТ СН'!$F$14+СВЦЭМ!$D$10+'СЕТ СН'!$F$6-'СЕТ СН'!$F$26</f>
        <v>1138.66701356</v>
      </c>
      <c r="C71" s="36">
        <f>SUMIFS(СВЦЭМ!$D$39:$D$782,СВЦЭМ!$A$39:$A$782,$A71,СВЦЭМ!$B$39:$B$782,C$47)+'СЕТ СН'!$F$14+СВЦЭМ!$D$10+'СЕТ СН'!$F$6-'СЕТ СН'!$F$26</f>
        <v>1178.9620128899999</v>
      </c>
      <c r="D71" s="36">
        <f>SUMIFS(СВЦЭМ!$D$39:$D$782,СВЦЭМ!$A$39:$A$782,$A71,СВЦЭМ!$B$39:$B$782,D$47)+'СЕТ СН'!$F$14+СВЦЭМ!$D$10+'СЕТ СН'!$F$6-'СЕТ СН'!$F$26</f>
        <v>1187.35350214</v>
      </c>
      <c r="E71" s="36">
        <f>SUMIFS(СВЦЭМ!$D$39:$D$782,СВЦЭМ!$A$39:$A$782,$A71,СВЦЭМ!$B$39:$B$782,E$47)+'СЕТ СН'!$F$14+СВЦЭМ!$D$10+'СЕТ СН'!$F$6-'СЕТ СН'!$F$26</f>
        <v>1156.7041110999999</v>
      </c>
      <c r="F71" s="36">
        <f>SUMIFS(СВЦЭМ!$D$39:$D$782,СВЦЭМ!$A$39:$A$782,$A71,СВЦЭМ!$B$39:$B$782,F$47)+'СЕТ СН'!$F$14+СВЦЭМ!$D$10+'СЕТ СН'!$F$6-'СЕТ СН'!$F$26</f>
        <v>1097.444935</v>
      </c>
      <c r="G71" s="36">
        <f>SUMIFS(СВЦЭМ!$D$39:$D$782,СВЦЭМ!$A$39:$A$782,$A71,СВЦЭМ!$B$39:$B$782,G$47)+'СЕТ СН'!$F$14+СВЦЭМ!$D$10+'СЕТ СН'!$F$6-'СЕТ СН'!$F$26</f>
        <v>1099.1787503999999</v>
      </c>
      <c r="H71" s="36">
        <f>SUMIFS(СВЦЭМ!$D$39:$D$782,СВЦЭМ!$A$39:$A$782,$A71,СВЦЭМ!$B$39:$B$782,H$47)+'СЕТ СН'!$F$14+СВЦЭМ!$D$10+'СЕТ СН'!$F$6-'СЕТ СН'!$F$26</f>
        <v>1111.0747609299999</v>
      </c>
      <c r="I71" s="36">
        <f>SUMIFS(СВЦЭМ!$D$39:$D$782,СВЦЭМ!$A$39:$A$782,$A71,СВЦЭМ!$B$39:$B$782,I$47)+'СЕТ СН'!$F$14+СВЦЭМ!$D$10+'СЕТ СН'!$F$6-'СЕТ СН'!$F$26</f>
        <v>1074.28890069</v>
      </c>
      <c r="J71" s="36">
        <f>SUMIFS(СВЦЭМ!$D$39:$D$782,СВЦЭМ!$A$39:$A$782,$A71,СВЦЭМ!$B$39:$B$782,J$47)+'СЕТ СН'!$F$14+СВЦЭМ!$D$10+'СЕТ СН'!$F$6-'СЕТ СН'!$F$26</f>
        <v>1159.6123821599999</v>
      </c>
      <c r="K71" s="36">
        <f>SUMIFS(СВЦЭМ!$D$39:$D$782,СВЦЭМ!$A$39:$A$782,$A71,СВЦЭМ!$B$39:$B$782,K$47)+'СЕТ СН'!$F$14+СВЦЭМ!$D$10+'СЕТ СН'!$F$6-'СЕТ СН'!$F$26</f>
        <v>1209.65559545</v>
      </c>
      <c r="L71" s="36">
        <f>SUMIFS(СВЦЭМ!$D$39:$D$782,СВЦЭМ!$A$39:$A$782,$A71,СВЦЭМ!$B$39:$B$782,L$47)+'СЕТ СН'!$F$14+СВЦЭМ!$D$10+'СЕТ СН'!$F$6-'СЕТ СН'!$F$26</f>
        <v>1233.5533295499999</v>
      </c>
      <c r="M71" s="36">
        <f>SUMIFS(СВЦЭМ!$D$39:$D$782,СВЦЭМ!$A$39:$A$782,$A71,СВЦЭМ!$B$39:$B$782,M$47)+'СЕТ СН'!$F$14+СВЦЭМ!$D$10+'СЕТ СН'!$F$6-'СЕТ СН'!$F$26</f>
        <v>1106.2087836199998</v>
      </c>
      <c r="N71" s="36">
        <f>SUMIFS(СВЦЭМ!$D$39:$D$782,СВЦЭМ!$A$39:$A$782,$A71,СВЦЭМ!$B$39:$B$782,N$47)+'СЕТ СН'!$F$14+СВЦЭМ!$D$10+'СЕТ СН'!$F$6-'СЕТ СН'!$F$26</f>
        <v>1065.9969111299999</v>
      </c>
      <c r="O71" s="36">
        <f>SUMIFS(СВЦЭМ!$D$39:$D$782,СВЦЭМ!$A$39:$A$782,$A71,СВЦЭМ!$B$39:$B$782,O$47)+'СЕТ СН'!$F$14+СВЦЭМ!$D$10+'СЕТ СН'!$F$6-'СЕТ СН'!$F$26</f>
        <v>1064.29834805</v>
      </c>
      <c r="P71" s="36">
        <f>SUMIFS(СВЦЭМ!$D$39:$D$782,СВЦЭМ!$A$39:$A$782,$A71,СВЦЭМ!$B$39:$B$782,P$47)+'СЕТ СН'!$F$14+СВЦЭМ!$D$10+'СЕТ СН'!$F$6-'СЕТ СН'!$F$26</f>
        <v>1072.97166857</v>
      </c>
      <c r="Q71" s="36">
        <f>SUMIFS(СВЦЭМ!$D$39:$D$782,СВЦЭМ!$A$39:$A$782,$A71,СВЦЭМ!$B$39:$B$782,Q$47)+'СЕТ СН'!$F$14+СВЦЭМ!$D$10+'СЕТ СН'!$F$6-'СЕТ СН'!$F$26</f>
        <v>1075.0098606699999</v>
      </c>
      <c r="R71" s="36">
        <f>SUMIFS(СВЦЭМ!$D$39:$D$782,СВЦЭМ!$A$39:$A$782,$A71,СВЦЭМ!$B$39:$B$782,R$47)+'СЕТ СН'!$F$14+СВЦЭМ!$D$10+'СЕТ СН'!$F$6-'СЕТ СН'!$F$26</f>
        <v>1068.4417710799999</v>
      </c>
      <c r="S71" s="36">
        <f>SUMIFS(СВЦЭМ!$D$39:$D$782,СВЦЭМ!$A$39:$A$782,$A71,СВЦЭМ!$B$39:$B$782,S$47)+'СЕТ СН'!$F$14+СВЦЭМ!$D$10+'СЕТ СН'!$F$6-'СЕТ СН'!$F$26</f>
        <v>1059.37651031</v>
      </c>
      <c r="T71" s="36">
        <f>SUMIFS(СВЦЭМ!$D$39:$D$782,СВЦЭМ!$A$39:$A$782,$A71,СВЦЭМ!$B$39:$B$782,T$47)+'СЕТ СН'!$F$14+СВЦЭМ!$D$10+'СЕТ СН'!$F$6-'СЕТ СН'!$F$26</f>
        <v>1076.06874092</v>
      </c>
      <c r="U71" s="36">
        <f>SUMIFS(СВЦЭМ!$D$39:$D$782,СВЦЭМ!$A$39:$A$782,$A71,СВЦЭМ!$B$39:$B$782,U$47)+'СЕТ СН'!$F$14+СВЦЭМ!$D$10+'СЕТ СН'!$F$6-'СЕТ СН'!$F$26</f>
        <v>1109.27543363</v>
      </c>
      <c r="V71" s="36">
        <f>SUMIFS(СВЦЭМ!$D$39:$D$782,СВЦЭМ!$A$39:$A$782,$A71,СВЦЭМ!$B$39:$B$782,V$47)+'СЕТ СН'!$F$14+СВЦЭМ!$D$10+'СЕТ СН'!$F$6-'СЕТ СН'!$F$26</f>
        <v>1104.44658742</v>
      </c>
      <c r="W71" s="36">
        <f>SUMIFS(СВЦЭМ!$D$39:$D$782,СВЦЭМ!$A$39:$A$782,$A71,СВЦЭМ!$B$39:$B$782,W$47)+'СЕТ СН'!$F$14+СВЦЭМ!$D$10+'СЕТ СН'!$F$6-'СЕТ СН'!$F$26</f>
        <v>1089.51623436</v>
      </c>
      <c r="X71" s="36">
        <f>SUMIFS(СВЦЭМ!$D$39:$D$782,СВЦЭМ!$A$39:$A$782,$A71,СВЦЭМ!$B$39:$B$782,X$47)+'СЕТ СН'!$F$14+СВЦЭМ!$D$10+'СЕТ СН'!$F$6-'СЕТ СН'!$F$26</f>
        <v>1152.4453278399999</v>
      </c>
      <c r="Y71" s="36">
        <f>SUMIFS(СВЦЭМ!$D$39:$D$782,СВЦЭМ!$A$39:$A$782,$A71,СВЦЭМ!$B$39:$B$782,Y$47)+'СЕТ СН'!$F$14+СВЦЭМ!$D$10+'СЕТ СН'!$F$6-'СЕТ СН'!$F$26</f>
        <v>1167.17657366</v>
      </c>
    </row>
    <row r="72" spans="1:25" ht="15.75" x14ac:dyDescent="0.2">
      <c r="A72" s="35">
        <f t="shared" si="1"/>
        <v>44829</v>
      </c>
      <c r="B72" s="36">
        <f>SUMIFS(СВЦЭМ!$D$39:$D$782,СВЦЭМ!$A$39:$A$782,$A72,СВЦЭМ!$B$39:$B$782,B$47)+'СЕТ СН'!$F$14+СВЦЭМ!$D$10+'СЕТ СН'!$F$6-'СЕТ СН'!$F$26</f>
        <v>1230.8657555599998</v>
      </c>
      <c r="C72" s="36">
        <f>SUMIFS(СВЦЭМ!$D$39:$D$782,СВЦЭМ!$A$39:$A$782,$A72,СВЦЭМ!$B$39:$B$782,C$47)+'СЕТ СН'!$F$14+СВЦЭМ!$D$10+'СЕТ СН'!$F$6-'СЕТ СН'!$F$26</f>
        <v>1259.49314893</v>
      </c>
      <c r="D72" s="36">
        <f>SUMIFS(СВЦЭМ!$D$39:$D$782,СВЦЭМ!$A$39:$A$782,$A72,СВЦЭМ!$B$39:$B$782,D$47)+'СЕТ СН'!$F$14+СВЦЭМ!$D$10+'СЕТ СН'!$F$6-'СЕТ СН'!$F$26</f>
        <v>1265.3718854399999</v>
      </c>
      <c r="E72" s="36">
        <f>SUMIFS(СВЦЭМ!$D$39:$D$782,СВЦЭМ!$A$39:$A$782,$A72,СВЦЭМ!$B$39:$B$782,E$47)+'СЕТ СН'!$F$14+СВЦЭМ!$D$10+'СЕТ СН'!$F$6-'СЕТ СН'!$F$26</f>
        <v>1272.7379794199999</v>
      </c>
      <c r="F72" s="36">
        <f>SUMIFS(СВЦЭМ!$D$39:$D$782,СВЦЭМ!$A$39:$A$782,$A72,СВЦЭМ!$B$39:$B$782,F$47)+'СЕТ СН'!$F$14+СВЦЭМ!$D$10+'СЕТ СН'!$F$6-'СЕТ СН'!$F$26</f>
        <v>1275.8273462799998</v>
      </c>
      <c r="G72" s="36">
        <f>SUMIFS(СВЦЭМ!$D$39:$D$782,СВЦЭМ!$A$39:$A$782,$A72,СВЦЭМ!$B$39:$B$782,G$47)+'СЕТ СН'!$F$14+СВЦЭМ!$D$10+'СЕТ СН'!$F$6-'СЕТ СН'!$F$26</f>
        <v>1246.5772666599999</v>
      </c>
      <c r="H72" s="36">
        <f>SUMIFS(СВЦЭМ!$D$39:$D$782,СВЦЭМ!$A$39:$A$782,$A72,СВЦЭМ!$B$39:$B$782,H$47)+'СЕТ СН'!$F$14+СВЦЭМ!$D$10+'СЕТ СН'!$F$6-'СЕТ СН'!$F$26</f>
        <v>1219.2384781299997</v>
      </c>
      <c r="I72" s="36">
        <f>SUMIFS(СВЦЭМ!$D$39:$D$782,СВЦЭМ!$A$39:$A$782,$A72,СВЦЭМ!$B$39:$B$782,I$47)+'СЕТ СН'!$F$14+СВЦЭМ!$D$10+'СЕТ СН'!$F$6-'СЕТ СН'!$F$26</f>
        <v>1196.9950749099999</v>
      </c>
      <c r="J72" s="36">
        <f>SUMIFS(СВЦЭМ!$D$39:$D$782,СВЦЭМ!$A$39:$A$782,$A72,СВЦЭМ!$B$39:$B$782,J$47)+'СЕТ СН'!$F$14+СВЦЭМ!$D$10+'СЕТ СН'!$F$6-'СЕТ СН'!$F$26</f>
        <v>1288.01245363</v>
      </c>
      <c r="K72" s="36">
        <f>SUMIFS(СВЦЭМ!$D$39:$D$782,СВЦЭМ!$A$39:$A$782,$A72,СВЦЭМ!$B$39:$B$782,K$47)+'СЕТ СН'!$F$14+СВЦЭМ!$D$10+'СЕТ СН'!$F$6-'СЕТ СН'!$F$26</f>
        <v>1292.3417795999999</v>
      </c>
      <c r="L72" s="36">
        <f>SUMIFS(СВЦЭМ!$D$39:$D$782,СВЦЭМ!$A$39:$A$782,$A72,СВЦЭМ!$B$39:$B$782,L$47)+'СЕТ СН'!$F$14+СВЦЭМ!$D$10+'СЕТ СН'!$F$6-'СЕТ СН'!$F$26</f>
        <v>1218.55615003</v>
      </c>
      <c r="M72" s="36">
        <f>SUMIFS(СВЦЭМ!$D$39:$D$782,СВЦЭМ!$A$39:$A$782,$A72,СВЦЭМ!$B$39:$B$782,M$47)+'СЕТ СН'!$F$14+СВЦЭМ!$D$10+'СЕТ СН'!$F$6-'СЕТ СН'!$F$26</f>
        <v>1208.0030493300001</v>
      </c>
      <c r="N72" s="36">
        <f>SUMIFS(СВЦЭМ!$D$39:$D$782,СВЦЭМ!$A$39:$A$782,$A72,СВЦЭМ!$B$39:$B$782,N$47)+'СЕТ СН'!$F$14+СВЦЭМ!$D$10+'СЕТ СН'!$F$6-'СЕТ СН'!$F$26</f>
        <v>1230.7691755999999</v>
      </c>
      <c r="O72" s="36">
        <f>SUMIFS(СВЦЭМ!$D$39:$D$782,СВЦЭМ!$A$39:$A$782,$A72,СВЦЭМ!$B$39:$B$782,O$47)+'СЕТ СН'!$F$14+СВЦЭМ!$D$10+'СЕТ СН'!$F$6-'СЕТ СН'!$F$26</f>
        <v>1212.7978089799999</v>
      </c>
      <c r="P72" s="36">
        <f>SUMIFS(СВЦЭМ!$D$39:$D$782,СВЦЭМ!$A$39:$A$782,$A72,СВЦЭМ!$B$39:$B$782,P$47)+'СЕТ СН'!$F$14+СВЦЭМ!$D$10+'СЕТ СН'!$F$6-'СЕТ СН'!$F$26</f>
        <v>1210.08301093</v>
      </c>
      <c r="Q72" s="36">
        <f>SUMIFS(СВЦЭМ!$D$39:$D$782,СВЦЭМ!$A$39:$A$782,$A72,СВЦЭМ!$B$39:$B$782,Q$47)+'СЕТ СН'!$F$14+СВЦЭМ!$D$10+'СЕТ СН'!$F$6-'СЕТ СН'!$F$26</f>
        <v>1205.0052703299998</v>
      </c>
      <c r="R72" s="36">
        <f>SUMIFS(СВЦЭМ!$D$39:$D$782,СВЦЭМ!$A$39:$A$782,$A72,СВЦЭМ!$B$39:$B$782,R$47)+'СЕТ СН'!$F$14+СВЦЭМ!$D$10+'СЕТ СН'!$F$6-'СЕТ СН'!$F$26</f>
        <v>1178.7708806000001</v>
      </c>
      <c r="S72" s="36">
        <f>SUMIFS(СВЦЭМ!$D$39:$D$782,СВЦЭМ!$A$39:$A$782,$A72,СВЦЭМ!$B$39:$B$782,S$47)+'СЕТ СН'!$F$14+СВЦЭМ!$D$10+'СЕТ СН'!$F$6-'СЕТ СН'!$F$26</f>
        <v>1162.3253656299999</v>
      </c>
      <c r="T72" s="36">
        <f>SUMIFS(СВЦЭМ!$D$39:$D$782,СВЦЭМ!$A$39:$A$782,$A72,СВЦЭМ!$B$39:$B$782,T$47)+'СЕТ СН'!$F$14+СВЦЭМ!$D$10+'СЕТ СН'!$F$6-'СЕТ СН'!$F$26</f>
        <v>1247.1141329499999</v>
      </c>
      <c r="U72" s="36">
        <f>SUMIFS(СВЦЭМ!$D$39:$D$782,СВЦЭМ!$A$39:$A$782,$A72,СВЦЭМ!$B$39:$B$782,U$47)+'СЕТ СН'!$F$14+СВЦЭМ!$D$10+'СЕТ СН'!$F$6-'СЕТ СН'!$F$26</f>
        <v>1264.7895445899999</v>
      </c>
      <c r="V72" s="36">
        <f>SUMIFS(СВЦЭМ!$D$39:$D$782,СВЦЭМ!$A$39:$A$782,$A72,СВЦЭМ!$B$39:$B$782,V$47)+'СЕТ СН'!$F$14+СВЦЭМ!$D$10+'СЕТ СН'!$F$6-'СЕТ СН'!$F$26</f>
        <v>1271.43071859</v>
      </c>
      <c r="W72" s="36">
        <f>SUMIFS(СВЦЭМ!$D$39:$D$782,СВЦЭМ!$A$39:$A$782,$A72,СВЦЭМ!$B$39:$B$782,W$47)+'СЕТ СН'!$F$14+СВЦЭМ!$D$10+'СЕТ СН'!$F$6-'СЕТ СН'!$F$26</f>
        <v>1260.9349466599999</v>
      </c>
      <c r="X72" s="36">
        <f>SUMIFS(СВЦЭМ!$D$39:$D$782,СВЦЭМ!$A$39:$A$782,$A72,СВЦЭМ!$B$39:$B$782,X$47)+'СЕТ СН'!$F$14+СВЦЭМ!$D$10+'СЕТ СН'!$F$6-'СЕТ СН'!$F$26</f>
        <v>1297.85311684</v>
      </c>
      <c r="Y72" s="36">
        <f>SUMIFS(СВЦЭМ!$D$39:$D$782,СВЦЭМ!$A$39:$A$782,$A72,СВЦЭМ!$B$39:$B$782,Y$47)+'СЕТ СН'!$F$14+СВЦЭМ!$D$10+'СЕТ СН'!$F$6-'СЕТ СН'!$F$26</f>
        <v>1263.4151806099999</v>
      </c>
    </row>
    <row r="73" spans="1:25" ht="15.75" x14ac:dyDescent="0.2">
      <c r="A73" s="35">
        <f t="shared" si="1"/>
        <v>44830</v>
      </c>
      <c r="B73" s="36">
        <f>SUMIFS(СВЦЭМ!$D$39:$D$782,СВЦЭМ!$A$39:$A$782,$A73,СВЦЭМ!$B$39:$B$782,B$47)+'СЕТ СН'!$F$14+СВЦЭМ!$D$10+'СЕТ СН'!$F$6-'СЕТ СН'!$F$26</f>
        <v>1227.3660030299998</v>
      </c>
      <c r="C73" s="36">
        <f>SUMIFS(СВЦЭМ!$D$39:$D$782,СВЦЭМ!$A$39:$A$782,$A73,СВЦЭМ!$B$39:$B$782,C$47)+'СЕТ СН'!$F$14+СВЦЭМ!$D$10+'СЕТ СН'!$F$6-'СЕТ СН'!$F$26</f>
        <v>1210.1911446699999</v>
      </c>
      <c r="D73" s="36">
        <f>SUMIFS(СВЦЭМ!$D$39:$D$782,СВЦЭМ!$A$39:$A$782,$A73,СВЦЭМ!$B$39:$B$782,D$47)+'СЕТ СН'!$F$14+СВЦЭМ!$D$10+'СЕТ СН'!$F$6-'СЕТ СН'!$F$26</f>
        <v>1202.6766431799999</v>
      </c>
      <c r="E73" s="36">
        <f>SUMIFS(СВЦЭМ!$D$39:$D$782,СВЦЭМ!$A$39:$A$782,$A73,СВЦЭМ!$B$39:$B$782,E$47)+'СЕТ СН'!$F$14+СВЦЭМ!$D$10+'СЕТ СН'!$F$6-'СЕТ СН'!$F$26</f>
        <v>1301.63825464</v>
      </c>
      <c r="F73" s="36">
        <f>SUMIFS(СВЦЭМ!$D$39:$D$782,СВЦЭМ!$A$39:$A$782,$A73,СВЦЭМ!$B$39:$B$782,F$47)+'СЕТ СН'!$F$14+СВЦЭМ!$D$10+'СЕТ СН'!$F$6-'СЕТ СН'!$F$26</f>
        <v>1304.8529318699998</v>
      </c>
      <c r="G73" s="36">
        <f>SUMIFS(СВЦЭМ!$D$39:$D$782,СВЦЭМ!$A$39:$A$782,$A73,СВЦЭМ!$B$39:$B$782,G$47)+'СЕТ СН'!$F$14+СВЦЭМ!$D$10+'СЕТ СН'!$F$6-'СЕТ СН'!$F$26</f>
        <v>1181.5788725899999</v>
      </c>
      <c r="H73" s="36">
        <f>SUMIFS(СВЦЭМ!$D$39:$D$782,СВЦЭМ!$A$39:$A$782,$A73,СВЦЭМ!$B$39:$B$782,H$47)+'СЕТ СН'!$F$14+СВЦЭМ!$D$10+'СЕТ СН'!$F$6-'СЕТ СН'!$F$26</f>
        <v>1116.72849096</v>
      </c>
      <c r="I73" s="36">
        <f>SUMIFS(СВЦЭМ!$D$39:$D$782,СВЦЭМ!$A$39:$A$782,$A73,СВЦЭМ!$B$39:$B$782,I$47)+'СЕТ СН'!$F$14+СВЦЭМ!$D$10+'СЕТ СН'!$F$6-'СЕТ СН'!$F$26</f>
        <v>1189.4571946299998</v>
      </c>
      <c r="J73" s="36">
        <f>SUMIFS(СВЦЭМ!$D$39:$D$782,СВЦЭМ!$A$39:$A$782,$A73,СВЦЭМ!$B$39:$B$782,J$47)+'СЕТ СН'!$F$14+СВЦЭМ!$D$10+'СЕТ СН'!$F$6-'СЕТ СН'!$F$26</f>
        <v>1330.6687757299999</v>
      </c>
      <c r="K73" s="36">
        <f>SUMIFS(СВЦЭМ!$D$39:$D$782,СВЦЭМ!$A$39:$A$782,$A73,СВЦЭМ!$B$39:$B$782,K$47)+'СЕТ СН'!$F$14+СВЦЭМ!$D$10+'СЕТ СН'!$F$6-'СЕТ СН'!$F$26</f>
        <v>1199.8311037499998</v>
      </c>
      <c r="L73" s="36">
        <f>SUMIFS(СВЦЭМ!$D$39:$D$782,СВЦЭМ!$A$39:$A$782,$A73,СВЦЭМ!$B$39:$B$782,L$47)+'СЕТ СН'!$F$14+СВЦЭМ!$D$10+'СЕТ СН'!$F$6-'СЕТ СН'!$F$26</f>
        <v>1194.84776121</v>
      </c>
      <c r="M73" s="36">
        <f>SUMIFS(СВЦЭМ!$D$39:$D$782,СВЦЭМ!$A$39:$A$782,$A73,СВЦЭМ!$B$39:$B$782,M$47)+'СЕТ СН'!$F$14+СВЦЭМ!$D$10+'СЕТ СН'!$F$6-'СЕТ СН'!$F$26</f>
        <v>1054.1201789899999</v>
      </c>
      <c r="N73" s="36">
        <f>SUMIFS(СВЦЭМ!$D$39:$D$782,СВЦЭМ!$A$39:$A$782,$A73,СВЦЭМ!$B$39:$B$782,N$47)+'СЕТ СН'!$F$14+СВЦЭМ!$D$10+'СЕТ СН'!$F$6-'СЕТ СН'!$F$26</f>
        <v>1041.4792034099999</v>
      </c>
      <c r="O73" s="36">
        <f>SUMIFS(СВЦЭМ!$D$39:$D$782,СВЦЭМ!$A$39:$A$782,$A73,СВЦЭМ!$B$39:$B$782,O$47)+'СЕТ СН'!$F$14+СВЦЭМ!$D$10+'СЕТ СН'!$F$6-'СЕТ СН'!$F$26</f>
        <v>1055.46406417</v>
      </c>
      <c r="P73" s="36">
        <f>SUMIFS(СВЦЭМ!$D$39:$D$782,СВЦЭМ!$A$39:$A$782,$A73,СВЦЭМ!$B$39:$B$782,P$47)+'СЕТ СН'!$F$14+СВЦЭМ!$D$10+'СЕТ СН'!$F$6-'СЕТ СН'!$F$26</f>
        <v>1074.88875504</v>
      </c>
      <c r="Q73" s="36">
        <f>SUMIFS(СВЦЭМ!$D$39:$D$782,СВЦЭМ!$A$39:$A$782,$A73,СВЦЭМ!$B$39:$B$782,Q$47)+'СЕТ СН'!$F$14+СВЦЭМ!$D$10+'СЕТ СН'!$F$6-'СЕТ СН'!$F$26</f>
        <v>1113.1000995299999</v>
      </c>
      <c r="R73" s="36">
        <f>SUMIFS(СВЦЭМ!$D$39:$D$782,СВЦЭМ!$A$39:$A$782,$A73,СВЦЭМ!$B$39:$B$782,R$47)+'СЕТ СН'!$F$14+СВЦЭМ!$D$10+'СЕТ СН'!$F$6-'СЕТ СН'!$F$26</f>
        <v>1141.21545455</v>
      </c>
      <c r="S73" s="36">
        <f>SUMIFS(СВЦЭМ!$D$39:$D$782,СВЦЭМ!$A$39:$A$782,$A73,СВЦЭМ!$B$39:$B$782,S$47)+'СЕТ СН'!$F$14+СВЦЭМ!$D$10+'СЕТ СН'!$F$6-'СЕТ СН'!$F$26</f>
        <v>1128.4040572500001</v>
      </c>
      <c r="T73" s="36">
        <f>SUMIFS(СВЦЭМ!$D$39:$D$782,СВЦЭМ!$A$39:$A$782,$A73,СВЦЭМ!$B$39:$B$782,T$47)+'СЕТ СН'!$F$14+СВЦЭМ!$D$10+'СЕТ СН'!$F$6-'СЕТ СН'!$F$26</f>
        <v>1250.5861820999999</v>
      </c>
      <c r="U73" s="36">
        <f>SUMIFS(СВЦЭМ!$D$39:$D$782,СВЦЭМ!$A$39:$A$782,$A73,СВЦЭМ!$B$39:$B$782,U$47)+'СЕТ СН'!$F$14+СВЦЭМ!$D$10+'СЕТ СН'!$F$6-'СЕТ СН'!$F$26</f>
        <v>1297.4092485499998</v>
      </c>
      <c r="V73" s="36">
        <f>SUMIFS(СВЦЭМ!$D$39:$D$782,СВЦЭМ!$A$39:$A$782,$A73,СВЦЭМ!$B$39:$B$782,V$47)+'СЕТ СН'!$F$14+СВЦЭМ!$D$10+'СЕТ СН'!$F$6-'СЕТ СН'!$F$26</f>
        <v>1296.72431289</v>
      </c>
      <c r="W73" s="36">
        <f>SUMIFS(СВЦЭМ!$D$39:$D$782,СВЦЭМ!$A$39:$A$782,$A73,СВЦЭМ!$B$39:$B$782,W$47)+'СЕТ СН'!$F$14+СВЦЭМ!$D$10+'СЕТ СН'!$F$6-'СЕТ СН'!$F$26</f>
        <v>1280.13849211</v>
      </c>
      <c r="X73" s="36">
        <f>SUMIFS(СВЦЭМ!$D$39:$D$782,СВЦЭМ!$A$39:$A$782,$A73,СВЦЭМ!$B$39:$B$782,X$47)+'СЕТ СН'!$F$14+СВЦЭМ!$D$10+'СЕТ СН'!$F$6-'СЕТ СН'!$F$26</f>
        <v>1223.5493264899999</v>
      </c>
      <c r="Y73" s="36">
        <f>SUMIFS(СВЦЭМ!$D$39:$D$782,СВЦЭМ!$A$39:$A$782,$A73,СВЦЭМ!$B$39:$B$782,Y$47)+'СЕТ СН'!$F$14+СВЦЭМ!$D$10+'СЕТ СН'!$F$6-'СЕТ СН'!$F$26</f>
        <v>1297.72630964</v>
      </c>
    </row>
    <row r="74" spans="1:25" ht="15.75" x14ac:dyDescent="0.2">
      <c r="A74" s="35">
        <f t="shared" si="1"/>
        <v>44831</v>
      </c>
      <c r="B74" s="36">
        <f>SUMIFS(СВЦЭМ!$D$39:$D$782,СВЦЭМ!$A$39:$A$782,$A74,СВЦЭМ!$B$39:$B$782,B$47)+'СЕТ СН'!$F$14+СВЦЭМ!$D$10+'СЕТ СН'!$F$6-'СЕТ СН'!$F$26</f>
        <v>1267.0768931999999</v>
      </c>
      <c r="C74" s="36">
        <f>SUMIFS(СВЦЭМ!$D$39:$D$782,СВЦЭМ!$A$39:$A$782,$A74,СВЦЭМ!$B$39:$B$782,C$47)+'СЕТ СН'!$F$14+СВЦЭМ!$D$10+'СЕТ СН'!$F$6-'СЕТ СН'!$F$26</f>
        <v>1295.0547403199998</v>
      </c>
      <c r="D74" s="36">
        <f>SUMIFS(СВЦЭМ!$D$39:$D$782,СВЦЭМ!$A$39:$A$782,$A74,СВЦЭМ!$B$39:$B$782,D$47)+'СЕТ СН'!$F$14+СВЦЭМ!$D$10+'СЕТ СН'!$F$6-'СЕТ СН'!$F$26</f>
        <v>1298.6065584799999</v>
      </c>
      <c r="E74" s="36">
        <f>SUMIFS(СВЦЭМ!$D$39:$D$782,СВЦЭМ!$A$39:$A$782,$A74,СВЦЭМ!$B$39:$B$782,E$47)+'СЕТ СН'!$F$14+СВЦЭМ!$D$10+'СЕТ СН'!$F$6-'СЕТ СН'!$F$26</f>
        <v>1347.50311416</v>
      </c>
      <c r="F74" s="36">
        <f>SUMIFS(СВЦЭМ!$D$39:$D$782,СВЦЭМ!$A$39:$A$782,$A74,СВЦЭМ!$B$39:$B$782,F$47)+'СЕТ СН'!$F$14+СВЦЭМ!$D$10+'СЕТ СН'!$F$6-'СЕТ СН'!$F$26</f>
        <v>1347.59065642</v>
      </c>
      <c r="G74" s="36">
        <f>SUMIFS(СВЦЭМ!$D$39:$D$782,СВЦЭМ!$A$39:$A$782,$A74,СВЦЭМ!$B$39:$B$782,G$47)+'СЕТ СН'!$F$14+СВЦЭМ!$D$10+'СЕТ СН'!$F$6-'СЕТ СН'!$F$26</f>
        <v>1268.0542795899999</v>
      </c>
      <c r="H74" s="36">
        <f>SUMIFS(СВЦЭМ!$D$39:$D$782,СВЦЭМ!$A$39:$A$782,$A74,СВЦЭМ!$B$39:$B$782,H$47)+'СЕТ СН'!$F$14+СВЦЭМ!$D$10+'СЕТ СН'!$F$6-'СЕТ СН'!$F$26</f>
        <v>1193.90009212</v>
      </c>
      <c r="I74" s="36">
        <f>SUMIFS(СВЦЭМ!$D$39:$D$782,СВЦЭМ!$A$39:$A$782,$A74,СВЦЭМ!$B$39:$B$782,I$47)+'СЕТ СН'!$F$14+СВЦЭМ!$D$10+'СЕТ СН'!$F$6-'СЕТ СН'!$F$26</f>
        <v>1231.9082518299999</v>
      </c>
      <c r="J74" s="36">
        <f>SUMIFS(СВЦЭМ!$D$39:$D$782,СВЦЭМ!$A$39:$A$782,$A74,СВЦЭМ!$B$39:$B$782,J$47)+'СЕТ СН'!$F$14+СВЦЭМ!$D$10+'СЕТ СН'!$F$6-'СЕТ СН'!$F$26</f>
        <v>1251.1871386399998</v>
      </c>
      <c r="K74" s="36">
        <f>SUMIFS(СВЦЭМ!$D$39:$D$782,СВЦЭМ!$A$39:$A$782,$A74,СВЦЭМ!$B$39:$B$782,K$47)+'СЕТ СН'!$F$14+СВЦЭМ!$D$10+'СЕТ СН'!$F$6-'СЕТ СН'!$F$26</f>
        <v>1242.4482167799999</v>
      </c>
      <c r="L74" s="36">
        <f>SUMIFS(СВЦЭМ!$D$39:$D$782,СВЦЭМ!$A$39:$A$782,$A74,СВЦЭМ!$B$39:$B$782,L$47)+'СЕТ СН'!$F$14+СВЦЭМ!$D$10+'СЕТ СН'!$F$6-'СЕТ СН'!$F$26</f>
        <v>1211.7832292200001</v>
      </c>
      <c r="M74" s="36">
        <f>SUMIFS(СВЦЭМ!$D$39:$D$782,СВЦЭМ!$A$39:$A$782,$A74,СВЦЭМ!$B$39:$B$782,M$47)+'СЕТ СН'!$F$14+СВЦЭМ!$D$10+'СЕТ СН'!$F$6-'СЕТ СН'!$F$26</f>
        <v>1104.1059220499999</v>
      </c>
      <c r="N74" s="36">
        <f>SUMIFS(СВЦЭМ!$D$39:$D$782,СВЦЭМ!$A$39:$A$782,$A74,СВЦЭМ!$B$39:$B$782,N$47)+'СЕТ СН'!$F$14+СВЦЭМ!$D$10+'СЕТ СН'!$F$6-'СЕТ СН'!$F$26</f>
        <v>1108.72572231</v>
      </c>
      <c r="O74" s="36">
        <f>SUMIFS(СВЦЭМ!$D$39:$D$782,СВЦЭМ!$A$39:$A$782,$A74,СВЦЭМ!$B$39:$B$782,O$47)+'СЕТ СН'!$F$14+СВЦЭМ!$D$10+'СЕТ СН'!$F$6-'СЕТ СН'!$F$26</f>
        <v>1118.9902807999999</v>
      </c>
      <c r="P74" s="36">
        <f>SUMIFS(СВЦЭМ!$D$39:$D$782,СВЦЭМ!$A$39:$A$782,$A74,СВЦЭМ!$B$39:$B$782,P$47)+'СЕТ СН'!$F$14+СВЦЭМ!$D$10+'СЕТ СН'!$F$6-'СЕТ СН'!$F$26</f>
        <v>1134.8994879699999</v>
      </c>
      <c r="Q74" s="36">
        <f>SUMIFS(СВЦЭМ!$D$39:$D$782,СВЦЭМ!$A$39:$A$782,$A74,СВЦЭМ!$B$39:$B$782,Q$47)+'СЕТ СН'!$F$14+СВЦЭМ!$D$10+'СЕТ СН'!$F$6-'СЕТ СН'!$F$26</f>
        <v>1123.2905165699999</v>
      </c>
      <c r="R74" s="36">
        <f>SUMIFS(СВЦЭМ!$D$39:$D$782,СВЦЭМ!$A$39:$A$782,$A74,СВЦЭМ!$B$39:$B$782,R$47)+'СЕТ СН'!$F$14+СВЦЭМ!$D$10+'СЕТ СН'!$F$6-'СЕТ СН'!$F$26</f>
        <v>1132.3727598999999</v>
      </c>
      <c r="S74" s="36">
        <f>SUMIFS(СВЦЭМ!$D$39:$D$782,СВЦЭМ!$A$39:$A$782,$A74,СВЦЭМ!$B$39:$B$782,S$47)+'СЕТ СН'!$F$14+СВЦЭМ!$D$10+'СЕТ СН'!$F$6-'СЕТ СН'!$F$26</f>
        <v>1129.3310141499999</v>
      </c>
      <c r="T74" s="36">
        <f>SUMIFS(СВЦЭМ!$D$39:$D$782,СВЦЭМ!$A$39:$A$782,$A74,СВЦЭМ!$B$39:$B$782,T$47)+'СЕТ СН'!$F$14+СВЦЭМ!$D$10+'СЕТ СН'!$F$6-'СЕТ СН'!$F$26</f>
        <v>1306.28997837</v>
      </c>
      <c r="U74" s="36">
        <f>SUMIFS(СВЦЭМ!$D$39:$D$782,СВЦЭМ!$A$39:$A$782,$A74,СВЦЭМ!$B$39:$B$782,U$47)+'СЕТ СН'!$F$14+СВЦЭМ!$D$10+'СЕТ СН'!$F$6-'СЕТ СН'!$F$26</f>
        <v>1306.0533475899999</v>
      </c>
      <c r="V74" s="36">
        <f>SUMIFS(СВЦЭМ!$D$39:$D$782,СВЦЭМ!$A$39:$A$782,$A74,СВЦЭМ!$B$39:$B$782,V$47)+'СЕТ СН'!$F$14+СВЦЭМ!$D$10+'СЕТ СН'!$F$6-'СЕТ СН'!$F$26</f>
        <v>1310.9025893399998</v>
      </c>
      <c r="W74" s="36">
        <f>SUMIFS(СВЦЭМ!$D$39:$D$782,СВЦЭМ!$A$39:$A$782,$A74,СВЦЭМ!$B$39:$B$782,W$47)+'СЕТ СН'!$F$14+СВЦЭМ!$D$10+'СЕТ СН'!$F$6-'СЕТ СН'!$F$26</f>
        <v>1320.49043151</v>
      </c>
      <c r="X74" s="36">
        <f>SUMIFS(СВЦЭМ!$D$39:$D$782,СВЦЭМ!$A$39:$A$782,$A74,СВЦЭМ!$B$39:$B$782,X$47)+'СЕТ СН'!$F$14+СВЦЭМ!$D$10+'СЕТ СН'!$F$6-'СЕТ СН'!$F$26</f>
        <v>1262.5311573299998</v>
      </c>
      <c r="Y74" s="36">
        <f>SUMIFS(СВЦЭМ!$D$39:$D$782,СВЦЭМ!$A$39:$A$782,$A74,СВЦЭМ!$B$39:$B$782,Y$47)+'СЕТ СН'!$F$14+СВЦЭМ!$D$10+'СЕТ СН'!$F$6-'СЕТ СН'!$F$26</f>
        <v>1286.35839902</v>
      </c>
    </row>
    <row r="75" spans="1:25" ht="15.75" x14ac:dyDescent="0.2">
      <c r="A75" s="35">
        <f t="shared" si="1"/>
        <v>44832</v>
      </c>
      <c r="B75" s="36">
        <f>SUMIFS(СВЦЭМ!$D$39:$D$782,СВЦЭМ!$A$39:$A$782,$A75,СВЦЭМ!$B$39:$B$782,B$47)+'СЕТ СН'!$F$14+СВЦЭМ!$D$10+'СЕТ СН'!$F$6-'СЕТ СН'!$F$26</f>
        <v>1294.8813184199998</v>
      </c>
      <c r="C75" s="36">
        <f>SUMIFS(СВЦЭМ!$D$39:$D$782,СВЦЭМ!$A$39:$A$782,$A75,СВЦЭМ!$B$39:$B$782,C$47)+'СЕТ СН'!$F$14+СВЦЭМ!$D$10+'СЕТ СН'!$F$6-'СЕТ СН'!$F$26</f>
        <v>1295.3556829299998</v>
      </c>
      <c r="D75" s="36">
        <f>SUMIFS(СВЦЭМ!$D$39:$D$782,СВЦЭМ!$A$39:$A$782,$A75,СВЦЭМ!$B$39:$B$782,D$47)+'СЕТ СН'!$F$14+СВЦЭМ!$D$10+'СЕТ СН'!$F$6-'СЕТ СН'!$F$26</f>
        <v>1335.9132269299998</v>
      </c>
      <c r="E75" s="36">
        <f>SUMIFS(СВЦЭМ!$D$39:$D$782,СВЦЭМ!$A$39:$A$782,$A75,СВЦЭМ!$B$39:$B$782,E$47)+'СЕТ СН'!$F$14+СВЦЭМ!$D$10+'СЕТ СН'!$F$6-'СЕТ СН'!$F$26</f>
        <v>1337.1914597599998</v>
      </c>
      <c r="F75" s="36">
        <f>SUMIFS(СВЦЭМ!$D$39:$D$782,СВЦЭМ!$A$39:$A$782,$A75,СВЦЭМ!$B$39:$B$782,F$47)+'СЕТ СН'!$F$14+СВЦЭМ!$D$10+'СЕТ СН'!$F$6-'СЕТ СН'!$F$26</f>
        <v>1344.4764069799999</v>
      </c>
      <c r="G75" s="36">
        <f>SUMIFS(СВЦЭМ!$D$39:$D$782,СВЦЭМ!$A$39:$A$782,$A75,СВЦЭМ!$B$39:$B$782,G$47)+'СЕТ СН'!$F$14+СВЦЭМ!$D$10+'СЕТ СН'!$F$6-'СЕТ СН'!$F$26</f>
        <v>1330.9723814699998</v>
      </c>
      <c r="H75" s="36">
        <f>SUMIFS(СВЦЭМ!$D$39:$D$782,СВЦЭМ!$A$39:$A$782,$A75,СВЦЭМ!$B$39:$B$782,H$47)+'СЕТ СН'!$F$14+СВЦЭМ!$D$10+'СЕТ СН'!$F$6-'СЕТ СН'!$F$26</f>
        <v>1347.0163510599998</v>
      </c>
      <c r="I75" s="36">
        <f>SUMIFS(СВЦЭМ!$D$39:$D$782,СВЦЭМ!$A$39:$A$782,$A75,СВЦЭМ!$B$39:$B$782,I$47)+'СЕТ СН'!$F$14+СВЦЭМ!$D$10+'СЕТ СН'!$F$6-'СЕТ СН'!$F$26</f>
        <v>1279.5211086499999</v>
      </c>
      <c r="J75" s="36">
        <f>SUMIFS(СВЦЭМ!$D$39:$D$782,СВЦЭМ!$A$39:$A$782,$A75,СВЦЭМ!$B$39:$B$782,J$47)+'СЕТ СН'!$F$14+СВЦЭМ!$D$10+'СЕТ СН'!$F$6-'СЕТ СН'!$F$26</f>
        <v>1251.8799078699999</v>
      </c>
      <c r="K75" s="36">
        <f>SUMIFS(СВЦЭМ!$D$39:$D$782,СВЦЭМ!$A$39:$A$782,$A75,СВЦЭМ!$B$39:$B$782,K$47)+'СЕТ СН'!$F$14+СВЦЭМ!$D$10+'СЕТ СН'!$F$6-'СЕТ СН'!$F$26</f>
        <v>1245.3564392899998</v>
      </c>
      <c r="L75" s="36">
        <f>SUMIFS(СВЦЭМ!$D$39:$D$782,СВЦЭМ!$A$39:$A$782,$A75,СВЦЭМ!$B$39:$B$782,L$47)+'СЕТ СН'!$F$14+СВЦЭМ!$D$10+'СЕТ СН'!$F$6-'СЕТ СН'!$F$26</f>
        <v>1247.4051810399999</v>
      </c>
      <c r="M75" s="36">
        <f>SUMIFS(СВЦЭМ!$D$39:$D$782,СВЦЭМ!$A$39:$A$782,$A75,СВЦЭМ!$B$39:$B$782,M$47)+'СЕТ СН'!$F$14+СВЦЭМ!$D$10+'СЕТ СН'!$F$6-'СЕТ СН'!$F$26</f>
        <v>1206.65442626</v>
      </c>
      <c r="N75" s="36">
        <f>SUMIFS(СВЦЭМ!$D$39:$D$782,СВЦЭМ!$A$39:$A$782,$A75,СВЦЭМ!$B$39:$B$782,N$47)+'СЕТ СН'!$F$14+СВЦЭМ!$D$10+'СЕТ СН'!$F$6-'СЕТ СН'!$F$26</f>
        <v>1200.9130811999999</v>
      </c>
      <c r="O75" s="36">
        <f>SUMIFS(СВЦЭМ!$D$39:$D$782,СВЦЭМ!$A$39:$A$782,$A75,СВЦЭМ!$B$39:$B$782,O$47)+'СЕТ СН'!$F$14+СВЦЭМ!$D$10+'СЕТ СН'!$F$6-'СЕТ СН'!$F$26</f>
        <v>1212.3617636199999</v>
      </c>
      <c r="P75" s="36">
        <f>SUMIFS(СВЦЭМ!$D$39:$D$782,СВЦЭМ!$A$39:$A$782,$A75,СВЦЭМ!$B$39:$B$782,P$47)+'СЕТ СН'!$F$14+СВЦЭМ!$D$10+'СЕТ СН'!$F$6-'СЕТ СН'!$F$26</f>
        <v>1224.7986470199999</v>
      </c>
      <c r="Q75" s="36">
        <f>SUMIFS(СВЦЭМ!$D$39:$D$782,СВЦЭМ!$A$39:$A$782,$A75,СВЦЭМ!$B$39:$B$782,Q$47)+'СЕТ СН'!$F$14+СВЦЭМ!$D$10+'СЕТ СН'!$F$6-'СЕТ СН'!$F$26</f>
        <v>1243.43372245</v>
      </c>
      <c r="R75" s="36">
        <f>SUMIFS(СВЦЭМ!$D$39:$D$782,СВЦЭМ!$A$39:$A$782,$A75,СВЦЭМ!$B$39:$B$782,R$47)+'СЕТ СН'!$F$14+СВЦЭМ!$D$10+'СЕТ СН'!$F$6-'СЕТ СН'!$F$26</f>
        <v>1252.9902538599999</v>
      </c>
      <c r="S75" s="36">
        <f>SUMIFS(СВЦЭМ!$D$39:$D$782,СВЦЭМ!$A$39:$A$782,$A75,СВЦЭМ!$B$39:$B$782,S$47)+'СЕТ СН'!$F$14+СВЦЭМ!$D$10+'СЕТ СН'!$F$6-'СЕТ СН'!$F$26</f>
        <v>1228.35156345</v>
      </c>
      <c r="T75" s="36">
        <f>SUMIFS(СВЦЭМ!$D$39:$D$782,СВЦЭМ!$A$39:$A$782,$A75,СВЦЭМ!$B$39:$B$782,T$47)+'СЕТ СН'!$F$14+СВЦЭМ!$D$10+'СЕТ СН'!$F$6-'СЕТ СН'!$F$26</f>
        <v>1277.8637611299998</v>
      </c>
      <c r="U75" s="36">
        <f>SUMIFS(СВЦЭМ!$D$39:$D$782,СВЦЭМ!$A$39:$A$782,$A75,СВЦЭМ!$B$39:$B$782,U$47)+'СЕТ СН'!$F$14+СВЦЭМ!$D$10+'СЕТ СН'!$F$6-'СЕТ СН'!$F$26</f>
        <v>1217.1725821599998</v>
      </c>
      <c r="V75" s="36">
        <f>SUMIFS(СВЦЭМ!$D$39:$D$782,СВЦЭМ!$A$39:$A$782,$A75,СВЦЭМ!$B$39:$B$782,V$47)+'СЕТ СН'!$F$14+СВЦЭМ!$D$10+'СЕТ СН'!$F$6-'СЕТ СН'!$F$26</f>
        <v>1169.07291642</v>
      </c>
      <c r="W75" s="36">
        <f>SUMIFS(СВЦЭМ!$D$39:$D$782,СВЦЭМ!$A$39:$A$782,$A75,СВЦЭМ!$B$39:$B$782,W$47)+'СЕТ СН'!$F$14+СВЦЭМ!$D$10+'СЕТ СН'!$F$6-'СЕТ СН'!$F$26</f>
        <v>1186.6276787199999</v>
      </c>
      <c r="X75" s="36">
        <f>SUMIFS(СВЦЭМ!$D$39:$D$782,СВЦЭМ!$A$39:$A$782,$A75,СВЦЭМ!$B$39:$B$782,X$47)+'СЕТ СН'!$F$14+СВЦЭМ!$D$10+'СЕТ СН'!$F$6-'СЕТ СН'!$F$26</f>
        <v>1252.1121360999998</v>
      </c>
      <c r="Y75" s="36">
        <f>SUMIFS(СВЦЭМ!$D$39:$D$782,СВЦЭМ!$A$39:$A$782,$A75,СВЦЭМ!$B$39:$B$782,Y$47)+'СЕТ СН'!$F$14+СВЦЭМ!$D$10+'СЕТ СН'!$F$6-'СЕТ СН'!$F$26</f>
        <v>1282.3040458999999</v>
      </c>
    </row>
    <row r="76" spans="1:25" ht="15.75" x14ac:dyDescent="0.2">
      <c r="A76" s="35">
        <f t="shared" si="1"/>
        <v>44833</v>
      </c>
      <c r="B76" s="36">
        <f>SUMIFS(СВЦЭМ!$D$39:$D$782,СВЦЭМ!$A$39:$A$782,$A76,СВЦЭМ!$B$39:$B$782,B$47)+'СЕТ СН'!$F$14+СВЦЭМ!$D$10+'СЕТ СН'!$F$6-'СЕТ СН'!$F$26</f>
        <v>1464.58045096</v>
      </c>
      <c r="C76" s="36">
        <f>SUMIFS(СВЦЭМ!$D$39:$D$782,СВЦЭМ!$A$39:$A$782,$A76,СВЦЭМ!$B$39:$B$782,C$47)+'СЕТ СН'!$F$14+СВЦЭМ!$D$10+'СЕТ СН'!$F$6-'СЕТ СН'!$F$26</f>
        <v>1499.99584407</v>
      </c>
      <c r="D76" s="36">
        <f>SUMIFS(СВЦЭМ!$D$39:$D$782,СВЦЭМ!$A$39:$A$782,$A76,СВЦЭМ!$B$39:$B$782,D$47)+'СЕТ СН'!$F$14+СВЦЭМ!$D$10+'СЕТ СН'!$F$6-'СЕТ СН'!$F$26</f>
        <v>1521.30192472</v>
      </c>
      <c r="E76" s="36">
        <f>SUMIFS(СВЦЭМ!$D$39:$D$782,СВЦЭМ!$A$39:$A$782,$A76,СВЦЭМ!$B$39:$B$782,E$47)+'СЕТ СН'!$F$14+СВЦЭМ!$D$10+'СЕТ СН'!$F$6-'СЕТ СН'!$F$26</f>
        <v>1522.0636402499999</v>
      </c>
      <c r="F76" s="36">
        <f>SUMIFS(СВЦЭМ!$D$39:$D$782,СВЦЭМ!$A$39:$A$782,$A76,СВЦЭМ!$B$39:$B$782,F$47)+'СЕТ СН'!$F$14+СВЦЭМ!$D$10+'СЕТ СН'!$F$6-'СЕТ СН'!$F$26</f>
        <v>1497.1191034399999</v>
      </c>
      <c r="G76" s="36">
        <f>SUMIFS(СВЦЭМ!$D$39:$D$782,СВЦЭМ!$A$39:$A$782,$A76,СВЦЭМ!$B$39:$B$782,G$47)+'СЕТ СН'!$F$14+СВЦЭМ!$D$10+'СЕТ СН'!$F$6-'СЕТ СН'!$F$26</f>
        <v>1452.3108583899998</v>
      </c>
      <c r="H76" s="36">
        <f>SUMIFS(СВЦЭМ!$D$39:$D$782,СВЦЭМ!$A$39:$A$782,$A76,СВЦЭМ!$B$39:$B$782,H$47)+'СЕТ СН'!$F$14+СВЦЭМ!$D$10+'СЕТ СН'!$F$6-'СЕТ СН'!$F$26</f>
        <v>1326.43092215</v>
      </c>
      <c r="I76" s="36">
        <f>SUMIFS(СВЦЭМ!$D$39:$D$782,СВЦЭМ!$A$39:$A$782,$A76,СВЦЭМ!$B$39:$B$782,I$47)+'СЕТ СН'!$F$14+СВЦЭМ!$D$10+'СЕТ СН'!$F$6-'СЕТ СН'!$F$26</f>
        <v>1278.6377383899999</v>
      </c>
      <c r="J76" s="36">
        <f>SUMIFS(СВЦЭМ!$D$39:$D$782,СВЦЭМ!$A$39:$A$782,$A76,СВЦЭМ!$B$39:$B$782,J$47)+'СЕТ СН'!$F$14+СВЦЭМ!$D$10+'СЕТ СН'!$F$6-'СЕТ СН'!$F$26</f>
        <v>1267.5361321399998</v>
      </c>
      <c r="K76" s="36">
        <f>SUMIFS(СВЦЭМ!$D$39:$D$782,СВЦЭМ!$A$39:$A$782,$A76,СВЦЭМ!$B$39:$B$782,K$47)+'СЕТ СН'!$F$14+СВЦЭМ!$D$10+'СЕТ СН'!$F$6-'СЕТ СН'!$F$26</f>
        <v>1246.98639607</v>
      </c>
      <c r="L76" s="36">
        <f>SUMIFS(СВЦЭМ!$D$39:$D$782,СВЦЭМ!$A$39:$A$782,$A76,СВЦЭМ!$B$39:$B$782,L$47)+'СЕТ СН'!$F$14+СВЦЭМ!$D$10+'СЕТ СН'!$F$6-'СЕТ СН'!$F$26</f>
        <v>1265.8048178099998</v>
      </c>
      <c r="M76" s="36">
        <f>SUMIFS(СВЦЭМ!$D$39:$D$782,СВЦЭМ!$A$39:$A$782,$A76,СВЦЭМ!$B$39:$B$782,M$47)+'СЕТ СН'!$F$14+СВЦЭМ!$D$10+'СЕТ СН'!$F$6-'СЕТ СН'!$F$26</f>
        <v>1277.4820834799998</v>
      </c>
      <c r="N76" s="36">
        <f>SUMIFS(СВЦЭМ!$D$39:$D$782,СВЦЭМ!$A$39:$A$782,$A76,СВЦЭМ!$B$39:$B$782,N$47)+'СЕТ СН'!$F$14+СВЦЭМ!$D$10+'СЕТ СН'!$F$6-'СЕТ СН'!$F$26</f>
        <v>1278.3251806199999</v>
      </c>
      <c r="O76" s="36">
        <f>SUMIFS(СВЦЭМ!$D$39:$D$782,СВЦЭМ!$A$39:$A$782,$A76,СВЦЭМ!$B$39:$B$782,O$47)+'СЕТ СН'!$F$14+СВЦЭМ!$D$10+'СЕТ СН'!$F$6-'СЕТ СН'!$F$26</f>
        <v>1282.1002744399998</v>
      </c>
      <c r="P76" s="36">
        <f>SUMIFS(СВЦЭМ!$D$39:$D$782,СВЦЭМ!$A$39:$A$782,$A76,СВЦЭМ!$B$39:$B$782,P$47)+'СЕТ СН'!$F$14+СВЦЭМ!$D$10+'СЕТ СН'!$F$6-'СЕТ СН'!$F$26</f>
        <v>1305.5772190099999</v>
      </c>
      <c r="Q76" s="36">
        <f>SUMIFS(СВЦЭМ!$D$39:$D$782,СВЦЭМ!$A$39:$A$782,$A76,СВЦЭМ!$B$39:$B$782,Q$47)+'СЕТ СН'!$F$14+СВЦЭМ!$D$10+'СЕТ СН'!$F$6-'СЕТ СН'!$F$26</f>
        <v>1300.87116922</v>
      </c>
      <c r="R76" s="36">
        <f>SUMIFS(СВЦЭМ!$D$39:$D$782,СВЦЭМ!$A$39:$A$782,$A76,СВЦЭМ!$B$39:$B$782,R$47)+'СЕТ СН'!$F$14+СВЦЭМ!$D$10+'СЕТ СН'!$F$6-'СЕТ СН'!$F$26</f>
        <v>1284.2714016299999</v>
      </c>
      <c r="S76" s="36">
        <f>SUMIFS(СВЦЭМ!$D$39:$D$782,СВЦЭМ!$A$39:$A$782,$A76,СВЦЭМ!$B$39:$B$782,S$47)+'СЕТ СН'!$F$14+СВЦЭМ!$D$10+'СЕТ СН'!$F$6-'СЕТ СН'!$F$26</f>
        <v>1274.0311305199998</v>
      </c>
      <c r="T76" s="36">
        <f>SUMIFS(СВЦЭМ!$D$39:$D$782,СВЦЭМ!$A$39:$A$782,$A76,СВЦЭМ!$B$39:$B$782,T$47)+'СЕТ СН'!$F$14+СВЦЭМ!$D$10+'СЕТ СН'!$F$6-'СЕТ СН'!$F$26</f>
        <v>1244.5456229099998</v>
      </c>
      <c r="U76" s="36">
        <f>SUMIFS(СВЦЭМ!$D$39:$D$782,СВЦЭМ!$A$39:$A$782,$A76,СВЦЭМ!$B$39:$B$782,U$47)+'СЕТ СН'!$F$14+СВЦЭМ!$D$10+'СЕТ СН'!$F$6-'СЕТ СН'!$F$26</f>
        <v>1266.40812725</v>
      </c>
      <c r="V76" s="36">
        <f>SUMIFS(СВЦЭМ!$D$39:$D$782,СВЦЭМ!$A$39:$A$782,$A76,СВЦЭМ!$B$39:$B$782,V$47)+'СЕТ СН'!$F$14+СВЦЭМ!$D$10+'СЕТ СН'!$F$6-'СЕТ СН'!$F$26</f>
        <v>1236.2689229999999</v>
      </c>
      <c r="W76" s="36">
        <f>SUMIFS(СВЦЭМ!$D$39:$D$782,СВЦЭМ!$A$39:$A$782,$A76,СВЦЭМ!$B$39:$B$782,W$47)+'СЕТ СН'!$F$14+СВЦЭМ!$D$10+'СЕТ СН'!$F$6-'СЕТ СН'!$F$26</f>
        <v>1362.41558401</v>
      </c>
      <c r="X76" s="36">
        <f>SUMIFS(СВЦЭМ!$D$39:$D$782,СВЦЭМ!$A$39:$A$782,$A76,СВЦЭМ!$B$39:$B$782,X$47)+'СЕТ СН'!$F$14+СВЦЭМ!$D$10+'СЕТ СН'!$F$6-'СЕТ СН'!$F$26</f>
        <v>1333.8768536</v>
      </c>
      <c r="Y76" s="36">
        <f>SUMIFS(СВЦЭМ!$D$39:$D$782,СВЦЭМ!$A$39:$A$782,$A76,СВЦЭМ!$B$39:$B$782,Y$47)+'СЕТ СН'!$F$14+СВЦЭМ!$D$10+'СЕТ СН'!$F$6-'СЕТ СН'!$F$26</f>
        <v>1325.2786527799999</v>
      </c>
    </row>
    <row r="77" spans="1:25" ht="15.75" x14ac:dyDescent="0.2">
      <c r="A77" s="35">
        <f t="shared" si="1"/>
        <v>44834</v>
      </c>
      <c r="B77" s="36">
        <f>SUMIFS(СВЦЭМ!$D$39:$D$782,СВЦЭМ!$A$39:$A$782,$A77,СВЦЭМ!$B$39:$B$782,B$47)+'СЕТ СН'!$F$14+СВЦЭМ!$D$10+'СЕТ СН'!$F$6-'СЕТ СН'!$F$26</f>
        <v>1344.9608804099998</v>
      </c>
      <c r="C77" s="36">
        <f>SUMIFS(СВЦЭМ!$D$39:$D$782,СВЦЭМ!$A$39:$A$782,$A77,СВЦЭМ!$B$39:$B$782,C$47)+'СЕТ СН'!$F$14+СВЦЭМ!$D$10+'СЕТ СН'!$F$6-'СЕТ СН'!$F$26</f>
        <v>1389.9237297499999</v>
      </c>
      <c r="D77" s="36">
        <f>SUMIFS(СВЦЭМ!$D$39:$D$782,СВЦЭМ!$A$39:$A$782,$A77,СВЦЭМ!$B$39:$B$782,D$47)+'СЕТ СН'!$F$14+СВЦЭМ!$D$10+'СЕТ СН'!$F$6-'СЕТ СН'!$F$26</f>
        <v>1358.14594741</v>
      </c>
      <c r="E77" s="36">
        <f>SUMIFS(СВЦЭМ!$D$39:$D$782,СВЦЭМ!$A$39:$A$782,$A77,СВЦЭМ!$B$39:$B$782,E$47)+'СЕТ СН'!$F$14+СВЦЭМ!$D$10+'СЕТ СН'!$F$6-'СЕТ СН'!$F$26</f>
        <v>1341.73370181</v>
      </c>
      <c r="F77" s="36">
        <f>SUMIFS(СВЦЭМ!$D$39:$D$782,СВЦЭМ!$A$39:$A$782,$A77,СВЦЭМ!$B$39:$B$782,F$47)+'СЕТ СН'!$F$14+СВЦЭМ!$D$10+'СЕТ СН'!$F$6-'СЕТ СН'!$F$26</f>
        <v>1318.6890291499999</v>
      </c>
      <c r="G77" s="36">
        <f>SUMIFS(СВЦЭМ!$D$39:$D$782,СВЦЭМ!$A$39:$A$782,$A77,СВЦЭМ!$B$39:$B$782,G$47)+'СЕТ СН'!$F$14+СВЦЭМ!$D$10+'СЕТ СН'!$F$6-'СЕТ СН'!$F$26</f>
        <v>1306.0596467299999</v>
      </c>
      <c r="H77" s="36">
        <f>SUMIFS(СВЦЭМ!$D$39:$D$782,СВЦЭМ!$A$39:$A$782,$A77,СВЦЭМ!$B$39:$B$782,H$47)+'СЕТ СН'!$F$14+СВЦЭМ!$D$10+'СЕТ СН'!$F$6-'СЕТ СН'!$F$26</f>
        <v>1254.6992730499999</v>
      </c>
      <c r="I77" s="36">
        <f>SUMIFS(СВЦЭМ!$D$39:$D$782,СВЦЭМ!$A$39:$A$782,$A77,СВЦЭМ!$B$39:$B$782,I$47)+'СЕТ СН'!$F$14+СВЦЭМ!$D$10+'СЕТ СН'!$F$6-'СЕТ СН'!$F$26</f>
        <v>1222.2916065499999</v>
      </c>
      <c r="J77" s="36">
        <f>SUMIFS(СВЦЭМ!$D$39:$D$782,СВЦЭМ!$A$39:$A$782,$A77,СВЦЭМ!$B$39:$B$782,J$47)+'СЕТ СН'!$F$14+СВЦЭМ!$D$10+'СЕТ СН'!$F$6-'СЕТ СН'!$F$26</f>
        <v>1192.32056281</v>
      </c>
      <c r="K77" s="36">
        <f>SUMIFS(СВЦЭМ!$D$39:$D$782,СВЦЭМ!$A$39:$A$782,$A77,СВЦЭМ!$B$39:$B$782,K$47)+'СЕТ СН'!$F$14+СВЦЭМ!$D$10+'СЕТ СН'!$F$6-'СЕТ СН'!$F$26</f>
        <v>1184.2455856899999</v>
      </c>
      <c r="L77" s="36">
        <f>SUMIFS(СВЦЭМ!$D$39:$D$782,СВЦЭМ!$A$39:$A$782,$A77,СВЦЭМ!$B$39:$B$782,L$47)+'СЕТ СН'!$F$14+СВЦЭМ!$D$10+'СЕТ СН'!$F$6-'СЕТ СН'!$F$26</f>
        <v>1195.8566255199999</v>
      </c>
      <c r="M77" s="36">
        <f>SUMIFS(СВЦЭМ!$D$39:$D$782,СВЦЭМ!$A$39:$A$782,$A77,СВЦЭМ!$B$39:$B$782,M$47)+'СЕТ СН'!$F$14+СВЦЭМ!$D$10+'СЕТ СН'!$F$6-'СЕТ СН'!$F$26</f>
        <v>1217.88501417</v>
      </c>
      <c r="N77" s="36">
        <f>SUMIFS(СВЦЭМ!$D$39:$D$782,СВЦЭМ!$A$39:$A$782,$A77,СВЦЭМ!$B$39:$B$782,N$47)+'СЕТ СН'!$F$14+СВЦЭМ!$D$10+'СЕТ СН'!$F$6-'СЕТ СН'!$F$26</f>
        <v>1235.0814260499999</v>
      </c>
      <c r="O77" s="36">
        <f>SUMIFS(СВЦЭМ!$D$39:$D$782,СВЦЭМ!$A$39:$A$782,$A77,СВЦЭМ!$B$39:$B$782,O$47)+'СЕТ СН'!$F$14+СВЦЭМ!$D$10+'СЕТ СН'!$F$6-'СЕТ СН'!$F$26</f>
        <v>1247.8612225099998</v>
      </c>
      <c r="P77" s="36">
        <f>SUMIFS(СВЦЭМ!$D$39:$D$782,СВЦЭМ!$A$39:$A$782,$A77,СВЦЭМ!$B$39:$B$782,P$47)+'СЕТ СН'!$F$14+СВЦЭМ!$D$10+'СЕТ СН'!$F$6-'СЕТ СН'!$F$26</f>
        <v>1260.6436447999999</v>
      </c>
      <c r="Q77" s="36">
        <f>SUMIFS(СВЦЭМ!$D$39:$D$782,СВЦЭМ!$A$39:$A$782,$A77,СВЦЭМ!$B$39:$B$782,Q$47)+'СЕТ СН'!$F$14+СВЦЭМ!$D$10+'СЕТ СН'!$F$6-'СЕТ СН'!$F$26</f>
        <v>1261.45916081</v>
      </c>
      <c r="R77" s="36">
        <f>SUMIFS(СВЦЭМ!$D$39:$D$782,СВЦЭМ!$A$39:$A$782,$A77,СВЦЭМ!$B$39:$B$782,R$47)+'СЕТ СН'!$F$14+СВЦЭМ!$D$10+'СЕТ СН'!$F$6-'СЕТ СН'!$F$26</f>
        <v>1237.0148575499998</v>
      </c>
      <c r="S77" s="36">
        <f>SUMIFS(СВЦЭМ!$D$39:$D$782,СВЦЭМ!$A$39:$A$782,$A77,СВЦЭМ!$B$39:$B$782,S$47)+'СЕТ СН'!$F$14+СВЦЭМ!$D$10+'СЕТ СН'!$F$6-'СЕТ СН'!$F$26</f>
        <v>1202.5822695499999</v>
      </c>
      <c r="T77" s="36">
        <f>SUMIFS(СВЦЭМ!$D$39:$D$782,СВЦЭМ!$A$39:$A$782,$A77,СВЦЭМ!$B$39:$B$782,T$47)+'СЕТ СН'!$F$14+СВЦЭМ!$D$10+'СЕТ СН'!$F$6-'СЕТ СН'!$F$26</f>
        <v>1180.76548503</v>
      </c>
      <c r="U77" s="36">
        <f>SUMIFS(СВЦЭМ!$D$39:$D$782,СВЦЭМ!$A$39:$A$782,$A77,СВЦЭМ!$B$39:$B$782,U$47)+'СЕТ СН'!$F$14+СВЦЭМ!$D$10+'СЕТ СН'!$F$6-'СЕТ СН'!$F$26</f>
        <v>1156.7100508799999</v>
      </c>
      <c r="V77" s="36">
        <f>SUMIFS(СВЦЭМ!$D$39:$D$782,СВЦЭМ!$A$39:$A$782,$A77,СВЦЭМ!$B$39:$B$782,V$47)+'СЕТ СН'!$F$14+СВЦЭМ!$D$10+'СЕТ СН'!$F$6-'СЕТ СН'!$F$26</f>
        <v>1177.13952853</v>
      </c>
      <c r="W77" s="36">
        <f>SUMIFS(СВЦЭМ!$D$39:$D$782,СВЦЭМ!$A$39:$A$782,$A77,СВЦЭМ!$B$39:$B$782,W$47)+'СЕТ СН'!$F$14+СВЦЭМ!$D$10+'СЕТ СН'!$F$6-'СЕТ СН'!$F$26</f>
        <v>1255.03642055</v>
      </c>
      <c r="X77" s="36">
        <f>SUMIFS(СВЦЭМ!$D$39:$D$782,СВЦЭМ!$A$39:$A$782,$A77,СВЦЭМ!$B$39:$B$782,X$47)+'СЕТ СН'!$F$14+СВЦЭМ!$D$10+'СЕТ СН'!$F$6-'СЕТ СН'!$F$26</f>
        <v>1301.80610138</v>
      </c>
      <c r="Y77" s="36">
        <f>SUMIFS(СВЦЭМ!$D$39:$D$782,СВЦЭМ!$A$39:$A$782,$A77,СВЦЭМ!$B$39:$B$782,Y$47)+'СЕТ СН'!$F$14+СВЦЭМ!$D$10+'СЕТ СН'!$F$6-'СЕТ СН'!$F$26</f>
        <v>1308.7205410099998</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01.09.2022</v>
      </c>
      <c r="B84" s="36">
        <f>SUMIFS(СВЦЭМ!$D$39:$D$782,СВЦЭМ!$A$39:$A$782,$A84,СВЦЭМ!$B$39:$B$782,B$83)+'СЕТ СН'!$G$14+СВЦЭМ!$D$10+'СЕТ СН'!$G$6-'СЕТ СН'!$G$26</f>
        <v>1343.8334418999998</v>
      </c>
      <c r="C84" s="36">
        <f>SUMIFS(СВЦЭМ!$D$39:$D$782,СВЦЭМ!$A$39:$A$782,$A84,СВЦЭМ!$B$39:$B$782,C$83)+'СЕТ СН'!$G$14+СВЦЭМ!$D$10+'СЕТ СН'!$G$6-'СЕТ СН'!$G$26</f>
        <v>1402.2199621999998</v>
      </c>
      <c r="D84" s="36">
        <f>SUMIFS(СВЦЭМ!$D$39:$D$782,СВЦЭМ!$A$39:$A$782,$A84,СВЦЭМ!$B$39:$B$782,D$83)+'СЕТ СН'!$G$14+СВЦЭМ!$D$10+'СЕТ СН'!$G$6-'СЕТ СН'!$G$26</f>
        <v>1438.17339408</v>
      </c>
      <c r="E84" s="36">
        <f>SUMIFS(СВЦЭМ!$D$39:$D$782,СВЦЭМ!$A$39:$A$782,$A84,СВЦЭМ!$B$39:$B$782,E$83)+'СЕТ СН'!$G$14+СВЦЭМ!$D$10+'СЕТ СН'!$G$6-'СЕТ СН'!$G$26</f>
        <v>1444.8622481699999</v>
      </c>
      <c r="F84" s="36">
        <f>SUMIFS(СВЦЭМ!$D$39:$D$782,СВЦЭМ!$A$39:$A$782,$A84,СВЦЭМ!$B$39:$B$782,F$83)+'СЕТ СН'!$G$14+СВЦЭМ!$D$10+'СЕТ СН'!$G$6-'СЕТ СН'!$G$26</f>
        <v>1449.6037958299999</v>
      </c>
      <c r="G84" s="36">
        <f>SUMIFS(СВЦЭМ!$D$39:$D$782,СВЦЭМ!$A$39:$A$782,$A84,СВЦЭМ!$B$39:$B$782,G$83)+'СЕТ СН'!$G$14+СВЦЭМ!$D$10+'СЕТ СН'!$G$6-'СЕТ СН'!$G$26</f>
        <v>1436.56732246</v>
      </c>
      <c r="H84" s="36">
        <f>SUMIFS(СВЦЭМ!$D$39:$D$782,СВЦЭМ!$A$39:$A$782,$A84,СВЦЭМ!$B$39:$B$782,H$83)+'СЕТ СН'!$G$14+СВЦЭМ!$D$10+'СЕТ СН'!$G$6-'СЕТ СН'!$G$26</f>
        <v>1383.8497723099999</v>
      </c>
      <c r="I84" s="36">
        <f>SUMIFS(СВЦЭМ!$D$39:$D$782,СВЦЭМ!$A$39:$A$782,$A84,СВЦЭМ!$B$39:$B$782,I$83)+'СЕТ СН'!$G$14+СВЦЭМ!$D$10+'СЕТ СН'!$G$6-'СЕТ СН'!$G$26</f>
        <v>1305.08154762</v>
      </c>
      <c r="J84" s="36">
        <f>SUMIFS(СВЦЭМ!$D$39:$D$782,СВЦЭМ!$A$39:$A$782,$A84,СВЦЭМ!$B$39:$B$782,J$83)+'СЕТ СН'!$G$14+СВЦЭМ!$D$10+'СЕТ СН'!$G$6-'СЕТ СН'!$G$26</f>
        <v>1273.99174085</v>
      </c>
      <c r="K84" s="36">
        <f>SUMIFS(СВЦЭМ!$D$39:$D$782,СВЦЭМ!$A$39:$A$782,$A84,СВЦЭМ!$B$39:$B$782,K$83)+'СЕТ СН'!$G$14+СВЦЭМ!$D$10+'СЕТ СН'!$G$6-'СЕТ СН'!$G$26</f>
        <v>1303.3791014200001</v>
      </c>
      <c r="L84" s="36">
        <f>SUMIFS(СВЦЭМ!$D$39:$D$782,СВЦЭМ!$A$39:$A$782,$A84,СВЦЭМ!$B$39:$B$782,L$83)+'СЕТ СН'!$G$14+СВЦЭМ!$D$10+'СЕТ СН'!$G$6-'СЕТ СН'!$G$26</f>
        <v>1260.9982069299999</v>
      </c>
      <c r="M84" s="36">
        <f>SUMIFS(СВЦЭМ!$D$39:$D$782,СВЦЭМ!$A$39:$A$782,$A84,СВЦЭМ!$B$39:$B$782,M$83)+'СЕТ СН'!$G$14+СВЦЭМ!$D$10+'СЕТ СН'!$G$6-'СЕТ СН'!$G$26</f>
        <v>1225.45608528</v>
      </c>
      <c r="N84" s="36">
        <f>SUMIFS(СВЦЭМ!$D$39:$D$782,СВЦЭМ!$A$39:$A$782,$A84,СВЦЭМ!$B$39:$B$782,N$83)+'СЕТ СН'!$G$14+СВЦЭМ!$D$10+'СЕТ СН'!$G$6-'СЕТ СН'!$G$26</f>
        <v>1242.82134357</v>
      </c>
      <c r="O84" s="36">
        <f>SUMIFS(СВЦЭМ!$D$39:$D$782,СВЦЭМ!$A$39:$A$782,$A84,СВЦЭМ!$B$39:$B$782,O$83)+'СЕТ СН'!$G$14+СВЦЭМ!$D$10+'СЕТ СН'!$G$6-'СЕТ СН'!$G$26</f>
        <v>1248.9046840400001</v>
      </c>
      <c r="P84" s="36">
        <f>SUMIFS(СВЦЭМ!$D$39:$D$782,СВЦЭМ!$A$39:$A$782,$A84,СВЦЭМ!$B$39:$B$782,P$83)+'СЕТ СН'!$G$14+СВЦЭМ!$D$10+'СЕТ СН'!$G$6-'СЕТ СН'!$G$26</f>
        <v>1250.26405557</v>
      </c>
      <c r="Q84" s="36">
        <f>SUMIFS(СВЦЭМ!$D$39:$D$782,СВЦЭМ!$A$39:$A$782,$A84,СВЦЭМ!$B$39:$B$782,Q$83)+'СЕТ СН'!$G$14+СВЦЭМ!$D$10+'СЕТ СН'!$G$6-'СЕТ СН'!$G$26</f>
        <v>1257.17101895</v>
      </c>
      <c r="R84" s="36">
        <f>SUMIFS(СВЦЭМ!$D$39:$D$782,СВЦЭМ!$A$39:$A$782,$A84,СВЦЭМ!$B$39:$B$782,R$83)+'СЕТ СН'!$G$14+СВЦЭМ!$D$10+'СЕТ СН'!$G$6-'СЕТ СН'!$G$26</f>
        <v>1247.22249377</v>
      </c>
      <c r="S84" s="36">
        <f>SUMIFS(СВЦЭМ!$D$39:$D$782,СВЦЭМ!$A$39:$A$782,$A84,СВЦЭМ!$B$39:$B$782,S$83)+'СЕТ СН'!$G$14+СВЦЭМ!$D$10+'СЕТ СН'!$G$6-'СЕТ СН'!$G$26</f>
        <v>1253.0766532499999</v>
      </c>
      <c r="T84" s="36">
        <f>SUMIFS(СВЦЭМ!$D$39:$D$782,СВЦЭМ!$A$39:$A$782,$A84,СВЦЭМ!$B$39:$B$782,T$83)+'СЕТ СН'!$G$14+СВЦЭМ!$D$10+'СЕТ СН'!$G$6-'СЕТ СН'!$G$26</f>
        <v>1406.4969094799999</v>
      </c>
      <c r="U84" s="36">
        <f>SUMIFS(СВЦЭМ!$D$39:$D$782,СВЦЭМ!$A$39:$A$782,$A84,СВЦЭМ!$B$39:$B$782,U$83)+'СЕТ СН'!$G$14+СВЦЭМ!$D$10+'СЕТ СН'!$G$6-'СЕТ СН'!$G$26</f>
        <v>1418.4083101299998</v>
      </c>
      <c r="V84" s="36">
        <f>SUMIFS(СВЦЭМ!$D$39:$D$782,СВЦЭМ!$A$39:$A$782,$A84,СВЦЭМ!$B$39:$B$782,V$83)+'СЕТ СН'!$G$14+СВЦЭМ!$D$10+'СЕТ СН'!$G$6-'СЕТ СН'!$G$26</f>
        <v>1432.0098539599999</v>
      </c>
      <c r="W84" s="36">
        <f>SUMIFS(СВЦЭМ!$D$39:$D$782,СВЦЭМ!$A$39:$A$782,$A84,СВЦЭМ!$B$39:$B$782,W$83)+'СЕТ СН'!$G$14+СВЦЭМ!$D$10+'СЕТ СН'!$G$6-'СЕТ СН'!$G$26</f>
        <v>1429.9086166100001</v>
      </c>
      <c r="X84" s="36">
        <f>SUMIFS(СВЦЭМ!$D$39:$D$782,СВЦЭМ!$A$39:$A$782,$A84,СВЦЭМ!$B$39:$B$782,X$83)+'СЕТ СН'!$G$14+СВЦЭМ!$D$10+'СЕТ СН'!$G$6-'СЕТ СН'!$G$26</f>
        <v>1395.1682642800001</v>
      </c>
      <c r="Y84" s="36">
        <f>SUMIFS(СВЦЭМ!$D$39:$D$782,СВЦЭМ!$A$39:$A$782,$A84,СВЦЭМ!$B$39:$B$782,Y$83)+'СЕТ СН'!$G$14+СВЦЭМ!$D$10+'СЕТ СН'!$G$6-'СЕТ СН'!$G$26</f>
        <v>1346.2273627099999</v>
      </c>
      <c r="AA84" s="45"/>
    </row>
    <row r="85" spans="1:27" ht="15.75" x14ac:dyDescent="0.2">
      <c r="A85" s="35">
        <f>A84+1</f>
        <v>44806</v>
      </c>
      <c r="B85" s="36">
        <f>SUMIFS(СВЦЭМ!$D$39:$D$782,СВЦЭМ!$A$39:$A$782,$A85,СВЦЭМ!$B$39:$B$782,B$83)+'СЕТ СН'!$G$14+СВЦЭМ!$D$10+'СЕТ СН'!$G$6-'СЕТ СН'!$G$26</f>
        <v>1347.2908062199999</v>
      </c>
      <c r="C85" s="36">
        <f>SUMIFS(СВЦЭМ!$D$39:$D$782,СВЦЭМ!$A$39:$A$782,$A85,СВЦЭМ!$B$39:$B$782,C$83)+'СЕТ СН'!$G$14+СВЦЭМ!$D$10+'СЕТ СН'!$G$6-'СЕТ СН'!$G$26</f>
        <v>1406.7954929699999</v>
      </c>
      <c r="D85" s="36">
        <f>SUMIFS(СВЦЭМ!$D$39:$D$782,СВЦЭМ!$A$39:$A$782,$A85,СВЦЭМ!$B$39:$B$782,D$83)+'СЕТ СН'!$G$14+СВЦЭМ!$D$10+'СЕТ СН'!$G$6-'СЕТ СН'!$G$26</f>
        <v>1444.8739825600001</v>
      </c>
      <c r="E85" s="36">
        <f>SUMIFS(СВЦЭМ!$D$39:$D$782,СВЦЭМ!$A$39:$A$782,$A85,СВЦЭМ!$B$39:$B$782,E$83)+'СЕТ СН'!$G$14+СВЦЭМ!$D$10+'СЕТ СН'!$G$6-'СЕТ СН'!$G$26</f>
        <v>1457.0048753599999</v>
      </c>
      <c r="F85" s="36">
        <f>SUMIFS(СВЦЭМ!$D$39:$D$782,СВЦЭМ!$A$39:$A$782,$A85,СВЦЭМ!$B$39:$B$782,F$83)+'СЕТ СН'!$G$14+СВЦЭМ!$D$10+'СЕТ СН'!$G$6-'СЕТ СН'!$G$26</f>
        <v>1459.9782552299998</v>
      </c>
      <c r="G85" s="36">
        <f>SUMIFS(СВЦЭМ!$D$39:$D$782,СВЦЭМ!$A$39:$A$782,$A85,СВЦЭМ!$B$39:$B$782,G$83)+'СЕТ СН'!$G$14+СВЦЭМ!$D$10+'СЕТ СН'!$G$6-'СЕТ СН'!$G$26</f>
        <v>1448.1276875600001</v>
      </c>
      <c r="H85" s="36">
        <f>SUMIFS(СВЦЭМ!$D$39:$D$782,СВЦЭМ!$A$39:$A$782,$A85,СВЦЭМ!$B$39:$B$782,H$83)+'СЕТ СН'!$G$14+СВЦЭМ!$D$10+'СЕТ СН'!$G$6-'СЕТ СН'!$G$26</f>
        <v>1396.9223847399999</v>
      </c>
      <c r="I85" s="36">
        <f>SUMIFS(СВЦЭМ!$D$39:$D$782,СВЦЭМ!$A$39:$A$782,$A85,СВЦЭМ!$B$39:$B$782,I$83)+'СЕТ СН'!$G$14+СВЦЭМ!$D$10+'СЕТ СН'!$G$6-'СЕТ СН'!$G$26</f>
        <v>1314.4729399</v>
      </c>
      <c r="J85" s="36">
        <f>SUMIFS(СВЦЭМ!$D$39:$D$782,СВЦЭМ!$A$39:$A$782,$A85,СВЦЭМ!$B$39:$B$782,J$83)+'СЕТ СН'!$G$14+СВЦЭМ!$D$10+'СЕТ СН'!$G$6-'СЕТ СН'!$G$26</f>
        <v>1238.2289504099999</v>
      </c>
      <c r="K85" s="36">
        <f>SUMIFS(СВЦЭМ!$D$39:$D$782,СВЦЭМ!$A$39:$A$782,$A85,СВЦЭМ!$B$39:$B$782,K$83)+'СЕТ СН'!$G$14+СВЦЭМ!$D$10+'СЕТ СН'!$G$6-'СЕТ СН'!$G$26</f>
        <v>1266.5481873700001</v>
      </c>
      <c r="L85" s="36">
        <f>SUMIFS(СВЦЭМ!$D$39:$D$782,СВЦЭМ!$A$39:$A$782,$A85,СВЦЭМ!$B$39:$B$782,L$83)+'СЕТ СН'!$G$14+СВЦЭМ!$D$10+'СЕТ СН'!$G$6-'СЕТ СН'!$G$26</f>
        <v>1260.6868432199999</v>
      </c>
      <c r="M85" s="36">
        <f>SUMIFS(СВЦЭМ!$D$39:$D$782,СВЦЭМ!$A$39:$A$782,$A85,СВЦЭМ!$B$39:$B$782,M$83)+'СЕТ СН'!$G$14+СВЦЭМ!$D$10+'СЕТ СН'!$G$6-'СЕТ СН'!$G$26</f>
        <v>1206.07023136</v>
      </c>
      <c r="N85" s="36">
        <f>SUMIFS(СВЦЭМ!$D$39:$D$782,СВЦЭМ!$A$39:$A$782,$A85,СВЦЭМ!$B$39:$B$782,N$83)+'СЕТ СН'!$G$14+СВЦЭМ!$D$10+'СЕТ СН'!$G$6-'СЕТ СН'!$G$26</f>
        <v>1216.8940782</v>
      </c>
      <c r="O85" s="36">
        <f>SUMIFS(СВЦЭМ!$D$39:$D$782,СВЦЭМ!$A$39:$A$782,$A85,СВЦЭМ!$B$39:$B$782,O$83)+'СЕТ СН'!$G$14+СВЦЭМ!$D$10+'СЕТ СН'!$G$6-'СЕТ СН'!$G$26</f>
        <v>1219.28585499</v>
      </c>
      <c r="P85" s="36">
        <f>SUMIFS(СВЦЭМ!$D$39:$D$782,СВЦЭМ!$A$39:$A$782,$A85,СВЦЭМ!$B$39:$B$782,P$83)+'СЕТ СН'!$G$14+СВЦЭМ!$D$10+'СЕТ СН'!$G$6-'СЕТ СН'!$G$26</f>
        <v>1222.54314441</v>
      </c>
      <c r="Q85" s="36">
        <f>SUMIFS(СВЦЭМ!$D$39:$D$782,СВЦЭМ!$A$39:$A$782,$A85,СВЦЭМ!$B$39:$B$782,Q$83)+'СЕТ СН'!$G$14+СВЦЭМ!$D$10+'СЕТ СН'!$G$6-'СЕТ СН'!$G$26</f>
        <v>1229.0622599799999</v>
      </c>
      <c r="R85" s="36">
        <f>SUMIFS(СВЦЭМ!$D$39:$D$782,СВЦЭМ!$A$39:$A$782,$A85,СВЦЭМ!$B$39:$B$782,R$83)+'СЕТ СН'!$G$14+СВЦЭМ!$D$10+'СЕТ СН'!$G$6-'СЕТ СН'!$G$26</f>
        <v>1229.32592353</v>
      </c>
      <c r="S85" s="36">
        <f>SUMIFS(СВЦЭМ!$D$39:$D$782,СВЦЭМ!$A$39:$A$782,$A85,СВЦЭМ!$B$39:$B$782,S$83)+'СЕТ СН'!$G$14+СВЦЭМ!$D$10+'СЕТ СН'!$G$6-'СЕТ СН'!$G$26</f>
        <v>1234.34775698</v>
      </c>
      <c r="T85" s="36">
        <f>SUMIFS(СВЦЭМ!$D$39:$D$782,СВЦЭМ!$A$39:$A$782,$A85,СВЦЭМ!$B$39:$B$782,T$83)+'СЕТ СН'!$G$14+СВЦЭМ!$D$10+'СЕТ СН'!$G$6-'СЕТ СН'!$G$26</f>
        <v>1377.1017333499999</v>
      </c>
      <c r="U85" s="36">
        <f>SUMIFS(СВЦЭМ!$D$39:$D$782,СВЦЭМ!$A$39:$A$782,$A85,СВЦЭМ!$B$39:$B$782,U$83)+'СЕТ СН'!$G$14+СВЦЭМ!$D$10+'СЕТ СН'!$G$6-'СЕТ СН'!$G$26</f>
        <v>1379.7602771400002</v>
      </c>
      <c r="V85" s="36">
        <f>SUMIFS(СВЦЭМ!$D$39:$D$782,СВЦЭМ!$A$39:$A$782,$A85,СВЦЭМ!$B$39:$B$782,V$83)+'СЕТ СН'!$G$14+СВЦЭМ!$D$10+'СЕТ СН'!$G$6-'СЕТ СН'!$G$26</f>
        <v>1408.9247983800001</v>
      </c>
      <c r="W85" s="36">
        <f>SUMIFS(СВЦЭМ!$D$39:$D$782,СВЦЭМ!$A$39:$A$782,$A85,СВЦЭМ!$B$39:$B$782,W$83)+'СЕТ СН'!$G$14+СВЦЭМ!$D$10+'СЕТ СН'!$G$6-'СЕТ СН'!$G$26</f>
        <v>1409.17292413</v>
      </c>
      <c r="X85" s="36">
        <f>SUMIFS(СВЦЭМ!$D$39:$D$782,СВЦЭМ!$A$39:$A$782,$A85,СВЦЭМ!$B$39:$B$782,X$83)+'СЕТ СН'!$G$14+СВЦЭМ!$D$10+'СЕТ СН'!$G$6-'СЕТ СН'!$G$26</f>
        <v>1353.2022464500001</v>
      </c>
      <c r="Y85" s="36">
        <f>SUMIFS(СВЦЭМ!$D$39:$D$782,СВЦЭМ!$A$39:$A$782,$A85,СВЦЭМ!$B$39:$B$782,Y$83)+'СЕТ СН'!$G$14+СВЦЭМ!$D$10+'СЕТ СН'!$G$6-'СЕТ СН'!$G$26</f>
        <v>1312.78799744</v>
      </c>
    </row>
    <row r="86" spans="1:27" ht="15.75" x14ac:dyDescent="0.2">
      <c r="A86" s="35">
        <f t="shared" ref="A86:A113" si="2">A85+1</f>
        <v>44807</v>
      </c>
      <c r="B86" s="36">
        <f>SUMIFS(СВЦЭМ!$D$39:$D$782,СВЦЭМ!$A$39:$A$782,$A86,СВЦЭМ!$B$39:$B$782,B$83)+'СЕТ СН'!$G$14+СВЦЭМ!$D$10+'СЕТ СН'!$G$6-'СЕТ СН'!$G$26</f>
        <v>1313.4476609200001</v>
      </c>
      <c r="C86" s="36">
        <f>SUMIFS(СВЦЭМ!$D$39:$D$782,СВЦЭМ!$A$39:$A$782,$A86,СВЦЭМ!$B$39:$B$782,C$83)+'СЕТ СН'!$G$14+СВЦЭМ!$D$10+'СЕТ СН'!$G$6-'СЕТ СН'!$G$26</f>
        <v>1363.7227358599998</v>
      </c>
      <c r="D86" s="36">
        <f>SUMIFS(СВЦЭМ!$D$39:$D$782,СВЦЭМ!$A$39:$A$782,$A86,СВЦЭМ!$B$39:$B$782,D$83)+'СЕТ СН'!$G$14+СВЦЭМ!$D$10+'СЕТ СН'!$G$6-'СЕТ СН'!$G$26</f>
        <v>1385.3146673800002</v>
      </c>
      <c r="E86" s="36">
        <f>SUMIFS(СВЦЭМ!$D$39:$D$782,СВЦЭМ!$A$39:$A$782,$A86,СВЦЭМ!$B$39:$B$782,E$83)+'СЕТ СН'!$G$14+СВЦЭМ!$D$10+'СЕТ СН'!$G$6-'СЕТ СН'!$G$26</f>
        <v>1400.4901408400001</v>
      </c>
      <c r="F86" s="36">
        <f>SUMIFS(СВЦЭМ!$D$39:$D$782,СВЦЭМ!$A$39:$A$782,$A86,СВЦЭМ!$B$39:$B$782,F$83)+'СЕТ СН'!$G$14+СВЦЭМ!$D$10+'СЕТ СН'!$G$6-'СЕТ СН'!$G$26</f>
        <v>1416.6730232899999</v>
      </c>
      <c r="G86" s="36">
        <f>SUMIFS(СВЦЭМ!$D$39:$D$782,СВЦЭМ!$A$39:$A$782,$A86,СВЦЭМ!$B$39:$B$782,G$83)+'СЕТ СН'!$G$14+СВЦЭМ!$D$10+'СЕТ СН'!$G$6-'СЕТ СН'!$G$26</f>
        <v>1413.8625838899998</v>
      </c>
      <c r="H86" s="36">
        <f>SUMIFS(СВЦЭМ!$D$39:$D$782,СВЦЭМ!$A$39:$A$782,$A86,СВЦЭМ!$B$39:$B$782,H$83)+'СЕТ СН'!$G$14+СВЦЭМ!$D$10+'СЕТ СН'!$G$6-'СЕТ СН'!$G$26</f>
        <v>1388.29250572</v>
      </c>
      <c r="I86" s="36">
        <f>SUMIFS(СВЦЭМ!$D$39:$D$782,СВЦЭМ!$A$39:$A$782,$A86,СВЦЭМ!$B$39:$B$782,I$83)+'СЕТ СН'!$G$14+СВЦЭМ!$D$10+'СЕТ СН'!$G$6-'СЕТ СН'!$G$26</f>
        <v>1332.1206674999999</v>
      </c>
      <c r="J86" s="36">
        <f>SUMIFS(СВЦЭМ!$D$39:$D$782,СВЦЭМ!$A$39:$A$782,$A86,СВЦЭМ!$B$39:$B$782,J$83)+'СЕТ СН'!$G$14+СВЦЭМ!$D$10+'СЕТ СН'!$G$6-'СЕТ СН'!$G$26</f>
        <v>1273.0397216599999</v>
      </c>
      <c r="K86" s="36">
        <f>SUMIFS(СВЦЭМ!$D$39:$D$782,СВЦЭМ!$A$39:$A$782,$A86,СВЦЭМ!$B$39:$B$782,K$83)+'СЕТ СН'!$G$14+СВЦЭМ!$D$10+'СЕТ СН'!$G$6-'СЕТ СН'!$G$26</f>
        <v>1189.9895226200001</v>
      </c>
      <c r="L86" s="36">
        <f>SUMIFS(СВЦЭМ!$D$39:$D$782,СВЦЭМ!$A$39:$A$782,$A86,СВЦЭМ!$B$39:$B$782,L$83)+'СЕТ СН'!$G$14+СВЦЭМ!$D$10+'СЕТ СН'!$G$6-'СЕТ СН'!$G$26</f>
        <v>1137.8299641399999</v>
      </c>
      <c r="M86" s="36">
        <f>SUMIFS(СВЦЭМ!$D$39:$D$782,СВЦЭМ!$A$39:$A$782,$A86,СВЦЭМ!$B$39:$B$782,M$83)+'СЕТ СН'!$G$14+СВЦЭМ!$D$10+'СЕТ СН'!$G$6-'СЕТ СН'!$G$26</f>
        <v>1151.3075337400001</v>
      </c>
      <c r="N86" s="36">
        <f>SUMIFS(СВЦЭМ!$D$39:$D$782,СВЦЭМ!$A$39:$A$782,$A86,СВЦЭМ!$B$39:$B$782,N$83)+'СЕТ СН'!$G$14+СВЦЭМ!$D$10+'СЕТ СН'!$G$6-'СЕТ СН'!$G$26</f>
        <v>1166.16978049</v>
      </c>
      <c r="O86" s="36">
        <f>SUMIFS(СВЦЭМ!$D$39:$D$782,СВЦЭМ!$A$39:$A$782,$A86,СВЦЭМ!$B$39:$B$782,O$83)+'СЕТ СН'!$G$14+СВЦЭМ!$D$10+'СЕТ СН'!$G$6-'СЕТ СН'!$G$26</f>
        <v>1198.89509578</v>
      </c>
      <c r="P86" s="36">
        <f>SUMIFS(СВЦЭМ!$D$39:$D$782,СВЦЭМ!$A$39:$A$782,$A86,СВЦЭМ!$B$39:$B$782,P$83)+'СЕТ СН'!$G$14+СВЦЭМ!$D$10+'СЕТ СН'!$G$6-'СЕТ СН'!$G$26</f>
        <v>1224.9726381199998</v>
      </c>
      <c r="Q86" s="36">
        <f>SUMIFS(СВЦЭМ!$D$39:$D$782,СВЦЭМ!$A$39:$A$782,$A86,СВЦЭМ!$B$39:$B$782,Q$83)+'СЕТ СН'!$G$14+СВЦЭМ!$D$10+'СЕТ СН'!$G$6-'СЕТ СН'!$G$26</f>
        <v>1229.76783512</v>
      </c>
      <c r="R86" s="36">
        <f>SUMIFS(СВЦЭМ!$D$39:$D$782,СВЦЭМ!$A$39:$A$782,$A86,СВЦЭМ!$B$39:$B$782,R$83)+'СЕТ СН'!$G$14+СВЦЭМ!$D$10+'СЕТ СН'!$G$6-'СЕТ СН'!$G$26</f>
        <v>1226.3699660500001</v>
      </c>
      <c r="S86" s="36">
        <f>SUMIFS(СВЦЭМ!$D$39:$D$782,СВЦЭМ!$A$39:$A$782,$A86,СВЦЭМ!$B$39:$B$782,S$83)+'СЕТ СН'!$G$14+СВЦЭМ!$D$10+'СЕТ СН'!$G$6-'СЕТ СН'!$G$26</f>
        <v>1231.3778531200001</v>
      </c>
      <c r="T86" s="36">
        <f>SUMIFS(СВЦЭМ!$D$39:$D$782,СВЦЭМ!$A$39:$A$782,$A86,СВЦЭМ!$B$39:$B$782,T$83)+'СЕТ СН'!$G$14+СВЦЭМ!$D$10+'СЕТ СН'!$G$6-'СЕТ СН'!$G$26</f>
        <v>1206.47603994</v>
      </c>
      <c r="U86" s="36">
        <f>SUMIFS(СВЦЭМ!$D$39:$D$782,СВЦЭМ!$A$39:$A$782,$A86,СВЦЭМ!$B$39:$B$782,U$83)+'СЕТ СН'!$G$14+СВЦЭМ!$D$10+'СЕТ СН'!$G$6-'СЕТ СН'!$G$26</f>
        <v>1203.96562488</v>
      </c>
      <c r="V86" s="36">
        <f>SUMIFS(СВЦЭМ!$D$39:$D$782,СВЦЭМ!$A$39:$A$782,$A86,СВЦЭМ!$B$39:$B$782,V$83)+'СЕТ СН'!$G$14+СВЦЭМ!$D$10+'СЕТ СН'!$G$6-'СЕТ СН'!$G$26</f>
        <v>1199.11847098</v>
      </c>
      <c r="W86" s="36">
        <f>SUMIFS(СВЦЭМ!$D$39:$D$782,СВЦЭМ!$A$39:$A$782,$A86,СВЦЭМ!$B$39:$B$782,W$83)+'СЕТ СН'!$G$14+СВЦЭМ!$D$10+'СЕТ СН'!$G$6-'СЕТ СН'!$G$26</f>
        <v>1198.1719784100001</v>
      </c>
      <c r="X86" s="36">
        <f>SUMIFS(СВЦЭМ!$D$39:$D$782,СВЦЭМ!$A$39:$A$782,$A86,СВЦЭМ!$B$39:$B$782,X$83)+'СЕТ СН'!$G$14+СВЦЭМ!$D$10+'СЕТ СН'!$G$6-'СЕТ СН'!$G$26</f>
        <v>1288.4377576299999</v>
      </c>
      <c r="Y86" s="36">
        <f>SUMIFS(СВЦЭМ!$D$39:$D$782,СВЦЭМ!$A$39:$A$782,$A86,СВЦЭМ!$B$39:$B$782,Y$83)+'СЕТ СН'!$G$14+СВЦЭМ!$D$10+'СЕТ СН'!$G$6-'СЕТ СН'!$G$26</f>
        <v>1354.5275319299999</v>
      </c>
    </row>
    <row r="87" spans="1:27" ht="15.75" x14ac:dyDescent="0.2">
      <c r="A87" s="35">
        <f t="shared" si="2"/>
        <v>44808</v>
      </c>
      <c r="B87" s="36">
        <f>SUMIFS(СВЦЭМ!$D$39:$D$782,СВЦЭМ!$A$39:$A$782,$A87,СВЦЭМ!$B$39:$B$782,B$83)+'СЕТ СН'!$G$14+СВЦЭМ!$D$10+'СЕТ СН'!$G$6-'СЕТ СН'!$G$26</f>
        <v>1319.5228782200002</v>
      </c>
      <c r="C87" s="36">
        <f>SUMIFS(СВЦЭМ!$D$39:$D$782,СВЦЭМ!$A$39:$A$782,$A87,СВЦЭМ!$B$39:$B$782,C$83)+'СЕТ СН'!$G$14+СВЦЭМ!$D$10+'СЕТ СН'!$G$6-'СЕТ СН'!$G$26</f>
        <v>1385.1068149500002</v>
      </c>
      <c r="D87" s="36">
        <f>SUMIFS(СВЦЭМ!$D$39:$D$782,СВЦЭМ!$A$39:$A$782,$A87,СВЦЭМ!$B$39:$B$782,D$83)+'СЕТ СН'!$G$14+СВЦЭМ!$D$10+'СЕТ СН'!$G$6-'СЕТ СН'!$G$26</f>
        <v>1340.1324336299999</v>
      </c>
      <c r="E87" s="36">
        <f>SUMIFS(СВЦЭМ!$D$39:$D$782,СВЦЭМ!$A$39:$A$782,$A87,СВЦЭМ!$B$39:$B$782,E$83)+'СЕТ СН'!$G$14+СВЦЭМ!$D$10+'СЕТ СН'!$G$6-'СЕТ СН'!$G$26</f>
        <v>1355.7941079399998</v>
      </c>
      <c r="F87" s="36">
        <f>SUMIFS(СВЦЭМ!$D$39:$D$782,СВЦЭМ!$A$39:$A$782,$A87,СВЦЭМ!$B$39:$B$782,F$83)+'СЕТ СН'!$G$14+СВЦЭМ!$D$10+'СЕТ СН'!$G$6-'СЕТ СН'!$G$26</f>
        <v>1360.19795015</v>
      </c>
      <c r="G87" s="36">
        <f>SUMIFS(СВЦЭМ!$D$39:$D$782,СВЦЭМ!$A$39:$A$782,$A87,СВЦЭМ!$B$39:$B$782,G$83)+'СЕТ СН'!$G$14+СВЦЭМ!$D$10+'СЕТ СН'!$G$6-'СЕТ СН'!$G$26</f>
        <v>1351.9804202400001</v>
      </c>
      <c r="H87" s="36">
        <f>SUMIFS(СВЦЭМ!$D$39:$D$782,СВЦЭМ!$A$39:$A$782,$A87,СВЦЭМ!$B$39:$B$782,H$83)+'СЕТ СН'!$G$14+СВЦЭМ!$D$10+'СЕТ СН'!$G$6-'СЕТ СН'!$G$26</f>
        <v>1330.4857029300001</v>
      </c>
      <c r="I87" s="36">
        <f>SUMIFS(СВЦЭМ!$D$39:$D$782,СВЦЭМ!$A$39:$A$782,$A87,СВЦЭМ!$B$39:$B$782,I$83)+'СЕТ СН'!$G$14+СВЦЭМ!$D$10+'СЕТ СН'!$G$6-'СЕТ СН'!$G$26</f>
        <v>1284.12964805</v>
      </c>
      <c r="J87" s="36">
        <f>SUMIFS(СВЦЭМ!$D$39:$D$782,СВЦЭМ!$A$39:$A$782,$A87,СВЦЭМ!$B$39:$B$782,J$83)+'СЕТ СН'!$G$14+СВЦЭМ!$D$10+'СЕТ СН'!$G$6-'СЕТ СН'!$G$26</f>
        <v>1240.7236053299998</v>
      </c>
      <c r="K87" s="36">
        <f>SUMIFS(СВЦЭМ!$D$39:$D$782,СВЦЭМ!$A$39:$A$782,$A87,СВЦЭМ!$B$39:$B$782,K$83)+'СЕТ СН'!$G$14+СВЦЭМ!$D$10+'СЕТ СН'!$G$6-'СЕТ СН'!$G$26</f>
        <v>1286.8851891300001</v>
      </c>
      <c r="L87" s="36">
        <f>SUMIFS(СВЦЭМ!$D$39:$D$782,СВЦЭМ!$A$39:$A$782,$A87,СВЦЭМ!$B$39:$B$782,L$83)+'СЕТ СН'!$G$14+СВЦЭМ!$D$10+'СЕТ СН'!$G$6-'СЕТ СН'!$G$26</f>
        <v>1286.4802963</v>
      </c>
      <c r="M87" s="36">
        <f>SUMIFS(СВЦЭМ!$D$39:$D$782,СВЦЭМ!$A$39:$A$782,$A87,СВЦЭМ!$B$39:$B$782,M$83)+'СЕТ СН'!$G$14+СВЦЭМ!$D$10+'СЕТ СН'!$G$6-'СЕТ СН'!$G$26</f>
        <v>1297.83005428</v>
      </c>
      <c r="N87" s="36">
        <f>SUMIFS(СВЦЭМ!$D$39:$D$782,СВЦЭМ!$A$39:$A$782,$A87,СВЦЭМ!$B$39:$B$782,N$83)+'СЕТ СН'!$G$14+СВЦЭМ!$D$10+'СЕТ СН'!$G$6-'СЕТ СН'!$G$26</f>
        <v>1280.9207329599999</v>
      </c>
      <c r="O87" s="36">
        <f>SUMIFS(СВЦЭМ!$D$39:$D$782,СВЦЭМ!$A$39:$A$782,$A87,СВЦЭМ!$B$39:$B$782,O$83)+'СЕТ СН'!$G$14+СВЦЭМ!$D$10+'СЕТ СН'!$G$6-'СЕТ СН'!$G$26</f>
        <v>1276.09418443</v>
      </c>
      <c r="P87" s="36">
        <f>SUMIFS(СВЦЭМ!$D$39:$D$782,СВЦЭМ!$A$39:$A$782,$A87,СВЦЭМ!$B$39:$B$782,P$83)+'СЕТ СН'!$G$14+СВЦЭМ!$D$10+'СЕТ СН'!$G$6-'СЕТ СН'!$G$26</f>
        <v>1292.6816224300001</v>
      </c>
      <c r="Q87" s="36">
        <f>SUMIFS(СВЦЭМ!$D$39:$D$782,СВЦЭМ!$A$39:$A$782,$A87,СВЦЭМ!$B$39:$B$782,Q$83)+'СЕТ СН'!$G$14+СВЦЭМ!$D$10+'СЕТ СН'!$G$6-'СЕТ СН'!$G$26</f>
        <v>1308.6656310399999</v>
      </c>
      <c r="R87" s="36">
        <f>SUMIFS(СВЦЭМ!$D$39:$D$782,СВЦЭМ!$A$39:$A$782,$A87,СВЦЭМ!$B$39:$B$782,R$83)+'СЕТ СН'!$G$14+СВЦЭМ!$D$10+'СЕТ СН'!$G$6-'СЕТ СН'!$G$26</f>
        <v>1298.4520361699999</v>
      </c>
      <c r="S87" s="36">
        <f>SUMIFS(СВЦЭМ!$D$39:$D$782,СВЦЭМ!$A$39:$A$782,$A87,СВЦЭМ!$B$39:$B$782,S$83)+'СЕТ СН'!$G$14+СВЦЭМ!$D$10+'СЕТ СН'!$G$6-'СЕТ СН'!$G$26</f>
        <v>1285.9391535899999</v>
      </c>
      <c r="T87" s="36">
        <f>SUMIFS(СВЦЭМ!$D$39:$D$782,СВЦЭМ!$A$39:$A$782,$A87,СВЦЭМ!$B$39:$B$782,T$83)+'СЕТ СН'!$G$14+СВЦЭМ!$D$10+'СЕТ СН'!$G$6-'СЕТ СН'!$G$26</f>
        <v>1281.21097401</v>
      </c>
      <c r="U87" s="36">
        <f>SUMIFS(СВЦЭМ!$D$39:$D$782,СВЦЭМ!$A$39:$A$782,$A87,СВЦЭМ!$B$39:$B$782,U$83)+'СЕТ СН'!$G$14+СВЦЭМ!$D$10+'СЕТ СН'!$G$6-'СЕТ СН'!$G$26</f>
        <v>1280.40217938</v>
      </c>
      <c r="V87" s="36">
        <f>SUMIFS(СВЦЭМ!$D$39:$D$782,СВЦЭМ!$A$39:$A$782,$A87,СВЦЭМ!$B$39:$B$782,V$83)+'СЕТ СН'!$G$14+СВЦЭМ!$D$10+'СЕТ СН'!$G$6-'СЕТ СН'!$G$26</f>
        <v>1299.2147876700001</v>
      </c>
      <c r="W87" s="36">
        <f>SUMIFS(СВЦЭМ!$D$39:$D$782,СВЦЭМ!$A$39:$A$782,$A87,СВЦЭМ!$B$39:$B$782,W$83)+'СЕТ СН'!$G$14+СВЦЭМ!$D$10+'СЕТ СН'!$G$6-'СЕТ СН'!$G$26</f>
        <v>1286.9801905499999</v>
      </c>
      <c r="X87" s="36">
        <f>SUMIFS(СВЦЭМ!$D$39:$D$782,СВЦЭМ!$A$39:$A$782,$A87,СВЦЭМ!$B$39:$B$782,X$83)+'СЕТ СН'!$G$14+СВЦЭМ!$D$10+'СЕТ СН'!$G$6-'СЕТ СН'!$G$26</f>
        <v>1314.47746394</v>
      </c>
      <c r="Y87" s="36">
        <f>SUMIFS(СВЦЭМ!$D$39:$D$782,СВЦЭМ!$A$39:$A$782,$A87,СВЦЭМ!$B$39:$B$782,Y$83)+'СЕТ СН'!$G$14+СВЦЭМ!$D$10+'СЕТ СН'!$G$6-'СЕТ СН'!$G$26</f>
        <v>1391.5230190000002</v>
      </c>
    </row>
    <row r="88" spans="1:27" ht="15.75" x14ac:dyDescent="0.2">
      <c r="A88" s="35">
        <f t="shared" si="2"/>
        <v>44809</v>
      </c>
      <c r="B88" s="36">
        <f>SUMIFS(СВЦЭМ!$D$39:$D$782,СВЦЭМ!$A$39:$A$782,$A88,СВЦЭМ!$B$39:$B$782,B$83)+'СЕТ СН'!$G$14+СВЦЭМ!$D$10+'СЕТ СН'!$G$6-'СЕТ СН'!$G$26</f>
        <v>1404.17140397</v>
      </c>
      <c r="C88" s="36">
        <f>SUMIFS(СВЦЭМ!$D$39:$D$782,СВЦЭМ!$A$39:$A$782,$A88,СВЦЭМ!$B$39:$B$782,C$83)+'СЕТ СН'!$G$14+СВЦЭМ!$D$10+'СЕТ СН'!$G$6-'СЕТ СН'!$G$26</f>
        <v>1372.81265966</v>
      </c>
      <c r="D88" s="36">
        <f>SUMIFS(СВЦЭМ!$D$39:$D$782,СВЦЭМ!$A$39:$A$782,$A88,СВЦЭМ!$B$39:$B$782,D$83)+'СЕТ СН'!$G$14+СВЦЭМ!$D$10+'СЕТ СН'!$G$6-'СЕТ СН'!$G$26</f>
        <v>1440.1661944299999</v>
      </c>
      <c r="E88" s="36">
        <f>SUMIFS(СВЦЭМ!$D$39:$D$782,СВЦЭМ!$A$39:$A$782,$A88,СВЦЭМ!$B$39:$B$782,E$83)+'СЕТ СН'!$G$14+СВЦЭМ!$D$10+'СЕТ СН'!$G$6-'СЕТ СН'!$G$26</f>
        <v>1447.3670399100001</v>
      </c>
      <c r="F88" s="36">
        <f>SUMIFS(СВЦЭМ!$D$39:$D$782,СВЦЭМ!$A$39:$A$782,$A88,СВЦЭМ!$B$39:$B$782,F$83)+'СЕТ СН'!$G$14+СВЦЭМ!$D$10+'СЕТ СН'!$G$6-'СЕТ СН'!$G$26</f>
        <v>1454.9107195500001</v>
      </c>
      <c r="G88" s="36">
        <f>SUMIFS(СВЦЭМ!$D$39:$D$782,СВЦЭМ!$A$39:$A$782,$A88,СВЦЭМ!$B$39:$B$782,G$83)+'СЕТ СН'!$G$14+СВЦЭМ!$D$10+'СЕТ СН'!$G$6-'СЕТ СН'!$G$26</f>
        <v>1432.1899605200001</v>
      </c>
      <c r="H88" s="36">
        <f>SUMIFS(СВЦЭМ!$D$39:$D$782,СВЦЭМ!$A$39:$A$782,$A88,СВЦЭМ!$B$39:$B$782,H$83)+'СЕТ СН'!$G$14+СВЦЭМ!$D$10+'СЕТ СН'!$G$6-'СЕТ СН'!$G$26</f>
        <v>1383.1964039999998</v>
      </c>
      <c r="I88" s="36">
        <f>SUMIFS(СВЦЭМ!$D$39:$D$782,СВЦЭМ!$A$39:$A$782,$A88,СВЦЭМ!$B$39:$B$782,I$83)+'СЕТ СН'!$G$14+СВЦЭМ!$D$10+'СЕТ СН'!$G$6-'СЕТ СН'!$G$26</f>
        <v>1296.26892886</v>
      </c>
      <c r="J88" s="36">
        <f>SUMIFS(СВЦЭМ!$D$39:$D$782,СВЦЭМ!$A$39:$A$782,$A88,СВЦЭМ!$B$39:$B$782,J$83)+'СЕТ СН'!$G$14+СВЦЭМ!$D$10+'СЕТ СН'!$G$6-'СЕТ СН'!$G$26</f>
        <v>1263.9165504699999</v>
      </c>
      <c r="K88" s="36">
        <f>SUMIFS(СВЦЭМ!$D$39:$D$782,СВЦЭМ!$A$39:$A$782,$A88,СВЦЭМ!$B$39:$B$782,K$83)+'СЕТ СН'!$G$14+СВЦЭМ!$D$10+'СЕТ СН'!$G$6-'СЕТ СН'!$G$26</f>
        <v>1311.7036189299999</v>
      </c>
      <c r="L88" s="36">
        <f>SUMIFS(СВЦЭМ!$D$39:$D$782,СВЦЭМ!$A$39:$A$782,$A88,СВЦЭМ!$B$39:$B$782,L$83)+'СЕТ СН'!$G$14+СВЦЭМ!$D$10+'СЕТ СН'!$G$6-'СЕТ СН'!$G$26</f>
        <v>1348.6297460800001</v>
      </c>
      <c r="M88" s="36">
        <f>SUMIFS(СВЦЭМ!$D$39:$D$782,СВЦЭМ!$A$39:$A$782,$A88,СВЦЭМ!$B$39:$B$782,M$83)+'СЕТ СН'!$G$14+СВЦЭМ!$D$10+'СЕТ СН'!$G$6-'СЕТ СН'!$G$26</f>
        <v>1350.3733250199998</v>
      </c>
      <c r="N88" s="36">
        <f>SUMIFS(СВЦЭМ!$D$39:$D$782,СВЦЭМ!$A$39:$A$782,$A88,СВЦЭМ!$B$39:$B$782,N$83)+'СЕТ СН'!$G$14+СВЦЭМ!$D$10+'СЕТ СН'!$G$6-'СЕТ СН'!$G$26</f>
        <v>1350.7908716699999</v>
      </c>
      <c r="O88" s="36">
        <f>SUMIFS(СВЦЭМ!$D$39:$D$782,СВЦЭМ!$A$39:$A$782,$A88,СВЦЭМ!$B$39:$B$782,O$83)+'СЕТ СН'!$G$14+СВЦЭМ!$D$10+'СЕТ СН'!$G$6-'СЕТ СН'!$G$26</f>
        <v>1357.92959509</v>
      </c>
      <c r="P88" s="36">
        <f>SUMIFS(СВЦЭМ!$D$39:$D$782,СВЦЭМ!$A$39:$A$782,$A88,СВЦЭМ!$B$39:$B$782,P$83)+'СЕТ СН'!$G$14+СВЦЭМ!$D$10+'СЕТ СН'!$G$6-'СЕТ СН'!$G$26</f>
        <v>1349.5351077</v>
      </c>
      <c r="Q88" s="36">
        <f>SUMIFS(СВЦЭМ!$D$39:$D$782,СВЦЭМ!$A$39:$A$782,$A88,СВЦЭМ!$B$39:$B$782,Q$83)+'СЕТ СН'!$G$14+СВЦЭМ!$D$10+'СЕТ СН'!$G$6-'СЕТ СН'!$G$26</f>
        <v>1346.9396403800001</v>
      </c>
      <c r="R88" s="36">
        <f>SUMIFS(СВЦЭМ!$D$39:$D$782,СВЦЭМ!$A$39:$A$782,$A88,СВЦЭМ!$B$39:$B$782,R$83)+'СЕТ СН'!$G$14+СВЦЭМ!$D$10+'СЕТ СН'!$G$6-'СЕТ СН'!$G$26</f>
        <v>1342.0328847699998</v>
      </c>
      <c r="S88" s="36">
        <f>SUMIFS(СВЦЭМ!$D$39:$D$782,СВЦЭМ!$A$39:$A$782,$A88,СВЦЭМ!$B$39:$B$782,S$83)+'СЕТ СН'!$G$14+СВЦЭМ!$D$10+'СЕТ СН'!$G$6-'СЕТ СН'!$G$26</f>
        <v>1324.05055128</v>
      </c>
      <c r="T88" s="36">
        <f>SUMIFS(СВЦЭМ!$D$39:$D$782,СВЦЭМ!$A$39:$A$782,$A88,СВЦЭМ!$B$39:$B$782,T$83)+'СЕТ СН'!$G$14+СВЦЭМ!$D$10+'СЕТ СН'!$G$6-'СЕТ СН'!$G$26</f>
        <v>1380.4812483199998</v>
      </c>
      <c r="U88" s="36">
        <f>SUMIFS(СВЦЭМ!$D$39:$D$782,СВЦЭМ!$A$39:$A$782,$A88,СВЦЭМ!$B$39:$B$782,U$83)+'СЕТ СН'!$G$14+СВЦЭМ!$D$10+'СЕТ СН'!$G$6-'СЕТ СН'!$G$26</f>
        <v>1387.99649159</v>
      </c>
      <c r="V88" s="36">
        <f>SUMIFS(СВЦЭМ!$D$39:$D$782,СВЦЭМ!$A$39:$A$782,$A88,СВЦЭМ!$B$39:$B$782,V$83)+'СЕТ СН'!$G$14+СВЦЭМ!$D$10+'СЕТ СН'!$G$6-'СЕТ СН'!$G$26</f>
        <v>1410.13337047</v>
      </c>
      <c r="W88" s="36">
        <f>SUMIFS(СВЦЭМ!$D$39:$D$782,СВЦЭМ!$A$39:$A$782,$A88,СВЦЭМ!$B$39:$B$782,W$83)+'СЕТ СН'!$G$14+СВЦЭМ!$D$10+'СЕТ СН'!$G$6-'СЕТ СН'!$G$26</f>
        <v>1408.5936542499999</v>
      </c>
      <c r="X88" s="36">
        <f>SUMIFS(СВЦЭМ!$D$39:$D$782,СВЦЭМ!$A$39:$A$782,$A88,СВЦЭМ!$B$39:$B$782,X$83)+'СЕТ СН'!$G$14+СВЦЭМ!$D$10+'СЕТ СН'!$G$6-'СЕТ СН'!$G$26</f>
        <v>1329.4627356999999</v>
      </c>
      <c r="Y88" s="36">
        <f>SUMIFS(СВЦЭМ!$D$39:$D$782,СВЦЭМ!$A$39:$A$782,$A88,СВЦЭМ!$B$39:$B$782,Y$83)+'СЕТ СН'!$G$14+СВЦЭМ!$D$10+'СЕТ СН'!$G$6-'СЕТ СН'!$G$26</f>
        <v>1290.16710177</v>
      </c>
    </row>
    <row r="89" spans="1:27" ht="15.75" x14ac:dyDescent="0.2">
      <c r="A89" s="35">
        <f t="shared" si="2"/>
        <v>44810</v>
      </c>
      <c r="B89" s="36">
        <f>SUMIFS(СВЦЭМ!$D$39:$D$782,СВЦЭМ!$A$39:$A$782,$A89,СВЦЭМ!$B$39:$B$782,B$83)+'СЕТ СН'!$G$14+СВЦЭМ!$D$10+'СЕТ СН'!$G$6-'СЕТ СН'!$G$26</f>
        <v>1358.1575089299999</v>
      </c>
      <c r="C89" s="36">
        <f>SUMIFS(СВЦЭМ!$D$39:$D$782,СВЦЭМ!$A$39:$A$782,$A89,СВЦЭМ!$B$39:$B$782,C$83)+'СЕТ СН'!$G$14+СВЦЭМ!$D$10+'СЕТ СН'!$G$6-'СЕТ СН'!$G$26</f>
        <v>1421.20541091</v>
      </c>
      <c r="D89" s="36">
        <f>SUMIFS(СВЦЭМ!$D$39:$D$782,СВЦЭМ!$A$39:$A$782,$A89,СВЦЭМ!$B$39:$B$782,D$83)+'СЕТ СН'!$G$14+СВЦЭМ!$D$10+'СЕТ СН'!$G$6-'СЕТ СН'!$G$26</f>
        <v>1459.4498518599999</v>
      </c>
      <c r="E89" s="36">
        <f>SUMIFS(СВЦЭМ!$D$39:$D$782,СВЦЭМ!$A$39:$A$782,$A89,СВЦЭМ!$B$39:$B$782,E$83)+'СЕТ СН'!$G$14+СВЦЭМ!$D$10+'СЕТ СН'!$G$6-'СЕТ СН'!$G$26</f>
        <v>1471.4745001000001</v>
      </c>
      <c r="F89" s="36">
        <f>SUMIFS(СВЦЭМ!$D$39:$D$782,СВЦЭМ!$A$39:$A$782,$A89,СВЦЭМ!$B$39:$B$782,F$83)+'СЕТ СН'!$G$14+СВЦЭМ!$D$10+'СЕТ СН'!$G$6-'СЕТ СН'!$G$26</f>
        <v>1471.8557984700001</v>
      </c>
      <c r="G89" s="36">
        <f>SUMIFS(СВЦЭМ!$D$39:$D$782,СВЦЭМ!$A$39:$A$782,$A89,СВЦЭМ!$B$39:$B$782,G$83)+'СЕТ СН'!$G$14+СВЦЭМ!$D$10+'СЕТ СН'!$G$6-'СЕТ СН'!$G$26</f>
        <v>1468.46417071</v>
      </c>
      <c r="H89" s="36">
        <f>SUMIFS(СВЦЭМ!$D$39:$D$782,СВЦЭМ!$A$39:$A$782,$A89,СВЦЭМ!$B$39:$B$782,H$83)+'СЕТ СН'!$G$14+СВЦЭМ!$D$10+'СЕТ СН'!$G$6-'СЕТ СН'!$G$26</f>
        <v>1391.2816603900001</v>
      </c>
      <c r="I89" s="36">
        <f>SUMIFS(СВЦЭМ!$D$39:$D$782,СВЦЭМ!$A$39:$A$782,$A89,СВЦЭМ!$B$39:$B$782,I$83)+'СЕТ СН'!$G$14+СВЦЭМ!$D$10+'СЕТ СН'!$G$6-'СЕТ СН'!$G$26</f>
        <v>1307.4449536699999</v>
      </c>
      <c r="J89" s="36">
        <f>SUMIFS(СВЦЭМ!$D$39:$D$782,СВЦЭМ!$A$39:$A$782,$A89,СВЦЭМ!$B$39:$B$782,J$83)+'СЕТ СН'!$G$14+СВЦЭМ!$D$10+'СЕТ СН'!$G$6-'СЕТ СН'!$G$26</f>
        <v>1291.4685100299998</v>
      </c>
      <c r="K89" s="36">
        <f>SUMIFS(СВЦЭМ!$D$39:$D$782,СВЦЭМ!$A$39:$A$782,$A89,СВЦЭМ!$B$39:$B$782,K$83)+'СЕТ СН'!$G$14+СВЦЭМ!$D$10+'СЕТ СН'!$G$6-'СЕТ СН'!$G$26</f>
        <v>1280.6576827899999</v>
      </c>
      <c r="L89" s="36">
        <f>SUMIFS(СВЦЭМ!$D$39:$D$782,СВЦЭМ!$A$39:$A$782,$A89,СВЦЭМ!$B$39:$B$782,L$83)+'СЕТ СН'!$G$14+СВЦЭМ!$D$10+'СЕТ СН'!$G$6-'СЕТ СН'!$G$26</f>
        <v>1347.11779462</v>
      </c>
      <c r="M89" s="36">
        <f>SUMIFS(СВЦЭМ!$D$39:$D$782,СВЦЭМ!$A$39:$A$782,$A89,СВЦЭМ!$B$39:$B$782,M$83)+'СЕТ СН'!$G$14+СВЦЭМ!$D$10+'СЕТ СН'!$G$6-'СЕТ СН'!$G$26</f>
        <v>1335.1859718299997</v>
      </c>
      <c r="N89" s="36">
        <f>SUMIFS(СВЦЭМ!$D$39:$D$782,СВЦЭМ!$A$39:$A$782,$A89,СВЦЭМ!$B$39:$B$782,N$83)+'СЕТ СН'!$G$14+СВЦЭМ!$D$10+'СЕТ СН'!$G$6-'СЕТ СН'!$G$26</f>
        <v>1358.9816868600001</v>
      </c>
      <c r="O89" s="36">
        <f>SUMIFS(СВЦЭМ!$D$39:$D$782,СВЦЭМ!$A$39:$A$782,$A89,СВЦЭМ!$B$39:$B$782,O$83)+'СЕТ СН'!$G$14+СВЦЭМ!$D$10+'СЕТ СН'!$G$6-'СЕТ СН'!$G$26</f>
        <v>1357.23272769</v>
      </c>
      <c r="P89" s="36">
        <f>SUMIFS(СВЦЭМ!$D$39:$D$782,СВЦЭМ!$A$39:$A$782,$A89,СВЦЭМ!$B$39:$B$782,P$83)+'СЕТ СН'!$G$14+СВЦЭМ!$D$10+'СЕТ СН'!$G$6-'СЕТ СН'!$G$26</f>
        <v>1348.1502439699998</v>
      </c>
      <c r="Q89" s="36">
        <f>SUMIFS(СВЦЭМ!$D$39:$D$782,СВЦЭМ!$A$39:$A$782,$A89,СВЦЭМ!$B$39:$B$782,Q$83)+'СЕТ СН'!$G$14+СВЦЭМ!$D$10+'СЕТ СН'!$G$6-'СЕТ СН'!$G$26</f>
        <v>1351.9524110500001</v>
      </c>
      <c r="R89" s="36">
        <f>SUMIFS(СВЦЭМ!$D$39:$D$782,СВЦЭМ!$A$39:$A$782,$A89,СВЦЭМ!$B$39:$B$782,R$83)+'СЕТ СН'!$G$14+СВЦЭМ!$D$10+'СЕТ СН'!$G$6-'СЕТ СН'!$G$26</f>
        <v>1346.4862251599998</v>
      </c>
      <c r="S89" s="36">
        <f>SUMIFS(СВЦЭМ!$D$39:$D$782,СВЦЭМ!$A$39:$A$782,$A89,СВЦЭМ!$B$39:$B$782,S$83)+'СЕТ СН'!$G$14+СВЦЭМ!$D$10+'СЕТ СН'!$G$6-'СЕТ СН'!$G$26</f>
        <v>1419.2023185200001</v>
      </c>
      <c r="T89" s="36">
        <f>SUMIFS(СВЦЭМ!$D$39:$D$782,СВЦЭМ!$A$39:$A$782,$A89,СВЦЭМ!$B$39:$B$782,T$83)+'СЕТ СН'!$G$14+СВЦЭМ!$D$10+'СЕТ СН'!$G$6-'СЕТ СН'!$G$26</f>
        <v>1387.56908011</v>
      </c>
      <c r="U89" s="36">
        <f>SUMIFS(СВЦЭМ!$D$39:$D$782,СВЦЭМ!$A$39:$A$782,$A89,СВЦЭМ!$B$39:$B$782,U$83)+'СЕТ СН'!$G$14+СВЦЭМ!$D$10+'СЕТ СН'!$G$6-'СЕТ СН'!$G$26</f>
        <v>1391.5437431999999</v>
      </c>
      <c r="V89" s="36">
        <f>SUMIFS(СВЦЭМ!$D$39:$D$782,СВЦЭМ!$A$39:$A$782,$A89,СВЦЭМ!$B$39:$B$782,V$83)+'СЕТ СН'!$G$14+СВЦЭМ!$D$10+'СЕТ СН'!$G$6-'СЕТ СН'!$G$26</f>
        <v>1426.3565990500001</v>
      </c>
      <c r="W89" s="36">
        <f>SUMIFS(СВЦЭМ!$D$39:$D$782,СВЦЭМ!$A$39:$A$782,$A89,СВЦЭМ!$B$39:$B$782,W$83)+'СЕТ СН'!$G$14+СВЦЭМ!$D$10+'СЕТ СН'!$G$6-'СЕТ СН'!$G$26</f>
        <v>1418.2900325199998</v>
      </c>
      <c r="X89" s="36">
        <f>SUMIFS(СВЦЭМ!$D$39:$D$782,СВЦЭМ!$A$39:$A$782,$A89,СВЦЭМ!$B$39:$B$782,X$83)+'СЕТ СН'!$G$14+СВЦЭМ!$D$10+'СЕТ СН'!$G$6-'СЕТ СН'!$G$26</f>
        <v>1375.5064886099999</v>
      </c>
      <c r="Y89" s="36">
        <f>SUMIFS(СВЦЭМ!$D$39:$D$782,СВЦЭМ!$A$39:$A$782,$A89,СВЦЭМ!$B$39:$B$782,Y$83)+'СЕТ СН'!$G$14+СВЦЭМ!$D$10+'СЕТ СН'!$G$6-'СЕТ СН'!$G$26</f>
        <v>1386.06838363</v>
      </c>
    </row>
    <row r="90" spans="1:27" ht="15.75" x14ac:dyDescent="0.2">
      <c r="A90" s="35">
        <f t="shared" si="2"/>
        <v>44811</v>
      </c>
      <c r="B90" s="36">
        <f>SUMIFS(СВЦЭМ!$D$39:$D$782,СВЦЭМ!$A$39:$A$782,$A90,СВЦЭМ!$B$39:$B$782,B$83)+'СЕТ СН'!$G$14+СВЦЭМ!$D$10+'СЕТ СН'!$G$6-'СЕТ СН'!$G$26</f>
        <v>1475.2989322200001</v>
      </c>
      <c r="C90" s="36">
        <f>SUMIFS(СВЦЭМ!$D$39:$D$782,СВЦЭМ!$A$39:$A$782,$A90,СВЦЭМ!$B$39:$B$782,C$83)+'СЕТ СН'!$G$14+СВЦЭМ!$D$10+'СЕТ СН'!$G$6-'СЕТ СН'!$G$26</f>
        <v>1546.62670682</v>
      </c>
      <c r="D90" s="36">
        <f>SUMIFS(СВЦЭМ!$D$39:$D$782,СВЦЭМ!$A$39:$A$782,$A90,СВЦЭМ!$B$39:$B$782,D$83)+'СЕТ СН'!$G$14+СВЦЭМ!$D$10+'СЕТ СН'!$G$6-'СЕТ СН'!$G$26</f>
        <v>1595.6584925900002</v>
      </c>
      <c r="E90" s="36">
        <f>SUMIFS(СВЦЭМ!$D$39:$D$782,СВЦЭМ!$A$39:$A$782,$A90,СВЦЭМ!$B$39:$B$782,E$83)+'СЕТ СН'!$G$14+СВЦЭМ!$D$10+'СЕТ СН'!$G$6-'СЕТ СН'!$G$26</f>
        <v>1612.9182992999999</v>
      </c>
      <c r="F90" s="36">
        <f>SUMIFS(СВЦЭМ!$D$39:$D$782,СВЦЭМ!$A$39:$A$782,$A90,СВЦЭМ!$B$39:$B$782,F$83)+'СЕТ СН'!$G$14+СВЦЭМ!$D$10+'СЕТ СН'!$G$6-'СЕТ СН'!$G$26</f>
        <v>1601.3271890299998</v>
      </c>
      <c r="G90" s="36">
        <f>SUMIFS(СВЦЭМ!$D$39:$D$782,СВЦЭМ!$A$39:$A$782,$A90,СВЦЭМ!$B$39:$B$782,G$83)+'СЕТ СН'!$G$14+СВЦЭМ!$D$10+'СЕТ СН'!$G$6-'СЕТ СН'!$G$26</f>
        <v>1598.9186504499999</v>
      </c>
      <c r="H90" s="36">
        <f>SUMIFS(СВЦЭМ!$D$39:$D$782,СВЦЭМ!$A$39:$A$782,$A90,СВЦЭМ!$B$39:$B$782,H$83)+'СЕТ СН'!$G$14+СВЦЭМ!$D$10+'СЕТ СН'!$G$6-'СЕТ СН'!$G$26</f>
        <v>1526.8937215400001</v>
      </c>
      <c r="I90" s="36">
        <f>SUMIFS(СВЦЭМ!$D$39:$D$782,СВЦЭМ!$A$39:$A$782,$A90,СВЦЭМ!$B$39:$B$782,I$83)+'СЕТ СН'!$G$14+СВЦЭМ!$D$10+'СЕТ СН'!$G$6-'СЕТ СН'!$G$26</f>
        <v>1418.4697472100002</v>
      </c>
      <c r="J90" s="36">
        <f>SUMIFS(СВЦЭМ!$D$39:$D$782,СВЦЭМ!$A$39:$A$782,$A90,СВЦЭМ!$B$39:$B$782,J$83)+'СЕТ СН'!$G$14+СВЦЭМ!$D$10+'СЕТ СН'!$G$6-'СЕТ СН'!$G$26</f>
        <v>1389.2277620599998</v>
      </c>
      <c r="K90" s="36">
        <f>SUMIFS(СВЦЭМ!$D$39:$D$782,СВЦЭМ!$A$39:$A$782,$A90,СВЦЭМ!$B$39:$B$782,K$83)+'СЕТ СН'!$G$14+СВЦЭМ!$D$10+'СЕТ СН'!$G$6-'СЕТ СН'!$G$26</f>
        <v>1342.11649863</v>
      </c>
      <c r="L90" s="36">
        <f>SUMIFS(СВЦЭМ!$D$39:$D$782,СВЦЭМ!$A$39:$A$782,$A90,СВЦЭМ!$B$39:$B$782,L$83)+'СЕТ СН'!$G$14+СВЦЭМ!$D$10+'СЕТ СН'!$G$6-'СЕТ СН'!$G$26</f>
        <v>1402.87737221</v>
      </c>
      <c r="M90" s="36">
        <f>SUMIFS(СВЦЭМ!$D$39:$D$782,СВЦЭМ!$A$39:$A$782,$A90,СВЦЭМ!$B$39:$B$782,M$83)+'СЕТ СН'!$G$14+СВЦЭМ!$D$10+'СЕТ СН'!$G$6-'СЕТ СН'!$G$26</f>
        <v>1349.5064631199998</v>
      </c>
      <c r="N90" s="36">
        <f>SUMIFS(СВЦЭМ!$D$39:$D$782,СВЦЭМ!$A$39:$A$782,$A90,СВЦЭМ!$B$39:$B$782,N$83)+'СЕТ СН'!$G$14+СВЦЭМ!$D$10+'СЕТ СН'!$G$6-'СЕТ СН'!$G$26</f>
        <v>1329.73160882</v>
      </c>
      <c r="O90" s="36">
        <f>SUMIFS(СВЦЭМ!$D$39:$D$782,СВЦЭМ!$A$39:$A$782,$A90,СВЦЭМ!$B$39:$B$782,O$83)+'СЕТ СН'!$G$14+СВЦЭМ!$D$10+'СЕТ СН'!$G$6-'СЕТ СН'!$G$26</f>
        <v>1320.3454317400001</v>
      </c>
      <c r="P90" s="36">
        <f>SUMIFS(СВЦЭМ!$D$39:$D$782,СВЦЭМ!$A$39:$A$782,$A90,СВЦЭМ!$B$39:$B$782,P$83)+'СЕТ СН'!$G$14+СВЦЭМ!$D$10+'СЕТ СН'!$G$6-'СЕТ СН'!$G$26</f>
        <v>1333.96356483</v>
      </c>
      <c r="Q90" s="36">
        <f>SUMIFS(СВЦЭМ!$D$39:$D$782,СВЦЭМ!$A$39:$A$782,$A90,СВЦЭМ!$B$39:$B$782,Q$83)+'СЕТ СН'!$G$14+СВЦЭМ!$D$10+'СЕТ СН'!$G$6-'СЕТ СН'!$G$26</f>
        <v>1323.29901204</v>
      </c>
      <c r="R90" s="36">
        <f>SUMIFS(СВЦЭМ!$D$39:$D$782,СВЦЭМ!$A$39:$A$782,$A90,СВЦЭМ!$B$39:$B$782,R$83)+'СЕТ СН'!$G$14+СВЦЭМ!$D$10+'СЕТ СН'!$G$6-'СЕТ СН'!$G$26</f>
        <v>1331.97813017</v>
      </c>
      <c r="S90" s="36">
        <f>SUMIFS(СВЦЭМ!$D$39:$D$782,СВЦЭМ!$A$39:$A$782,$A90,СВЦЭМ!$B$39:$B$782,S$83)+'СЕТ СН'!$G$14+СВЦЭМ!$D$10+'СЕТ СН'!$G$6-'СЕТ СН'!$G$26</f>
        <v>1333.2641769399997</v>
      </c>
      <c r="T90" s="36">
        <f>SUMIFS(СВЦЭМ!$D$39:$D$782,СВЦЭМ!$A$39:$A$782,$A90,СВЦЭМ!$B$39:$B$782,T$83)+'СЕТ СН'!$G$14+СВЦЭМ!$D$10+'СЕТ СН'!$G$6-'СЕТ СН'!$G$26</f>
        <v>1332.8212395</v>
      </c>
      <c r="U90" s="36">
        <f>SUMIFS(СВЦЭМ!$D$39:$D$782,СВЦЭМ!$A$39:$A$782,$A90,СВЦЭМ!$B$39:$B$782,U$83)+'СЕТ СН'!$G$14+СВЦЭМ!$D$10+'СЕТ СН'!$G$6-'СЕТ СН'!$G$26</f>
        <v>1330.96622789</v>
      </c>
      <c r="V90" s="36">
        <f>SUMIFS(СВЦЭМ!$D$39:$D$782,СВЦЭМ!$A$39:$A$782,$A90,СВЦЭМ!$B$39:$B$782,V$83)+'СЕТ СН'!$G$14+СВЦЭМ!$D$10+'СЕТ СН'!$G$6-'СЕТ СН'!$G$26</f>
        <v>1351.2974829300001</v>
      </c>
      <c r="W90" s="36">
        <f>SUMIFS(СВЦЭМ!$D$39:$D$782,СВЦЭМ!$A$39:$A$782,$A90,СВЦЭМ!$B$39:$B$782,W$83)+'СЕТ СН'!$G$14+СВЦЭМ!$D$10+'СЕТ СН'!$G$6-'СЕТ СН'!$G$26</f>
        <v>1345.0070803499998</v>
      </c>
      <c r="X90" s="36">
        <f>SUMIFS(СВЦЭМ!$D$39:$D$782,СВЦЭМ!$A$39:$A$782,$A90,СВЦЭМ!$B$39:$B$782,X$83)+'СЕТ СН'!$G$14+СВЦЭМ!$D$10+'СЕТ СН'!$G$6-'СЕТ СН'!$G$26</f>
        <v>1505.7922405700001</v>
      </c>
      <c r="Y90" s="36">
        <f>SUMIFS(СВЦЭМ!$D$39:$D$782,СВЦЭМ!$A$39:$A$782,$A90,СВЦЭМ!$B$39:$B$782,Y$83)+'СЕТ СН'!$G$14+СВЦЭМ!$D$10+'СЕТ СН'!$G$6-'СЕТ СН'!$G$26</f>
        <v>1387.1069487099999</v>
      </c>
    </row>
    <row r="91" spans="1:27" ht="15.75" x14ac:dyDescent="0.2">
      <c r="A91" s="35">
        <f t="shared" si="2"/>
        <v>44812</v>
      </c>
      <c r="B91" s="36">
        <f>SUMIFS(СВЦЭМ!$D$39:$D$782,СВЦЭМ!$A$39:$A$782,$A91,СВЦЭМ!$B$39:$B$782,B$83)+'СЕТ СН'!$G$14+СВЦЭМ!$D$10+'СЕТ СН'!$G$6-'СЕТ СН'!$G$26</f>
        <v>1494.4752813199998</v>
      </c>
      <c r="C91" s="36">
        <f>SUMIFS(СВЦЭМ!$D$39:$D$782,СВЦЭМ!$A$39:$A$782,$A91,СВЦЭМ!$B$39:$B$782,C$83)+'СЕТ СН'!$G$14+СВЦЭМ!$D$10+'СЕТ СН'!$G$6-'СЕТ СН'!$G$26</f>
        <v>1576.8708335000001</v>
      </c>
      <c r="D91" s="36">
        <f>SUMIFS(СВЦЭМ!$D$39:$D$782,СВЦЭМ!$A$39:$A$782,$A91,СВЦЭМ!$B$39:$B$782,D$83)+'СЕТ СН'!$G$14+СВЦЭМ!$D$10+'СЕТ СН'!$G$6-'СЕТ СН'!$G$26</f>
        <v>1643.33333524</v>
      </c>
      <c r="E91" s="36">
        <f>SUMIFS(СВЦЭМ!$D$39:$D$782,СВЦЭМ!$A$39:$A$782,$A91,СВЦЭМ!$B$39:$B$782,E$83)+'СЕТ СН'!$G$14+СВЦЭМ!$D$10+'СЕТ СН'!$G$6-'СЕТ СН'!$G$26</f>
        <v>1601.5086539499998</v>
      </c>
      <c r="F91" s="36">
        <f>SUMIFS(СВЦЭМ!$D$39:$D$782,СВЦЭМ!$A$39:$A$782,$A91,СВЦЭМ!$B$39:$B$782,F$83)+'СЕТ СН'!$G$14+СВЦЭМ!$D$10+'СЕТ СН'!$G$6-'СЕТ СН'!$G$26</f>
        <v>1618.8674009599999</v>
      </c>
      <c r="G91" s="36">
        <f>SUMIFS(СВЦЭМ!$D$39:$D$782,СВЦЭМ!$A$39:$A$782,$A91,СВЦЭМ!$B$39:$B$782,G$83)+'СЕТ СН'!$G$14+СВЦЭМ!$D$10+'СЕТ СН'!$G$6-'СЕТ СН'!$G$26</f>
        <v>1595.3403381399999</v>
      </c>
      <c r="H91" s="36">
        <f>SUMIFS(СВЦЭМ!$D$39:$D$782,СВЦЭМ!$A$39:$A$782,$A91,СВЦЭМ!$B$39:$B$782,H$83)+'СЕТ СН'!$G$14+СВЦЭМ!$D$10+'СЕТ СН'!$G$6-'СЕТ СН'!$G$26</f>
        <v>1522.6058057999999</v>
      </c>
      <c r="I91" s="36">
        <f>SUMIFS(СВЦЭМ!$D$39:$D$782,СВЦЭМ!$A$39:$A$782,$A91,СВЦЭМ!$B$39:$B$782,I$83)+'СЕТ СН'!$G$14+СВЦЭМ!$D$10+'СЕТ СН'!$G$6-'СЕТ СН'!$G$26</f>
        <v>1409.39446</v>
      </c>
      <c r="J91" s="36">
        <f>SUMIFS(СВЦЭМ!$D$39:$D$782,СВЦЭМ!$A$39:$A$782,$A91,СВЦЭМ!$B$39:$B$782,J$83)+'СЕТ СН'!$G$14+СВЦЭМ!$D$10+'СЕТ СН'!$G$6-'СЕТ СН'!$G$26</f>
        <v>1320.4353437200002</v>
      </c>
      <c r="K91" s="36">
        <f>SUMIFS(СВЦЭМ!$D$39:$D$782,СВЦЭМ!$A$39:$A$782,$A91,СВЦЭМ!$B$39:$B$782,K$83)+'СЕТ СН'!$G$14+СВЦЭМ!$D$10+'СЕТ СН'!$G$6-'СЕТ СН'!$G$26</f>
        <v>1330.6660570700001</v>
      </c>
      <c r="L91" s="36">
        <f>SUMIFS(СВЦЭМ!$D$39:$D$782,СВЦЭМ!$A$39:$A$782,$A91,СВЦЭМ!$B$39:$B$782,L$83)+'СЕТ СН'!$G$14+СВЦЭМ!$D$10+'СЕТ СН'!$G$6-'СЕТ СН'!$G$26</f>
        <v>1355.1905174200001</v>
      </c>
      <c r="M91" s="36">
        <f>SUMIFS(СВЦЭМ!$D$39:$D$782,СВЦЭМ!$A$39:$A$782,$A91,СВЦЭМ!$B$39:$B$782,M$83)+'СЕТ СН'!$G$14+СВЦЭМ!$D$10+'СЕТ СН'!$G$6-'СЕТ СН'!$G$26</f>
        <v>1366.15252508</v>
      </c>
      <c r="N91" s="36">
        <f>SUMIFS(СВЦЭМ!$D$39:$D$782,СВЦЭМ!$A$39:$A$782,$A91,СВЦЭМ!$B$39:$B$782,N$83)+'СЕТ СН'!$G$14+СВЦЭМ!$D$10+'СЕТ СН'!$G$6-'СЕТ СН'!$G$26</f>
        <v>1365.5465095499999</v>
      </c>
      <c r="O91" s="36">
        <f>SUMIFS(СВЦЭМ!$D$39:$D$782,СВЦЭМ!$A$39:$A$782,$A91,СВЦЭМ!$B$39:$B$782,O$83)+'СЕТ СН'!$G$14+СВЦЭМ!$D$10+'СЕТ СН'!$G$6-'СЕТ СН'!$G$26</f>
        <v>1351.17434422</v>
      </c>
      <c r="P91" s="36">
        <f>SUMIFS(СВЦЭМ!$D$39:$D$782,СВЦЭМ!$A$39:$A$782,$A91,СВЦЭМ!$B$39:$B$782,P$83)+'СЕТ СН'!$G$14+СВЦЭМ!$D$10+'СЕТ СН'!$G$6-'СЕТ СН'!$G$26</f>
        <v>1355.5858704299999</v>
      </c>
      <c r="Q91" s="36">
        <f>SUMIFS(СВЦЭМ!$D$39:$D$782,СВЦЭМ!$A$39:$A$782,$A91,СВЦЭМ!$B$39:$B$782,Q$83)+'СЕТ СН'!$G$14+СВЦЭМ!$D$10+'СЕТ СН'!$G$6-'СЕТ СН'!$G$26</f>
        <v>1367.6073615999999</v>
      </c>
      <c r="R91" s="36">
        <f>SUMIFS(СВЦЭМ!$D$39:$D$782,СВЦЭМ!$A$39:$A$782,$A91,СВЦЭМ!$B$39:$B$782,R$83)+'СЕТ СН'!$G$14+СВЦЭМ!$D$10+'СЕТ СН'!$G$6-'СЕТ СН'!$G$26</f>
        <v>1368.3786863</v>
      </c>
      <c r="S91" s="36">
        <f>SUMIFS(СВЦЭМ!$D$39:$D$782,СВЦЭМ!$A$39:$A$782,$A91,СВЦЭМ!$B$39:$B$782,S$83)+'СЕТ СН'!$G$14+СВЦЭМ!$D$10+'СЕТ СН'!$G$6-'СЕТ СН'!$G$26</f>
        <v>1367.0912857999997</v>
      </c>
      <c r="T91" s="36">
        <f>SUMIFS(СВЦЭМ!$D$39:$D$782,СВЦЭМ!$A$39:$A$782,$A91,СВЦЭМ!$B$39:$B$782,T$83)+'СЕТ СН'!$G$14+СВЦЭМ!$D$10+'СЕТ СН'!$G$6-'СЕТ СН'!$G$26</f>
        <v>1369.1907877200001</v>
      </c>
      <c r="U91" s="36">
        <f>SUMIFS(СВЦЭМ!$D$39:$D$782,СВЦЭМ!$A$39:$A$782,$A91,СВЦЭМ!$B$39:$B$782,U$83)+'СЕТ СН'!$G$14+СВЦЭМ!$D$10+'СЕТ СН'!$G$6-'СЕТ СН'!$G$26</f>
        <v>1351.6734287700001</v>
      </c>
      <c r="V91" s="36">
        <f>SUMIFS(СВЦЭМ!$D$39:$D$782,СВЦЭМ!$A$39:$A$782,$A91,СВЦЭМ!$B$39:$B$782,V$83)+'СЕТ СН'!$G$14+СВЦЭМ!$D$10+'СЕТ СН'!$G$6-'СЕТ СН'!$G$26</f>
        <v>1358.3937273500001</v>
      </c>
      <c r="W91" s="36">
        <f>SUMIFS(СВЦЭМ!$D$39:$D$782,СВЦЭМ!$A$39:$A$782,$A91,СВЦЭМ!$B$39:$B$782,W$83)+'СЕТ СН'!$G$14+СВЦЭМ!$D$10+'СЕТ СН'!$G$6-'СЕТ СН'!$G$26</f>
        <v>1352.0440605499998</v>
      </c>
      <c r="X91" s="36">
        <f>SUMIFS(СВЦЭМ!$D$39:$D$782,СВЦЭМ!$A$39:$A$782,$A91,СВЦЭМ!$B$39:$B$782,X$83)+'СЕТ СН'!$G$14+СВЦЭМ!$D$10+'СЕТ СН'!$G$6-'СЕТ СН'!$G$26</f>
        <v>1323.8770829499999</v>
      </c>
      <c r="Y91" s="36">
        <f>SUMIFS(СВЦЭМ!$D$39:$D$782,СВЦЭМ!$A$39:$A$782,$A91,СВЦЭМ!$B$39:$B$782,Y$83)+'СЕТ СН'!$G$14+СВЦЭМ!$D$10+'СЕТ СН'!$G$6-'СЕТ СН'!$G$26</f>
        <v>1362.29549309</v>
      </c>
    </row>
    <row r="92" spans="1:27" ht="15.75" x14ac:dyDescent="0.2">
      <c r="A92" s="35">
        <f t="shared" si="2"/>
        <v>44813</v>
      </c>
      <c r="B92" s="36">
        <f>SUMIFS(СВЦЭМ!$D$39:$D$782,СВЦЭМ!$A$39:$A$782,$A92,СВЦЭМ!$B$39:$B$782,B$83)+'СЕТ СН'!$G$14+СВЦЭМ!$D$10+'СЕТ СН'!$G$6-'СЕТ СН'!$G$26</f>
        <v>1446.01110161</v>
      </c>
      <c r="C92" s="36">
        <f>SUMIFS(СВЦЭМ!$D$39:$D$782,СВЦЭМ!$A$39:$A$782,$A92,СВЦЭМ!$B$39:$B$782,C$83)+'СЕТ СН'!$G$14+СВЦЭМ!$D$10+'СЕТ СН'!$G$6-'СЕТ СН'!$G$26</f>
        <v>1500.3123626199999</v>
      </c>
      <c r="D92" s="36">
        <f>SUMIFS(СВЦЭМ!$D$39:$D$782,СВЦЭМ!$A$39:$A$782,$A92,СВЦЭМ!$B$39:$B$782,D$83)+'СЕТ СН'!$G$14+СВЦЭМ!$D$10+'СЕТ СН'!$G$6-'СЕТ СН'!$G$26</f>
        <v>1570.5718975700001</v>
      </c>
      <c r="E92" s="36">
        <f>SUMIFS(СВЦЭМ!$D$39:$D$782,СВЦЭМ!$A$39:$A$782,$A92,СВЦЭМ!$B$39:$B$782,E$83)+'СЕТ СН'!$G$14+СВЦЭМ!$D$10+'СЕТ СН'!$G$6-'СЕТ СН'!$G$26</f>
        <v>1591.7233662499998</v>
      </c>
      <c r="F92" s="36">
        <f>SUMIFS(СВЦЭМ!$D$39:$D$782,СВЦЭМ!$A$39:$A$782,$A92,СВЦЭМ!$B$39:$B$782,F$83)+'СЕТ СН'!$G$14+СВЦЭМ!$D$10+'СЕТ СН'!$G$6-'СЕТ СН'!$G$26</f>
        <v>1590.9498104300001</v>
      </c>
      <c r="G92" s="36">
        <f>SUMIFS(СВЦЭМ!$D$39:$D$782,СВЦЭМ!$A$39:$A$782,$A92,СВЦЭМ!$B$39:$B$782,G$83)+'СЕТ СН'!$G$14+СВЦЭМ!$D$10+'СЕТ СН'!$G$6-'СЕТ СН'!$G$26</f>
        <v>1559.1635692700002</v>
      </c>
      <c r="H92" s="36">
        <f>SUMIFS(СВЦЭМ!$D$39:$D$782,СВЦЭМ!$A$39:$A$782,$A92,СВЦЭМ!$B$39:$B$782,H$83)+'СЕТ СН'!$G$14+СВЦЭМ!$D$10+'СЕТ СН'!$G$6-'СЕТ СН'!$G$26</f>
        <v>1476.23657572</v>
      </c>
      <c r="I92" s="36">
        <f>SUMIFS(СВЦЭМ!$D$39:$D$782,СВЦЭМ!$A$39:$A$782,$A92,СВЦЭМ!$B$39:$B$782,I$83)+'СЕТ СН'!$G$14+СВЦЭМ!$D$10+'СЕТ СН'!$G$6-'СЕТ СН'!$G$26</f>
        <v>1413.8797755300002</v>
      </c>
      <c r="J92" s="36">
        <f>SUMIFS(СВЦЭМ!$D$39:$D$782,СВЦЭМ!$A$39:$A$782,$A92,СВЦЭМ!$B$39:$B$782,J$83)+'СЕТ СН'!$G$14+СВЦЭМ!$D$10+'СЕТ СН'!$G$6-'СЕТ СН'!$G$26</f>
        <v>1345.5643120300001</v>
      </c>
      <c r="K92" s="36">
        <f>SUMIFS(СВЦЭМ!$D$39:$D$782,СВЦЭМ!$A$39:$A$782,$A92,СВЦЭМ!$B$39:$B$782,K$83)+'СЕТ СН'!$G$14+СВЦЭМ!$D$10+'СЕТ СН'!$G$6-'СЕТ СН'!$G$26</f>
        <v>1298.0527390699999</v>
      </c>
      <c r="L92" s="36">
        <f>SUMIFS(СВЦЭМ!$D$39:$D$782,СВЦЭМ!$A$39:$A$782,$A92,СВЦЭМ!$B$39:$B$782,L$83)+'СЕТ СН'!$G$14+СВЦЭМ!$D$10+'СЕТ СН'!$G$6-'СЕТ СН'!$G$26</f>
        <v>1278.00904042</v>
      </c>
      <c r="M92" s="36">
        <f>SUMIFS(СВЦЭМ!$D$39:$D$782,СВЦЭМ!$A$39:$A$782,$A92,СВЦЭМ!$B$39:$B$782,M$83)+'СЕТ СН'!$G$14+СВЦЭМ!$D$10+'СЕТ СН'!$G$6-'СЕТ СН'!$G$26</f>
        <v>1257.3904522799999</v>
      </c>
      <c r="N92" s="36">
        <f>SUMIFS(СВЦЭМ!$D$39:$D$782,СВЦЭМ!$A$39:$A$782,$A92,СВЦЭМ!$B$39:$B$782,N$83)+'СЕТ СН'!$G$14+СВЦЭМ!$D$10+'СЕТ СН'!$G$6-'СЕТ СН'!$G$26</f>
        <v>1240.68195455</v>
      </c>
      <c r="O92" s="36">
        <f>SUMIFS(СВЦЭМ!$D$39:$D$782,СВЦЭМ!$A$39:$A$782,$A92,СВЦЭМ!$B$39:$B$782,O$83)+'СЕТ СН'!$G$14+СВЦЭМ!$D$10+'СЕТ СН'!$G$6-'СЕТ СН'!$G$26</f>
        <v>1234.0813191100001</v>
      </c>
      <c r="P92" s="36">
        <f>SUMIFS(СВЦЭМ!$D$39:$D$782,СВЦЭМ!$A$39:$A$782,$A92,СВЦЭМ!$B$39:$B$782,P$83)+'СЕТ СН'!$G$14+СВЦЭМ!$D$10+'СЕТ СН'!$G$6-'СЕТ СН'!$G$26</f>
        <v>1271.91136521</v>
      </c>
      <c r="Q92" s="36">
        <f>SUMIFS(СВЦЭМ!$D$39:$D$782,СВЦЭМ!$A$39:$A$782,$A92,СВЦЭМ!$B$39:$B$782,Q$83)+'СЕТ СН'!$G$14+СВЦЭМ!$D$10+'СЕТ СН'!$G$6-'СЕТ СН'!$G$26</f>
        <v>1273.77968446</v>
      </c>
      <c r="R92" s="36">
        <f>SUMIFS(СВЦЭМ!$D$39:$D$782,СВЦЭМ!$A$39:$A$782,$A92,СВЦЭМ!$B$39:$B$782,R$83)+'СЕТ СН'!$G$14+СВЦЭМ!$D$10+'СЕТ СН'!$G$6-'СЕТ СН'!$G$26</f>
        <v>1292.71032702</v>
      </c>
      <c r="S92" s="36">
        <f>SUMIFS(СВЦЭМ!$D$39:$D$782,СВЦЭМ!$A$39:$A$782,$A92,СВЦЭМ!$B$39:$B$782,S$83)+'СЕТ СН'!$G$14+СВЦЭМ!$D$10+'СЕТ СН'!$G$6-'СЕТ СН'!$G$26</f>
        <v>1255.73369559</v>
      </c>
      <c r="T92" s="36">
        <f>SUMIFS(СВЦЭМ!$D$39:$D$782,СВЦЭМ!$A$39:$A$782,$A92,СВЦЭМ!$B$39:$B$782,T$83)+'СЕТ СН'!$G$14+СВЦЭМ!$D$10+'СЕТ СН'!$G$6-'СЕТ СН'!$G$26</f>
        <v>1255.1174447399999</v>
      </c>
      <c r="U92" s="36">
        <f>SUMIFS(СВЦЭМ!$D$39:$D$782,СВЦЭМ!$A$39:$A$782,$A92,СВЦЭМ!$B$39:$B$782,U$83)+'СЕТ СН'!$G$14+СВЦЭМ!$D$10+'СЕТ СН'!$G$6-'СЕТ СН'!$G$26</f>
        <v>1244.6622340700001</v>
      </c>
      <c r="V92" s="36">
        <f>SUMIFS(СВЦЭМ!$D$39:$D$782,СВЦЭМ!$A$39:$A$782,$A92,СВЦЭМ!$B$39:$B$782,V$83)+'СЕТ СН'!$G$14+СВЦЭМ!$D$10+'СЕТ СН'!$G$6-'СЕТ СН'!$G$26</f>
        <v>1220.43097388</v>
      </c>
      <c r="W92" s="36">
        <f>SUMIFS(СВЦЭМ!$D$39:$D$782,СВЦЭМ!$A$39:$A$782,$A92,СВЦЭМ!$B$39:$B$782,W$83)+'СЕТ СН'!$G$14+СВЦЭМ!$D$10+'СЕТ СН'!$G$6-'СЕТ СН'!$G$26</f>
        <v>1221.26213942</v>
      </c>
      <c r="X92" s="36">
        <f>SUMIFS(СВЦЭМ!$D$39:$D$782,СВЦЭМ!$A$39:$A$782,$A92,СВЦЭМ!$B$39:$B$782,X$83)+'СЕТ СН'!$G$14+СВЦЭМ!$D$10+'СЕТ СН'!$G$6-'СЕТ СН'!$G$26</f>
        <v>1245.0442921200001</v>
      </c>
      <c r="Y92" s="36">
        <f>SUMIFS(СВЦЭМ!$D$39:$D$782,СВЦЭМ!$A$39:$A$782,$A92,СВЦЭМ!$B$39:$B$782,Y$83)+'СЕТ СН'!$G$14+СВЦЭМ!$D$10+'СЕТ СН'!$G$6-'СЕТ СН'!$G$26</f>
        <v>1328.8370500699998</v>
      </c>
    </row>
    <row r="93" spans="1:27" ht="15.75" x14ac:dyDescent="0.2">
      <c r="A93" s="35">
        <f t="shared" si="2"/>
        <v>44814</v>
      </c>
      <c r="B93" s="36">
        <f>SUMIFS(СВЦЭМ!$D$39:$D$782,СВЦЭМ!$A$39:$A$782,$A93,СВЦЭМ!$B$39:$B$782,B$83)+'СЕТ СН'!$G$14+СВЦЭМ!$D$10+'СЕТ СН'!$G$6-'СЕТ СН'!$G$26</f>
        <v>1366.9007146200001</v>
      </c>
      <c r="C93" s="36">
        <f>SUMIFS(СВЦЭМ!$D$39:$D$782,СВЦЭМ!$A$39:$A$782,$A93,СВЦЭМ!$B$39:$B$782,C$83)+'СЕТ СН'!$G$14+СВЦЭМ!$D$10+'СЕТ СН'!$G$6-'СЕТ СН'!$G$26</f>
        <v>1424.1923526099999</v>
      </c>
      <c r="D93" s="36">
        <f>SUMIFS(СВЦЭМ!$D$39:$D$782,СВЦЭМ!$A$39:$A$782,$A93,СВЦЭМ!$B$39:$B$782,D$83)+'СЕТ СН'!$G$14+СВЦЭМ!$D$10+'СЕТ СН'!$G$6-'СЕТ СН'!$G$26</f>
        <v>1468.0628219599998</v>
      </c>
      <c r="E93" s="36">
        <f>SUMIFS(СВЦЭМ!$D$39:$D$782,СВЦЭМ!$A$39:$A$782,$A93,СВЦЭМ!$B$39:$B$782,E$83)+'СЕТ СН'!$G$14+СВЦЭМ!$D$10+'СЕТ СН'!$G$6-'СЕТ СН'!$G$26</f>
        <v>1479.4767518200001</v>
      </c>
      <c r="F93" s="36">
        <f>SUMIFS(СВЦЭМ!$D$39:$D$782,СВЦЭМ!$A$39:$A$782,$A93,СВЦЭМ!$B$39:$B$782,F$83)+'СЕТ СН'!$G$14+СВЦЭМ!$D$10+'СЕТ СН'!$G$6-'СЕТ СН'!$G$26</f>
        <v>1498.1070146399998</v>
      </c>
      <c r="G93" s="36">
        <f>SUMIFS(СВЦЭМ!$D$39:$D$782,СВЦЭМ!$A$39:$A$782,$A93,СВЦЭМ!$B$39:$B$782,G$83)+'СЕТ СН'!$G$14+СВЦЭМ!$D$10+'СЕТ СН'!$G$6-'СЕТ СН'!$G$26</f>
        <v>1483.8415895399999</v>
      </c>
      <c r="H93" s="36">
        <f>SUMIFS(СВЦЭМ!$D$39:$D$782,СВЦЭМ!$A$39:$A$782,$A93,СВЦЭМ!$B$39:$B$782,H$83)+'СЕТ СН'!$G$14+СВЦЭМ!$D$10+'СЕТ СН'!$G$6-'СЕТ СН'!$G$26</f>
        <v>1447.5428457899998</v>
      </c>
      <c r="I93" s="36">
        <f>SUMIFS(СВЦЭМ!$D$39:$D$782,СВЦЭМ!$A$39:$A$782,$A93,СВЦЭМ!$B$39:$B$782,I$83)+'СЕТ СН'!$G$14+СВЦЭМ!$D$10+'СЕТ СН'!$G$6-'СЕТ СН'!$G$26</f>
        <v>1381.7237558799998</v>
      </c>
      <c r="J93" s="36">
        <f>SUMIFS(СВЦЭМ!$D$39:$D$782,СВЦЭМ!$A$39:$A$782,$A93,СВЦЭМ!$B$39:$B$782,J$83)+'СЕТ СН'!$G$14+СВЦЭМ!$D$10+'СЕТ СН'!$G$6-'СЕТ СН'!$G$26</f>
        <v>1295.80120605</v>
      </c>
      <c r="K93" s="36">
        <f>SUMIFS(СВЦЭМ!$D$39:$D$782,СВЦЭМ!$A$39:$A$782,$A93,СВЦЭМ!$B$39:$B$782,K$83)+'СЕТ СН'!$G$14+СВЦЭМ!$D$10+'СЕТ СН'!$G$6-'СЕТ СН'!$G$26</f>
        <v>1258.0259283800001</v>
      </c>
      <c r="L93" s="36">
        <f>SUMIFS(СВЦЭМ!$D$39:$D$782,СВЦЭМ!$A$39:$A$782,$A93,СВЦЭМ!$B$39:$B$782,L$83)+'СЕТ СН'!$G$14+СВЦЭМ!$D$10+'СЕТ СН'!$G$6-'СЕТ СН'!$G$26</f>
        <v>1241.4433679399999</v>
      </c>
      <c r="M93" s="36">
        <f>SUMIFS(СВЦЭМ!$D$39:$D$782,СВЦЭМ!$A$39:$A$782,$A93,СВЦЭМ!$B$39:$B$782,M$83)+'СЕТ СН'!$G$14+СВЦЭМ!$D$10+'СЕТ СН'!$G$6-'СЕТ СН'!$G$26</f>
        <v>1241.7094648</v>
      </c>
      <c r="N93" s="36">
        <f>SUMIFS(СВЦЭМ!$D$39:$D$782,СВЦЭМ!$A$39:$A$782,$A93,СВЦЭМ!$B$39:$B$782,N$83)+'СЕТ СН'!$G$14+СВЦЭМ!$D$10+'СЕТ СН'!$G$6-'СЕТ СН'!$G$26</f>
        <v>1254.3245107</v>
      </c>
      <c r="O93" s="36">
        <f>SUMIFS(СВЦЭМ!$D$39:$D$782,СВЦЭМ!$A$39:$A$782,$A93,СВЦЭМ!$B$39:$B$782,O$83)+'СЕТ СН'!$G$14+СВЦЭМ!$D$10+'СЕТ СН'!$G$6-'СЕТ СН'!$G$26</f>
        <v>1278.64804256</v>
      </c>
      <c r="P93" s="36">
        <f>SUMIFS(СВЦЭМ!$D$39:$D$782,СВЦЭМ!$A$39:$A$782,$A93,СВЦЭМ!$B$39:$B$782,P$83)+'СЕТ СН'!$G$14+СВЦЭМ!$D$10+'СЕТ СН'!$G$6-'СЕТ СН'!$G$26</f>
        <v>1280.68640721</v>
      </c>
      <c r="Q93" s="36">
        <f>SUMIFS(СВЦЭМ!$D$39:$D$782,СВЦЭМ!$A$39:$A$782,$A93,СВЦЭМ!$B$39:$B$782,Q$83)+'СЕТ СН'!$G$14+СВЦЭМ!$D$10+'СЕТ СН'!$G$6-'СЕТ СН'!$G$26</f>
        <v>1288.2115332600001</v>
      </c>
      <c r="R93" s="36">
        <f>SUMIFS(СВЦЭМ!$D$39:$D$782,СВЦЭМ!$A$39:$A$782,$A93,СВЦЭМ!$B$39:$B$782,R$83)+'СЕТ СН'!$G$14+СВЦЭМ!$D$10+'СЕТ СН'!$G$6-'СЕТ СН'!$G$26</f>
        <v>1268.6050924400001</v>
      </c>
      <c r="S93" s="36">
        <f>SUMIFS(СВЦЭМ!$D$39:$D$782,СВЦЭМ!$A$39:$A$782,$A93,СВЦЭМ!$B$39:$B$782,S$83)+'СЕТ СН'!$G$14+СВЦЭМ!$D$10+'СЕТ СН'!$G$6-'СЕТ СН'!$G$26</f>
        <v>1235.24649692</v>
      </c>
      <c r="T93" s="36">
        <f>SUMIFS(СВЦЭМ!$D$39:$D$782,СВЦЭМ!$A$39:$A$782,$A93,СВЦЭМ!$B$39:$B$782,T$83)+'СЕТ СН'!$G$14+СВЦЭМ!$D$10+'СЕТ СН'!$G$6-'СЕТ СН'!$G$26</f>
        <v>1220.29426145</v>
      </c>
      <c r="U93" s="36">
        <f>SUMIFS(СВЦЭМ!$D$39:$D$782,СВЦЭМ!$A$39:$A$782,$A93,СВЦЭМ!$B$39:$B$782,U$83)+'СЕТ СН'!$G$14+СВЦЭМ!$D$10+'СЕТ СН'!$G$6-'СЕТ СН'!$G$26</f>
        <v>1238.34475666</v>
      </c>
      <c r="V93" s="36">
        <f>SUMIFS(СВЦЭМ!$D$39:$D$782,СВЦЭМ!$A$39:$A$782,$A93,СВЦЭМ!$B$39:$B$782,V$83)+'СЕТ СН'!$G$14+СВЦЭМ!$D$10+'СЕТ СН'!$G$6-'СЕТ СН'!$G$26</f>
        <v>1234.7801773000001</v>
      </c>
      <c r="W93" s="36">
        <f>SUMIFS(СВЦЭМ!$D$39:$D$782,СВЦЭМ!$A$39:$A$782,$A93,СВЦЭМ!$B$39:$B$782,W$83)+'СЕТ СН'!$G$14+СВЦЭМ!$D$10+'СЕТ СН'!$G$6-'СЕТ СН'!$G$26</f>
        <v>1243.86797903</v>
      </c>
      <c r="X93" s="36">
        <f>SUMIFS(СВЦЭМ!$D$39:$D$782,СВЦЭМ!$A$39:$A$782,$A93,СВЦЭМ!$B$39:$B$782,X$83)+'СЕТ СН'!$G$14+СВЦЭМ!$D$10+'СЕТ СН'!$G$6-'СЕТ СН'!$G$26</f>
        <v>1311.2764689999999</v>
      </c>
      <c r="Y93" s="36">
        <f>SUMIFS(СВЦЭМ!$D$39:$D$782,СВЦЭМ!$A$39:$A$782,$A93,СВЦЭМ!$B$39:$B$782,Y$83)+'СЕТ СН'!$G$14+СВЦЭМ!$D$10+'СЕТ СН'!$G$6-'СЕТ СН'!$G$26</f>
        <v>1360.7512849999998</v>
      </c>
    </row>
    <row r="94" spans="1:27" ht="15.75" x14ac:dyDescent="0.2">
      <c r="A94" s="35">
        <f t="shared" si="2"/>
        <v>44815</v>
      </c>
      <c r="B94" s="36">
        <f>SUMIFS(СВЦЭМ!$D$39:$D$782,СВЦЭМ!$A$39:$A$782,$A94,СВЦЭМ!$B$39:$B$782,B$83)+'СЕТ СН'!$G$14+СВЦЭМ!$D$10+'СЕТ СН'!$G$6-'СЕТ СН'!$G$26</f>
        <v>1377.8092989000002</v>
      </c>
      <c r="C94" s="36">
        <f>SUMIFS(СВЦЭМ!$D$39:$D$782,СВЦЭМ!$A$39:$A$782,$A94,СВЦЭМ!$B$39:$B$782,C$83)+'СЕТ СН'!$G$14+СВЦЭМ!$D$10+'СЕТ СН'!$G$6-'СЕТ СН'!$G$26</f>
        <v>1421.9592708800001</v>
      </c>
      <c r="D94" s="36">
        <f>SUMIFS(СВЦЭМ!$D$39:$D$782,СВЦЭМ!$A$39:$A$782,$A94,СВЦЭМ!$B$39:$B$782,D$83)+'СЕТ СН'!$G$14+СВЦЭМ!$D$10+'СЕТ СН'!$G$6-'СЕТ СН'!$G$26</f>
        <v>1454.5087617999998</v>
      </c>
      <c r="E94" s="36">
        <f>SUMIFS(СВЦЭМ!$D$39:$D$782,СВЦЭМ!$A$39:$A$782,$A94,СВЦЭМ!$B$39:$B$782,E$83)+'СЕТ СН'!$G$14+СВЦЭМ!$D$10+'СЕТ СН'!$G$6-'СЕТ СН'!$G$26</f>
        <v>1457.8769206100001</v>
      </c>
      <c r="F94" s="36">
        <f>SUMIFS(СВЦЭМ!$D$39:$D$782,СВЦЭМ!$A$39:$A$782,$A94,СВЦЭМ!$B$39:$B$782,F$83)+'СЕТ СН'!$G$14+СВЦЭМ!$D$10+'СЕТ СН'!$G$6-'СЕТ СН'!$G$26</f>
        <v>1447.39952619</v>
      </c>
      <c r="G94" s="36">
        <f>SUMIFS(СВЦЭМ!$D$39:$D$782,СВЦЭМ!$A$39:$A$782,$A94,СВЦЭМ!$B$39:$B$782,G$83)+'СЕТ СН'!$G$14+СВЦЭМ!$D$10+'СЕТ СН'!$G$6-'СЕТ СН'!$G$26</f>
        <v>1437.1959797899999</v>
      </c>
      <c r="H94" s="36">
        <f>SUMIFS(СВЦЭМ!$D$39:$D$782,СВЦЭМ!$A$39:$A$782,$A94,СВЦЭМ!$B$39:$B$782,H$83)+'СЕТ СН'!$G$14+СВЦЭМ!$D$10+'СЕТ СН'!$G$6-'СЕТ СН'!$G$26</f>
        <v>1413.37698619</v>
      </c>
      <c r="I94" s="36">
        <f>SUMIFS(СВЦЭМ!$D$39:$D$782,СВЦЭМ!$A$39:$A$782,$A94,СВЦЭМ!$B$39:$B$782,I$83)+'СЕТ СН'!$G$14+СВЦЭМ!$D$10+'СЕТ СН'!$G$6-'СЕТ СН'!$G$26</f>
        <v>1346.2010037499999</v>
      </c>
      <c r="J94" s="36">
        <f>SUMIFS(СВЦЭМ!$D$39:$D$782,СВЦЭМ!$A$39:$A$782,$A94,СВЦЭМ!$B$39:$B$782,J$83)+'СЕТ СН'!$G$14+СВЦЭМ!$D$10+'СЕТ СН'!$G$6-'СЕТ СН'!$G$26</f>
        <v>1261.7942092600001</v>
      </c>
      <c r="K94" s="36">
        <f>SUMIFS(СВЦЭМ!$D$39:$D$782,СВЦЭМ!$A$39:$A$782,$A94,СВЦЭМ!$B$39:$B$782,K$83)+'СЕТ СН'!$G$14+СВЦЭМ!$D$10+'СЕТ СН'!$G$6-'СЕТ СН'!$G$26</f>
        <v>1212.10364222</v>
      </c>
      <c r="L94" s="36">
        <f>SUMIFS(СВЦЭМ!$D$39:$D$782,СВЦЭМ!$A$39:$A$782,$A94,СВЦЭМ!$B$39:$B$782,L$83)+'СЕТ СН'!$G$14+СВЦЭМ!$D$10+'СЕТ СН'!$G$6-'СЕТ СН'!$G$26</f>
        <v>1181.93360272</v>
      </c>
      <c r="M94" s="36">
        <f>SUMIFS(СВЦЭМ!$D$39:$D$782,СВЦЭМ!$A$39:$A$782,$A94,СВЦЭМ!$B$39:$B$782,M$83)+'СЕТ СН'!$G$14+СВЦЭМ!$D$10+'СЕТ СН'!$G$6-'СЕТ СН'!$G$26</f>
        <v>1197.5694790100001</v>
      </c>
      <c r="N94" s="36">
        <f>SUMIFS(СВЦЭМ!$D$39:$D$782,СВЦЭМ!$A$39:$A$782,$A94,СВЦЭМ!$B$39:$B$782,N$83)+'СЕТ СН'!$G$14+СВЦЭМ!$D$10+'СЕТ СН'!$G$6-'СЕТ СН'!$G$26</f>
        <v>1200.16507555</v>
      </c>
      <c r="O94" s="36">
        <f>SUMIFS(СВЦЭМ!$D$39:$D$782,СВЦЭМ!$A$39:$A$782,$A94,СВЦЭМ!$B$39:$B$782,O$83)+'СЕТ СН'!$G$14+СВЦЭМ!$D$10+'СЕТ СН'!$G$6-'СЕТ СН'!$G$26</f>
        <v>1206.1803539</v>
      </c>
      <c r="P94" s="36">
        <f>SUMIFS(СВЦЭМ!$D$39:$D$782,СВЦЭМ!$A$39:$A$782,$A94,СВЦЭМ!$B$39:$B$782,P$83)+'СЕТ СН'!$G$14+СВЦЭМ!$D$10+'СЕТ СН'!$G$6-'СЕТ СН'!$G$26</f>
        <v>1235.2934720399999</v>
      </c>
      <c r="Q94" s="36">
        <f>SUMIFS(СВЦЭМ!$D$39:$D$782,СВЦЭМ!$A$39:$A$782,$A94,СВЦЭМ!$B$39:$B$782,Q$83)+'СЕТ СН'!$G$14+СВЦЭМ!$D$10+'СЕТ СН'!$G$6-'СЕТ СН'!$G$26</f>
        <v>1239.3705352900001</v>
      </c>
      <c r="R94" s="36">
        <f>SUMIFS(СВЦЭМ!$D$39:$D$782,СВЦЭМ!$A$39:$A$782,$A94,СВЦЭМ!$B$39:$B$782,R$83)+'СЕТ СН'!$G$14+СВЦЭМ!$D$10+'СЕТ СН'!$G$6-'СЕТ СН'!$G$26</f>
        <v>1215.26573487</v>
      </c>
      <c r="S94" s="36">
        <f>SUMIFS(СВЦЭМ!$D$39:$D$782,СВЦЭМ!$A$39:$A$782,$A94,СВЦЭМ!$B$39:$B$782,S$83)+'СЕТ СН'!$G$14+СВЦЭМ!$D$10+'СЕТ СН'!$G$6-'СЕТ СН'!$G$26</f>
        <v>1206.91257503</v>
      </c>
      <c r="T94" s="36">
        <f>SUMIFS(СВЦЭМ!$D$39:$D$782,СВЦЭМ!$A$39:$A$782,$A94,СВЦЭМ!$B$39:$B$782,T$83)+'СЕТ СН'!$G$14+СВЦЭМ!$D$10+'СЕТ СН'!$G$6-'СЕТ СН'!$G$26</f>
        <v>1191.3382347900001</v>
      </c>
      <c r="U94" s="36">
        <f>SUMIFS(СВЦЭМ!$D$39:$D$782,СВЦЭМ!$A$39:$A$782,$A94,СВЦЭМ!$B$39:$B$782,U$83)+'СЕТ СН'!$G$14+СВЦЭМ!$D$10+'СЕТ СН'!$G$6-'СЕТ СН'!$G$26</f>
        <v>1177.80394914</v>
      </c>
      <c r="V94" s="36">
        <f>SUMIFS(СВЦЭМ!$D$39:$D$782,СВЦЭМ!$A$39:$A$782,$A94,СВЦЭМ!$B$39:$B$782,V$83)+'СЕТ СН'!$G$14+СВЦЭМ!$D$10+'СЕТ СН'!$G$6-'СЕТ СН'!$G$26</f>
        <v>1181.83955442</v>
      </c>
      <c r="W94" s="36">
        <f>SUMIFS(СВЦЭМ!$D$39:$D$782,СВЦЭМ!$A$39:$A$782,$A94,СВЦЭМ!$B$39:$B$782,W$83)+'СЕТ СН'!$G$14+СВЦЭМ!$D$10+'СЕТ СН'!$G$6-'СЕТ СН'!$G$26</f>
        <v>1207.14766463</v>
      </c>
      <c r="X94" s="36">
        <f>SUMIFS(СВЦЭМ!$D$39:$D$782,СВЦЭМ!$A$39:$A$782,$A94,СВЦЭМ!$B$39:$B$782,X$83)+'СЕТ СН'!$G$14+СВЦЭМ!$D$10+'СЕТ СН'!$G$6-'СЕТ СН'!$G$26</f>
        <v>1268.20205708</v>
      </c>
      <c r="Y94" s="36">
        <f>SUMIFS(СВЦЭМ!$D$39:$D$782,СВЦЭМ!$A$39:$A$782,$A94,СВЦЭМ!$B$39:$B$782,Y$83)+'СЕТ СН'!$G$14+СВЦЭМ!$D$10+'СЕТ СН'!$G$6-'СЕТ СН'!$G$26</f>
        <v>1342.0302805199999</v>
      </c>
    </row>
    <row r="95" spans="1:27" ht="15.75" x14ac:dyDescent="0.2">
      <c r="A95" s="35">
        <f t="shared" si="2"/>
        <v>44816</v>
      </c>
      <c r="B95" s="36">
        <f>SUMIFS(СВЦЭМ!$D$39:$D$782,СВЦЭМ!$A$39:$A$782,$A95,СВЦЭМ!$B$39:$B$782,B$83)+'СЕТ СН'!$G$14+СВЦЭМ!$D$10+'СЕТ СН'!$G$6-'СЕТ СН'!$G$26</f>
        <v>1405.5323520100001</v>
      </c>
      <c r="C95" s="36">
        <f>SUMIFS(СВЦЭМ!$D$39:$D$782,СВЦЭМ!$A$39:$A$782,$A95,СВЦЭМ!$B$39:$B$782,C$83)+'СЕТ СН'!$G$14+СВЦЭМ!$D$10+'СЕТ СН'!$G$6-'СЕТ СН'!$G$26</f>
        <v>1436.1869855700002</v>
      </c>
      <c r="D95" s="36">
        <f>SUMIFS(СВЦЭМ!$D$39:$D$782,СВЦЭМ!$A$39:$A$782,$A95,СВЦЭМ!$B$39:$B$782,D$83)+'СЕТ СН'!$G$14+СВЦЭМ!$D$10+'СЕТ СН'!$G$6-'СЕТ СН'!$G$26</f>
        <v>1451.1399290700001</v>
      </c>
      <c r="E95" s="36">
        <f>SUMIFS(СВЦЭМ!$D$39:$D$782,СВЦЭМ!$A$39:$A$782,$A95,СВЦЭМ!$B$39:$B$782,E$83)+'СЕТ СН'!$G$14+СВЦЭМ!$D$10+'СЕТ СН'!$G$6-'СЕТ СН'!$G$26</f>
        <v>1457.9881221400001</v>
      </c>
      <c r="F95" s="36">
        <f>SUMIFS(СВЦЭМ!$D$39:$D$782,СВЦЭМ!$A$39:$A$782,$A95,СВЦЭМ!$B$39:$B$782,F$83)+'СЕТ СН'!$G$14+СВЦЭМ!$D$10+'СЕТ СН'!$G$6-'СЕТ СН'!$G$26</f>
        <v>1441.6970145099999</v>
      </c>
      <c r="G95" s="36">
        <f>SUMIFS(СВЦЭМ!$D$39:$D$782,СВЦЭМ!$A$39:$A$782,$A95,СВЦЭМ!$B$39:$B$782,G$83)+'СЕТ СН'!$G$14+СВЦЭМ!$D$10+'СЕТ СН'!$G$6-'СЕТ СН'!$G$26</f>
        <v>1411.9557722599998</v>
      </c>
      <c r="H95" s="36">
        <f>SUMIFS(СВЦЭМ!$D$39:$D$782,СВЦЭМ!$A$39:$A$782,$A95,СВЦЭМ!$B$39:$B$782,H$83)+'СЕТ СН'!$G$14+СВЦЭМ!$D$10+'СЕТ СН'!$G$6-'СЕТ СН'!$G$26</f>
        <v>1371.1375163799999</v>
      </c>
      <c r="I95" s="36">
        <f>SUMIFS(СВЦЭМ!$D$39:$D$782,СВЦЭМ!$A$39:$A$782,$A95,СВЦЭМ!$B$39:$B$782,I$83)+'СЕТ СН'!$G$14+СВЦЭМ!$D$10+'СЕТ СН'!$G$6-'СЕТ СН'!$G$26</f>
        <v>1277.26212177</v>
      </c>
      <c r="J95" s="36">
        <f>SUMIFS(СВЦЭМ!$D$39:$D$782,СВЦЭМ!$A$39:$A$782,$A95,СВЦЭМ!$B$39:$B$782,J$83)+'СЕТ СН'!$G$14+СВЦЭМ!$D$10+'СЕТ СН'!$G$6-'СЕТ СН'!$G$26</f>
        <v>1263.1739161599999</v>
      </c>
      <c r="K95" s="36">
        <f>SUMIFS(СВЦЭМ!$D$39:$D$782,СВЦЭМ!$A$39:$A$782,$A95,СВЦЭМ!$B$39:$B$782,K$83)+'СЕТ СН'!$G$14+СВЦЭМ!$D$10+'СЕТ СН'!$G$6-'СЕТ СН'!$G$26</f>
        <v>1235.0606782499999</v>
      </c>
      <c r="L95" s="36">
        <f>SUMIFS(СВЦЭМ!$D$39:$D$782,СВЦЭМ!$A$39:$A$782,$A95,СВЦЭМ!$B$39:$B$782,L$83)+'СЕТ СН'!$G$14+СВЦЭМ!$D$10+'СЕТ СН'!$G$6-'СЕТ СН'!$G$26</f>
        <v>1235.8295263499999</v>
      </c>
      <c r="M95" s="36">
        <f>SUMIFS(СВЦЭМ!$D$39:$D$782,СВЦЭМ!$A$39:$A$782,$A95,СВЦЭМ!$B$39:$B$782,M$83)+'СЕТ СН'!$G$14+СВЦЭМ!$D$10+'СЕТ СН'!$G$6-'СЕТ СН'!$G$26</f>
        <v>1253.6231982099998</v>
      </c>
      <c r="N95" s="36">
        <f>SUMIFS(СВЦЭМ!$D$39:$D$782,СВЦЭМ!$A$39:$A$782,$A95,СВЦЭМ!$B$39:$B$782,N$83)+'СЕТ СН'!$G$14+СВЦЭМ!$D$10+'СЕТ СН'!$G$6-'СЕТ СН'!$G$26</f>
        <v>1245.73340661</v>
      </c>
      <c r="O95" s="36">
        <f>SUMIFS(СВЦЭМ!$D$39:$D$782,СВЦЭМ!$A$39:$A$782,$A95,СВЦЭМ!$B$39:$B$782,O$83)+'СЕТ СН'!$G$14+СВЦЭМ!$D$10+'СЕТ СН'!$G$6-'СЕТ СН'!$G$26</f>
        <v>1245.51104349</v>
      </c>
      <c r="P95" s="36">
        <f>SUMIFS(СВЦЭМ!$D$39:$D$782,СВЦЭМ!$A$39:$A$782,$A95,СВЦЭМ!$B$39:$B$782,P$83)+'СЕТ СН'!$G$14+СВЦЭМ!$D$10+'СЕТ СН'!$G$6-'СЕТ СН'!$G$26</f>
        <v>1267.3203403499999</v>
      </c>
      <c r="Q95" s="36">
        <f>SUMIFS(СВЦЭМ!$D$39:$D$782,СВЦЭМ!$A$39:$A$782,$A95,СВЦЭМ!$B$39:$B$782,Q$83)+'СЕТ СН'!$G$14+СВЦЭМ!$D$10+'СЕТ СН'!$G$6-'СЕТ СН'!$G$26</f>
        <v>1255.3068724999998</v>
      </c>
      <c r="R95" s="36">
        <f>SUMIFS(СВЦЭМ!$D$39:$D$782,СВЦЭМ!$A$39:$A$782,$A95,СВЦЭМ!$B$39:$B$782,R$83)+'СЕТ СН'!$G$14+СВЦЭМ!$D$10+'СЕТ СН'!$G$6-'СЕТ СН'!$G$26</f>
        <v>1241.97985922</v>
      </c>
      <c r="S95" s="36">
        <f>SUMIFS(СВЦЭМ!$D$39:$D$782,СВЦЭМ!$A$39:$A$782,$A95,СВЦЭМ!$B$39:$B$782,S$83)+'СЕТ СН'!$G$14+СВЦЭМ!$D$10+'СЕТ СН'!$G$6-'СЕТ СН'!$G$26</f>
        <v>1218.42642796</v>
      </c>
      <c r="T95" s="36">
        <f>SUMIFS(СВЦЭМ!$D$39:$D$782,СВЦЭМ!$A$39:$A$782,$A95,СВЦЭМ!$B$39:$B$782,T$83)+'СЕТ СН'!$G$14+СВЦЭМ!$D$10+'СЕТ СН'!$G$6-'СЕТ СН'!$G$26</f>
        <v>1280.02588068</v>
      </c>
      <c r="U95" s="36">
        <f>SUMIFS(СВЦЭМ!$D$39:$D$782,СВЦЭМ!$A$39:$A$782,$A95,СВЦЭМ!$B$39:$B$782,U$83)+'СЕТ СН'!$G$14+СВЦЭМ!$D$10+'СЕТ СН'!$G$6-'СЕТ СН'!$G$26</f>
        <v>1289.48587118</v>
      </c>
      <c r="V95" s="36">
        <f>SUMIFS(СВЦЭМ!$D$39:$D$782,СВЦЭМ!$A$39:$A$782,$A95,СВЦЭМ!$B$39:$B$782,V$83)+'СЕТ СН'!$G$14+СВЦЭМ!$D$10+'СЕТ СН'!$G$6-'СЕТ СН'!$G$26</f>
        <v>1318.84123215</v>
      </c>
      <c r="W95" s="36">
        <f>SUMIFS(СВЦЭМ!$D$39:$D$782,СВЦЭМ!$A$39:$A$782,$A95,СВЦЭМ!$B$39:$B$782,W$83)+'СЕТ СН'!$G$14+СВЦЭМ!$D$10+'СЕТ СН'!$G$6-'СЕТ СН'!$G$26</f>
        <v>1304.70139707</v>
      </c>
      <c r="X95" s="36">
        <f>SUMIFS(СВЦЭМ!$D$39:$D$782,СВЦЭМ!$A$39:$A$782,$A95,СВЦЭМ!$B$39:$B$782,X$83)+'СЕТ СН'!$G$14+СВЦЭМ!$D$10+'СЕТ СН'!$G$6-'СЕТ СН'!$G$26</f>
        <v>1290.50397507</v>
      </c>
      <c r="Y95" s="36">
        <f>SUMIFS(СВЦЭМ!$D$39:$D$782,СВЦЭМ!$A$39:$A$782,$A95,СВЦЭМ!$B$39:$B$782,Y$83)+'СЕТ СН'!$G$14+СВЦЭМ!$D$10+'СЕТ СН'!$G$6-'СЕТ СН'!$G$26</f>
        <v>1329.0864799400001</v>
      </c>
    </row>
    <row r="96" spans="1:27" ht="15.75" x14ac:dyDescent="0.2">
      <c r="A96" s="35">
        <f t="shared" si="2"/>
        <v>44817</v>
      </c>
      <c r="B96" s="36">
        <f>SUMIFS(СВЦЭМ!$D$39:$D$782,СВЦЭМ!$A$39:$A$782,$A96,СВЦЭМ!$B$39:$B$782,B$83)+'СЕТ СН'!$G$14+СВЦЭМ!$D$10+'СЕТ СН'!$G$6-'СЕТ СН'!$G$26</f>
        <v>1388.5703916299999</v>
      </c>
      <c r="C96" s="36">
        <f>SUMIFS(СВЦЭМ!$D$39:$D$782,СВЦЭМ!$A$39:$A$782,$A96,СВЦЭМ!$B$39:$B$782,C$83)+'СЕТ СН'!$G$14+СВЦЭМ!$D$10+'СЕТ СН'!$G$6-'СЕТ СН'!$G$26</f>
        <v>1437.3374396499999</v>
      </c>
      <c r="D96" s="36">
        <f>SUMIFS(СВЦЭМ!$D$39:$D$782,СВЦЭМ!$A$39:$A$782,$A96,СВЦЭМ!$B$39:$B$782,D$83)+'СЕТ СН'!$G$14+СВЦЭМ!$D$10+'СЕТ СН'!$G$6-'СЕТ СН'!$G$26</f>
        <v>1461.14481626</v>
      </c>
      <c r="E96" s="36">
        <f>SUMIFS(СВЦЭМ!$D$39:$D$782,СВЦЭМ!$A$39:$A$782,$A96,СВЦЭМ!$B$39:$B$782,E$83)+'СЕТ СН'!$G$14+СВЦЭМ!$D$10+'СЕТ СН'!$G$6-'СЕТ СН'!$G$26</f>
        <v>1470.9583527599998</v>
      </c>
      <c r="F96" s="36">
        <f>SUMIFS(СВЦЭМ!$D$39:$D$782,СВЦЭМ!$A$39:$A$782,$A96,СВЦЭМ!$B$39:$B$782,F$83)+'СЕТ СН'!$G$14+СВЦЭМ!$D$10+'СЕТ СН'!$G$6-'СЕТ СН'!$G$26</f>
        <v>1460.8694195899998</v>
      </c>
      <c r="G96" s="36">
        <f>SUMIFS(СВЦЭМ!$D$39:$D$782,СВЦЭМ!$A$39:$A$782,$A96,СВЦЭМ!$B$39:$B$782,G$83)+'СЕТ СН'!$G$14+СВЦЭМ!$D$10+'СЕТ СН'!$G$6-'СЕТ СН'!$G$26</f>
        <v>1435.79237805</v>
      </c>
      <c r="H96" s="36">
        <f>SUMIFS(СВЦЭМ!$D$39:$D$782,СВЦЭМ!$A$39:$A$782,$A96,СВЦЭМ!$B$39:$B$782,H$83)+'СЕТ СН'!$G$14+СВЦЭМ!$D$10+'СЕТ СН'!$G$6-'СЕТ СН'!$G$26</f>
        <v>1363.0686712199999</v>
      </c>
      <c r="I96" s="36">
        <f>SUMIFS(СВЦЭМ!$D$39:$D$782,СВЦЭМ!$A$39:$A$782,$A96,СВЦЭМ!$B$39:$B$782,I$83)+'СЕТ СН'!$G$14+СВЦЭМ!$D$10+'СЕТ СН'!$G$6-'СЕТ СН'!$G$26</f>
        <v>1291.9773703199999</v>
      </c>
      <c r="J96" s="36">
        <f>SUMIFS(СВЦЭМ!$D$39:$D$782,СВЦЭМ!$A$39:$A$782,$A96,СВЦЭМ!$B$39:$B$782,J$83)+'СЕТ СН'!$G$14+СВЦЭМ!$D$10+'СЕТ СН'!$G$6-'СЕТ СН'!$G$26</f>
        <v>1262.42009538</v>
      </c>
      <c r="K96" s="36">
        <f>SUMIFS(СВЦЭМ!$D$39:$D$782,СВЦЭМ!$A$39:$A$782,$A96,СВЦЭМ!$B$39:$B$782,K$83)+'СЕТ СН'!$G$14+СВЦЭМ!$D$10+'СЕТ СН'!$G$6-'СЕТ СН'!$G$26</f>
        <v>1271.6351441199999</v>
      </c>
      <c r="L96" s="36">
        <f>SUMIFS(СВЦЭМ!$D$39:$D$782,СВЦЭМ!$A$39:$A$782,$A96,СВЦЭМ!$B$39:$B$782,L$83)+'СЕТ СН'!$G$14+СВЦЭМ!$D$10+'СЕТ СН'!$G$6-'СЕТ СН'!$G$26</f>
        <v>1281.97174911</v>
      </c>
      <c r="M96" s="36">
        <f>SUMIFS(СВЦЭМ!$D$39:$D$782,СВЦЭМ!$A$39:$A$782,$A96,СВЦЭМ!$B$39:$B$782,M$83)+'СЕТ СН'!$G$14+СВЦЭМ!$D$10+'СЕТ СН'!$G$6-'СЕТ СН'!$G$26</f>
        <v>1290.83864999</v>
      </c>
      <c r="N96" s="36">
        <f>SUMIFS(СВЦЭМ!$D$39:$D$782,СВЦЭМ!$A$39:$A$782,$A96,СВЦЭМ!$B$39:$B$782,N$83)+'СЕТ СН'!$G$14+СВЦЭМ!$D$10+'СЕТ СН'!$G$6-'СЕТ СН'!$G$26</f>
        <v>1234.0324857099999</v>
      </c>
      <c r="O96" s="36">
        <f>SUMIFS(СВЦЭМ!$D$39:$D$782,СВЦЭМ!$A$39:$A$782,$A96,СВЦЭМ!$B$39:$B$782,O$83)+'СЕТ СН'!$G$14+СВЦЭМ!$D$10+'СЕТ СН'!$G$6-'СЕТ СН'!$G$26</f>
        <v>1247.05305043</v>
      </c>
      <c r="P96" s="36">
        <f>SUMIFS(СВЦЭМ!$D$39:$D$782,СВЦЭМ!$A$39:$A$782,$A96,СВЦЭМ!$B$39:$B$782,P$83)+'СЕТ СН'!$G$14+СВЦЭМ!$D$10+'СЕТ СН'!$G$6-'СЕТ СН'!$G$26</f>
        <v>1258.16114874</v>
      </c>
      <c r="Q96" s="36">
        <f>SUMIFS(СВЦЭМ!$D$39:$D$782,СВЦЭМ!$A$39:$A$782,$A96,СВЦЭМ!$B$39:$B$782,Q$83)+'СЕТ СН'!$G$14+СВЦЭМ!$D$10+'СЕТ СН'!$G$6-'СЕТ СН'!$G$26</f>
        <v>1253.84358671</v>
      </c>
      <c r="R96" s="36">
        <f>SUMIFS(СВЦЭМ!$D$39:$D$782,СВЦЭМ!$A$39:$A$782,$A96,СВЦЭМ!$B$39:$B$782,R$83)+'СЕТ СН'!$G$14+СВЦЭМ!$D$10+'СЕТ СН'!$G$6-'СЕТ СН'!$G$26</f>
        <v>1269.2977708600001</v>
      </c>
      <c r="S96" s="36">
        <f>SUMIFS(СВЦЭМ!$D$39:$D$782,СВЦЭМ!$A$39:$A$782,$A96,СВЦЭМ!$B$39:$B$782,S$83)+'СЕТ СН'!$G$14+СВЦЭМ!$D$10+'СЕТ СН'!$G$6-'СЕТ СН'!$G$26</f>
        <v>1261.6272746499999</v>
      </c>
      <c r="T96" s="36">
        <f>SUMIFS(СВЦЭМ!$D$39:$D$782,СВЦЭМ!$A$39:$A$782,$A96,СВЦЭМ!$B$39:$B$782,T$83)+'СЕТ СН'!$G$14+СВЦЭМ!$D$10+'СЕТ СН'!$G$6-'СЕТ СН'!$G$26</f>
        <v>1288.7384867400001</v>
      </c>
      <c r="U96" s="36">
        <f>SUMIFS(СВЦЭМ!$D$39:$D$782,СВЦЭМ!$A$39:$A$782,$A96,СВЦЭМ!$B$39:$B$782,U$83)+'СЕТ СН'!$G$14+СВЦЭМ!$D$10+'СЕТ СН'!$G$6-'СЕТ СН'!$G$26</f>
        <v>1307.4140942899999</v>
      </c>
      <c r="V96" s="36">
        <f>SUMIFS(СВЦЭМ!$D$39:$D$782,СВЦЭМ!$A$39:$A$782,$A96,СВЦЭМ!$B$39:$B$782,V$83)+'СЕТ СН'!$G$14+СВЦЭМ!$D$10+'СЕТ СН'!$G$6-'СЕТ СН'!$G$26</f>
        <v>1341.2077509400001</v>
      </c>
      <c r="W96" s="36">
        <f>SUMIFS(СВЦЭМ!$D$39:$D$782,СВЦЭМ!$A$39:$A$782,$A96,СВЦЭМ!$B$39:$B$782,W$83)+'СЕТ СН'!$G$14+СВЦЭМ!$D$10+'СЕТ СН'!$G$6-'СЕТ СН'!$G$26</f>
        <v>1314.48773979</v>
      </c>
      <c r="X96" s="36">
        <f>SUMIFS(СВЦЭМ!$D$39:$D$782,СВЦЭМ!$A$39:$A$782,$A96,СВЦЭМ!$B$39:$B$782,X$83)+'СЕТ СН'!$G$14+СВЦЭМ!$D$10+'СЕТ СН'!$G$6-'СЕТ СН'!$G$26</f>
        <v>1288.2246584899999</v>
      </c>
      <c r="Y96" s="36">
        <f>SUMIFS(СВЦЭМ!$D$39:$D$782,СВЦЭМ!$A$39:$A$782,$A96,СВЦЭМ!$B$39:$B$782,Y$83)+'СЕТ СН'!$G$14+СВЦЭМ!$D$10+'СЕТ СН'!$G$6-'СЕТ СН'!$G$26</f>
        <v>1345.3052571499998</v>
      </c>
    </row>
    <row r="97" spans="1:25" ht="15.75" x14ac:dyDescent="0.2">
      <c r="A97" s="35">
        <f t="shared" si="2"/>
        <v>44818</v>
      </c>
      <c r="B97" s="36">
        <f>SUMIFS(СВЦЭМ!$D$39:$D$782,СВЦЭМ!$A$39:$A$782,$A97,СВЦЭМ!$B$39:$B$782,B$83)+'СЕТ СН'!$G$14+СВЦЭМ!$D$10+'СЕТ СН'!$G$6-'СЕТ СН'!$G$26</f>
        <v>1359.6579236299999</v>
      </c>
      <c r="C97" s="36">
        <f>SUMIFS(СВЦЭМ!$D$39:$D$782,СВЦЭМ!$A$39:$A$782,$A97,СВЦЭМ!$B$39:$B$782,C$83)+'СЕТ СН'!$G$14+СВЦЭМ!$D$10+'СЕТ СН'!$G$6-'СЕТ СН'!$G$26</f>
        <v>1416.5617395499999</v>
      </c>
      <c r="D97" s="36">
        <f>SUMIFS(СВЦЭМ!$D$39:$D$782,СВЦЭМ!$A$39:$A$782,$A97,СВЦЭМ!$B$39:$B$782,D$83)+'СЕТ СН'!$G$14+СВЦЭМ!$D$10+'СЕТ СН'!$G$6-'СЕТ СН'!$G$26</f>
        <v>1446.6731203999998</v>
      </c>
      <c r="E97" s="36">
        <f>SUMIFS(СВЦЭМ!$D$39:$D$782,СВЦЭМ!$A$39:$A$782,$A97,СВЦЭМ!$B$39:$B$782,E$83)+'СЕТ СН'!$G$14+СВЦЭМ!$D$10+'СЕТ СН'!$G$6-'СЕТ СН'!$G$26</f>
        <v>1448.32743596</v>
      </c>
      <c r="F97" s="36">
        <f>SUMIFS(СВЦЭМ!$D$39:$D$782,СВЦЭМ!$A$39:$A$782,$A97,СВЦЭМ!$B$39:$B$782,F$83)+'СЕТ СН'!$G$14+СВЦЭМ!$D$10+'СЕТ СН'!$G$6-'СЕТ СН'!$G$26</f>
        <v>1453.3525839700001</v>
      </c>
      <c r="G97" s="36">
        <f>SUMIFS(СВЦЭМ!$D$39:$D$782,СВЦЭМ!$A$39:$A$782,$A97,СВЦЭМ!$B$39:$B$782,G$83)+'СЕТ СН'!$G$14+СВЦЭМ!$D$10+'СЕТ СН'!$G$6-'СЕТ СН'!$G$26</f>
        <v>1438.4416222</v>
      </c>
      <c r="H97" s="36">
        <f>SUMIFS(СВЦЭМ!$D$39:$D$782,СВЦЭМ!$A$39:$A$782,$A97,СВЦЭМ!$B$39:$B$782,H$83)+'СЕТ СН'!$G$14+СВЦЭМ!$D$10+'СЕТ СН'!$G$6-'СЕТ СН'!$G$26</f>
        <v>1365.1250377299998</v>
      </c>
      <c r="I97" s="36">
        <f>SUMIFS(СВЦЭМ!$D$39:$D$782,СВЦЭМ!$A$39:$A$782,$A97,СВЦЭМ!$B$39:$B$782,I$83)+'СЕТ СН'!$G$14+СВЦЭМ!$D$10+'СЕТ СН'!$G$6-'СЕТ СН'!$G$26</f>
        <v>1286.8641373999999</v>
      </c>
      <c r="J97" s="36">
        <f>SUMIFS(СВЦЭМ!$D$39:$D$782,СВЦЭМ!$A$39:$A$782,$A97,СВЦЭМ!$B$39:$B$782,J$83)+'СЕТ СН'!$G$14+СВЦЭМ!$D$10+'СЕТ СН'!$G$6-'СЕТ СН'!$G$26</f>
        <v>1248.8349034299999</v>
      </c>
      <c r="K97" s="36">
        <f>SUMIFS(СВЦЭМ!$D$39:$D$782,СВЦЭМ!$A$39:$A$782,$A97,СВЦЭМ!$B$39:$B$782,K$83)+'СЕТ СН'!$G$14+СВЦЭМ!$D$10+'СЕТ СН'!$G$6-'СЕТ СН'!$G$26</f>
        <v>1245.4009449</v>
      </c>
      <c r="L97" s="36">
        <f>SUMIFS(СВЦЭМ!$D$39:$D$782,СВЦЭМ!$A$39:$A$782,$A97,СВЦЭМ!$B$39:$B$782,L$83)+'СЕТ СН'!$G$14+СВЦЭМ!$D$10+'СЕТ СН'!$G$6-'СЕТ СН'!$G$26</f>
        <v>1264.2227656499999</v>
      </c>
      <c r="M97" s="36">
        <f>SUMIFS(СВЦЭМ!$D$39:$D$782,СВЦЭМ!$A$39:$A$782,$A97,СВЦЭМ!$B$39:$B$782,M$83)+'СЕТ СН'!$G$14+СВЦЭМ!$D$10+'СЕТ СН'!$G$6-'СЕТ СН'!$G$26</f>
        <v>1280.08058448</v>
      </c>
      <c r="N97" s="36">
        <f>SUMIFS(СВЦЭМ!$D$39:$D$782,СВЦЭМ!$A$39:$A$782,$A97,СВЦЭМ!$B$39:$B$782,N$83)+'СЕТ СН'!$G$14+СВЦЭМ!$D$10+'СЕТ СН'!$G$6-'СЕТ СН'!$G$26</f>
        <v>1218.65149309</v>
      </c>
      <c r="O97" s="36">
        <f>SUMIFS(СВЦЭМ!$D$39:$D$782,СВЦЭМ!$A$39:$A$782,$A97,СВЦЭМ!$B$39:$B$782,O$83)+'СЕТ СН'!$G$14+СВЦЭМ!$D$10+'СЕТ СН'!$G$6-'СЕТ СН'!$G$26</f>
        <v>1213.9960928099999</v>
      </c>
      <c r="P97" s="36">
        <f>SUMIFS(СВЦЭМ!$D$39:$D$782,СВЦЭМ!$A$39:$A$782,$A97,СВЦЭМ!$B$39:$B$782,P$83)+'СЕТ СН'!$G$14+СВЦЭМ!$D$10+'СЕТ СН'!$G$6-'СЕТ СН'!$G$26</f>
        <v>1220.9672049400001</v>
      </c>
      <c r="Q97" s="36">
        <f>SUMIFS(СВЦЭМ!$D$39:$D$782,СВЦЭМ!$A$39:$A$782,$A97,СВЦЭМ!$B$39:$B$782,Q$83)+'СЕТ СН'!$G$14+СВЦЭМ!$D$10+'СЕТ СН'!$G$6-'СЕТ СН'!$G$26</f>
        <v>1252.41557562</v>
      </c>
      <c r="R97" s="36">
        <f>SUMIFS(СВЦЭМ!$D$39:$D$782,СВЦЭМ!$A$39:$A$782,$A97,СВЦЭМ!$B$39:$B$782,R$83)+'СЕТ СН'!$G$14+СВЦЭМ!$D$10+'СЕТ СН'!$G$6-'СЕТ СН'!$G$26</f>
        <v>1277.6173479700001</v>
      </c>
      <c r="S97" s="36">
        <f>SUMIFS(СВЦЭМ!$D$39:$D$782,СВЦЭМ!$A$39:$A$782,$A97,СВЦЭМ!$B$39:$B$782,S$83)+'СЕТ СН'!$G$14+СВЦЭМ!$D$10+'СЕТ СН'!$G$6-'СЕТ СН'!$G$26</f>
        <v>1275.39040271</v>
      </c>
      <c r="T97" s="36">
        <f>SUMIFS(СВЦЭМ!$D$39:$D$782,СВЦЭМ!$A$39:$A$782,$A97,СВЦЭМ!$B$39:$B$782,T$83)+'СЕТ СН'!$G$14+СВЦЭМ!$D$10+'СЕТ СН'!$G$6-'СЕТ СН'!$G$26</f>
        <v>1311.2209294700001</v>
      </c>
      <c r="U97" s="36">
        <f>SUMIFS(СВЦЭМ!$D$39:$D$782,СВЦЭМ!$A$39:$A$782,$A97,СВЦЭМ!$B$39:$B$782,U$83)+'СЕТ СН'!$G$14+СВЦЭМ!$D$10+'СЕТ СН'!$G$6-'СЕТ СН'!$G$26</f>
        <v>1335.1800605200001</v>
      </c>
      <c r="V97" s="36">
        <f>SUMIFS(СВЦЭМ!$D$39:$D$782,СВЦЭМ!$A$39:$A$782,$A97,СВЦЭМ!$B$39:$B$782,V$83)+'СЕТ СН'!$G$14+СВЦЭМ!$D$10+'СЕТ СН'!$G$6-'СЕТ СН'!$G$26</f>
        <v>1337.6487941199998</v>
      </c>
      <c r="W97" s="36">
        <f>SUMIFS(СВЦЭМ!$D$39:$D$782,СВЦЭМ!$A$39:$A$782,$A97,СВЦЭМ!$B$39:$B$782,W$83)+'СЕТ СН'!$G$14+СВЦЭМ!$D$10+'СЕТ СН'!$G$6-'СЕТ СН'!$G$26</f>
        <v>1318.5049735100001</v>
      </c>
      <c r="X97" s="36">
        <f>SUMIFS(СВЦЭМ!$D$39:$D$782,СВЦЭМ!$A$39:$A$782,$A97,СВЦЭМ!$B$39:$B$782,X$83)+'СЕТ СН'!$G$14+СВЦЭМ!$D$10+'СЕТ СН'!$G$6-'СЕТ СН'!$G$26</f>
        <v>1286.9617648899998</v>
      </c>
      <c r="Y97" s="36">
        <f>SUMIFS(СВЦЭМ!$D$39:$D$782,СВЦЭМ!$A$39:$A$782,$A97,СВЦЭМ!$B$39:$B$782,Y$83)+'СЕТ СН'!$G$14+СВЦЭМ!$D$10+'СЕТ СН'!$G$6-'СЕТ СН'!$G$26</f>
        <v>1350.2587072900001</v>
      </c>
    </row>
    <row r="98" spans="1:25" ht="15.75" x14ac:dyDescent="0.2">
      <c r="A98" s="35">
        <f t="shared" si="2"/>
        <v>44819</v>
      </c>
      <c r="B98" s="36">
        <f>SUMIFS(СВЦЭМ!$D$39:$D$782,СВЦЭМ!$A$39:$A$782,$A98,СВЦЭМ!$B$39:$B$782,B$83)+'СЕТ СН'!$G$14+СВЦЭМ!$D$10+'СЕТ СН'!$G$6-'СЕТ СН'!$G$26</f>
        <v>1407.3665170200002</v>
      </c>
      <c r="C98" s="36">
        <f>SUMIFS(СВЦЭМ!$D$39:$D$782,СВЦЭМ!$A$39:$A$782,$A98,СВЦЭМ!$B$39:$B$782,C$83)+'СЕТ СН'!$G$14+СВЦЭМ!$D$10+'СЕТ СН'!$G$6-'СЕТ СН'!$G$26</f>
        <v>1472.2603476999998</v>
      </c>
      <c r="D98" s="36">
        <f>SUMIFS(СВЦЭМ!$D$39:$D$782,СВЦЭМ!$A$39:$A$782,$A98,СВЦЭМ!$B$39:$B$782,D$83)+'СЕТ СН'!$G$14+СВЦЭМ!$D$10+'СЕТ СН'!$G$6-'СЕТ СН'!$G$26</f>
        <v>1499.9696799100002</v>
      </c>
      <c r="E98" s="36">
        <f>SUMIFS(СВЦЭМ!$D$39:$D$782,СВЦЭМ!$A$39:$A$782,$A98,СВЦЭМ!$B$39:$B$782,E$83)+'СЕТ СН'!$G$14+СВЦЭМ!$D$10+'СЕТ СН'!$G$6-'СЕТ СН'!$G$26</f>
        <v>1505.71359476</v>
      </c>
      <c r="F98" s="36">
        <f>SUMIFS(СВЦЭМ!$D$39:$D$782,СВЦЭМ!$A$39:$A$782,$A98,СВЦЭМ!$B$39:$B$782,F$83)+'СЕТ СН'!$G$14+СВЦЭМ!$D$10+'СЕТ СН'!$G$6-'СЕТ СН'!$G$26</f>
        <v>1517.7357183499998</v>
      </c>
      <c r="G98" s="36">
        <f>SUMIFS(СВЦЭМ!$D$39:$D$782,СВЦЭМ!$A$39:$A$782,$A98,СВЦЭМ!$B$39:$B$782,G$83)+'СЕТ СН'!$G$14+СВЦЭМ!$D$10+'СЕТ СН'!$G$6-'СЕТ СН'!$G$26</f>
        <v>1493.2003491599999</v>
      </c>
      <c r="H98" s="36">
        <f>SUMIFS(СВЦЭМ!$D$39:$D$782,СВЦЭМ!$A$39:$A$782,$A98,СВЦЭМ!$B$39:$B$782,H$83)+'СЕТ СН'!$G$14+СВЦЭМ!$D$10+'СЕТ СН'!$G$6-'СЕТ СН'!$G$26</f>
        <v>1431.5212818599998</v>
      </c>
      <c r="I98" s="36">
        <f>SUMIFS(СВЦЭМ!$D$39:$D$782,СВЦЭМ!$A$39:$A$782,$A98,СВЦЭМ!$B$39:$B$782,I$83)+'СЕТ СН'!$G$14+СВЦЭМ!$D$10+'СЕТ СН'!$G$6-'СЕТ СН'!$G$26</f>
        <v>1330.2194202000001</v>
      </c>
      <c r="J98" s="36">
        <f>SUMIFS(СВЦЭМ!$D$39:$D$782,СВЦЭМ!$A$39:$A$782,$A98,СВЦЭМ!$B$39:$B$782,J$83)+'СЕТ СН'!$G$14+СВЦЭМ!$D$10+'СЕТ СН'!$G$6-'СЕТ СН'!$G$26</f>
        <v>1338.6499417699997</v>
      </c>
      <c r="K98" s="36">
        <f>SUMIFS(СВЦЭМ!$D$39:$D$782,СВЦЭМ!$A$39:$A$782,$A98,СВЦЭМ!$B$39:$B$782,K$83)+'СЕТ СН'!$G$14+СВЦЭМ!$D$10+'СЕТ СН'!$G$6-'СЕТ СН'!$G$26</f>
        <v>1330.13794465</v>
      </c>
      <c r="L98" s="36">
        <f>SUMIFS(СВЦЭМ!$D$39:$D$782,СВЦЭМ!$A$39:$A$782,$A98,СВЦЭМ!$B$39:$B$782,L$83)+'СЕТ СН'!$G$14+СВЦЭМ!$D$10+'СЕТ СН'!$G$6-'СЕТ СН'!$G$26</f>
        <v>1327.5751281899998</v>
      </c>
      <c r="M98" s="36">
        <f>SUMIFS(СВЦЭМ!$D$39:$D$782,СВЦЭМ!$A$39:$A$782,$A98,СВЦЭМ!$B$39:$B$782,M$83)+'СЕТ СН'!$G$14+СВЦЭМ!$D$10+'СЕТ СН'!$G$6-'СЕТ СН'!$G$26</f>
        <v>1331.2767109500001</v>
      </c>
      <c r="N98" s="36">
        <f>SUMIFS(СВЦЭМ!$D$39:$D$782,СВЦЭМ!$A$39:$A$782,$A98,СВЦЭМ!$B$39:$B$782,N$83)+'СЕТ СН'!$G$14+СВЦЭМ!$D$10+'СЕТ СН'!$G$6-'СЕТ СН'!$G$26</f>
        <v>1277.30275108</v>
      </c>
      <c r="O98" s="36">
        <f>SUMIFS(СВЦЭМ!$D$39:$D$782,СВЦЭМ!$A$39:$A$782,$A98,СВЦЭМ!$B$39:$B$782,O$83)+'СЕТ СН'!$G$14+СВЦЭМ!$D$10+'СЕТ СН'!$G$6-'СЕТ СН'!$G$26</f>
        <v>1285.2131956200001</v>
      </c>
      <c r="P98" s="36">
        <f>SUMIFS(СВЦЭМ!$D$39:$D$782,СВЦЭМ!$A$39:$A$782,$A98,СВЦЭМ!$B$39:$B$782,P$83)+'СЕТ СН'!$G$14+СВЦЭМ!$D$10+'СЕТ СН'!$G$6-'СЕТ СН'!$G$26</f>
        <v>1288.9180425700001</v>
      </c>
      <c r="Q98" s="36">
        <f>SUMIFS(СВЦЭМ!$D$39:$D$782,СВЦЭМ!$A$39:$A$782,$A98,СВЦЭМ!$B$39:$B$782,Q$83)+'СЕТ СН'!$G$14+СВЦЭМ!$D$10+'СЕТ СН'!$G$6-'СЕТ СН'!$G$26</f>
        <v>1295.9535484099999</v>
      </c>
      <c r="R98" s="36">
        <f>SUMIFS(СВЦЭМ!$D$39:$D$782,СВЦЭМ!$A$39:$A$782,$A98,СВЦЭМ!$B$39:$B$782,R$83)+'СЕТ СН'!$G$14+СВЦЭМ!$D$10+'СЕТ СН'!$G$6-'СЕТ СН'!$G$26</f>
        <v>1326.4764219399999</v>
      </c>
      <c r="S98" s="36">
        <f>SUMIFS(СВЦЭМ!$D$39:$D$782,СВЦЭМ!$A$39:$A$782,$A98,СВЦЭМ!$B$39:$B$782,S$83)+'СЕТ СН'!$G$14+СВЦЭМ!$D$10+'СЕТ СН'!$G$6-'СЕТ СН'!$G$26</f>
        <v>1309.96777342</v>
      </c>
      <c r="T98" s="36">
        <f>SUMIFS(СВЦЭМ!$D$39:$D$782,СВЦЭМ!$A$39:$A$782,$A98,СВЦЭМ!$B$39:$B$782,T$83)+'СЕТ СН'!$G$14+СВЦЭМ!$D$10+'СЕТ СН'!$G$6-'СЕТ СН'!$G$26</f>
        <v>1330.3083050699997</v>
      </c>
      <c r="U98" s="36">
        <f>SUMIFS(СВЦЭМ!$D$39:$D$782,СВЦЭМ!$A$39:$A$782,$A98,СВЦЭМ!$B$39:$B$782,U$83)+'СЕТ СН'!$G$14+СВЦЭМ!$D$10+'СЕТ СН'!$G$6-'СЕТ СН'!$G$26</f>
        <v>1346.3114943800001</v>
      </c>
      <c r="V98" s="36">
        <f>SUMIFS(СВЦЭМ!$D$39:$D$782,СВЦЭМ!$A$39:$A$782,$A98,СВЦЭМ!$B$39:$B$782,V$83)+'СЕТ СН'!$G$14+СВЦЭМ!$D$10+'СЕТ СН'!$G$6-'СЕТ СН'!$G$26</f>
        <v>1382.1396777999998</v>
      </c>
      <c r="W98" s="36">
        <f>SUMIFS(СВЦЭМ!$D$39:$D$782,СВЦЭМ!$A$39:$A$782,$A98,СВЦЭМ!$B$39:$B$782,W$83)+'СЕТ СН'!$G$14+СВЦЭМ!$D$10+'СЕТ СН'!$G$6-'СЕТ СН'!$G$26</f>
        <v>1351.1667721599997</v>
      </c>
      <c r="X98" s="36">
        <f>SUMIFS(СВЦЭМ!$D$39:$D$782,СВЦЭМ!$A$39:$A$782,$A98,СВЦЭМ!$B$39:$B$782,X$83)+'СЕТ СН'!$G$14+СВЦЭМ!$D$10+'СЕТ СН'!$G$6-'СЕТ СН'!$G$26</f>
        <v>1305.5477413799999</v>
      </c>
      <c r="Y98" s="36">
        <f>SUMIFS(СВЦЭМ!$D$39:$D$782,СВЦЭМ!$A$39:$A$782,$A98,СВЦЭМ!$B$39:$B$782,Y$83)+'СЕТ СН'!$G$14+СВЦЭМ!$D$10+'СЕТ СН'!$G$6-'СЕТ СН'!$G$26</f>
        <v>1401.8148832299999</v>
      </c>
    </row>
    <row r="99" spans="1:25" ht="15.75" x14ac:dyDescent="0.2">
      <c r="A99" s="35">
        <f t="shared" si="2"/>
        <v>44820</v>
      </c>
      <c r="B99" s="36">
        <f>SUMIFS(СВЦЭМ!$D$39:$D$782,СВЦЭМ!$A$39:$A$782,$A99,СВЦЭМ!$B$39:$B$782,B$83)+'СЕТ СН'!$G$14+СВЦЭМ!$D$10+'СЕТ СН'!$G$6-'СЕТ СН'!$G$26</f>
        <v>1416.4840930599999</v>
      </c>
      <c r="C99" s="36">
        <f>SUMIFS(СВЦЭМ!$D$39:$D$782,СВЦЭМ!$A$39:$A$782,$A99,СВЦЭМ!$B$39:$B$782,C$83)+'СЕТ СН'!$G$14+СВЦЭМ!$D$10+'СЕТ СН'!$G$6-'СЕТ СН'!$G$26</f>
        <v>1482.7382155</v>
      </c>
      <c r="D99" s="36">
        <f>SUMIFS(СВЦЭМ!$D$39:$D$782,СВЦЭМ!$A$39:$A$782,$A99,СВЦЭМ!$B$39:$B$782,D$83)+'СЕТ СН'!$G$14+СВЦЭМ!$D$10+'СЕТ СН'!$G$6-'СЕТ СН'!$G$26</f>
        <v>1522.6068853799998</v>
      </c>
      <c r="E99" s="36">
        <f>SUMIFS(СВЦЭМ!$D$39:$D$782,СВЦЭМ!$A$39:$A$782,$A99,СВЦЭМ!$B$39:$B$782,E$83)+'СЕТ СН'!$G$14+СВЦЭМ!$D$10+'СЕТ СН'!$G$6-'СЕТ СН'!$G$26</f>
        <v>1529.7965801400001</v>
      </c>
      <c r="F99" s="36">
        <f>SUMIFS(СВЦЭМ!$D$39:$D$782,СВЦЭМ!$A$39:$A$782,$A99,СВЦЭМ!$B$39:$B$782,F$83)+'СЕТ СН'!$G$14+СВЦЭМ!$D$10+'СЕТ СН'!$G$6-'СЕТ СН'!$G$26</f>
        <v>1513.4068182299998</v>
      </c>
      <c r="G99" s="36">
        <f>SUMIFS(СВЦЭМ!$D$39:$D$782,СВЦЭМ!$A$39:$A$782,$A99,СВЦЭМ!$B$39:$B$782,G$83)+'СЕТ СН'!$G$14+СВЦЭМ!$D$10+'СЕТ СН'!$G$6-'СЕТ СН'!$G$26</f>
        <v>1488.6970876400001</v>
      </c>
      <c r="H99" s="36">
        <f>SUMIFS(СВЦЭМ!$D$39:$D$782,СВЦЭМ!$A$39:$A$782,$A99,СВЦЭМ!$B$39:$B$782,H$83)+'СЕТ СН'!$G$14+СВЦЭМ!$D$10+'СЕТ СН'!$G$6-'СЕТ СН'!$G$26</f>
        <v>1421.3715561899999</v>
      </c>
      <c r="I99" s="36">
        <f>SUMIFS(СВЦЭМ!$D$39:$D$782,СВЦЭМ!$A$39:$A$782,$A99,СВЦЭМ!$B$39:$B$782,I$83)+'СЕТ СН'!$G$14+СВЦЭМ!$D$10+'СЕТ СН'!$G$6-'СЕТ СН'!$G$26</f>
        <v>1322.6886604000001</v>
      </c>
      <c r="J99" s="36">
        <f>SUMIFS(СВЦЭМ!$D$39:$D$782,СВЦЭМ!$A$39:$A$782,$A99,СВЦЭМ!$B$39:$B$782,J$83)+'СЕТ СН'!$G$14+СВЦЭМ!$D$10+'СЕТ СН'!$G$6-'СЕТ СН'!$G$26</f>
        <v>1317.62170599</v>
      </c>
      <c r="K99" s="36">
        <f>SUMIFS(СВЦЭМ!$D$39:$D$782,СВЦЭМ!$A$39:$A$782,$A99,СВЦЭМ!$B$39:$B$782,K$83)+'СЕТ СН'!$G$14+СВЦЭМ!$D$10+'СЕТ СН'!$G$6-'СЕТ СН'!$G$26</f>
        <v>1243.6121118900001</v>
      </c>
      <c r="L99" s="36">
        <f>SUMIFS(СВЦЭМ!$D$39:$D$782,СВЦЭМ!$A$39:$A$782,$A99,СВЦЭМ!$B$39:$B$782,L$83)+'СЕТ СН'!$G$14+СВЦЭМ!$D$10+'СЕТ СН'!$G$6-'СЕТ СН'!$G$26</f>
        <v>1263.9350327100001</v>
      </c>
      <c r="M99" s="36">
        <f>SUMIFS(СВЦЭМ!$D$39:$D$782,СВЦЭМ!$A$39:$A$782,$A99,СВЦЭМ!$B$39:$B$782,M$83)+'СЕТ СН'!$G$14+СВЦЭМ!$D$10+'СЕТ СН'!$G$6-'СЕТ СН'!$G$26</f>
        <v>1274.21521003</v>
      </c>
      <c r="N99" s="36">
        <f>SUMIFS(СВЦЭМ!$D$39:$D$782,СВЦЭМ!$A$39:$A$782,$A99,СВЦЭМ!$B$39:$B$782,N$83)+'СЕТ СН'!$G$14+СВЦЭМ!$D$10+'СЕТ СН'!$G$6-'СЕТ СН'!$G$26</f>
        <v>1297.9034203699998</v>
      </c>
      <c r="O99" s="36">
        <f>SUMIFS(СВЦЭМ!$D$39:$D$782,СВЦЭМ!$A$39:$A$782,$A99,СВЦЭМ!$B$39:$B$782,O$83)+'СЕТ СН'!$G$14+СВЦЭМ!$D$10+'СЕТ СН'!$G$6-'СЕТ СН'!$G$26</f>
        <v>1294.00154638</v>
      </c>
      <c r="P99" s="36">
        <f>SUMIFS(СВЦЭМ!$D$39:$D$782,СВЦЭМ!$A$39:$A$782,$A99,СВЦЭМ!$B$39:$B$782,P$83)+'СЕТ СН'!$G$14+СВЦЭМ!$D$10+'СЕТ СН'!$G$6-'СЕТ СН'!$G$26</f>
        <v>1296.5335481699999</v>
      </c>
      <c r="Q99" s="36">
        <f>SUMIFS(СВЦЭМ!$D$39:$D$782,СВЦЭМ!$A$39:$A$782,$A99,СВЦЭМ!$B$39:$B$782,Q$83)+'СЕТ СН'!$G$14+СВЦЭМ!$D$10+'СЕТ СН'!$G$6-'СЕТ СН'!$G$26</f>
        <v>1305.9938870599999</v>
      </c>
      <c r="R99" s="36">
        <f>SUMIFS(СВЦЭМ!$D$39:$D$782,СВЦЭМ!$A$39:$A$782,$A99,СВЦЭМ!$B$39:$B$782,R$83)+'СЕТ СН'!$G$14+СВЦЭМ!$D$10+'СЕТ СН'!$G$6-'СЕТ СН'!$G$26</f>
        <v>1312.0601091899998</v>
      </c>
      <c r="S99" s="36">
        <f>SUMIFS(СВЦЭМ!$D$39:$D$782,СВЦЭМ!$A$39:$A$782,$A99,СВЦЭМ!$B$39:$B$782,S$83)+'СЕТ СН'!$G$14+СВЦЭМ!$D$10+'СЕТ СН'!$G$6-'СЕТ СН'!$G$26</f>
        <v>1300.5907528</v>
      </c>
      <c r="T99" s="36">
        <f>SUMIFS(СВЦЭМ!$D$39:$D$782,СВЦЭМ!$A$39:$A$782,$A99,СВЦЭМ!$B$39:$B$782,T$83)+'СЕТ СН'!$G$14+СВЦЭМ!$D$10+'СЕТ СН'!$G$6-'СЕТ СН'!$G$26</f>
        <v>1335.9492121600001</v>
      </c>
      <c r="U99" s="36">
        <f>SUMIFS(СВЦЭМ!$D$39:$D$782,СВЦЭМ!$A$39:$A$782,$A99,СВЦЭМ!$B$39:$B$782,U$83)+'СЕТ СН'!$G$14+СВЦЭМ!$D$10+'СЕТ СН'!$G$6-'СЕТ СН'!$G$26</f>
        <v>1338.9267791399998</v>
      </c>
      <c r="V99" s="36">
        <f>SUMIFS(СВЦЭМ!$D$39:$D$782,СВЦЭМ!$A$39:$A$782,$A99,СВЦЭМ!$B$39:$B$782,V$83)+'СЕТ СН'!$G$14+СВЦЭМ!$D$10+'СЕТ СН'!$G$6-'СЕТ СН'!$G$26</f>
        <v>1364.7164681999998</v>
      </c>
      <c r="W99" s="36">
        <f>SUMIFS(СВЦЭМ!$D$39:$D$782,СВЦЭМ!$A$39:$A$782,$A99,СВЦЭМ!$B$39:$B$782,W$83)+'СЕТ СН'!$G$14+СВЦЭМ!$D$10+'СЕТ СН'!$G$6-'СЕТ СН'!$G$26</f>
        <v>1331.75928742</v>
      </c>
      <c r="X99" s="36">
        <f>SUMIFS(СВЦЭМ!$D$39:$D$782,СВЦЭМ!$A$39:$A$782,$A99,СВЦЭМ!$B$39:$B$782,X$83)+'СЕТ СН'!$G$14+СВЦЭМ!$D$10+'СЕТ СН'!$G$6-'СЕТ СН'!$G$26</f>
        <v>1347.3510545599997</v>
      </c>
      <c r="Y99" s="36">
        <f>SUMIFS(СВЦЭМ!$D$39:$D$782,СВЦЭМ!$A$39:$A$782,$A99,СВЦЭМ!$B$39:$B$782,Y$83)+'СЕТ СН'!$G$14+СВЦЭМ!$D$10+'СЕТ СН'!$G$6-'СЕТ СН'!$G$26</f>
        <v>1373.1194930000001</v>
      </c>
    </row>
    <row r="100" spans="1:25" ht="15.75" x14ac:dyDescent="0.2">
      <c r="A100" s="35">
        <f t="shared" si="2"/>
        <v>44821</v>
      </c>
      <c r="B100" s="36">
        <f>SUMIFS(СВЦЭМ!$D$39:$D$782,СВЦЭМ!$A$39:$A$782,$A100,СВЦЭМ!$B$39:$B$782,B$83)+'СЕТ СН'!$G$14+СВЦЭМ!$D$10+'СЕТ СН'!$G$6-'СЕТ СН'!$G$26</f>
        <v>1383.2905084600002</v>
      </c>
      <c r="C100" s="36">
        <f>SUMIFS(СВЦЭМ!$D$39:$D$782,СВЦЭМ!$A$39:$A$782,$A100,СВЦЭМ!$B$39:$B$782,C$83)+'СЕТ СН'!$G$14+СВЦЭМ!$D$10+'СЕТ СН'!$G$6-'СЕТ СН'!$G$26</f>
        <v>1426.9471365099998</v>
      </c>
      <c r="D100" s="36">
        <f>SUMIFS(СВЦЭМ!$D$39:$D$782,СВЦЭМ!$A$39:$A$782,$A100,СВЦЭМ!$B$39:$B$782,D$83)+'СЕТ СН'!$G$14+СВЦЭМ!$D$10+'СЕТ СН'!$G$6-'СЕТ СН'!$G$26</f>
        <v>1457.94727401</v>
      </c>
      <c r="E100" s="36">
        <f>SUMIFS(СВЦЭМ!$D$39:$D$782,СВЦЭМ!$A$39:$A$782,$A100,СВЦЭМ!$B$39:$B$782,E$83)+'СЕТ СН'!$G$14+СВЦЭМ!$D$10+'СЕТ СН'!$G$6-'СЕТ СН'!$G$26</f>
        <v>1467.7718643399999</v>
      </c>
      <c r="F100" s="36">
        <f>SUMIFS(СВЦЭМ!$D$39:$D$782,СВЦЭМ!$A$39:$A$782,$A100,СВЦЭМ!$B$39:$B$782,F$83)+'СЕТ СН'!$G$14+СВЦЭМ!$D$10+'СЕТ СН'!$G$6-'СЕТ СН'!$G$26</f>
        <v>1474.2675555299998</v>
      </c>
      <c r="G100" s="36">
        <f>SUMIFS(СВЦЭМ!$D$39:$D$782,СВЦЭМ!$A$39:$A$782,$A100,СВЦЭМ!$B$39:$B$782,G$83)+'СЕТ СН'!$G$14+СВЦЭМ!$D$10+'СЕТ СН'!$G$6-'СЕТ СН'!$G$26</f>
        <v>1458.6722848099998</v>
      </c>
      <c r="H100" s="36">
        <f>SUMIFS(СВЦЭМ!$D$39:$D$782,СВЦЭМ!$A$39:$A$782,$A100,СВЦЭМ!$B$39:$B$782,H$83)+'СЕТ СН'!$G$14+СВЦЭМ!$D$10+'СЕТ СН'!$G$6-'СЕТ СН'!$G$26</f>
        <v>1416.08713674</v>
      </c>
      <c r="I100" s="36">
        <f>SUMIFS(СВЦЭМ!$D$39:$D$782,СВЦЭМ!$A$39:$A$782,$A100,СВЦЭМ!$B$39:$B$782,I$83)+'СЕТ СН'!$G$14+СВЦЭМ!$D$10+'СЕТ СН'!$G$6-'СЕТ СН'!$G$26</f>
        <v>1350.0791891200001</v>
      </c>
      <c r="J100" s="36">
        <f>SUMIFS(СВЦЭМ!$D$39:$D$782,СВЦЭМ!$A$39:$A$782,$A100,СВЦЭМ!$B$39:$B$782,J$83)+'СЕТ СН'!$G$14+СВЦЭМ!$D$10+'СЕТ СН'!$G$6-'СЕТ СН'!$G$26</f>
        <v>1267.9007583699999</v>
      </c>
      <c r="K100" s="36">
        <f>SUMIFS(СВЦЭМ!$D$39:$D$782,СВЦЭМ!$A$39:$A$782,$A100,СВЦЭМ!$B$39:$B$782,K$83)+'СЕТ СН'!$G$14+СВЦЭМ!$D$10+'СЕТ СН'!$G$6-'СЕТ СН'!$G$26</f>
        <v>1223.8268594699998</v>
      </c>
      <c r="L100" s="36">
        <f>SUMIFS(СВЦЭМ!$D$39:$D$782,СВЦЭМ!$A$39:$A$782,$A100,СВЦЭМ!$B$39:$B$782,L$83)+'СЕТ СН'!$G$14+СВЦЭМ!$D$10+'СЕТ СН'!$G$6-'СЕТ СН'!$G$26</f>
        <v>1207.0469802100001</v>
      </c>
      <c r="M100" s="36">
        <f>SUMIFS(СВЦЭМ!$D$39:$D$782,СВЦЭМ!$A$39:$A$782,$A100,СВЦЭМ!$B$39:$B$782,M$83)+'СЕТ СН'!$G$14+СВЦЭМ!$D$10+'СЕТ СН'!$G$6-'СЕТ СН'!$G$26</f>
        <v>1218.99055219</v>
      </c>
      <c r="N100" s="36">
        <f>SUMIFS(СВЦЭМ!$D$39:$D$782,СВЦЭМ!$A$39:$A$782,$A100,СВЦЭМ!$B$39:$B$782,N$83)+'СЕТ СН'!$G$14+СВЦЭМ!$D$10+'СЕТ СН'!$G$6-'СЕТ СН'!$G$26</f>
        <v>1240.8161531999999</v>
      </c>
      <c r="O100" s="36">
        <f>SUMIFS(СВЦЭМ!$D$39:$D$782,СВЦЭМ!$A$39:$A$782,$A100,СВЦЭМ!$B$39:$B$782,O$83)+'СЕТ СН'!$G$14+СВЦЭМ!$D$10+'СЕТ СН'!$G$6-'СЕТ СН'!$G$26</f>
        <v>1241.35752275</v>
      </c>
      <c r="P100" s="36">
        <f>SUMIFS(СВЦЭМ!$D$39:$D$782,СВЦЭМ!$A$39:$A$782,$A100,СВЦЭМ!$B$39:$B$782,P$83)+'СЕТ СН'!$G$14+СВЦЭМ!$D$10+'СЕТ СН'!$G$6-'СЕТ СН'!$G$26</f>
        <v>1244.2042118700001</v>
      </c>
      <c r="Q100" s="36">
        <f>SUMIFS(СВЦЭМ!$D$39:$D$782,СВЦЭМ!$A$39:$A$782,$A100,СВЦЭМ!$B$39:$B$782,Q$83)+'СЕТ СН'!$G$14+СВЦЭМ!$D$10+'СЕТ СН'!$G$6-'СЕТ СН'!$G$26</f>
        <v>1247.6131185899999</v>
      </c>
      <c r="R100" s="36">
        <f>SUMIFS(СВЦЭМ!$D$39:$D$782,СВЦЭМ!$A$39:$A$782,$A100,СВЦЭМ!$B$39:$B$782,R$83)+'СЕТ СН'!$G$14+СВЦЭМ!$D$10+'СЕТ СН'!$G$6-'СЕТ СН'!$G$26</f>
        <v>1252.7685484899998</v>
      </c>
      <c r="S100" s="36">
        <f>SUMIFS(СВЦЭМ!$D$39:$D$782,СВЦЭМ!$A$39:$A$782,$A100,СВЦЭМ!$B$39:$B$782,S$83)+'СЕТ СН'!$G$14+СВЦЭМ!$D$10+'СЕТ СН'!$G$6-'СЕТ СН'!$G$26</f>
        <v>1251.5090721000001</v>
      </c>
      <c r="T100" s="36">
        <f>SUMIFS(СВЦЭМ!$D$39:$D$782,СВЦЭМ!$A$39:$A$782,$A100,СВЦЭМ!$B$39:$B$782,T$83)+'СЕТ СН'!$G$14+СВЦЭМ!$D$10+'СЕТ СН'!$G$6-'СЕТ СН'!$G$26</f>
        <v>1290.74971768</v>
      </c>
      <c r="U100" s="36">
        <f>SUMIFS(СВЦЭМ!$D$39:$D$782,СВЦЭМ!$A$39:$A$782,$A100,СВЦЭМ!$B$39:$B$782,U$83)+'СЕТ СН'!$G$14+СВЦЭМ!$D$10+'СЕТ СН'!$G$6-'СЕТ СН'!$G$26</f>
        <v>1333.5733064000001</v>
      </c>
      <c r="V100" s="36">
        <f>SUMIFS(СВЦЭМ!$D$39:$D$782,СВЦЭМ!$A$39:$A$782,$A100,СВЦЭМ!$B$39:$B$782,V$83)+'СЕТ СН'!$G$14+СВЦЭМ!$D$10+'СЕТ СН'!$G$6-'СЕТ СН'!$G$26</f>
        <v>1352.63309463</v>
      </c>
      <c r="W100" s="36">
        <f>SUMIFS(СВЦЭМ!$D$39:$D$782,СВЦЭМ!$A$39:$A$782,$A100,СВЦЭМ!$B$39:$B$782,W$83)+'СЕТ СН'!$G$14+СВЦЭМ!$D$10+'СЕТ СН'!$G$6-'СЕТ СН'!$G$26</f>
        <v>1342.5813307600001</v>
      </c>
      <c r="X100" s="36">
        <f>SUMIFS(СВЦЭМ!$D$39:$D$782,СВЦЭМ!$A$39:$A$782,$A100,СВЦЭМ!$B$39:$B$782,X$83)+'СЕТ СН'!$G$14+СВЦЭМ!$D$10+'СЕТ СН'!$G$6-'СЕТ СН'!$G$26</f>
        <v>1378.61333461</v>
      </c>
      <c r="Y100" s="36">
        <f>SUMIFS(СВЦЭМ!$D$39:$D$782,СВЦЭМ!$A$39:$A$782,$A100,СВЦЭМ!$B$39:$B$782,Y$83)+'СЕТ СН'!$G$14+СВЦЭМ!$D$10+'СЕТ СН'!$G$6-'СЕТ СН'!$G$26</f>
        <v>1324.95952347</v>
      </c>
    </row>
    <row r="101" spans="1:25" ht="15.75" x14ac:dyDescent="0.2">
      <c r="A101" s="35">
        <f t="shared" si="2"/>
        <v>44822</v>
      </c>
      <c r="B101" s="36">
        <f>SUMIFS(СВЦЭМ!$D$39:$D$782,СВЦЭМ!$A$39:$A$782,$A101,СВЦЭМ!$B$39:$B$782,B$83)+'СЕТ СН'!$G$14+СВЦЭМ!$D$10+'СЕТ СН'!$G$6-'СЕТ СН'!$G$26</f>
        <v>1371.4447632000001</v>
      </c>
      <c r="C101" s="36">
        <f>SUMIFS(СВЦЭМ!$D$39:$D$782,СВЦЭМ!$A$39:$A$782,$A101,СВЦЭМ!$B$39:$B$782,C$83)+'СЕТ СН'!$G$14+СВЦЭМ!$D$10+'СЕТ СН'!$G$6-'СЕТ СН'!$G$26</f>
        <v>1391.6134934500001</v>
      </c>
      <c r="D101" s="36">
        <f>SUMIFS(СВЦЭМ!$D$39:$D$782,СВЦЭМ!$A$39:$A$782,$A101,СВЦЭМ!$B$39:$B$782,D$83)+'СЕТ СН'!$G$14+СВЦЭМ!$D$10+'СЕТ СН'!$G$6-'СЕТ СН'!$G$26</f>
        <v>1435.2145256899998</v>
      </c>
      <c r="E101" s="36">
        <f>SUMIFS(СВЦЭМ!$D$39:$D$782,СВЦЭМ!$A$39:$A$782,$A101,СВЦЭМ!$B$39:$B$782,E$83)+'СЕТ СН'!$G$14+СВЦЭМ!$D$10+'СЕТ СН'!$G$6-'СЕТ СН'!$G$26</f>
        <v>1389.0435714199998</v>
      </c>
      <c r="F101" s="36">
        <f>SUMIFS(СВЦЭМ!$D$39:$D$782,СВЦЭМ!$A$39:$A$782,$A101,СВЦЭМ!$B$39:$B$782,F$83)+'СЕТ СН'!$G$14+СВЦЭМ!$D$10+'СЕТ СН'!$G$6-'СЕТ СН'!$G$26</f>
        <v>1384.9439322600001</v>
      </c>
      <c r="G101" s="36">
        <f>SUMIFS(СВЦЭМ!$D$39:$D$782,СВЦЭМ!$A$39:$A$782,$A101,СВЦЭМ!$B$39:$B$782,G$83)+'СЕТ СН'!$G$14+СВЦЭМ!$D$10+'СЕТ СН'!$G$6-'СЕТ СН'!$G$26</f>
        <v>1366.0618084499997</v>
      </c>
      <c r="H101" s="36">
        <f>SUMIFS(СВЦЭМ!$D$39:$D$782,СВЦЭМ!$A$39:$A$782,$A101,СВЦЭМ!$B$39:$B$782,H$83)+'СЕТ СН'!$G$14+СВЦЭМ!$D$10+'СЕТ СН'!$G$6-'СЕТ СН'!$G$26</f>
        <v>1336.5891345</v>
      </c>
      <c r="I101" s="36">
        <f>SUMIFS(СВЦЭМ!$D$39:$D$782,СВЦЭМ!$A$39:$A$782,$A101,СВЦЭМ!$B$39:$B$782,I$83)+'СЕТ СН'!$G$14+СВЦЭМ!$D$10+'СЕТ СН'!$G$6-'СЕТ СН'!$G$26</f>
        <v>1223.93631278</v>
      </c>
      <c r="J101" s="36">
        <f>SUMIFS(СВЦЭМ!$D$39:$D$782,СВЦЭМ!$A$39:$A$782,$A101,СВЦЭМ!$B$39:$B$782,J$83)+'СЕТ СН'!$G$14+СВЦЭМ!$D$10+'СЕТ СН'!$G$6-'СЕТ СН'!$G$26</f>
        <v>1129.8018250699999</v>
      </c>
      <c r="K101" s="36">
        <f>SUMIFS(СВЦЭМ!$D$39:$D$782,СВЦЭМ!$A$39:$A$782,$A101,СВЦЭМ!$B$39:$B$782,K$83)+'СЕТ СН'!$G$14+СВЦЭМ!$D$10+'СЕТ СН'!$G$6-'СЕТ СН'!$G$26</f>
        <v>1086.49428315</v>
      </c>
      <c r="L101" s="36">
        <f>SUMIFS(СВЦЭМ!$D$39:$D$782,СВЦЭМ!$A$39:$A$782,$A101,СВЦЭМ!$B$39:$B$782,L$83)+'СЕТ СН'!$G$14+СВЦЭМ!$D$10+'СЕТ СН'!$G$6-'СЕТ СН'!$G$26</f>
        <v>1018.30427156</v>
      </c>
      <c r="M101" s="36">
        <f>SUMIFS(СВЦЭМ!$D$39:$D$782,СВЦЭМ!$A$39:$A$782,$A101,СВЦЭМ!$B$39:$B$782,M$83)+'СЕТ СН'!$G$14+СВЦЭМ!$D$10+'СЕТ СН'!$G$6-'СЕТ СН'!$G$26</f>
        <v>1096.78183648</v>
      </c>
      <c r="N101" s="36">
        <f>SUMIFS(СВЦЭМ!$D$39:$D$782,СВЦЭМ!$A$39:$A$782,$A101,СВЦЭМ!$B$39:$B$782,N$83)+'СЕТ СН'!$G$14+СВЦЭМ!$D$10+'СЕТ СН'!$G$6-'СЕТ СН'!$G$26</f>
        <v>1205.13148041</v>
      </c>
      <c r="O101" s="36">
        <f>SUMIFS(СВЦЭМ!$D$39:$D$782,СВЦЭМ!$A$39:$A$782,$A101,СВЦЭМ!$B$39:$B$782,O$83)+'СЕТ СН'!$G$14+СВЦЭМ!$D$10+'СЕТ СН'!$G$6-'СЕТ СН'!$G$26</f>
        <v>1279.58629258</v>
      </c>
      <c r="P101" s="36">
        <f>SUMIFS(СВЦЭМ!$D$39:$D$782,СВЦЭМ!$A$39:$A$782,$A101,СВЦЭМ!$B$39:$B$782,P$83)+'СЕТ СН'!$G$14+СВЦЭМ!$D$10+'СЕТ СН'!$G$6-'СЕТ СН'!$G$26</f>
        <v>1273.9643662600001</v>
      </c>
      <c r="Q101" s="36">
        <f>SUMIFS(СВЦЭМ!$D$39:$D$782,СВЦЭМ!$A$39:$A$782,$A101,СВЦЭМ!$B$39:$B$782,Q$83)+'СЕТ СН'!$G$14+СВЦЭМ!$D$10+'СЕТ СН'!$G$6-'СЕТ СН'!$G$26</f>
        <v>1271.08461674</v>
      </c>
      <c r="R101" s="36">
        <f>SUMIFS(СВЦЭМ!$D$39:$D$782,СВЦЭМ!$A$39:$A$782,$A101,СВЦЭМ!$B$39:$B$782,R$83)+'СЕТ СН'!$G$14+СВЦЭМ!$D$10+'СЕТ СН'!$G$6-'СЕТ СН'!$G$26</f>
        <v>1167.3175905600001</v>
      </c>
      <c r="S101" s="36">
        <f>SUMIFS(СВЦЭМ!$D$39:$D$782,СВЦЭМ!$A$39:$A$782,$A101,СВЦЭМ!$B$39:$B$782,S$83)+'СЕТ СН'!$G$14+СВЦЭМ!$D$10+'СЕТ СН'!$G$6-'СЕТ СН'!$G$26</f>
        <v>1126.11930074</v>
      </c>
      <c r="T101" s="36">
        <f>SUMIFS(СВЦЭМ!$D$39:$D$782,СВЦЭМ!$A$39:$A$782,$A101,СВЦЭМ!$B$39:$B$782,T$83)+'СЕТ СН'!$G$14+СВЦЭМ!$D$10+'СЕТ СН'!$G$6-'СЕТ СН'!$G$26</f>
        <v>1055.07093807</v>
      </c>
      <c r="U101" s="36">
        <f>SUMIFS(СВЦЭМ!$D$39:$D$782,СВЦЭМ!$A$39:$A$782,$A101,СВЦЭМ!$B$39:$B$782,U$83)+'СЕТ СН'!$G$14+СВЦЭМ!$D$10+'СЕТ СН'!$G$6-'СЕТ СН'!$G$26</f>
        <v>1065.9529334599999</v>
      </c>
      <c r="V101" s="36">
        <f>SUMIFS(СВЦЭМ!$D$39:$D$782,СВЦЭМ!$A$39:$A$782,$A101,СВЦЭМ!$B$39:$B$782,V$83)+'СЕТ СН'!$G$14+СВЦЭМ!$D$10+'СЕТ СН'!$G$6-'СЕТ СН'!$G$26</f>
        <v>1079.6047278400001</v>
      </c>
      <c r="W101" s="36">
        <f>SUMIFS(СВЦЭМ!$D$39:$D$782,СВЦЭМ!$A$39:$A$782,$A101,СВЦЭМ!$B$39:$B$782,W$83)+'СЕТ СН'!$G$14+СВЦЭМ!$D$10+'СЕТ СН'!$G$6-'СЕТ СН'!$G$26</f>
        <v>1074.1091588700001</v>
      </c>
      <c r="X101" s="36">
        <f>SUMIFS(СВЦЭМ!$D$39:$D$782,СВЦЭМ!$A$39:$A$782,$A101,СВЦЭМ!$B$39:$B$782,X$83)+'СЕТ СН'!$G$14+СВЦЭМ!$D$10+'СЕТ СН'!$G$6-'СЕТ СН'!$G$26</f>
        <v>1082.8476223100001</v>
      </c>
      <c r="Y101" s="36">
        <f>SUMIFS(СВЦЭМ!$D$39:$D$782,СВЦЭМ!$A$39:$A$782,$A101,СВЦЭМ!$B$39:$B$782,Y$83)+'СЕТ СН'!$G$14+СВЦЭМ!$D$10+'СЕТ СН'!$G$6-'СЕТ СН'!$G$26</f>
        <v>1059.9040919700001</v>
      </c>
    </row>
    <row r="102" spans="1:25" ht="15.75" x14ac:dyDescent="0.2">
      <c r="A102" s="35">
        <f t="shared" si="2"/>
        <v>44823</v>
      </c>
      <c r="B102" s="36">
        <f>SUMIFS(СВЦЭМ!$D$39:$D$782,СВЦЭМ!$A$39:$A$782,$A102,СВЦЭМ!$B$39:$B$782,B$83)+'СЕТ СН'!$G$14+СВЦЭМ!$D$10+'СЕТ СН'!$G$6-'СЕТ СН'!$G$26</f>
        <v>1266.92503068</v>
      </c>
      <c r="C102" s="36">
        <f>SUMIFS(СВЦЭМ!$D$39:$D$782,СВЦЭМ!$A$39:$A$782,$A102,СВЦЭМ!$B$39:$B$782,C$83)+'СЕТ СН'!$G$14+СВЦЭМ!$D$10+'СЕТ СН'!$G$6-'СЕТ СН'!$G$26</f>
        <v>1315.9286185800001</v>
      </c>
      <c r="D102" s="36">
        <f>SUMIFS(СВЦЭМ!$D$39:$D$782,СВЦЭМ!$A$39:$A$782,$A102,СВЦЭМ!$B$39:$B$782,D$83)+'СЕТ СН'!$G$14+СВЦЭМ!$D$10+'СЕТ СН'!$G$6-'СЕТ СН'!$G$26</f>
        <v>1492.5011431799999</v>
      </c>
      <c r="E102" s="36">
        <f>SUMIFS(СВЦЭМ!$D$39:$D$782,СВЦЭМ!$A$39:$A$782,$A102,СВЦЭМ!$B$39:$B$782,E$83)+'СЕТ СН'!$G$14+СВЦЭМ!$D$10+'СЕТ СН'!$G$6-'СЕТ СН'!$G$26</f>
        <v>1438.0763528699999</v>
      </c>
      <c r="F102" s="36">
        <f>SUMIFS(СВЦЭМ!$D$39:$D$782,СВЦЭМ!$A$39:$A$782,$A102,СВЦЭМ!$B$39:$B$782,F$83)+'СЕТ СН'!$G$14+СВЦЭМ!$D$10+'СЕТ СН'!$G$6-'СЕТ СН'!$G$26</f>
        <v>1374.3127896999999</v>
      </c>
      <c r="G102" s="36">
        <f>SUMIFS(СВЦЭМ!$D$39:$D$782,СВЦЭМ!$A$39:$A$782,$A102,СВЦЭМ!$B$39:$B$782,G$83)+'СЕТ СН'!$G$14+СВЦЭМ!$D$10+'СЕТ СН'!$G$6-'СЕТ СН'!$G$26</f>
        <v>1343.5511422099999</v>
      </c>
      <c r="H102" s="36">
        <f>SUMIFS(СВЦЭМ!$D$39:$D$782,СВЦЭМ!$A$39:$A$782,$A102,СВЦЭМ!$B$39:$B$782,H$83)+'СЕТ СН'!$G$14+СВЦЭМ!$D$10+'СЕТ СН'!$G$6-'СЕТ СН'!$G$26</f>
        <v>1296.3123641699999</v>
      </c>
      <c r="I102" s="36">
        <f>SUMIFS(СВЦЭМ!$D$39:$D$782,СВЦЭМ!$A$39:$A$782,$A102,СВЦЭМ!$B$39:$B$782,I$83)+'СЕТ СН'!$G$14+СВЦЭМ!$D$10+'СЕТ СН'!$G$6-'СЕТ СН'!$G$26</f>
        <v>1247.68557227</v>
      </c>
      <c r="J102" s="36">
        <f>SUMIFS(СВЦЭМ!$D$39:$D$782,СВЦЭМ!$A$39:$A$782,$A102,СВЦЭМ!$B$39:$B$782,J$83)+'СЕТ СН'!$G$14+СВЦЭМ!$D$10+'СЕТ СН'!$G$6-'СЕТ СН'!$G$26</f>
        <v>1233.0823343699999</v>
      </c>
      <c r="K102" s="36">
        <f>SUMIFS(СВЦЭМ!$D$39:$D$782,СВЦЭМ!$A$39:$A$782,$A102,СВЦЭМ!$B$39:$B$782,K$83)+'СЕТ СН'!$G$14+СВЦЭМ!$D$10+'СЕТ СН'!$G$6-'СЕТ СН'!$G$26</f>
        <v>1181.54547127</v>
      </c>
      <c r="L102" s="36">
        <f>SUMIFS(СВЦЭМ!$D$39:$D$782,СВЦЭМ!$A$39:$A$782,$A102,СВЦЭМ!$B$39:$B$782,L$83)+'СЕТ СН'!$G$14+СВЦЭМ!$D$10+'СЕТ СН'!$G$6-'СЕТ СН'!$G$26</f>
        <v>1161.76254324</v>
      </c>
      <c r="M102" s="36">
        <f>SUMIFS(СВЦЭМ!$D$39:$D$782,СВЦЭМ!$A$39:$A$782,$A102,СВЦЭМ!$B$39:$B$782,M$83)+'СЕТ СН'!$G$14+СВЦЭМ!$D$10+'СЕТ СН'!$G$6-'СЕТ СН'!$G$26</f>
        <v>1177.65386326</v>
      </c>
      <c r="N102" s="36">
        <f>SUMIFS(СВЦЭМ!$D$39:$D$782,СВЦЭМ!$A$39:$A$782,$A102,СВЦЭМ!$B$39:$B$782,N$83)+'СЕТ СН'!$G$14+СВЦЭМ!$D$10+'СЕТ СН'!$G$6-'СЕТ СН'!$G$26</f>
        <v>1190.1893668799999</v>
      </c>
      <c r="O102" s="36">
        <f>SUMIFS(СВЦЭМ!$D$39:$D$782,СВЦЭМ!$A$39:$A$782,$A102,СВЦЭМ!$B$39:$B$782,O$83)+'СЕТ СН'!$G$14+СВЦЭМ!$D$10+'СЕТ СН'!$G$6-'СЕТ СН'!$G$26</f>
        <v>1184.92280725</v>
      </c>
      <c r="P102" s="36">
        <f>SUMIFS(СВЦЭМ!$D$39:$D$782,СВЦЭМ!$A$39:$A$782,$A102,СВЦЭМ!$B$39:$B$782,P$83)+'СЕТ СН'!$G$14+СВЦЭМ!$D$10+'СЕТ СН'!$G$6-'СЕТ СН'!$G$26</f>
        <v>1198.4259332000001</v>
      </c>
      <c r="Q102" s="36">
        <f>SUMIFS(СВЦЭМ!$D$39:$D$782,СВЦЭМ!$A$39:$A$782,$A102,СВЦЭМ!$B$39:$B$782,Q$83)+'СЕТ СН'!$G$14+СВЦЭМ!$D$10+'СЕТ СН'!$G$6-'СЕТ СН'!$G$26</f>
        <v>1196.1064541400001</v>
      </c>
      <c r="R102" s="36">
        <f>SUMIFS(СВЦЭМ!$D$39:$D$782,СВЦЭМ!$A$39:$A$782,$A102,СВЦЭМ!$B$39:$B$782,R$83)+'СЕТ СН'!$G$14+СВЦЭМ!$D$10+'СЕТ СН'!$G$6-'СЕТ СН'!$G$26</f>
        <v>1204.7335613800001</v>
      </c>
      <c r="S102" s="36">
        <f>SUMIFS(СВЦЭМ!$D$39:$D$782,СВЦЭМ!$A$39:$A$782,$A102,СВЦЭМ!$B$39:$B$782,S$83)+'СЕТ СН'!$G$14+СВЦЭМ!$D$10+'СЕТ СН'!$G$6-'СЕТ СН'!$G$26</f>
        <v>1205.5070406499999</v>
      </c>
      <c r="T102" s="36">
        <f>SUMIFS(СВЦЭМ!$D$39:$D$782,СВЦЭМ!$A$39:$A$782,$A102,СВЦЭМ!$B$39:$B$782,T$83)+'СЕТ СН'!$G$14+СВЦЭМ!$D$10+'СЕТ СН'!$G$6-'СЕТ СН'!$G$26</f>
        <v>1163.6056861500001</v>
      </c>
      <c r="U102" s="36">
        <f>SUMIFS(СВЦЭМ!$D$39:$D$782,СВЦЭМ!$A$39:$A$782,$A102,СВЦЭМ!$B$39:$B$782,U$83)+'СЕТ СН'!$G$14+СВЦЭМ!$D$10+'СЕТ СН'!$G$6-'СЕТ СН'!$G$26</f>
        <v>1131.1135647999999</v>
      </c>
      <c r="V102" s="36">
        <f>SUMIFS(СВЦЭМ!$D$39:$D$782,СВЦЭМ!$A$39:$A$782,$A102,СВЦЭМ!$B$39:$B$782,V$83)+'СЕТ СН'!$G$14+СВЦЭМ!$D$10+'СЕТ СН'!$G$6-'СЕТ СН'!$G$26</f>
        <v>1144.77399341</v>
      </c>
      <c r="W102" s="36">
        <f>SUMIFS(СВЦЭМ!$D$39:$D$782,СВЦЭМ!$A$39:$A$782,$A102,СВЦЭМ!$B$39:$B$782,W$83)+'СЕТ СН'!$G$14+СВЦЭМ!$D$10+'СЕТ СН'!$G$6-'СЕТ СН'!$G$26</f>
        <v>1165.91690662</v>
      </c>
      <c r="X102" s="36">
        <f>SUMIFS(СВЦЭМ!$D$39:$D$782,СВЦЭМ!$A$39:$A$782,$A102,СВЦЭМ!$B$39:$B$782,X$83)+'СЕТ СН'!$G$14+СВЦЭМ!$D$10+'СЕТ СН'!$G$6-'СЕТ СН'!$G$26</f>
        <v>1229.9812954700001</v>
      </c>
      <c r="Y102" s="36">
        <f>SUMIFS(СВЦЭМ!$D$39:$D$782,СВЦЭМ!$A$39:$A$782,$A102,СВЦЭМ!$B$39:$B$782,Y$83)+'СЕТ СН'!$G$14+СВЦЭМ!$D$10+'СЕТ СН'!$G$6-'СЕТ СН'!$G$26</f>
        <v>1274.2465927799999</v>
      </c>
    </row>
    <row r="103" spans="1:25" ht="15.75" x14ac:dyDescent="0.2">
      <c r="A103" s="35">
        <f t="shared" si="2"/>
        <v>44824</v>
      </c>
      <c r="B103" s="36">
        <f>SUMIFS(СВЦЭМ!$D$39:$D$782,СВЦЭМ!$A$39:$A$782,$A103,СВЦЭМ!$B$39:$B$782,B$83)+'СЕТ СН'!$G$14+СВЦЭМ!$D$10+'СЕТ СН'!$G$6-'СЕТ СН'!$G$26</f>
        <v>1274.6044997499998</v>
      </c>
      <c r="C103" s="36">
        <f>SUMIFS(СВЦЭМ!$D$39:$D$782,СВЦЭМ!$A$39:$A$782,$A103,СВЦЭМ!$B$39:$B$782,C$83)+'СЕТ СН'!$G$14+СВЦЭМ!$D$10+'СЕТ СН'!$G$6-'СЕТ СН'!$G$26</f>
        <v>1325.8345692899998</v>
      </c>
      <c r="D103" s="36">
        <f>SUMIFS(СВЦЭМ!$D$39:$D$782,СВЦЭМ!$A$39:$A$782,$A103,СВЦЭМ!$B$39:$B$782,D$83)+'СЕТ СН'!$G$14+СВЦЭМ!$D$10+'СЕТ СН'!$G$6-'СЕТ СН'!$G$26</f>
        <v>1353.5864774799998</v>
      </c>
      <c r="E103" s="36">
        <f>SUMIFS(СВЦЭМ!$D$39:$D$782,СВЦЭМ!$A$39:$A$782,$A103,СВЦЭМ!$B$39:$B$782,E$83)+'СЕТ СН'!$G$14+СВЦЭМ!$D$10+'СЕТ СН'!$G$6-'СЕТ СН'!$G$26</f>
        <v>1366.6660653200001</v>
      </c>
      <c r="F103" s="36">
        <f>SUMIFS(СВЦЭМ!$D$39:$D$782,СВЦЭМ!$A$39:$A$782,$A103,СВЦЭМ!$B$39:$B$782,F$83)+'СЕТ СН'!$G$14+СВЦЭМ!$D$10+'СЕТ СН'!$G$6-'СЕТ СН'!$G$26</f>
        <v>1369.95162433</v>
      </c>
      <c r="G103" s="36">
        <f>SUMIFS(СВЦЭМ!$D$39:$D$782,СВЦЭМ!$A$39:$A$782,$A103,СВЦЭМ!$B$39:$B$782,G$83)+'СЕТ СН'!$G$14+СВЦЭМ!$D$10+'СЕТ СН'!$G$6-'СЕТ СН'!$G$26</f>
        <v>1355.3909088699997</v>
      </c>
      <c r="H103" s="36">
        <f>SUMIFS(СВЦЭМ!$D$39:$D$782,СВЦЭМ!$A$39:$A$782,$A103,СВЦЭМ!$B$39:$B$782,H$83)+'СЕТ СН'!$G$14+СВЦЭМ!$D$10+'СЕТ СН'!$G$6-'СЕТ СН'!$G$26</f>
        <v>1278.5446723099999</v>
      </c>
      <c r="I103" s="36">
        <f>SUMIFS(СВЦЭМ!$D$39:$D$782,СВЦЭМ!$A$39:$A$782,$A103,СВЦЭМ!$B$39:$B$782,I$83)+'СЕТ СН'!$G$14+СВЦЭМ!$D$10+'СЕТ СН'!$G$6-'СЕТ СН'!$G$26</f>
        <v>1213.1259527</v>
      </c>
      <c r="J103" s="36">
        <f>SUMIFS(СВЦЭМ!$D$39:$D$782,СВЦЭМ!$A$39:$A$782,$A103,СВЦЭМ!$B$39:$B$782,J$83)+'СЕТ СН'!$G$14+СВЦЭМ!$D$10+'СЕТ СН'!$G$6-'СЕТ СН'!$G$26</f>
        <v>1187.2049947999999</v>
      </c>
      <c r="K103" s="36">
        <f>SUMIFS(СВЦЭМ!$D$39:$D$782,СВЦЭМ!$A$39:$A$782,$A103,СВЦЭМ!$B$39:$B$782,K$83)+'СЕТ СН'!$G$14+СВЦЭМ!$D$10+'СЕТ СН'!$G$6-'СЕТ СН'!$G$26</f>
        <v>1279.72830787</v>
      </c>
      <c r="L103" s="36">
        <f>SUMIFS(СВЦЭМ!$D$39:$D$782,СВЦЭМ!$A$39:$A$782,$A103,СВЦЭМ!$B$39:$B$782,L$83)+'СЕТ СН'!$G$14+СВЦЭМ!$D$10+'СЕТ СН'!$G$6-'СЕТ СН'!$G$26</f>
        <v>1300.3745000399999</v>
      </c>
      <c r="M103" s="36">
        <f>SUMIFS(СВЦЭМ!$D$39:$D$782,СВЦЭМ!$A$39:$A$782,$A103,СВЦЭМ!$B$39:$B$782,M$83)+'СЕТ СН'!$G$14+СВЦЭМ!$D$10+'СЕТ СН'!$G$6-'СЕТ СН'!$G$26</f>
        <v>1231.86764257</v>
      </c>
      <c r="N103" s="36">
        <f>SUMIFS(СВЦЭМ!$D$39:$D$782,СВЦЭМ!$A$39:$A$782,$A103,СВЦЭМ!$B$39:$B$782,N$83)+'СЕТ СН'!$G$14+СВЦЭМ!$D$10+'СЕТ СН'!$G$6-'СЕТ СН'!$G$26</f>
        <v>1186.4574225399999</v>
      </c>
      <c r="O103" s="36">
        <f>SUMIFS(СВЦЭМ!$D$39:$D$782,СВЦЭМ!$A$39:$A$782,$A103,СВЦЭМ!$B$39:$B$782,O$83)+'СЕТ СН'!$G$14+СВЦЭМ!$D$10+'СЕТ СН'!$G$6-'СЕТ СН'!$G$26</f>
        <v>1138.27424774</v>
      </c>
      <c r="P103" s="36">
        <f>SUMIFS(СВЦЭМ!$D$39:$D$782,СВЦЭМ!$A$39:$A$782,$A103,СВЦЭМ!$B$39:$B$782,P$83)+'СЕТ СН'!$G$14+СВЦЭМ!$D$10+'СЕТ СН'!$G$6-'СЕТ СН'!$G$26</f>
        <v>1148.41384485</v>
      </c>
      <c r="Q103" s="36">
        <f>SUMIFS(СВЦЭМ!$D$39:$D$782,СВЦЭМ!$A$39:$A$782,$A103,СВЦЭМ!$B$39:$B$782,Q$83)+'СЕТ СН'!$G$14+СВЦЭМ!$D$10+'СЕТ СН'!$G$6-'СЕТ СН'!$G$26</f>
        <v>1163.5891085600001</v>
      </c>
      <c r="R103" s="36">
        <f>SUMIFS(СВЦЭМ!$D$39:$D$782,СВЦЭМ!$A$39:$A$782,$A103,СВЦЭМ!$B$39:$B$782,R$83)+'СЕТ СН'!$G$14+СВЦЭМ!$D$10+'СЕТ СН'!$G$6-'СЕТ СН'!$G$26</f>
        <v>1164.7181889999999</v>
      </c>
      <c r="S103" s="36">
        <f>SUMIFS(СВЦЭМ!$D$39:$D$782,СВЦЭМ!$A$39:$A$782,$A103,СВЦЭМ!$B$39:$B$782,S$83)+'СЕТ СН'!$G$14+СВЦЭМ!$D$10+'СЕТ СН'!$G$6-'СЕТ СН'!$G$26</f>
        <v>1158.1747378699999</v>
      </c>
      <c r="T103" s="36">
        <f>SUMIFS(СВЦЭМ!$D$39:$D$782,СВЦЭМ!$A$39:$A$782,$A103,СВЦЭМ!$B$39:$B$782,T$83)+'СЕТ СН'!$G$14+СВЦЭМ!$D$10+'СЕТ СН'!$G$6-'СЕТ СН'!$G$26</f>
        <v>1259.66235263</v>
      </c>
      <c r="U103" s="36">
        <f>SUMIFS(СВЦЭМ!$D$39:$D$782,СВЦЭМ!$A$39:$A$782,$A103,СВЦЭМ!$B$39:$B$782,U$83)+'СЕТ СН'!$G$14+СВЦЭМ!$D$10+'СЕТ СН'!$G$6-'СЕТ СН'!$G$26</f>
        <v>1302.78110128</v>
      </c>
      <c r="V103" s="36">
        <f>SUMIFS(СВЦЭМ!$D$39:$D$782,СВЦЭМ!$A$39:$A$782,$A103,СВЦЭМ!$B$39:$B$782,V$83)+'СЕТ СН'!$G$14+СВЦЭМ!$D$10+'СЕТ СН'!$G$6-'СЕТ СН'!$G$26</f>
        <v>1338.064973</v>
      </c>
      <c r="W103" s="36">
        <f>SUMIFS(СВЦЭМ!$D$39:$D$782,СВЦЭМ!$A$39:$A$782,$A103,СВЦЭМ!$B$39:$B$782,W$83)+'СЕТ СН'!$G$14+СВЦЭМ!$D$10+'СЕТ СН'!$G$6-'СЕТ СН'!$G$26</f>
        <v>1321.7356671100001</v>
      </c>
      <c r="X103" s="36">
        <f>SUMIFS(СВЦЭМ!$D$39:$D$782,СВЦЭМ!$A$39:$A$782,$A103,СВЦЭМ!$B$39:$B$782,X$83)+'СЕТ СН'!$G$14+СВЦЭМ!$D$10+'СЕТ СН'!$G$6-'СЕТ СН'!$G$26</f>
        <v>1260.40558261</v>
      </c>
      <c r="Y103" s="36">
        <f>SUMIFS(СВЦЭМ!$D$39:$D$782,СВЦЭМ!$A$39:$A$782,$A103,СВЦЭМ!$B$39:$B$782,Y$83)+'СЕТ СН'!$G$14+СВЦЭМ!$D$10+'СЕТ СН'!$G$6-'СЕТ СН'!$G$26</f>
        <v>1190.5652988900001</v>
      </c>
    </row>
    <row r="104" spans="1:25" ht="15.75" x14ac:dyDescent="0.2">
      <c r="A104" s="35">
        <f t="shared" si="2"/>
        <v>44825</v>
      </c>
      <c r="B104" s="36">
        <f>SUMIFS(СВЦЭМ!$D$39:$D$782,СВЦЭМ!$A$39:$A$782,$A104,СВЦЭМ!$B$39:$B$782,B$83)+'СЕТ СН'!$G$14+СВЦЭМ!$D$10+'СЕТ СН'!$G$6-'СЕТ СН'!$G$26</f>
        <v>1298.1687557599998</v>
      </c>
      <c r="C104" s="36">
        <f>SUMIFS(СВЦЭМ!$D$39:$D$782,СВЦЭМ!$A$39:$A$782,$A104,СВЦЭМ!$B$39:$B$782,C$83)+'СЕТ СН'!$G$14+СВЦЭМ!$D$10+'СЕТ СН'!$G$6-'СЕТ СН'!$G$26</f>
        <v>1329.70760565</v>
      </c>
      <c r="D104" s="36">
        <f>SUMIFS(СВЦЭМ!$D$39:$D$782,СВЦЭМ!$A$39:$A$782,$A104,СВЦЭМ!$B$39:$B$782,D$83)+'СЕТ СН'!$G$14+СВЦЭМ!$D$10+'СЕТ СН'!$G$6-'СЕТ СН'!$G$26</f>
        <v>1347.1657963399998</v>
      </c>
      <c r="E104" s="36">
        <f>SUMIFS(СВЦЭМ!$D$39:$D$782,СВЦЭМ!$A$39:$A$782,$A104,СВЦЭМ!$B$39:$B$782,E$83)+'СЕТ СН'!$G$14+СВЦЭМ!$D$10+'СЕТ СН'!$G$6-'СЕТ СН'!$G$26</f>
        <v>1296.97183408</v>
      </c>
      <c r="F104" s="36">
        <f>SUMIFS(СВЦЭМ!$D$39:$D$782,СВЦЭМ!$A$39:$A$782,$A104,СВЦЭМ!$B$39:$B$782,F$83)+'СЕТ СН'!$G$14+СВЦЭМ!$D$10+'СЕТ СН'!$G$6-'СЕТ СН'!$G$26</f>
        <v>1274.0857216300001</v>
      </c>
      <c r="G104" s="36">
        <f>SUMIFS(СВЦЭМ!$D$39:$D$782,СВЦЭМ!$A$39:$A$782,$A104,СВЦЭМ!$B$39:$B$782,G$83)+'СЕТ СН'!$G$14+СВЦЭМ!$D$10+'СЕТ СН'!$G$6-'СЕТ СН'!$G$26</f>
        <v>1254.1537670499999</v>
      </c>
      <c r="H104" s="36">
        <f>SUMIFS(СВЦЭМ!$D$39:$D$782,СВЦЭМ!$A$39:$A$782,$A104,СВЦЭМ!$B$39:$B$782,H$83)+'СЕТ СН'!$G$14+СВЦЭМ!$D$10+'СЕТ СН'!$G$6-'СЕТ СН'!$G$26</f>
        <v>1183.3807637300001</v>
      </c>
      <c r="I104" s="36">
        <f>SUMIFS(СВЦЭМ!$D$39:$D$782,СВЦЭМ!$A$39:$A$782,$A104,СВЦЭМ!$B$39:$B$782,I$83)+'СЕТ СН'!$G$14+СВЦЭМ!$D$10+'СЕТ СН'!$G$6-'СЕТ СН'!$G$26</f>
        <v>1025.6209081699999</v>
      </c>
      <c r="J104" s="36">
        <f>SUMIFS(СВЦЭМ!$D$39:$D$782,СВЦЭМ!$A$39:$A$782,$A104,СВЦЭМ!$B$39:$B$782,J$83)+'СЕТ СН'!$G$14+СВЦЭМ!$D$10+'СЕТ СН'!$G$6-'СЕТ СН'!$G$26</f>
        <v>965.81572226999992</v>
      </c>
      <c r="K104" s="36">
        <f>SUMIFS(СВЦЭМ!$D$39:$D$782,СВЦЭМ!$A$39:$A$782,$A104,СВЦЭМ!$B$39:$B$782,K$83)+'СЕТ СН'!$G$14+СВЦЭМ!$D$10+'СЕТ СН'!$G$6-'СЕТ СН'!$G$26</f>
        <v>1152.5969097500001</v>
      </c>
      <c r="L104" s="36">
        <f>SUMIFS(СВЦЭМ!$D$39:$D$782,СВЦЭМ!$A$39:$A$782,$A104,СВЦЭМ!$B$39:$B$782,L$83)+'СЕТ СН'!$G$14+СВЦЭМ!$D$10+'СЕТ СН'!$G$6-'СЕТ СН'!$G$26</f>
        <v>1153.51336887</v>
      </c>
      <c r="M104" s="36">
        <f>SUMIFS(СВЦЭМ!$D$39:$D$782,СВЦЭМ!$A$39:$A$782,$A104,СВЦЭМ!$B$39:$B$782,M$83)+'СЕТ СН'!$G$14+СВЦЭМ!$D$10+'СЕТ СН'!$G$6-'СЕТ СН'!$G$26</f>
        <v>1110.9277223399999</v>
      </c>
      <c r="N104" s="36">
        <f>SUMIFS(СВЦЭМ!$D$39:$D$782,СВЦЭМ!$A$39:$A$782,$A104,СВЦЭМ!$B$39:$B$782,N$83)+'СЕТ СН'!$G$14+СВЦЭМ!$D$10+'СЕТ СН'!$G$6-'СЕТ СН'!$G$26</f>
        <v>1161.9163142500001</v>
      </c>
      <c r="O104" s="36">
        <f>SUMIFS(СВЦЭМ!$D$39:$D$782,СВЦЭМ!$A$39:$A$782,$A104,СВЦЭМ!$B$39:$B$782,O$83)+'СЕТ СН'!$G$14+СВЦЭМ!$D$10+'СЕТ СН'!$G$6-'СЕТ СН'!$G$26</f>
        <v>1152.7278263399999</v>
      </c>
      <c r="P104" s="36">
        <f>SUMIFS(СВЦЭМ!$D$39:$D$782,СВЦЭМ!$A$39:$A$782,$A104,СВЦЭМ!$B$39:$B$782,P$83)+'СЕТ СН'!$G$14+СВЦЭМ!$D$10+'СЕТ СН'!$G$6-'СЕТ СН'!$G$26</f>
        <v>1157.8526741400001</v>
      </c>
      <c r="Q104" s="36">
        <f>SUMIFS(СВЦЭМ!$D$39:$D$782,СВЦЭМ!$A$39:$A$782,$A104,СВЦЭМ!$B$39:$B$782,Q$83)+'СЕТ СН'!$G$14+СВЦЭМ!$D$10+'СЕТ СН'!$G$6-'СЕТ СН'!$G$26</f>
        <v>1172.15437692</v>
      </c>
      <c r="R104" s="36">
        <f>SUMIFS(СВЦЭМ!$D$39:$D$782,СВЦЭМ!$A$39:$A$782,$A104,СВЦЭМ!$B$39:$B$782,R$83)+'СЕТ СН'!$G$14+СВЦЭМ!$D$10+'СЕТ СН'!$G$6-'СЕТ СН'!$G$26</f>
        <v>1107.7030148700001</v>
      </c>
      <c r="S104" s="36">
        <f>SUMIFS(СВЦЭМ!$D$39:$D$782,СВЦЭМ!$A$39:$A$782,$A104,СВЦЭМ!$B$39:$B$782,S$83)+'СЕТ СН'!$G$14+СВЦЭМ!$D$10+'СЕТ СН'!$G$6-'СЕТ СН'!$G$26</f>
        <v>1155.1140008</v>
      </c>
      <c r="T104" s="36">
        <f>SUMIFS(СВЦЭМ!$D$39:$D$782,СВЦЭМ!$A$39:$A$782,$A104,СВЦЭМ!$B$39:$B$782,T$83)+'СЕТ СН'!$G$14+СВЦЭМ!$D$10+'СЕТ СН'!$G$6-'СЕТ СН'!$G$26</f>
        <v>1121.9353326599999</v>
      </c>
      <c r="U104" s="36">
        <f>SUMIFS(СВЦЭМ!$D$39:$D$782,СВЦЭМ!$A$39:$A$782,$A104,СВЦЭМ!$B$39:$B$782,U$83)+'СЕТ СН'!$G$14+СВЦЭМ!$D$10+'СЕТ СН'!$G$6-'СЕТ СН'!$G$26</f>
        <v>1090.8673188499999</v>
      </c>
      <c r="V104" s="36">
        <f>SUMIFS(СВЦЭМ!$D$39:$D$782,СВЦЭМ!$A$39:$A$782,$A104,СВЦЭМ!$B$39:$B$782,V$83)+'СЕТ СН'!$G$14+СВЦЭМ!$D$10+'СЕТ СН'!$G$6-'СЕТ СН'!$G$26</f>
        <v>1104.75186203</v>
      </c>
      <c r="W104" s="36">
        <f>SUMIFS(СВЦЭМ!$D$39:$D$782,СВЦЭМ!$A$39:$A$782,$A104,СВЦЭМ!$B$39:$B$782,W$83)+'СЕТ СН'!$G$14+СВЦЭМ!$D$10+'СЕТ СН'!$G$6-'СЕТ СН'!$G$26</f>
        <v>1097.36186967</v>
      </c>
      <c r="X104" s="36">
        <f>SUMIFS(СВЦЭМ!$D$39:$D$782,СВЦЭМ!$A$39:$A$782,$A104,СВЦЭМ!$B$39:$B$782,X$83)+'СЕТ СН'!$G$14+СВЦЭМ!$D$10+'СЕТ СН'!$G$6-'СЕТ СН'!$G$26</f>
        <v>1079.4942966999999</v>
      </c>
      <c r="Y104" s="36">
        <f>SUMIFS(СВЦЭМ!$D$39:$D$782,СВЦЭМ!$A$39:$A$782,$A104,СВЦЭМ!$B$39:$B$782,Y$83)+'СЕТ СН'!$G$14+СВЦЭМ!$D$10+'СЕТ СН'!$G$6-'СЕТ СН'!$G$26</f>
        <v>1017.17166843</v>
      </c>
    </row>
    <row r="105" spans="1:25" ht="15.75" x14ac:dyDescent="0.2">
      <c r="A105" s="35">
        <f t="shared" si="2"/>
        <v>44826</v>
      </c>
      <c r="B105" s="36">
        <f>SUMIFS(СВЦЭМ!$D$39:$D$782,СВЦЭМ!$A$39:$A$782,$A105,СВЦЭМ!$B$39:$B$782,B$83)+'СЕТ СН'!$G$14+СВЦЭМ!$D$10+'СЕТ СН'!$G$6-'СЕТ СН'!$G$26</f>
        <v>1258.1744468699999</v>
      </c>
      <c r="C105" s="36">
        <f>SUMIFS(СВЦЭМ!$D$39:$D$782,СВЦЭМ!$A$39:$A$782,$A105,СВЦЭМ!$B$39:$B$782,C$83)+'СЕТ СН'!$G$14+СВЦЭМ!$D$10+'СЕТ СН'!$G$6-'СЕТ СН'!$G$26</f>
        <v>1272.70433091</v>
      </c>
      <c r="D105" s="36">
        <f>SUMIFS(СВЦЭМ!$D$39:$D$782,СВЦЭМ!$A$39:$A$782,$A105,СВЦЭМ!$B$39:$B$782,D$83)+'СЕТ СН'!$G$14+СВЦЭМ!$D$10+'СЕТ СН'!$G$6-'СЕТ СН'!$G$26</f>
        <v>1301.4921504700001</v>
      </c>
      <c r="E105" s="36">
        <f>SUMIFS(СВЦЭМ!$D$39:$D$782,СВЦЭМ!$A$39:$A$782,$A105,СВЦЭМ!$B$39:$B$782,E$83)+'СЕТ СН'!$G$14+СВЦЭМ!$D$10+'СЕТ СН'!$G$6-'СЕТ СН'!$G$26</f>
        <v>1306.58681157</v>
      </c>
      <c r="F105" s="36">
        <f>SUMIFS(СВЦЭМ!$D$39:$D$782,СВЦЭМ!$A$39:$A$782,$A105,СВЦЭМ!$B$39:$B$782,F$83)+'СЕТ СН'!$G$14+СВЦЭМ!$D$10+'СЕТ СН'!$G$6-'СЕТ СН'!$G$26</f>
        <v>1294.52150932</v>
      </c>
      <c r="G105" s="36">
        <f>SUMIFS(СВЦЭМ!$D$39:$D$782,СВЦЭМ!$A$39:$A$782,$A105,СВЦЭМ!$B$39:$B$782,G$83)+'СЕТ СН'!$G$14+СВЦЭМ!$D$10+'СЕТ СН'!$G$6-'СЕТ СН'!$G$26</f>
        <v>1269.1052920900001</v>
      </c>
      <c r="H105" s="36">
        <f>SUMIFS(СВЦЭМ!$D$39:$D$782,СВЦЭМ!$A$39:$A$782,$A105,СВЦЭМ!$B$39:$B$782,H$83)+'СЕТ СН'!$G$14+СВЦЭМ!$D$10+'СЕТ СН'!$G$6-'СЕТ СН'!$G$26</f>
        <v>1199.4457868099998</v>
      </c>
      <c r="I105" s="36">
        <f>SUMIFS(СВЦЭМ!$D$39:$D$782,СВЦЭМ!$A$39:$A$782,$A105,СВЦЭМ!$B$39:$B$782,I$83)+'СЕТ СН'!$G$14+СВЦЭМ!$D$10+'СЕТ СН'!$G$6-'СЕТ СН'!$G$26</f>
        <v>1135.1302136300001</v>
      </c>
      <c r="J105" s="36">
        <f>SUMIFS(СВЦЭМ!$D$39:$D$782,СВЦЭМ!$A$39:$A$782,$A105,СВЦЭМ!$B$39:$B$782,J$83)+'СЕТ СН'!$G$14+СВЦЭМ!$D$10+'СЕТ СН'!$G$6-'СЕТ СН'!$G$26</f>
        <v>1117.8132750499999</v>
      </c>
      <c r="K105" s="36">
        <f>SUMIFS(СВЦЭМ!$D$39:$D$782,СВЦЭМ!$A$39:$A$782,$A105,СВЦЭМ!$B$39:$B$782,K$83)+'СЕТ СН'!$G$14+СВЦЭМ!$D$10+'СЕТ СН'!$G$6-'СЕТ СН'!$G$26</f>
        <v>1087.1655416200001</v>
      </c>
      <c r="L105" s="36">
        <f>SUMIFS(СВЦЭМ!$D$39:$D$782,СВЦЭМ!$A$39:$A$782,$A105,СВЦЭМ!$B$39:$B$782,L$83)+'СЕТ СН'!$G$14+СВЦЭМ!$D$10+'СЕТ СН'!$G$6-'СЕТ СН'!$G$26</f>
        <v>1094.07490052</v>
      </c>
      <c r="M105" s="36">
        <f>SUMIFS(СВЦЭМ!$D$39:$D$782,СВЦЭМ!$A$39:$A$782,$A105,СВЦЭМ!$B$39:$B$782,M$83)+'СЕТ СН'!$G$14+СВЦЭМ!$D$10+'СЕТ СН'!$G$6-'СЕТ СН'!$G$26</f>
        <v>1106.77311764</v>
      </c>
      <c r="N105" s="36">
        <f>SUMIFS(СВЦЭМ!$D$39:$D$782,СВЦЭМ!$A$39:$A$782,$A105,СВЦЭМ!$B$39:$B$782,N$83)+'СЕТ СН'!$G$14+СВЦЭМ!$D$10+'СЕТ СН'!$G$6-'СЕТ СН'!$G$26</f>
        <v>1117.9211105499999</v>
      </c>
      <c r="O105" s="36">
        <f>SUMIFS(СВЦЭМ!$D$39:$D$782,СВЦЭМ!$A$39:$A$782,$A105,СВЦЭМ!$B$39:$B$782,O$83)+'СЕТ СН'!$G$14+СВЦЭМ!$D$10+'СЕТ СН'!$G$6-'СЕТ СН'!$G$26</f>
        <v>1132.7455541499999</v>
      </c>
      <c r="P105" s="36">
        <f>SUMIFS(СВЦЭМ!$D$39:$D$782,СВЦЭМ!$A$39:$A$782,$A105,СВЦЭМ!$B$39:$B$782,P$83)+'СЕТ СН'!$G$14+СВЦЭМ!$D$10+'СЕТ СН'!$G$6-'СЕТ СН'!$G$26</f>
        <v>1138.2372313800001</v>
      </c>
      <c r="Q105" s="36">
        <f>SUMIFS(СВЦЭМ!$D$39:$D$782,СВЦЭМ!$A$39:$A$782,$A105,СВЦЭМ!$B$39:$B$782,Q$83)+'СЕТ СН'!$G$14+СВЦЭМ!$D$10+'СЕТ СН'!$G$6-'СЕТ СН'!$G$26</f>
        <v>1136.88125412</v>
      </c>
      <c r="R105" s="36">
        <f>SUMIFS(СВЦЭМ!$D$39:$D$782,СВЦЭМ!$A$39:$A$782,$A105,СВЦЭМ!$B$39:$B$782,R$83)+'СЕТ СН'!$G$14+СВЦЭМ!$D$10+'СЕТ СН'!$G$6-'СЕТ СН'!$G$26</f>
        <v>1163.3951635200001</v>
      </c>
      <c r="S105" s="36">
        <f>SUMIFS(СВЦЭМ!$D$39:$D$782,СВЦЭМ!$A$39:$A$782,$A105,СВЦЭМ!$B$39:$B$782,S$83)+'СЕТ СН'!$G$14+СВЦЭМ!$D$10+'СЕТ СН'!$G$6-'СЕТ СН'!$G$26</f>
        <v>1142.9946694099999</v>
      </c>
      <c r="T105" s="36">
        <f>SUMIFS(СВЦЭМ!$D$39:$D$782,СВЦЭМ!$A$39:$A$782,$A105,СВЦЭМ!$B$39:$B$782,T$83)+'СЕТ СН'!$G$14+СВЦЭМ!$D$10+'СЕТ СН'!$G$6-'СЕТ СН'!$G$26</f>
        <v>1097.8551031900001</v>
      </c>
      <c r="U105" s="36">
        <f>SUMIFS(СВЦЭМ!$D$39:$D$782,СВЦЭМ!$A$39:$A$782,$A105,СВЦЭМ!$B$39:$B$782,U$83)+'СЕТ СН'!$G$14+СВЦЭМ!$D$10+'СЕТ СН'!$G$6-'СЕТ СН'!$G$26</f>
        <v>1125.14932361</v>
      </c>
      <c r="V105" s="36">
        <f>SUMIFS(СВЦЭМ!$D$39:$D$782,СВЦЭМ!$A$39:$A$782,$A105,СВЦЭМ!$B$39:$B$782,V$83)+'СЕТ СН'!$G$14+СВЦЭМ!$D$10+'СЕТ СН'!$G$6-'СЕТ СН'!$G$26</f>
        <v>1134.71662178</v>
      </c>
      <c r="W105" s="36">
        <f>SUMIFS(СВЦЭМ!$D$39:$D$782,СВЦЭМ!$A$39:$A$782,$A105,СВЦЭМ!$B$39:$B$782,W$83)+'СЕТ СН'!$G$14+СВЦЭМ!$D$10+'СЕТ СН'!$G$6-'СЕТ СН'!$G$26</f>
        <v>1168.25526765</v>
      </c>
      <c r="X105" s="36">
        <f>SUMIFS(СВЦЭМ!$D$39:$D$782,СВЦЭМ!$A$39:$A$782,$A105,СВЦЭМ!$B$39:$B$782,X$83)+'СЕТ СН'!$G$14+СВЦЭМ!$D$10+'СЕТ СН'!$G$6-'СЕТ СН'!$G$26</f>
        <v>1222.8485376799999</v>
      </c>
      <c r="Y105" s="36">
        <f>SUMIFS(СВЦЭМ!$D$39:$D$782,СВЦЭМ!$A$39:$A$782,$A105,СВЦЭМ!$B$39:$B$782,Y$83)+'СЕТ СН'!$G$14+СВЦЭМ!$D$10+'СЕТ СН'!$G$6-'СЕТ СН'!$G$26</f>
        <v>1227.24030857</v>
      </c>
    </row>
    <row r="106" spans="1:25" ht="15.75" x14ac:dyDescent="0.2">
      <c r="A106" s="35">
        <f t="shared" si="2"/>
        <v>44827</v>
      </c>
      <c r="B106" s="36">
        <f>SUMIFS(СВЦЭМ!$D$39:$D$782,СВЦЭМ!$A$39:$A$782,$A106,СВЦЭМ!$B$39:$B$782,B$83)+'СЕТ СН'!$G$14+СВЦЭМ!$D$10+'СЕТ СН'!$G$6-'СЕТ СН'!$G$26</f>
        <v>1368.56933278</v>
      </c>
      <c r="C106" s="36">
        <f>SUMIFS(СВЦЭМ!$D$39:$D$782,СВЦЭМ!$A$39:$A$782,$A106,СВЦЭМ!$B$39:$B$782,C$83)+'СЕТ СН'!$G$14+СВЦЭМ!$D$10+'СЕТ СН'!$G$6-'СЕТ СН'!$G$26</f>
        <v>1306.1685898400001</v>
      </c>
      <c r="D106" s="36">
        <f>SUMIFS(СВЦЭМ!$D$39:$D$782,СВЦЭМ!$A$39:$A$782,$A106,СВЦЭМ!$B$39:$B$782,D$83)+'СЕТ СН'!$G$14+СВЦЭМ!$D$10+'СЕТ СН'!$G$6-'СЕТ СН'!$G$26</f>
        <v>1286.4070767200001</v>
      </c>
      <c r="E106" s="36">
        <f>SUMIFS(СВЦЭМ!$D$39:$D$782,СВЦЭМ!$A$39:$A$782,$A106,СВЦЭМ!$B$39:$B$782,E$83)+'СЕТ СН'!$G$14+СВЦЭМ!$D$10+'СЕТ СН'!$G$6-'СЕТ СН'!$G$26</f>
        <v>1297.5007333399999</v>
      </c>
      <c r="F106" s="36">
        <f>SUMIFS(СВЦЭМ!$D$39:$D$782,СВЦЭМ!$A$39:$A$782,$A106,СВЦЭМ!$B$39:$B$782,F$83)+'СЕТ СН'!$G$14+СВЦЭМ!$D$10+'СЕТ СН'!$G$6-'СЕТ СН'!$G$26</f>
        <v>1295.1115982900001</v>
      </c>
      <c r="G106" s="36">
        <f>SUMIFS(СВЦЭМ!$D$39:$D$782,СВЦЭМ!$A$39:$A$782,$A106,СВЦЭМ!$B$39:$B$782,G$83)+'СЕТ СН'!$G$14+СВЦЭМ!$D$10+'СЕТ СН'!$G$6-'СЕТ СН'!$G$26</f>
        <v>1281.6316584599999</v>
      </c>
      <c r="H106" s="36">
        <f>SUMIFS(СВЦЭМ!$D$39:$D$782,СВЦЭМ!$A$39:$A$782,$A106,СВЦЭМ!$B$39:$B$782,H$83)+'СЕТ СН'!$G$14+СВЦЭМ!$D$10+'СЕТ СН'!$G$6-'СЕТ СН'!$G$26</f>
        <v>1194.14850469</v>
      </c>
      <c r="I106" s="36">
        <f>SUMIFS(СВЦЭМ!$D$39:$D$782,СВЦЭМ!$A$39:$A$782,$A106,СВЦЭМ!$B$39:$B$782,I$83)+'СЕТ СН'!$G$14+СВЦЭМ!$D$10+'СЕТ СН'!$G$6-'СЕТ СН'!$G$26</f>
        <v>1139.0785021900001</v>
      </c>
      <c r="J106" s="36">
        <f>SUMIFS(СВЦЭМ!$D$39:$D$782,СВЦЭМ!$A$39:$A$782,$A106,СВЦЭМ!$B$39:$B$782,J$83)+'СЕТ СН'!$G$14+СВЦЭМ!$D$10+'СЕТ СН'!$G$6-'СЕТ СН'!$G$26</f>
        <v>1214.90347329</v>
      </c>
      <c r="K106" s="36">
        <f>SUMIFS(СВЦЭМ!$D$39:$D$782,СВЦЭМ!$A$39:$A$782,$A106,СВЦЭМ!$B$39:$B$782,K$83)+'СЕТ СН'!$G$14+СВЦЭМ!$D$10+'СЕТ СН'!$G$6-'СЕТ СН'!$G$26</f>
        <v>1121.3112723899999</v>
      </c>
      <c r="L106" s="36">
        <f>SUMIFS(СВЦЭМ!$D$39:$D$782,СВЦЭМ!$A$39:$A$782,$A106,СВЦЭМ!$B$39:$B$782,L$83)+'СЕТ СН'!$G$14+СВЦЭМ!$D$10+'СЕТ СН'!$G$6-'СЕТ СН'!$G$26</f>
        <v>1141.8363835499999</v>
      </c>
      <c r="M106" s="36">
        <f>SUMIFS(СВЦЭМ!$D$39:$D$782,СВЦЭМ!$A$39:$A$782,$A106,СВЦЭМ!$B$39:$B$782,M$83)+'СЕТ СН'!$G$14+СВЦЭМ!$D$10+'СЕТ СН'!$G$6-'СЕТ СН'!$G$26</f>
        <v>1151.8097415100001</v>
      </c>
      <c r="N106" s="36">
        <f>SUMIFS(СВЦЭМ!$D$39:$D$782,СВЦЭМ!$A$39:$A$782,$A106,СВЦЭМ!$B$39:$B$782,N$83)+'СЕТ СН'!$G$14+СВЦЭМ!$D$10+'СЕТ СН'!$G$6-'СЕТ СН'!$G$26</f>
        <v>1145.52714666</v>
      </c>
      <c r="O106" s="36">
        <f>SUMIFS(СВЦЭМ!$D$39:$D$782,СВЦЭМ!$A$39:$A$782,$A106,СВЦЭМ!$B$39:$B$782,O$83)+'СЕТ СН'!$G$14+СВЦЭМ!$D$10+'СЕТ СН'!$G$6-'СЕТ СН'!$G$26</f>
        <v>1128.5687335799998</v>
      </c>
      <c r="P106" s="36">
        <f>SUMIFS(СВЦЭМ!$D$39:$D$782,СВЦЭМ!$A$39:$A$782,$A106,СВЦЭМ!$B$39:$B$782,P$83)+'СЕТ СН'!$G$14+СВЦЭМ!$D$10+'СЕТ СН'!$G$6-'СЕТ СН'!$G$26</f>
        <v>1138.32102556</v>
      </c>
      <c r="Q106" s="36">
        <f>SUMIFS(СВЦЭМ!$D$39:$D$782,СВЦЭМ!$A$39:$A$782,$A106,СВЦЭМ!$B$39:$B$782,Q$83)+'СЕТ СН'!$G$14+СВЦЭМ!$D$10+'СЕТ СН'!$G$6-'СЕТ СН'!$G$26</f>
        <v>1144.1863206799999</v>
      </c>
      <c r="R106" s="36">
        <f>SUMIFS(СВЦЭМ!$D$39:$D$782,СВЦЭМ!$A$39:$A$782,$A106,СВЦЭМ!$B$39:$B$782,R$83)+'СЕТ СН'!$G$14+СВЦЭМ!$D$10+'СЕТ СН'!$G$6-'СЕТ СН'!$G$26</f>
        <v>1150.3612352800001</v>
      </c>
      <c r="S106" s="36">
        <f>SUMIFS(СВЦЭМ!$D$39:$D$782,СВЦЭМ!$A$39:$A$782,$A106,СВЦЭМ!$B$39:$B$782,S$83)+'СЕТ СН'!$G$14+СВЦЭМ!$D$10+'СЕТ СН'!$G$6-'СЕТ СН'!$G$26</f>
        <v>1142.7160407900001</v>
      </c>
      <c r="T106" s="36">
        <f>SUMIFS(СВЦЭМ!$D$39:$D$782,СВЦЭМ!$A$39:$A$782,$A106,СВЦЭМ!$B$39:$B$782,T$83)+'СЕТ СН'!$G$14+СВЦЭМ!$D$10+'СЕТ СН'!$G$6-'СЕТ СН'!$G$26</f>
        <v>1126.17750854</v>
      </c>
      <c r="U106" s="36">
        <f>SUMIFS(СВЦЭМ!$D$39:$D$782,СВЦЭМ!$A$39:$A$782,$A106,СВЦЭМ!$B$39:$B$782,U$83)+'СЕТ СН'!$G$14+СВЦЭМ!$D$10+'СЕТ СН'!$G$6-'СЕТ СН'!$G$26</f>
        <v>1111.66025668</v>
      </c>
      <c r="V106" s="36">
        <f>SUMIFS(СВЦЭМ!$D$39:$D$782,СВЦЭМ!$A$39:$A$782,$A106,СВЦЭМ!$B$39:$B$782,V$83)+'СЕТ СН'!$G$14+СВЦЭМ!$D$10+'СЕТ СН'!$G$6-'СЕТ СН'!$G$26</f>
        <v>1144.83317341</v>
      </c>
      <c r="W106" s="36">
        <f>SUMIFS(СВЦЭМ!$D$39:$D$782,СВЦЭМ!$A$39:$A$782,$A106,СВЦЭМ!$B$39:$B$782,W$83)+'СЕТ СН'!$G$14+СВЦЭМ!$D$10+'СЕТ СН'!$G$6-'СЕТ СН'!$G$26</f>
        <v>1121.6874263499999</v>
      </c>
      <c r="X106" s="36">
        <f>SUMIFS(СВЦЭМ!$D$39:$D$782,СВЦЭМ!$A$39:$A$782,$A106,СВЦЭМ!$B$39:$B$782,X$83)+'СЕТ СН'!$G$14+СВЦЭМ!$D$10+'СЕТ СН'!$G$6-'СЕТ СН'!$G$26</f>
        <v>1232.23989944</v>
      </c>
      <c r="Y106" s="36">
        <f>SUMIFS(СВЦЭМ!$D$39:$D$782,СВЦЭМ!$A$39:$A$782,$A106,СВЦЭМ!$B$39:$B$782,Y$83)+'СЕТ СН'!$G$14+СВЦЭМ!$D$10+'СЕТ СН'!$G$6-'СЕТ СН'!$G$26</f>
        <v>1231.93168954</v>
      </c>
    </row>
    <row r="107" spans="1:25" ht="15.75" x14ac:dyDescent="0.2">
      <c r="A107" s="35">
        <f t="shared" si="2"/>
        <v>44828</v>
      </c>
      <c r="B107" s="36">
        <f>SUMIFS(СВЦЭМ!$D$39:$D$782,СВЦЭМ!$A$39:$A$782,$A107,СВЦЭМ!$B$39:$B$782,B$83)+'СЕТ СН'!$G$14+СВЦЭМ!$D$10+'СЕТ СН'!$G$6-'СЕТ СН'!$G$26</f>
        <v>1274.20701356</v>
      </c>
      <c r="C107" s="36">
        <f>SUMIFS(СВЦЭМ!$D$39:$D$782,СВЦЭМ!$A$39:$A$782,$A107,СВЦЭМ!$B$39:$B$782,C$83)+'СЕТ СН'!$G$14+СВЦЭМ!$D$10+'СЕТ СН'!$G$6-'СЕТ СН'!$G$26</f>
        <v>1314.5020128900001</v>
      </c>
      <c r="D107" s="36">
        <f>SUMIFS(СВЦЭМ!$D$39:$D$782,СВЦЭМ!$A$39:$A$782,$A107,СВЦЭМ!$B$39:$B$782,D$83)+'СЕТ СН'!$G$14+СВЦЭМ!$D$10+'СЕТ СН'!$G$6-'СЕТ СН'!$G$26</f>
        <v>1322.8935021400002</v>
      </c>
      <c r="E107" s="36">
        <f>SUMIFS(СВЦЭМ!$D$39:$D$782,СВЦЭМ!$A$39:$A$782,$A107,СВЦЭМ!$B$39:$B$782,E$83)+'СЕТ СН'!$G$14+СВЦЭМ!$D$10+'СЕТ СН'!$G$6-'СЕТ СН'!$G$26</f>
        <v>1292.2441110999998</v>
      </c>
      <c r="F107" s="36">
        <f>SUMIFS(СВЦЭМ!$D$39:$D$782,СВЦЭМ!$A$39:$A$782,$A107,СВЦЭМ!$B$39:$B$782,F$83)+'СЕТ СН'!$G$14+СВЦЭМ!$D$10+'СЕТ СН'!$G$6-'СЕТ СН'!$G$26</f>
        <v>1232.984935</v>
      </c>
      <c r="G107" s="36">
        <f>SUMIFS(СВЦЭМ!$D$39:$D$782,СВЦЭМ!$A$39:$A$782,$A107,СВЦЭМ!$B$39:$B$782,G$83)+'СЕТ СН'!$G$14+СВЦЭМ!$D$10+'СЕТ СН'!$G$6-'СЕТ СН'!$G$26</f>
        <v>1234.7187503999999</v>
      </c>
      <c r="H107" s="36">
        <f>SUMIFS(СВЦЭМ!$D$39:$D$782,СВЦЭМ!$A$39:$A$782,$A107,СВЦЭМ!$B$39:$B$782,H$83)+'СЕТ СН'!$G$14+СВЦЭМ!$D$10+'СЕТ СН'!$G$6-'СЕТ СН'!$G$26</f>
        <v>1246.6147609300001</v>
      </c>
      <c r="I107" s="36">
        <f>SUMIFS(СВЦЭМ!$D$39:$D$782,СВЦЭМ!$A$39:$A$782,$A107,СВЦЭМ!$B$39:$B$782,I$83)+'СЕТ СН'!$G$14+СВЦЭМ!$D$10+'СЕТ СН'!$G$6-'СЕТ СН'!$G$26</f>
        <v>1209.82890069</v>
      </c>
      <c r="J107" s="36">
        <f>SUMIFS(СВЦЭМ!$D$39:$D$782,СВЦЭМ!$A$39:$A$782,$A107,СВЦЭМ!$B$39:$B$782,J$83)+'СЕТ СН'!$G$14+СВЦЭМ!$D$10+'СЕТ СН'!$G$6-'СЕТ СН'!$G$26</f>
        <v>1295.1523821599999</v>
      </c>
      <c r="K107" s="36">
        <f>SUMIFS(СВЦЭМ!$D$39:$D$782,СВЦЭМ!$A$39:$A$782,$A107,СВЦЭМ!$B$39:$B$782,K$83)+'СЕТ СН'!$G$14+СВЦЭМ!$D$10+'СЕТ СН'!$G$6-'СЕТ СН'!$G$26</f>
        <v>1345.1955954499999</v>
      </c>
      <c r="L107" s="36">
        <f>SUMIFS(СВЦЭМ!$D$39:$D$782,СВЦЭМ!$A$39:$A$782,$A107,СВЦЭМ!$B$39:$B$782,L$83)+'СЕТ СН'!$G$14+СВЦЭМ!$D$10+'СЕТ СН'!$G$6-'СЕТ СН'!$G$26</f>
        <v>1369.0933295499999</v>
      </c>
      <c r="M107" s="36">
        <f>SUMIFS(СВЦЭМ!$D$39:$D$782,СВЦЭМ!$A$39:$A$782,$A107,СВЦЭМ!$B$39:$B$782,M$83)+'СЕТ СН'!$G$14+СВЦЭМ!$D$10+'СЕТ СН'!$G$6-'СЕТ СН'!$G$26</f>
        <v>1241.7487836199998</v>
      </c>
      <c r="N107" s="36">
        <f>SUMIFS(СВЦЭМ!$D$39:$D$782,СВЦЭМ!$A$39:$A$782,$A107,СВЦЭМ!$B$39:$B$782,N$83)+'СЕТ СН'!$G$14+СВЦЭМ!$D$10+'СЕТ СН'!$G$6-'СЕТ СН'!$G$26</f>
        <v>1201.5369111300001</v>
      </c>
      <c r="O107" s="36">
        <f>SUMIFS(СВЦЭМ!$D$39:$D$782,СВЦЭМ!$A$39:$A$782,$A107,СВЦЭМ!$B$39:$B$782,O$83)+'СЕТ СН'!$G$14+СВЦЭМ!$D$10+'СЕТ СН'!$G$6-'СЕТ СН'!$G$26</f>
        <v>1199.8383480500001</v>
      </c>
      <c r="P107" s="36">
        <f>SUMIFS(СВЦЭМ!$D$39:$D$782,СВЦЭМ!$A$39:$A$782,$A107,СВЦЭМ!$B$39:$B$782,P$83)+'СЕТ СН'!$G$14+СВЦЭМ!$D$10+'СЕТ СН'!$G$6-'СЕТ СН'!$G$26</f>
        <v>1208.51166857</v>
      </c>
      <c r="Q107" s="36">
        <f>SUMIFS(СВЦЭМ!$D$39:$D$782,СВЦЭМ!$A$39:$A$782,$A107,СВЦЭМ!$B$39:$B$782,Q$83)+'СЕТ СН'!$G$14+СВЦЭМ!$D$10+'СЕТ СН'!$G$6-'СЕТ СН'!$G$26</f>
        <v>1210.5498606699998</v>
      </c>
      <c r="R107" s="36">
        <f>SUMIFS(СВЦЭМ!$D$39:$D$782,СВЦЭМ!$A$39:$A$782,$A107,СВЦЭМ!$B$39:$B$782,R$83)+'СЕТ СН'!$G$14+СВЦЭМ!$D$10+'СЕТ СН'!$G$6-'СЕТ СН'!$G$26</f>
        <v>1203.9817710799998</v>
      </c>
      <c r="S107" s="36">
        <f>SUMIFS(СВЦЭМ!$D$39:$D$782,СВЦЭМ!$A$39:$A$782,$A107,СВЦЭМ!$B$39:$B$782,S$83)+'СЕТ СН'!$G$14+СВЦЭМ!$D$10+'СЕТ СН'!$G$6-'СЕТ СН'!$G$26</f>
        <v>1194.9165103099999</v>
      </c>
      <c r="T107" s="36">
        <f>SUMIFS(СВЦЭМ!$D$39:$D$782,СВЦЭМ!$A$39:$A$782,$A107,СВЦЭМ!$B$39:$B$782,T$83)+'СЕТ СН'!$G$14+СВЦЭМ!$D$10+'СЕТ СН'!$G$6-'СЕТ СН'!$G$26</f>
        <v>1211.6087409199999</v>
      </c>
      <c r="U107" s="36">
        <f>SUMIFS(СВЦЭМ!$D$39:$D$782,СВЦЭМ!$A$39:$A$782,$A107,СВЦЭМ!$B$39:$B$782,U$83)+'СЕТ СН'!$G$14+СВЦЭМ!$D$10+'СЕТ СН'!$G$6-'СЕТ СН'!$G$26</f>
        <v>1244.8154336299999</v>
      </c>
      <c r="V107" s="36">
        <f>SUMIFS(СВЦЭМ!$D$39:$D$782,СВЦЭМ!$A$39:$A$782,$A107,СВЦЭМ!$B$39:$B$782,V$83)+'СЕТ СН'!$G$14+СВЦЭМ!$D$10+'СЕТ СН'!$G$6-'СЕТ СН'!$G$26</f>
        <v>1239.98658742</v>
      </c>
      <c r="W107" s="36">
        <f>SUMIFS(СВЦЭМ!$D$39:$D$782,СВЦЭМ!$A$39:$A$782,$A107,СВЦЭМ!$B$39:$B$782,W$83)+'СЕТ СН'!$G$14+СВЦЭМ!$D$10+'СЕТ СН'!$G$6-'СЕТ СН'!$G$26</f>
        <v>1225.05623436</v>
      </c>
      <c r="X107" s="36">
        <f>SUMIFS(СВЦЭМ!$D$39:$D$782,СВЦЭМ!$A$39:$A$782,$A107,СВЦЭМ!$B$39:$B$782,X$83)+'СЕТ СН'!$G$14+СВЦЭМ!$D$10+'СЕТ СН'!$G$6-'СЕТ СН'!$G$26</f>
        <v>1287.9853278400001</v>
      </c>
      <c r="Y107" s="36">
        <f>SUMIFS(СВЦЭМ!$D$39:$D$782,СВЦЭМ!$A$39:$A$782,$A107,СВЦЭМ!$B$39:$B$782,Y$83)+'СЕТ СН'!$G$14+СВЦЭМ!$D$10+'СЕТ СН'!$G$6-'СЕТ СН'!$G$26</f>
        <v>1302.71657366</v>
      </c>
    </row>
    <row r="108" spans="1:25" ht="15.75" x14ac:dyDescent="0.2">
      <c r="A108" s="35">
        <f t="shared" si="2"/>
        <v>44829</v>
      </c>
      <c r="B108" s="36">
        <f>SUMIFS(СВЦЭМ!$D$39:$D$782,СВЦЭМ!$A$39:$A$782,$A108,СВЦЭМ!$B$39:$B$782,B$83)+'СЕТ СН'!$G$14+СВЦЭМ!$D$10+'СЕТ СН'!$G$6-'СЕТ СН'!$G$26</f>
        <v>1366.4057555599998</v>
      </c>
      <c r="C108" s="36">
        <f>SUMIFS(СВЦЭМ!$D$39:$D$782,СВЦЭМ!$A$39:$A$782,$A108,СВЦЭМ!$B$39:$B$782,C$83)+'СЕТ СН'!$G$14+СВЦЭМ!$D$10+'СЕТ СН'!$G$6-'СЕТ СН'!$G$26</f>
        <v>1395.0331489300002</v>
      </c>
      <c r="D108" s="36">
        <f>SUMIFS(СВЦЭМ!$D$39:$D$782,СВЦЭМ!$A$39:$A$782,$A108,СВЦЭМ!$B$39:$B$782,D$83)+'СЕТ СН'!$G$14+СВЦЭМ!$D$10+'СЕТ СН'!$G$6-'СЕТ СН'!$G$26</f>
        <v>1400.9118854399999</v>
      </c>
      <c r="E108" s="36">
        <f>SUMIFS(СВЦЭМ!$D$39:$D$782,СВЦЭМ!$A$39:$A$782,$A108,СВЦЭМ!$B$39:$B$782,E$83)+'СЕТ СН'!$G$14+СВЦЭМ!$D$10+'СЕТ СН'!$G$6-'СЕТ СН'!$G$26</f>
        <v>1408.2779794200001</v>
      </c>
      <c r="F108" s="36">
        <f>SUMIFS(СВЦЭМ!$D$39:$D$782,СВЦЭМ!$A$39:$A$782,$A108,СВЦЭМ!$B$39:$B$782,F$83)+'СЕТ СН'!$G$14+СВЦЭМ!$D$10+'СЕТ СН'!$G$6-'СЕТ СН'!$G$26</f>
        <v>1411.3673462799998</v>
      </c>
      <c r="G108" s="36">
        <f>SUMIFS(СВЦЭМ!$D$39:$D$782,СВЦЭМ!$A$39:$A$782,$A108,СВЦЭМ!$B$39:$B$782,G$83)+'СЕТ СН'!$G$14+СВЦЭМ!$D$10+'СЕТ СН'!$G$6-'СЕТ СН'!$G$26</f>
        <v>1382.11726666</v>
      </c>
      <c r="H108" s="36">
        <f>SUMIFS(СВЦЭМ!$D$39:$D$782,СВЦЭМ!$A$39:$A$782,$A108,СВЦЭМ!$B$39:$B$782,H$83)+'СЕТ СН'!$G$14+СВЦЭМ!$D$10+'СЕТ СН'!$G$6-'СЕТ СН'!$G$26</f>
        <v>1354.7784781299997</v>
      </c>
      <c r="I108" s="36">
        <f>SUMIFS(СВЦЭМ!$D$39:$D$782,СВЦЭМ!$A$39:$A$782,$A108,СВЦЭМ!$B$39:$B$782,I$83)+'СЕТ СН'!$G$14+СВЦЭМ!$D$10+'СЕТ СН'!$G$6-'СЕТ СН'!$G$26</f>
        <v>1332.5350749099998</v>
      </c>
      <c r="J108" s="36">
        <f>SUMIFS(СВЦЭМ!$D$39:$D$782,СВЦЭМ!$A$39:$A$782,$A108,СВЦЭМ!$B$39:$B$782,J$83)+'СЕТ СН'!$G$14+СВЦЭМ!$D$10+'СЕТ СН'!$G$6-'СЕТ СН'!$G$26</f>
        <v>1423.5524536299999</v>
      </c>
      <c r="K108" s="36">
        <f>SUMIFS(СВЦЭМ!$D$39:$D$782,СВЦЭМ!$A$39:$A$782,$A108,СВЦЭМ!$B$39:$B$782,K$83)+'СЕТ СН'!$G$14+СВЦЭМ!$D$10+'СЕТ СН'!$G$6-'СЕТ СН'!$G$26</f>
        <v>1427.8817795999998</v>
      </c>
      <c r="L108" s="36">
        <f>SUMIFS(СВЦЭМ!$D$39:$D$782,СВЦЭМ!$A$39:$A$782,$A108,СВЦЭМ!$B$39:$B$782,L$83)+'СЕТ СН'!$G$14+СВЦЭМ!$D$10+'СЕТ СН'!$G$6-'СЕТ СН'!$G$26</f>
        <v>1354.09615003</v>
      </c>
      <c r="M108" s="36">
        <f>SUMIFS(СВЦЭМ!$D$39:$D$782,СВЦЭМ!$A$39:$A$782,$A108,СВЦЭМ!$B$39:$B$782,M$83)+'СЕТ СН'!$G$14+СВЦЭМ!$D$10+'СЕТ СН'!$G$6-'СЕТ СН'!$G$26</f>
        <v>1343.54304933</v>
      </c>
      <c r="N108" s="36">
        <f>SUMIFS(СВЦЭМ!$D$39:$D$782,СВЦЭМ!$A$39:$A$782,$A108,СВЦЭМ!$B$39:$B$782,N$83)+'СЕТ СН'!$G$14+СВЦЭМ!$D$10+'СЕТ СН'!$G$6-'СЕТ СН'!$G$26</f>
        <v>1366.3091755999999</v>
      </c>
      <c r="O108" s="36">
        <f>SUMIFS(СВЦЭМ!$D$39:$D$782,СВЦЭМ!$A$39:$A$782,$A108,СВЦЭМ!$B$39:$B$782,O$83)+'СЕТ СН'!$G$14+СВЦЭМ!$D$10+'СЕТ СН'!$G$6-'СЕТ СН'!$G$26</f>
        <v>1348.3378089799999</v>
      </c>
      <c r="P108" s="36">
        <f>SUMIFS(СВЦЭМ!$D$39:$D$782,СВЦЭМ!$A$39:$A$782,$A108,СВЦЭМ!$B$39:$B$782,P$83)+'СЕТ СН'!$G$14+СВЦЭМ!$D$10+'СЕТ СН'!$G$6-'СЕТ СН'!$G$26</f>
        <v>1345.62301093</v>
      </c>
      <c r="Q108" s="36">
        <f>SUMIFS(СВЦЭМ!$D$39:$D$782,СВЦЭМ!$A$39:$A$782,$A108,СВЦЭМ!$B$39:$B$782,Q$83)+'СЕТ СН'!$G$14+СВЦЭМ!$D$10+'СЕТ СН'!$G$6-'СЕТ СН'!$G$26</f>
        <v>1340.5452703299998</v>
      </c>
      <c r="R108" s="36">
        <f>SUMIFS(СВЦЭМ!$D$39:$D$782,СВЦЭМ!$A$39:$A$782,$A108,СВЦЭМ!$B$39:$B$782,R$83)+'СЕТ СН'!$G$14+СВЦЭМ!$D$10+'СЕТ СН'!$G$6-'СЕТ СН'!$G$26</f>
        <v>1314.3108806</v>
      </c>
      <c r="S108" s="36">
        <f>SUMIFS(СВЦЭМ!$D$39:$D$782,СВЦЭМ!$A$39:$A$782,$A108,СВЦЭМ!$B$39:$B$782,S$83)+'СЕТ СН'!$G$14+СВЦЭМ!$D$10+'СЕТ СН'!$G$6-'СЕТ СН'!$G$26</f>
        <v>1297.8653656299998</v>
      </c>
      <c r="T108" s="36">
        <f>SUMIFS(СВЦЭМ!$D$39:$D$782,СВЦЭМ!$A$39:$A$782,$A108,СВЦЭМ!$B$39:$B$782,T$83)+'СЕТ СН'!$G$14+СВЦЭМ!$D$10+'СЕТ СН'!$G$6-'СЕТ СН'!$G$26</f>
        <v>1382.6541329500001</v>
      </c>
      <c r="U108" s="36">
        <f>SUMIFS(СВЦЭМ!$D$39:$D$782,СВЦЭМ!$A$39:$A$782,$A108,СВЦЭМ!$B$39:$B$782,U$83)+'СЕТ СН'!$G$14+СВЦЭМ!$D$10+'СЕТ СН'!$G$6-'СЕТ СН'!$G$26</f>
        <v>1400.3295445899998</v>
      </c>
      <c r="V108" s="36">
        <f>SUMIFS(СВЦЭМ!$D$39:$D$782,СВЦЭМ!$A$39:$A$782,$A108,СВЦЭМ!$B$39:$B$782,V$83)+'СЕТ СН'!$G$14+СВЦЭМ!$D$10+'СЕТ СН'!$G$6-'СЕТ СН'!$G$26</f>
        <v>1406.9707185900002</v>
      </c>
      <c r="W108" s="36">
        <f>SUMIFS(СВЦЭМ!$D$39:$D$782,СВЦЭМ!$A$39:$A$782,$A108,СВЦЭМ!$B$39:$B$782,W$83)+'СЕТ СН'!$G$14+СВЦЭМ!$D$10+'СЕТ СН'!$G$6-'СЕТ СН'!$G$26</f>
        <v>1396.4749466600001</v>
      </c>
      <c r="X108" s="36">
        <f>SUMIFS(СВЦЭМ!$D$39:$D$782,СВЦЭМ!$A$39:$A$782,$A108,СВЦЭМ!$B$39:$B$782,X$83)+'СЕТ СН'!$G$14+СВЦЭМ!$D$10+'СЕТ СН'!$G$6-'СЕТ СН'!$G$26</f>
        <v>1433.3931168399999</v>
      </c>
      <c r="Y108" s="36">
        <f>SUMIFS(СВЦЭМ!$D$39:$D$782,СВЦЭМ!$A$39:$A$782,$A108,СВЦЭМ!$B$39:$B$782,Y$83)+'СЕТ СН'!$G$14+СВЦЭМ!$D$10+'СЕТ СН'!$G$6-'СЕТ СН'!$G$26</f>
        <v>1398.9551806099998</v>
      </c>
    </row>
    <row r="109" spans="1:25" ht="15.75" x14ac:dyDescent="0.2">
      <c r="A109" s="35">
        <f t="shared" si="2"/>
        <v>44830</v>
      </c>
      <c r="B109" s="36">
        <f>SUMIFS(СВЦЭМ!$D$39:$D$782,СВЦЭМ!$A$39:$A$782,$A109,СВЦЭМ!$B$39:$B$782,B$83)+'СЕТ СН'!$G$14+СВЦЭМ!$D$10+'СЕТ СН'!$G$6-'СЕТ СН'!$G$26</f>
        <v>1362.9060030299997</v>
      </c>
      <c r="C109" s="36">
        <f>SUMIFS(СВЦЭМ!$D$39:$D$782,СВЦЭМ!$A$39:$A$782,$A109,СВЦЭМ!$B$39:$B$782,C$83)+'СЕТ СН'!$G$14+СВЦЭМ!$D$10+'СЕТ СН'!$G$6-'СЕТ СН'!$G$26</f>
        <v>1345.73114467</v>
      </c>
      <c r="D109" s="36">
        <f>SUMIFS(СВЦЭМ!$D$39:$D$782,СВЦЭМ!$A$39:$A$782,$A109,СВЦЭМ!$B$39:$B$782,D$83)+'СЕТ СН'!$G$14+СВЦЭМ!$D$10+'СЕТ СН'!$G$6-'СЕТ СН'!$G$26</f>
        <v>1338.2166431800001</v>
      </c>
      <c r="E109" s="36">
        <f>SUMIFS(СВЦЭМ!$D$39:$D$782,СВЦЭМ!$A$39:$A$782,$A109,СВЦЭМ!$B$39:$B$782,E$83)+'СЕТ СН'!$G$14+СВЦЭМ!$D$10+'СЕТ СН'!$G$6-'СЕТ СН'!$G$26</f>
        <v>1437.17825464</v>
      </c>
      <c r="F109" s="36">
        <f>SUMIFS(СВЦЭМ!$D$39:$D$782,СВЦЭМ!$A$39:$A$782,$A109,СВЦЭМ!$B$39:$B$782,F$83)+'СЕТ СН'!$G$14+СВЦЭМ!$D$10+'СЕТ СН'!$G$6-'СЕТ СН'!$G$26</f>
        <v>1440.3929318699998</v>
      </c>
      <c r="G109" s="36">
        <f>SUMIFS(СВЦЭМ!$D$39:$D$782,СВЦЭМ!$A$39:$A$782,$A109,СВЦЭМ!$B$39:$B$782,G$83)+'СЕТ СН'!$G$14+СВЦЭМ!$D$10+'СЕТ СН'!$G$6-'СЕТ СН'!$G$26</f>
        <v>1317.1188725900001</v>
      </c>
      <c r="H109" s="36">
        <f>SUMIFS(СВЦЭМ!$D$39:$D$782,СВЦЭМ!$A$39:$A$782,$A109,СВЦЭМ!$B$39:$B$782,H$83)+'СЕТ СН'!$G$14+СВЦЭМ!$D$10+'СЕТ СН'!$G$6-'СЕТ СН'!$G$26</f>
        <v>1252.26849096</v>
      </c>
      <c r="I109" s="36">
        <f>SUMIFS(СВЦЭМ!$D$39:$D$782,СВЦЭМ!$A$39:$A$782,$A109,СВЦЭМ!$B$39:$B$782,I$83)+'СЕТ СН'!$G$14+СВЦЭМ!$D$10+'СЕТ СН'!$G$6-'СЕТ СН'!$G$26</f>
        <v>1324.9971946299997</v>
      </c>
      <c r="J109" s="36">
        <f>SUMIFS(СВЦЭМ!$D$39:$D$782,СВЦЭМ!$A$39:$A$782,$A109,СВЦЭМ!$B$39:$B$782,J$83)+'СЕТ СН'!$G$14+СВЦЭМ!$D$10+'СЕТ СН'!$G$6-'СЕТ СН'!$G$26</f>
        <v>1466.2087757300001</v>
      </c>
      <c r="K109" s="36">
        <f>SUMIFS(СВЦЭМ!$D$39:$D$782,СВЦЭМ!$A$39:$A$782,$A109,СВЦЭМ!$B$39:$B$782,K$83)+'СЕТ СН'!$G$14+СВЦЭМ!$D$10+'СЕТ СН'!$G$6-'СЕТ СН'!$G$26</f>
        <v>1335.3711037499997</v>
      </c>
      <c r="L109" s="36">
        <f>SUMIFS(СВЦЭМ!$D$39:$D$782,СВЦЭМ!$A$39:$A$782,$A109,СВЦЭМ!$B$39:$B$782,L$83)+'СЕТ СН'!$G$14+СВЦЭМ!$D$10+'СЕТ СН'!$G$6-'СЕТ СН'!$G$26</f>
        <v>1330.38776121</v>
      </c>
      <c r="M109" s="36">
        <f>SUMIFS(СВЦЭМ!$D$39:$D$782,СВЦЭМ!$A$39:$A$782,$A109,СВЦЭМ!$B$39:$B$782,M$83)+'СЕТ СН'!$G$14+СВЦЭМ!$D$10+'СЕТ СН'!$G$6-'СЕТ СН'!$G$26</f>
        <v>1189.6601789900001</v>
      </c>
      <c r="N109" s="36">
        <f>SUMIFS(СВЦЭМ!$D$39:$D$782,СВЦЭМ!$A$39:$A$782,$A109,СВЦЭМ!$B$39:$B$782,N$83)+'СЕТ СН'!$G$14+СВЦЭМ!$D$10+'СЕТ СН'!$G$6-'СЕТ СН'!$G$26</f>
        <v>1177.01920341</v>
      </c>
      <c r="O109" s="36">
        <f>SUMIFS(СВЦЭМ!$D$39:$D$782,СВЦЭМ!$A$39:$A$782,$A109,СВЦЭМ!$B$39:$B$782,O$83)+'СЕТ СН'!$G$14+СВЦЭМ!$D$10+'СЕТ СН'!$G$6-'СЕТ СН'!$G$26</f>
        <v>1191.00406417</v>
      </c>
      <c r="P109" s="36">
        <f>SUMIFS(СВЦЭМ!$D$39:$D$782,СВЦЭМ!$A$39:$A$782,$A109,СВЦЭМ!$B$39:$B$782,P$83)+'СЕТ СН'!$G$14+СВЦЭМ!$D$10+'СЕТ СН'!$G$6-'СЕТ СН'!$G$26</f>
        <v>1210.4287550399999</v>
      </c>
      <c r="Q109" s="36">
        <f>SUMIFS(СВЦЭМ!$D$39:$D$782,СВЦЭМ!$A$39:$A$782,$A109,СВЦЭМ!$B$39:$B$782,Q$83)+'СЕТ СН'!$G$14+СВЦЭМ!$D$10+'СЕТ СН'!$G$6-'СЕТ СН'!$G$26</f>
        <v>1248.64009953</v>
      </c>
      <c r="R109" s="36">
        <f>SUMIFS(СВЦЭМ!$D$39:$D$782,СВЦЭМ!$A$39:$A$782,$A109,СВЦЭМ!$B$39:$B$782,R$83)+'СЕТ СН'!$G$14+СВЦЭМ!$D$10+'СЕТ СН'!$G$6-'СЕТ СН'!$G$26</f>
        <v>1276.75545455</v>
      </c>
      <c r="S109" s="36">
        <f>SUMIFS(СВЦЭМ!$D$39:$D$782,СВЦЭМ!$A$39:$A$782,$A109,СВЦЭМ!$B$39:$B$782,S$83)+'СЕТ СН'!$G$14+СВЦЭМ!$D$10+'СЕТ СН'!$G$6-'СЕТ СН'!$G$26</f>
        <v>1263.94405725</v>
      </c>
      <c r="T109" s="36">
        <f>SUMIFS(СВЦЭМ!$D$39:$D$782,СВЦЭМ!$A$39:$A$782,$A109,СВЦЭМ!$B$39:$B$782,T$83)+'СЕТ СН'!$G$14+СВЦЭМ!$D$10+'СЕТ СН'!$G$6-'СЕТ СН'!$G$26</f>
        <v>1386.1261820999998</v>
      </c>
      <c r="U109" s="36">
        <f>SUMIFS(СВЦЭМ!$D$39:$D$782,СВЦЭМ!$A$39:$A$782,$A109,СВЦЭМ!$B$39:$B$782,U$83)+'СЕТ СН'!$G$14+СВЦЭМ!$D$10+'СЕТ СН'!$G$6-'СЕТ СН'!$G$26</f>
        <v>1432.94924855</v>
      </c>
      <c r="V109" s="36">
        <f>SUMIFS(СВЦЭМ!$D$39:$D$782,СВЦЭМ!$A$39:$A$782,$A109,СВЦЭМ!$B$39:$B$782,V$83)+'СЕТ СН'!$G$14+СВЦЭМ!$D$10+'СЕТ СН'!$G$6-'СЕТ СН'!$G$26</f>
        <v>1432.2643128899999</v>
      </c>
      <c r="W109" s="36">
        <f>SUMIFS(СВЦЭМ!$D$39:$D$782,СВЦЭМ!$A$39:$A$782,$A109,СВЦЭМ!$B$39:$B$782,W$83)+'СЕТ СН'!$G$14+СВЦЭМ!$D$10+'СЕТ СН'!$G$6-'СЕТ СН'!$G$26</f>
        <v>1415.6784921100002</v>
      </c>
      <c r="X109" s="36">
        <f>SUMIFS(СВЦЭМ!$D$39:$D$782,СВЦЭМ!$A$39:$A$782,$A109,СВЦЭМ!$B$39:$B$782,X$83)+'СЕТ СН'!$G$14+СВЦЭМ!$D$10+'СЕТ СН'!$G$6-'СЕТ СН'!$G$26</f>
        <v>1359.0893264900001</v>
      </c>
      <c r="Y109" s="36">
        <f>SUMIFS(СВЦЭМ!$D$39:$D$782,СВЦЭМ!$A$39:$A$782,$A109,СВЦЭМ!$B$39:$B$782,Y$83)+'СЕТ СН'!$G$14+СВЦЭМ!$D$10+'СЕТ СН'!$G$6-'СЕТ СН'!$G$26</f>
        <v>1433.2663096400001</v>
      </c>
    </row>
    <row r="110" spans="1:25" ht="15.75" x14ac:dyDescent="0.2">
      <c r="A110" s="35">
        <f t="shared" si="2"/>
        <v>44831</v>
      </c>
      <c r="B110" s="36">
        <f>SUMIFS(СВЦЭМ!$D$39:$D$782,СВЦЭМ!$A$39:$A$782,$A110,СВЦЭМ!$B$39:$B$782,B$83)+'СЕТ СН'!$G$14+СВЦЭМ!$D$10+'СЕТ СН'!$G$6-'СЕТ СН'!$G$26</f>
        <v>1402.6168932</v>
      </c>
      <c r="C110" s="36">
        <f>SUMIFS(СВЦЭМ!$D$39:$D$782,СВЦЭМ!$A$39:$A$782,$A110,СВЦЭМ!$B$39:$B$782,C$83)+'СЕТ СН'!$G$14+СВЦЭМ!$D$10+'СЕТ СН'!$G$6-'СЕТ СН'!$G$26</f>
        <v>1430.5947403199998</v>
      </c>
      <c r="D110" s="36">
        <f>SUMIFS(СВЦЭМ!$D$39:$D$782,СВЦЭМ!$A$39:$A$782,$A110,СВЦЭМ!$B$39:$B$782,D$83)+'СЕТ СН'!$G$14+СВЦЭМ!$D$10+'СЕТ СН'!$G$6-'СЕТ СН'!$G$26</f>
        <v>1434.1465584799998</v>
      </c>
      <c r="E110" s="36">
        <f>SUMIFS(СВЦЭМ!$D$39:$D$782,СВЦЭМ!$A$39:$A$782,$A110,СВЦЭМ!$B$39:$B$782,E$83)+'СЕТ СН'!$G$14+СВЦЭМ!$D$10+'СЕТ СН'!$G$6-'СЕТ СН'!$G$26</f>
        <v>1483.0431141600002</v>
      </c>
      <c r="F110" s="36">
        <f>SUMIFS(СВЦЭМ!$D$39:$D$782,СВЦЭМ!$A$39:$A$782,$A110,СВЦЭМ!$B$39:$B$782,F$83)+'СЕТ СН'!$G$14+СВЦЭМ!$D$10+'СЕТ СН'!$G$6-'СЕТ СН'!$G$26</f>
        <v>1483.1306564199999</v>
      </c>
      <c r="G110" s="36">
        <f>SUMIFS(СВЦЭМ!$D$39:$D$782,СВЦЭМ!$A$39:$A$782,$A110,СВЦЭМ!$B$39:$B$782,G$83)+'СЕТ СН'!$G$14+СВЦЭМ!$D$10+'СЕТ СН'!$G$6-'СЕТ СН'!$G$26</f>
        <v>1403.59427959</v>
      </c>
      <c r="H110" s="36">
        <f>SUMIFS(СВЦЭМ!$D$39:$D$782,СВЦЭМ!$A$39:$A$782,$A110,СВЦЭМ!$B$39:$B$782,H$83)+'СЕТ СН'!$G$14+СВЦЭМ!$D$10+'СЕТ СН'!$G$6-'СЕТ СН'!$G$26</f>
        <v>1329.4400921199999</v>
      </c>
      <c r="I110" s="36">
        <f>SUMIFS(СВЦЭМ!$D$39:$D$782,СВЦЭМ!$A$39:$A$782,$A110,СВЦЭМ!$B$39:$B$782,I$83)+'СЕТ СН'!$G$14+СВЦЭМ!$D$10+'СЕТ СН'!$G$6-'СЕТ СН'!$G$26</f>
        <v>1367.4482518300001</v>
      </c>
      <c r="J110" s="36">
        <f>SUMIFS(СВЦЭМ!$D$39:$D$782,СВЦЭМ!$A$39:$A$782,$A110,СВЦЭМ!$B$39:$B$782,J$83)+'СЕТ СН'!$G$14+СВЦЭМ!$D$10+'СЕТ СН'!$G$6-'СЕТ СН'!$G$26</f>
        <v>1386.7271386399998</v>
      </c>
      <c r="K110" s="36">
        <f>SUMIFS(СВЦЭМ!$D$39:$D$782,СВЦЭМ!$A$39:$A$782,$A110,СВЦЭМ!$B$39:$B$782,K$83)+'СЕТ СН'!$G$14+СВЦЭМ!$D$10+'СЕТ СН'!$G$6-'СЕТ СН'!$G$26</f>
        <v>1377.9882167800001</v>
      </c>
      <c r="L110" s="36">
        <f>SUMIFS(СВЦЭМ!$D$39:$D$782,СВЦЭМ!$A$39:$A$782,$A110,СВЦЭМ!$B$39:$B$782,L$83)+'СЕТ СН'!$G$14+СВЦЭМ!$D$10+'СЕТ СН'!$G$6-'СЕТ СН'!$G$26</f>
        <v>1347.32322922</v>
      </c>
      <c r="M110" s="36">
        <f>SUMIFS(СВЦЭМ!$D$39:$D$782,СВЦЭМ!$A$39:$A$782,$A110,СВЦЭМ!$B$39:$B$782,M$83)+'СЕТ СН'!$G$14+СВЦЭМ!$D$10+'СЕТ СН'!$G$6-'СЕТ СН'!$G$26</f>
        <v>1239.6459220500001</v>
      </c>
      <c r="N110" s="36">
        <f>SUMIFS(СВЦЭМ!$D$39:$D$782,СВЦЭМ!$A$39:$A$782,$A110,СВЦЭМ!$B$39:$B$782,N$83)+'СЕТ СН'!$G$14+СВЦЭМ!$D$10+'СЕТ СН'!$G$6-'СЕТ СН'!$G$26</f>
        <v>1244.26572231</v>
      </c>
      <c r="O110" s="36">
        <f>SUMIFS(СВЦЭМ!$D$39:$D$782,СВЦЭМ!$A$39:$A$782,$A110,СВЦЭМ!$B$39:$B$782,O$83)+'СЕТ СН'!$G$14+СВЦЭМ!$D$10+'СЕТ СН'!$G$6-'СЕТ СН'!$G$26</f>
        <v>1254.5302808000001</v>
      </c>
      <c r="P110" s="36">
        <f>SUMIFS(СВЦЭМ!$D$39:$D$782,СВЦЭМ!$A$39:$A$782,$A110,СВЦЭМ!$B$39:$B$782,P$83)+'СЕТ СН'!$G$14+СВЦЭМ!$D$10+'СЕТ СН'!$G$6-'СЕТ СН'!$G$26</f>
        <v>1270.4394879699998</v>
      </c>
      <c r="Q110" s="36">
        <f>SUMIFS(СВЦЭМ!$D$39:$D$782,СВЦЭМ!$A$39:$A$782,$A110,СВЦЭМ!$B$39:$B$782,Q$83)+'СЕТ СН'!$G$14+СВЦЭМ!$D$10+'СЕТ СН'!$G$6-'СЕТ СН'!$G$26</f>
        <v>1258.8305165699999</v>
      </c>
      <c r="R110" s="36">
        <f>SUMIFS(СВЦЭМ!$D$39:$D$782,СВЦЭМ!$A$39:$A$782,$A110,СВЦЭМ!$B$39:$B$782,R$83)+'СЕТ СН'!$G$14+СВЦЭМ!$D$10+'СЕТ СН'!$G$6-'СЕТ СН'!$G$26</f>
        <v>1267.9127598999999</v>
      </c>
      <c r="S110" s="36">
        <f>SUMIFS(СВЦЭМ!$D$39:$D$782,СВЦЭМ!$A$39:$A$782,$A110,СВЦЭМ!$B$39:$B$782,S$83)+'СЕТ СН'!$G$14+СВЦЭМ!$D$10+'СЕТ СН'!$G$6-'СЕТ СН'!$G$26</f>
        <v>1264.8710141500001</v>
      </c>
      <c r="T110" s="36">
        <f>SUMIFS(СВЦЭМ!$D$39:$D$782,СВЦЭМ!$A$39:$A$782,$A110,СВЦЭМ!$B$39:$B$782,T$83)+'СЕТ СН'!$G$14+СВЦЭМ!$D$10+'СЕТ СН'!$G$6-'СЕТ СН'!$G$26</f>
        <v>1441.8299783699999</v>
      </c>
      <c r="U110" s="36">
        <f>SUMIFS(СВЦЭМ!$D$39:$D$782,СВЦЭМ!$A$39:$A$782,$A110,СВЦЭМ!$B$39:$B$782,U$83)+'СЕТ СН'!$G$14+СВЦЭМ!$D$10+'СЕТ СН'!$G$6-'СЕТ СН'!$G$26</f>
        <v>1441.5933475900001</v>
      </c>
      <c r="V110" s="36">
        <f>SUMIFS(СВЦЭМ!$D$39:$D$782,СВЦЭМ!$A$39:$A$782,$A110,СВЦЭМ!$B$39:$B$782,V$83)+'СЕТ СН'!$G$14+СВЦЭМ!$D$10+'СЕТ СН'!$G$6-'СЕТ СН'!$G$26</f>
        <v>1446.4425893399998</v>
      </c>
      <c r="W110" s="36">
        <f>SUMIFS(СВЦЭМ!$D$39:$D$782,СВЦЭМ!$A$39:$A$782,$A110,СВЦЭМ!$B$39:$B$782,W$83)+'СЕТ СН'!$G$14+СВЦЭМ!$D$10+'СЕТ СН'!$G$6-'СЕТ СН'!$G$26</f>
        <v>1456.0304315100002</v>
      </c>
      <c r="X110" s="36">
        <f>SUMIFS(СВЦЭМ!$D$39:$D$782,СВЦЭМ!$A$39:$A$782,$A110,СВЦЭМ!$B$39:$B$782,X$83)+'СЕТ СН'!$G$14+СВЦЭМ!$D$10+'СЕТ СН'!$G$6-'СЕТ СН'!$G$26</f>
        <v>1398.07115733</v>
      </c>
      <c r="Y110" s="36">
        <f>SUMIFS(СВЦЭМ!$D$39:$D$782,СВЦЭМ!$A$39:$A$782,$A110,СВЦЭМ!$B$39:$B$782,Y$83)+'СЕТ СН'!$G$14+СВЦЭМ!$D$10+'СЕТ СН'!$G$6-'СЕТ СН'!$G$26</f>
        <v>1421.8983990199999</v>
      </c>
    </row>
    <row r="111" spans="1:25" ht="15.75" x14ac:dyDescent="0.2">
      <c r="A111" s="35">
        <f t="shared" si="2"/>
        <v>44832</v>
      </c>
      <c r="B111" s="36">
        <f>SUMIFS(СВЦЭМ!$D$39:$D$782,СВЦЭМ!$A$39:$A$782,$A111,СВЦЭМ!$B$39:$B$782,B$83)+'СЕТ СН'!$G$14+СВЦЭМ!$D$10+'СЕТ СН'!$G$6-'СЕТ СН'!$G$26</f>
        <v>1430.4213184199998</v>
      </c>
      <c r="C111" s="36">
        <f>SUMIFS(СВЦЭМ!$D$39:$D$782,СВЦЭМ!$A$39:$A$782,$A111,СВЦЭМ!$B$39:$B$782,C$83)+'СЕТ СН'!$G$14+СВЦЭМ!$D$10+'СЕТ СН'!$G$6-'СЕТ СН'!$G$26</f>
        <v>1430.89568293</v>
      </c>
      <c r="D111" s="36">
        <f>SUMIFS(СВЦЭМ!$D$39:$D$782,СВЦЭМ!$A$39:$A$782,$A111,СВЦЭМ!$B$39:$B$782,D$83)+'СЕТ СН'!$G$14+СВЦЭМ!$D$10+'СЕТ СН'!$G$6-'СЕТ СН'!$G$26</f>
        <v>1471.4532269299998</v>
      </c>
      <c r="E111" s="36">
        <f>SUMIFS(СВЦЭМ!$D$39:$D$782,СВЦЭМ!$A$39:$A$782,$A111,СВЦЭМ!$B$39:$B$782,E$83)+'СЕТ СН'!$G$14+СВЦЭМ!$D$10+'СЕТ СН'!$G$6-'СЕТ СН'!$G$26</f>
        <v>1472.7314597599998</v>
      </c>
      <c r="F111" s="36">
        <f>SUMIFS(СВЦЭМ!$D$39:$D$782,СВЦЭМ!$A$39:$A$782,$A111,СВЦЭМ!$B$39:$B$782,F$83)+'СЕТ СН'!$G$14+СВЦЭМ!$D$10+'СЕТ СН'!$G$6-'СЕТ СН'!$G$26</f>
        <v>1480.0164069799998</v>
      </c>
      <c r="G111" s="36">
        <f>SUMIFS(СВЦЭМ!$D$39:$D$782,СВЦЭМ!$A$39:$A$782,$A111,СВЦЭМ!$B$39:$B$782,G$83)+'СЕТ СН'!$G$14+СВЦЭМ!$D$10+'СЕТ СН'!$G$6-'СЕТ СН'!$G$26</f>
        <v>1466.51238147</v>
      </c>
      <c r="H111" s="36">
        <f>SUMIFS(СВЦЭМ!$D$39:$D$782,СВЦЭМ!$A$39:$A$782,$A111,СВЦЭМ!$B$39:$B$782,H$83)+'СЕТ СН'!$G$14+СВЦЭМ!$D$10+'СЕТ СН'!$G$6-'СЕТ СН'!$G$26</f>
        <v>1482.55635106</v>
      </c>
      <c r="I111" s="36">
        <f>SUMIFS(СВЦЭМ!$D$39:$D$782,СВЦЭМ!$A$39:$A$782,$A111,СВЦЭМ!$B$39:$B$782,I$83)+'СЕТ СН'!$G$14+СВЦЭМ!$D$10+'СЕТ СН'!$G$6-'СЕТ СН'!$G$26</f>
        <v>1415.0611086499998</v>
      </c>
      <c r="J111" s="36">
        <f>SUMIFS(СВЦЭМ!$D$39:$D$782,СВЦЭМ!$A$39:$A$782,$A111,СВЦЭМ!$B$39:$B$782,J$83)+'СЕТ СН'!$G$14+СВЦЭМ!$D$10+'СЕТ СН'!$G$6-'СЕТ СН'!$G$26</f>
        <v>1387.4199078699999</v>
      </c>
      <c r="K111" s="36">
        <f>SUMIFS(СВЦЭМ!$D$39:$D$782,СВЦЭМ!$A$39:$A$782,$A111,СВЦЭМ!$B$39:$B$782,K$83)+'СЕТ СН'!$G$14+СВЦЭМ!$D$10+'СЕТ СН'!$G$6-'СЕТ СН'!$G$26</f>
        <v>1380.8964392899998</v>
      </c>
      <c r="L111" s="36">
        <f>SUMIFS(СВЦЭМ!$D$39:$D$782,СВЦЭМ!$A$39:$A$782,$A111,СВЦЭМ!$B$39:$B$782,L$83)+'СЕТ СН'!$G$14+СВЦЭМ!$D$10+'СЕТ СН'!$G$6-'СЕТ СН'!$G$26</f>
        <v>1382.9451810400001</v>
      </c>
      <c r="M111" s="36">
        <f>SUMIFS(СВЦЭМ!$D$39:$D$782,СВЦЭМ!$A$39:$A$782,$A111,СВЦЭМ!$B$39:$B$782,M$83)+'СЕТ СН'!$G$14+СВЦЭМ!$D$10+'СЕТ СН'!$G$6-'СЕТ СН'!$G$26</f>
        <v>1342.19442626</v>
      </c>
      <c r="N111" s="36">
        <f>SUMIFS(СВЦЭМ!$D$39:$D$782,СВЦЭМ!$A$39:$A$782,$A111,СВЦЭМ!$B$39:$B$782,N$83)+'СЕТ СН'!$G$14+СВЦЭМ!$D$10+'СЕТ СН'!$G$6-'СЕТ СН'!$G$26</f>
        <v>1336.4530811999998</v>
      </c>
      <c r="O111" s="36">
        <f>SUMIFS(СВЦЭМ!$D$39:$D$782,СВЦЭМ!$A$39:$A$782,$A111,СВЦЭМ!$B$39:$B$782,O$83)+'СЕТ СН'!$G$14+СВЦЭМ!$D$10+'СЕТ СН'!$G$6-'СЕТ СН'!$G$26</f>
        <v>1347.9017636200001</v>
      </c>
      <c r="P111" s="36">
        <f>SUMIFS(СВЦЭМ!$D$39:$D$782,СВЦЭМ!$A$39:$A$782,$A111,СВЦЭМ!$B$39:$B$782,P$83)+'СЕТ СН'!$G$14+СВЦЭМ!$D$10+'СЕТ СН'!$G$6-'СЕТ СН'!$G$26</f>
        <v>1360.3386470199998</v>
      </c>
      <c r="Q111" s="36">
        <f>SUMIFS(СВЦЭМ!$D$39:$D$782,СВЦЭМ!$A$39:$A$782,$A111,СВЦЭМ!$B$39:$B$782,Q$83)+'СЕТ СН'!$G$14+СВЦЭМ!$D$10+'СЕТ СН'!$G$6-'СЕТ СН'!$G$26</f>
        <v>1378.97372245</v>
      </c>
      <c r="R111" s="36">
        <f>SUMIFS(СВЦЭМ!$D$39:$D$782,СВЦЭМ!$A$39:$A$782,$A111,СВЦЭМ!$B$39:$B$782,R$83)+'СЕТ СН'!$G$14+СВЦЭМ!$D$10+'СЕТ СН'!$G$6-'СЕТ СН'!$G$26</f>
        <v>1388.5302538599999</v>
      </c>
      <c r="S111" s="36">
        <f>SUMIFS(СВЦЭМ!$D$39:$D$782,СВЦЭМ!$A$39:$A$782,$A111,СВЦЭМ!$B$39:$B$782,S$83)+'СЕТ СН'!$G$14+СВЦЭМ!$D$10+'СЕТ СН'!$G$6-'СЕТ СН'!$G$26</f>
        <v>1363.8915634499999</v>
      </c>
      <c r="T111" s="36">
        <f>SUMIFS(СВЦЭМ!$D$39:$D$782,СВЦЭМ!$A$39:$A$782,$A111,СВЦЭМ!$B$39:$B$782,T$83)+'СЕТ СН'!$G$14+СВЦЭМ!$D$10+'СЕТ СН'!$G$6-'СЕТ СН'!$G$26</f>
        <v>1413.40376113</v>
      </c>
      <c r="U111" s="36">
        <f>SUMIFS(СВЦЭМ!$D$39:$D$782,СВЦЭМ!$A$39:$A$782,$A111,СВЦЭМ!$B$39:$B$782,U$83)+'СЕТ СН'!$G$14+СВЦЭМ!$D$10+'СЕТ СН'!$G$6-'СЕТ СН'!$G$26</f>
        <v>1352.7125821599998</v>
      </c>
      <c r="V111" s="36">
        <f>SUMIFS(СВЦЭМ!$D$39:$D$782,СВЦЭМ!$A$39:$A$782,$A111,СВЦЭМ!$B$39:$B$782,V$83)+'СЕТ СН'!$G$14+СВЦЭМ!$D$10+'СЕТ СН'!$G$6-'СЕТ СН'!$G$26</f>
        <v>1304.6129164200001</v>
      </c>
      <c r="W111" s="36">
        <f>SUMIFS(СВЦЭМ!$D$39:$D$782,СВЦЭМ!$A$39:$A$782,$A111,СВЦЭМ!$B$39:$B$782,W$83)+'СЕТ СН'!$G$14+СВЦЭМ!$D$10+'СЕТ СН'!$G$6-'СЕТ СН'!$G$26</f>
        <v>1322.1676787199999</v>
      </c>
      <c r="X111" s="36">
        <f>SUMIFS(СВЦЭМ!$D$39:$D$782,СВЦЭМ!$A$39:$A$782,$A111,СВЦЭМ!$B$39:$B$782,X$83)+'СЕТ СН'!$G$14+СВЦЭМ!$D$10+'СЕТ СН'!$G$6-'СЕТ СН'!$G$26</f>
        <v>1387.6521361</v>
      </c>
      <c r="Y111" s="36">
        <f>SUMIFS(СВЦЭМ!$D$39:$D$782,СВЦЭМ!$A$39:$A$782,$A111,СВЦЭМ!$B$39:$B$782,Y$83)+'СЕТ СН'!$G$14+СВЦЭМ!$D$10+'СЕТ СН'!$G$6-'СЕТ СН'!$G$26</f>
        <v>1417.8440458999999</v>
      </c>
    </row>
    <row r="112" spans="1:25" ht="15.75" x14ac:dyDescent="0.2">
      <c r="A112" s="35">
        <f t="shared" si="2"/>
        <v>44833</v>
      </c>
      <c r="B112" s="36">
        <f>SUMIFS(СВЦЭМ!$D$39:$D$782,СВЦЭМ!$A$39:$A$782,$A112,СВЦЭМ!$B$39:$B$782,B$83)+'СЕТ СН'!$G$14+СВЦЭМ!$D$10+'СЕТ СН'!$G$6-'СЕТ СН'!$G$26</f>
        <v>1600.1204509600002</v>
      </c>
      <c r="C112" s="36">
        <f>SUMIFS(СВЦЭМ!$D$39:$D$782,СВЦЭМ!$A$39:$A$782,$A112,СВЦЭМ!$B$39:$B$782,C$83)+'СЕТ СН'!$G$14+СВЦЭМ!$D$10+'СЕТ СН'!$G$6-'СЕТ СН'!$G$26</f>
        <v>1635.5358440700002</v>
      </c>
      <c r="D112" s="36">
        <f>SUMIFS(СВЦЭМ!$D$39:$D$782,СВЦЭМ!$A$39:$A$782,$A112,СВЦЭМ!$B$39:$B$782,D$83)+'СЕТ СН'!$G$14+СВЦЭМ!$D$10+'СЕТ СН'!$G$6-'СЕТ СН'!$G$26</f>
        <v>1656.84192472</v>
      </c>
      <c r="E112" s="36">
        <f>SUMIFS(СВЦЭМ!$D$39:$D$782,СВЦЭМ!$A$39:$A$782,$A112,СВЦЭМ!$B$39:$B$782,E$83)+'СЕТ СН'!$G$14+СВЦЭМ!$D$10+'СЕТ СН'!$G$6-'СЕТ СН'!$G$26</f>
        <v>1657.6036402499999</v>
      </c>
      <c r="F112" s="36">
        <f>SUMIFS(СВЦЭМ!$D$39:$D$782,СВЦЭМ!$A$39:$A$782,$A112,СВЦЭМ!$B$39:$B$782,F$83)+'СЕТ СН'!$G$14+СВЦЭМ!$D$10+'СЕТ СН'!$G$6-'СЕТ СН'!$G$26</f>
        <v>1632.6591034399999</v>
      </c>
      <c r="G112" s="36">
        <f>SUMIFS(СВЦЭМ!$D$39:$D$782,СВЦЭМ!$A$39:$A$782,$A112,СВЦЭМ!$B$39:$B$782,G$83)+'СЕТ СН'!$G$14+СВЦЭМ!$D$10+'СЕТ СН'!$G$6-'СЕТ СН'!$G$26</f>
        <v>1587.8508583899998</v>
      </c>
      <c r="H112" s="36">
        <f>SUMIFS(СВЦЭМ!$D$39:$D$782,СВЦЭМ!$A$39:$A$782,$A112,СВЦЭМ!$B$39:$B$782,H$83)+'СЕТ СН'!$G$14+СВЦЭМ!$D$10+'СЕТ СН'!$G$6-'СЕТ СН'!$G$26</f>
        <v>1461.9709221500002</v>
      </c>
      <c r="I112" s="36">
        <f>SUMIFS(СВЦЭМ!$D$39:$D$782,СВЦЭМ!$A$39:$A$782,$A112,СВЦЭМ!$B$39:$B$782,I$83)+'СЕТ СН'!$G$14+СВЦЭМ!$D$10+'СЕТ СН'!$G$6-'СЕТ СН'!$G$26</f>
        <v>1414.1777383899998</v>
      </c>
      <c r="J112" s="36">
        <f>SUMIFS(СВЦЭМ!$D$39:$D$782,СВЦЭМ!$A$39:$A$782,$A112,СВЦЭМ!$B$39:$B$782,J$83)+'СЕТ СН'!$G$14+СВЦЭМ!$D$10+'СЕТ СН'!$G$6-'СЕТ СН'!$G$26</f>
        <v>1403.07613214</v>
      </c>
      <c r="K112" s="36">
        <f>SUMIFS(СВЦЭМ!$D$39:$D$782,СВЦЭМ!$A$39:$A$782,$A112,СВЦЭМ!$B$39:$B$782,K$83)+'СЕТ СН'!$G$14+СВЦЭМ!$D$10+'СЕТ СН'!$G$6-'СЕТ СН'!$G$26</f>
        <v>1382.5263960699999</v>
      </c>
      <c r="L112" s="36">
        <f>SUMIFS(СВЦЭМ!$D$39:$D$782,СВЦЭМ!$A$39:$A$782,$A112,СВЦЭМ!$B$39:$B$782,L$83)+'СЕТ СН'!$G$14+СВЦЭМ!$D$10+'СЕТ СН'!$G$6-'СЕТ СН'!$G$26</f>
        <v>1401.3448178099998</v>
      </c>
      <c r="M112" s="36">
        <f>SUMIFS(СВЦЭМ!$D$39:$D$782,СВЦЭМ!$A$39:$A$782,$A112,СВЦЭМ!$B$39:$B$782,M$83)+'СЕТ СН'!$G$14+СВЦЭМ!$D$10+'СЕТ СН'!$G$6-'СЕТ СН'!$G$26</f>
        <v>1413.0220834799998</v>
      </c>
      <c r="N112" s="36">
        <f>SUMIFS(СВЦЭМ!$D$39:$D$782,СВЦЭМ!$A$39:$A$782,$A112,СВЦЭМ!$B$39:$B$782,N$83)+'СЕТ СН'!$G$14+СВЦЭМ!$D$10+'СЕТ СН'!$G$6-'СЕТ СН'!$G$26</f>
        <v>1413.86518062</v>
      </c>
      <c r="O112" s="36">
        <f>SUMIFS(СВЦЭМ!$D$39:$D$782,СВЦЭМ!$A$39:$A$782,$A112,СВЦЭМ!$B$39:$B$782,O$83)+'СЕТ СН'!$G$14+СВЦЭМ!$D$10+'СЕТ СН'!$G$6-'СЕТ СН'!$G$26</f>
        <v>1417.6402744399998</v>
      </c>
      <c r="P112" s="36">
        <f>SUMIFS(СВЦЭМ!$D$39:$D$782,СВЦЭМ!$A$39:$A$782,$A112,СВЦЭМ!$B$39:$B$782,P$83)+'СЕТ СН'!$G$14+СВЦЭМ!$D$10+'СЕТ СН'!$G$6-'СЕТ СН'!$G$26</f>
        <v>1441.1172190100001</v>
      </c>
      <c r="Q112" s="36">
        <f>SUMIFS(СВЦЭМ!$D$39:$D$782,СВЦЭМ!$A$39:$A$782,$A112,СВЦЭМ!$B$39:$B$782,Q$83)+'СЕТ СН'!$G$14+СВЦЭМ!$D$10+'СЕТ СН'!$G$6-'СЕТ СН'!$G$26</f>
        <v>1436.4111692199999</v>
      </c>
      <c r="R112" s="36">
        <f>SUMIFS(СВЦЭМ!$D$39:$D$782,СВЦЭМ!$A$39:$A$782,$A112,СВЦЭМ!$B$39:$B$782,R$83)+'СЕТ СН'!$G$14+СВЦЭМ!$D$10+'СЕТ СН'!$G$6-'СЕТ СН'!$G$26</f>
        <v>1419.8114016300001</v>
      </c>
      <c r="S112" s="36">
        <f>SUMIFS(СВЦЭМ!$D$39:$D$782,СВЦЭМ!$A$39:$A$782,$A112,СВЦЭМ!$B$39:$B$782,S$83)+'СЕТ СН'!$G$14+СВЦЭМ!$D$10+'СЕТ СН'!$G$6-'СЕТ СН'!$G$26</f>
        <v>1409.5711305199998</v>
      </c>
      <c r="T112" s="36">
        <f>SUMIFS(СВЦЭМ!$D$39:$D$782,СВЦЭМ!$A$39:$A$782,$A112,СВЦЭМ!$B$39:$B$782,T$83)+'СЕТ СН'!$G$14+СВЦЭМ!$D$10+'СЕТ СН'!$G$6-'СЕТ СН'!$G$26</f>
        <v>1380.08562291</v>
      </c>
      <c r="U112" s="36">
        <f>SUMIFS(СВЦЭМ!$D$39:$D$782,СВЦЭМ!$A$39:$A$782,$A112,СВЦЭМ!$B$39:$B$782,U$83)+'СЕТ СН'!$G$14+СВЦЭМ!$D$10+'СЕТ СН'!$G$6-'СЕТ СН'!$G$26</f>
        <v>1401.9481272500002</v>
      </c>
      <c r="V112" s="36">
        <f>SUMIFS(СВЦЭМ!$D$39:$D$782,СВЦЭМ!$A$39:$A$782,$A112,СВЦЭМ!$B$39:$B$782,V$83)+'СЕТ СН'!$G$14+СВЦЭМ!$D$10+'СЕТ СН'!$G$6-'СЕТ СН'!$G$26</f>
        <v>1371.808923</v>
      </c>
      <c r="W112" s="36">
        <f>SUMIFS(СВЦЭМ!$D$39:$D$782,СВЦЭМ!$A$39:$A$782,$A112,СВЦЭМ!$B$39:$B$782,W$83)+'СЕТ СН'!$G$14+СВЦЭМ!$D$10+'СЕТ СН'!$G$6-'СЕТ СН'!$G$26</f>
        <v>1497.9555840100002</v>
      </c>
      <c r="X112" s="36">
        <f>SUMIFS(СВЦЭМ!$D$39:$D$782,СВЦЭМ!$A$39:$A$782,$A112,СВЦЭМ!$B$39:$B$782,X$83)+'СЕТ СН'!$G$14+СВЦЭМ!$D$10+'СЕТ СН'!$G$6-'СЕТ СН'!$G$26</f>
        <v>1469.4168536000002</v>
      </c>
      <c r="Y112" s="36">
        <f>SUMIFS(СВЦЭМ!$D$39:$D$782,СВЦЭМ!$A$39:$A$782,$A112,СВЦЭМ!$B$39:$B$782,Y$83)+'СЕТ СН'!$G$14+СВЦЭМ!$D$10+'СЕТ СН'!$G$6-'СЕТ СН'!$G$26</f>
        <v>1460.8186527799999</v>
      </c>
    </row>
    <row r="113" spans="1:27" ht="15.75" x14ac:dyDescent="0.2">
      <c r="A113" s="35">
        <f t="shared" si="2"/>
        <v>44834</v>
      </c>
      <c r="B113" s="36">
        <f>SUMIFS(СВЦЭМ!$D$39:$D$782,СВЦЭМ!$A$39:$A$782,$A113,СВЦЭМ!$B$39:$B$782,B$83)+'СЕТ СН'!$G$14+СВЦЭМ!$D$10+'СЕТ СН'!$G$6-'СЕТ СН'!$G$26</f>
        <v>1480.5008804099998</v>
      </c>
      <c r="C113" s="36">
        <f>SUMIFS(СВЦЭМ!$D$39:$D$782,СВЦЭМ!$A$39:$A$782,$A113,СВЦЭМ!$B$39:$B$782,C$83)+'СЕТ СН'!$G$14+СВЦЭМ!$D$10+'СЕТ СН'!$G$6-'СЕТ СН'!$G$26</f>
        <v>1525.4637297499999</v>
      </c>
      <c r="D113" s="36">
        <f>SUMIFS(СВЦЭМ!$D$39:$D$782,СВЦЭМ!$A$39:$A$782,$A113,СВЦЭМ!$B$39:$B$782,D$83)+'СЕТ СН'!$G$14+СВЦЭМ!$D$10+'СЕТ СН'!$G$6-'СЕТ СН'!$G$26</f>
        <v>1493.6859474100002</v>
      </c>
      <c r="E113" s="36">
        <f>SUMIFS(СВЦЭМ!$D$39:$D$782,СВЦЭМ!$A$39:$A$782,$A113,СВЦЭМ!$B$39:$B$782,E$83)+'СЕТ СН'!$G$14+СВЦЭМ!$D$10+'СЕТ СН'!$G$6-'СЕТ СН'!$G$26</f>
        <v>1477.2737018100001</v>
      </c>
      <c r="F113" s="36">
        <f>SUMIFS(СВЦЭМ!$D$39:$D$782,СВЦЭМ!$A$39:$A$782,$A113,СВЦЭМ!$B$39:$B$782,F$83)+'СЕТ СН'!$G$14+СВЦЭМ!$D$10+'СЕТ СН'!$G$6-'СЕТ СН'!$G$26</f>
        <v>1454.2290291499999</v>
      </c>
      <c r="G113" s="36">
        <f>SUMIFS(СВЦЭМ!$D$39:$D$782,СВЦЭМ!$A$39:$A$782,$A113,СВЦЭМ!$B$39:$B$782,G$83)+'СЕТ СН'!$G$14+СВЦЭМ!$D$10+'СЕТ СН'!$G$6-'СЕТ СН'!$G$26</f>
        <v>1441.5996467300001</v>
      </c>
      <c r="H113" s="36">
        <f>SUMIFS(СВЦЭМ!$D$39:$D$782,СВЦЭМ!$A$39:$A$782,$A113,СВЦЭМ!$B$39:$B$782,H$83)+'СЕТ СН'!$G$14+СВЦЭМ!$D$10+'СЕТ СН'!$G$6-'СЕТ СН'!$G$26</f>
        <v>1390.2392730500001</v>
      </c>
      <c r="I113" s="36">
        <f>SUMIFS(СВЦЭМ!$D$39:$D$782,СВЦЭМ!$A$39:$A$782,$A113,СВЦЭМ!$B$39:$B$782,I$83)+'СЕТ СН'!$G$14+СВЦЭМ!$D$10+'СЕТ СН'!$G$6-'СЕТ СН'!$G$26</f>
        <v>1357.8316065499998</v>
      </c>
      <c r="J113" s="36">
        <f>SUMIFS(СВЦЭМ!$D$39:$D$782,СВЦЭМ!$A$39:$A$782,$A113,СВЦЭМ!$B$39:$B$782,J$83)+'СЕТ СН'!$G$14+СВЦЭМ!$D$10+'СЕТ СН'!$G$6-'СЕТ СН'!$G$26</f>
        <v>1327.8605628099999</v>
      </c>
      <c r="K113" s="36">
        <f>SUMIFS(СВЦЭМ!$D$39:$D$782,СВЦЭМ!$A$39:$A$782,$A113,СВЦЭМ!$B$39:$B$782,K$83)+'СЕТ СН'!$G$14+СВЦЭМ!$D$10+'СЕТ СН'!$G$6-'СЕТ СН'!$G$26</f>
        <v>1319.7855856900001</v>
      </c>
      <c r="L113" s="36">
        <f>SUMIFS(СВЦЭМ!$D$39:$D$782,СВЦЭМ!$A$39:$A$782,$A113,СВЦЭМ!$B$39:$B$782,L$83)+'СЕТ СН'!$G$14+СВЦЭМ!$D$10+'СЕТ СН'!$G$6-'СЕТ СН'!$G$26</f>
        <v>1331.3966255199998</v>
      </c>
      <c r="M113" s="36">
        <f>SUMIFS(СВЦЭМ!$D$39:$D$782,СВЦЭМ!$A$39:$A$782,$A113,СВЦЭМ!$B$39:$B$782,M$83)+'СЕТ СН'!$G$14+СВЦЭМ!$D$10+'СЕТ СН'!$G$6-'СЕТ СН'!$G$26</f>
        <v>1353.4250141699999</v>
      </c>
      <c r="N113" s="36">
        <f>SUMIFS(СВЦЭМ!$D$39:$D$782,СВЦЭМ!$A$39:$A$782,$A113,СВЦЭМ!$B$39:$B$782,N$83)+'СЕТ СН'!$G$14+СВЦЭМ!$D$10+'СЕТ СН'!$G$6-'СЕТ СН'!$G$26</f>
        <v>1370.6214260500001</v>
      </c>
      <c r="O113" s="36">
        <f>SUMIFS(СВЦЭМ!$D$39:$D$782,СВЦЭМ!$A$39:$A$782,$A113,СВЦЭМ!$B$39:$B$782,O$83)+'СЕТ СН'!$G$14+СВЦЭМ!$D$10+'СЕТ СН'!$G$6-'СЕТ СН'!$G$26</f>
        <v>1383.40122251</v>
      </c>
      <c r="P113" s="36">
        <f>SUMIFS(СВЦЭМ!$D$39:$D$782,СВЦЭМ!$A$39:$A$782,$A113,СВЦЭМ!$B$39:$B$782,P$83)+'СЕТ СН'!$G$14+СВЦЭМ!$D$10+'СЕТ СН'!$G$6-'СЕТ СН'!$G$26</f>
        <v>1396.1836447999999</v>
      </c>
      <c r="Q113" s="36">
        <f>SUMIFS(СВЦЭМ!$D$39:$D$782,СВЦЭМ!$A$39:$A$782,$A113,СВЦЭМ!$B$39:$B$782,Q$83)+'СЕТ СН'!$G$14+СВЦЭМ!$D$10+'СЕТ СН'!$G$6-'СЕТ СН'!$G$26</f>
        <v>1396.9991608099999</v>
      </c>
      <c r="R113" s="36">
        <f>SUMIFS(СВЦЭМ!$D$39:$D$782,СВЦЭМ!$A$39:$A$782,$A113,СВЦЭМ!$B$39:$B$782,R$83)+'СЕТ СН'!$G$14+СВЦЭМ!$D$10+'СЕТ СН'!$G$6-'СЕТ СН'!$G$26</f>
        <v>1372.5548575499997</v>
      </c>
      <c r="S113" s="36">
        <f>SUMIFS(СВЦЭМ!$D$39:$D$782,СВЦЭМ!$A$39:$A$782,$A113,СВЦЭМ!$B$39:$B$782,S$83)+'СЕТ СН'!$G$14+СВЦЭМ!$D$10+'СЕТ СН'!$G$6-'СЕТ СН'!$G$26</f>
        <v>1338.1222695500001</v>
      </c>
      <c r="T113" s="36">
        <f>SUMIFS(СВЦЭМ!$D$39:$D$782,СВЦЭМ!$A$39:$A$782,$A113,СВЦЭМ!$B$39:$B$782,T$83)+'СЕТ СН'!$G$14+СВЦЭМ!$D$10+'СЕТ СН'!$G$6-'СЕТ СН'!$G$26</f>
        <v>1316.30548503</v>
      </c>
      <c r="U113" s="36">
        <f>SUMIFS(СВЦЭМ!$D$39:$D$782,СВЦЭМ!$A$39:$A$782,$A113,СВЦЭМ!$B$39:$B$782,U$83)+'СЕТ СН'!$G$14+СВЦЭМ!$D$10+'СЕТ СН'!$G$6-'СЕТ СН'!$G$26</f>
        <v>1292.2500508799999</v>
      </c>
      <c r="V113" s="36">
        <f>SUMIFS(СВЦЭМ!$D$39:$D$782,СВЦЭМ!$A$39:$A$782,$A113,СВЦЭМ!$B$39:$B$782,V$83)+'СЕТ СН'!$G$14+СВЦЭМ!$D$10+'СЕТ СН'!$G$6-'СЕТ СН'!$G$26</f>
        <v>1312.67952853</v>
      </c>
      <c r="W113" s="36">
        <f>SUMIFS(СВЦЭМ!$D$39:$D$782,СВЦЭМ!$A$39:$A$782,$A113,СВЦЭМ!$B$39:$B$782,W$83)+'СЕТ СН'!$G$14+СВЦЭМ!$D$10+'СЕТ СН'!$G$6-'СЕТ СН'!$G$26</f>
        <v>1390.57642055</v>
      </c>
      <c r="X113" s="36">
        <f>SUMIFS(СВЦЭМ!$D$39:$D$782,СВЦЭМ!$A$39:$A$782,$A113,СВЦЭМ!$B$39:$B$782,X$83)+'СЕТ СН'!$G$14+СВЦЭМ!$D$10+'СЕТ СН'!$G$6-'СЕТ СН'!$G$26</f>
        <v>1437.3461013800002</v>
      </c>
      <c r="Y113" s="36">
        <f>SUMIFS(СВЦЭМ!$D$39:$D$782,СВЦЭМ!$A$39:$A$782,$A113,СВЦЭМ!$B$39:$B$782,Y$83)+'СЕТ СН'!$G$14+СВЦЭМ!$D$10+'СЕТ СН'!$G$6-'СЕТ СН'!$G$26</f>
        <v>1444.26054101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01.09.2022</v>
      </c>
      <c r="B120" s="36">
        <f>SUMIFS(СВЦЭМ!$D$39:$D$782,СВЦЭМ!$A$39:$A$782,$A120,СВЦЭМ!$B$39:$B$782,B$119)+'СЕТ СН'!$H$14+СВЦЭМ!$D$10+'СЕТ СН'!$H$6-'СЕТ СН'!$H$26</f>
        <v>1461.0534418999998</v>
      </c>
      <c r="C120" s="36">
        <f>SUMIFS(СВЦЭМ!$D$39:$D$782,СВЦЭМ!$A$39:$A$782,$A120,СВЦЭМ!$B$39:$B$782,C$119)+'СЕТ СН'!$H$14+СВЦЭМ!$D$10+'СЕТ СН'!$H$6-'СЕТ СН'!$H$26</f>
        <v>1519.4399621999999</v>
      </c>
      <c r="D120" s="36">
        <f>SUMIFS(СВЦЭМ!$D$39:$D$782,СВЦЭМ!$A$39:$A$782,$A120,СВЦЭМ!$B$39:$B$782,D$119)+'СЕТ СН'!$H$14+СВЦЭМ!$D$10+'СЕТ СН'!$H$6-'СЕТ СН'!$H$26</f>
        <v>1555.3933940799998</v>
      </c>
      <c r="E120" s="36">
        <f>SUMIFS(СВЦЭМ!$D$39:$D$782,СВЦЭМ!$A$39:$A$782,$A120,СВЦЭМ!$B$39:$B$782,E$119)+'СЕТ СН'!$H$14+СВЦЭМ!$D$10+'СЕТ СН'!$H$6-'СЕТ СН'!$H$26</f>
        <v>1562.08224817</v>
      </c>
      <c r="F120" s="36">
        <f>SUMIFS(СВЦЭМ!$D$39:$D$782,СВЦЭМ!$A$39:$A$782,$A120,СВЦЭМ!$B$39:$B$782,F$119)+'СЕТ СН'!$H$14+СВЦЭМ!$D$10+'СЕТ СН'!$H$6-'СЕТ СН'!$H$26</f>
        <v>1566.8237958299999</v>
      </c>
      <c r="G120" s="36">
        <f>SUMIFS(СВЦЭМ!$D$39:$D$782,СВЦЭМ!$A$39:$A$782,$A120,СВЦЭМ!$B$39:$B$782,G$119)+'СЕТ СН'!$H$14+СВЦЭМ!$D$10+'СЕТ СН'!$H$6-'СЕТ СН'!$H$26</f>
        <v>1553.7873224599998</v>
      </c>
      <c r="H120" s="36">
        <f>SUMIFS(СВЦЭМ!$D$39:$D$782,СВЦЭМ!$A$39:$A$782,$A120,СВЦЭМ!$B$39:$B$782,H$119)+'СЕТ СН'!$H$14+СВЦЭМ!$D$10+'СЕТ СН'!$H$6-'СЕТ СН'!$H$26</f>
        <v>1501.06977231</v>
      </c>
      <c r="I120" s="36">
        <f>SUMIFS(СВЦЭМ!$D$39:$D$782,СВЦЭМ!$A$39:$A$782,$A120,СВЦЭМ!$B$39:$B$782,I$119)+'СЕТ СН'!$H$14+СВЦЭМ!$D$10+'СЕТ СН'!$H$6-'СЕТ СН'!$H$26</f>
        <v>1422.3015476199998</v>
      </c>
      <c r="J120" s="36">
        <f>SUMIFS(СВЦЭМ!$D$39:$D$782,СВЦЭМ!$A$39:$A$782,$A120,СВЦЭМ!$B$39:$B$782,J$119)+'СЕТ СН'!$H$14+СВЦЭМ!$D$10+'СЕТ СН'!$H$6-'СЕТ СН'!$H$26</f>
        <v>1391.2117408499998</v>
      </c>
      <c r="K120" s="36">
        <f>SUMIFS(СВЦЭМ!$D$39:$D$782,СВЦЭМ!$A$39:$A$782,$A120,СВЦЭМ!$B$39:$B$782,K$119)+'СЕТ СН'!$H$14+СВЦЭМ!$D$10+'СЕТ СН'!$H$6-'СЕТ СН'!$H$26</f>
        <v>1420.5991014199999</v>
      </c>
      <c r="L120" s="36">
        <f>SUMIFS(СВЦЭМ!$D$39:$D$782,СВЦЭМ!$A$39:$A$782,$A120,СВЦЭМ!$B$39:$B$782,L$119)+'СЕТ СН'!$H$14+СВЦЭМ!$D$10+'СЕТ СН'!$H$6-'СЕТ СН'!$H$26</f>
        <v>1378.21820693</v>
      </c>
      <c r="M120" s="36">
        <f>SUMIFS(СВЦЭМ!$D$39:$D$782,СВЦЭМ!$A$39:$A$782,$A120,СВЦЭМ!$B$39:$B$782,M$119)+'СЕТ СН'!$H$14+СВЦЭМ!$D$10+'СЕТ СН'!$H$6-'СЕТ СН'!$H$26</f>
        <v>1342.6760852800001</v>
      </c>
      <c r="N120" s="36">
        <f>SUMIFS(СВЦЭМ!$D$39:$D$782,СВЦЭМ!$A$39:$A$782,$A120,СВЦЭМ!$B$39:$B$782,N$119)+'СЕТ СН'!$H$14+СВЦЭМ!$D$10+'СЕТ СН'!$H$6-'СЕТ СН'!$H$26</f>
        <v>1360.04134357</v>
      </c>
      <c r="O120" s="36">
        <f>SUMIFS(СВЦЭМ!$D$39:$D$782,СВЦЭМ!$A$39:$A$782,$A120,СВЦЭМ!$B$39:$B$782,O$119)+'СЕТ СН'!$H$14+СВЦЭМ!$D$10+'СЕТ СН'!$H$6-'СЕТ СН'!$H$26</f>
        <v>1366.1246840399999</v>
      </c>
      <c r="P120" s="36">
        <f>SUMIFS(СВЦЭМ!$D$39:$D$782,СВЦЭМ!$A$39:$A$782,$A120,СВЦЭМ!$B$39:$B$782,P$119)+'СЕТ СН'!$H$14+СВЦЭМ!$D$10+'СЕТ СН'!$H$6-'СЕТ СН'!$H$26</f>
        <v>1367.48405557</v>
      </c>
      <c r="Q120" s="36">
        <f>SUMIFS(СВЦЭМ!$D$39:$D$782,СВЦЭМ!$A$39:$A$782,$A120,СВЦЭМ!$B$39:$B$782,Q$119)+'СЕТ СН'!$H$14+СВЦЭМ!$D$10+'СЕТ СН'!$H$6-'СЕТ СН'!$H$26</f>
        <v>1374.39101895</v>
      </c>
      <c r="R120" s="36">
        <f>SUMIFS(СВЦЭМ!$D$39:$D$782,СВЦЭМ!$A$39:$A$782,$A120,СВЦЭМ!$B$39:$B$782,R$119)+'СЕТ СН'!$H$14+СВЦЭМ!$D$10+'СЕТ СН'!$H$6-'СЕТ СН'!$H$26</f>
        <v>1364.4424937700001</v>
      </c>
      <c r="S120" s="36">
        <f>SUMIFS(СВЦЭМ!$D$39:$D$782,СВЦЭМ!$A$39:$A$782,$A120,СВЦЭМ!$B$39:$B$782,S$119)+'СЕТ СН'!$H$14+СВЦЭМ!$D$10+'СЕТ СН'!$H$6-'СЕТ СН'!$H$26</f>
        <v>1370.29665325</v>
      </c>
      <c r="T120" s="36">
        <f>SUMIFS(СВЦЭМ!$D$39:$D$782,СВЦЭМ!$A$39:$A$782,$A120,СВЦЭМ!$B$39:$B$782,T$119)+'СЕТ СН'!$H$14+СВЦЭМ!$D$10+'СЕТ СН'!$H$6-'СЕТ СН'!$H$26</f>
        <v>1523.7169094799999</v>
      </c>
      <c r="U120" s="36">
        <f>SUMIFS(СВЦЭМ!$D$39:$D$782,СВЦЭМ!$A$39:$A$782,$A120,СВЦЭМ!$B$39:$B$782,U$119)+'СЕТ СН'!$H$14+СВЦЭМ!$D$10+'СЕТ СН'!$H$6-'СЕТ СН'!$H$26</f>
        <v>1535.6283101299998</v>
      </c>
      <c r="V120" s="36">
        <f>SUMIFS(СВЦЭМ!$D$39:$D$782,СВЦЭМ!$A$39:$A$782,$A120,СВЦЭМ!$B$39:$B$782,V$119)+'СЕТ СН'!$H$14+СВЦЭМ!$D$10+'СЕТ СН'!$H$6-'СЕТ СН'!$H$26</f>
        <v>1549.2298539599999</v>
      </c>
      <c r="W120" s="36">
        <f>SUMIFS(СВЦЭМ!$D$39:$D$782,СВЦЭМ!$A$39:$A$782,$A120,СВЦЭМ!$B$39:$B$782,W$119)+'СЕТ СН'!$H$14+СВЦЭМ!$D$10+'СЕТ СН'!$H$6-'СЕТ СН'!$H$26</f>
        <v>1547.1286166099999</v>
      </c>
      <c r="X120" s="36">
        <f>SUMIFS(СВЦЭМ!$D$39:$D$782,СВЦЭМ!$A$39:$A$782,$A120,СВЦЭМ!$B$39:$B$782,X$119)+'СЕТ СН'!$H$14+СВЦЭМ!$D$10+'СЕТ СН'!$H$6-'СЕТ СН'!$H$26</f>
        <v>1512.3882642799999</v>
      </c>
      <c r="Y120" s="36">
        <f>SUMIFS(СВЦЭМ!$D$39:$D$782,СВЦЭМ!$A$39:$A$782,$A120,СВЦЭМ!$B$39:$B$782,Y$119)+'СЕТ СН'!$H$14+СВЦЭМ!$D$10+'СЕТ СН'!$H$6-'СЕТ СН'!$H$26</f>
        <v>1463.4473627099999</v>
      </c>
      <c r="AA120" s="45"/>
    </row>
    <row r="121" spans="1:27" ht="15.75" x14ac:dyDescent="0.2">
      <c r="A121" s="35">
        <f>A120+1</f>
        <v>44806</v>
      </c>
      <c r="B121" s="36">
        <f>SUMIFS(СВЦЭМ!$D$39:$D$782,СВЦЭМ!$A$39:$A$782,$A121,СВЦЭМ!$B$39:$B$782,B$119)+'СЕТ СН'!$H$14+СВЦЭМ!$D$10+'СЕТ СН'!$H$6-'СЕТ СН'!$H$26</f>
        <v>1464.5108062199999</v>
      </c>
      <c r="C121" s="36">
        <f>SUMIFS(СВЦЭМ!$D$39:$D$782,СВЦЭМ!$A$39:$A$782,$A121,СВЦЭМ!$B$39:$B$782,C$119)+'СЕТ СН'!$H$14+СВЦЭМ!$D$10+'СЕТ СН'!$H$6-'СЕТ СН'!$H$26</f>
        <v>1524.01549297</v>
      </c>
      <c r="D121" s="36">
        <f>SUMIFS(СВЦЭМ!$D$39:$D$782,СВЦЭМ!$A$39:$A$782,$A121,СВЦЭМ!$B$39:$B$782,D$119)+'СЕТ СН'!$H$14+СВЦЭМ!$D$10+'СЕТ СН'!$H$6-'СЕТ СН'!$H$26</f>
        <v>1562.0939825599999</v>
      </c>
      <c r="E121" s="36">
        <f>SUMIFS(СВЦЭМ!$D$39:$D$782,СВЦЭМ!$A$39:$A$782,$A121,СВЦЭМ!$B$39:$B$782,E$119)+'СЕТ СН'!$H$14+СВЦЭМ!$D$10+'СЕТ СН'!$H$6-'СЕТ СН'!$H$26</f>
        <v>1574.2248753599999</v>
      </c>
      <c r="F121" s="36">
        <f>SUMIFS(СВЦЭМ!$D$39:$D$782,СВЦЭМ!$A$39:$A$782,$A121,СВЦЭМ!$B$39:$B$782,F$119)+'СЕТ СН'!$H$14+СВЦЭМ!$D$10+'СЕТ СН'!$H$6-'СЕТ СН'!$H$26</f>
        <v>1577.1982552299999</v>
      </c>
      <c r="G121" s="36">
        <f>SUMIFS(СВЦЭМ!$D$39:$D$782,СВЦЭМ!$A$39:$A$782,$A121,СВЦЭМ!$B$39:$B$782,G$119)+'СЕТ СН'!$H$14+СВЦЭМ!$D$10+'СЕТ СН'!$H$6-'СЕТ СН'!$H$26</f>
        <v>1565.3476875599999</v>
      </c>
      <c r="H121" s="36">
        <f>SUMIFS(СВЦЭМ!$D$39:$D$782,СВЦЭМ!$A$39:$A$782,$A121,СВЦЭМ!$B$39:$B$782,H$119)+'СЕТ СН'!$H$14+СВЦЭМ!$D$10+'СЕТ СН'!$H$6-'СЕТ СН'!$H$26</f>
        <v>1514.1423847399999</v>
      </c>
      <c r="I121" s="36">
        <f>SUMIFS(СВЦЭМ!$D$39:$D$782,СВЦЭМ!$A$39:$A$782,$A121,СВЦЭМ!$B$39:$B$782,I$119)+'СЕТ СН'!$H$14+СВЦЭМ!$D$10+'СЕТ СН'!$H$6-'СЕТ СН'!$H$26</f>
        <v>1431.6929399000001</v>
      </c>
      <c r="J121" s="36">
        <f>SUMIFS(СВЦЭМ!$D$39:$D$782,СВЦЭМ!$A$39:$A$782,$A121,СВЦЭМ!$B$39:$B$782,J$119)+'СЕТ СН'!$H$14+СВЦЭМ!$D$10+'СЕТ СН'!$H$6-'СЕТ СН'!$H$26</f>
        <v>1355.44895041</v>
      </c>
      <c r="K121" s="36">
        <f>SUMIFS(СВЦЭМ!$D$39:$D$782,СВЦЭМ!$A$39:$A$782,$A121,СВЦЭМ!$B$39:$B$782,K$119)+'СЕТ СН'!$H$14+СВЦЭМ!$D$10+'СЕТ СН'!$H$6-'СЕТ СН'!$H$26</f>
        <v>1383.7681873699999</v>
      </c>
      <c r="L121" s="36">
        <f>SUMIFS(СВЦЭМ!$D$39:$D$782,СВЦЭМ!$A$39:$A$782,$A121,СВЦЭМ!$B$39:$B$782,L$119)+'СЕТ СН'!$H$14+СВЦЭМ!$D$10+'СЕТ СН'!$H$6-'СЕТ СН'!$H$26</f>
        <v>1377.9068432199999</v>
      </c>
      <c r="M121" s="36">
        <f>SUMIFS(СВЦЭМ!$D$39:$D$782,СВЦЭМ!$A$39:$A$782,$A121,СВЦЭМ!$B$39:$B$782,M$119)+'СЕТ СН'!$H$14+СВЦЭМ!$D$10+'СЕТ СН'!$H$6-'СЕТ СН'!$H$26</f>
        <v>1323.29023136</v>
      </c>
      <c r="N121" s="36">
        <f>SUMIFS(СВЦЭМ!$D$39:$D$782,СВЦЭМ!$A$39:$A$782,$A121,СВЦЭМ!$B$39:$B$782,N$119)+'СЕТ СН'!$H$14+СВЦЭМ!$D$10+'СЕТ СН'!$H$6-'СЕТ СН'!$H$26</f>
        <v>1334.1140782</v>
      </c>
      <c r="O121" s="36">
        <f>SUMIFS(СВЦЭМ!$D$39:$D$782,СВЦЭМ!$A$39:$A$782,$A121,СВЦЭМ!$B$39:$B$782,O$119)+'СЕТ СН'!$H$14+СВЦЭМ!$D$10+'СЕТ СН'!$H$6-'СЕТ СН'!$H$26</f>
        <v>1336.50585499</v>
      </c>
      <c r="P121" s="36">
        <f>SUMIFS(СВЦЭМ!$D$39:$D$782,СВЦЭМ!$A$39:$A$782,$A121,СВЦЭМ!$B$39:$B$782,P$119)+'СЕТ СН'!$H$14+СВЦЭМ!$D$10+'СЕТ СН'!$H$6-'СЕТ СН'!$H$26</f>
        <v>1339.76314441</v>
      </c>
      <c r="Q121" s="36">
        <f>SUMIFS(СВЦЭМ!$D$39:$D$782,СВЦЭМ!$A$39:$A$782,$A121,СВЦЭМ!$B$39:$B$782,Q$119)+'СЕТ СН'!$H$14+СВЦЭМ!$D$10+'СЕТ СН'!$H$6-'СЕТ СН'!$H$26</f>
        <v>1346.2822599799999</v>
      </c>
      <c r="R121" s="36">
        <f>SUMIFS(СВЦЭМ!$D$39:$D$782,СВЦЭМ!$A$39:$A$782,$A121,СВЦЭМ!$B$39:$B$782,R$119)+'СЕТ СН'!$H$14+СВЦЭМ!$D$10+'СЕТ СН'!$H$6-'СЕТ СН'!$H$26</f>
        <v>1346.54592353</v>
      </c>
      <c r="S121" s="36">
        <f>SUMIFS(СВЦЭМ!$D$39:$D$782,СВЦЭМ!$A$39:$A$782,$A121,СВЦЭМ!$B$39:$B$782,S$119)+'СЕТ СН'!$H$14+СВЦЭМ!$D$10+'СЕТ СН'!$H$6-'СЕТ СН'!$H$26</f>
        <v>1351.56775698</v>
      </c>
      <c r="T121" s="36">
        <f>SUMIFS(СВЦЭМ!$D$39:$D$782,СВЦЭМ!$A$39:$A$782,$A121,СВЦЭМ!$B$39:$B$782,T$119)+'СЕТ СН'!$H$14+СВЦЭМ!$D$10+'СЕТ СН'!$H$6-'СЕТ СН'!$H$26</f>
        <v>1494.3217333499999</v>
      </c>
      <c r="U121" s="36">
        <f>SUMIFS(СВЦЭМ!$D$39:$D$782,СВЦЭМ!$A$39:$A$782,$A121,СВЦЭМ!$B$39:$B$782,U$119)+'СЕТ СН'!$H$14+СВЦЭМ!$D$10+'СЕТ СН'!$H$6-'СЕТ СН'!$H$26</f>
        <v>1496.98027714</v>
      </c>
      <c r="V121" s="36">
        <f>SUMIFS(СВЦЭМ!$D$39:$D$782,СВЦЭМ!$A$39:$A$782,$A121,СВЦЭМ!$B$39:$B$782,V$119)+'СЕТ СН'!$H$14+СВЦЭМ!$D$10+'СЕТ СН'!$H$6-'СЕТ СН'!$H$26</f>
        <v>1526.1447983799999</v>
      </c>
      <c r="W121" s="36">
        <f>SUMIFS(СВЦЭМ!$D$39:$D$782,СВЦЭМ!$A$39:$A$782,$A121,СВЦЭМ!$B$39:$B$782,W$119)+'СЕТ СН'!$H$14+СВЦЭМ!$D$10+'СЕТ СН'!$H$6-'СЕТ СН'!$H$26</f>
        <v>1526.39292413</v>
      </c>
      <c r="X121" s="36">
        <f>SUMIFS(СВЦЭМ!$D$39:$D$782,СВЦЭМ!$A$39:$A$782,$A121,СВЦЭМ!$B$39:$B$782,X$119)+'СЕТ СН'!$H$14+СВЦЭМ!$D$10+'СЕТ СН'!$H$6-'СЕТ СН'!$H$26</f>
        <v>1470.4222464499999</v>
      </c>
      <c r="Y121" s="36">
        <f>SUMIFS(СВЦЭМ!$D$39:$D$782,СВЦЭМ!$A$39:$A$782,$A121,СВЦЭМ!$B$39:$B$782,Y$119)+'СЕТ СН'!$H$14+СВЦЭМ!$D$10+'СЕТ СН'!$H$6-'СЕТ СН'!$H$26</f>
        <v>1430.0079974400001</v>
      </c>
    </row>
    <row r="122" spans="1:27" ht="15.75" x14ac:dyDescent="0.2">
      <c r="A122" s="35">
        <f t="shared" ref="A122:A149" si="3">A121+1</f>
        <v>44807</v>
      </c>
      <c r="B122" s="36">
        <f>SUMIFS(СВЦЭМ!$D$39:$D$782,СВЦЭМ!$A$39:$A$782,$A122,СВЦЭМ!$B$39:$B$782,B$119)+'СЕТ СН'!$H$14+СВЦЭМ!$D$10+'СЕТ СН'!$H$6-'СЕТ СН'!$H$26</f>
        <v>1430.6676609199999</v>
      </c>
      <c r="C122" s="36">
        <f>SUMIFS(СВЦЭМ!$D$39:$D$782,СВЦЭМ!$A$39:$A$782,$A122,СВЦЭМ!$B$39:$B$782,C$119)+'СЕТ СН'!$H$14+СВЦЭМ!$D$10+'СЕТ СН'!$H$6-'СЕТ СН'!$H$26</f>
        <v>1480.9427358599999</v>
      </c>
      <c r="D122" s="36">
        <f>SUMIFS(СВЦЭМ!$D$39:$D$782,СВЦЭМ!$A$39:$A$782,$A122,СВЦЭМ!$B$39:$B$782,D$119)+'СЕТ СН'!$H$14+СВЦЭМ!$D$10+'СЕТ СН'!$H$6-'СЕТ СН'!$H$26</f>
        <v>1502.53466738</v>
      </c>
      <c r="E122" s="36">
        <f>SUMIFS(СВЦЭМ!$D$39:$D$782,СВЦЭМ!$A$39:$A$782,$A122,СВЦЭМ!$B$39:$B$782,E$119)+'СЕТ СН'!$H$14+СВЦЭМ!$D$10+'СЕТ СН'!$H$6-'СЕТ СН'!$H$26</f>
        <v>1517.7101408399999</v>
      </c>
      <c r="F122" s="36">
        <f>SUMIFS(СВЦЭМ!$D$39:$D$782,СВЦЭМ!$A$39:$A$782,$A122,СВЦЭМ!$B$39:$B$782,F$119)+'СЕТ СН'!$H$14+СВЦЭМ!$D$10+'СЕТ СН'!$H$6-'СЕТ СН'!$H$26</f>
        <v>1533.89302329</v>
      </c>
      <c r="G122" s="36">
        <f>SUMIFS(СВЦЭМ!$D$39:$D$782,СВЦЭМ!$A$39:$A$782,$A122,СВЦЭМ!$B$39:$B$782,G$119)+'СЕТ СН'!$H$14+СВЦЭМ!$D$10+'СЕТ СН'!$H$6-'СЕТ СН'!$H$26</f>
        <v>1531.0825838899998</v>
      </c>
      <c r="H122" s="36">
        <f>SUMIFS(СВЦЭМ!$D$39:$D$782,СВЦЭМ!$A$39:$A$782,$A122,СВЦЭМ!$B$39:$B$782,H$119)+'СЕТ СН'!$H$14+СВЦЭМ!$D$10+'СЕТ СН'!$H$6-'СЕТ СН'!$H$26</f>
        <v>1505.5125057199998</v>
      </c>
      <c r="I122" s="36">
        <f>SUMIFS(СВЦЭМ!$D$39:$D$782,СВЦЭМ!$A$39:$A$782,$A122,СВЦЭМ!$B$39:$B$782,I$119)+'СЕТ СН'!$H$14+СВЦЭМ!$D$10+'СЕТ СН'!$H$6-'СЕТ СН'!$H$26</f>
        <v>1449.3406674999999</v>
      </c>
      <c r="J122" s="36">
        <f>SUMIFS(СВЦЭМ!$D$39:$D$782,СВЦЭМ!$A$39:$A$782,$A122,СВЦЭМ!$B$39:$B$782,J$119)+'СЕТ СН'!$H$14+СВЦЭМ!$D$10+'СЕТ СН'!$H$6-'СЕТ СН'!$H$26</f>
        <v>1390.25972166</v>
      </c>
      <c r="K122" s="36">
        <f>SUMIFS(СВЦЭМ!$D$39:$D$782,СВЦЭМ!$A$39:$A$782,$A122,СВЦЭМ!$B$39:$B$782,K$119)+'СЕТ СН'!$H$14+СВЦЭМ!$D$10+'СЕТ СН'!$H$6-'СЕТ СН'!$H$26</f>
        <v>1307.2095226199999</v>
      </c>
      <c r="L122" s="36">
        <f>SUMIFS(СВЦЭМ!$D$39:$D$782,СВЦЭМ!$A$39:$A$782,$A122,СВЦЭМ!$B$39:$B$782,L$119)+'СЕТ СН'!$H$14+СВЦЭМ!$D$10+'СЕТ СН'!$H$6-'СЕТ СН'!$H$26</f>
        <v>1255.0499641399999</v>
      </c>
      <c r="M122" s="36">
        <f>SUMIFS(СВЦЭМ!$D$39:$D$782,СВЦЭМ!$A$39:$A$782,$A122,СВЦЭМ!$B$39:$B$782,M$119)+'СЕТ СН'!$H$14+СВЦЭМ!$D$10+'СЕТ СН'!$H$6-'СЕТ СН'!$H$26</f>
        <v>1268.5275337399999</v>
      </c>
      <c r="N122" s="36">
        <f>SUMIFS(СВЦЭМ!$D$39:$D$782,СВЦЭМ!$A$39:$A$782,$A122,СВЦЭМ!$B$39:$B$782,N$119)+'СЕТ СН'!$H$14+СВЦЭМ!$D$10+'СЕТ СН'!$H$6-'СЕТ СН'!$H$26</f>
        <v>1283.38978049</v>
      </c>
      <c r="O122" s="36">
        <f>SUMIFS(СВЦЭМ!$D$39:$D$782,СВЦЭМ!$A$39:$A$782,$A122,СВЦЭМ!$B$39:$B$782,O$119)+'СЕТ СН'!$H$14+СВЦЭМ!$D$10+'СЕТ СН'!$H$6-'СЕТ СН'!$H$26</f>
        <v>1316.11509578</v>
      </c>
      <c r="P122" s="36">
        <f>SUMIFS(СВЦЭМ!$D$39:$D$782,СВЦЭМ!$A$39:$A$782,$A122,СВЦЭМ!$B$39:$B$782,P$119)+'СЕТ СН'!$H$14+СВЦЭМ!$D$10+'СЕТ СН'!$H$6-'СЕТ СН'!$H$26</f>
        <v>1342.1926381199999</v>
      </c>
      <c r="Q122" s="36">
        <f>SUMIFS(СВЦЭМ!$D$39:$D$782,СВЦЭМ!$A$39:$A$782,$A122,СВЦЭМ!$B$39:$B$782,Q$119)+'СЕТ СН'!$H$14+СВЦЭМ!$D$10+'СЕТ СН'!$H$6-'СЕТ СН'!$H$26</f>
        <v>1346.98783512</v>
      </c>
      <c r="R122" s="36">
        <f>SUMIFS(СВЦЭМ!$D$39:$D$782,СВЦЭМ!$A$39:$A$782,$A122,СВЦЭМ!$B$39:$B$782,R$119)+'СЕТ СН'!$H$14+СВЦЭМ!$D$10+'СЕТ СН'!$H$6-'СЕТ СН'!$H$26</f>
        <v>1343.5899660499999</v>
      </c>
      <c r="S122" s="36">
        <f>SUMIFS(СВЦЭМ!$D$39:$D$782,СВЦЭМ!$A$39:$A$782,$A122,СВЦЭМ!$B$39:$B$782,S$119)+'СЕТ СН'!$H$14+СВЦЭМ!$D$10+'СЕТ СН'!$H$6-'СЕТ СН'!$H$26</f>
        <v>1348.5978531199999</v>
      </c>
      <c r="T122" s="36">
        <f>SUMIFS(СВЦЭМ!$D$39:$D$782,СВЦЭМ!$A$39:$A$782,$A122,СВЦЭМ!$B$39:$B$782,T$119)+'СЕТ СН'!$H$14+СВЦЭМ!$D$10+'СЕТ СН'!$H$6-'СЕТ СН'!$H$26</f>
        <v>1323.69603994</v>
      </c>
      <c r="U122" s="36">
        <f>SUMIFS(СВЦЭМ!$D$39:$D$782,СВЦЭМ!$A$39:$A$782,$A122,СВЦЭМ!$B$39:$B$782,U$119)+'СЕТ СН'!$H$14+СВЦЭМ!$D$10+'СЕТ СН'!$H$6-'СЕТ СН'!$H$26</f>
        <v>1321.18562488</v>
      </c>
      <c r="V122" s="36">
        <f>SUMIFS(СВЦЭМ!$D$39:$D$782,СВЦЭМ!$A$39:$A$782,$A122,СВЦЭМ!$B$39:$B$782,V$119)+'СЕТ СН'!$H$14+СВЦЭМ!$D$10+'СЕТ СН'!$H$6-'СЕТ СН'!$H$26</f>
        <v>1316.33847098</v>
      </c>
      <c r="W122" s="36">
        <f>SUMIFS(СВЦЭМ!$D$39:$D$782,СВЦЭМ!$A$39:$A$782,$A122,СВЦЭМ!$B$39:$B$782,W$119)+'СЕТ СН'!$H$14+СВЦЭМ!$D$10+'СЕТ СН'!$H$6-'СЕТ СН'!$H$26</f>
        <v>1315.3919784099999</v>
      </c>
      <c r="X122" s="36">
        <f>SUMIFS(СВЦЭМ!$D$39:$D$782,СВЦЭМ!$A$39:$A$782,$A122,СВЦЭМ!$B$39:$B$782,X$119)+'СЕТ СН'!$H$14+СВЦЭМ!$D$10+'СЕТ СН'!$H$6-'СЕТ СН'!$H$26</f>
        <v>1405.6577576299999</v>
      </c>
      <c r="Y122" s="36">
        <f>SUMIFS(СВЦЭМ!$D$39:$D$782,СВЦЭМ!$A$39:$A$782,$A122,СВЦЭМ!$B$39:$B$782,Y$119)+'СЕТ СН'!$H$14+СВЦЭМ!$D$10+'СЕТ СН'!$H$6-'СЕТ СН'!$H$26</f>
        <v>1471.7475319299999</v>
      </c>
    </row>
    <row r="123" spans="1:27" ht="15.75" x14ac:dyDescent="0.2">
      <c r="A123" s="35">
        <f t="shared" si="3"/>
        <v>44808</v>
      </c>
      <c r="B123" s="36">
        <f>SUMIFS(СВЦЭМ!$D$39:$D$782,СВЦЭМ!$A$39:$A$782,$A123,СВЦЭМ!$B$39:$B$782,B$119)+'СЕТ СН'!$H$14+СВЦЭМ!$D$10+'СЕТ СН'!$H$6-'СЕТ СН'!$H$26</f>
        <v>1436.74287822</v>
      </c>
      <c r="C123" s="36">
        <f>SUMIFS(СВЦЭМ!$D$39:$D$782,СВЦЭМ!$A$39:$A$782,$A123,СВЦЭМ!$B$39:$B$782,C$119)+'СЕТ СН'!$H$14+СВЦЭМ!$D$10+'СЕТ СН'!$H$6-'СЕТ СН'!$H$26</f>
        <v>1502.32681495</v>
      </c>
      <c r="D123" s="36">
        <f>SUMIFS(СВЦЭМ!$D$39:$D$782,СВЦЭМ!$A$39:$A$782,$A123,СВЦЭМ!$B$39:$B$782,D$119)+'СЕТ СН'!$H$14+СВЦЭМ!$D$10+'СЕТ СН'!$H$6-'СЕТ СН'!$H$26</f>
        <v>1457.35243363</v>
      </c>
      <c r="E123" s="36">
        <f>SUMIFS(СВЦЭМ!$D$39:$D$782,СВЦЭМ!$A$39:$A$782,$A123,СВЦЭМ!$B$39:$B$782,E$119)+'СЕТ СН'!$H$14+СВЦЭМ!$D$10+'СЕТ СН'!$H$6-'СЕТ СН'!$H$26</f>
        <v>1473.0141079399998</v>
      </c>
      <c r="F123" s="36">
        <f>SUMIFS(СВЦЭМ!$D$39:$D$782,СВЦЭМ!$A$39:$A$782,$A123,СВЦЭМ!$B$39:$B$782,F$119)+'СЕТ СН'!$H$14+СВЦЭМ!$D$10+'СЕТ СН'!$H$6-'СЕТ СН'!$H$26</f>
        <v>1477.41795015</v>
      </c>
      <c r="G123" s="36">
        <f>SUMIFS(СВЦЭМ!$D$39:$D$782,СВЦЭМ!$A$39:$A$782,$A123,СВЦЭМ!$B$39:$B$782,G$119)+'СЕТ СН'!$H$14+СВЦЭМ!$D$10+'СЕТ СН'!$H$6-'СЕТ СН'!$H$26</f>
        <v>1469.2004202399999</v>
      </c>
      <c r="H123" s="36">
        <f>SUMIFS(СВЦЭМ!$D$39:$D$782,СВЦЭМ!$A$39:$A$782,$A123,СВЦЭМ!$B$39:$B$782,H$119)+'СЕТ СН'!$H$14+СВЦЭМ!$D$10+'СЕТ СН'!$H$6-'СЕТ СН'!$H$26</f>
        <v>1447.7057029299999</v>
      </c>
      <c r="I123" s="36">
        <f>SUMIFS(СВЦЭМ!$D$39:$D$782,СВЦЭМ!$A$39:$A$782,$A123,СВЦЭМ!$B$39:$B$782,I$119)+'СЕТ СН'!$H$14+СВЦЭМ!$D$10+'СЕТ СН'!$H$6-'СЕТ СН'!$H$26</f>
        <v>1401.34964805</v>
      </c>
      <c r="J123" s="36">
        <f>SUMIFS(СВЦЭМ!$D$39:$D$782,СВЦЭМ!$A$39:$A$782,$A123,СВЦЭМ!$B$39:$B$782,J$119)+'СЕТ СН'!$H$14+СВЦЭМ!$D$10+'СЕТ СН'!$H$6-'СЕТ СН'!$H$26</f>
        <v>1357.9436053299999</v>
      </c>
      <c r="K123" s="36">
        <f>SUMIFS(СВЦЭМ!$D$39:$D$782,СВЦЭМ!$A$39:$A$782,$A123,СВЦЭМ!$B$39:$B$782,K$119)+'СЕТ СН'!$H$14+СВЦЭМ!$D$10+'СЕТ СН'!$H$6-'СЕТ СН'!$H$26</f>
        <v>1404.1051891299999</v>
      </c>
      <c r="L123" s="36">
        <f>SUMIFS(СВЦЭМ!$D$39:$D$782,СВЦЭМ!$A$39:$A$782,$A123,СВЦЭМ!$B$39:$B$782,L$119)+'СЕТ СН'!$H$14+СВЦЭМ!$D$10+'СЕТ СН'!$H$6-'СЕТ СН'!$H$26</f>
        <v>1403.7002963</v>
      </c>
      <c r="M123" s="36">
        <f>SUMIFS(СВЦЭМ!$D$39:$D$782,СВЦЭМ!$A$39:$A$782,$A123,СВЦЭМ!$B$39:$B$782,M$119)+'СЕТ СН'!$H$14+СВЦЭМ!$D$10+'СЕТ СН'!$H$6-'СЕТ СН'!$H$26</f>
        <v>1415.05005428</v>
      </c>
      <c r="N123" s="36">
        <f>SUMIFS(СВЦЭМ!$D$39:$D$782,СВЦЭМ!$A$39:$A$782,$A123,СВЦЭМ!$B$39:$B$782,N$119)+'СЕТ СН'!$H$14+СВЦЭМ!$D$10+'СЕТ СН'!$H$6-'СЕТ СН'!$H$26</f>
        <v>1398.1407329599999</v>
      </c>
      <c r="O123" s="36">
        <f>SUMIFS(СВЦЭМ!$D$39:$D$782,СВЦЭМ!$A$39:$A$782,$A123,СВЦЭМ!$B$39:$B$782,O$119)+'СЕТ СН'!$H$14+СВЦЭМ!$D$10+'СЕТ СН'!$H$6-'СЕТ СН'!$H$26</f>
        <v>1393.3141844299998</v>
      </c>
      <c r="P123" s="36">
        <f>SUMIFS(СВЦЭМ!$D$39:$D$782,СВЦЭМ!$A$39:$A$782,$A123,СВЦЭМ!$B$39:$B$782,P$119)+'СЕТ СН'!$H$14+СВЦЭМ!$D$10+'СЕТ СН'!$H$6-'СЕТ СН'!$H$26</f>
        <v>1409.9016224299999</v>
      </c>
      <c r="Q123" s="36">
        <f>SUMIFS(СВЦЭМ!$D$39:$D$782,СВЦЭМ!$A$39:$A$782,$A123,СВЦЭМ!$B$39:$B$782,Q$119)+'СЕТ СН'!$H$14+СВЦЭМ!$D$10+'СЕТ СН'!$H$6-'СЕТ СН'!$H$26</f>
        <v>1425.8856310399999</v>
      </c>
      <c r="R123" s="36">
        <f>SUMIFS(СВЦЭМ!$D$39:$D$782,СВЦЭМ!$A$39:$A$782,$A123,СВЦЭМ!$B$39:$B$782,R$119)+'СЕТ СН'!$H$14+СВЦЭМ!$D$10+'СЕТ СН'!$H$6-'СЕТ СН'!$H$26</f>
        <v>1415.67203617</v>
      </c>
      <c r="S123" s="36">
        <f>SUMIFS(СВЦЭМ!$D$39:$D$782,СВЦЭМ!$A$39:$A$782,$A123,СВЦЭМ!$B$39:$B$782,S$119)+'СЕТ СН'!$H$14+СВЦЭМ!$D$10+'СЕТ СН'!$H$6-'СЕТ СН'!$H$26</f>
        <v>1403.15915359</v>
      </c>
      <c r="T123" s="36">
        <f>SUMIFS(СВЦЭМ!$D$39:$D$782,СВЦЭМ!$A$39:$A$782,$A123,СВЦЭМ!$B$39:$B$782,T$119)+'СЕТ СН'!$H$14+СВЦЭМ!$D$10+'СЕТ СН'!$H$6-'СЕТ СН'!$H$26</f>
        <v>1398.43097401</v>
      </c>
      <c r="U123" s="36">
        <f>SUMIFS(СВЦЭМ!$D$39:$D$782,СВЦЭМ!$A$39:$A$782,$A123,СВЦЭМ!$B$39:$B$782,U$119)+'СЕТ СН'!$H$14+СВЦЭМ!$D$10+'СЕТ СН'!$H$6-'СЕТ СН'!$H$26</f>
        <v>1397.62217938</v>
      </c>
      <c r="V123" s="36">
        <f>SUMIFS(СВЦЭМ!$D$39:$D$782,СВЦЭМ!$A$39:$A$782,$A123,СВЦЭМ!$B$39:$B$782,V$119)+'СЕТ СН'!$H$14+СВЦЭМ!$D$10+'СЕТ СН'!$H$6-'СЕТ СН'!$H$26</f>
        <v>1416.4347876699999</v>
      </c>
      <c r="W123" s="36">
        <f>SUMIFS(СВЦЭМ!$D$39:$D$782,СВЦЭМ!$A$39:$A$782,$A123,СВЦЭМ!$B$39:$B$782,W$119)+'СЕТ СН'!$H$14+СВЦЭМ!$D$10+'СЕТ СН'!$H$6-'СЕТ СН'!$H$26</f>
        <v>1404.2001905499999</v>
      </c>
      <c r="X123" s="36">
        <f>SUMIFS(СВЦЭМ!$D$39:$D$782,СВЦЭМ!$A$39:$A$782,$A123,СВЦЭМ!$B$39:$B$782,X$119)+'СЕТ СН'!$H$14+СВЦЭМ!$D$10+'СЕТ СН'!$H$6-'СЕТ СН'!$H$26</f>
        <v>1431.69746394</v>
      </c>
      <c r="Y123" s="36">
        <f>SUMIFS(СВЦЭМ!$D$39:$D$782,СВЦЭМ!$A$39:$A$782,$A123,СВЦЭМ!$B$39:$B$782,Y$119)+'СЕТ СН'!$H$14+СВЦЭМ!$D$10+'СЕТ СН'!$H$6-'СЕТ СН'!$H$26</f>
        <v>1508.743019</v>
      </c>
    </row>
    <row r="124" spans="1:27" ht="15.75" x14ac:dyDescent="0.2">
      <c r="A124" s="35">
        <f t="shared" si="3"/>
        <v>44809</v>
      </c>
      <c r="B124" s="36">
        <f>SUMIFS(СВЦЭМ!$D$39:$D$782,СВЦЭМ!$A$39:$A$782,$A124,СВЦЭМ!$B$39:$B$782,B$119)+'СЕТ СН'!$H$14+СВЦЭМ!$D$10+'СЕТ СН'!$H$6-'СЕТ СН'!$H$26</f>
        <v>1521.3914039699998</v>
      </c>
      <c r="C124" s="36">
        <f>SUMIFS(СВЦЭМ!$D$39:$D$782,СВЦЭМ!$A$39:$A$782,$A124,СВЦЭМ!$B$39:$B$782,C$119)+'СЕТ СН'!$H$14+СВЦЭМ!$D$10+'СЕТ СН'!$H$6-'СЕТ СН'!$H$26</f>
        <v>1490.03265966</v>
      </c>
      <c r="D124" s="36">
        <f>SUMIFS(СВЦЭМ!$D$39:$D$782,СВЦЭМ!$A$39:$A$782,$A124,СВЦЭМ!$B$39:$B$782,D$119)+'СЕТ СН'!$H$14+СВЦЭМ!$D$10+'СЕТ СН'!$H$6-'СЕТ СН'!$H$26</f>
        <v>1557.3861944299999</v>
      </c>
      <c r="E124" s="36">
        <f>SUMIFS(СВЦЭМ!$D$39:$D$782,СВЦЭМ!$A$39:$A$782,$A124,СВЦЭМ!$B$39:$B$782,E$119)+'СЕТ СН'!$H$14+СВЦЭМ!$D$10+'СЕТ СН'!$H$6-'СЕТ СН'!$H$26</f>
        <v>1564.5870399099999</v>
      </c>
      <c r="F124" s="36">
        <f>SUMIFS(СВЦЭМ!$D$39:$D$782,СВЦЭМ!$A$39:$A$782,$A124,СВЦЭМ!$B$39:$B$782,F$119)+'СЕТ СН'!$H$14+СВЦЭМ!$D$10+'СЕТ СН'!$H$6-'СЕТ СН'!$H$26</f>
        <v>1572.1307195499999</v>
      </c>
      <c r="G124" s="36">
        <f>SUMIFS(СВЦЭМ!$D$39:$D$782,СВЦЭМ!$A$39:$A$782,$A124,СВЦЭМ!$B$39:$B$782,G$119)+'СЕТ СН'!$H$14+СВЦЭМ!$D$10+'СЕТ СН'!$H$6-'СЕТ СН'!$H$26</f>
        <v>1549.4099605199999</v>
      </c>
      <c r="H124" s="36">
        <f>SUMIFS(СВЦЭМ!$D$39:$D$782,СВЦЭМ!$A$39:$A$782,$A124,СВЦЭМ!$B$39:$B$782,H$119)+'СЕТ СН'!$H$14+СВЦЭМ!$D$10+'СЕТ СН'!$H$6-'СЕТ СН'!$H$26</f>
        <v>1500.4164039999998</v>
      </c>
      <c r="I124" s="36">
        <f>SUMIFS(СВЦЭМ!$D$39:$D$782,СВЦЭМ!$A$39:$A$782,$A124,СВЦЭМ!$B$39:$B$782,I$119)+'СЕТ СН'!$H$14+СВЦЭМ!$D$10+'СЕТ СН'!$H$6-'СЕТ СН'!$H$26</f>
        <v>1413.48892886</v>
      </c>
      <c r="J124" s="36">
        <f>SUMIFS(СВЦЭМ!$D$39:$D$782,СВЦЭМ!$A$39:$A$782,$A124,СВЦЭМ!$B$39:$B$782,J$119)+'СЕТ СН'!$H$14+СВЦЭМ!$D$10+'СЕТ СН'!$H$6-'СЕТ СН'!$H$26</f>
        <v>1381.13655047</v>
      </c>
      <c r="K124" s="36">
        <f>SUMIFS(СВЦЭМ!$D$39:$D$782,СВЦЭМ!$A$39:$A$782,$A124,СВЦЭМ!$B$39:$B$782,K$119)+'СЕТ СН'!$H$14+СВЦЭМ!$D$10+'СЕТ СН'!$H$6-'СЕТ СН'!$H$26</f>
        <v>1428.92361893</v>
      </c>
      <c r="L124" s="36">
        <f>SUMIFS(СВЦЭМ!$D$39:$D$782,СВЦЭМ!$A$39:$A$782,$A124,СВЦЭМ!$B$39:$B$782,L$119)+'СЕТ СН'!$H$14+СВЦЭМ!$D$10+'СЕТ СН'!$H$6-'СЕТ СН'!$H$26</f>
        <v>1465.8497460799999</v>
      </c>
      <c r="M124" s="36">
        <f>SUMIFS(СВЦЭМ!$D$39:$D$782,СВЦЭМ!$A$39:$A$782,$A124,СВЦЭМ!$B$39:$B$782,M$119)+'СЕТ СН'!$H$14+СВЦЭМ!$D$10+'СЕТ СН'!$H$6-'СЕТ СН'!$H$26</f>
        <v>1467.5933250199998</v>
      </c>
      <c r="N124" s="36">
        <f>SUMIFS(СВЦЭМ!$D$39:$D$782,СВЦЭМ!$A$39:$A$782,$A124,СВЦЭМ!$B$39:$B$782,N$119)+'СЕТ СН'!$H$14+СВЦЭМ!$D$10+'СЕТ СН'!$H$6-'СЕТ СН'!$H$26</f>
        <v>1468.0108716699999</v>
      </c>
      <c r="O124" s="36">
        <f>SUMIFS(СВЦЭМ!$D$39:$D$782,СВЦЭМ!$A$39:$A$782,$A124,СВЦЭМ!$B$39:$B$782,O$119)+'СЕТ СН'!$H$14+СВЦЭМ!$D$10+'СЕТ СН'!$H$6-'СЕТ СН'!$H$26</f>
        <v>1475.14959509</v>
      </c>
      <c r="P124" s="36">
        <f>SUMIFS(СВЦЭМ!$D$39:$D$782,СВЦЭМ!$A$39:$A$782,$A124,СВЦЭМ!$B$39:$B$782,P$119)+'СЕТ СН'!$H$14+СВЦЭМ!$D$10+'СЕТ СН'!$H$6-'СЕТ СН'!$H$26</f>
        <v>1466.7551077000001</v>
      </c>
      <c r="Q124" s="36">
        <f>SUMIFS(СВЦЭМ!$D$39:$D$782,СВЦЭМ!$A$39:$A$782,$A124,СВЦЭМ!$B$39:$B$782,Q$119)+'СЕТ СН'!$H$14+СВЦЭМ!$D$10+'СЕТ СН'!$H$6-'СЕТ СН'!$H$26</f>
        <v>1464.1596403799999</v>
      </c>
      <c r="R124" s="36">
        <f>SUMIFS(СВЦЭМ!$D$39:$D$782,СВЦЭМ!$A$39:$A$782,$A124,СВЦЭМ!$B$39:$B$782,R$119)+'СЕТ СН'!$H$14+СВЦЭМ!$D$10+'СЕТ СН'!$H$6-'СЕТ СН'!$H$26</f>
        <v>1459.2528847699998</v>
      </c>
      <c r="S124" s="36">
        <f>SUMIFS(СВЦЭМ!$D$39:$D$782,СВЦЭМ!$A$39:$A$782,$A124,СВЦЭМ!$B$39:$B$782,S$119)+'СЕТ СН'!$H$14+СВЦЭМ!$D$10+'СЕТ СН'!$H$6-'СЕТ СН'!$H$26</f>
        <v>1441.2705512800001</v>
      </c>
      <c r="T124" s="36">
        <f>SUMIFS(СВЦЭМ!$D$39:$D$782,СВЦЭМ!$A$39:$A$782,$A124,СВЦЭМ!$B$39:$B$782,T$119)+'СЕТ СН'!$H$14+СВЦЭМ!$D$10+'СЕТ СН'!$H$6-'СЕТ СН'!$H$26</f>
        <v>1497.7012483199999</v>
      </c>
      <c r="U124" s="36">
        <f>SUMIFS(СВЦЭМ!$D$39:$D$782,СВЦЭМ!$A$39:$A$782,$A124,СВЦЭМ!$B$39:$B$782,U$119)+'СЕТ СН'!$H$14+СВЦЭМ!$D$10+'СЕТ СН'!$H$6-'СЕТ СН'!$H$26</f>
        <v>1505.2164915899998</v>
      </c>
      <c r="V124" s="36">
        <f>SUMIFS(СВЦЭМ!$D$39:$D$782,СВЦЭМ!$A$39:$A$782,$A124,СВЦЭМ!$B$39:$B$782,V$119)+'СЕТ СН'!$H$14+СВЦЭМ!$D$10+'СЕТ СН'!$H$6-'СЕТ СН'!$H$26</f>
        <v>1527.3533704699998</v>
      </c>
      <c r="W124" s="36">
        <f>SUMIFS(СВЦЭМ!$D$39:$D$782,СВЦЭМ!$A$39:$A$782,$A124,СВЦЭМ!$B$39:$B$782,W$119)+'СЕТ СН'!$H$14+СВЦЭМ!$D$10+'СЕТ СН'!$H$6-'СЕТ СН'!$H$26</f>
        <v>1525.8136542499999</v>
      </c>
      <c r="X124" s="36">
        <f>SUMIFS(СВЦЭМ!$D$39:$D$782,СВЦЭМ!$A$39:$A$782,$A124,СВЦЭМ!$B$39:$B$782,X$119)+'СЕТ СН'!$H$14+СВЦЭМ!$D$10+'СЕТ СН'!$H$6-'СЕТ СН'!$H$26</f>
        <v>1446.6827357</v>
      </c>
      <c r="Y124" s="36">
        <f>SUMIFS(СВЦЭМ!$D$39:$D$782,СВЦЭМ!$A$39:$A$782,$A124,СВЦЭМ!$B$39:$B$782,Y$119)+'СЕТ СН'!$H$14+СВЦЭМ!$D$10+'СЕТ СН'!$H$6-'СЕТ СН'!$H$26</f>
        <v>1407.3871017699998</v>
      </c>
    </row>
    <row r="125" spans="1:27" ht="15.75" x14ac:dyDescent="0.2">
      <c r="A125" s="35">
        <f t="shared" si="3"/>
        <v>44810</v>
      </c>
      <c r="B125" s="36">
        <f>SUMIFS(СВЦЭМ!$D$39:$D$782,СВЦЭМ!$A$39:$A$782,$A125,СВЦЭМ!$B$39:$B$782,B$119)+'СЕТ СН'!$H$14+СВЦЭМ!$D$10+'СЕТ СН'!$H$6-'СЕТ СН'!$H$26</f>
        <v>1475.37750893</v>
      </c>
      <c r="C125" s="36">
        <f>SUMIFS(СВЦЭМ!$D$39:$D$782,СВЦЭМ!$A$39:$A$782,$A125,СВЦЭМ!$B$39:$B$782,C$119)+'СЕТ СН'!$H$14+СВЦЭМ!$D$10+'СЕТ СН'!$H$6-'СЕТ СН'!$H$26</f>
        <v>1538.42541091</v>
      </c>
      <c r="D125" s="36">
        <f>SUMIFS(СВЦЭМ!$D$39:$D$782,СВЦЭМ!$A$39:$A$782,$A125,СВЦЭМ!$B$39:$B$782,D$119)+'СЕТ СН'!$H$14+СВЦЭМ!$D$10+'СЕТ СН'!$H$6-'СЕТ СН'!$H$26</f>
        <v>1576.6698518599999</v>
      </c>
      <c r="E125" s="36">
        <f>SUMIFS(СВЦЭМ!$D$39:$D$782,СВЦЭМ!$A$39:$A$782,$A125,СВЦЭМ!$B$39:$B$782,E$119)+'СЕТ СН'!$H$14+СВЦЭМ!$D$10+'СЕТ СН'!$H$6-'СЕТ СН'!$H$26</f>
        <v>1588.6945000999999</v>
      </c>
      <c r="F125" s="36">
        <f>SUMIFS(СВЦЭМ!$D$39:$D$782,СВЦЭМ!$A$39:$A$782,$A125,СВЦЭМ!$B$39:$B$782,F$119)+'СЕТ СН'!$H$14+СВЦЭМ!$D$10+'СЕТ СН'!$H$6-'СЕТ СН'!$H$26</f>
        <v>1589.0757984699999</v>
      </c>
      <c r="G125" s="36">
        <f>SUMIFS(СВЦЭМ!$D$39:$D$782,СВЦЭМ!$A$39:$A$782,$A125,СВЦЭМ!$B$39:$B$782,G$119)+'СЕТ СН'!$H$14+СВЦЭМ!$D$10+'СЕТ СН'!$H$6-'СЕТ СН'!$H$26</f>
        <v>1585.68417071</v>
      </c>
      <c r="H125" s="36">
        <f>SUMIFS(СВЦЭМ!$D$39:$D$782,СВЦЭМ!$A$39:$A$782,$A125,СВЦЭМ!$B$39:$B$782,H$119)+'СЕТ СН'!$H$14+СВЦЭМ!$D$10+'СЕТ СН'!$H$6-'СЕТ СН'!$H$26</f>
        <v>1508.5016603899999</v>
      </c>
      <c r="I125" s="36">
        <f>SUMIFS(СВЦЭМ!$D$39:$D$782,СВЦЭМ!$A$39:$A$782,$A125,СВЦЭМ!$B$39:$B$782,I$119)+'СЕТ СН'!$H$14+СВЦЭМ!$D$10+'СЕТ СН'!$H$6-'СЕТ СН'!$H$26</f>
        <v>1424.6649536699999</v>
      </c>
      <c r="J125" s="36">
        <f>SUMIFS(СВЦЭМ!$D$39:$D$782,СВЦЭМ!$A$39:$A$782,$A125,СВЦЭМ!$B$39:$B$782,J$119)+'СЕТ СН'!$H$14+СВЦЭМ!$D$10+'СЕТ СН'!$H$6-'СЕТ СН'!$H$26</f>
        <v>1408.6885100299999</v>
      </c>
      <c r="K125" s="36">
        <f>SUMIFS(СВЦЭМ!$D$39:$D$782,СВЦЭМ!$A$39:$A$782,$A125,СВЦЭМ!$B$39:$B$782,K$119)+'СЕТ СН'!$H$14+СВЦЭМ!$D$10+'СЕТ СН'!$H$6-'СЕТ СН'!$H$26</f>
        <v>1397.8776827899999</v>
      </c>
      <c r="L125" s="36">
        <f>SUMIFS(СВЦЭМ!$D$39:$D$782,СВЦЭМ!$A$39:$A$782,$A125,СВЦЭМ!$B$39:$B$782,L$119)+'СЕТ СН'!$H$14+СВЦЭМ!$D$10+'СЕТ СН'!$H$6-'СЕТ СН'!$H$26</f>
        <v>1464.3377946199998</v>
      </c>
      <c r="M125" s="36">
        <f>SUMIFS(СВЦЭМ!$D$39:$D$782,СВЦЭМ!$A$39:$A$782,$A125,СВЦЭМ!$B$39:$B$782,M$119)+'СЕТ СН'!$H$14+СВЦЭМ!$D$10+'СЕТ СН'!$H$6-'СЕТ СН'!$H$26</f>
        <v>1452.4059718299998</v>
      </c>
      <c r="N125" s="36">
        <f>SUMIFS(СВЦЭМ!$D$39:$D$782,СВЦЭМ!$A$39:$A$782,$A125,СВЦЭМ!$B$39:$B$782,N$119)+'СЕТ СН'!$H$14+СВЦЭМ!$D$10+'СЕТ СН'!$H$6-'СЕТ СН'!$H$26</f>
        <v>1476.2016868599999</v>
      </c>
      <c r="O125" s="36">
        <f>SUMIFS(СВЦЭМ!$D$39:$D$782,СВЦЭМ!$A$39:$A$782,$A125,СВЦЭМ!$B$39:$B$782,O$119)+'СЕТ СН'!$H$14+СВЦЭМ!$D$10+'СЕТ СН'!$H$6-'СЕТ СН'!$H$26</f>
        <v>1474.4527276899998</v>
      </c>
      <c r="P125" s="36">
        <f>SUMIFS(СВЦЭМ!$D$39:$D$782,СВЦЭМ!$A$39:$A$782,$A125,СВЦЭМ!$B$39:$B$782,P$119)+'СЕТ СН'!$H$14+СВЦЭМ!$D$10+'СЕТ СН'!$H$6-'СЕТ СН'!$H$26</f>
        <v>1465.3702439699998</v>
      </c>
      <c r="Q125" s="36">
        <f>SUMIFS(СВЦЭМ!$D$39:$D$782,СВЦЭМ!$A$39:$A$782,$A125,СВЦЭМ!$B$39:$B$782,Q$119)+'СЕТ СН'!$H$14+СВЦЭМ!$D$10+'СЕТ СН'!$H$6-'СЕТ СН'!$H$26</f>
        <v>1469.1724110499999</v>
      </c>
      <c r="R125" s="36">
        <f>SUMIFS(СВЦЭМ!$D$39:$D$782,СВЦЭМ!$A$39:$A$782,$A125,СВЦЭМ!$B$39:$B$782,R$119)+'СЕТ СН'!$H$14+СВЦЭМ!$D$10+'СЕТ СН'!$H$6-'СЕТ СН'!$H$26</f>
        <v>1463.7062251599998</v>
      </c>
      <c r="S125" s="36">
        <f>SUMIFS(СВЦЭМ!$D$39:$D$782,СВЦЭМ!$A$39:$A$782,$A125,СВЦЭМ!$B$39:$B$782,S$119)+'СЕТ СН'!$H$14+СВЦЭМ!$D$10+'СЕТ СН'!$H$6-'СЕТ СН'!$H$26</f>
        <v>1536.4223185199999</v>
      </c>
      <c r="T125" s="36">
        <f>SUMIFS(СВЦЭМ!$D$39:$D$782,СВЦЭМ!$A$39:$A$782,$A125,СВЦЭМ!$B$39:$B$782,T$119)+'СЕТ СН'!$H$14+СВЦЭМ!$D$10+'СЕТ СН'!$H$6-'СЕТ СН'!$H$26</f>
        <v>1504.78908011</v>
      </c>
      <c r="U125" s="36">
        <f>SUMIFS(СВЦЭМ!$D$39:$D$782,СВЦЭМ!$A$39:$A$782,$A125,СВЦЭМ!$B$39:$B$782,U$119)+'СЕТ СН'!$H$14+СВЦЭМ!$D$10+'СЕТ СН'!$H$6-'СЕТ СН'!$H$26</f>
        <v>1508.7637431999999</v>
      </c>
      <c r="V125" s="36">
        <f>SUMIFS(СВЦЭМ!$D$39:$D$782,СВЦЭМ!$A$39:$A$782,$A125,СВЦЭМ!$B$39:$B$782,V$119)+'СЕТ СН'!$H$14+СВЦЭМ!$D$10+'СЕТ СН'!$H$6-'СЕТ СН'!$H$26</f>
        <v>1543.5765990499999</v>
      </c>
      <c r="W125" s="36">
        <f>SUMIFS(СВЦЭМ!$D$39:$D$782,СВЦЭМ!$A$39:$A$782,$A125,СВЦЭМ!$B$39:$B$782,W$119)+'СЕТ СН'!$H$14+СВЦЭМ!$D$10+'СЕТ СН'!$H$6-'СЕТ СН'!$H$26</f>
        <v>1535.5100325199999</v>
      </c>
      <c r="X125" s="36">
        <f>SUMIFS(СВЦЭМ!$D$39:$D$782,СВЦЭМ!$A$39:$A$782,$A125,СВЦЭМ!$B$39:$B$782,X$119)+'СЕТ СН'!$H$14+СВЦЭМ!$D$10+'СЕТ СН'!$H$6-'СЕТ СН'!$H$26</f>
        <v>1492.7264886099999</v>
      </c>
      <c r="Y125" s="36">
        <f>SUMIFS(СВЦЭМ!$D$39:$D$782,СВЦЭМ!$A$39:$A$782,$A125,СВЦЭМ!$B$39:$B$782,Y$119)+'СЕТ СН'!$H$14+СВЦЭМ!$D$10+'СЕТ СН'!$H$6-'СЕТ СН'!$H$26</f>
        <v>1503.28838363</v>
      </c>
    </row>
    <row r="126" spans="1:27" ht="15.75" x14ac:dyDescent="0.2">
      <c r="A126" s="35">
        <f t="shared" si="3"/>
        <v>44811</v>
      </c>
      <c r="B126" s="36">
        <f>SUMIFS(СВЦЭМ!$D$39:$D$782,СВЦЭМ!$A$39:$A$782,$A126,СВЦЭМ!$B$39:$B$782,B$119)+'СЕТ СН'!$H$14+СВЦЭМ!$D$10+'СЕТ СН'!$H$6-'СЕТ СН'!$H$26</f>
        <v>1592.5189322199999</v>
      </c>
      <c r="C126" s="36">
        <f>SUMIFS(СВЦЭМ!$D$39:$D$782,СВЦЭМ!$A$39:$A$782,$A126,СВЦЭМ!$B$39:$B$782,C$119)+'СЕТ СН'!$H$14+СВЦЭМ!$D$10+'СЕТ СН'!$H$6-'СЕТ СН'!$H$26</f>
        <v>1663.8467068199998</v>
      </c>
      <c r="D126" s="36">
        <f>SUMIFS(СВЦЭМ!$D$39:$D$782,СВЦЭМ!$A$39:$A$782,$A126,СВЦЭМ!$B$39:$B$782,D$119)+'СЕТ СН'!$H$14+СВЦЭМ!$D$10+'СЕТ СН'!$H$6-'СЕТ СН'!$H$26</f>
        <v>1712.87849259</v>
      </c>
      <c r="E126" s="36">
        <f>SUMIFS(СВЦЭМ!$D$39:$D$782,СВЦЭМ!$A$39:$A$782,$A126,СВЦЭМ!$B$39:$B$782,E$119)+'СЕТ СН'!$H$14+СВЦЭМ!$D$10+'СЕТ СН'!$H$6-'СЕТ СН'!$H$26</f>
        <v>1730.1382993</v>
      </c>
      <c r="F126" s="36">
        <f>SUMIFS(СВЦЭМ!$D$39:$D$782,СВЦЭМ!$A$39:$A$782,$A126,СВЦЭМ!$B$39:$B$782,F$119)+'СЕТ СН'!$H$14+СВЦЭМ!$D$10+'СЕТ СН'!$H$6-'СЕТ СН'!$H$26</f>
        <v>1718.5471890299998</v>
      </c>
      <c r="G126" s="36">
        <f>SUMIFS(СВЦЭМ!$D$39:$D$782,СВЦЭМ!$A$39:$A$782,$A126,СВЦЭМ!$B$39:$B$782,G$119)+'СЕТ СН'!$H$14+СВЦЭМ!$D$10+'СЕТ СН'!$H$6-'СЕТ СН'!$H$26</f>
        <v>1716.1386504499999</v>
      </c>
      <c r="H126" s="36">
        <f>SUMIFS(СВЦЭМ!$D$39:$D$782,СВЦЭМ!$A$39:$A$782,$A126,СВЦЭМ!$B$39:$B$782,H$119)+'СЕТ СН'!$H$14+СВЦЭМ!$D$10+'СЕТ СН'!$H$6-'СЕТ СН'!$H$26</f>
        <v>1644.1137215399999</v>
      </c>
      <c r="I126" s="36">
        <f>SUMIFS(СВЦЭМ!$D$39:$D$782,СВЦЭМ!$A$39:$A$782,$A126,СВЦЭМ!$B$39:$B$782,I$119)+'СЕТ СН'!$H$14+СВЦЭМ!$D$10+'СЕТ СН'!$H$6-'СЕТ СН'!$H$26</f>
        <v>1535.68974721</v>
      </c>
      <c r="J126" s="36">
        <f>SUMIFS(СВЦЭМ!$D$39:$D$782,СВЦЭМ!$A$39:$A$782,$A126,СВЦЭМ!$B$39:$B$782,J$119)+'СЕТ СН'!$H$14+СВЦЭМ!$D$10+'СЕТ СН'!$H$6-'СЕТ СН'!$H$26</f>
        <v>1506.4477620599998</v>
      </c>
      <c r="K126" s="36">
        <f>SUMIFS(СВЦЭМ!$D$39:$D$782,СВЦЭМ!$A$39:$A$782,$A126,СВЦЭМ!$B$39:$B$782,K$119)+'СЕТ СН'!$H$14+СВЦЭМ!$D$10+'СЕТ СН'!$H$6-'СЕТ СН'!$H$26</f>
        <v>1459.3364986300001</v>
      </c>
      <c r="L126" s="36">
        <f>SUMIFS(СВЦЭМ!$D$39:$D$782,СВЦЭМ!$A$39:$A$782,$A126,СВЦЭМ!$B$39:$B$782,L$119)+'СЕТ СН'!$H$14+СВЦЭМ!$D$10+'СЕТ СН'!$H$6-'СЕТ СН'!$H$26</f>
        <v>1520.09737221</v>
      </c>
      <c r="M126" s="36">
        <f>SUMIFS(СВЦЭМ!$D$39:$D$782,СВЦЭМ!$A$39:$A$782,$A126,СВЦЭМ!$B$39:$B$782,M$119)+'СЕТ СН'!$H$14+СВЦЭМ!$D$10+'СЕТ СН'!$H$6-'СЕТ СН'!$H$26</f>
        <v>1466.7264631199998</v>
      </c>
      <c r="N126" s="36">
        <f>SUMIFS(СВЦЭМ!$D$39:$D$782,СВЦЭМ!$A$39:$A$782,$A126,СВЦЭМ!$B$39:$B$782,N$119)+'СЕТ СН'!$H$14+СВЦЭМ!$D$10+'СЕТ СН'!$H$6-'СЕТ СН'!$H$26</f>
        <v>1446.95160882</v>
      </c>
      <c r="O126" s="36">
        <f>SUMIFS(СВЦЭМ!$D$39:$D$782,СВЦЭМ!$A$39:$A$782,$A126,СВЦЭМ!$B$39:$B$782,O$119)+'СЕТ СН'!$H$14+СВЦЭМ!$D$10+'СЕТ СН'!$H$6-'СЕТ СН'!$H$26</f>
        <v>1437.5654317399999</v>
      </c>
      <c r="P126" s="36">
        <f>SUMIFS(СВЦЭМ!$D$39:$D$782,СВЦЭМ!$A$39:$A$782,$A126,СВЦЭМ!$B$39:$B$782,P$119)+'СЕТ СН'!$H$14+СВЦЭМ!$D$10+'СЕТ СН'!$H$6-'СЕТ СН'!$H$26</f>
        <v>1451.18356483</v>
      </c>
      <c r="Q126" s="36">
        <f>SUMIFS(СВЦЭМ!$D$39:$D$782,СВЦЭМ!$A$39:$A$782,$A126,СВЦЭМ!$B$39:$B$782,Q$119)+'СЕТ СН'!$H$14+СВЦЭМ!$D$10+'СЕТ СН'!$H$6-'СЕТ СН'!$H$26</f>
        <v>1440.51901204</v>
      </c>
      <c r="R126" s="36">
        <f>SUMIFS(СВЦЭМ!$D$39:$D$782,СВЦЭМ!$A$39:$A$782,$A126,СВЦЭМ!$B$39:$B$782,R$119)+'СЕТ СН'!$H$14+СВЦЭМ!$D$10+'СЕТ СН'!$H$6-'СЕТ СН'!$H$26</f>
        <v>1449.19813017</v>
      </c>
      <c r="S126" s="36">
        <f>SUMIFS(СВЦЭМ!$D$39:$D$782,СВЦЭМ!$A$39:$A$782,$A126,СВЦЭМ!$B$39:$B$782,S$119)+'СЕТ СН'!$H$14+СВЦЭМ!$D$10+'СЕТ СН'!$H$6-'СЕТ СН'!$H$26</f>
        <v>1450.4841769399998</v>
      </c>
      <c r="T126" s="36">
        <f>SUMIFS(СВЦЭМ!$D$39:$D$782,СВЦЭМ!$A$39:$A$782,$A126,СВЦЭМ!$B$39:$B$782,T$119)+'СЕТ СН'!$H$14+СВЦЭМ!$D$10+'СЕТ СН'!$H$6-'СЕТ СН'!$H$26</f>
        <v>1450.0412394999998</v>
      </c>
      <c r="U126" s="36">
        <f>SUMIFS(СВЦЭМ!$D$39:$D$782,СВЦЭМ!$A$39:$A$782,$A126,СВЦЭМ!$B$39:$B$782,U$119)+'СЕТ СН'!$H$14+СВЦЭМ!$D$10+'СЕТ СН'!$H$6-'СЕТ СН'!$H$26</f>
        <v>1448.1862278900001</v>
      </c>
      <c r="V126" s="36">
        <f>SUMIFS(СВЦЭМ!$D$39:$D$782,СВЦЭМ!$A$39:$A$782,$A126,СВЦЭМ!$B$39:$B$782,V$119)+'СЕТ СН'!$H$14+СВЦЭМ!$D$10+'СЕТ СН'!$H$6-'СЕТ СН'!$H$26</f>
        <v>1468.5174829299999</v>
      </c>
      <c r="W126" s="36">
        <f>SUMIFS(СВЦЭМ!$D$39:$D$782,СВЦЭМ!$A$39:$A$782,$A126,СВЦЭМ!$B$39:$B$782,W$119)+'СЕТ СН'!$H$14+СВЦЭМ!$D$10+'СЕТ СН'!$H$6-'СЕТ СН'!$H$26</f>
        <v>1462.2270803499998</v>
      </c>
      <c r="X126" s="36">
        <f>SUMIFS(СВЦЭМ!$D$39:$D$782,СВЦЭМ!$A$39:$A$782,$A126,СВЦЭМ!$B$39:$B$782,X$119)+'СЕТ СН'!$H$14+СВЦЭМ!$D$10+'СЕТ СН'!$H$6-'СЕТ СН'!$H$26</f>
        <v>1623.0122405699999</v>
      </c>
      <c r="Y126" s="36">
        <f>SUMIFS(СВЦЭМ!$D$39:$D$782,СВЦЭМ!$A$39:$A$782,$A126,СВЦЭМ!$B$39:$B$782,Y$119)+'СЕТ СН'!$H$14+СВЦЭМ!$D$10+'СЕТ СН'!$H$6-'СЕТ СН'!$H$26</f>
        <v>1504.3269487099999</v>
      </c>
    </row>
    <row r="127" spans="1:27" ht="15.75" x14ac:dyDescent="0.2">
      <c r="A127" s="35">
        <f t="shared" si="3"/>
        <v>44812</v>
      </c>
      <c r="B127" s="36">
        <f>SUMIFS(СВЦЭМ!$D$39:$D$782,СВЦЭМ!$A$39:$A$782,$A127,СВЦЭМ!$B$39:$B$782,B$119)+'СЕТ СН'!$H$14+СВЦЭМ!$D$10+'СЕТ СН'!$H$6-'СЕТ СН'!$H$26</f>
        <v>1611.6952813199998</v>
      </c>
      <c r="C127" s="36">
        <f>SUMIFS(СВЦЭМ!$D$39:$D$782,СВЦЭМ!$A$39:$A$782,$A127,СВЦЭМ!$B$39:$B$782,C$119)+'СЕТ СН'!$H$14+СВЦЭМ!$D$10+'СЕТ СН'!$H$6-'СЕТ СН'!$H$26</f>
        <v>1694.0908334999999</v>
      </c>
      <c r="D127" s="36">
        <f>SUMIFS(СВЦЭМ!$D$39:$D$782,СВЦЭМ!$A$39:$A$782,$A127,СВЦЭМ!$B$39:$B$782,D$119)+'СЕТ СН'!$H$14+СВЦЭМ!$D$10+'СЕТ СН'!$H$6-'СЕТ СН'!$H$26</f>
        <v>1760.5533352399998</v>
      </c>
      <c r="E127" s="36">
        <f>SUMIFS(СВЦЭМ!$D$39:$D$782,СВЦЭМ!$A$39:$A$782,$A127,СВЦЭМ!$B$39:$B$782,E$119)+'СЕТ СН'!$H$14+СВЦЭМ!$D$10+'СЕТ СН'!$H$6-'СЕТ СН'!$H$26</f>
        <v>1718.7286539499999</v>
      </c>
      <c r="F127" s="36">
        <f>SUMIFS(СВЦЭМ!$D$39:$D$782,СВЦЭМ!$A$39:$A$782,$A127,СВЦЭМ!$B$39:$B$782,F$119)+'СЕТ СН'!$H$14+СВЦЭМ!$D$10+'СЕТ СН'!$H$6-'СЕТ СН'!$H$26</f>
        <v>1736.08740096</v>
      </c>
      <c r="G127" s="36">
        <f>SUMIFS(СВЦЭМ!$D$39:$D$782,СВЦЭМ!$A$39:$A$782,$A127,СВЦЭМ!$B$39:$B$782,G$119)+'СЕТ СН'!$H$14+СВЦЭМ!$D$10+'СЕТ СН'!$H$6-'СЕТ СН'!$H$26</f>
        <v>1712.5603381399999</v>
      </c>
      <c r="H127" s="36">
        <f>SUMIFS(СВЦЭМ!$D$39:$D$782,СВЦЭМ!$A$39:$A$782,$A127,СВЦЭМ!$B$39:$B$782,H$119)+'СЕТ СН'!$H$14+СВЦЭМ!$D$10+'СЕТ СН'!$H$6-'СЕТ СН'!$H$26</f>
        <v>1639.8258057999999</v>
      </c>
      <c r="I127" s="36">
        <f>SUMIFS(СВЦЭМ!$D$39:$D$782,СВЦЭМ!$A$39:$A$782,$A127,СВЦЭМ!$B$39:$B$782,I$119)+'СЕТ СН'!$H$14+СВЦЭМ!$D$10+'СЕТ СН'!$H$6-'СЕТ СН'!$H$26</f>
        <v>1526.6144599999998</v>
      </c>
      <c r="J127" s="36">
        <f>SUMIFS(СВЦЭМ!$D$39:$D$782,СВЦЭМ!$A$39:$A$782,$A127,СВЦЭМ!$B$39:$B$782,J$119)+'СЕТ СН'!$H$14+СВЦЭМ!$D$10+'СЕТ СН'!$H$6-'СЕТ СН'!$H$26</f>
        <v>1437.65534372</v>
      </c>
      <c r="K127" s="36">
        <f>SUMIFS(СВЦЭМ!$D$39:$D$782,СВЦЭМ!$A$39:$A$782,$A127,СВЦЭМ!$B$39:$B$782,K$119)+'СЕТ СН'!$H$14+СВЦЭМ!$D$10+'СЕТ СН'!$H$6-'СЕТ СН'!$H$26</f>
        <v>1447.8860570699999</v>
      </c>
      <c r="L127" s="36">
        <f>SUMIFS(СВЦЭМ!$D$39:$D$782,СВЦЭМ!$A$39:$A$782,$A127,СВЦЭМ!$B$39:$B$782,L$119)+'СЕТ СН'!$H$14+СВЦЭМ!$D$10+'СЕТ СН'!$H$6-'СЕТ СН'!$H$26</f>
        <v>1472.4105174199999</v>
      </c>
      <c r="M127" s="36">
        <f>SUMIFS(СВЦЭМ!$D$39:$D$782,СВЦЭМ!$A$39:$A$782,$A127,СВЦЭМ!$B$39:$B$782,M$119)+'СЕТ СН'!$H$14+СВЦЭМ!$D$10+'СЕТ СН'!$H$6-'СЕТ СН'!$H$26</f>
        <v>1483.3725250800001</v>
      </c>
      <c r="N127" s="36">
        <f>SUMIFS(СВЦЭМ!$D$39:$D$782,СВЦЭМ!$A$39:$A$782,$A127,СВЦЭМ!$B$39:$B$782,N$119)+'СЕТ СН'!$H$14+СВЦЭМ!$D$10+'СЕТ СН'!$H$6-'СЕТ СН'!$H$26</f>
        <v>1482.7665095499999</v>
      </c>
      <c r="O127" s="36">
        <f>SUMIFS(СВЦЭМ!$D$39:$D$782,СВЦЭМ!$A$39:$A$782,$A127,СВЦЭМ!$B$39:$B$782,O$119)+'СЕТ СН'!$H$14+СВЦЭМ!$D$10+'СЕТ СН'!$H$6-'СЕТ СН'!$H$26</f>
        <v>1468.39434422</v>
      </c>
      <c r="P127" s="36">
        <f>SUMIFS(СВЦЭМ!$D$39:$D$782,СВЦЭМ!$A$39:$A$782,$A127,СВЦЭМ!$B$39:$B$782,P$119)+'СЕТ СН'!$H$14+СВЦЭМ!$D$10+'СЕТ СН'!$H$6-'СЕТ СН'!$H$26</f>
        <v>1472.8058704299999</v>
      </c>
      <c r="Q127" s="36">
        <f>SUMIFS(СВЦЭМ!$D$39:$D$782,СВЦЭМ!$A$39:$A$782,$A127,СВЦЭМ!$B$39:$B$782,Q$119)+'СЕТ СН'!$H$14+СВЦЭМ!$D$10+'СЕТ СН'!$H$6-'СЕТ СН'!$H$26</f>
        <v>1484.8273615999999</v>
      </c>
      <c r="R127" s="36">
        <f>SUMIFS(СВЦЭМ!$D$39:$D$782,СВЦЭМ!$A$39:$A$782,$A127,СВЦЭМ!$B$39:$B$782,R$119)+'СЕТ СН'!$H$14+СВЦЭМ!$D$10+'СЕТ СН'!$H$6-'СЕТ СН'!$H$26</f>
        <v>1485.5986863000001</v>
      </c>
      <c r="S127" s="36">
        <f>SUMIFS(СВЦЭМ!$D$39:$D$782,СВЦЭМ!$A$39:$A$782,$A127,СВЦЭМ!$B$39:$B$782,S$119)+'СЕТ СН'!$H$14+СВЦЭМ!$D$10+'СЕТ СН'!$H$6-'СЕТ СН'!$H$26</f>
        <v>1484.3112857999997</v>
      </c>
      <c r="T127" s="36">
        <f>SUMIFS(СВЦЭМ!$D$39:$D$782,СВЦЭМ!$A$39:$A$782,$A127,СВЦЭМ!$B$39:$B$782,T$119)+'СЕТ СН'!$H$14+СВЦЭМ!$D$10+'СЕТ СН'!$H$6-'СЕТ СН'!$H$26</f>
        <v>1486.4107877199999</v>
      </c>
      <c r="U127" s="36">
        <f>SUMIFS(СВЦЭМ!$D$39:$D$782,СВЦЭМ!$A$39:$A$782,$A127,СВЦЭМ!$B$39:$B$782,U$119)+'СЕТ СН'!$H$14+СВЦЭМ!$D$10+'СЕТ СН'!$H$6-'СЕТ СН'!$H$26</f>
        <v>1468.8934287699999</v>
      </c>
      <c r="V127" s="36">
        <f>SUMIFS(СВЦЭМ!$D$39:$D$782,СВЦЭМ!$A$39:$A$782,$A127,СВЦЭМ!$B$39:$B$782,V$119)+'СЕТ СН'!$H$14+СВЦЭМ!$D$10+'СЕТ СН'!$H$6-'СЕТ СН'!$H$26</f>
        <v>1475.6137273499999</v>
      </c>
      <c r="W127" s="36">
        <f>SUMIFS(СВЦЭМ!$D$39:$D$782,СВЦЭМ!$A$39:$A$782,$A127,СВЦЭМ!$B$39:$B$782,W$119)+'СЕТ СН'!$H$14+СВЦЭМ!$D$10+'СЕТ СН'!$H$6-'СЕТ СН'!$H$26</f>
        <v>1469.2640605499998</v>
      </c>
      <c r="X127" s="36">
        <f>SUMIFS(СВЦЭМ!$D$39:$D$782,СВЦЭМ!$A$39:$A$782,$A127,СВЦЭМ!$B$39:$B$782,X$119)+'СЕТ СН'!$H$14+СВЦЭМ!$D$10+'СЕТ СН'!$H$6-'СЕТ СН'!$H$26</f>
        <v>1441.09708295</v>
      </c>
      <c r="Y127" s="36">
        <f>SUMIFS(СВЦЭМ!$D$39:$D$782,СВЦЭМ!$A$39:$A$782,$A127,СВЦЭМ!$B$39:$B$782,Y$119)+'СЕТ СН'!$H$14+СВЦЭМ!$D$10+'СЕТ СН'!$H$6-'СЕТ СН'!$H$26</f>
        <v>1479.5154930900001</v>
      </c>
    </row>
    <row r="128" spans="1:27" ht="15.75" x14ac:dyDescent="0.2">
      <c r="A128" s="35">
        <f t="shared" si="3"/>
        <v>44813</v>
      </c>
      <c r="B128" s="36">
        <f>SUMIFS(СВЦЭМ!$D$39:$D$782,СВЦЭМ!$A$39:$A$782,$A128,СВЦЭМ!$B$39:$B$782,B$119)+'СЕТ СН'!$H$14+СВЦЭМ!$D$10+'СЕТ СН'!$H$6-'СЕТ СН'!$H$26</f>
        <v>1563.23110161</v>
      </c>
      <c r="C128" s="36">
        <f>SUMIFS(СВЦЭМ!$D$39:$D$782,СВЦЭМ!$A$39:$A$782,$A128,СВЦЭМ!$B$39:$B$782,C$119)+'СЕТ СН'!$H$14+СВЦЭМ!$D$10+'СЕТ СН'!$H$6-'СЕТ СН'!$H$26</f>
        <v>1617.53236262</v>
      </c>
      <c r="D128" s="36">
        <f>SUMIFS(СВЦЭМ!$D$39:$D$782,СВЦЭМ!$A$39:$A$782,$A128,СВЦЭМ!$B$39:$B$782,D$119)+'СЕТ СН'!$H$14+СВЦЭМ!$D$10+'СЕТ СН'!$H$6-'СЕТ СН'!$H$26</f>
        <v>1687.7918975699999</v>
      </c>
      <c r="E128" s="36">
        <f>SUMIFS(СВЦЭМ!$D$39:$D$782,СВЦЭМ!$A$39:$A$782,$A128,СВЦЭМ!$B$39:$B$782,E$119)+'СЕТ СН'!$H$14+СВЦЭМ!$D$10+'СЕТ СН'!$H$6-'СЕТ СН'!$H$26</f>
        <v>1708.9433662499998</v>
      </c>
      <c r="F128" s="36">
        <f>SUMIFS(СВЦЭМ!$D$39:$D$782,СВЦЭМ!$A$39:$A$782,$A128,СВЦЭМ!$B$39:$B$782,F$119)+'СЕТ СН'!$H$14+СВЦЭМ!$D$10+'СЕТ СН'!$H$6-'СЕТ СН'!$H$26</f>
        <v>1708.1698104299999</v>
      </c>
      <c r="G128" s="36">
        <f>SUMIFS(СВЦЭМ!$D$39:$D$782,СВЦЭМ!$A$39:$A$782,$A128,СВЦЭМ!$B$39:$B$782,G$119)+'СЕТ СН'!$H$14+СВЦЭМ!$D$10+'СЕТ СН'!$H$6-'СЕТ СН'!$H$26</f>
        <v>1676.38356927</v>
      </c>
      <c r="H128" s="36">
        <f>SUMIFS(СВЦЭМ!$D$39:$D$782,СВЦЭМ!$A$39:$A$782,$A128,СВЦЭМ!$B$39:$B$782,H$119)+'СЕТ СН'!$H$14+СВЦЭМ!$D$10+'СЕТ СН'!$H$6-'СЕТ СН'!$H$26</f>
        <v>1593.4565757199998</v>
      </c>
      <c r="I128" s="36">
        <f>SUMIFS(СВЦЭМ!$D$39:$D$782,СВЦЭМ!$A$39:$A$782,$A128,СВЦЭМ!$B$39:$B$782,I$119)+'СЕТ СН'!$H$14+СВЦЭМ!$D$10+'СЕТ СН'!$H$6-'СЕТ СН'!$H$26</f>
        <v>1531.09977553</v>
      </c>
      <c r="J128" s="36">
        <f>SUMIFS(СВЦЭМ!$D$39:$D$782,СВЦЭМ!$A$39:$A$782,$A128,СВЦЭМ!$B$39:$B$782,J$119)+'СЕТ СН'!$H$14+СВЦЭМ!$D$10+'СЕТ СН'!$H$6-'СЕТ СН'!$H$26</f>
        <v>1462.7843120299999</v>
      </c>
      <c r="K128" s="36">
        <f>SUMIFS(СВЦЭМ!$D$39:$D$782,СВЦЭМ!$A$39:$A$782,$A128,СВЦЭМ!$B$39:$B$782,K$119)+'СЕТ СН'!$H$14+СВЦЭМ!$D$10+'СЕТ СН'!$H$6-'СЕТ СН'!$H$26</f>
        <v>1415.2727390699999</v>
      </c>
      <c r="L128" s="36">
        <f>SUMIFS(СВЦЭМ!$D$39:$D$782,СВЦЭМ!$A$39:$A$782,$A128,СВЦЭМ!$B$39:$B$782,L$119)+'СЕТ СН'!$H$14+СВЦЭМ!$D$10+'СЕТ СН'!$H$6-'СЕТ СН'!$H$26</f>
        <v>1395.22904042</v>
      </c>
      <c r="M128" s="36">
        <f>SUMIFS(СВЦЭМ!$D$39:$D$782,СВЦЭМ!$A$39:$A$782,$A128,СВЦЭМ!$B$39:$B$782,M$119)+'СЕТ СН'!$H$14+СВЦЭМ!$D$10+'СЕТ СН'!$H$6-'СЕТ СН'!$H$26</f>
        <v>1374.6104522799999</v>
      </c>
      <c r="N128" s="36">
        <f>SUMIFS(СВЦЭМ!$D$39:$D$782,СВЦЭМ!$A$39:$A$782,$A128,СВЦЭМ!$B$39:$B$782,N$119)+'СЕТ СН'!$H$14+СВЦЭМ!$D$10+'СЕТ СН'!$H$6-'СЕТ СН'!$H$26</f>
        <v>1357.90195455</v>
      </c>
      <c r="O128" s="36">
        <f>SUMIFS(СВЦЭМ!$D$39:$D$782,СВЦЭМ!$A$39:$A$782,$A128,СВЦЭМ!$B$39:$B$782,O$119)+'СЕТ СН'!$H$14+СВЦЭМ!$D$10+'СЕТ СН'!$H$6-'СЕТ СН'!$H$26</f>
        <v>1351.3013191099999</v>
      </c>
      <c r="P128" s="36">
        <f>SUMIFS(СВЦЭМ!$D$39:$D$782,СВЦЭМ!$A$39:$A$782,$A128,СВЦЭМ!$B$39:$B$782,P$119)+'СЕТ СН'!$H$14+СВЦЭМ!$D$10+'СЕТ СН'!$H$6-'СЕТ СН'!$H$26</f>
        <v>1389.13136521</v>
      </c>
      <c r="Q128" s="36">
        <f>SUMIFS(СВЦЭМ!$D$39:$D$782,СВЦЭМ!$A$39:$A$782,$A128,СВЦЭМ!$B$39:$B$782,Q$119)+'СЕТ СН'!$H$14+СВЦЭМ!$D$10+'СЕТ СН'!$H$6-'СЕТ СН'!$H$26</f>
        <v>1390.99968446</v>
      </c>
      <c r="R128" s="36">
        <f>SUMIFS(СВЦЭМ!$D$39:$D$782,СВЦЭМ!$A$39:$A$782,$A128,СВЦЭМ!$B$39:$B$782,R$119)+'СЕТ СН'!$H$14+СВЦЭМ!$D$10+'СЕТ СН'!$H$6-'СЕТ СН'!$H$26</f>
        <v>1409.93032702</v>
      </c>
      <c r="S128" s="36">
        <f>SUMIFS(СВЦЭМ!$D$39:$D$782,СВЦЭМ!$A$39:$A$782,$A128,СВЦЭМ!$B$39:$B$782,S$119)+'СЕТ СН'!$H$14+СВЦЭМ!$D$10+'СЕТ СН'!$H$6-'СЕТ СН'!$H$26</f>
        <v>1372.9536955900001</v>
      </c>
      <c r="T128" s="36">
        <f>SUMIFS(СВЦЭМ!$D$39:$D$782,СВЦЭМ!$A$39:$A$782,$A128,СВЦЭМ!$B$39:$B$782,T$119)+'СЕТ СН'!$H$14+СВЦЭМ!$D$10+'СЕТ СН'!$H$6-'СЕТ СН'!$H$26</f>
        <v>1372.3374447399999</v>
      </c>
      <c r="U128" s="36">
        <f>SUMIFS(СВЦЭМ!$D$39:$D$782,СВЦЭМ!$A$39:$A$782,$A128,СВЦЭМ!$B$39:$B$782,U$119)+'СЕТ СН'!$H$14+СВЦЭМ!$D$10+'СЕТ СН'!$H$6-'СЕТ СН'!$H$26</f>
        <v>1361.8822340699999</v>
      </c>
      <c r="V128" s="36">
        <f>SUMIFS(СВЦЭМ!$D$39:$D$782,СВЦЭМ!$A$39:$A$782,$A128,СВЦЭМ!$B$39:$B$782,V$119)+'СЕТ СН'!$H$14+СВЦЭМ!$D$10+'СЕТ СН'!$H$6-'СЕТ СН'!$H$26</f>
        <v>1337.65097388</v>
      </c>
      <c r="W128" s="36">
        <f>SUMIFS(СВЦЭМ!$D$39:$D$782,СВЦЭМ!$A$39:$A$782,$A128,СВЦЭМ!$B$39:$B$782,W$119)+'СЕТ СН'!$H$14+СВЦЭМ!$D$10+'СЕТ СН'!$H$6-'СЕТ СН'!$H$26</f>
        <v>1338.4821394199998</v>
      </c>
      <c r="X128" s="36">
        <f>SUMIFS(СВЦЭМ!$D$39:$D$782,СВЦЭМ!$A$39:$A$782,$A128,СВЦЭМ!$B$39:$B$782,X$119)+'СЕТ СН'!$H$14+СВЦЭМ!$D$10+'СЕТ СН'!$H$6-'СЕТ СН'!$H$26</f>
        <v>1362.2642921199999</v>
      </c>
      <c r="Y128" s="36">
        <f>SUMIFS(СВЦЭМ!$D$39:$D$782,СВЦЭМ!$A$39:$A$782,$A128,СВЦЭМ!$B$39:$B$782,Y$119)+'СЕТ СН'!$H$14+СВЦЭМ!$D$10+'СЕТ СН'!$H$6-'СЕТ СН'!$H$26</f>
        <v>1446.0570500699998</v>
      </c>
    </row>
    <row r="129" spans="1:25" ht="15.75" x14ac:dyDescent="0.2">
      <c r="A129" s="35">
        <f t="shared" si="3"/>
        <v>44814</v>
      </c>
      <c r="B129" s="36">
        <f>SUMIFS(СВЦЭМ!$D$39:$D$782,СВЦЭМ!$A$39:$A$782,$A129,СВЦЭМ!$B$39:$B$782,B$119)+'СЕТ СН'!$H$14+СВЦЭМ!$D$10+'СЕТ СН'!$H$6-'СЕТ СН'!$H$26</f>
        <v>1484.1207146199999</v>
      </c>
      <c r="C129" s="36">
        <f>SUMIFS(СВЦЭМ!$D$39:$D$782,СВЦЭМ!$A$39:$A$782,$A129,СВЦЭМ!$B$39:$B$782,C$119)+'СЕТ СН'!$H$14+СВЦЭМ!$D$10+'СЕТ СН'!$H$6-'СЕТ СН'!$H$26</f>
        <v>1541.41235261</v>
      </c>
      <c r="D129" s="36">
        <f>SUMIFS(СВЦЭМ!$D$39:$D$782,СВЦЭМ!$A$39:$A$782,$A129,СВЦЭМ!$B$39:$B$782,D$119)+'СЕТ СН'!$H$14+СВЦЭМ!$D$10+'СЕТ СН'!$H$6-'СЕТ СН'!$H$26</f>
        <v>1585.2828219599999</v>
      </c>
      <c r="E129" s="36">
        <f>SUMIFS(СВЦЭМ!$D$39:$D$782,СВЦЭМ!$A$39:$A$782,$A129,СВЦЭМ!$B$39:$B$782,E$119)+'СЕТ СН'!$H$14+СВЦЭМ!$D$10+'СЕТ СН'!$H$6-'СЕТ СН'!$H$26</f>
        <v>1596.6967518199999</v>
      </c>
      <c r="F129" s="36">
        <f>SUMIFS(СВЦЭМ!$D$39:$D$782,СВЦЭМ!$A$39:$A$782,$A129,СВЦЭМ!$B$39:$B$782,F$119)+'СЕТ СН'!$H$14+СВЦЭМ!$D$10+'СЕТ СН'!$H$6-'СЕТ СН'!$H$26</f>
        <v>1615.3270146399998</v>
      </c>
      <c r="G129" s="36">
        <f>SUMIFS(СВЦЭМ!$D$39:$D$782,СВЦЭМ!$A$39:$A$782,$A129,СВЦЭМ!$B$39:$B$782,G$119)+'СЕТ СН'!$H$14+СВЦЭМ!$D$10+'СЕТ СН'!$H$6-'СЕТ СН'!$H$26</f>
        <v>1601.0615895399999</v>
      </c>
      <c r="H129" s="36">
        <f>SUMIFS(СВЦЭМ!$D$39:$D$782,СВЦЭМ!$A$39:$A$782,$A129,СВЦЭМ!$B$39:$B$782,H$119)+'СЕТ СН'!$H$14+СВЦЭМ!$D$10+'СЕТ СН'!$H$6-'СЕТ СН'!$H$26</f>
        <v>1564.7628457899998</v>
      </c>
      <c r="I129" s="36">
        <f>SUMIFS(СВЦЭМ!$D$39:$D$782,СВЦЭМ!$A$39:$A$782,$A129,СВЦЭМ!$B$39:$B$782,I$119)+'СЕТ СН'!$H$14+СВЦЭМ!$D$10+'СЕТ СН'!$H$6-'СЕТ СН'!$H$26</f>
        <v>1498.9437558799998</v>
      </c>
      <c r="J129" s="36">
        <f>SUMIFS(СВЦЭМ!$D$39:$D$782,СВЦЭМ!$A$39:$A$782,$A129,СВЦЭМ!$B$39:$B$782,J$119)+'СЕТ СН'!$H$14+СВЦЭМ!$D$10+'СЕТ СН'!$H$6-'СЕТ СН'!$H$26</f>
        <v>1413.02120605</v>
      </c>
      <c r="K129" s="36">
        <f>SUMIFS(СВЦЭМ!$D$39:$D$782,СВЦЭМ!$A$39:$A$782,$A129,СВЦЭМ!$B$39:$B$782,K$119)+'СЕТ СН'!$H$14+СВЦЭМ!$D$10+'СЕТ СН'!$H$6-'СЕТ СН'!$H$26</f>
        <v>1375.2459283799999</v>
      </c>
      <c r="L129" s="36">
        <f>SUMIFS(СВЦЭМ!$D$39:$D$782,СВЦЭМ!$A$39:$A$782,$A129,СВЦЭМ!$B$39:$B$782,L$119)+'СЕТ СН'!$H$14+СВЦЭМ!$D$10+'СЕТ СН'!$H$6-'СЕТ СН'!$H$26</f>
        <v>1358.6633679399999</v>
      </c>
      <c r="M129" s="36">
        <f>SUMIFS(СВЦЭМ!$D$39:$D$782,СВЦЭМ!$A$39:$A$782,$A129,СВЦЭМ!$B$39:$B$782,M$119)+'СЕТ СН'!$H$14+СВЦЭМ!$D$10+'СЕТ СН'!$H$6-'СЕТ СН'!$H$26</f>
        <v>1358.9294648</v>
      </c>
      <c r="N129" s="36">
        <f>SUMIFS(СВЦЭМ!$D$39:$D$782,СВЦЭМ!$A$39:$A$782,$A129,СВЦЭМ!$B$39:$B$782,N$119)+'СЕТ СН'!$H$14+СВЦЭМ!$D$10+'СЕТ СН'!$H$6-'СЕТ СН'!$H$26</f>
        <v>1371.5445107</v>
      </c>
      <c r="O129" s="36">
        <f>SUMIFS(СВЦЭМ!$D$39:$D$782,СВЦЭМ!$A$39:$A$782,$A129,СВЦЭМ!$B$39:$B$782,O$119)+'СЕТ СН'!$H$14+СВЦЭМ!$D$10+'СЕТ СН'!$H$6-'СЕТ СН'!$H$26</f>
        <v>1395.86804256</v>
      </c>
      <c r="P129" s="36">
        <f>SUMIFS(СВЦЭМ!$D$39:$D$782,СВЦЭМ!$A$39:$A$782,$A129,СВЦЭМ!$B$39:$B$782,P$119)+'СЕТ СН'!$H$14+СВЦЭМ!$D$10+'СЕТ СН'!$H$6-'СЕТ СН'!$H$26</f>
        <v>1397.90640721</v>
      </c>
      <c r="Q129" s="36">
        <f>SUMIFS(СВЦЭМ!$D$39:$D$782,СВЦЭМ!$A$39:$A$782,$A129,СВЦЭМ!$B$39:$B$782,Q$119)+'СЕТ СН'!$H$14+СВЦЭМ!$D$10+'СЕТ СН'!$H$6-'СЕТ СН'!$H$26</f>
        <v>1405.4315332599999</v>
      </c>
      <c r="R129" s="36">
        <f>SUMIFS(СВЦЭМ!$D$39:$D$782,СВЦЭМ!$A$39:$A$782,$A129,СВЦЭМ!$B$39:$B$782,R$119)+'СЕТ СН'!$H$14+СВЦЭМ!$D$10+'СЕТ СН'!$H$6-'СЕТ СН'!$H$26</f>
        <v>1385.8250924399999</v>
      </c>
      <c r="S129" s="36">
        <f>SUMIFS(СВЦЭМ!$D$39:$D$782,СВЦЭМ!$A$39:$A$782,$A129,СВЦЭМ!$B$39:$B$782,S$119)+'СЕТ СН'!$H$14+СВЦЭМ!$D$10+'СЕТ СН'!$H$6-'СЕТ СН'!$H$26</f>
        <v>1352.4664969200001</v>
      </c>
      <c r="T129" s="36">
        <f>SUMIFS(СВЦЭМ!$D$39:$D$782,СВЦЭМ!$A$39:$A$782,$A129,СВЦЭМ!$B$39:$B$782,T$119)+'СЕТ СН'!$H$14+СВЦЭМ!$D$10+'СЕТ СН'!$H$6-'СЕТ СН'!$H$26</f>
        <v>1337.51426145</v>
      </c>
      <c r="U129" s="36">
        <f>SUMIFS(СВЦЭМ!$D$39:$D$782,СВЦЭМ!$A$39:$A$782,$A129,СВЦЭМ!$B$39:$B$782,U$119)+'СЕТ СН'!$H$14+СВЦЭМ!$D$10+'СЕТ СН'!$H$6-'СЕТ СН'!$H$26</f>
        <v>1355.5647566600001</v>
      </c>
      <c r="V129" s="36">
        <f>SUMIFS(СВЦЭМ!$D$39:$D$782,СВЦЭМ!$A$39:$A$782,$A129,СВЦЭМ!$B$39:$B$782,V$119)+'СЕТ СН'!$H$14+СВЦЭМ!$D$10+'СЕТ СН'!$H$6-'СЕТ СН'!$H$26</f>
        <v>1352.0001772999999</v>
      </c>
      <c r="W129" s="36">
        <f>SUMIFS(СВЦЭМ!$D$39:$D$782,СВЦЭМ!$A$39:$A$782,$A129,СВЦЭМ!$B$39:$B$782,W$119)+'СЕТ СН'!$H$14+СВЦЭМ!$D$10+'СЕТ СН'!$H$6-'СЕТ СН'!$H$26</f>
        <v>1361.08797903</v>
      </c>
      <c r="X129" s="36">
        <f>SUMIFS(СВЦЭМ!$D$39:$D$782,СВЦЭМ!$A$39:$A$782,$A129,СВЦЭМ!$B$39:$B$782,X$119)+'СЕТ СН'!$H$14+СВЦЭМ!$D$10+'СЕТ СН'!$H$6-'СЕТ СН'!$H$26</f>
        <v>1428.4964689999999</v>
      </c>
      <c r="Y129" s="36">
        <f>SUMIFS(СВЦЭМ!$D$39:$D$782,СВЦЭМ!$A$39:$A$782,$A129,СВЦЭМ!$B$39:$B$782,Y$119)+'СЕТ СН'!$H$14+СВЦЭМ!$D$10+'СЕТ СН'!$H$6-'СЕТ СН'!$H$26</f>
        <v>1477.9712849999999</v>
      </c>
    </row>
    <row r="130" spans="1:25" ht="15.75" x14ac:dyDescent="0.2">
      <c r="A130" s="35">
        <f t="shared" si="3"/>
        <v>44815</v>
      </c>
      <c r="B130" s="36">
        <f>SUMIFS(СВЦЭМ!$D$39:$D$782,СВЦЭМ!$A$39:$A$782,$A130,СВЦЭМ!$B$39:$B$782,B$119)+'СЕТ СН'!$H$14+СВЦЭМ!$D$10+'СЕТ СН'!$H$6-'СЕТ СН'!$H$26</f>
        <v>1495.0292989</v>
      </c>
      <c r="C130" s="36">
        <f>SUMIFS(СВЦЭМ!$D$39:$D$782,СВЦЭМ!$A$39:$A$782,$A130,СВЦЭМ!$B$39:$B$782,C$119)+'СЕТ СН'!$H$14+СВЦЭМ!$D$10+'СЕТ СН'!$H$6-'СЕТ СН'!$H$26</f>
        <v>1539.1792708799999</v>
      </c>
      <c r="D130" s="36">
        <f>SUMIFS(СВЦЭМ!$D$39:$D$782,СВЦЭМ!$A$39:$A$782,$A130,СВЦЭМ!$B$39:$B$782,D$119)+'СЕТ СН'!$H$14+СВЦЭМ!$D$10+'СЕТ СН'!$H$6-'СЕТ СН'!$H$26</f>
        <v>1571.7287617999998</v>
      </c>
      <c r="E130" s="36">
        <f>SUMIFS(СВЦЭМ!$D$39:$D$782,СВЦЭМ!$A$39:$A$782,$A130,СВЦЭМ!$B$39:$B$782,E$119)+'СЕТ СН'!$H$14+СВЦЭМ!$D$10+'СЕТ СН'!$H$6-'СЕТ СН'!$H$26</f>
        <v>1575.0969206099999</v>
      </c>
      <c r="F130" s="36">
        <f>SUMIFS(СВЦЭМ!$D$39:$D$782,СВЦЭМ!$A$39:$A$782,$A130,СВЦЭМ!$B$39:$B$782,F$119)+'СЕТ СН'!$H$14+СВЦЭМ!$D$10+'СЕТ СН'!$H$6-'СЕТ СН'!$H$26</f>
        <v>1564.61952619</v>
      </c>
      <c r="G130" s="36">
        <f>SUMIFS(СВЦЭМ!$D$39:$D$782,СВЦЭМ!$A$39:$A$782,$A130,СВЦЭМ!$B$39:$B$782,G$119)+'СЕТ СН'!$H$14+СВЦЭМ!$D$10+'СЕТ СН'!$H$6-'СЕТ СН'!$H$26</f>
        <v>1554.4159797899999</v>
      </c>
      <c r="H130" s="36">
        <f>SUMIFS(СВЦЭМ!$D$39:$D$782,СВЦЭМ!$A$39:$A$782,$A130,СВЦЭМ!$B$39:$B$782,H$119)+'СЕТ СН'!$H$14+СВЦЭМ!$D$10+'СЕТ СН'!$H$6-'СЕТ СН'!$H$26</f>
        <v>1530.5969861899998</v>
      </c>
      <c r="I130" s="36">
        <f>SUMIFS(СВЦЭМ!$D$39:$D$782,СВЦЭМ!$A$39:$A$782,$A130,СВЦЭМ!$B$39:$B$782,I$119)+'СЕТ СН'!$H$14+СВЦЭМ!$D$10+'СЕТ СН'!$H$6-'СЕТ СН'!$H$26</f>
        <v>1463.42100375</v>
      </c>
      <c r="J130" s="36">
        <f>SUMIFS(СВЦЭМ!$D$39:$D$782,СВЦЭМ!$A$39:$A$782,$A130,СВЦЭМ!$B$39:$B$782,J$119)+'СЕТ СН'!$H$14+СВЦЭМ!$D$10+'СЕТ СН'!$H$6-'СЕТ СН'!$H$26</f>
        <v>1379.0142092599999</v>
      </c>
      <c r="K130" s="36">
        <f>SUMIFS(СВЦЭМ!$D$39:$D$782,СВЦЭМ!$A$39:$A$782,$A130,СВЦЭМ!$B$39:$B$782,K$119)+'СЕТ СН'!$H$14+СВЦЭМ!$D$10+'СЕТ СН'!$H$6-'СЕТ СН'!$H$26</f>
        <v>1329.32364222</v>
      </c>
      <c r="L130" s="36">
        <f>SUMIFS(СВЦЭМ!$D$39:$D$782,СВЦЭМ!$A$39:$A$782,$A130,СВЦЭМ!$B$39:$B$782,L$119)+'СЕТ СН'!$H$14+СВЦЭМ!$D$10+'СЕТ СН'!$H$6-'СЕТ СН'!$H$26</f>
        <v>1299.15360272</v>
      </c>
      <c r="M130" s="36">
        <f>SUMIFS(СВЦЭМ!$D$39:$D$782,СВЦЭМ!$A$39:$A$782,$A130,СВЦЭМ!$B$39:$B$782,M$119)+'СЕТ СН'!$H$14+СВЦЭМ!$D$10+'СЕТ СН'!$H$6-'СЕТ СН'!$H$26</f>
        <v>1314.7894790099999</v>
      </c>
      <c r="N130" s="36">
        <f>SUMIFS(СВЦЭМ!$D$39:$D$782,СВЦЭМ!$A$39:$A$782,$A130,СВЦЭМ!$B$39:$B$782,N$119)+'СЕТ СН'!$H$14+СВЦЭМ!$D$10+'СЕТ СН'!$H$6-'СЕТ СН'!$H$26</f>
        <v>1317.38507555</v>
      </c>
      <c r="O130" s="36">
        <f>SUMIFS(СВЦЭМ!$D$39:$D$782,СВЦЭМ!$A$39:$A$782,$A130,СВЦЭМ!$B$39:$B$782,O$119)+'СЕТ СН'!$H$14+СВЦЭМ!$D$10+'СЕТ СН'!$H$6-'СЕТ СН'!$H$26</f>
        <v>1323.4003539</v>
      </c>
      <c r="P130" s="36">
        <f>SUMIFS(СВЦЭМ!$D$39:$D$782,СВЦЭМ!$A$39:$A$782,$A130,СВЦЭМ!$B$39:$B$782,P$119)+'СЕТ СН'!$H$14+СВЦЭМ!$D$10+'СЕТ СН'!$H$6-'СЕТ СН'!$H$26</f>
        <v>1352.5134720399999</v>
      </c>
      <c r="Q130" s="36">
        <f>SUMIFS(СВЦЭМ!$D$39:$D$782,СВЦЭМ!$A$39:$A$782,$A130,СВЦЭМ!$B$39:$B$782,Q$119)+'СЕТ СН'!$H$14+СВЦЭМ!$D$10+'СЕТ СН'!$H$6-'СЕТ СН'!$H$26</f>
        <v>1356.5905352899999</v>
      </c>
      <c r="R130" s="36">
        <f>SUMIFS(СВЦЭМ!$D$39:$D$782,СВЦЭМ!$A$39:$A$782,$A130,СВЦЭМ!$B$39:$B$782,R$119)+'СЕТ СН'!$H$14+СВЦЭМ!$D$10+'СЕТ СН'!$H$6-'СЕТ СН'!$H$26</f>
        <v>1332.48573487</v>
      </c>
      <c r="S130" s="36">
        <f>SUMIFS(СВЦЭМ!$D$39:$D$782,СВЦЭМ!$A$39:$A$782,$A130,СВЦЭМ!$B$39:$B$782,S$119)+'СЕТ СН'!$H$14+СВЦЭМ!$D$10+'СЕТ СН'!$H$6-'СЕТ СН'!$H$26</f>
        <v>1324.13257503</v>
      </c>
      <c r="T130" s="36">
        <f>SUMIFS(СВЦЭМ!$D$39:$D$782,СВЦЭМ!$A$39:$A$782,$A130,СВЦЭМ!$B$39:$B$782,T$119)+'СЕТ СН'!$H$14+СВЦЭМ!$D$10+'СЕТ СН'!$H$6-'СЕТ СН'!$H$26</f>
        <v>1308.5582347899999</v>
      </c>
      <c r="U130" s="36">
        <f>SUMIFS(СВЦЭМ!$D$39:$D$782,СВЦЭМ!$A$39:$A$782,$A130,СВЦЭМ!$B$39:$B$782,U$119)+'СЕТ СН'!$H$14+СВЦЭМ!$D$10+'СЕТ СН'!$H$6-'СЕТ СН'!$H$26</f>
        <v>1295.02394914</v>
      </c>
      <c r="V130" s="36">
        <f>SUMIFS(СВЦЭМ!$D$39:$D$782,СВЦЭМ!$A$39:$A$782,$A130,СВЦЭМ!$B$39:$B$782,V$119)+'СЕТ СН'!$H$14+СВЦЭМ!$D$10+'СЕТ СН'!$H$6-'СЕТ СН'!$H$26</f>
        <v>1299.05955442</v>
      </c>
      <c r="W130" s="36">
        <f>SUMIFS(СВЦЭМ!$D$39:$D$782,СВЦЭМ!$A$39:$A$782,$A130,СВЦЭМ!$B$39:$B$782,W$119)+'СЕТ СН'!$H$14+СВЦЭМ!$D$10+'СЕТ СН'!$H$6-'СЕТ СН'!$H$26</f>
        <v>1324.36766463</v>
      </c>
      <c r="X130" s="36">
        <f>SUMIFS(СВЦЭМ!$D$39:$D$782,СВЦЭМ!$A$39:$A$782,$A130,СВЦЭМ!$B$39:$B$782,X$119)+'СЕТ СН'!$H$14+СВЦЭМ!$D$10+'СЕТ СН'!$H$6-'СЕТ СН'!$H$26</f>
        <v>1385.4220570800001</v>
      </c>
      <c r="Y130" s="36">
        <f>SUMIFS(СВЦЭМ!$D$39:$D$782,СВЦЭМ!$A$39:$A$782,$A130,СВЦЭМ!$B$39:$B$782,Y$119)+'СЕТ СН'!$H$14+СВЦЭМ!$D$10+'СЕТ СН'!$H$6-'СЕТ СН'!$H$26</f>
        <v>1459.2502805199999</v>
      </c>
    </row>
    <row r="131" spans="1:25" ht="15.75" x14ac:dyDescent="0.2">
      <c r="A131" s="35">
        <f t="shared" si="3"/>
        <v>44816</v>
      </c>
      <c r="B131" s="36">
        <f>SUMIFS(СВЦЭМ!$D$39:$D$782,СВЦЭМ!$A$39:$A$782,$A131,СВЦЭМ!$B$39:$B$782,B$119)+'СЕТ СН'!$H$14+СВЦЭМ!$D$10+'СЕТ СН'!$H$6-'СЕТ СН'!$H$26</f>
        <v>1522.7523520099999</v>
      </c>
      <c r="C131" s="36">
        <f>SUMIFS(СВЦЭМ!$D$39:$D$782,СВЦЭМ!$A$39:$A$782,$A131,СВЦЭМ!$B$39:$B$782,C$119)+'СЕТ СН'!$H$14+СВЦЭМ!$D$10+'СЕТ СН'!$H$6-'СЕТ СН'!$H$26</f>
        <v>1553.40698557</v>
      </c>
      <c r="D131" s="36">
        <f>SUMIFS(СВЦЭМ!$D$39:$D$782,СВЦЭМ!$A$39:$A$782,$A131,СВЦЭМ!$B$39:$B$782,D$119)+'СЕТ СН'!$H$14+СВЦЭМ!$D$10+'СЕТ СН'!$H$6-'СЕТ СН'!$H$26</f>
        <v>1568.3599290699999</v>
      </c>
      <c r="E131" s="36">
        <f>SUMIFS(СВЦЭМ!$D$39:$D$782,СВЦЭМ!$A$39:$A$782,$A131,СВЦЭМ!$B$39:$B$782,E$119)+'СЕТ СН'!$H$14+СВЦЭМ!$D$10+'СЕТ СН'!$H$6-'СЕТ СН'!$H$26</f>
        <v>1575.2081221399999</v>
      </c>
      <c r="F131" s="36">
        <f>SUMIFS(СВЦЭМ!$D$39:$D$782,СВЦЭМ!$A$39:$A$782,$A131,СВЦЭМ!$B$39:$B$782,F$119)+'СЕТ СН'!$H$14+СВЦЭМ!$D$10+'СЕТ СН'!$H$6-'СЕТ СН'!$H$26</f>
        <v>1558.9170145099999</v>
      </c>
      <c r="G131" s="36">
        <f>SUMIFS(СВЦЭМ!$D$39:$D$782,СВЦЭМ!$A$39:$A$782,$A131,СВЦЭМ!$B$39:$B$782,G$119)+'СЕТ СН'!$H$14+СВЦЭМ!$D$10+'СЕТ СН'!$H$6-'СЕТ СН'!$H$26</f>
        <v>1529.1757722599998</v>
      </c>
      <c r="H131" s="36">
        <f>SUMIFS(СВЦЭМ!$D$39:$D$782,СВЦЭМ!$A$39:$A$782,$A131,СВЦЭМ!$B$39:$B$782,H$119)+'СЕТ СН'!$H$14+СВЦЭМ!$D$10+'СЕТ СН'!$H$6-'СЕТ СН'!$H$26</f>
        <v>1488.3575163799999</v>
      </c>
      <c r="I131" s="36">
        <f>SUMIFS(СВЦЭМ!$D$39:$D$782,СВЦЭМ!$A$39:$A$782,$A131,СВЦЭМ!$B$39:$B$782,I$119)+'СЕТ СН'!$H$14+СВЦЭМ!$D$10+'СЕТ СН'!$H$6-'СЕТ СН'!$H$26</f>
        <v>1394.48212177</v>
      </c>
      <c r="J131" s="36">
        <f>SUMIFS(СВЦЭМ!$D$39:$D$782,СВЦЭМ!$A$39:$A$782,$A131,СВЦЭМ!$B$39:$B$782,J$119)+'СЕТ СН'!$H$14+СВЦЭМ!$D$10+'СЕТ СН'!$H$6-'СЕТ СН'!$H$26</f>
        <v>1380.3939161599999</v>
      </c>
      <c r="K131" s="36">
        <f>SUMIFS(СВЦЭМ!$D$39:$D$782,СВЦЭМ!$A$39:$A$782,$A131,СВЦЭМ!$B$39:$B$782,K$119)+'СЕТ СН'!$H$14+СВЦЭМ!$D$10+'СЕТ СН'!$H$6-'СЕТ СН'!$H$26</f>
        <v>1352.2806782499999</v>
      </c>
      <c r="L131" s="36">
        <f>SUMIFS(СВЦЭМ!$D$39:$D$782,СВЦЭМ!$A$39:$A$782,$A131,СВЦЭМ!$B$39:$B$782,L$119)+'СЕТ СН'!$H$14+СВЦЭМ!$D$10+'СЕТ СН'!$H$6-'СЕТ СН'!$H$26</f>
        <v>1353.04952635</v>
      </c>
      <c r="M131" s="36">
        <f>SUMIFS(СВЦЭМ!$D$39:$D$782,СВЦЭМ!$A$39:$A$782,$A131,СВЦЭМ!$B$39:$B$782,M$119)+'СЕТ СН'!$H$14+СВЦЭМ!$D$10+'СЕТ СН'!$H$6-'СЕТ СН'!$H$26</f>
        <v>1370.8431982099999</v>
      </c>
      <c r="N131" s="36">
        <f>SUMIFS(СВЦЭМ!$D$39:$D$782,СВЦЭМ!$A$39:$A$782,$A131,СВЦЭМ!$B$39:$B$782,N$119)+'СЕТ СН'!$H$14+СВЦЭМ!$D$10+'СЕТ СН'!$H$6-'СЕТ СН'!$H$26</f>
        <v>1362.95340661</v>
      </c>
      <c r="O131" s="36">
        <f>SUMIFS(СВЦЭМ!$D$39:$D$782,СВЦЭМ!$A$39:$A$782,$A131,СВЦЭМ!$B$39:$B$782,O$119)+'СЕТ СН'!$H$14+СВЦЭМ!$D$10+'СЕТ СН'!$H$6-'СЕТ СН'!$H$26</f>
        <v>1362.73104349</v>
      </c>
      <c r="P131" s="36">
        <f>SUMIFS(СВЦЭМ!$D$39:$D$782,СВЦЭМ!$A$39:$A$782,$A131,СВЦЭМ!$B$39:$B$782,P$119)+'СЕТ СН'!$H$14+СВЦЭМ!$D$10+'СЕТ СН'!$H$6-'СЕТ СН'!$H$26</f>
        <v>1384.54034035</v>
      </c>
      <c r="Q131" s="36">
        <f>SUMIFS(СВЦЭМ!$D$39:$D$782,СВЦЭМ!$A$39:$A$782,$A131,СВЦЭМ!$B$39:$B$782,Q$119)+'СЕТ СН'!$H$14+СВЦЭМ!$D$10+'СЕТ СН'!$H$6-'СЕТ СН'!$H$26</f>
        <v>1372.5268724999999</v>
      </c>
      <c r="R131" s="36">
        <f>SUMIFS(СВЦЭМ!$D$39:$D$782,СВЦЭМ!$A$39:$A$782,$A131,СВЦЭМ!$B$39:$B$782,R$119)+'СЕТ СН'!$H$14+СВЦЭМ!$D$10+'СЕТ СН'!$H$6-'СЕТ СН'!$H$26</f>
        <v>1359.19985922</v>
      </c>
      <c r="S131" s="36">
        <f>SUMIFS(СВЦЭМ!$D$39:$D$782,СВЦЭМ!$A$39:$A$782,$A131,СВЦЭМ!$B$39:$B$782,S$119)+'СЕТ СН'!$H$14+СВЦЭМ!$D$10+'СЕТ СН'!$H$6-'СЕТ СН'!$H$26</f>
        <v>1335.64642796</v>
      </c>
      <c r="T131" s="36">
        <f>SUMIFS(СВЦЭМ!$D$39:$D$782,СВЦЭМ!$A$39:$A$782,$A131,СВЦЭМ!$B$39:$B$782,T$119)+'СЕТ СН'!$H$14+СВЦЭМ!$D$10+'СЕТ СН'!$H$6-'СЕТ СН'!$H$26</f>
        <v>1397.24588068</v>
      </c>
      <c r="U131" s="36">
        <f>SUMIFS(СВЦЭМ!$D$39:$D$782,СВЦЭМ!$A$39:$A$782,$A131,СВЦЭМ!$B$39:$B$782,U$119)+'СЕТ СН'!$H$14+СВЦЭМ!$D$10+'СЕТ СН'!$H$6-'СЕТ СН'!$H$26</f>
        <v>1406.70587118</v>
      </c>
      <c r="V131" s="36">
        <f>SUMIFS(СВЦЭМ!$D$39:$D$782,СВЦЭМ!$A$39:$A$782,$A131,СВЦЭМ!$B$39:$B$782,V$119)+'СЕТ СН'!$H$14+СВЦЭМ!$D$10+'СЕТ СН'!$H$6-'СЕТ СН'!$H$26</f>
        <v>1436.06123215</v>
      </c>
      <c r="W131" s="36">
        <f>SUMIFS(СВЦЭМ!$D$39:$D$782,СВЦЭМ!$A$39:$A$782,$A131,СВЦЭМ!$B$39:$B$782,W$119)+'СЕТ СН'!$H$14+СВЦЭМ!$D$10+'СЕТ СН'!$H$6-'СЕТ СН'!$H$26</f>
        <v>1421.92139707</v>
      </c>
      <c r="X131" s="36">
        <f>SUMIFS(СВЦЭМ!$D$39:$D$782,СВЦЭМ!$A$39:$A$782,$A131,СВЦЭМ!$B$39:$B$782,X$119)+'СЕТ СН'!$H$14+СВЦЭМ!$D$10+'СЕТ СН'!$H$6-'СЕТ СН'!$H$26</f>
        <v>1407.7239750700001</v>
      </c>
      <c r="Y131" s="36">
        <f>SUMIFS(СВЦЭМ!$D$39:$D$782,СВЦЭМ!$A$39:$A$782,$A131,СВЦЭМ!$B$39:$B$782,Y$119)+'СЕТ СН'!$H$14+СВЦЭМ!$D$10+'СЕТ СН'!$H$6-'СЕТ СН'!$H$26</f>
        <v>1446.3064799399999</v>
      </c>
    </row>
    <row r="132" spans="1:25" ht="15.75" x14ac:dyDescent="0.2">
      <c r="A132" s="35">
        <f t="shared" si="3"/>
        <v>44817</v>
      </c>
      <c r="B132" s="36">
        <f>SUMIFS(СВЦЭМ!$D$39:$D$782,СВЦЭМ!$A$39:$A$782,$A132,СВЦЭМ!$B$39:$B$782,B$119)+'СЕТ СН'!$H$14+СВЦЭМ!$D$10+'СЕТ СН'!$H$6-'СЕТ СН'!$H$26</f>
        <v>1505.7903916299999</v>
      </c>
      <c r="C132" s="36">
        <f>SUMIFS(СВЦЭМ!$D$39:$D$782,СВЦЭМ!$A$39:$A$782,$A132,СВЦЭМ!$B$39:$B$782,C$119)+'СЕТ СН'!$H$14+СВЦЭМ!$D$10+'СЕТ СН'!$H$6-'СЕТ СН'!$H$26</f>
        <v>1554.5574396499999</v>
      </c>
      <c r="D132" s="36">
        <f>SUMIFS(СВЦЭМ!$D$39:$D$782,СВЦЭМ!$A$39:$A$782,$A132,СВЦЭМ!$B$39:$B$782,D$119)+'СЕТ СН'!$H$14+СВЦЭМ!$D$10+'СЕТ СН'!$H$6-'СЕТ СН'!$H$26</f>
        <v>1578.36481626</v>
      </c>
      <c r="E132" s="36">
        <f>SUMIFS(СВЦЭМ!$D$39:$D$782,СВЦЭМ!$A$39:$A$782,$A132,СВЦЭМ!$B$39:$B$782,E$119)+'СЕТ СН'!$H$14+СВЦЭМ!$D$10+'СЕТ СН'!$H$6-'СЕТ СН'!$H$26</f>
        <v>1588.1783527599998</v>
      </c>
      <c r="F132" s="36">
        <f>SUMIFS(СВЦЭМ!$D$39:$D$782,СВЦЭМ!$A$39:$A$782,$A132,СВЦЭМ!$B$39:$B$782,F$119)+'СЕТ СН'!$H$14+СВЦЭМ!$D$10+'СЕТ СН'!$H$6-'СЕТ СН'!$H$26</f>
        <v>1578.0894195899998</v>
      </c>
      <c r="G132" s="36">
        <f>SUMIFS(СВЦЭМ!$D$39:$D$782,СВЦЭМ!$A$39:$A$782,$A132,СВЦЭМ!$B$39:$B$782,G$119)+'СЕТ СН'!$H$14+СВЦЭМ!$D$10+'СЕТ СН'!$H$6-'СЕТ СН'!$H$26</f>
        <v>1553.0123780499998</v>
      </c>
      <c r="H132" s="36">
        <f>SUMIFS(СВЦЭМ!$D$39:$D$782,СВЦЭМ!$A$39:$A$782,$A132,СВЦЭМ!$B$39:$B$782,H$119)+'СЕТ СН'!$H$14+СВЦЭМ!$D$10+'СЕТ СН'!$H$6-'СЕТ СН'!$H$26</f>
        <v>1480.28867122</v>
      </c>
      <c r="I132" s="36">
        <f>SUMIFS(СВЦЭМ!$D$39:$D$782,СВЦЭМ!$A$39:$A$782,$A132,СВЦЭМ!$B$39:$B$782,I$119)+'СЕТ СН'!$H$14+СВЦЭМ!$D$10+'СЕТ СН'!$H$6-'СЕТ СН'!$H$26</f>
        <v>1409.1973703199999</v>
      </c>
      <c r="J132" s="36">
        <f>SUMIFS(СВЦЭМ!$D$39:$D$782,СВЦЭМ!$A$39:$A$782,$A132,СВЦЭМ!$B$39:$B$782,J$119)+'СЕТ СН'!$H$14+СВЦЭМ!$D$10+'СЕТ СН'!$H$6-'СЕТ СН'!$H$26</f>
        <v>1379.64009538</v>
      </c>
      <c r="K132" s="36">
        <f>SUMIFS(СВЦЭМ!$D$39:$D$782,СВЦЭМ!$A$39:$A$782,$A132,СВЦЭМ!$B$39:$B$782,K$119)+'СЕТ СН'!$H$14+СВЦЭМ!$D$10+'СЕТ СН'!$H$6-'СЕТ СН'!$H$26</f>
        <v>1388.85514412</v>
      </c>
      <c r="L132" s="36">
        <f>SUMIFS(СВЦЭМ!$D$39:$D$782,СВЦЭМ!$A$39:$A$782,$A132,СВЦЭМ!$B$39:$B$782,L$119)+'СЕТ СН'!$H$14+СВЦЭМ!$D$10+'СЕТ СН'!$H$6-'СЕТ СН'!$H$26</f>
        <v>1399.19174911</v>
      </c>
      <c r="M132" s="36">
        <f>SUMIFS(СВЦЭМ!$D$39:$D$782,СВЦЭМ!$A$39:$A$782,$A132,СВЦЭМ!$B$39:$B$782,M$119)+'СЕТ СН'!$H$14+СВЦЭМ!$D$10+'СЕТ СН'!$H$6-'СЕТ СН'!$H$26</f>
        <v>1408.05864999</v>
      </c>
      <c r="N132" s="36">
        <f>SUMIFS(СВЦЭМ!$D$39:$D$782,СВЦЭМ!$A$39:$A$782,$A132,СВЦЭМ!$B$39:$B$782,N$119)+'СЕТ СН'!$H$14+СВЦЭМ!$D$10+'СЕТ СН'!$H$6-'СЕТ СН'!$H$26</f>
        <v>1351.25248571</v>
      </c>
      <c r="O132" s="36">
        <f>SUMIFS(СВЦЭМ!$D$39:$D$782,СВЦЭМ!$A$39:$A$782,$A132,СВЦЭМ!$B$39:$B$782,O$119)+'СЕТ СН'!$H$14+СВЦЭМ!$D$10+'СЕТ СН'!$H$6-'СЕТ СН'!$H$26</f>
        <v>1364.27305043</v>
      </c>
      <c r="P132" s="36">
        <f>SUMIFS(СВЦЭМ!$D$39:$D$782,СВЦЭМ!$A$39:$A$782,$A132,СВЦЭМ!$B$39:$B$782,P$119)+'СЕТ СН'!$H$14+СВЦЭМ!$D$10+'СЕТ СН'!$H$6-'СЕТ СН'!$H$26</f>
        <v>1375.3811487399998</v>
      </c>
      <c r="Q132" s="36">
        <f>SUMIFS(СВЦЭМ!$D$39:$D$782,СВЦЭМ!$A$39:$A$782,$A132,СВЦЭМ!$B$39:$B$782,Q$119)+'СЕТ СН'!$H$14+СВЦЭМ!$D$10+'СЕТ СН'!$H$6-'СЕТ СН'!$H$26</f>
        <v>1371.06358671</v>
      </c>
      <c r="R132" s="36">
        <f>SUMIFS(СВЦЭМ!$D$39:$D$782,СВЦЭМ!$A$39:$A$782,$A132,СВЦЭМ!$B$39:$B$782,R$119)+'СЕТ СН'!$H$14+СВЦЭМ!$D$10+'СЕТ СН'!$H$6-'СЕТ СН'!$H$26</f>
        <v>1386.5177708599999</v>
      </c>
      <c r="S132" s="36">
        <f>SUMIFS(СВЦЭМ!$D$39:$D$782,СВЦЭМ!$A$39:$A$782,$A132,СВЦЭМ!$B$39:$B$782,S$119)+'СЕТ СН'!$H$14+СВЦЭМ!$D$10+'СЕТ СН'!$H$6-'СЕТ СН'!$H$26</f>
        <v>1378.8472746499999</v>
      </c>
      <c r="T132" s="36">
        <f>SUMIFS(СВЦЭМ!$D$39:$D$782,СВЦЭМ!$A$39:$A$782,$A132,СВЦЭМ!$B$39:$B$782,T$119)+'СЕТ СН'!$H$14+СВЦЭМ!$D$10+'СЕТ СН'!$H$6-'СЕТ СН'!$H$26</f>
        <v>1405.9584867399999</v>
      </c>
      <c r="U132" s="36">
        <f>SUMIFS(СВЦЭМ!$D$39:$D$782,СВЦЭМ!$A$39:$A$782,$A132,СВЦЭМ!$B$39:$B$782,U$119)+'СЕТ СН'!$H$14+СВЦЭМ!$D$10+'СЕТ СН'!$H$6-'СЕТ СН'!$H$26</f>
        <v>1424.6340942899999</v>
      </c>
      <c r="V132" s="36">
        <f>SUMIFS(СВЦЭМ!$D$39:$D$782,СВЦЭМ!$A$39:$A$782,$A132,СВЦЭМ!$B$39:$B$782,V$119)+'СЕТ СН'!$H$14+СВЦЭМ!$D$10+'СЕТ СН'!$H$6-'СЕТ СН'!$H$26</f>
        <v>1458.4277509399999</v>
      </c>
      <c r="W132" s="36">
        <f>SUMIFS(СВЦЭМ!$D$39:$D$782,СВЦЭМ!$A$39:$A$782,$A132,СВЦЭМ!$B$39:$B$782,W$119)+'СЕТ СН'!$H$14+СВЦЭМ!$D$10+'СЕТ СН'!$H$6-'СЕТ СН'!$H$26</f>
        <v>1431.70773979</v>
      </c>
      <c r="X132" s="36">
        <f>SUMIFS(СВЦЭМ!$D$39:$D$782,СВЦЭМ!$A$39:$A$782,$A132,СВЦЭМ!$B$39:$B$782,X$119)+'СЕТ СН'!$H$14+СВЦЭМ!$D$10+'СЕТ СН'!$H$6-'СЕТ СН'!$H$26</f>
        <v>1405.4446584899999</v>
      </c>
      <c r="Y132" s="36">
        <f>SUMIFS(СВЦЭМ!$D$39:$D$782,СВЦЭМ!$A$39:$A$782,$A132,СВЦЭМ!$B$39:$B$782,Y$119)+'СЕТ СН'!$H$14+СВЦЭМ!$D$10+'СЕТ СН'!$H$6-'СЕТ СН'!$H$26</f>
        <v>1462.5252571499998</v>
      </c>
    </row>
    <row r="133" spans="1:25" ht="15.75" x14ac:dyDescent="0.2">
      <c r="A133" s="35">
        <f t="shared" si="3"/>
        <v>44818</v>
      </c>
      <c r="B133" s="36">
        <f>SUMIFS(СВЦЭМ!$D$39:$D$782,СВЦЭМ!$A$39:$A$782,$A133,СВЦЭМ!$B$39:$B$782,B$119)+'СЕТ СН'!$H$14+СВЦЭМ!$D$10+'СЕТ СН'!$H$6-'СЕТ СН'!$H$26</f>
        <v>1476.8779236299999</v>
      </c>
      <c r="C133" s="36">
        <f>SUMIFS(СВЦЭМ!$D$39:$D$782,СВЦЭМ!$A$39:$A$782,$A133,СВЦЭМ!$B$39:$B$782,C$119)+'СЕТ СН'!$H$14+СВЦЭМ!$D$10+'СЕТ СН'!$H$6-'СЕТ СН'!$H$26</f>
        <v>1533.7817395499999</v>
      </c>
      <c r="D133" s="36">
        <f>SUMIFS(СВЦЭМ!$D$39:$D$782,СВЦЭМ!$A$39:$A$782,$A133,СВЦЭМ!$B$39:$B$782,D$119)+'СЕТ СН'!$H$14+СВЦЭМ!$D$10+'СЕТ СН'!$H$6-'СЕТ СН'!$H$26</f>
        <v>1563.8931203999998</v>
      </c>
      <c r="E133" s="36">
        <f>SUMIFS(СВЦЭМ!$D$39:$D$782,СВЦЭМ!$A$39:$A$782,$A133,СВЦЭМ!$B$39:$B$782,E$119)+'СЕТ СН'!$H$14+СВЦЭМ!$D$10+'СЕТ СН'!$H$6-'СЕТ СН'!$H$26</f>
        <v>1565.5474359599998</v>
      </c>
      <c r="F133" s="36">
        <f>SUMIFS(СВЦЭМ!$D$39:$D$782,СВЦЭМ!$A$39:$A$782,$A133,СВЦЭМ!$B$39:$B$782,F$119)+'СЕТ СН'!$H$14+СВЦЭМ!$D$10+'СЕТ СН'!$H$6-'СЕТ СН'!$H$26</f>
        <v>1570.5725839699999</v>
      </c>
      <c r="G133" s="36">
        <f>SUMIFS(СВЦЭМ!$D$39:$D$782,СВЦЭМ!$A$39:$A$782,$A133,СВЦЭМ!$B$39:$B$782,G$119)+'СЕТ СН'!$H$14+СВЦЭМ!$D$10+'СЕТ СН'!$H$6-'СЕТ СН'!$H$26</f>
        <v>1555.6616221999998</v>
      </c>
      <c r="H133" s="36">
        <f>SUMIFS(СВЦЭМ!$D$39:$D$782,СВЦЭМ!$A$39:$A$782,$A133,СВЦЭМ!$B$39:$B$782,H$119)+'СЕТ СН'!$H$14+СВЦЭМ!$D$10+'СЕТ СН'!$H$6-'СЕТ СН'!$H$26</f>
        <v>1482.3450377299998</v>
      </c>
      <c r="I133" s="36">
        <f>SUMIFS(СВЦЭМ!$D$39:$D$782,СВЦЭМ!$A$39:$A$782,$A133,СВЦЭМ!$B$39:$B$782,I$119)+'СЕТ СН'!$H$14+СВЦЭМ!$D$10+'СЕТ СН'!$H$6-'СЕТ СН'!$H$26</f>
        <v>1404.0841373999999</v>
      </c>
      <c r="J133" s="36">
        <f>SUMIFS(СВЦЭМ!$D$39:$D$782,СВЦЭМ!$A$39:$A$782,$A133,СВЦЭМ!$B$39:$B$782,J$119)+'СЕТ СН'!$H$14+СВЦЭМ!$D$10+'СЕТ СН'!$H$6-'СЕТ СН'!$H$26</f>
        <v>1366.05490343</v>
      </c>
      <c r="K133" s="36">
        <f>SUMIFS(СВЦЭМ!$D$39:$D$782,СВЦЭМ!$A$39:$A$782,$A133,СВЦЭМ!$B$39:$B$782,K$119)+'СЕТ СН'!$H$14+СВЦЭМ!$D$10+'СЕТ СН'!$H$6-'СЕТ СН'!$H$26</f>
        <v>1362.6209449</v>
      </c>
      <c r="L133" s="36">
        <f>SUMIFS(СВЦЭМ!$D$39:$D$782,СВЦЭМ!$A$39:$A$782,$A133,СВЦЭМ!$B$39:$B$782,L$119)+'СЕТ СН'!$H$14+СВЦЭМ!$D$10+'СЕТ СН'!$H$6-'СЕТ СН'!$H$26</f>
        <v>1381.44276565</v>
      </c>
      <c r="M133" s="36">
        <f>SUMIFS(СВЦЭМ!$D$39:$D$782,СВЦЭМ!$A$39:$A$782,$A133,СВЦЭМ!$B$39:$B$782,M$119)+'СЕТ СН'!$H$14+СВЦЭМ!$D$10+'СЕТ СН'!$H$6-'СЕТ СН'!$H$26</f>
        <v>1397.30058448</v>
      </c>
      <c r="N133" s="36">
        <f>SUMIFS(СВЦЭМ!$D$39:$D$782,СВЦЭМ!$A$39:$A$782,$A133,СВЦЭМ!$B$39:$B$782,N$119)+'СЕТ СН'!$H$14+СВЦЭМ!$D$10+'СЕТ СН'!$H$6-'СЕТ СН'!$H$26</f>
        <v>1335.8714930900001</v>
      </c>
      <c r="O133" s="36">
        <f>SUMIFS(СВЦЭМ!$D$39:$D$782,СВЦЭМ!$A$39:$A$782,$A133,СВЦЭМ!$B$39:$B$782,O$119)+'СЕТ СН'!$H$14+СВЦЭМ!$D$10+'СЕТ СН'!$H$6-'СЕТ СН'!$H$26</f>
        <v>1331.21609281</v>
      </c>
      <c r="P133" s="36">
        <f>SUMIFS(СВЦЭМ!$D$39:$D$782,СВЦЭМ!$A$39:$A$782,$A133,СВЦЭМ!$B$39:$B$782,P$119)+'СЕТ СН'!$H$14+СВЦЭМ!$D$10+'СЕТ СН'!$H$6-'СЕТ СН'!$H$26</f>
        <v>1338.1872049399999</v>
      </c>
      <c r="Q133" s="36">
        <f>SUMIFS(СВЦЭМ!$D$39:$D$782,СВЦЭМ!$A$39:$A$782,$A133,СВЦЭМ!$B$39:$B$782,Q$119)+'СЕТ СН'!$H$14+СВЦЭМ!$D$10+'СЕТ СН'!$H$6-'СЕТ СН'!$H$26</f>
        <v>1369.6355756200001</v>
      </c>
      <c r="R133" s="36">
        <f>SUMIFS(СВЦЭМ!$D$39:$D$782,СВЦЭМ!$A$39:$A$782,$A133,СВЦЭМ!$B$39:$B$782,R$119)+'СЕТ СН'!$H$14+СВЦЭМ!$D$10+'СЕТ СН'!$H$6-'СЕТ СН'!$H$26</f>
        <v>1394.8373479699999</v>
      </c>
      <c r="S133" s="36">
        <f>SUMIFS(СВЦЭМ!$D$39:$D$782,СВЦЭМ!$A$39:$A$782,$A133,СВЦЭМ!$B$39:$B$782,S$119)+'СЕТ СН'!$H$14+СВЦЭМ!$D$10+'СЕТ СН'!$H$6-'СЕТ СН'!$H$26</f>
        <v>1392.61040271</v>
      </c>
      <c r="T133" s="36">
        <f>SUMIFS(СВЦЭМ!$D$39:$D$782,СВЦЭМ!$A$39:$A$782,$A133,СВЦЭМ!$B$39:$B$782,T$119)+'СЕТ СН'!$H$14+СВЦЭМ!$D$10+'СЕТ СН'!$H$6-'СЕТ СН'!$H$26</f>
        <v>1428.4409294699999</v>
      </c>
      <c r="U133" s="36">
        <f>SUMIFS(СВЦЭМ!$D$39:$D$782,СВЦЭМ!$A$39:$A$782,$A133,СВЦЭМ!$B$39:$B$782,U$119)+'СЕТ СН'!$H$14+СВЦЭМ!$D$10+'СЕТ СН'!$H$6-'СЕТ СН'!$H$26</f>
        <v>1452.4000605199999</v>
      </c>
      <c r="V133" s="36">
        <f>SUMIFS(СВЦЭМ!$D$39:$D$782,СВЦЭМ!$A$39:$A$782,$A133,СВЦЭМ!$B$39:$B$782,V$119)+'СЕТ СН'!$H$14+СВЦЭМ!$D$10+'СЕТ СН'!$H$6-'СЕТ СН'!$H$26</f>
        <v>1454.8687941199998</v>
      </c>
      <c r="W133" s="36">
        <f>SUMIFS(СВЦЭМ!$D$39:$D$782,СВЦЭМ!$A$39:$A$782,$A133,СВЦЭМ!$B$39:$B$782,W$119)+'СЕТ СН'!$H$14+СВЦЭМ!$D$10+'СЕТ СН'!$H$6-'СЕТ СН'!$H$26</f>
        <v>1435.7249735099999</v>
      </c>
      <c r="X133" s="36">
        <f>SUMIFS(СВЦЭМ!$D$39:$D$782,СВЦЭМ!$A$39:$A$782,$A133,СВЦЭМ!$B$39:$B$782,X$119)+'СЕТ СН'!$H$14+СВЦЭМ!$D$10+'СЕТ СН'!$H$6-'СЕТ СН'!$H$26</f>
        <v>1404.1817648899998</v>
      </c>
      <c r="Y133" s="36">
        <f>SUMIFS(СВЦЭМ!$D$39:$D$782,СВЦЭМ!$A$39:$A$782,$A133,СВЦЭМ!$B$39:$B$782,Y$119)+'СЕТ СН'!$H$14+СВЦЭМ!$D$10+'СЕТ СН'!$H$6-'СЕТ СН'!$H$26</f>
        <v>1467.4787072899999</v>
      </c>
    </row>
    <row r="134" spans="1:25" ht="15.75" x14ac:dyDescent="0.2">
      <c r="A134" s="35">
        <f t="shared" si="3"/>
        <v>44819</v>
      </c>
      <c r="B134" s="36">
        <f>SUMIFS(СВЦЭМ!$D$39:$D$782,СВЦЭМ!$A$39:$A$782,$A134,СВЦЭМ!$B$39:$B$782,B$119)+'СЕТ СН'!$H$14+СВЦЭМ!$D$10+'СЕТ СН'!$H$6-'СЕТ СН'!$H$26</f>
        <v>1524.58651702</v>
      </c>
      <c r="C134" s="36">
        <f>SUMIFS(СВЦЭМ!$D$39:$D$782,СВЦЭМ!$A$39:$A$782,$A134,СВЦЭМ!$B$39:$B$782,C$119)+'СЕТ СН'!$H$14+СВЦЭМ!$D$10+'СЕТ СН'!$H$6-'СЕТ СН'!$H$26</f>
        <v>1589.4803476999998</v>
      </c>
      <c r="D134" s="36">
        <f>SUMIFS(СВЦЭМ!$D$39:$D$782,СВЦЭМ!$A$39:$A$782,$A134,СВЦЭМ!$B$39:$B$782,D$119)+'СЕТ СН'!$H$14+СВЦЭМ!$D$10+'СЕТ СН'!$H$6-'СЕТ СН'!$H$26</f>
        <v>1617.18967991</v>
      </c>
      <c r="E134" s="36">
        <f>SUMIFS(СВЦЭМ!$D$39:$D$782,СВЦЭМ!$A$39:$A$782,$A134,СВЦЭМ!$B$39:$B$782,E$119)+'СЕТ СН'!$H$14+СВЦЭМ!$D$10+'СЕТ СН'!$H$6-'СЕТ СН'!$H$26</f>
        <v>1622.93359476</v>
      </c>
      <c r="F134" s="36">
        <f>SUMIFS(СВЦЭМ!$D$39:$D$782,СВЦЭМ!$A$39:$A$782,$A134,СВЦЭМ!$B$39:$B$782,F$119)+'СЕТ СН'!$H$14+СВЦЭМ!$D$10+'СЕТ СН'!$H$6-'СЕТ СН'!$H$26</f>
        <v>1634.9557183499999</v>
      </c>
      <c r="G134" s="36">
        <f>SUMIFS(СВЦЭМ!$D$39:$D$782,СВЦЭМ!$A$39:$A$782,$A134,СВЦЭМ!$B$39:$B$782,G$119)+'СЕТ СН'!$H$14+СВЦЭМ!$D$10+'СЕТ СН'!$H$6-'СЕТ СН'!$H$26</f>
        <v>1610.4203491599999</v>
      </c>
      <c r="H134" s="36">
        <f>SUMIFS(СВЦЭМ!$D$39:$D$782,СВЦЭМ!$A$39:$A$782,$A134,СВЦЭМ!$B$39:$B$782,H$119)+'СЕТ СН'!$H$14+СВЦЭМ!$D$10+'СЕТ СН'!$H$6-'СЕТ СН'!$H$26</f>
        <v>1548.7412818599998</v>
      </c>
      <c r="I134" s="36">
        <f>SUMIFS(СВЦЭМ!$D$39:$D$782,СВЦЭМ!$A$39:$A$782,$A134,СВЦЭМ!$B$39:$B$782,I$119)+'СЕТ СН'!$H$14+СВЦЭМ!$D$10+'СЕТ СН'!$H$6-'СЕТ СН'!$H$26</f>
        <v>1447.4394201999999</v>
      </c>
      <c r="J134" s="36">
        <f>SUMIFS(СВЦЭМ!$D$39:$D$782,СВЦЭМ!$A$39:$A$782,$A134,СВЦЭМ!$B$39:$B$782,J$119)+'СЕТ СН'!$H$14+СВЦЭМ!$D$10+'СЕТ СН'!$H$6-'СЕТ СН'!$H$26</f>
        <v>1455.8699417699997</v>
      </c>
      <c r="K134" s="36">
        <f>SUMIFS(СВЦЭМ!$D$39:$D$782,СВЦЭМ!$A$39:$A$782,$A134,СВЦЭМ!$B$39:$B$782,K$119)+'СЕТ СН'!$H$14+СВЦЭМ!$D$10+'СЕТ СН'!$H$6-'СЕТ СН'!$H$26</f>
        <v>1447.35794465</v>
      </c>
      <c r="L134" s="36">
        <f>SUMIFS(СВЦЭМ!$D$39:$D$782,СВЦЭМ!$A$39:$A$782,$A134,СВЦЭМ!$B$39:$B$782,L$119)+'СЕТ СН'!$H$14+СВЦЭМ!$D$10+'СЕТ СН'!$H$6-'СЕТ СН'!$H$26</f>
        <v>1444.7951281899998</v>
      </c>
      <c r="M134" s="36">
        <f>SUMIFS(СВЦЭМ!$D$39:$D$782,СВЦЭМ!$A$39:$A$782,$A134,СВЦЭМ!$B$39:$B$782,M$119)+'СЕТ СН'!$H$14+СВЦЭМ!$D$10+'СЕТ СН'!$H$6-'СЕТ СН'!$H$26</f>
        <v>1448.4967109499999</v>
      </c>
      <c r="N134" s="36">
        <f>SUMIFS(СВЦЭМ!$D$39:$D$782,СВЦЭМ!$A$39:$A$782,$A134,СВЦЭМ!$B$39:$B$782,N$119)+'СЕТ СН'!$H$14+СВЦЭМ!$D$10+'СЕТ СН'!$H$6-'СЕТ СН'!$H$26</f>
        <v>1394.52275108</v>
      </c>
      <c r="O134" s="36">
        <f>SUMIFS(СВЦЭМ!$D$39:$D$782,СВЦЭМ!$A$39:$A$782,$A134,СВЦЭМ!$B$39:$B$782,O$119)+'СЕТ СН'!$H$14+СВЦЭМ!$D$10+'СЕТ СН'!$H$6-'СЕТ СН'!$H$26</f>
        <v>1402.4331956199999</v>
      </c>
      <c r="P134" s="36">
        <f>SUMIFS(СВЦЭМ!$D$39:$D$782,СВЦЭМ!$A$39:$A$782,$A134,СВЦЭМ!$B$39:$B$782,P$119)+'СЕТ СН'!$H$14+СВЦЭМ!$D$10+'СЕТ СН'!$H$6-'СЕТ СН'!$H$26</f>
        <v>1406.1380425699999</v>
      </c>
      <c r="Q134" s="36">
        <f>SUMIFS(СВЦЭМ!$D$39:$D$782,СВЦЭМ!$A$39:$A$782,$A134,СВЦЭМ!$B$39:$B$782,Q$119)+'СЕТ СН'!$H$14+СВЦЭМ!$D$10+'СЕТ СН'!$H$6-'СЕТ СН'!$H$26</f>
        <v>1413.17354841</v>
      </c>
      <c r="R134" s="36">
        <f>SUMIFS(СВЦЭМ!$D$39:$D$782,СВЦЭМ!$A$39:$A$782,$A134,СВЦЭМ!$B$39:$B$782,R$119)+'СЕТ СН'!$H$14+СВЦЭМ!$D$10+'СЕТ СН'!$H$6-'СЕТ СН'!$H$26</f>
        <v>1443.6964219399999</v>
      </c>
      <c r="S134" s="36">
        <f>SUMIFS(СВЦЭМ!$D$39:$D$782,СВЦЭМ!$A$39:$A$782,$A134,СВЦЭМ!$B$39:$B$782,S$119)+'СЕТ СН'!$H$14+СВЦЭМ!$D$10+'СЕТ СН'!$H$6-'СЕТ СН'!$H$26</f>
        <v>1427.18777342</v>
      </c>
      <c r="T134" s="36">
        <f>SUMIFS(СВЦЭМ!$D$39:$D$782,СВЦЭМ!$A$39:$A$782,$A134,СВЦЭМ!$B$39:$B$782,T$119)+'СЕТ СН'!$H$14+СВЦЭМ!$D$10+'СЕТ СН'!$H$6-'СЕТ СН'!$H$26</f>
        <v>1447.5283050699998</v>
      </c>
      <c r="U134" s="36">
        <f>SUMIFS(СВЦЭМ!$D$39:$D$782,СВЦЭМ!$A$39:$A$782,$A134,СВЦЭМ!$B$39:$B$782,U$119)+'СЕТ СН'!$H$14+СВЦЭМ!$D$10+'СЕТ СН'!$H$6-'СЕТ СН'!$H$26</f>
        <v>1463.5314943799999</v>
      </c>
      <c r="V134" s="36">
        <f>SUMIFS(СВЦЭМ!$D$39:$D$782,СВЦЭМ!$A$39:$A$782,$A134,СВЦЭМ!$B$39:$B$782,V$119)+'СЕТ СН'!$H$14+СВЦЭМ!$D$10+'СЕТ СН'!$H$6-'СЕТ СН'!$H$26</f>
        <v>1499.3596777999999</v>
      </c>
      <c r="W134" s="36">
        <f>SUMIFS(СВЦЭМ!$D$39:$D$782,СВЦЭМ!$A$39:$A$782,$A134,СВЦЭМ!$B$39:$B$782,W$119)+'СЕТ СН'!$H$14+СВЦЭМ!$D$10+'СЕТ СН'!$H$6-'СЕТ СН'!$H$26</f>
        <v>1468.3867721599997</v>
      </c>
      <c r="X134" s="36">
        <f>SUMIFS(СВЦЭМ!$D$39:$D$782,СВЦЭМ!$A$39:$A$782,$A134,СВЦЭМ!$B$39:$B$782,X$119)+'СЕТ СН'!$H$14+СВЦЭМ!$D$10+'СЕТ СН'!$H$6-'СЕТ СН'!$H$26</f>
        <v>1422.76774138</v>
      </c>
      <c r="Y134" s="36">
        <f>SUMIFS(СВЦЭМ!$D$39:$D$782,СВЦЭМ!$A$39:$A$782,$A134,СВЦЭМ!$B$39:$B$782,Y$119)+'СЕТ СН'!$H$14+СВЦЭМ!$D$10+'СЕТ СН'!$H$6-'СЕТ СН'!$H$26</f>
        <v>1519.0348832299999</v>
      </c>
    </row>
    <row r="135" spans="1:25" ht="15.75" x14ac:dyDescent="0.2">
      <c r="A135" s="35">
        <f t="shared" si="3"/>
        <v>44820</v>
      </c>
      <c r="B135" s="36">
        <f>SUMIFS(СВЦЭМ!$D$39:$D$782,СВЦЭМ!$A$39:$A$782,$A135,СВЦЭМ!$B$39:$B$782,B$119)+'СЕТ СН'!$H$14+СВЦЭМ!$D$10+'СЕТ СН'!$H$6-'СЕТ СН'!$H$26</f>
        <v>1533.7040930599999</v>
      </c>
      <c r="C135" s="36">
        <f>SUMIFS(СВЦЭМ!$D$39:$D$782,СВЦЭМ!$A$39:$A$782,$A135,СВЦЭМ!$B$39:$B$782,C$119)+'СЕТ СН'!$H$14+СВЦЭМ!$D$10+'СЕТ СН'!$H$6-'СЕТ СН'!$H$26</f>
        <v>1599.9582154999998</v>
      </c>
      <c r="D135" s="36">
        <f>SUMIFS(СВЦЭМ!$D$39:$D$782,СВЦЭМ!$A$39:$A$782,$A135,СВЦЭМ!$B$39:$B$782,D$119)+'СЕТ СН'!$H$14+СВЦЭМ!$D$10+'СЕТ СН'!$H$6-'СЕТ СН'!$H$26</f>
        <v>1639.8268853799998</v>
      </c>
      <c r="E135" s="36">
        <f>SUMIFS(СВЦЭМ!$D$39:$D$782,СВЦЭМ!$A$39:$A$782,$A135,СВЦЭМ!$B$39:$B$782,E$119)+'СЕТ СН'!$H$14+СВЦЭМ!$D$10+'СЕТ СН'!$H$6-'СЕТ СН'!$H$26</f>
        <v>1647.0165801399999</v>
      </c>
      <c r="F135" s="36">
        <f>SUMIFS(СВЦЭМ!$D$39:$D$782,СВЦЭМ!$A$39:$A$782,$A135,СВЦЭМ!$B$39:$B$782,F$119)+'СЕТ СН'!$H$14+СВЦЭМ!$D$10+'СЕТ СН'!$H$6-'СЕТ СН'!$H$26</f>
        <v>1630.6268182299998</v>
      </c>
      <c r="G135" s="36">
        <f>SUMIFS(СВЦЭМ!$D$39:$D$782,СВЦЭМ!$A$39:$A$782,$A135,СВЦЭМ!$B$39:$B$782,G$119)+'СЕТ СН'!$H$14+СВЦЭМ!$D$10+'СЕТ СН'!$H$6-'СЕТ СН'!$H$26</f>
        <v>1605.9170876399999</v>
      </c>
      <c r="H135" s="36">
        <f>SUMIFS(СВЦЭМ!$D$39:$D$782,СВЦЭМ!$A$39:$A$782,$A135,СВЦЭМ!$B$39:$B$782,H$119)+'СЕТ СН'!$H$14+СВЦЭМ!$D$10+'СЕТ СН'!$H$6-'СЕТ СН'!$H$26</f>
        <v>1538.5915561899999</v>
      </c>
      <c r="I135" s="36">
        <f>SUMIFS(СВЦЭМ!$D$39:$D$782,СВЦЭМ!$A$39:$A$782,$A135,СВЦЭМ!$B$39:$B$782,I$119)+'СЕТ СН'!$H$14+СВЦЭМ!$D$10+'СЕТ СН'!$H$6-'СЕТ СН'!$H$26</f>
        <v>1439.9086603999999</v>
      </c>
      <c r="J135" s="36">
        <f>SUMIFS(СВЦЭМ!$D$39:$D$782,СВЦЭМ!$A$39:$A$782,$A135,СВЦЭМ!$B$39:$B$782,J$119)+'СЕТ СН'!$H$14+СВЦЭМ!$D$10+'СЕТ СН'!$H$6-'СЕТ СН'!$H$26</f>
        <v>1434.84170599</v>
      </c>
      <c r="K135" s="36">
        <f>SUMIFS(СВЦЭМ!$D$39:$D$782,СВЦЭМ!$A$39:$A$782,$A135,СВЦЭМ!$B$39:$B$782,K$119)+'СЕТ СН'!$H$14+СВЦЭМ!$D$10+'СЕТ СН'!$H$6-'СЕТ СН'!$H$26</f>
        <v>1360.8321118899999</v>
      </c>
      <c r="L135" s="36">
        <f>SUMIFS(СВЦЭМ!$D$39:$D$782,СВЦЭМ!$A$39:$A$782,$A135,СВЦЭМ!$B$39:$B$782,L$119)+'СЕТ СН'!$H$14+СВЦЭМ!$D$10+'СЕТ СН'!$H$6-'СЕТ СН'!$H$26</f>
        <v>1381.1550327099999</v>
      </c>
      <c r="M135" s="36">
        <f>SUMIFS(СВЦЭМ!$D$39:$D$782,СВЦЭМ!$A$39:$A$782,$A135,СВЦЭМ!$B$39:$B$782,M$119)+'СЕТ СН'!$H$14+СВЦЭМ!$D$10+'СЕТ СН'!$H$6-'СЕТ СН'!$H$26</f>
        <v>1391.43521003</v>
      </c>
      <c r="N135" s="36">
        <f>SUMIFS(СВЦЭМ!$D$39:$D$782,СВЦЭМ!$A$39:$A$782,$A135,СВЦЭМ!$B$39:$B$782,N$119)+'СЕТ СН'!$H$14+СВЦЭМ!$D$10+'СЕТ СН'!$H$6-'СЕТ СН'!$H$26</f>
        <v>1415.1234203699998</v>
      </c>
      <c r="O135" s="36">
        <f>SUMIFS(СВЦЭМ!$D$39:$D$782,СВЦЭМ!$A$39:$A$782,$A135,СВЦЭМ!$B$39:$B$782,O$119)+'СЕТ СН'!$H$14+СВЦЭМ!$D$10+'СЕТ СН'!$H$6-'СЕТ СН'!$H$26</f>
        <v>1411.2215463800001</v>
      </c>
      <c r="P135" s="36">
        <f>SUMIFS(СВЦЭМ!$D$39:$D$782,СВЦЭМ!$A$39:$A$782,$A135,СВЦЭМ!$B$39:$B$782,P$119)+'СЕТ СН'!$H$14+СВЦЭМ!$D$10+'СЕТ СН'!$H$6-'СЕТ СН'!$H$26</f>
        <v>1413.7535481699999</v>
      </c>
      <c r="Q135" s="36">
        <f>SUMIFS(СВЦЭМ!$D$39:$D$782,СВЦЭМ!$A$39:$A$782,$A135,СВЦЭМ!$B$39:$B$782,Q$119)+'СЕТ СН'!$H$14+СВЦЭМ!$D$10+'СЕТ СН'!$H$6-'СЕТ СН'!$H$26</f>
        <v>1423.2138870599999</v>
      </c>
      <c r="R135" s="36">
        <f>SUMIFS(СВЦЭМ!$D$39:$D$782,СВЦЭМ!$A$39:$A$782,$A135,СВЦЭМ!$B$39:$B$782,R$119)+'СЕТ СН'!$H$14+СВЦЭМ!$D$10+'СЕТ СН'!$H$6-'СЕТ СН'!$H$26</f>
        <v>1429.2801091899998</v>
      </c>
      <c r="S135" s="36">
        <f>SUMIFS(СВЦЭМ!$D$39:$D$782,СВЦЭМ!$A$39:$A$782,$A135,СВЦЭМ!$B$39:$B$782,S$119)+'СЕТ СН'!$H$14+СВЦЭМ!$D$10+'СЕТ СН'!$H$6-'СЕТ СН'!$H$26</f>
        <v>1417.8107528</v>
      </c>
      <c r="T135" s="36">
        <f>SUMIFS(СВЦЭМ!$D$39:$D$782,СВЦЭМ!$A$39:$A$782,$A135,СВЦЭМ!$B$39:$B$782,T$119)+'СЕТ СН'!$H$14+СВЦЭМ!$D$10+'СЕТ СН'!$H$6-'СЕТ СН'!$H$26</f>
        <v>1453.1692121599999</v>
      </c>
      <c r="U135" s="36">
        <f>SUMIFS(СВЦЭМ!$D$39:$D$782,СВЦЭМ!$A$39:$A$782,$A135,СВЦЭМ!$B$39:$B$782,U$119)+'СЕТ СН'!$H$14+СВЦЭМ!$D$10+'СЕТ СН'!$H$6-'СЕТ СН'!$H$26</f>
        <v>1456.1467791399998</v>
      </c>
      <c r="V135" s="36">
        <f>SUMIFS(СВЦЭМ!$D$39:$D$782,СВЦЭМ!$A$39:$A$782,$A135,СВЦЭМ!$B$39:$B$782,V$119)+'СЕТ СН'!$H$14+СВЦЭМ!$D$10+'СЕТ СН'!$H$6-'СЕТ СН'!$H$26</f>
        <v>1481.9364681999998</v>
      </c>
      <c r="W135" s="36">
        <f>SUMIFS(СВЦЭМ!$D$39:$D$782,СВЦЭМ!$A$39:$A$782,$A135,СВЦЭМ!$B$39:$B$782,W$119)+'СЕТ СН'!$H$14+СВЦЭМ!$D$10+'СЕТ СН'!$H$6-'СЕТ СН'!$H$26</f>
        <v>1448.97928742</v>
      </c>
      <c r="X135" s="36">
        <f>SUMIFS(СВЦЭМ!$D$39:$D$782,СВЦЭМ!$A$39:$A$782,$A135,СВЦЭМ!$B$39:$B$782,X$119)+'СЕТ СН'!$H$14+СВЦЭМ!$D$10+'СЕТ СН'!$H$6-'СЕТ СН'!$H$26</f>
        <v>1464.5710545599998</v>
      </c>
      <c r="Y135" s="36">
        <f>SUMIFS(СВЦЭМ!$D$39:$D$782,СВЦЭМ!$A$39:$A$782,$A135,СВЦЭМ!$B$39:$B$782,Y$119)+'СЕТ СН'!$H$14+СВЦЭМ!$D$10+'СЕТ СН'!$H$6-'СЕТ СН'!$H$26</f>
        <v>1490.3394929999999</v>
      </c>
    </row>
    <row r="136" spans="1:25" ht="15.75" x14ac:dyDescent="0.2">
      <c r="A136" s="35">
        <f t="shared" si="3"/>
        <v>44821</v>
      </c>
      <c r="B136" s="36">
        <f>SUMIFS(СВЦЭМ!$D$39:$D$782,СВЦЭМ!$A$39:$A$782,$A136,СВЦЭМ!$B$39:$B$782,B$119)+'СЕТ СН'!$H$14+СВЦЭМ!$D$10+'СЕТ СН'!$H$6-'СЕТ СН'!$H$26</f>
        <v>1500.51050846</v>
      </c>
      <c r="C136" s="36">
        <f>SUMIFS(СВЦЭМ!$D$39:$D$782,СВЦЭМ!$A$39:$A$782,$A136,СВЦЭМ!$B$39:$B$782,C$119)+'СЕТ СН'!$H$14+СВЦЭМ!$D$10+'СЕТ СН'!$H$6-'СЕТ СН'!$H$26</f>
        <v>1544.1671365099999</v>
      </c>
      <c r="D136" s="36">
        <f>SUMIFS(СВЦЭМ!$D$39:$D$782,СВЦЭМ!$A$39:$A$782,$A136,СВЦЭМ!$B$39:$B$782,D$119)+'СЕТ СН'!$H$14+СВЦЭМ!$D$10+'СЕТ СН'!$H$6-'СЕТ СН'!$H$26</f>
        <v>1575.1672740099998</v>
      </c>
      <c r="E136" s="36">
        <f>SUMIFS(СВЦЭМ!$D$39:$D$782,СВЦЭМ!$A$39:$A$782,$A136,СВЦЭМ!$B$39:$B$782,E$119)+'СЕТ СН'!$H$14+СВЦЭМ!$D$10+'СЕТ СН'!$H$6-'СЕТ СН'!$H$26</f>
        <v>1584.9918643399999</v>
      </c>
      <c r="F136" s="36">
        <f>SUMIFS(СВЦЭМ!$D$39:$D$782,СВЦЭМ!$A$39:$A$782,$A136,СВЦЭМ!$B$39:$B$782,F$119)+'СЕТ СН'!$H$14+СВЦЭМ!$D$10+'СЕТ СН'!$H$6-'СЕТ СН'!$H$26</f>
        <v>1591.4875555299998</v>
      </c>
      <c r="G136" s="36">
        <f>SUMIFS(СВЦЭМ!$D$39:$D$782,СВЦЭМ!$A$39:$A$782,$A136,СВЦЭМ!$B$39:$B$782,G$119)+'СЕТ СН'!$H$14+СВЦЭМ!$D$10+'СЕТ СН'!$H$6-'СЕТ СН'!$H$26</f>
        <v>1575.8922848099999</v>
      </c>
      <c r="H136" s="36">
        <f>SUMIFS(СВЦЭМ!$D$39:$D$782,СВЦЭМ!$A$39:$A$782,$A136,СВЦЭМ!$B$39:$B$782,H$119)+'СЕТ СН'!$H$14+СВЦЭМ!$D$10+'СЕТ СН'!$H$6-'СЕТ СН'!$H$26</f>
        <v>1533.3071367399998</v>
      </c>
      <c r="I136" s="36">
        <f>SUMIFS(СВЦЭМ!$D$39:$D$782,СВЦЭМ!$A$39:$A$782,$A136,СВЦЭМ!$B$39:$B$782,I$119)+'СЕТ СН'!$H$14+СВЦЭМ!$D$10+'СЕТ СН'!$H$6-'СЕТ СН'!$H$26</f>
        <v>1467.2991891199999</v>
      </c>
      <c r="J136" s="36">
        <f>SUMIFS(СВЦЭМ!$D$39:$D$782,СВЦЭМ!$A$39:$A$782,$A136,СВЦЭМ!$B$39:$B$782,J$119)+'СЕТ СН'!$H$14+СВЦЭМ!$D$10+'СЕТ СН'!$H$6-'СЕТ СН'!$H$26</f>
        <v>1385.12075837</v>
      </c>
      <c r="K136" s="36">
        <f>SUMIFS(СВЦЭМ!$D$39:$D$782,СВЦЭМ!$A$39:$A$782,$A136,СВЦЭМ!$B$39:$B$782,K$119)+'СЕТ СН'!$H$14+СВЦЭМ!$D$10+'СЕТ СН'!$H$6-'СЕТ СН'!$H$26</f>
        <v>1341.0468594699998</v>
      </c>
      <c r="L136" s="36">
        <f>SUMIFS(СВЦЭМ!$D$39:$D$782,СВЦЭМ!$A$39:$A$782,$A136,СВЦЭМ!$B$39:$B$782,L$119)+'СЕТ СН'!$H$14+СВЦЭМ!$D$10+'СЕТ СН'!$H$6-'СЕТ СН'!$H$26</f>
        <v>1324.2669802099999</v>
      </c>
      <c r="M136" s="36">
        <f>SUMIFS(СВЦЭМ!$D$39:$D$782,СВЦЭМ!$A$39:$A$782,$A136,СВЦЭМ!$B$39:$B$782,M$119)+'СЕТ СН'!$H$14+СВЦЭМ!$D$10+'СЕТ СН'!$H$6-'СЕТ СН'!$H$26</f>
        <v>1336.21055219</v>
      </c>
      <c r="N136" s="36">
        <f>SUMIFS(СВЦЭМ!$D$39:$D$782,СВЦЭМ!$A$39:$A$782,$A136,СВЦЭМ!$B$39:$B$782,N$119)+'СЕТ СН'!$H$14+СВЦЭМ!$D$10+'СЕТ СН'!$H$6-'СЕТ СН'!$H$26</f>
        <v>1358.0361531999999</v>
      </c>
      <c r="O136" s="36">
        <f>SUMIFS(СВЦЭМ!$D$39:$D$782,СВЦЭМ!$A$39:$A$782,$A136,СВЦЭМ!$B$39:$B$782,O$119)+'СЕТ СН'!$H$14+СВЦЭМ!$D$10+'СЕТ СН'!$H$6-'СЕТ СН'!$H$26</f>
        <v>1358.5775227499998</v>
      </c>
      <c r="P136" s="36">
        <f>SUMIFS(СВЦЭМ!$D$39:$D$782,СВЦЭМ!$A$39:$A$782,$A136,СВЦЭМ!$B$39:$B$782,P$119)+'СЕТ СН'!$H$14+СВЦЭМ!$D$10+'СЕТ СН'!$H$6-'СЕТ СН'!$H$26</f>
        <v>1361.4242118699999</v>
      </c>
      <c r="Q136" s="36">
        <f>SUMIFS(СВЦЭМ!$D$39:$D$782,СВЦЭМ!$A$39:$A$782,$A136,СВЦЭМ!$B$39:$B$782,Q$119)+'СЕТ СН'!$H$14+СВЦЭМ!$D$10+'СЕТ СН'!$H$6-'СЕТ СН'!$H$26</f>
        <v>1364.8331185899999</v>
      </c>
      <c r="R136" s="36">
        <f>SUMIFS(СВЦЭМ!$D$39:$D$782,СВЦЭМ!$A$39:$A$782,$A136,СВЦЭМ!$B$39:$B$782,R$119)+'СЕТ СН'!$H$14+СВЦЭМ!$D$10+'СЕТ СН'!$H$6-'СЕТ СН'!$H$26</f>
        <v>1369.9885484899999</v>
      </c>
      <c r="S136" s="36">
        <f>SUMIFS(СВЦЭМ!$D$39:$D$782,СВЦЭМ!$A$39:$A$782,$A136,СВЦЭМ!$B$39:$B$782,S$119)+'СЕТ СН'!$H$14+СВЦЭМ!$D$10+'СЕТ СН'!$H$6-'СЕТ СН'!$H$26</f>
        <v>1368.7290720999999</v>
      </c>
      <c r="T136" s="36">
        <f>SUMIFS(СВЦЭМ!$D$39:$D$782,СВЦЭМ!$A$39:$A$782,$A136,СВЦЭМ!$B$39:$B$782,T$119)+'СЕТ СН'!$H$14+СВЦЭМ!$D$10+'СЕТ СН'!$H$6-'СЕТ СН'!$H$26</f>
        <v>1407.96971768</v>
      </c>
      <c r="U136" s="36">
        <f>SUMIFS(СВЦЭМ!$D$39:$D$782,СВЦЭМ!$A$39:$A$782,$A136,СВЦЭМ!$B$39:$B$782,U$119)+'СЕТ СН'!$H$14+СВЦЭМ!$D$10+'СЕТ СН'!$H$6-'СЕТ СН'!$H$26</f>
        <v>1450.7933063999999</v>
      </c>
      <c r="V136" s="36">
        <f>SUMIFS(СВЦЭМ!$D$39:$D$782,СВЦЭМ!$A$39:$A$782,$A136,СВЦЭМ!$B$39:$B$782,V$119)+'СЕТ СН'!$H$14+СВЦЭМ!$D$10+'СЕТ СН'!$H$6-'СЕТ СН'!$H$26</f>
        <v>1469.85309463</v>
      </c>
      <c r="W136" s="36">
        <f>SUMIFS(СВЦЭМ!$D$39:$D$782,СВЦЭМ!$A$39:$A$782,$A136,СВЦЭМ!$B$39:$B$782,W$119)+'СЕТ СН'!$H$14+СВЦЭМ!$D$10+'СЕТ СН'!$H$6-'СЕТ СН'!$H$26</f>
        <v>1459.8013307599999</v>
      </c>
      <c r="X136" s="36">
        <f>SUMIFS(СВЦЭМ!$D$39:$D$782,СВЦЭМ!$A$39:$A$782,$A136,СВЦЭМ!$B$39:$B$782,X$119)+'СЕТ СН'!$H$14+СВЦЭМ!$D$10+'СЕТ СН'!$H$6-'СЕТ СН'!$H$26</f>
        <v>1495.8333346099998</v>
      </c>
      <c r="Y136" s="36">
        <f>SUMIFS(СВЦЭМ!$D$39:$D$782,СВЦЭМ!$A$39:$A$782,$A136,СВЦЭМ!$B$39:$B$782,Y$119)+'СЕТ СН'!$H$14+СВЦЭМ!$D$10+'СЕТ СН'!$H$6-'СЕТ СН'!$H$26</f>
        <v>1442.17952347</v>
      </c>
    </row>
    <row r="137" spans="1:25" ht="15.75" x14ac:dyDescent="0.2">
      <c r="A137" s="35">
        <f t="shared" si="3"/>
        <v>44822</v>
      </c>
      <c r="B137" s="36">
        <f>SUMIFS(СВЦЭМ!$D$39:$D$782,СВЦЭМ!$A$39:$A$782,$A137,СВЦЭМ!$B$39:$B$782,B$119)+'СЕТ СН'!$H$14+СВЦЭМ!$D$10+'СЕТ СН'!$H$6-'СЕТ СН'!$H$26</f>
        <v>1488.6647631999999</v>
      </c>
      <c r="C137" s="36">
        <f>SUMIFS(СВЦЭМ!$D$39:$D$782,СВЦЭМ!$A$39:$A$782,$A137,СВЦЭМ!$B$39:$B$782,C$119)+'СЕТ СН'!$H$14+СВЦЭМ!$D$10+'СЕТ СН'!$H$6-'СЕТ СН'!$H$26</f>
        <v>1508.8334934499999</v>
      </c>
      <c r="D137" s="36">
        <f>SUMIFS(СВЦЭМ!$D$39:$D$782,СВЦЭМ!$A$39:$A$782,$A137,СВЦЭМ!$B$39:$B$782,D$119)+'СЕТ СН'!$H$14+СВЦЭМ!$D$10+'СЕТ СН'!$H$6-'СЕТ СН'!$H$26</f>
        <v>1552.4345256899999</v>
      </c>
      <c r="E137" s="36">
        <f>SUMIFS(СВЦЭМ!$D$39:$D$782,СВЦЭМ!$A$39:$A$782,$A137,СВЦЭМ!$B$39:$B$782,E$119)+'СЕТ СН'!$H$14+СВЦЭМ!$D$10+'СЕТ СН'!$H$6-'СЕТ СН'!$H$26</f>
        <v>1506.2635714199998</v>
      </c>
      <c r="F137" s="36">
        <f>SUMIFS(СВЦЭМ!$D$39:$D$782,СВЦЭМ!$A$39:$A$782,$A137,СВЦЭМ!$B$39:$B$782,F$119)+'СЕТ СН'!$H$14+СВЦЭМ!$D$10+'СЕТ СН'!$H$6-'СЕТ СН'!$H$26</f>
        <v>1502.1639322599999</v>
      </c>
      <c r="G137" s="36">
        <f>SUMIFS(СВЦЭМ!$D$39:$D$782,СВЦЭМ!$A$39:$A$782,$A137,СВЦЭМ!$B$39:$B$782,G$119)+'СЕТ СН'!$H$14+СВЦЭМ!$D$10+'СЕТ СН'!$H$6-'СЕТ СН'!$H$26</f>
        <v>1483.2818084499997</v>
      </c>
      <c r="H137" s="36">
        <f>SUMIFS(СВЦЭМ!$D$39:$D$782,СВЦЭМ!$A$39:$A$782,$A137,СВЦЭМ!$B$39:$B$782,H$119)+'СЕТ СН'!$H$14+СВЦЭМ!$D$10+'СЕТ СН'!$H$6-'СЕТ СН'!$H$26</f>
        <v>1453.8091345</v>
      </c>
      <c r="I137" s="36">
        <f>SUMIFS(СВЦЭМ!$D$39:$D$782,СВЦЭМ!$A$39:$A$782,$A137,СВЦЭМ!$B$39:$B$782,I$119)+'СЕТ СН'!$H$14+СВЦЭМ!$D$10+'СЕТ СН'!$H$6-'СЕТ СН'!$H$26</f>
        <v>1341.15631278</v>
      </c>
      <c r="J137" s="36">
        <f>SUMIFS(СВЦЭМ!$D$39:$D$782,СВЦЭМ!$A$39:$A$782,$A137,СВЦЭМ!$B$39:$B$782,J$119)+'СЕТ СН'!$H$14+СВЦЭМ!$D$10+'СЕТ СН'!$H$6-'СЕТ СН'!$H$26</f>
        <v>1247.02182507</v>
      </c>
      <c r="K137" s="36">
        <f>SUMIFS(СВЦЭМ!$D$39:$D$782,СВЦЭМ!$A$39:$A$782,$A137,СВЦЭМ!$B$39:$B$782,K$119)+'СЕТ СН'!$H$14+СВЦЭМ!$D$10+'СЕТ СН'!$H$6-'СЕТ СН'!$H$26</f>
        <v>1203.71428315</v>
      </c>
      <c r="L137" s="36">
        <f>SUMIFS(СВЦЭМ!$D$39:$D$782,СВЦЭМ!$A$39:$A$782,$A137,СВЦЭМ!$B$39:$B$782,L$119)+'СЕТ СН'!$H$14+СВЦЭМ!$D$10+'СЕТ СН'!$H$6-'СЕТ СН'!$H$26</f>
        <v>1135.52427156</v>
      </c>
      <c r="M137" s="36">
        <f>SUMIFS(СВЦЭМ!$D$39:$D$782,СВЦЭМ!$A$39:$A$782,$A137,СВЦЭМ!$B$39:$B$782,M$119)+'СЕТ СН'!$H$14+СВЦЭМ!$D$10+'СЕТ СН'!$H$6-'СЕТ СН'!$H$26</f>
        <v>1214.0018364799998</v>
      </c>
      <c r="N137" s="36">
        <f>SUMIFS(СВЦЭМ!$D$39:$D$782,СВЦЭМ!$A$39:$A$782,$A137,СВЦЭМ!$B$39:$B$782,N$119)+'СЕТ СН'!$H$14+СВЦЭМ!$D$10+'СЕТ СН'!$H$6-'СЕТ СН'!$H$26</f>
        <v>1322.35148041</v>
      </c>
      <c r="O137" s="36">
        <f>SUMIFS(СВЦЭМ!$D$39:$D$782,СВЦЭМ!$A$39:$A$782,$A137,СВЦЭМ!$B$39:$B$782,O$119)+'СЕТ СН'!$H$14+СВЦЭМ!$D$10+'СЕТ СН'!$H$6-'СЕТ СН'!$H$26</f>
        <v>1396.80629258</v>
      </c>
      <c r="P137" s="36">
        <f>SUMIFS(СВЦЭМ!$D$39:$D$782,СВЦЭМ!$A$39:$A$782,$A137,СВЦЭМ!$B$39:$B$782,P$119)+'СЕТ СН'!$H$14+СВЦЭМ!$D$10+'СЕТ СН'!$H$6-'СЕТ СН'!$H$26</f>
        <v>1391.1843662599999</v>
      </c>
      <c r="Q137" s="36">
        <f>SUMIFS(СВЦЭМ!$D$39:$D$782,СВЦЭМ!$A$39:$A$782,$A137,СВЦЭМ!$B$39:$B$782,Q$119)+'СЕТ СН'!$H$14+СВЦЭМ!$D$10+'СЕТ СН'!$H$6-'СЕТ СН'!$H$26</f>
        <v>1388.30461674</v>
      </c>
      <c r="R137" s="36">
        <f>SUMIFS(СВЦЭМ!$D$39:$D$782,СВЦЭМ!$A$39:$A$782,$A137,СВЦЭМ!$B$39:$B$782,R$119)+'СЕТ СН'!$H$14+СВЦЭМ!$D$10+'СЕТ СН'!$H$6-'СЕТ СН'!$H$26</f>
        <v>1284.5375905599999</v>
      </c>
      <c r="S137" s="36">
        <f>SUMIFS(СВЦЭМ!$D$39:$D$782,СВЦЭМ!$A$39:$A$782,$A137,СВЦЭМ!$B$39:$B$782,S$119)+'СЕТ СН'!$H$14+СВЦЭМ!$D$10+'СЕТ СН'!$H$6-'СЕТ СН'!$H$26</f>
        <v>1243.33930074</v>
      </c>
      <c r="T137" s="36">
        <f>SUMIFS(СВЦЭМ!$D$39:$D$782,СВЦЭМ!$A$39:$A$782,$A137,СВЦЭМ!$B$39:$B$782,T$119)+'СЕТ СН'!$H$14+СВЦЭМ!$D$10+'СЕТ СН'!$H$6-'СЕТ СН'!$H$26</f>
        <v>1172.29093807</v>
      </c>
      <c r="U137" s="36">
        <f>SUMIFS(СВЦЭМ!$D$39:$D$782,СВЦЭМ!$A$39:$A$782,$A137,СВЦЭМ!$B$39:$B$782,U$119)+'СЕТ СН'!$H$14+СВЦЭМ!$D$10+'СЕТ СН'!$H$6-'СЕТ СН'!$H$26</f>
        <v>1183.17293346</v>
      </c>
      <c r="V137" s="36">
        <f>SUMIFS(СВЦЭМ!$D$39:$D$782,СВЦЭМ!$A$39:$A$782,$A137,СВЦЭМ!$B$39:$B$782,V$119)+'СЕТ СН'!$H$14+СВЦЭМ!$D$10+'СЕТ СН'!$H$6-'СЕТ СН'!$H$26</f>
        <v>1196.8247278399999</v>
      </c>
      <c r="W137" s="36">
        <f>SUMIFS(СВЦЭМ!$D$39:$D$782,СВЦЭМ!$A$39:$A$782,$A137,СВЦЭМ!$B$39:$B$782,W$119)+'СЕТ СН'!$H$14+СВЦЭМ!$D$10+'СЕТ СН'!$H$6-'СЕТ СН'!$H$26</f>
        <v>1191.3291588699999</v>
      </c>
      <c r="X137" s="36">
        <f>SUMIFS(СВЦЭМ!$D$39:$D$782,СВЦЭМ!$A$39:$A$782,$A137,СВЦЭМ!$B$39:$B$782,X$119)+'СЕТ СН'!$H$14+СВЦЭМ!$D$10+'СЕТ СН'!$H$6-'СЕТ СН'!$H$26</f>
        <v>1200.0676223099999</v>
      </c>
      <c r="Y137" s="36">
        <f>SUMIFS(СВЦЭМ!$D$39:$D$782,СВЦЭМ!$A$39:$A$782,$A137,СВЦЭМ!$B$39:$B$782,Y$119)+'СЕТ СН'!$H$14+СВЦЭМ!$D$10+'СЕТ СН'!$H$6-'СЕТ СН'!$H$26</f>
        <v>1177.1240919699999</v>
      </c>
    </row>
    <row r="138" spans="1:25" ht="15.75" x14ac:dyDescent="0.2">
      <c r="A138" s="35">
        <f t="shared" si="3"/>
        <v>44823</v>
      </c>
      <c r="B138" s="36">
        <f>SUMIFS(СВЦЭМ!$D$39:$D$782,СВЦЭМ!$A$39:$A$782,$A138,СВЦЭМ!$B$39:$B$782,B$119)+'СЕТ СН'!$H$14+СВЦЭМ!$D$10+'СЕТ СН'!$H$6-'СЕТ СН'!$H$26</f>
        <v>1384.14503068</v>
      </c>
      <c r="C138" s="36">
        <f>SUMIFS(СВЦЭМ!$D$39:$D$782,СВЦЭМ!$A$39:$A$782,$A138,СВЦЭМ!$B$39:$B$782,C$119)+'СЕТ СН'!$H$14+СВЦЭМ!$D$10+'СЕТ СН'!$H$6-'СЕТ СН'!$H$26</f>
        <v>1433.1486185799999</v>
      </c>
      <c r="D138" s="36">
        <f>SUMIFS(СВЦЭМ!$D$39:$D$782,СВЦЭМ!$A$39:$A$782,$A138,СВЦЭМ!$B$39:$B$782,D$119)+'СЕТ СН'!$H$14+СВЦЭМ!$D$10+'СЕТ СН'!$H$6-'СЕТ СН'!$H$26</f>
        <v>1609.7211431799999</v>
      </c>
      <c r="E138" s="36">
        <f>SUMIFS(СВЦЭМ!$D$39:$D$782,СВЦЭМ!$A$39:$A$782,$A138,СВЦЭМ!$B$39:$B$782,E$119)+'СЕТ СН'!$H$14+СВЦЭМ!$D$10+'СЕТ СН'!$H$6-'СЕТ СН'!$H$26</f>
        <v>1555.29635287</v>
      </c>
      <c r="F138" s="36">
        <f>SUMIFS(СВЦЭМ!$D$39:$D$782,СВЦЭМ!$A$39:$A$782,$A138,СВЦЭМ!$B$39:$B$782,F$119)+'СЕТ СН'!$H$14+СВЦЭМ!$D$10+'СЕТ СН'!$H$6-'СЕТ СН'!$H$26</f>
        <v>1491.5327897</v>
      </c>
      <c r="G138" s="36">
        <f>SUMIFS(СВЦЭМ!$D$39:$D$782,СВЦЭМ!$A$39:$A$782,$A138,СВЦЭМ!$B$39:$B$782,G$119)+'СЕТ СН'!$H$14+СВЦЭМ!$D$10+'СЕТ СН'!$H$6-'СЕТ СН'!$H$26</f>
        <v>1460.7711422099999</v>
      </c>
      <c r="H138" s="36">
        <f>SUMIFS(СВЦЭМ!$D$39:$D$782,СВЦЭМ!$A$39:$A$782,$A138,СВЦЭМ!$B$39:$B$782,H$119)+'СЕТ СН'!$H$14+СВЦЭМ!$D$10+'СЕТ СН'!$H$6-'СЕТ СН'!$H$26</f>
        <v>1413.5323641699999</v>
      </c>
      <c r="I138" s="36">
        <f>SUMIFS(СВЦЭМ!$D$39:$D$782,СВЦЭМ!$A$39:$A$782,$A138,СВЦЭМ!$B$39:$B$782,I$119)+'СЕТ СН'!$H$14+СВЦЭМ!$D$10+'СЕТ СН'!$H$6-'СЕТ СН'!$H$26</f>
        <v>1364.90557227</v>
      </c>
      <c r="J138" s="36">
        <f>SUMIFS(СВЦЭМ!$D$39:$D$782,СВЦЭМ!$A$39:$A$782,$A138,СВЦЭМ!$B$39:$B$782,J$119)+'СЕТ СН'!$H$14+СВЦЭМ!$D$10+'СЕТ СН'!$H$6-'СЕТ СН'!$H$26</f>
        <v>1350.3023343699999</v>
      </c>
      <c r="K138" s="36">
        <f>SUMIFS(СВЦЭМ!$D$39:$D$782,СВЦЭМ!$A$39:$A$782,$A138,СВЦЭМ!$B$39:$B$782,K$119)+'СЕТ СН'!$H$14+СВЦЭМ!$D$10+'СЕТ СН'!$H$6-'СЕТ СН'!$H$26</f>
        <v>1298.76547127</v>
      </c>
      <c r="L138" s="36">
        <f>SUMIFS(СВЦЭМ!$D$39:$D$782,СВЦЭМ!$A$39:$A$782,$A138,СВЦЭМ!$B$39:$B$782,L$119)+'СЕТ СН'!$H$14+СВЦЭМ!$D$10+'СЕТ СН'!$H$6-'СЕТ СН'!$H$26</f>
        <v>1278.98254324</v>
      </c>
      <c r="M138" s="36">
        <f>SUMIFS(СВЦЭМ!$D$39:$D$782,СВЦЭМ!$A$39:$A$782,$A138,СВЦЭМ!$B$39:$B$782,M$119)+'СЕТ СН'!$H$14+СВЦЭМ!$D$10+'СЕТ СН'!$H$6-'СЕТ СН'!$H$26</f>
        <v>1294.87386326</v>
      </c>
      <c r="N138" s="36">
        <f>SUMIFS(СВЦЭМ!$D$39:$D$782,СВЦЭМ!$A$39:$A$782,$A138,СВЦЭМ!$B$39:$B$782,N$119)+'СЕТ СН'!$H$14+СВЦЭМ!$D$10+'СЕТ СН'!$H$6-'СЕТ СН'!$H$26</f>
        <v>1307.4093668799999</v>
      </c>
      <c r="O138" s="36">
        <f>SUMIFS(СВЦЭМ!$D$39:$D$782,СВЦЭМ!$A$39:$A$782,$A138,СВЦЭМ!$B$39:$B$782,O$119)+'СЕТ СН'!$H$14+СВЦЭМ!$D$10+'СЕТ СН'!$H$6-'СЕТ СН'!$H$26</f>
        <v>1302.14280725</v>
      </c>
      <c r="P138" s="36">
        <f>SUMIFS(СВЦЭМ!$D$39:$D$782,СВЦЭМ!$A$39:$A$782,$A138,СВЦЭМ!$B$39:$B$782,P$119)+'СЕТ СН'!$H$14+СВЦЭМ!$D$10+'СЕТ СН'!$H$6-'СЕТ СН'!$H$26</f>
        <v>1315.6459331999999</v>
      </c>
      <c r="Q138" s="36">
        <f>SUMIFS(СВЦЭМ!$D$39:$D$782,СВЦЭМ!$A$39:$A$782,$A138,СВЦЭМ!$B$39:$B$782,Q$119)+'СЕТ СН'!$H$14+СВЦЭМ!$D$10+'СЕТ СН'!$H$6-'СЕТ СН'!$H$26</f>
        <v>1313.3264541399999</v>
      </c>
      <c r="R138" s="36">
        <f>SUMIFS(СВЦЭМ!$D$39:$D$782,СВЦЭМ!$A$39:$A$782,$A138,СВЦЭМ!$B$39:$B$782,R$119)+'СЕТ СН'!$H$14+СВЦЭМ!$D$10+'СЕТ СН'!$H$6-'СЕТ СН'!$H$26</f>
        <v>1321.9535613799999</v>
      </c>
      <c r="S138" s="36">
        <f>SUMIFS(СВЦЭМ!$D$39:$D$782,СВЦЭМ!$A$39:$A$782,$A138,СВЦЭМ!$B$39:$B$782,S$119)+'СЕТ СН'!$H$14+СВЦЭМ!$D$10+'СЕТ СН'!$H$6-'СЕТ СН'!$H$26</f>
        <v>1322.7270406499999</v>
      </c>
      <c r="T138" s="36">
        <f>SUMIFS(СВЦЭМ!$D$39:$D$782,СВЦЭМ!$A$39:$A$782,$A138,СВЦЭМ!$B$39:$B$782,T$119)+'СЕТ СН'!$H$14+СВЦЭМ!$D$10+'СЕТ СН'!$H$6-'СЕТ СН'!$H$26</f>
        <v>1280.8256861499999</v>
      </c>
      <c r="U138" s="36">
        <f>SUMIFS(СВЦЭМ!$D$39:$D$782,СВЦЭМ!$A$39:$A$782,$A138,СВЦЭМ!$B$39:$B$782,U$119)+'СЕТ СН'!$H$14+СВЦЭМ!$D$10+'СЕТ СН'!$H$6-'СЕТ СН'!$H$26</f>
        <v>1248.3335648</v>
      </c>
      <c r="V138" s="36">
        <f>SUMIFS(СВЦЭМ!$D$39:$D$782,СВЦЭМ!$A$39:$A$782,$A138,СВЦЭМ!$B$39:$B$782,V$119)+'СЕТ СН'!$H$14+СВЦЭМ!$D$10+'СЕТ СН'!$H$6-'СЕТ СН'!$H$26</f>
        <v>1261.99399341</v>
      </c>
      <c r="W138" s="36">
        <f>SUMIFS(СВЦЭМ!$D$39:$D$782,СВЦЭМ!$A$39:$A$782,$A138,СВЦЭМ!$B$39:$B$782,W$119)+'СЕТ СН'!$H$14+СВЦЭМ!$D$10+'СЕТ СН'!$H$6-'СЕТ СН'!$H$26</f>
        <v>1283.13690662</v>
      </c>
      <c r="X138" s="36">
        <f>SUMIFS(СВЦЭМ!$D$39:$D$782,СВЦЭМ!$A$39:$A$782,$A138,СВЦЭМ!$B$39:$B$782,X$119)+'СЕТ СН'!$H$14+СВЦЭМ!$D$10+'СЕТ СН'!$H$6-'СЕТ СН'!$H$26</f>
        <v>1347.2012954699999</v>
      </c>
      <c r="Y138" s="36">
        <f>SUMIFS(СВЦЭМ!$D$39:$D$782,СВЦЭМ!$A$39:$A$782,$A138,СВЦЭМ!$B$39:$B$782,Y$119)+'СЕТ СН'!$H$14+СВЦЭМ!$D$10+'СЕТ СН'!$H$6-'СЕТ СН'!$H$26</f>
        <v>1391.4665927799999</v>
      </c>
    </row>
    <row r="139" spans="1:25" ht="15.75" x14ac:dyDescent="0.2">
      <c r="A139" s="35">
        <f t="shared" si="3"/>
        <v>44824</v>
      </c>
      <c r="B139" s="36">
        <f>SUMIFS(СВЦЭМ!$D$39:$D$782,СВЦЭМ!$A$39:$A$782,$A139,СВЦЭМ!$B$39:$B$782,B$119)+'СЕТ СН'!$H$14+СВЦЭМ!$D$10+'СЕТ СН'!$H$6-'СЕТ СН'!$H$26</f>
        <v>1391.8244997499999</v>
      </c>
      <c r="C139" s="36">
        <f>SUMIFS(СВЦЭМ!$D$39:$D$782,СВЦЭМ!$A$39:$A$782,$A139,СВЦЭМ!$B$39:$B$782,C$119)+'СЕТ СН'!$H$14+СВЦЭМ!$D$10+'СЕТ СН'!$H$6-'СЕТ СН'!$H$26</f>
        <v>1443.0545692899998</v>
      </c>
      <c r="D139" s="36">
        <f>SUMIFS(СВЦЭМ!$D$39:$D$782,СВЦЭМ!$A$39:$A$782,$A139,СВЦЭМ!$B$39:$B$782,D$119)+'СЕТ СН'!$H$14+СВЦЭМ!$D$10+'СЕТ СН'!$H$6-'СЕТ СН'!$H$26</f>
        <v>1470.8064774799998</v>
      </c>
      <c r="E139" s="36">
        <f>SUMIFS(СВЦЭМ!$D$39:$D$782,СВЦЭМ!$A$39:$A$782,$A139,СВЦЭМ!$B$39:$B$782,E$119)+'СЕТ СН'!$H$14+СВЦЭМ!$D$10+'СЕТ СН'!$H$6-'СЕТ СН'!$H$26</f>
        <v>1483.8860653199999</v>
      </c>
      <c r="F139" s="36">
        <f>SUMIFS(СВЦЭМ!$D$39:$D$782,СВЦЭМ!$A$39:$A$782,$A139,СВЦЭМ!$B$39:$B$782,F$119)+'СЕТ СН'!$H$14+СВЦЭМ!$D$10+'СЕТ СН'!$H$6-'СЕТ СН'!$H$26</f>
        <v>1487.17162433</v>
      </c>
      <c r="G139" s="36">
        <f>SUMIFS(СВЦЭМ!$D$39:$D$782,СВЦЭМ!$A$39:$A$782,$A139,СВЦЭМ!$B$39:$B$782,G$119)+'СЕТ СН'!$H$14+СВЦЭМ!$D$10+'СЕТ СН'!$H$6-'СЕТ СН'!$H$26</f>
        <v>1472.6109088699998</v>
      </c>
      <c r="H139" s="36">
        <f>SUMIFS(СВЦЭМ!$D$39:$D$782,СВЦЭМ!$A$39:$A$782,$A139,СВЦЭМ!$B$39:$B$782,H$119)+'СЕТ СН'!$H$14+СВЦЭМ!$D$10+'СЕТ СН'!$H$6-'СЕТ СН'!$H$26</f>
        <v>1395.7646723099999</v>
      </c>
      <c r="I139" s="36">
        <f>SUMIFS(СВЦЭМ!$D$39:$D$782,СВЦЭМ!$A$39:$A$782,$A139,СВЦЭМ!$B$39:$B$782,I$119)+'СЕТ СН'!$H$14+СВЦЭМ!$D$10+'СЕТ СН'!$H$6-'СЕТ СН'!$H$26</f>
        <v>1330.3459527</v>
      </c>
      <c r="J139" s="36">
        <f>SUMIFS(СВЦЭМ!$D$39:$D$782,СВЦЭМ!$A$39:$A$782,$A139,СВЦЭМ!$B$39:$B$782,J$119)+'СЕТ СН'!$H$14+СВЦЭМ!$D$10+'СЕТ СН'!$H$6-'СЕТ СН'!$H$26</f>
        <v>1304.4249947999999</v>
      </c>
      <c r="K139" s="36">
        <f>SUMIFS(СВЦЭМ!$D$39:$D$782,СВЦЭМ!$A$39:$A$782,$A139,СВЦЭМ!$B$39:$B$782,K$119)+'СЕТ СН'!$H$14+СВЦЭМ!$D$10+'СЕТ СН'!$H$6-'СЕТ СН'!$H$26</f>
        <v>1396.94830787</v>
      </c>
      <c r="L139" s="36">
        <f>SUMIFS(СВЦЭМ!$D$39:$D$782,СВЦЭМ!$A$39:$A$782,$A139,СВЦЭМ!$B$39:$B$782,L$119)+'СЕТ СН'!$H$14+СВЦЭМ!$D$10+'СЕТ СН'!$H$6-'СЕТ СН'!$H$26</f>
        <v>1417.59450004</v>
      </c>
      <c r="M139" s="36">
        <f>SUMIFS(СВЦЭМ!$D$39:$D$782,СВЦЭМ!$A$39:$A$782,$A139,СВЦЭМ!$B$39:$B$782,M$119)+'СЕТ СН'!$H$14+СВЦЭМ!$D$10+'СЕТ СН'!$H$6-'СЕТ СН'!$H$26</f>
        <v>1349.0876425699998</v>
      </c>
      <c r="N139" s="36">
        <f>SUMIFS(СВЦЭМ!$D$39:$D$782,СВЦЭМ!$A$39:$A$782,$A139,СВЦЭМ!$B$39:$B$782,N$119)+'СЕТ СН'!$H$14+СВЦЭМ!$D$10+'СЕТ СН'!$H$6-'СЕТ СН'!$H$26</f>
        <v>1303.67742254</v>
      </c>
      <c r="O139" s="36">
        <f>SUMIFS(СВЦЭМ!$D$39:$D$782,СВЦЭМ!$A$39:$A$782,$A139,СВЦЭМ!$B$39:$B$782,O$119)+'СЕТ СН'!$H$14+СВЦЭМ!$D$10+'СЕТ СН'!$H$6-'СЕТ СН'!$H$26</f>
        <v>1255.49424774</v>
      </c>
      <c r="P139" s="36">
        <f>SUMIFS(СВЦЭМ!$D$39:$D$782,СВЦЭМ!$A$39:$A$782,$A139,СВЦЭМ!$B$39:$B$782,P$119)+'СЕТ СН'!$H$14+СВЦЭМ!$D$10+'СЕТ СН'!$H$6-'СЕТ СН'!$H$26</f>
        <v>1265.6338448500001</v>
      </c>
      <c r="Q139" s="36">
        <f>SUMIFS(СВЦЭМ!$D$39:$D$782,СВЦЭМ!$A$39:$A$782,$A139,СВЦЭМ!$B$39:$B$782,Q$119)+'СЕТ СН'!$H$14+СВЦЭМ!$D$10+'СЕТ СН'!$H$6-'СЕТ СН'!$H$26</f>
        <v>1280.8091085599999</v>
      </c>
      <c r="R139" s="36">
        <f>SUMIFS(СВЦЭМ!$D$39:$D$782,СВЦЭМ!$A$39:$A$782,$A139,СВЦЭМ!$B$39:$B$782,R$119)+'СЕТ СН'!$H$14+СВЦЭМ!$D$10+'СЕТ СН'!$H$6-'СЕТ СН'!$H$26</f>
        <v>1281.938189</v>
      </c>
      <c r="S139" s="36">
        <f>SUMIFS(СВЦЭМ!$D$39:$D$782,СВЦЭМ!$A$39:$A$782,$A139,СВЦЭМ!$B$39:$B$782,S$119)+'СЕТ СН'!$H$14+СВЦЭМ!$D$10+'СЕТ СН'!$H$6-'СЕТ СН'!$H$26</f>
        <v>1275.39473787</v>
      </c>
      <c r="T139" s="36">
        <f>SUMIFS(СВЦЭМ!$D$39:$D$782,СВЦЭМ!$A$39:$A$782,$A139,СВЦЭМ!$B$39:$B$782,T$119)+'СЕТ СН'!$H$14+СВЦЭМ!$D$10+'СЕТ СН'!$H$6-'СЕТ СН'!$H$26</f>
        <v>1376.88235263</v>
      </c>
      <c r="U139" s="36">
        <f>SUMIFS(СВЦЭМ!$D$39:$D$782,СВЦЭМ!$A$39:$A$782,$A139,СВЦЭМ!$B$39:$B$782,U$119)+'СЕТ СН'!$H$14+СВЦЭМ!$D$10+'СЕТ СН'!$H$6-'СЕТ СН'!$H$26</f>
        <v>1420.0011012800001</v>
      </c>
      <c r="V139" s="36">
        <f>SUMIFS(СВЦЭМ!$D$39:$D$782,СВЦЭМ!$A$39:$A$782,$A139,СВЦЭМ!$B$39:$B$782,V$119)+'СЕТ СН'!$H$14+СВЦЭМ!$D$10+'СЕТ СН'!$H$6-'СЕТ СН'!$H$26</f>
        <v>1455.284973</v>
      </c>
      <c r="W139" s="36">
        <f>SUMIFS(СВЦЭМ!$D$39:$D$782,СВЦЭМ!$A$39:$A$782,$A139,СВЦЭМ!$B$39:$B$782,W$119)+'СЕТ СН'!$H$14+СВЦЭМ!$D$10+'СЕТ СН'!$H$6-'СЕТ СН'!$H$26</f>
        <v>1438.9556671099999</v>
      </c>
      <c r="X139" s="36">
        <f>SUMIFS(СВЦЭМ!$D$39:$D$782,СВЦЭМ!$A$39:$A$782,$A139,СВЦЭМ!$B$39:$B$782,X$119)+'СЕТ СН'!$H$14+СВЦЭМ!$D$10+'СЕТ СН'!$H$6-'СЕТ СН'!$H$26</f>
        <v>1377.62558261</v>
      </c>
      <c r="Y139" s="36">
        <f>SUMIFS(СВЦЭМ!$D$39:$D$782,СВЦЭМ!$A$39:$A$782,$A139,СВЦЭМ!$B$39:$B$782,Y$119)+'СЕТ СН'!$H$14+СВЦЭМ!$D$10+'СЕТ СН'!$H$6-'СЕТ СН'!$H$26</f>
        <v>1307.7852988899999</v>
      </c>
    </row>
    <row r="140" spans="1:25" ht="15.75" x14ac:dyDescent="0.2">
      <c r="A140" s="35">
        <f t="shared" si="3"/>
        <v>44825</v>
      </c>
      <c r="B140" s="36">
        <f>SUMIFS(СВЦЭМ!$D$39:$D$782,СВЦЭМ!$A$39:$A$782,$A140,СВЦЭМ!$B$39:$B$782,B$119)+'СЕТ СН'!$H$14+СВЦЭМ!$D$10+'СЕТ СН'!$H$6-'СЕТ СН'!$H$26</f>
        <v>1415.3887557599999</v>
      </c>
      <c r="C140" s="36">
        <f>SUMIFS(СВЦЭМ!$D$39:$D$782,СВЦЭМ!$A$39:$A$782,$A140,СВЦЭМ!$B$39:$B$782,C$119)+'СЕТ СН'!$H$14+СВЦЭМ!$D$10+'СЕТ СН'!$H$6-'СЕТ СН'!$H$26</f>
        <v>1446.92760565</v>
      </c>
      <c r="D140" s="36">
        <f>SUMIFS(СВЦЭМ!$D$39:$D$782,СВЦЭМ!$A$39:$A$782,$A140,СВЦЭМ!$B$39:$B$782,D$119)+'СЕТ СН'!$H$14+СВЦЭМ!$D$10+'СЕТ СН'!$H$6-'СЕТ СН'!$H$26</f>
        <v>1464.3857963399998</v>
      </c>
      <c r="E140" s="36">
        <f>SUMIFS(СВЦЭМ!$D$39:$D$782,СВЦЭМ!$A$39:$A$782,$A140,СВЦЭМ!$B$39:$B$782,E$119)+'СЕТ СН'!$H$14+СВЦЭМ!$D$10+'СЕТ СН'!$H$6-'СЕТ СН'!$H$26</f>
        <v>1414.19183408</v>
      </c>
      <c r="F140" s="36">
        <f>SUMIFS(СВЦЭМ!$D$39:$D$782,СВЦЭМ!$A$39:$A$782,$A140,СВЦЭМ!$B$39:$B$782,F$119)+'СЕТ СН'!$H$14+СВЦЭМ!$D$10+'СЕТ СН'!$H$6-'СЕТ СН'!$H$26</f>
        <v>1391.3057216299999</v>
      </c>
      <c r="G140" s="36">
        <f>SUMIFS(СВЦЭМ!$D$39:$D$782,СВЦЭМ!$A$39:$A$782,$A140,СВЦЭМ!$B$39:$B$782,G$119)+'СЕТ СН'!$H$14+СВЦЭМ!$D$10+'СЕТ СН'!$H$6-'СЕТ СН'!$H$26</f>
        <v>1371.37376705</v>
      </c>
      <c r="H140" s="36">
        <f>SUMIFS(СВЦЭМ!$D$39:$D$782,СВЦЭМ!$A$39:$A$782,$A140,СВЦЭМ!$B$39:$B$782,H$119)+'СЕТ СН'!$H$14+СВЦЭМ!$D$10+'СЕТ СН'!$H$6-'СЕТ СН'!$H$26</f>
        <v>1300.6007637299999</v>
      </c>
      <c r="I140" s="36">
        <f>SUMIFS(СВЦЭМ!$D$39:$D$782,СВЦЭМ!$A$39:$A$782,$A140,СВЦЭМ!$B$39:$B$782,I$119)+'СЕТ СН'!$H$14+СВЦЭМ!$D$10+'СЕТ СН'!$H$6-'СЕТ СН'!$H$26</f>
        <v>1142.8409081699999</v>
      </c>
      <c r="J140" s="36">
        <f>SUMIFS(СВЦЭМ!$D$39:$D$782,СВЦЭМ!$A$39:$A$782,$A140,СВЦЭМ!$B$39:$B$782,J$119)+'СЕТ СН'!$H$14+СВЦЭМ!$D$10+'СЕТ СН'!$H$6-'СЕТ СН'!$H$26</f>
        <v>1083.03572227</v>
      </c>
      <c r="K140" s="36">
        <f>SUMIFS(СВЦЭМ!$D$39:$D$782,СВЦЭМ!$A$39:$A$782,$A140,СВЦЭМ!$B$39:$B$782,K$119)+'СЕТ СН'!$H$14+СВЦЭМ!$D$10+'СЕТ СН'!$H$6-'СЕТ СН'!$H$26</f>
        <v>1269.8169097499999</v>
      </c>
      <c r="L140" s="36">
        <f>SUMIFS(СВЦЭМ!$D$39:$D$782,СВЦЭМ!$A$39:$A$782,$A140,СВЦЭМ!$B$39:$B$782,L$119)+'СЕТ СН'!$H$14+СВЦЭМ!$D$10+'СЕТ СН'!$H$6-'СЕТ СН'!$H$26</f>
        <v>1270.73336887</v>
      </c>
      <c r="M140" s="36">
        <f>SUMIFS(СВЦЭМ!$D$39:$D$782,СВЦЭМ!$A$39:$A$782,$A140,СВЦЭМ!$B$39:$B$782,M$119)+'СЕТ СН'!$H$14+СВЦЭМ!$D$10+'СЕТ СН'!$H$6-'СЕТ СН'!$H$26</f>
        <v>1228.14772234</v>
      </c>
      <c r="N140" s="36">
        <f>SUMIFS(СВЦЭМ!$D$39:$D$782,СВЦЭМ!$A$39:$A$782,$A140,СВЦЭМ!$B$39:$B$782,N$119)+'СЕТ СН'!$H$14+СВЦЭМ!$D$10+'СЕТ СН'!$H$6-'СЕТ СН'!$H$26</f>
        <v>1279.1363142499999</v>
      </c>
      <c r="O140" s="36">
        <f>SUMIFS(СВЦЭМ!$D$39:$D$782,СВЦЭМ!$A$39:$A$782,$A140,СВЦЭМ!$B$39:$B$782,O$119)+'СЕТ СН'!$H$14+СВЦЭМ!$D$10+'СЕТ СН'!$H$6-'СЕТ СН'!$H$26</f>
        <v>1269.9478263399999</v>
      </c>
      <c r="P140" s="36">
        <f>SUMIFS(СВЦЭМ!$D$39:$D$782,СВЦЭМ!$A$39:$A$782,$A140,СВЦЭМ!$B$39:$B$782,P$119)+'СЕТ СН'!$H$14+СВЦЭМ!$D$10+'СЕТ СН'!$H$6-'СЕТ СН'!$H$26</f>
        <v>1275.0726741399999</v>
      </c>
      <c r="Q140" s="36">
        <f>SUMIFS(СВЦЭМ!$D$39:$D$782,СВЦЭМ!$A$39:$A$782,$A140,СВЦЭМ!$B$39:$B$782,Q$119)+'СЕТ СН'!$H$14+СВЦЭМ!$D$10+'СЕТ СН'!$H$6-'СЕТ СН'!$H$26</f>
        <v>1289.37437692</v>
      </c>
      <c r="R140" s="36">
        <f>SUMIFS(СВЦЭМ!$D$39:$D$782,СВЦЭМ!$A$39:$A$782,$A140,СВЦЭМ!$B$39:$B$782,R$119)+'СЕТ СН'!$H$14+СВЦЭМ!$D$10+'СЕТ СН'!$H$6-'СЕТ СН'!$H$26</f>
        <v>1224.9230148699999</v>
      </c>
      <c r="S140" s="36">
        <f>SUMIFS(СВЦЭМ!$D$39:$D$782,СВЦЭМ!$A$39:$A$782,$A140,СВЦЭМ!$B$39:$B$782,S$119)+'СЕТ СН'!$H$14+СВЦЭМ!$D$10+'СЕТ СН'!$H$6-'СЕТ СН'!$H$26</f>
        <v>1272.3340008</v>
      </c>
      <c r="T140" s="36">
        <f>SUMIFS(СВЦЭМ!$D$39:$D$782,СВЦЭМ!$A$39:$A$782,$A140,СВЦЭМ!$B$39:$B$782,T$119)+'СЕТ СН'!$H$14+СВЦЭМ!$D$10+'СЕТ СН'!$H$6-'СЕТ СН'!$H$26</f>
        <v>1239.1553326599999</v>
      </c>
      <c r="U140" s="36">
        <f>SUMIFS(СВЦЭМ!$D$39:$D$782,СВЦЭМ!$A$39:$A$782,$A140,СВЦЭМ!$B$39:$B$782,U$119)+'СЕТ СН'!$H$14+СВЦЭМ!$D$10+'СЕТ СН'!$H$6-'СЕТ СН'!$H$26</f>
        <v>1208.08731885</v>
      </c>
      <c r="V140" s="36">
        <f>SUMIFS(СВЦЭМ!$D$39:$D$782,СВЦЭМ!$A$39:$A$782,$A140,СВЦЭМ!$B$39:$B$782,V$119)+'СЕТ СН'!$H$14+СВЦЭМ!$D$10+'СЕТ СН'!$H$6-'СЕТ СН'!$H$26</f>
        <v>1221.97186203</v>
      </c>
      <c r="W140" s="36">
        <f>SUMIFS(СВЦЭМ!$D$39:$D$782,СВЦЭМ!$A$39:$A$782,$A140,СВЦЭМ!$B$39:$B$782,W$119)+'СЕТ СН'!$H$14+СВЦЭМ!$D$10+'СЕТ СН'!$H$6-'СЕТ СН'!$H$26</f>
        <v>1214.5818696700001</v>
      </c>
      <c r="X140" s="36">
        <f>SUMIFS(СВЦЭМ!$D$39:$D$782,СВЦЭМ!$A$39:$A$782,$A140,СВЦЭМ!$B$39:$B$782,X$119)+'СЕТ СН'!$H$14+СВЦЭМ!$D$10+'СЕТ СН'!$H$6-'СЕТ СН'!$H$26</f>
        <v>1196.7142967</v>
      </c>
      <c r="Y140" s="36">
        <f>SUMIFS(СВЦЭМ!$D$39:$D$782,СВЦЭМ!$A$39:$A$782,$A140,СВЦЭМ!$B$39:$B$782,Y$119)+'СЕТ СН'!$H$14+СВЦЭМ!$D$10+'СЕТ СН'!$H$6-'СЕТ СН'!$H$26</f>
        <v>1134.39166843</v>
      </c>
    </row>
    <row r="141" spans="1:25" ht="15.75" x14ac:dyDescent="0.2">
      <c r="A141" s="35">
        <f t="shared" si="3"/>
        <v>44826</v>
      </c>
      <c r="B141" s="36">
        <f>SUMIFS(СВЦЭМ!$D$39:$D$782,СВЦЭМ!$A$39:$A$782,$A141,СВЦЭМ!$B$39:$B$782,B$119)+'СЕТ СН'!$H$14+СВЦЭМ!$D$10+'СЕТ СН'!$H$6-'СЕТ СН'!$H$26</f>
        <v>1375.3944468699999</v>
      </c>
      <c r="C141" s="36">
        <f>SUMIFS(СВЦЭМ!$D$39:$D$782,СВЦЭМ!$A$39:$A$782,$A141,СВЦЭМ!$B$39:$B$782,C$119)+'СЕТ СН'!$H$14+СВЦЭМ!$D$10+'СЕТ СН'!$H$6-'СЕТ СН'!$H$26</f>
        <v>1389.92433091</v>
      </c>
      <c r="D141" s="36">
        <f>SUMIFS(СВЦЭМ!$D$39:$D$782,СВЦЭМ!$A$39:$A$782,$A141,СВЦЭМ!$B$39:$B$782,D$119)+'СЕТ СН'!$H$14+СВЦЭМ!$D$10+'СЕТ СН'!$H$6-'СЕТ СН'!$H$26</f>
        <v>1418.7121504699999</v>
      </c>
      <c r="E141" s="36">
        <f>SUMIFS(СВЦЭМ!$D$39:$D$782,СВЦЭМ!$A$39:$A$782,$A141,СВЦЭМ!$B$39:$B$782,E$119)+'СЕТ СН'!$H$14+СВЦЭМ!$D$10+'СЕТ СН'!$H$6-'СЕТ СН'!$H$26</f>
        <v>1423.80681157</v>
      </c>
      <c r="F141" s="36">
        <f>SUMIFS(СВЦЭМ!$D$39:$D$782,СВЦЭМ!$A$39:$A$782,$A141,СВЦЭМ!$B$39:$B$782,F$119)+'СЕТ СН'!$H$14+СВЦЭМ!$D$10+'СЕТ СН'!$H$6-'СЕТ СН'!$H$26</f>
        <v>1411.74150932</v>
      </c>
      <c r="G141" s="36">
        <f>SUMIFS(СВЦЭМ!$D$39:$D$782,СВЦЭМ!$A$39:$A$782,$A141,СВЦЭМ!$B$39:$B$782,G$119)+'СЕТ СН'!$H$14+СВЦЭМ!$D$10+'СЕТ СН'!$H$6-'СЕТ СН'!$H$26</f>
        <v>1386.3252920899999</v>
      </c>
      <c r="H141" s="36">
        <f>SUMIFS(СВЦЭМ!$D$39:$D$782,СВЦЭМ!$A$39:$A$782,$A141,СВЦЭМ!$B$39:$B$782,H$119)+'СЕТ СН'!$H$14+СВЦЭМ!$D$10+'СЕТ СН'!$H$6-'СЕТ СН'!$H$26</f>
        <v>1316.6657868099999</v>
      </c>
      <c r="I141" s="36">
        <f>SUMIFS(СВЦЭМ!$D$39:$D$782,СВЦЭМ!$A$39:$A$782,$A141,СВЦЭМ!$B$39:$B$782,I$119)+'СЕТ СН'!$H$14+СВЦЭМ!$D$10+'СЕТ СН'!$H$6-'СЕТ СН'!$H$26</f>
        <v>1252.3502136299999</v>
      </c>
      <c r="J141" s="36">
        <f>SUMIFS(СВЦЭМ!$D$39:$D$782,СВЦЭМ!$A$39:$A$782,$A141,СВЦЭМ!$B$39:$B$782,J$119)+'СЕТ СН'!$H$14+СВЦЭМ!$D$10+'СЕТ СН'!$H$6-'СЕТ СН'!$H$26</f>
        <v>1235.0332750499999</v>
      </c>
      <c r="K141" s="36">
        <f>SUMIFS(СВЦЭМ!$D$39:$D$782,СВЦЭМ!$A$39:$A$782,$A141,СВЦЭМ!$B$39:$B$782,K$119)+'СЕТ СН'!$H$14+СВЦЭМ!$D$10+'СЕТ СН'!$H$6-'СЕТ СН'!$H$26</f>
        <v>1204.3855416199999</v>
      </c>
      <c r="L141" s="36">
        <f>SUMIFS(СВЦЭМ!$D$39:$D$782,СВЦЭМ!$A$39:$A$782,$A141,СВЦЭМ!$B$39:$B$782,L$119)+'СЕТ СН'!$H$14+СВЦЭМ!$D$10+'СЕТ СН'!$H$6-'СЕТ СН'!$H$26</f>
        <v>1211.2949005200001</v>
      </c>
      <c r="M141" s="36">
        <f>SUMIFS(СВЦЭМ!$D$39:$D$782,СВЦЭМ!$A$39:$A$782,$A141,СВЦЭМ!$B$39:$B$782,M$119)+'СЕТ СН'!$H$14+СВЦЭМ!$D$10+'СЕТ СН'!$H$6-'СЕТ СН'!$H$26</f>
        <v>1223.99311764</v>
      </c>
      <c r="N141" s="36">
        <f>SUMIFS(СВЦЭМ!$D$39:$D$782,СВЦЭМ!$A$39:$A$782,$A141,СВЦЭМ!$B$39:$B$782,N$119)+'СЕТ СН'!$H$14+СВЦЭМ!$D$10+'СЕТ СН'!$H$6-'СЕТ СН'!$H$26</f>
        <v>1235.1411105499999</v>
      </c>
      <c r="O141" s="36">
        <f>SUMIFS(СВЦЭМ!$D$39:$D$782,СВЦЭМ!$A$39:$A$782,$A141,СВЦЭМ!$B$39:$B$782,O$119)+'СЕТ СН'!$H$14+СВЦЭМ!$D$10+'СЕТ СН'!$H$6-'СЕТ СН'!$H$26</f>
        <v>1249.9655541499999</v>
      </c>
      <c r="P141" s="36">
        <f>SUMIFS(СВЦЭМ!$D$39:$D$782,СВЦЭМ!$A$39:$A$782,$A141,СВЦЭМ!$B$39:$B$782,P$119)+'СЕТ СН'!$H$14+СВЦЭМ!$D$10+'СЕТ СН'!$H$6-'СЕТ СН'!$H$26</f>
        <v>1255.4572313799999</v>
      </c>
      <c r="Q141" s="36">
        <f>SUMIFS(СВЦЭМ!$D$39:$D$782,СВЦЭМ!$A$39:$A$782,$A141,СВЦЭМ!$B$39:$B$782,Q$119)+'СЕТ СН'!$H$14+СВЦЭМ!$D$10+'СЕТ СН'!$H$6-'СЕТ СН'!$H$26</f>
        <v>1254.10125412</v>
      </c>
      <c r="R141" s="36">
        <f>SUMIFS(СВЦЭМ!$D$39:$D$782,СВЦЭМ!$A$39:$A$782,$A141,СВЦЭМ!$B$39:$B$782,R$119)+'СЕТ СН'!$H$14+СВЦЭМ!$D$10+'СЕТ СН'!$H$6-'СЕТ СН'!$H$26</f>
        <v>1280.6151635199999</v>
      </c>
      <c r="S141" s="36">
        <f>SUMIFS(СВЦЭМ!$D$39:$D$782,СВЦЭМ!$A$39:$A$782,$A141,СВЦЭМ!$B$39:$B$782,S$119)+'СЕТ СН'!$H$14+СВЦЭМ!$D$10+'СЕТ СН'!$H$6-'СЕТ СН'!$H$26</f>
        <v>1260.2146694099999</v>
      </c>
      <c r="T141" s="36">
        <f>SUMIFS(СВЦЭМ!$D$39:$D$782,СВЦЭМ!$A$39:$A$782,$A141,СВЦЭМ!$B$39:$B$782,T$119)+'СЕТ СН'!$H$14+СВЦЭМ!$D$10+'СЕТ СН'!$H$6-'СЕТ СН'!$H$26</f>
        <v>1215.0751031899999</v>
      </c>
      <c r="U141" s="36">
        <f>SUMIFS(СВЦЭМ!$D$39:$D$782,СВЦЭМ!$A$39:$A$782,$A141,СВЦЭМ!$B$39:$B$782,U$119)+'СЕТ СН'!$H$14+СВЦЭМ!$D$10+'СЕТ СН'!$H$6-'СЕТ СН'!$H$26</f>
        <v>1242.36932361</v>
      </c>
      <c r="V141" s="36">
        <f>SUMIFS(СВЦЭМ!$D$39:$D$782,СВЦЭМ!$A$39:$A$782,$A141,СВЦЭМ!$B$39:$B$782,V$119)+'СЕТ СН'!$H$14+СВЦЭМ!$D$10+'СЕТ СН'!$H$6-'СЕТ СН'!$H$26</f>
        <v>1251.93662178</v>
      </c>
      <c r="W141" s="36">
        <f>SUMIFS(СВЦЭМ!$D$39:$D$782,СВЦЭМ!$A$39:$A$782,$A141,СВЦЭМ!$B$39:$B$782,W$119)+'СЕТ СН'!$H$14+СВЦЭМ!$D$10+'СЕТ СН'!$H$6-'СЕТ СН'!$H$26</f>
        <v>1285.47526765</v>
      </c>
      <c r="X141" s="36">
        <f>SUMIFS(СВЦЭМ!$D$39:$D$782,СВЦЭМ!$A$39:$A$782,$A141,СВЦЭМ!$B$39:$B$782,X$119)+'СЕТ СН'!$H$14+СВЦЭМ!$D$10+'СЕТ СН'!$H$6-'СЕТ СН'!$H$26</f>
        <v>1340.06853768</v>
      </c>
      <c r="Y141" s="36">
        <f>SUMIFS(СВЦЭМ!$D$39:$D$782,СВЦЭМ!$A$39:$A$782,$A141,СВЦЭМ!$B$39:$B$782,Y$119)+'СЕТ СН'!$H$14+СВЦЭМ!$D$10+'СЕТ СН'!$H$6-'СЕТ СН'!$H$26</f>
        <v>1344.4603085700001</v>
      </c>
    </row>
    <row r="142" spans="1:25" ht="15.75" x14ac:dyDescent="0.2">
      <c r="A142" s="35">
        <f t="shared" si="3"/>
        <v>44827</v>
      </c>
      <c r="B142" s="36">
        <f>SUMIFS(СВЦЭМ!$D$39:$D$782,СВЦЭМ!$A$39:$A$782,$A142,СВЦЭМ!$B$39:$B$782,B$119)+'СЕТ СН'!$H$14+СВЦЭМ!$D$10+'СЕТ СН'!$H$6-'СЕТ СН'!$H$26</f>
        <v>1485.78933278</v>
      </c>
      <c r="C142" s="36">
        <f>SUMIFS(СВЦЭМ!$D$39:$D$782,СВЦЭМ!$A$39:$A$782,$A142,СВЦЭМ!$B$39:$B$782,C$119)+'СЕТ СН'!$H$14+СВЦЭМ!$D$10+'СЕТ СН'!$H$6-'СЕТ СН'!$H$26</f>
        <v>1423.3885898399999</v>
      </c>
      <c r="D142" s="36">
        <f>SUMIFS(СВЦЭМ!$D$39:$D$782,СВЦЭМ!$A$39:$A$782,$A142,СВЦЭМ!$B$39:$B$782,D$119)+'СЕТ СН'!$H$14+СВЦЭМ!$D$10+'СЕТ СН'!$H$6-'СЕТ СН'!$H$26</f>
        <v>1403.6270767199999</v>
      </c>
      <c r="E142" s="36">
        <f>SUMIFS(СВЦЭМ!$D$39:$D$782,СВЦЭМ!$A$39:$A$782,$A142,СВЦЭМ!$B$39:$B$782,E$119)+'СЕТ СН'!$H$14+СВЦЭМ!$D$10+'СЕТ СН'!$H$6-'СЕТ СН'!$H$26</f>
        <v>1414.7207333399999</v>
      </c>
      <c r="F142" s="36">
        <f>SUMIFS(СВЦЭМ!$D$39:$D$782,СВЦЭМ!$A$39:$A$782,$A142,СВЦЭМ!$B$39:$B$782,F$119)+'СЕТ СН'!$H$14+СВЦЭМ!$D$10+'СЕТ СН'!$H$6-'СЕТ СН'!$H$26</f>
        <v>1412.3315982899999</v>
      </c>
      <c r="G142" s="36">
        <f>SUMIFS(СВЦЭМ!$D$39:$D$782,СВЦЭМ!$A$39:$A$782,$A142,СВЦЭМ!$B$39:$B$782,G$119)+'СЕТ СН'!$H$14+СВЦЭМ!$D$10+'СЕТ СН'!$H$6-'СЕТ СН'!$H$26</f>
        <v>1398.85165846</v>
      </c>
      <c r="H142" s="36">
        <f>SUMIFS(СВЦЭМ!$D$39:$D$782,СВЦЭМ!$A$39:$A$782,$A142,СВЦЭМ!$B$39:$B$782,H$119)+'СЕТ СН'!$H$14+СВЦЭМ!$D$10+'СЕТ СН'!$H$6-'СЕТ СН'!$H$26</f>
        <v>1311.36850469</v>
      </c>
      <c r="I142" s="36">
        <f>SUMIFS(СВЦЭМ!$D$39:$D$782,СВЦЭМ!$A$39:$A$782,$A142,СВЦЭМ!$B$39:$B$782,I$119)+'СЕТ СН'!$H$14+СВЦЭМ!$D$10+'СЕТ СН'!$H$6-'СЕТ СН'!$H$26</f>
        <v>1256.2985021899999</v>
      </c>
      <c r="J142" s="36">
        <f>SUMIFS(СВЦЭМ!$D$39:$D$782,СВЦЭМ!$A$39:$A$782,$A142,СВЦЭМ!$B$39:$B$782,J$119)+'СЕТ СН'!$H$14+СВЦЭМ!$D$10+'СЕТ СН'!$H$6-'СЕТ СН'!$H$26</f>
        <v>1332.12347329</v>
      </c>
      <c r="K142" s="36">
        <f>SUMIFS(СВЦЭМ!$D$39:$D$782,СВЦЭМ!$A$39:$A$782,$A142,СВЦЭМ!$B$39:$B$782,K$119)+'СЕТ СН'!$H$14+СВЦЭМ!$D$10+'СЕТ СН'!$H$6-'СЕТ СН'!$H$26</f>
        <v>1238.5312723899999</v>
      </c>
      <c r="L142" s="36">
        <f>SUMIFS(СВЦЭМ!$D$39:$D$782,СВЦЭМ!$A$39:$A$782,$A142,СВЦЭМ!$B$39:$B$782,L$119)+'СЕТ СН'!$H$14+СВЦЭМ!$D$10+'СЕТ СН'!$H$6-'СЕТ СН'!$H$26</f>
        <v>1259.05638355</v>
      </c>
      <c r="M142" s="36">
        <f>SUMIFS(СВЦЭМ!$D$39:$D$782,СВЦЭМ!$A$39:$A$782,$A142,СВЦЭМ!$B$39:$B$782,M$119)+'СЕТ СН'!$H$14+СВЦЭМ!$D$10+'СЕТ СН'!$H$6-'СЕТ СН'!$H$26</f>
        <v>1269.0297415099999</v>
      </c>
      <c r="N142" s="36">
        <f>SUMIFS(СВЦЭМ!$D$39:$D$782,СВЦЭМ!$A$39:$A$782,$A142,СВЦЭМ!$B$39:$B$782,N$119)+'СЕТ СН'!$H$14+СВЦЭМ!$D$10+'СЕТ СН'!$H$6-'СЕТ СН'!$H$26</f>
        <v>1262.74714666</v>
      </c>
      <c r="O142" s="36">
        <f>SUMIFS(СВЦЭМ!$D$39:$D$782,СВЦЭМ!$A$39:$A$782,$A142,СВЦЭМ!$B$39:$B$782,O$119)+'СЕТ СН'!$H$14+СВЦЭМ!$D$10+'СЕТ СН'!$H$6-'СЕТ СН'!$H$26</f>
        <v>1245.7887335799999</v>
      </c>
      <c r="P142" s="36">
        <f>SUMIFS(СВЦЭМ!$D$39:$D$782,СВЦЭМ!$A$39:$A$782,$A142,СВЦЭМ!$B$39:$B$782,P$119)+'СЕТ СН'!$H$14+СВЦЭМ!$D$10+'СЕТ СН'!$H$6-'СЕТ СН'!$H$26</f>
        <v>1255.54102556</v>
      </c>
      <c r="Q142" s="36">
        <f>SUMIFS(СВЦЭМ!$D$39:$D$782,СВЦЭМ!$A$39:$A$782,$A142,СВЦЭМ!$B$39:$B$782,Q$119)+'СЕТ СН'!$H$14+СВЦЭМ!$D$10+'СЕТ СН'!$H$6-'СЕТ СН'!$H$26</f>
        <v>1261.4063206799999</v>
      </c>
      <c r="R142" s="36">
        <f>SUMIFS(СВЦЭМ!$D$39:$D$782,СВЦЭМ!$A$39:$A$782,$A142,СВЦЭМ!$B$39:$B$782,R$119)+'СЕТ СН'!$H$14+СВЦЭМ!$D$10+'СЕТ СН'!$H$6-'СЕТ СН'!$H$26</f>
        <v>1267.5812352799999</v>
      </c>
      <c r="S142" s="36">
        <f>SUMIFS(СВЦЭМ!$D$39:$D$782,СВЦЭМ!$A$39:$A$782,$A142,СВЦЭМ!$B$39:$B$782,S$119)+'СЕТ СН'!$H$14+СВЦЭМ!$D$10+'СЕТ СН'!$H$6-'СЕТ СН'!$H$26</f>
        <v>1259.9360407899999</v>
      </c>
      <c r="T142" s="36">
        <f>SUMIFS(СВЦЭМ!$D$39:$D$782,СВЦЭМ!$A$39:$A$782,$A142,СВЦЭМ!$B$39:$B$782,T$119)+'СЕТ СН'!$H$14+СВЦЭМ!$D$10+'СЕТ СН'!$H$6-'СЕТ СН'!$H$26</f>
        <v>1243.39750854</v>
      </c>
      <c r="U142" s="36">
        <f>SUMIFS(СВЦЭМ!$D$39:$D$782,СВЦЭМ!$A$39:$A$782,$A142,СВЦЭМ!$B$39:$B$782,U$119)+'СЕТ СН'!$H$14+СВЦЭМ!$D$10+'СЕТ СН'!$H$6-'СЕТ СН'!$H$26</f>
        <v>1228.88025668</v>
      </c>
      <c r="V142" s="36">
        <f>SUMIFS(СВЦЭМ!$D$39:$D$782,СВЦЭМ!$A$39:$A$782,$A142,СВЦЭМ!$B$39:$B$782,V$119)+'СЕТ СН'!$H$14+СВЦЭМ!$D$10+'СЕТ СН'!$H$6-'СЕТ СН'!$H$26</f>
        <v>1262.05317341</v>
      </c>
      <c r="W142" s="36">
        <f>SUMIFS(СВЦЭМ!$D$39:$D$782,СВЦЭМ!$A$39:$A$782,$A142,СВЦЭМ!$B$39:$B$782,W$119)+'СЕТ СН'!$H$14+СВЦЭМ!$D$10+'СЕТ СН'!$H$6-'СЕТ СН'!$H$26</f>
        <v>1238.9074263499999</v>
      </c>
      <c r="X142" s="36">
        <f>SUMIFS(СВЦЭМ!$D$39:$D$782,СВЦЭМ!$A$39:$A$782,$A142,СВЦЭМ!$B$39:$B$782,X$119)+'СЕТ СН'!$H$14+СВЦЭМ!$D$10+'СЕТ СН'!$H$6-'СЕТ СН'!$H$26</f>
        <v>1349.4598994399998</v>
      </c>
      <c r="Y142" s="36">
        <f>SUMIFS(СВЦЭМ!$D$39:$D$782,СВЦЭМ!$A$39:$A$782,$A142,СВЦЭМ!$B$39:$B$782,Y$119)+'СЕТ СН'!$H$14+СВЦЭМ!$D$10+'СЕТ СН'!$H$6-'СЕТ СН'!$H$26</f>
        <v>1349.15168954</v>
      </c>
    </row>
    <row r="143" spans="1:25" ht="15.75" x14ac:dyDescent="0.2">
      <c r="A143" s="35">
        <f t="shared" si="3"/>
        <v>44828</v>
      </c>
      <c r="B143" s="36">
        <f>SUMIFS(СВЦЭМ!$D$39:$D$782,СВЦЭМ!$A$39:$A$782,$A143,СВЦЭМ!$B$39:$B$782,B$119)+'СЕТ СН'!$H$14+СВЦЭМ!$D$10+'СЕТ СН'!$H$6-'СЕТ СН'!$H$26</f>
        <v>1391.42701356</v>
      </c>
      <c r="C143" s="36">
        <f>SUMIFS(СВЦЭМ!$D$39:$D$782,СВЦЭМ!$A$39:$A$782,$A143,СВЦЭМ!$B$39:$B$782,C$119)+'СЕТ СН'!$H$14+СВЦЭМ!$D$10+'СЕТ СН'!$H$6-'СЕТ СН'!$H$26</f>
        <v>1431.7220128899999</v>
      </c>
      <c r="D143" s="36">
        <f>SUMIFS(СВЦЭМ!$D$39:$D$782,СВЦЭМ!$A$39:$A$782,$A143,СВЦЭМ!$B$39:$B$782,D$119)+'СЕТ СН'!$H$14+СВЦЭМ!$D$10+'СЕТ СН'!$H$6-'СЕТ СН'!$H$26</f>
        <v>1440.11350214</v>
      </c>
      <c r="E143" s="36">
        <f>SUMIFS(СВЦЭМ!$D$39:$D$782,СВЦЭМ!$A$39:$A$782,$A143,СВЦЭМ!$B$39:$B$782,E$119)+'СЕТ СН'!$H$14+СВЦЭМ!$D$10+'СЕТ СН'!$H$6-'СЕТ СН'!$H$26</f>
        <v>1409.4641110999999</v>
      </c>
      <c r="F143" s="36">
        <f>SUMIFS(СВЦЭМ!$D$39:$D$782,СВЦЭМ!$A$39:$A$782,$A143,СВЦЭМ!$B$39:$B$782,F$119)+'СЕТ СН'!$H$14+СВЦЭМ!$D$10+'СЕТ СН'!$H$6-'СЕТ СН'!$H$26</f>
        <v>1350.204935</v>
      </c>
      <c r="G143" s="36">
        <f>SUMIFS(СВЦЭМ!$D$39:$D$782,СВЦЭМ!$A$39:$A$782,$A143,СВЦЭМ!$B$39:$B$782,G$119)+'СЕТ СН'!$H$14+СВЦЭМ!$D$10+'СЕТ СН'!$H$6-'СЕТ СН'!$H$26</f>
        <v>1351.9387503999999</v>
      </c>
      <c r="H143" s="36">
        <f>SUMIFS(СВЦЭМ!$D$39:$D$782,СВЦЭМ!$A$39:$A$782,$A143,СВЦЭМ!$B$39:$B$782,H$119)+'СЕТ СН'!$H$14+СВЦЭМ!$D$10+'СЕТ СН'!$H$6-'СЕТ СН'!$H$26</f>
        <v>1363.8347609299999</v>
      </c>
      <c r="I143" s="36">
        <f>SUMIFS(СВЦЭМ!$D$39:$D$782,СВЦЭМ!$A$39:$A$782,$A143,СВЦЭМ!$B$39:$B$782,I$119)+'СЕТ СН'!$H$14+СВЦЭМ!$D$10+'СЕТ СН'!$H$6-'СЕТ СН'!$H$26</f>
        <v>1327.04890069</v>
      </c>
      <c r="J143" s="36">
        <f>SUMIFS(СВЦЭМ!$D$39:$D$782,СВЦЭМ!$A$39:$A$782,$A143,СВЦЭМ!$B$39:$B$782,J$119)+'СЕТ СН'!$H$14+СВЦЭМ!$D$10+'СЕТ СН'!$H$6-'СЕТ СН'!$H$26</f>
        <v>1412.3723821599999</v>
      </c>
      <c r="K143" s="36">
        <f>SUMIFS(СВЦЭМ!$D$39:$D$782,СВЦЭМ!$A$39:$A$782,$A143,СВЦЭМ!$B$39:$B$782,K$119)+'СЕТ СН'!$H$14+СВЦЭМ!$D$10+'СЕТ СН'!$H$6-'СЕТ СН'!$H$26</f>
        <v>1462.41559545</v>
      </c>
      <c r="L143" s="36">
        <f>SUMIFS(СВЦЭМ!$D$39:$D$782,СВЦЭМ!$A$39:$A$782,$A143,СВЦЭМ!$B$39:$B$782,L$119)+'СЕТ СН'!$H$14+СВЦЭМ!$D$10+'СЕТ СН'!$H$6-'СЕТ СН'!$H$26</f>
        <v>1486.3133295499999</v>
      </c>
      <c r="M143" s="36">
        <f>SUMIFS(СВЦЭМ!$D$39:$D$782,СВЦЭМ!$A$39:$A$782,$A143,СВЦЭМ!$B$39:$B$782,M$119)+'СЕТ СН'!$H$14+СВЦЭМ!$D$10+'СЕТ СН'!$H$6-'СЕТ СН'!$H$26</f>
        <v>1358.9687836199998</v>
      </c>
      <c r="N143" s="36">
        <f>SUMIFS(СВЦЭМ!$D$39:$D$782,СВЦЭМ!$A$39:$A$782,$A143,СВЦЭМ!$B$39:$B$782,N$119)+'СЕТ СН'!$H$14+СВЦЭМ!$D$10+'СЕТ СН'!$H$6-'СЕТ СН'!$H$26</f>
        <v>1318.7569111299999</v>
      </c>
      <c r="O143" s="36">
        <f>SUMIFS(СВЦЭМ!$D$39:$D$782,СВЦЭМ!$A$39:$A$782,$A143,СВЦЭМ!$B$39:$B$782,O$119)+'СЕТ СН'!$H$14+СВЦЭМ!$D$10+'СЕТ СН'!$H$6-'СЕТ СН'!$H$26</f>
        <v>1317.0583480499999</v>
      </c>
      <c r="P143" s="36">
        <f>SUMIFS(СВЦЭМ!$D$39:$D$782,СВЦЭМ!$A$39:$A$782,$A143,СВЦЭМ!$B$39:$B$782,P$119)+'СЕТ СН'!$H$14+СВЦЭМ!$D$10+'СЕТ СН'!$H$6-'СЕТ СН'!$H$26</f>
        <v>1325.73166857</v>
      </c>
      <c r="Q143" s="36">
        <f>SUMIFS(СВЦЭМ!$D$39:$D$782,СВЦЭМ!$A$39:$A$782,$A143,СВЦЭМ!$B$39:$B$782,Q$119)+'СЕТ СН'!$H$14+СВЦЭМ!$D$10+'СЕТ СН'!$H$6-'СЕТ СН'!$H$26</f>
        <v>1327.7698606699998</v>
      </c>
      <c r="R143" s="36">
        <f>SUMIFS(СВЦЭМ!$D$39:$D$782,СВЦЭМ!$A$39:$A$782,$A143,СВЦЭМ!$B$39:$B$782,R$119)+'СЕТ СН'!$H$14+СВЦЭМ!$D$10+'СЕТ СН'!$H$6-'СЕТ СН'!$H$26</f>
        <v>1321.2017710799998</v>
      </c>
      <c r="S143" s="36">
        <f>SUMIFS(СВЦЭМ!$D$39:$D$782,СВЦЭМ!$A$39:$A$782,$A143,СВЦЭМ!$B$39:$B$782,S$119)+'СЕТ СН'!$H$14+СВЦЭМ!$D$10+'СЕТ СН'!$H$6-'СЕТ СН'!$H$26</f>
        <v>1312.1365103099999</v>
      </c>
      <c r="T143" s="36">
        <f>SUMIFS(СВЦЭМ!$D$39:$D$782,СВЦЭМ!$A$39:$A$782,$A143,СВЦЭМ!$B$39:$B$782,T$119)+'СЕТ СН'!$H$14+СВЦЭМ!$D$10+'СЕТ СН'!$H$6-'СЕТ СН'!$H$26</f>
        <v>1328.82874092</v>
      </c>
      <c r="U143" s="36">
        <f>SUMIFS(СВЦЭМ!$D$39:$D$782,СВЦЭМ!$A$39:$A$782,$A143,СВЦЭМ!$B$39:$B$782,U$119)+'СЕТ СН'!$H$14+СВЦЭМ!$D$10+'СЕТ СН'!$H$6-'СЕТ СН'!$H$26</f>
        <v>1362.0354336299999</v>
      </c>
      <c r="V143" s="36">
        <f>SUMIFS(СВЦЭМ!$D$39:$D$782,СВЦЭМ!$A$39:$A$782,$A143,СВЦЭМ!$B$39:$B$782,V$119)+'СЕТ СН'!$H$14+СВЦЭМ!$D$10+'СЕТ СН'!$H$6-'СЕТ СН'!$H$26</f>
        <v>1357.20658742</v>
      </c>
      <c r="W143" s="36">
        <f>SUMIFS(СВЦЭМ!$D$39:$D$782,СВЦЭМ!$A$39:$A$782,$A143,СВЦЭМ!$B$39:$B$782,W$119)+'СЕТ СН'!$H$14+СВЦЭМ!$D$10+'СЕТ СН'!$H$6-'СЕТ СН'!$H$26</f>
        <v>1342.27623436</v>
      </c>
      <c r="X143" s="36">
        <f>SUMIFS(СВЦЭМ!$D$39:$D$782,СВЦЭМ!$A$39:$A$782,$A143,СВЦЭМ!$B$39:$B$782,X$119)+'СЕТ СН'!$H$14+СВЦЭМ!$D$10+'СЕТ СН'!$H$6-'СЕТ СН'!$H$26</f>
        <v>1405.2053278399999</v>
      </c>
      <c r="Y143" s="36">
        <f>SUMIFS(СВЦЭМ!$D$39:$D$782,СВЦЭМ!$A$39:$A$782,$A143,СВЦЭМ!$B$39:$B$782,Y$119)+'СЕТ СН'!$H$14+СВЦЭМ!$D$10+'СЕТ СН'!$H$6-'СЕТ СН'!$H$26</f>
        <v>1419.93657366</v>
      </c>
    </row>
    <row r="144" spans="1:25" ht="15.75" x14ac:dyDescent="0.2">
      <c r="A144" s="35">
        <f t="shared" si="3"/>
        <v>44829</v>
      </c>
      <c r="B144" s="36">
        <f>SUMIFS(СВЦЭМ!$D$39:$D$782,СВЦЭМ!$A$39:$A$782,$A144,СВЦЭМ!$B$39:$B$782,B$119)+'СЕТ СН'!$H$14+СВЦЭМ!$D$10+'СЕТ СН'!$H$6-'СЕТ СН'!$H$26</f>
        <v>1483.6257555599998</v>
      </c>
      <c r="C144" s="36">
        <f>SUMIFS(СВЦЭМ!$D$39:$D$782,СВЦЭМ!$A$39:$A$782,$A144,СВЦЭМ!$B$39:$B$782,C$119)+'СЕТ СН'!$H$14+СВЦЭМ!$D$10+'СЕТ СН'!$H$6-'СЕТ СН'!$H$26</f>
        <v>1512.25314893</v>
      </c>
      <c r="D144" s="36">
        <f>SUMIFS(СВЦЭМ!$D$39:$D$782,СВЦЭМ!$A$39:$A$782,$A144,СВЦЭМ!$B$39:$B$782,D$119)+'СЕТ СН'!$H$14+СВЦЭМ!$D$10+'СЕТ СН'!$H$6-'СЕТ СН'!$H$26</f>
        <v>1518.1318854399999</v>
      </c>
      <c r="E144" s="36">
        <f>SUMIFS(СВЦЭМ!$D$39:$D$782,СВЦЭМ!$A$39:$A$782,$A144,СВЦЭМ!$B$39:$B$782,E$119)+'СЕТ СН'!$H$14+СВЦЭМ!$D$10+'СЕТ СН'!$H$6-'СЕТ СН'!$H$26</f>
        <v>1525.4979794199999</v>
      </c>
      <c r="F144" s="36">
        <f>SUMIFS(СВЦЭМ!$D$39:$D$782,СВЦЭМ!$A$39:$A$782,$A144,СВЦЭМ!$B$39:$B$782,F$119)+'СЕТ СН'!$H$14+СВЦЭМ!$D$10+'СЕТ СН'!$H$6-'СЕТ СН'!$H$26</f>
        <v>1528.5873462799998</v>
      </c>
      <c r="G144" s="36">
        <f>SUMIFS(СВЦЭМ!$D$39:$D$782,СВЦЭМ!$A$39:$A$782,$A144,СВЦЭМ!$B$39:$B$782,G$119)+'СЕТ СН'!$H$14+СВЦЭМ!$D$10+'СЕТ СН'!$H$6-'СЕТ СН'!$H$26</f>
        <v>1499.3372666599998</v>
      </c>
      <c r="H144" s="36">
        <f>SUMIFS(СВЦЭМ!$D$39:$D$782,СВЦЭМ!$A$39:$A$782,$A144,СВЦЭМ!$B$39:$B$782,H$119)+'СЕТ СН'!$H$14+СВЦЭМ!$D$10+'СЕТ СН'!$H$6-'СЕТ СН'!$H$26</f>
        <v>1471.9984781299997</v>
      </c>
      <c r="I144" s="36">
        <f>SUMIFS(СВЦЭМ!$D$39:$D$782,СВЦЭМ!$A$39:$A$782,$A144,СВЦЭМ!$B$39:$B$782,I$119)+'СЕТ СН'!$H$14+СВЦЭМ!$D$10+'СЕТ СН'!$H$6-'СЕТ СН'!$H$26</f>
        <v>1449.7550749099998</v>
      </c>
      <c r="J144" s="36">
        <f>SUMIFS(СВЦЭМ!$D$39:$D$782,СВЦЭМ!$A$39:$A$782,$A144,СВЦЭМ!$B$39:$B$782,J$119)+'СЕТ СН'!$H$14+СВЦЭМ!$D$10+'СЕТ СН'!$H$6-'СЕТ СН'!$H$26</f>
        <v>1540.77245363</v>
      </c>
      <c r="K144" s="36">
        <f>SUMIFS(СВЦЭМ!$D$39:$D$782,СВЦЭМ!$A$39:$A$782,$A144,СВЦЭМ!$B$39:$B$782,K$119)+'СЕТ СН'!$H$14+СВЦЭМ!$D$10+'СЕТ СН'!$H$6-'СЕТ СН'!$H$26</f>
        <v>1545.1017795999999</v>
      </c>
      <c r="L144" s="36">
        <f>SUMIFS(СВЦЭМ!$D$39:$D$782,СВЦЭМ!$A$39:$A$782,$A144,СВЦЭМ!$B$39:$B$782,L$119)+'СЕТ СН'!$H$14+СВЦЭМ!$D$10+'СЕТ СН'!$H$6-'СЕТ СН'!$H$26</f>
        <v>1471.31615003</v>
      </c>
      <c r="M144" s="36">
        <f>SUMIFS(СВЦЭМ!$D$39:$D$782,СВЦЭМ!$A$39:$A$782,$A144,СВЦЭМ!$B$39:$B$782,M$119)+'СЕТ СН'!$H$14+СВЦЭМ!$D$10+'СЕТ СН'!$H$6-'СЕТ СН'!$H$26</f>
        <v>1460.7630493300001</v>
      </c>
      <c r="N144" s="36">
        <f>SUMIFS(СВЦЭМ!$D$39:$D$782,СВЦЭМ!$A$39:$A$782,$A144,СВЦЭМ!$B$39:$B$782,N$119)+'СЕТ СН'!$H$14+СВЦЭМ!$D$10+'СЕТ СН'!$H$6-'СЕТ СН'!$H$26</f>
        <v>1483.5291755999999</v>
      </c>
      <c r="O144" s="36">
        <f>SUMIFS(СВЦЭМ!$D$39:$D$782,СВЦЭМ!$A$39:$A$782,$A144,СВЦЭМ!$B$39:$B$782,O$119)+'СЕТ СН'!$H$14+СВЦЭМ!$D$10+'СЕТ СН'!$H$6-'СЕТ СН'!$H$26</f>
        <v>1465.5578089799999</v>
      </c>
      <c r="P144" s="36">
        <f>SUMIFS(СВЦЭМ!$D$39:$D$782,СВЦЭМ!$A$39:$A$782,$A144,СВЦЭМ!$B$39:$B$782,P$119)+'СЕТ СН'!$H$14+СВЦЭМ!$D$10+'СЕТ СН'!$H$6-'СЕТ СН'!$H$26</f>
        <v>1462.84301093</v>
      </c>
      <c r="Q144" s="36">
        <f>SUMIFS(СВЦЭМ!$D$39:$D$782,СВЦЭМ!$A$39:$A$782,$A144,СВЦЭМ!$B$39:$B$782,Q$119)+'СЕТ СН'!$H$14+СВЦЭМ!$D$10+'СЕТ СН'!$H$6-'СЕТ СН'!$H$26</f>
        <v>1457.7652703299998</v>
      </c>
      <c r="R144" s="36">
        <f>SUMIFS(СВЦЭМ!$D$39:$D$782,СВЦЭМ!$A$39:$A$782,$A144,СВЦЭМ!$B$39:$B$782,R$119)+'СЕТ СН'!$H$14+СВЦЭМ!$D$10+'СЕТ СН'!$H$6-'СЕТ СН'!$H$26</f>
        <v>1431.5308806</v>
      </c>
      <c r="S144" s="36">
        <f>SUMIFS(СВЦЭМ!$D$39:$D$782,СВЦЭМ!$A$39:$A$782,$A144,СВЦЭМ!$B$39:$B$782,S$119)+'СЕТ СН'!$H$14+СВЦЭМ!$D$10+'СЕТ СН'!$H$6-'СЕТ СН'!$H$26</f>
        <v>1415.0853656299998</v>
      </c>
      <c r="T144" s="36">
        <f>SUMIFS(СВЦЭМ!$D$39:$D$782,СВЦЭМ!$A$39:$A$782,$A144,СВЦЭМ!$B$39:$B$782,T$119)+'СЕТ СН'!$H$14+СВЦЭМ!$D$10+'СЕТ СН'!$H$6-'СЕТ СН'!$H$26</f>
        <v>1499.8741329499999</v>
      </c>
      <c r="U144" s="36">
        <f>SUMIFS(СВЦЭМ!$D$39:$D$782,СВЦЭМ!$A$39:$A$782,$A144,СВЦЭМ!$B$39:$B$782,U$119)+'СЕТ СН'!$H$14+СВЦЭМ!$D$10+'СЕТ СН'!$H$6-'СЕТ СН'!$H$26</f>
        <v>1517.5495445899999</v>
      </c>
      <c r="V144" s="36">
        <f>SUMIFS(СВЦЭМ!$D$39:$D$782,СВЦЭМ!$A$39:$A$782,$A144,СВЦЭМ!$B$39:$B$782,V$119)+'СЕТ СН'!$H$14+СВЦЭМ!$D$10+'СЕТ СН'!$H$6-'СЕТ СН'!$H$26</f>
        <v>1524.19071859</v>
      </c>
      <c r="W144" s="36">
        <f>SUMIFS(СВЦЭМ!$D$39:$D$782,СВЦЭМ!$A$39:$A$782,$A144,СВЦЭМ!$B$39:$B$782,W$119)+'СЕТ СН'!$H$14+СВЦЭМ!$D$10+'СЕТ СН'!$H$6-'СЕТ СН'!$H$26</f>
        <v>1513.6949466599999</v>
      </c>
      <c r="X144" s="36">
        <f>SUMIFS(СВЦЭМ!$D$39:$D$782,СВЦЭМ!$A$39:$A$782,$A144,СВЦЭМ!$B$39:$B$782,X$119)+'СЕТ СН'!$H$14+СВЦЭМ!$D$10+'СЕТ СН'!$H$6-'СЕТ СН'!$H$26</f>
        <v>1550.61311684</v>
      </c>
      <c r="Y144" s="36">
        <f>SUMIFS(СВЦЭМ!$D$39:$D$782,СВЦЭМ!$A$39:$A$782,$A144,СВЦЭМ!$B$39:$B$782,Y$119)+'СЕТ СН'!$H$14+СВЦЭМ!$D$10+'СЕТ СН'!$H$6-'СЕТ СН'!$H$26</f>
        <v>1516.1751806099999</v>
      </c>
    </row>
    <row r="145" spans="1:27" ht="15.75" x14ac:dyDescent="0.2">
      <c r="A145" s="35">
        <f t="shared" si="3"/>
        <v>44830</v>
      </c>
      <c r="B145" s="36">
        <f>SUMIFS(СВЦЭМ!$D$39:$D$782,СВЦЭМ!$A$39:$A$782,$A145,СВЦЭМ!$B$39:$B$782,B$119)+'СЕТ СН'!$H$14+СВЦЭМ!$D$10+'СЕТ СН'!$H$6-'СЕТ СН'!$H$26</f>
        <v>1480.1260030299998</v>
      </c>
      <c r="C145" s="36">
        <f>SUMIFS(СВЦЭМ!$D$39:$D$782,СВЦЭМ!$A$39:$A$782,$A145,СВЦЭМ!$B$39:$B$782,C$119)+'СЕТ СН'!$H$14+СВЦЭМ!$D$10+'СЕТ СН'!$H$6-'СЕТ СН'!$H$26</f>
        <v>1462.9511446699998</v>
      </c>
      <c r="D145" s="36">
        <f>SUMIFS(СВЦЭМ!$D$39:$D$782,СВЦЭМ!$A$39:$A$782,$A145,СВЦЭМ!$B$39:$B$782,D$119)+'СЕТ СН'!$H$14+СВЦЭМ!$D$10+'СЕТ СН'!$H$6-'СЕТ СН'!$H$26</f>
        <v>1455.4366431799999</v>
      </c>
      <c r="E145" s="36">
        <f>SUMIFS(СВЦЭМ!$D$39:$D$782,СВЦЭМ!$A$39:$A$782,$A145,СВЦЭМ!$B$39:$B$782,E$119)+'СЕТ СН'!$H$14+СВЦЭМ!$D$10+'СЕТ СН'!$H$6-'СЕТ СН'!$H$26</f>
        <v>1554.39825464</v>
      </c>
      <c r="F145" s="36">
        <f>SUMIFS(СВЦЭМ!$D$39:$D$782,СВЦЭМ!$A$39:$A$782,$A145,СВЦЭМ!$B$39:$B$782,F$119)+'СЕТ СН'!$H$14+СВЦЭМ!$D$10+'СЕТ СН'!$H$6-'СЕТ СН'!$H$26</f>
        <v>1557.6129318699998</v>
      </c>
      <c r="G145" s="36">
        <f>SUMIFS(СВЦЭМ!$D$39:$D$782,СВЦЭМ!$A$39:$A$782,$A145,СВЦЭМ!$B$39:$B$782,G$119)+'СЕТ СН'!$H$14+СВЦЭМ!$D$10+'СЕТ СН'!$H$6-'СЕТ СН'!$H$26</f>
        <v>1434.3388725899999</v>
      </c>
      <c r="H145" s="36">
        <f>SUMIFS(СВЦЭМ!$D$39:$D$782,СВЦЭМ!$A$39:$A$782,$A145,СВЦЭМ!$B$39:$B$782,H$119)+'СЕТ СН'!$H$14+СВЦЭМ!$D$10+'СЕТ СН'!$H$6-'СЕТ СН'!$H$26</f>
        <v>1369.48849096</v>
      </c>
      <c r="I145" s="36">
        <f>SUMIFS(СВЦЭМ!$D$39:$D$782,СВЦЭМ!$A$39:$A$782,$A145,СВЦЭМ!$B$39:$B$782,I$119)+'СЕТ СН'!$H$14+СВЦЭМ!$D$10+'СЕТ СН'!$H$6-'СЕТ СН'!$H$26</f>
        <v>1442.2171946299998</v>
      </c>
      <c r="J145" s="36">
        <f>SUMIFS(СВЦЭМ!$D$39:$D$782,СВЦЭМ!$A$39:$A$782,$A145,СВЦЭМ!$B$39:$B$782,J$119)+'СЕТ СН'!$H$14+СВЦЭМ!$D$10+'СЕТ СН'!$H$6-'СЕТ СН'!$H$26</f>
        <v>1583.4287757299999</v>
      </c>
      <c r="K145" s="36">
        <f>SUMIFS(СВЦЭМ!$D$39:$D$782,СВЦЭМ!$A$39:$A$782,$A145,СВЦЭМ!$B$39:$B$782,K$119)+'СЕТ СН'!$H$14+СВЦЭМ!$D$10+'СЕТ СН'!$H$6-'СЕТ СН'!$H$26</f>
        <v>1452.5911037499998</v>
      </c>
      <c r="L145" s="36">
        <f>SUMIFS(СВЦЭМ!$D$39:$D$782,СВЦЭМ!$A$39:$A$782,$A145,СВЦЭМ!$B$39:$B$782,L$119)+'СЕТ СН'!$H$14+СВЦЭМ!$D$10+'СЕТ СН'!$H$6-'СЕТ СН'!$H$26</f>
        <v>1447.60776121</v>
      </c>
      <c r="M145" s="36">
        <f>SUMIFS(СВЦЭМ!$D$39:$D$782,СВЦЭМ!$A$39:$A$782,$A145,СВЦЭМ!$B$39:$B$782,M$119)+'СЕТ СН'!$H$14+СВЦЭМ!$D$10+'СЕТ СН'!$H$6-'СЕТ СН'!$H$26</f>
        <v>1306.8801789899999</v>
      </c>
      <c r="N145" s="36">
        <f>SUMIFS(СВЦЭМ!$D$39:$D$782,СВЦЭМ!$A$39:$A$782,$A145,СВЦЭМ!$B$39:$B$782,N$119)+'СЕТ СН'!$H$14+СВЦЭМ!$D$10+'СЕТ СН'!$H$6-'СЕТ СН'!$H$26</f>
        <v>1294.2392034099998</v>
      </c>
      <c r="O145" s="36">
        <f>SUMIFS(СВЦЭМ!$D$39:$D$782,СВЦЭМ!$A$39:$A$782,$A145,СВЦЭМ!$B$39:$B$782,O$119)+'СЕТ СН'!$H$14+СВЦЭМ!$D$10+'СЕТ СН'!$H$6-'СЕТ СН'!$H$26</f>
        <v>1308.22406417</v>
      </c>
      <c r="P145" s="36">
        <f>SUMIFS(СВЦЭМ!$D$39:$D$782,СВЦЭМ!$A$39:$A$782,$A145,СВЦЭМ!$B$39:$B$782,P$119)+'СЕТ СН'!$H$14+СВЦЭМ!$D$10+'СЕТ СН'!$H$6-'СЕТ СН'!$H$26</f>
        <v>1327.64875504</v>
      </c>
      <c r="Q145" s="36">
        <f>SUMIFS(СВЦЭМ!$D$39:$D$782,СВЦЭМ!$A$39:$A$782,$A145,СВЦЭМ!$B$39:$B$782,Q$119)+'СЕТ СН'!$H$14+СВЦЭМ!$D$10+'СЕТ СН'!$H$6-'СЕТ СН'!$H$26</f>
        <v>1365.8600995299998</v>
      </c>
      <c r="R145" s="36">
        <f>SUMIFS(СВЦЭМ!$D$39:$D$782,СВЦЭМ!$A$39:$A$782,$A145,СВЦЭМ!$B$39:$B$782,R$119)+'СЕТ СН'!$H$14+СВЦЭМ!$D$10+'СЕТ СН'!$H$6-'СЕТ СН'!$H$26</f>
        <v>1393.97545455</v>
      </c>
      <c r="S145" s="36">
        <f>SUMIFS(СВЦЭМ!$D$39:$D$782,СВЦЭМ!$A$39:$A$782,$A145,СВЦЭМ!$B$39:$B$782,S$119)+'СЕТ СН'!$H$14+СВЦЭМ!$D$10+'СЕТ СН'!$H$6-'СЕТ СН'!$H$26</f>
        <v>1381.16405725</v>
      </c>
      <c r="T145" s="36">
        <f>SUMIFS(СВЦЭМ!$D$39:$D$782,СВЦЭМ!$A$39:$A$782,$A145,СВЦЭМ!$B$39:$B$782,T$119)+'СЕТ СН'!$H$14+СВЦЭМ!$D$10+'СЕТ СН'!$H$6-'СЕТ СН'!$H$26</f>
        <v>1503.3461820999999</v>
      </c>
      <c r="U145" s="36">
        <f>SUMIFS(СВЦЭМ!$D$39:$D$782,СВЦЭМ!$A$39:$A$782,$A145,СВЦЭМ!$B$39:$B$782,U$119)+'СЕТ СН'!$H$14+СВЦЭМ!$D$10+'СЕТ СН'!$H$6-'СЕТ СН'!$H$26</f>
        <v>1550.1692485499998</v>
      </c>
      <c r="V145" s="36">
        <f>SUMIFS(СВЦЭМ!$D$39:$D$782,СВЦЭМ!$A$39:$A$782,$A145,СВЦЭМ!$B$39:$B$782,V$119)+'СЕТ СН'!$H$14+СВЦЭМ!$D$10+'СЕТ СН'!$H$6-'СЕТ СН'!$H$26</f>
        <v>1549.48431289</v>
      </c>
      <c r="W145" s="36">
        <f>SUMIFS(СВЦЭМ!$D$39:$D$782,СВЦЭМ!$A$39:$A$782,$A145,СВЦЭМ!$B$39:$B$782,W$119)+'СЕТ СН'!$H$14+СВЦЭМ!$D$10+'СЕТ СН'!$H$6-'СЕТ СН'!$H$26</f>
        <v>1532.89849211</v>
      </c>
      <c r="X145" s="36">
        <f>SUMIFS(СВЦЭМ!$D$39:$D$782,СВЦЭМ!$A$39:$A$782,$A145,СВЦЭМ!$B$39:$B$782,X$119)+'СЕТ СН'!$H$14+СВЦЭМ!$D$10+'СЕТ СН'!$H$6-'СЕТ СН'!$H$26</f>
        <v>1476.3093264899999</v>
      </c>
      <c r="Y145" s="36">
        <f>SUMIFS(СВЦЭМ!$D$39:$D$782,СВЦЭМ!$A$39:$A$782,$A145,СВЦЭМ!$B$39:$B$782,Y$119)+'СЕТ СН'!$H$14+СВЦЭМ!$D$10+'СЕТ СН'!$H$6-'СЕТ СН'!$H$26</f>
        <v>1550.4863096399999</v>
      </c>
    </row>
    <row r="146" spans="1:27" ht="15.75" x14ac:dyDescent="0.2">
      <c r="A146" s="35">
        <f t="shared" si="3"/>
        <v>44831</v>
      </c>
      <c r="B146" s="36">
        <f>SUMIFS(СВЦЭМ!$D$39:$D$782,СВЦЭМ!$A$39:$A$782,$A146,СВЦЭМ!$B$39:$B$782,B$119)+'СЕТ СН'!$H$14+СВЦЭМ!$D$10+'СЕТ СН'!$H$6-'СЕТ СН'!$H$26</f>
        <v>1519.8368931999998</v>
      </c>
      <c r="C146" s="36">
        <f>SUMIFS(СВЦЭМ!$D$39:$D$782,СВЦЭМ!$A$39:$A$782,$A146,СВЦЭМ!$B$39:$B$782,C$119)+'СЕТ СН'!$H$14+СВЦЭМ!$D$10+'СЕТ СН'!$H$6-'СЕТ СН'!$H$26</f>
        <v>1547.8147403199998</v>
      </c>
      <c r="D146" s="36">
        <f>SUMIFS(СВЦЭМ!$D$39:$D$782,СВЦЭМ!$A$39:$A$782,$A146,СВЦЭМ!$B$39:$B$782,D$119)+'СЕТ СН'!$H$14+СВЦЭМ!$D$10+'СЕТ СН'!$H$6-'СЕТ СН'!$H$26</f>
        <v>1551.3665584799999</v>
      </c>
      <c r="E146" s="36">
        <f>SUMIFS(СВЦЭМ!$D$39:$D$782,СВЦЭМ!$A$39:$A$782,$A146,СВЦЭМ!$B$39:$B$782,E$119)+'СЕТ СН'!$H$14+СВЦЭМ!$D$10+'СЕТ СН'!$H$6-'СЕТ СН'!$H$26</f>
        <v>1600.26311416</v>
      </c>
      <c r="F146" s="36">
        <f>SUMIFS(СВЦЭМ!$D$39:$D$782,СВЦЭМ!$A$39:$A$782,$A146,СВЦЭМ!$B$39:$B$782,F$119)+'СЕТ СН'!$H$14+СВЦЭМ!$D$10+'СЕТ СН'!$H$6-'СЕТ СН'!$H$26</f>
        <v>1600.35065642</v>
      </c>
      <c r="G146" s="36">
        <f>SUMIFS(СВЦЭМ!$D$39:$D$782,СВЦЭМ!$A$39:$A$782,$A146,СВЦЭМ!$B$39:$B$782,G$119)+'СЕТ СН'!$H$14+СВЦЭМ!$D$10+'СЕТ СН'!$H$6-'СЕТ СН'!$H$26</f>
        <v>1520.8142795899998</v>
      </c>
      <c r="H146" s="36">
        <f>SUMIFS(СВЦЭМ!$D$39:$D$782,СВЦЭМ!$A$39:$A$782,$A146,СВЦЭМ!$B$39:$B$782,H$119)+'СЕТ СН'!$H$14+СВЦЭМ!$D$10+'СЕТ СН'!$H$6-'СЕТ СН'!$H$26</f>
        <v>1446.6600921199999</v>
      </c>
      <c r="I146" s="36">
        <f>SUMIFS(СВЦЭМ!$D$39:$D$782,СВЦЭМ!$A$39:$A$782,$A146,СВЦЭМ!$B$39:$B$782,I$119)+'СЕТ СН'!$H$14+СВЦЭМ!$D$10+'СЕТ СН'!$H$6-'СЕТ СН'!$H$26</f>
        <v>1484.6682518299999</v>
      </c>
      <c r="J146" s="36">
        <f>SUMIFS(СВЦЭМ!$D$39:$D$782,СВЦЭМ!$A$39:$A$782,$A146,СВЦЭМ!$B$39:$B$782,J$119)+'СЕТ СН'!$H$14+СВЦЭМ!$D$10+'СЕТ СН'!$H$6-'СЕТ СН'!$H$26</f>
        <v>1503.9471386399998</v>
      </c>
      <c r="K146" s="36">
        <f>SUMIFS(СВЦЭМ!$D$39:$D$782,СВЦЭМ!$A$39:$A$782,$A146,СВЦЭМ!$B$39:$B$782,K$119)+'СЕТ СН'!$H$14+СВЦЭМ!$D$10+'СЕТ СН'!$H$6-'СЕТ СН'!$H$26</f>
        <v>1495.2082167799999</v>
      </c>
      <c r="L146" s="36">
        <f>SUMIFS(СВЦЭМ!$D$39:$D$782,СВЦЭМ!$A$39:$A$782,$A146,СВЦЭМ!$B$39:$B$782,L$119)+'СЕТ СН'!$H$14+СВЦЭМ!$D$10+'СЕТ СН'!$H$6-'СЕТ СН'!$H$26</f>
        <v>1464.5432292200001</v>
      </c>
      <c r="M146" s="36">
        <f>SUMIFS(СВЦЭМ!$D$39:$D$782,СВЦЭМ!$A$39:$A$782,$A146,СВЦЭМ!$B$39:$B$782,M$119)+'СЕТ СН'!$H$14+СВЦЭМ!$D$10+'СЕТ СН'!$H$6-'СЕТ СН'!$H$26</f>
        <v>1356.8659220499999</v>
      </c>
      <c r="N146" s="36">
        <f>SUMIFS(СВЦЭМ!$D$39:$D$782,СВЦЭМ!$A$39:$A$782,$A146,СВЦЭМ!$B$39:$B$782,N$119)+'СЕТ СН'!$H$14+СВЦЭМ!$D$10+'СЕТ СН'!$H$6-'СЕТ СН'!$H$26</f>
        <v>1361.48572231</v>
      </c>
      <c r="O146" s="36">
        <f>SUMIFS(СВЦЭМ!$D$39:$D$782,СВЦЭМ!$A$39:$A$782,$A146,СВЦЭМ!$B$39:$B$782,O$119)+'СЕТ СН'!$H$14+СВЦЭМ!$D$10+'СЕТ СН'!$H$6-'СЕТ СН'!$H$26</f>
        <v>1371.7502807999999</v>
      </c>
      <c r="P146" s="36">
        <f>SUMIFS(СВЦЭМ!$D$39:$D$782,СВЦЭМ!$A$39:$A$782,$A146,СВЦЭМ!$B$39:$B$782,P$119)+'СЕТ СН'!$H$14+СВЦЭМ!$D$10+'СЕТ СН'!$H$6-'СЕТ СН'!$H$26</f>
        <v>1387.6594879699999</v>
      </c>
      <c r="Q146" s="36">
        <f>SUMIFS(СВЦЭМ!$D$39:$D$782,СВЦЭМ!$A$39:$A$782,$A146,СВЦЭМ!$B$39:$B$782,Q$119)+'СЕТ СН'!$H$14+СВЦЭМ!$D$10+'СЕТ СН'!$H$6-'СЕТ СН'!$H$26</f>
        <v>1376.0505165699999</v>
      </c>
      <c r="R146" s="36">
        <f>SUMIFS(СВЦЭМ!$D$39:$D$782,СВЦЭМ!$A$39:$A$782,$A146,СВЦЭМ!$B$39:$B$782,R$119)+'СЕТ СН'!$H$14+СВЦЭМ!$D$10+'СЕТ СН'!$H$6-'СЕТ СН'!$H$26</f>
        <v>1385.1327598999999</v>
      </c>
      <c r="S146" s="36">
        <f>SUMIFS(СВЦЭМ!$D$39:$D$782,СВЦЭМ!$A$39:$A$782,$A146,СВЦЭМ!$B$39:$B$782,S$119)+'СЕТ СН'!$H$14+СВЦЭМ!$D$10+'СЕТ СН'!$H$6-'СЕТ СН'!$H$26</f>
        <v>1382.0910141499999</v>
      </c>
      <c r="T146" s="36">
        <f>SUMIFS(СВЦЭМ!$D$39:$D$782,СВЦЭМ!$A$39:$A$782,$A146,СВЦЭМ!$B$39:$B$782,T$119)+'СЕТ СН'!$H$14+СВЦЭМ!$D$10+'СЕТ СН'!$H$6-'СЕТ СН'!$H$26</f>
        <v>1559.04997837</v>
      </c>
      <c r="U146" s="36">
        <f>SUMIFS(СВЦЭМ!$D$39:$D$782,СВЦЭМ!$A$39:$A$782,$A146,СВЦЭМ!$B$39:$B$782,U$119)+'СЕТ СН'!$H$14+СВЦЭМ!$D$10+'СЕТ СН'!$H$6-'СЕТ СН'!$H$26</f>
        <v>1558.8133475899999</v>
      </c>
      <c r="V146" s="36">
        <f>SUMIFS(СВЦЭМ!$D$39:$D$782,СВЦЭМ!$A$39:$A$782,$A146,СВЦЭМ!$B$39:$B$782,V$119)+'СЕТ СН'!$H$14+СВЦЭМ!$D$10+'СЕТ СН'!$H$6-'СЕТ СН'!$H$26</f>
        <v>1563.6625893399998</v>
      </c>
      <c r="W146" s="36">
        <f>SUMIFS(СВЦЭМ!$D$39:$D$782,СВЦЭМ!$A$39:$A$782,$A146,СВЦЭМ!$B$39:$B$782,W$119)+'СЕТ СН'!$H$14+СВЦЭМ!$D$10+'СЕТ СН'!$H$6-'СЕТ СН'!$H$26</f>
        <v>1573.25043151</v>
      </c>
      <c r="X146" s="36">
        <f>SUMIFS(СВЦЭМ!$D$39:$D$782,СВЦЭМ!$A$39:$A$782,$A146,СВЦЭМ!$B$39:$B$782,X$119)+'СЕТ СН'!$H$14+СВЦЭМ!$D$10+'СЕТ СН'!$H$6-'СЕТ СН'!$H$26</f>
        <v>1515.2911573299998</v>
      </c>
      <c r="Y146" s="36">
        <f>SUMIFS(СВЦЭМ!$D$39:$D$782,СВЦЭМ!$A$39:$A$782,$A146,СВЦЭМ!$B$39:$B$782,Y$119)+'СЕТ СН'!$H$14+СВЦЭМ!$D$10+'СЕТ СН'!$H$6-'СЕТ СН'!$H$26</f>
        <v>1539.11839902</v>
      </c>
    </row>
    <row r="147" spans="1:27" ht="15.75" x14ac:dyDescent="0.2">
      <c r="A147" s="35">
        <f t="shared" si="3"/>
        <v>44832</v>
      </c>
      <c r="B147" s="36">
        <f>SUMIFS(СВЦЭМ!$D$39:$D$782,СВЦЭМ!$A$39:$A$782,$A147,СВЦЭМ!$B$39:$B$782,B$119)+'СЕТ СН'!$H$14+СВЦЭМ!$D$10+'СЕТ СН'!$H$6-'СЕТ СН'!$H$26</f>
        <v>1547.6413184199998</v>
      </c>
      <c r="C147" s="36">
        <f>SUMIFS(СВЦЭМ!$D$39:$D$782,СВЦЭМ!$A$39:$A$782,$A147,СВЦЭМ!$B$39:$B$782,C$119)+'СЕТ СН'!$H$14+СВЦЭМ!$D$10+'СЕТ СН'!$H$6-'СЕТ СН'!$H$26</f>
        <v>1548.1156829299998</v>
      </c>
      <c r="D147" s="36">
        <f>SUMIFS(СВЦЭМ!$D$39:$D$782,СВЦЭМ!$A$39:$A$782,$A147,СВЦЭМ!$B$39:$B$782,D$119)+'СЕТ СН'!$H$14+СВЦЭМ!$D$10+'СЕТ СН'!$H$6-'СЕТ СН'!$H$26</f>
        <v>1588.6732269299998</v>
      </c>
      <c r="E147" s="36">
        <f>SUMIFS(СВЦЭМ!$D$39:$D$782,СВЦЭМ!$A$39:$A$782,$A147,СВЦЭМ!$B$39:$B$782,E$119)+'СЕТ СН'!$H$14+СВЦЭМ!$D$10+'СЕТ СН'!$H$6-'СЕТ СН'!$H$26</f>
        <v>1589.9514597599998</v>
      </c>
      <c r="F147" s="36">
        <f>SUMIFS(СВЦЭМ!$D$39:$D$782,СВЦЭМ!$A$39:$A$782,$A147,СВЦЭМ!$B$39:$B$782,F$119)+'СЕТ СН'!$H$14+СВЦЭМ!$D$10+'СЕТ СН'!$H$6-'СЕТ СН'!$H$26</f>
        <v>1597.2364069799999</v>
      </c>
      <c r="G147" s="36">
        <f>SUMIFS(СВЦЭМ!$D$39:$D$782,СВЦЭМ!$A$39:$A$782,$A147,СВЦЭМ!$B$39:$B$782,G$119)+'СЕТ СН'!$H$14+СВЦЭМ!$D$10+'СЕТ СН'!$H$6-'СЕТ СН'!$H$26</f>
        <v>1583.7323814699998</v>
      </c>
      <c r="H147" s="36">
        <f>SUMIFS(СВЦЭМ!$D$39:$D$782,СВЦЭМ!$A$39:$A$782,$A147,СВЦЭМ!$B$39:$B$782,H$119)+'СЕТ СН'!$H$14+СВЦЭМ!$D$10+'СЕТ СН'!$H$6-'СЕТ СН'!$H$26</f>
        <v>1599.7763510599998</v>
      </c>
      <c r="I147" s="36">
        <f>SUMIFS(СВЦЭМ!$D$39:$D$782,СВЦЭМ!$A$39:$A$782,$A147,СВЦЭМ!$B$39:$B$782,I$119)+'СЕТ СН'!$H$14+СВЦЭМ!$D$10+'СЕТ СН'!$H$6-'СЕТ СН'!$H$26</f>
        <v>1532.2811086499999</v>
      </c>
      <c r="J147" s="36">
        <f>SUMIFS(СВЦЭМ!$D$39:$D$782,СВЦЭМ!$A$39:$A$782,$A147,СВЦЭМ!$B$39:$B$782,J$119)+'СЕТ СН'!$H$14+СВЦЭМ!$D$10+'СЕТ СН'!$H$6-'СЕТ СН'!$H$26</f>
        <v>1504.6399078699999</v>
      </c>
      <c r="K147" s="36">
        <f>SUMIFS(СВЦЭМ!$D$39:$D$782,СВЦЭМ!$A$39:$A$782,$A147,СВЦЭМ!$B$39:$B$782,K$119)+'СЕТ СН'!$H$14+СВЦЭМ!$D$10+'СЕТ СН'!$H$6-'СЕТ СН'!$H$26</f>
        <v>1498.1164392899998</v>
      </c>
      <c r="L147" s="36">
        <f>SUMIFS(СВЦЭМ!$D$39:$D$782,СВЦЭМ!$A$39:$A$782,$A147,СВЦЭМ!$B$39:$B$782,L$119)+'СЕТ СН'!$H$14+СВЦЭМ!$D$10+'СЕТ СН'!$H$6-'СЕТ СН'!$H$26</f>
        <v>1500.1651810399999</v>
      </c>
      <c r="M147" s="36">
        <f>SUMIFS(СВЦЭМ!$D$39:$D$782,СВЦЭМ!$A$39:$A$782,$A147,СВЦЭМ!$B$39:$B$782,M$119)+'СЕТ СН'!$H$14+СВЦЭМ!$D$10+'СЕТ СН'!$H$6-'СЕТ СН'!$H$26</f>
        <v>1459.41442626</v>
      </c>
      <c r="N147" s="36">
        <f>SUMIFS(СВЦЭМ!$D$39:$D$782,СВЦЭМ!$A$39:$A$782,$A147,СВЦЭМ!$B$39:$B$782,N$119)+'СЕТ СН'!$H$14+СВЦЭМ!$D$10+'СЕТ СН'!$H$6-'СЕТ СН'!$H$26</f>
        <v>1453.6730811999998</v>
      </c>
      <c r="O147" s="36">
        <f>SUMIFS(СВЦЭМ!$D$39:$D$782,СВЦЭМ!$A$39:$A$782,$A147,СВЦЭМ!$B$39:$B$782,O$119)+'СЕТ СН'!$H$14+СВЦЭМ!$D$10+'СЕТ СН'!$H$6-'СЕТ СН'!$H$26</f>
        <v>1465.1217636199999</v>
      </c>
      <c r="P147" s="36">
        <f>SUMIFS(СВЦЭМ!$D$39:$D$782,СВЦЭМ!$A$39:$A$782,$A147,СВЦЭМ!$B$39:$B$782,P$119)+'СЕТ СН'!$H$14+СВЦЭМ!$D$10+'СЕТ СН'!$H$6-'СЕТ СН'!$H$26</f>
        <v>1477.5586470199999</v>
      </c>
      <c r="Q147" s="36">
        <f>SUMIFS(СВЦЭМ!$D$39:$D$782,СВЦЭМ!$A$39:$A$782,$A147,СВЦЭМ!$B$39:$B$782,Q$119)+'СЕТ СН'!$H$14+СВЦЭМ!$D$10+'СЕТ СН'!$H$6-'СЕТ СН'!$H$26</f>
        <v>1496.19372245</v>
      </c>
      <c r="R147" s="36">
        <f>SUMIFS(СВЦЭМ!$D$39:$D$782,СВЦЭМ!$A$39:$A$782,$A147,СВЦЭМ!$B$39:$B$782,R$119)+'СЕТ СН'!$H$14+СВЦЭМ!$D$10+'СЕТ СН'!$H$6-'СЕТ СН'!$H$26</f>
        <v>1505.7502538599999</v>
      </c>
      <c r="S147" s="36">
        <f>SUMIFS(СВЦЭМ!$D$39:$D$782,СВЦЭМ!$A$39:$A$782,$A147,СВЦЭМ!$B$39:$B$782,S$119)+'СЕТ СН'!$H$14+СВЦЭМ!$D$10+'СЕТ СН'!$H$6-'СЕТ СН'!$H$26</f>
        <v>1481.1115634499999</v>
      </c>
      <c r="T147" s="36">
        <f>SUMIFS(СВЦЭМ!$D$39:$D$782,СВЦЭМ!$A$39:$A$782,$A147,СВЦЭМ!$B$39:$B$782,T$119)+'СЕТ СН'!$H$14+СВЦЭМ!$D$10+'СЕТ СН'!$H$6-'СЕТ СН'!$H$26</f>
        <v>1530.6237611299998</v>
      </c>
      <c r="U147" s="36">
        <f>SUMIFS(СВЦЭМ!$D$39:$D$782,СВЦЭМ!$A$39:$A$782,$A147,СВЦЭМ!$B$39:$B$782,U$119)+'СЕТ СН'!$H$14+СВЦЭМ!$D$10+'СЕТ СН'!$H$6-'СЕТ СН'!$H$26</f>
        <v>1469.9325821599998</v>
      </c>
      <c r="V147" s="36">
        <f>SUMIFS(СВЦЭМ!$D$39:$D$782,СВЦЭМ!$A$39:$A$782,$A147,СВЦЭМ!$B$39:$B$782,V$119)+'СЕТ СН'!$H$14+СВЦЭМ!$D$10+'СЕТ СН'!$H$6-'СЕТ СН'!$H$26</f>
        <v>1421.8329164199999</v>
      </c>
      <c r="W147" s="36">
        <f>SUMIFS(СВЦЭМ!$D$39:$D$782,СВЦЭМ!$A$39:$A$782,$A147,СВЦЭМ!$B$39:$B$782,W$119)+'СЕТ СН'!$H$14+СВЦЭМ!$D$10+'СЕТ СН'!$H$6-'СЕТ СН'!$H$26</f>
        <v>1439.3876787199999</v>
      </c>
      <c r="X147" s="36">
        <f>SUMIFS(СВЦЭМ!$D$39:$D$782,СВЦЭМ!$A$39:$A$782,$A147,СВЦЭМ!$B$39:$B$782,X$119)+'СЕТ СН'!$H$14+СВЦЭМ!$D$10+'СЕТ СН'!$H$6-'СЕТ СН'!$H$26</f>
        <v>1504.8721360999998</v>
      </c>
      <c r="Y147" s="36">
        <f>SUMIFS(СВЦЭМ!$D$39:$D$782,СВЦЭМ!$A$39:$A$782,$A147,СВЦЭМ!$B$39:$B$782,Y$119)+'СЕТ СН'!$H$14+СВЦЭМ!$D$10+'СЕТ СН'!$H$6-'СЕТ СН'!$H$26</f>
        <v>1535.0640458999999</v>
      </c>
    </row>
    <row r="148" spans="1:27" ht="15.75" x14ac:dyDescent="0.2">
      <c r="A148" s="35">
        <f t="shared" si="3"/>
        <v>44833</v>
      </c>
      <c r="B148" s="36">
        <f>SUMIFS(СВЦЭМ!$D$39:$D$782,СВЦЭМ!$A$39:$A$782,$A148,СВЦЭМ!$B$39:$B$782,B$119)+'СЕТ СН'!$H$14+СВЦЭМ!$D$10+'СЕТ СН'!$H$6-'СЕТ СН'!$H$26</f>
        <v>1717.34045096</v>
      </c>
      <c r="C148" s="36">
        <f>SUMIFS(СВЦЭМ!$D$39:$D$782,СВЦЭМ!$A$39:$A$782,$A148,СВЦЭМ!$B$39:$B$782,C$119)+'СЕТ СН'!$H$14+СВЦЭМ!$D$10+'СЕТ СН'!$H$6-'СЕТ СН'!$H$26</f>
        <v>1752.75584407</v>
      </c>
      <c r="D148" s="36">
        <f>SUMIFS(СВЦЭМ!$D$39:$D$782,СВЦЭМ!$A$39:$A$782,$A148,СВЦЭМ!$B$39:$B$782,D$119)+'СЕТ СН'!$H$14+СВЦЭМ!$D$10+'СЕТ СН'!$H$6-'СЕТ СН'!$H$26</f>
        <v>1774.06192472</v>
      </c>
      <c r="E148" s="36">
        <f>SUMIFS(СВЦЭМ!$D$39:$D$782,СВЦЭМ!$A$39:$A$782,$A148,СВЦЭМ!$B$39:$B$782,E$119)+'СЕТ СН'!$H$14+СВЦЭМ!$D$10+'СЕТ СН'!$H$6-'СЕТ СН'!$H$26</f>
        <v>1774.8236402499999</v>
      </c>
      <c r="F148" s="36">
        <f>SUMIFS(СВЦЭМ!$D$39:$D$782,СВЦЭМ!$A$39:$A$782,$A148,СВЦЭМ!$B$39:$B$782,F$119)+'СЕТ СН'!$H$14+СВЦЭМ!$D$10+'СЕТ СН'!$H$6-'СЕТ СН'!$H$26</f>
        <v>1749.8791034399999</v>
      </c>
      <c r="G148" s="36">
        <f>SUMIFS(СВЦЭМ!$D$39:$D$782,СВЦЭМ!$A$39:$A$782,$A148,СВЦЭМ!$B$39:$B$782,G$119)+'СЕТ СН'!$H$14+СВЦЭМ!$D$10+'СЕТ СН'!$H$6-'СЕТ СН'!$H$26</f>
        <v>1705.0708583899998</v>
      </c>
      <c r="H148" s="36">
        <f>SUMIFS(СВЦЭМ!$D$39:$D$782,СВЦЭМ!$A$39:$A$782,$A148,СВЦЭМ!$B$39:$B$782,H$119)+'СЕТ СН'!$H$14+СВЦЭМ!$D$10+'СЕТ СН'!$H$6-'СЕТ СН'!$H$26</f>
        <v>1579.19092215</v>
      </c>
      <c r="I148" s="36">
        <f>SUMIFS(СВЦЭМ!$D$39:$D$782,СВЦЭМ!$A$39:$A$782,$A148,СВЦЭМ!$B$39:$B$782,I$119)+'СЕТ СН'!$H$14+СВЦЭМ!$D$10+'СЕТ СН'!$H$6-'СЕТ СН'!$H$26</f>
        <v>1531.3977383899999</v>
      </c>
      <c r="J148" s="36">
        <f>SUMIFS(СВЦЭМ!$D$39:$D$782,СВЦЭМ!$A$39:$A$782,$A148,СВЦЭМ!$B$39:$B$782,J$119)+'СЕТ СН'!$H$14+СВЦЭМ!$D$10+'СЕТ СН'!$H$6-'СЕТ СН'!$H$26</f>
        <v>1520.2961321399998</v>
      </c>
      <c r="K148" s="36">
        <f>SUMIFS(СВЦЭМ!$D$39:$D$782,СВЦЭМ!$A$39:$A$782,$A148,СВЦЭМ!$B$39:$B$782,K$119)+'СЕТ СН'!$H$14+СВЦЭМ!$D$10+'СЕТ СН'!$H$6-'СЕТ СН'!$H$26</f>
        <v>1499.7463960699999</v>
      </c>
      <c r="L148" s="36">
        <f>SUMIFS(СВЦЭМ!$D$39:$D$782,СВЦЭМ!$A$39:$A$782,$A148,СВЦЭМ!$B$39:$B$782,L$119)+'СЕТ СН'!$H$14+СВЦЭМ!$D$10+'СЕТ СН'!$H$6-'СЕТ СН'!$H$26</f>
        <v>1518.5648178099998</v>
      </c>
      <c r="M148" s="36">
        <f>SUMIFS(СВЦЭМ!$D$39:$D$782,СВЦЭМ!$A$39:$A$782,$A148,СВЦЭМ!$B$39:$B$782,M$119)+'СЕТ СН'!$H$14+СВЦЭМ!$D$10+'СЕТ СН'!$H$6-'СЕТ СН'!$H$26</f>
        <v>1530.2420834799998</v>
      </c>
      <c r="N148" s="36">
        <f>SUMIFS(СВЦЭМ!$D$39:$D$782,СВЦЭМ!$A$39:$A$782,$A148,СВЦЭМ!$B$39:$B$782,N$119)+'СЕТ СН'!$H$14+СВЦЭМ!$D$10+'СЕТ СН'!$H$6-'СЕТ СН'!$H$26</f>
        <v>1531.0851806199998</v>
      </c>
      <c r="O148" s="36">
        <f>SUMIFS(СВЦЭМ!$D$39:$D$782,СВЦЭМ!$A$39:$A$782,$A148,СВЦЭМ!$B$39:$B$782,O$119)+'СЕТ СН'!$H$14+СВЦЭМ!$D$10+'СЕТ СН'!$H$6-'СЕТ СН'!$H$26</f>
        <v>1534.8602744399998</v>
      </c>
      <c r="P148" s="36">
        <f>SUMIFS(СВЦЭМ!$D$39:$D$782,СВЦЭМ!$A$39:$A$782,$A148,СВЦЭМ!$B$39:$B$782,P$119)+'СЕТ СН'!$H$14+СВЦЭМ!$D$10+'СЕТ СН'!$H$6-'СЕТ СН'!$H$26</f>
        <v>1558.3372190099999</v>
      </c>
      <c r="Q148" s="36">
        <f>SUMIFS(СВЦЭМ!$D$39:$D$782,СВЦЭМ!$A$39:$A$782,$A148,СВЦЭМ!$B$39:$B$782,Q$119)+'СЕТ СН'!$H$14+СВЦЭМ!$D$10+'СЕТ СН'!$H$6-'СЕТ СН'!$H$26</f>
        <v>1553.6311692199999</v>
      </c>
      <c r="R148" s="36">
        <f>SUMIFS(СВЦЭМ!$D$39:$D$782,СВЦЭМ!$A$39:$A$782,$A148,СВЦЭМ!$B$39:$B$782,R$119)+'СЕТ СН'!$H$14+СВЦЭМ!$D$10+'СЕТ СН'!$H$6-'СЕТ СН'!$H$26</f>
        <v>1537.0314016299999</v>
      </c>
      <c r="S148" s="36">
        <f>SUMIFS(СВЦЭМ!$D$39:$D$782,СВЦЭМ!$A$39:$A$782,$A148,СВЦЭМ!$B$39:$B$782,S$119)+'СЕТ СН'!$H$14+СВЦЭМ!$D$10+'СЕТ СН'!$H$6-'СЕТ СН'!$H$26</f>
        <v>1526.7911305199998</v>
      </c>
      <c r="T148" s="36">
        <f>SUMIFS(СВЦЭМ!$D$39:$D$782,СВЦЭМ!$A$39:$A$782,$A148,СВЦЭМ!$B$39:$B$782,T$119)+'СЕТ СН'!$H$14+СВЦЭМ!$D$10+'СЕТ СН'!$H$6-'СЕТ СН'!$H$26</f>
        <v>1497.3056229099998</v>
      </c>
      <c r="U148" s="36">
        <f>SUMIFS(СВЦЭМ!$D$39:$D$782,СВЦЭМ!$A$39:$A$782,$A148,СВЦЭМ!$B$39:$B$782,U$119)+'СЕТ СН'!$H$14+СВЦЭМ!$D$10+'СЕТ СН'!$H$6-'СЕТ СН'!$H$26</f>
        <v>1519.16812725</v>
      </c>
      <c r="V148" s="36">
        <f>SUMIFS(СВЦЭМ!$D$39:$D$782,СВЦЭМ!$A$39:$A$782,$A148,СВЦЭМ!$B$39:$B$782,V$119)+'СЕТ СН'!$H$14+СВЦЭМ!$D$10+'СЕТ СН'!$H$6-'СЕТ СН'!$H$26</f>
        <v>1489.0289229999998</v>
      </c>
      <c r="W148" s="36">
        <f>SUMIFS(СВЦЭМ!$D$39:$D$782,СВЦЭМ!$A$39:$A$782,$A148,СВЦЭМ!$B$39:$B$782,W$119)+'СЕТ СН'!$H$14+СВЦЭМ!$D$10+'СЕТ СН'!$H$6-'СЕТ СН'!$H$26</f>
        <v>1615.17558401</v>
      </c>
      <c r="X148" s="36">
        <f>SUMIFS(СВЦЭМ!$D$39:$D$782,СВЦЭМ!$A$39:$A$782,$A148,СВЦЭМ!$B$39:$B$782,X$119)+'СЕТ СН'!$H$14+СВЦЭМ!$D$10+'СЕТ СН'!$H$6-'СЕТ СН'!$H$26</f>
        <v>1586.6368536</v>
      </c>
      <c r="Y148" s="36">
        <f>SUMIFS(СВЦЭМ!$D$39:$D$782,СВЦЭМ!$A$39:$A$782,$A148,СВЦЭМ!$B$39:$B$782,Y$119)+'СЕТ СН'!$H$14+СВЦЭМ!$D$10+'СЕТ СН'!$H$6-'СЕТ СН'!$H$26</f>
        <v>1578.0386527799999</v>
      </c>
    </row>
    <row r="149" spans="1:27" ht="15.75" x14ac:dyDescent="0.2">
      <c r="A149" s="35">
        <f t="shared" si="3"/>
        <v>44834</v>
      </c>
      <c r="B149" s="36">
        <f>SUMIFS(СВЦЭМ!$D$39:$D$782,СВЦЭМ!$A$39:$A$782,$A149,СВЦЭМ!$B$39:$B$782,B$119)+'СЕТ СН'!$H$14+СВЦЭМ!$D$10+'СЕТ СН'!$H$6-'СЕТ СН'!$H$26</f>
        <v>1597.7208804099998</v>
      </c>
      <c r="C149" s="36">
        <f>SUMIFS(СВЦЭМ!$D$39:$D$782,СВЦЭМ!$A$39:$A$782,$A149,СВЦЭМ!$B$39:$B$782,C$119)+'СЕТ СН'!$H$14+СВЦЭМ!$D$10+'СЕТ СН'!$H$6-'СЕТ СН'!$H$26</f>
        <v>1642.6837297499999</v>
      </c>
      <c r="D149" s="36">
        <f>SUMIFS(СВЦЭМ!$D$39:$D$782,СВЦЭМ!$A$39:$A$782,$A149,СВЦЭМ!$B$39:$B$782,D$119)+'СЕТ СН'!$H$14+СВЦЭМ!$D$10+'СЕТ СН'!$H$6-'СЕТ СН'!$H$26</f>
        <v>1610.90594741</v>
      </c>
      <c r="E149" s="36">
        <f>SUMIFS(СВЦЭМ!$D$39:$D$782,СВЦЭМ!$A$39:$A$782,$A149,СВЦЭМ!$B$39:$B$782,E$119)+'СЕТ СН'!$H$14+СВЦЭМ!$D$10+'СЕТ СН'!$H$6-'СЕТ СН'!$H$26</f>
        <v>1594.4937018099999</v>
      </c>
      <c r="F149" s="36">
        <f>SUMIFS(СВЦЭМ!$D$39:$D$782,СВЦЭМ!$A$39:$A$782,$A149,СВЦЭМ!$B$39:$B$782,F$119)+'СЕТ СН'!$H$14+СВЦЭМ!$D$10+'СЕТ СН'!$H$6-'СЕТ СН'!$H$26</f>
        <v>1571.4490291499999</v>
      </c>
      <c r="G149" s="36">
        <f>SUMIFS(СВЦЭМ!$D$39:$D$782,СВЦЭМ!$A$39:$A$782,$A149,СВЦЭМ!$B$39:$B$782,G$119)+'СЕТ СН'!$H$14+СВЦЭМ!$D$10+'СЕТ СН'!$H$6-'СЕТ СН'!$H$26</f>
        <v>1558.8196467299999</v>
      </c>
      <c r="H149" s="36">
        <f>SUMIFS(СВЦЭМ!$D$39:$D$782,СВЦЭМ!$A$39:$A$782,$A149,СВЦЭМ!$B$39:$B$782,H$119)+'СЕТ СН'!$H$14+СВЦЭМ!$D$10+'СЕТ СН'!$H$6-'СЕТ СН'!$H$26</f>
        <v>1507.4592730499999</v>
      </c>
      <c r="I149" s="36">
        <f>SUMIFS(СВЦЭМ!$D$39:$D$782,СВЦЭМ!$A$39:$A$782,$A149,СВЦЭМ!$B$39:$B$782,I$119)+'СЕТ СН'!$H$14+СВЦЭМ!$D$10+'СЕТ СН'!$H$6-'СЕТ СН'!$H$26</f>
        <v>1475.0516065499999</v>
      </c>
      <c r="J149" s="36">
        <f>SUMIFS(СВЦЭМ!$D$39:$D$782,СВЦЭМ!$A$39:$A$782,$A149,СВЦЭМ!$B$39:$B$782,J$119)+'СЕТ СН'!$H$14+СВЦЭМ!$D$10+'СЕТ СН'!$H$6-'СЕТ СН'!$H$26</f>
        <v>1445.0805628099999</v>
      </c>
      <c r="K149" s="36">
        <f>SUMIFS(СВЦЭМ!$D$39:$D$782,СВЦЭМ!$A$39:$A$782,$A149,СВЦЭМ!$B$39:$B$782,K$119)+'СЕТ СН'!$H$14+СВЦЭМ!$D$10+'СЕТ СН'!$H$6-'СЕТ СН'!$H$26</f>
        <v>1437.0055856899999</v>
      </c>
      <c r="L149" s="36">
        <f>SUMIFS(СВЦЭМ!$D$39:$D$782,СВЦЭМ!$A$39:$A$782,$A149,СВЦЭМ!$B$39:$B$782,L$119)+'СЕТ СН'!$H$14+СВЦЭМ!$D$10+'СЕТ СН'!$H$6-'СЕТ СН'!$H$26</f>
        <v>1448.6166255199998</v>
      </c>
      <c r="M149" s="36">
        <f>SUMIFS(СВЦЭМ!$D$39:$D$782,СВЦЭМ!$A$39:$A$782,$A149,СВЦЭМ!$B$39:$B$782,M$119)+'СЕТ СН'!$H$14+СВЦЭМ!$D$10+'СЕТ СН'!$H$6-'СЕТ СН'!$H$26</f>
        <v>1470.64501417</v>
      </c>
      <c r="N149" s="36">
        <f>SUMIFS(СВЦЭМ!$D$39:$D$782,СВЦЭМ!$A$39:$A$782,$A149,СВЦЭМ!$B$39:$B$782,N$119)+'СЕТ СН'!$H$14+СВЦЭМ!$D$10+'СЕТ СН'!$H$6-'СЕТ СН'!$H$26</f>
        <v>1487.8414260499999</v>
      </c>
      <c r="O149" s="36">
        <f>SUMIFS(СВЦЭМ!$D$39:$D$782,СВЦЭМ!$A$39:$A$782,$A149,СВЦЭМ!$B$39:$B$782,O$119)+'СЕТ СН'!$H$14+СВЦЭМ!$D$10+'СЕТ СН'!$H$6-'СЕТ СН'!$H$26</f>
        <v>1500.6212225099998</v>
      </c>
      <c r="P149" s="36">
        <f>SUMIFS(СВЦЭМ!$D$39:$D$782,СВЦЭМ!$A$39:$A$782,$A149,СВЦЭМ!$B$39:$B$782,P$119)+'СЕТ СН'!$H$14+СВЦЭМ!$D$10+'СЕТ СН'!$H$6-'СЕТ СН'!$H$26</f>
        <v>1513.4036447999999</v>
      </c>
      <c r="Q149" s="36">
        <f>SUMIFS(СВЦЭМ!$D$39:$D$782,СВЦЭМ!$A$39:$A$782,$A149,СВЦЭМ!$B$39:$B$782,Q$119)+'СЕТ СН'!$H$14+СВЦЭМ!$D$10+'СЕТ СН'!$H$6-'СЕТ СН'!$H$26</f>
        <v>1514.2191608099999</v>
      </c>
      <c r="R149" s="36">
        <f>SUMIFS(СВЦЭМ!$D$39:$D$782,СВЦЭМ!$A$39:$A$782,$A149,СВЦЭМ!$B$39:$B$782,R$119)+'СЕТ СН'!$H$14+СВЦЭМ!$D$10+'СЕТ СН'!$H$6-'СЕТ СН'!$H$26</f>
        <v>1489.7748575499998</v>
      </c>
      <c r="S149" s="36">
        <f>SUMIFS(СВЦЭМ!$D$39:$D$782,СВЦЭМ!$A$39:$A$782,$A149,СВЦЭМ!$B$39:$B$782,S$119)+'СЕТ СН'!$H$14+СВЦЭМ!$D$10+'СЕТ СН'!$H$6-'СЕТ СН'!$H$26</f>
        <v>1455.3422695499999</v>
      </c>
      <c r="T149" s="36">
        <f>SUMIFS(СВЦЭМ!$D$39:$D$782,СВЦЭМ!$A$39:$A$782,$A149,СВЦЭМ!$B$39:$B$782,T$119)+'СЕТ СН'!$H$14+СВЦЭМ!$D$10+'СЕТ СН'!$H$6-'СЕТ СН'!$H$26</f>
        <v>1433.52548503</v>
      </c>
      <c r="U149" s="36">
        <f>SUMIFS(СВЦЭМ!$D$39:$D$782,СВЦЭМ!$A$39:$A$782,$A149,СВЦЭМ!$B$39:$B$782,U$119)+'СЕТ СН'!$H$14+СВЦЭМ!$D$10+'СЕТ СН'!$H$6-'СЕТ СН'!$H$26</f>
        <v>1409.4700508799999</v>
      </c>
      <c r="V149" s="36">
        <f>SUMIFS(СВЦЭМ!$D$39:$D$782,СВЦЭМ!$A$39:$A$782,$A149,СВЦЭМ!$B$39:$B$782,V$119)+'СЕТ СН'!$H$14+СВЦЭМ!$D$10+'СЕТ СН'!$H$6-'СЕТ СН'!$H$26</f>
        <v>1429.89952853</v>
      </c>
      <c r="W149" s="36">
        <f>SUMIFS(СВЦЭМ!$D$39:$D$782,СВЦЭМ!$A$39:$A$782,$A149,СВЦЭМ!$B$39:$B$782,W$119)+'СЕТ СН'!$H$14+СВЦЭМ!$D$10+'СЕТ СН'!$H$6-'СЕТ СН'!$H$26</f>
        <v>1507.79642055</v>
      </c>
      <c r="X149" s="36">
        <f>SUMIFS(СВЦЭМ!$D$39:$D$782,СВЦЭМ!$A$39:$A$782,$A149,СВЦЭМ!$B$39:$B$782,X$119)+'СЕТ СН'!$H$14+СВЦЭМ!$D$10+'СЕТ СН'!$H$6-'СЕТ СН'!$H$26</f>
        <v>1554.56610138</v>
      </c>
      <c r="Y149" s="36">
        <f>SUMIFS(СВЦЭМ!$D$39:$D$782,СВЦЭМ!$A$39:$A$782,$A149,СВЦЭМ!$B$39:$B$782,Y$119)+'СЕТ СН'!$H$14+СВЦЭМ!$D$10+'СЕТ СН'!$H$6-'СЕТ СН'!$H$26</f>
        <v>1561.4805410099998</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01.09.2022</v>
      </c>
      <c r="B156" s="36">
        <f>SUMIFS(СВЦЭМ!$D$39:$D$782,СВЦЭМ!$A$39:$A$782,$A156,СВЦЭМ!$B$39:$B$782,B$155)+'СЕТ СН'!$I$14+СВЦЭМ!$D$10+'СЕТ СН'!$I$6-'СЕТ СН'!$I$26</f>
        <v>1944.7634418999999</v>
      </c>
      <c r="C156" s="36">
        <f>SUMIFS(СВЦЭМ!$D$39:$D$782,СВЦЭМ!$A$39:$A$782,$A156,СВЦЭМ!$B$39:$B$782,C$155)+'СЕТ СН'!$I$14+СВЦЭМ!$D$10+'СЕТ СН'!$I$6-'СЕТ СН'!$I$26</f>
        <v>2003.1499621999999</v>
      </c>
      <c r="D156" s="36">
        <f>SUMIFS(СВЦЭМ!$D$39:$D$782,СВЦЭМ!$A$39:$A$782,$A156,СВЦЭМ!$B$39:$B$782,D$155)+'СЕТ СН'!$I$14+СВЦЭМ!$D$10+'СЕТ СН'!$I$6-'СЕТ СН'!$I$26</f>
        <v>2039.1033940799998</v>
      </c>
      <c r="E156" s="36">
        <f>SUMIFS(СВЦЭМ!$D$39:$D$782,СВЦЭМ!$A$39:$A$782,$A156,СВЦЭМ!$B$39:$B$782,E$155)+'СЕТ СН'!$I$14+СВЦЭМ!$D$10+'СЕТ СН'!$I$6-'СЕТ СН'!$I$26</f>
        <v>2045.79224817</v>
      </c>
      <c r="F156" s="36">
        <f>SUMIFS(СВЦЭМ!$D$39:$D$782,СВЦЭМ!$A$39:$A$782,$A156,СВЦЭМ!$B$39:$B$782,F$155)+'СЕТ СН'!$I$14+СВЦЭМ!$D$10+'СЕТ СН'!$I$6-'СЕТ СН'!$I$26</f>
        <v>2050.5337958299997</v>
      </c>
      <c r="G156" s="36">
        <f>SUMIFS(СВЦЭМ!$D$39:$D$782,СВЦЭМ!$A$39:$A$782,$A156,СВЦЭМ!$B$39:$B$782,G$155)+'СЕТ СН'!$I$14+СВЦЭМ!$D$10+'СЕТ СН'!$I$6-'СЕТ СН'!$I$26</f>
        <v>2037.4973224599999</v>
      </c>
      <c r="H156" s="36">
        <f>SUMIFS(СВЦЭМ!$D$39:$D$782,СВЦЭМ!$A$39:$A$782,$A156,СВЦЭМ!$B$39:$B$782,H$155)+'СЕТ СН'!$I$14+СВЦЭМ!$D$10+'СЕТ СН'!$I$6-'СЕТ СН'!$I$26</f>
        <v>1984.77977231</v>
      </c>
      <c r="I156" s="36">
        <f>SUMIFS(СВЦЭМ!$D$39:$D$782,СВЦЭМ!$A$39:$A$782,$A156,СВЦЭМ!$B$39:$B$782,I$155)+'СЕТ СН'!$I$14+СВЦЭМ!$D$10+'СЕТ СН'!$I$6-'СЕТ СН'!$I$26</f>
        <v>1906.0115476199999</v>
      </c>
      <c r="J156" s="36">
        <f>SUMIFS(СВЦЭМ!$D$39:$D$782,СВЦЭМ!$A$39:$A$782,$A156,СВЦЭМ!$B$39:$B$782,J$155)+'СЕТ СН'!$I$14+СВЦЭМ!$D$10+'СЕТ СН'!$I$6-'СЕТ СН'!$I$26</f>
        <v>1874.9217408499999</v>
      </c>
      <c r="K156" s="36">
        <f>SUMIFS(СВЦЭМ!$D$39:$D$782,СВЦЭМ!$A$39:$A$782,$A156,СВЦЭМ!$B$39:$B$782,K$155)+'СЕТ СН'!$I$14+СВЦЭМ!$D$10+'СЕТ СН'!$I$6-'СЕТ СН'!$I$26</f>
        <v>1904.3091014199999</v>
      </c>
      <c r="L156" s="36">
        <f>SUMIFS(СВЦЭМ!$D$39:$D$782,СВЦЭМ!$A$39:$A$782,$A156,СВЦЭМ!$B$39:$B$782,L$155)+'СЕТ СН'!$I$14+СВЦЭМ!$D$10+'СЕТ СН'!$I$6-'СЕТ СН'!$I$26</f>
        <v>1861.9282069299998</v>
      </c>
      <c r="M156" s="36">
        <f>SUMIFS(СВЦЭМ!$D$39:$D$782,СВЦЭМ!$A$39:$A$782,$A156,СВЦЭМ!$B$39:$B$782,M$155)+'СЕТ СН'!$I$14+СВЦЭМ!$D$10+'СЕТ СН'!$I$6-'СЕТ СН'!$I$26</f>
        <v>1826.3860852799999</v>
      </c>
      <c r="N156" s="36">
        <f>SUMIFS(СВЦЭМ!$D$39:$D$782,СВЦЭМ!$A$39:$A$782,$A156,СВЦЭМ!$B$39:$B$782,N$155)+'СЕТ СН'!$I$14+СВЦЭМ!$D$10+'СЕТ СН'!$I$6-'СЕТ СН'!$I$26</f>
        <v>1843.7513435699998</v>
      </c>
      <c r="O156" s="36">
        <f>SUMIFS(СВЦЭМ!$D$39:$D$782,СВЦЭМ!$A$39:$A$782,$A156,СВЦЭМ!$B$39:$B$782,O$155)+'СЕТ СН'!$I$14+СВЦЭМ!$D$10+'СЕТ СН'!$I$6-'СЕТ СН'!$I$26</f>
        <v>1849.83468404</v>
      </c>
      <c r="P156" s="36">
        <f>SUMIFS(СВЦЭМ!$D$39:$D$782,СВЦЭМ!$A$39:$A$782,$A156,СВЦЭМ!$B$39:$B$782,P$155)+'СЕТ СН'!$I$14+СВЦЭМ!$D$10+'СЕТ СН'!$I$6-'СЕТ СН'!$I$26</f>
        <v>1851.1940555699998</v>
      </c>
      <c r="Q156" s="36">
        <f>SUMIFS(СВЦЭМ!$D$39:$D$782,СВЦЭМ!$A$39:$A$782,$A156,СВЦЭМ!$B$39:$B$782,Q$155)+'СЕТ СН'!$I$14+СВЦЭМ!$D$10+'СЕТ СН'!$I$6-'СЕТ СН'!$I$26</f>
        <v>1858.1010189499998</v>
      </c>
      <c r="R156" s="36">
        <f>SUMIFS(СВЦЭМ!$D$39:$D$782,СВЦЭМ!$A$39:$A$782,$A156,СВЦЭМ!$B$39:$B$782,R$155)+'СЕТ СН'!$I$14+СВЦЭМ!$D$10+'СЕТ СН'!$I$6-'СЕТ СН'!$I$26</f>
        <v>1848.1524937700001</v>
      </c>
      <c r="S156" s="36">
        <f>SUMIFS(СВЦЭМ!$D$39:$D$782,СВЦЭМ!$A$39:$A$782,$A156,СВЦЭМ!$B$39:$B$782,S$155)+'СЕТ СН'!$I$14+СВЦЭМ!$D$10+'СЕТ СН'!$I$6-'СЕТ СН'!$I$26</f>
        <v>1854.00665325</v>
      </c>
      <c r="T156" s="36">
        <f>SUMIFS(СВЦЭМ!$D$39:$D$782,СВЦЭМ!$A$39:$A$782,$A156,СВЦЭМ!$B$39:$B$782,T$155)+'СЕТ СН'!$I$14+СВЦЭМ!$D$10+'СЕТ СН'!$I$6-'СЕТ СН'!$I$26</f>
        <v>2007.4269094799999</v>
      </c>
      <c r="U156" s="36">
        <f>SUMIFS(СВЦЭМ!$D$39:$D$782,СВЦЭМ!$A$39:$A$782,$A156,СВЦЭМ!$B$39:$B$782,U$155)+'СЕТ СН'!$I$14+СВЦЭМ!$D$10+'СЕТ СН'!$I$6-'СЕТ СН'!$I$26</f>
        <v>2019.3383101299999</v>
      </c>
      <c r="V156" s="36">
        <f>SUMIFS(СВЦЭМ!$D$39:$D$782,СВЦЭМ!$A$39:$A$782,$A156,СВЦЭМ!$B$39:$B$782,V$155)+'СЕТ СН'!$I$14+СВЦЭМ!$D$10+'СЕТ СН'!$I$6-'СЕТ СН'!$I$26</f>
        <v>2032.9398539599999</v>
      </c>
      <c r="W156" s="36">
        <f>SUMIFS(СВЦЭМ!$D$39:$D$782,СВЦЭМ!$A$39:$A$782,$A156,СВЦЭМ!$B$39:$B$782,W$155)+'СЕТ СН'!$I$14+СВЦЭМ!$D$10+'СЕТ СН'!$I$6-'СЕТ СН'!$I$26</f>
        <v>2030.8386166099999</v>
      </c>
      <c r="X156" s="36">
        <f>SUMIFS(СВЦЭМ!$D$39:$D$782,СВЦЭМ!$A$39:$A$782,$A156,СВЦЭМ!$B$39:$B$782,X$155)+'СЕТ СН'!$I$14+СВЦЭМ!$D$10+'СЕТ СН'!$I$6-'СЕТ СН'!$I$26</f>
        <v>1996.09826428</v>
      </c>
      <c r="Y156" s="36">
        <f>SUMIFS(СВЦЭМ!$D$39:$D$782,СВЦЭМ!$A$39:$A$782,$A156,СВЦЭМ!$B$39:$B$782,Y$155)+'СЕТ СН'!$I$14+СВЦЭМ!$D$10+'СЕТ СН'!$I$6-'СЕТ СН'!$I$26</f>
        <v>1947.1573627099999</v>
      </c>
      <c r="AA156" s="45"/>
    </row>
    <row r="157" spans="1:27" ht="15.75" x14ac:dyDescent="0.2">
      <c r="A157" s="35">
        <f>A156+1</f>
        <v>44806</v>
      </c>
      <c r="B157" s="36">
        <f>SUMIFS(СВЦЭМ!$D$39:$D$782,СВЦЭМ!$A$39:$A$782,$A157,СВЦЭМ!$B$39:$B$782,B$155)+'СЕТ СН'!$I$14+СВЦЭМ!$D$10+'СЕТ СН'!$I$6-'СЕТ СН'!$I$26</f>
        <v>1948.22080622</v>
      </c>
      <c r="C157" s="36">
        <f>SUMIFS(СВЦЭМ!$D$39:$D$782,СВЦЭМ!$A$39:$A$782,$A157,СВЦЭМ!$B$39:$B$782,C$155)+'СЕТ СН'!$I$14+СВЦЭМ!$D$10+'СЕТ СН'!$I$6-'СЕТ СН'!$I$26</f>
        <v>2007.72549297</v>
      </c>
      <c r="D157" s="36">
        <f>SUMIFS(СВЦЭМ!$D$39:$D$782,СВЦЭМ!$A$39:$A$782,$A157,СВЦЭМ!$B$39:$B$782,D$155)+'СЕТ СН'!$I$14+СВЦЭМ!$D$10+'СЕТ СН'!$I$6-'СЕТ СН'!$I$26</f>
        <v>2045.8039825599999</v>
      </c>
      <c r="E157" s="36">
        <f>SUMIFS(СВЦЭМ!$D$39:$D$782,СВЦЭМ!$A$39:$A$782,$A157,СВЦЭМ!$B$39:$B$782,E$155)+'СЕТ СН'!$I$14+СВЦЭМ!$D$10+'СЕТ СН'!$I$6-'СЕТ СН'!$I$26</f>
        <v>2057.9348753599998</v>
      </c>
      <c r="F157" s="36">
        <f>SUMIFS(СВЦЭМ!$D$39:$D$782,СВЦЭМ!$A$39:$A$782,$A157,СВЦЭМ!$B$39:$B$782,F$155)+'СЕТ СН'!$I$14+СВЦЭМ!$D$10+'СЕТ СН'!$I$6-'СЕТ СН'!$I$26</f>
        <v>2060.9082552299997</v>
      </c>
      <c r="G157" s="36">
        <f>SUMIFS(СВЦЭМ!$D$39:$D$782,СВЦЭМ!$A$39:$A$782,$A157,СВЦЭМ!$B$39:$B$782,G$155)+'СЕТ СН'!$I$14+СВЦЭМ!$D$10+'СЕТ СН'!$I$6-'СЕТ СН'!$I$26</f>
        <v>2049.05768756</v>
      </c>
      <c r="H157" s="36">
        <f>SUMIFS(СВЦЭМ!$D$39:$D$782,СВЦЭМ!$A$39:$A$782,$A157,СВЦЭМ!$B$39:$B$782,H$155)+'СЕТ СН'!$I$14+СВЦЭМ!$D$10+'СЕТ СН'!$I$6-'СЕТ СН'!$I$26</f>
        <v>1997.8523847399999</v>
      </c>
      <c r="I157" s="36">
        <f>SUMIFS(СВЦЭМ!$D$39:$D$782,СВЦЭМ!$A$39:$A$782,$A157,СВЦЭМ!$B$39:$B$782,I$155)+'СЕТ СН'!$I$14+СВЦЭМ!$D$10+'СЕТ СН'!$I$6-'СЕТ СН'!$I$26</f>
        <v>1915.4029399000001</v>
      </c>
      <c r="J157" s="36">
        <f>SUMIFS(СВЦЭМ!$D$39:$D$782,СВЦЭМ!$A$39:$A$782,$A157,СВЦЭМ!$B$39:$B$782,J$155)+'СЕТ СН'!$I$14+СВЦЭМ!$D$10+'СЕТ СН'!$I$6-'СЕТ СН'!$I$26</f>
        <v>1839.1589504099998</v>
      </c>
      <c r="K157" s="36">
        <f>SUMIFS(СВЦЭМ!$D$39:$D$782,СВЦЭМ!$A$39:$A$782,$A157,СВЦЭМ!$B$39:$B$782,K$155)+'СЕТ СН'!$I$14+СВЦЭМ!$D$10+'СЕТ СН'!$I$6-'СЕТ СН'!$I$26</f>
        <v>1867.4781873699999</v>
      </c>
      <c r="L157" s="36">
        <f>SUMIFS(СВЦЭМ!$D$39:$D$782,СВЦЭМ!$A$39:$A$782,$A157,СВЦЭМ!$B$39:$B$782,L$155)+'СЕТ СН'!$I$14+СВЦЭМ!$D$10+'СЕТ СН'!$I$6-'СЕТ СН'!$I$26</f>
        <v>1861.61684322</v>
      </c>
      <c r="M157" s="36">
        <f>SUMIFS(СВЦЭМ!$D$39:$D$782,СВЦЭМ!$A$39:$A$782,$A157,СВЦЭМ!$B$39:$B$782,M$155)+'СЕТ СН'!$I$14+СВЦЭМ!$D$10+'СЕТ СН'!$I$6-'СЕТ СН'!$I$26</f>
        <v>1807.0002313599998</v>
      </c>
      <c r="N157" s="36">
        <f>SUMIFS(СВЦЭМ!$D$39:$D$782,СВЦЭМ!$A$39:$A$782,$A157,СВЦЭМ!$B$39:$B$782,N$155)+'СЕТ СН'!$I$14+СВЦЭМ!$D$10+'СЕТ СН'!$I$6-'СЕТ СН'!$I$26</f>
        <v>1817.8240781999998</v>
      </c>
      <c r="O157" s="36">
        <f>SUMIFS(СВЦЭМ!$D$39:$D$782,СВЦЭМ!$A$39:$A$782,$A157,СВЦЭМ!$B$39:$B$782,O$155)+'СЕТ СН'!$I$14+СВЦЭМ!$D$10+'СЕТ СН'!$I$6-'СЕТ СН'!$I$26</f>
        <v>1820.21585499</v>
      </c>
      <c r="P157" s="36">
        <f>SUMIFS(СВЦЭМ!$D$39:$D$782,СВЦЭМ!$A$39:$A$782,$A157,СВЦЭМ!$B$39:$B$782,P$155)+'СЕТ СН'!$I$14+СВЦЭМ!$D$10+'СЕТ СН'!$I$6-'СЕТ СН'!$I$26</f>
        <v>1823.4731444099998</v>
      </c>
      <c r="Q157" s="36">
        <f>SUMIFS(СВЦЭМ!$D$39:$D$782,СВЦЭМ!$A$39:$A$782,$A157,СВЦЭМ!$B$39:$B$782,Q$155)+'СЕТ СН'!$I$14+СВЦЭМ!$D$10+'СЕТ СН'!$I$6-'СЕТ СН'!$I$26</f>
        <v>1829.99225998</v>
      </c>
      <c r="R157" s="36">
        <f>SUMIFS(СВЦЭМ!$D$39:$D$782,СВЦЭМ!$A$39:$A$782,$A157,СВЦЭМ!$B$39:$B$782,R$155)+'СЕТ СН'!$I$14+СВЦЭМ!$D$10+'СЕТ СН'!$I$6-'СЕТ СН'!$I$26</f>
        <v>1830.25592353</v>
      </c>
      <c r="S157" s="36">
        <f>SUMIFS(СВЦЭМ!$D$39:$D$782,СВЦЭМ!$A$39:$A$782,$A157,СВЦЭМ!$B$39:$B$782,S$155)+'СЕТ СН'!$I$14+СВЦЭМ!$D$10+'СЕТ СН'!$I$6-'СЕТ СН'!$I$26</f>
        <v>1835.27775698</v>
      </c>
      <c r="T157" s="36">
        <f>SUMIFS(СВЦЭМ!$D$39:$D$782,СВЦЭМ!$A$39:$A$782,$A157,СВЦЭМ!$B$39:$B$782,T$155)+'СЕТ СН'!$I$14+СВЦЭМ!$D$10+'СЕТ СН'!$I$6-'СЕТ СН'!$I$26</f>
        <v>1978.03173335</v>
      </c>
      <c r="U157" s="36">
        <f>SUMIFS(СВЦЭМ!$D$39:$D$782,СВЦЭМ!$A$39:$A$782,$A157,СВЦЭМ!$B$39:$B$782,U$155)+'СЕТ СН'!$I$14+СВЦЭМ!$D$10+'СЕТ СН'!$I$6-'СЕТ СН'!$I$26</f>
        <v>1980.69027714</v>
      </c>
      <c r="V157" s="36">
        <f>SUMIFS(СВЦЭМ!$D$39:$D$782,СВЦЭМ!$A$39:$A$782,$A157,СВЦЭМ!$B$39:$B$782,V$155)+'СЕТ СН'!$I$14+СВЦЭМ!$D$10+'СЕТ СН'!$I$6-'СЕТ СН'!$I$26</f>
        <v>2009.8547983799999</v>
      </c>
      <c r="W157" s="36">
        <f>SUMIFS(СВЦЭМ!$D$39:$D$782,СВЦЭМ!$A$39:$A$782,$A157,СВЦЭМ!$B$39:$B$782,W$155)+'СЕТ СН'!$I$14+СВЦЭМ!$D$10+'СЕТ СН'!$I$6-'СЕТ СН'!$I$26</f>
        <v>2010.10292413</v>
      </c>
      <c r="X157" s="36">
        <f>SUMIFS(СВЦЭМ!$D$39:$D$782,СВЦЭМ!$A$39:$A$782,$A157,СВЦЭМ!$B$39:$B$782,X$155)+'СЕТ СН'!$I$14+СВЦЭМ!$D$10+'СЕТ СН'!$I$6-'СЕТ СН'!$I$26</f>
        <v>1954.1322464499999</v>
      </c>
      <c r="Y157" s="36">
        <f>SUMIFS(СВЦЭМ!$D$39:$D$782,СВЦЭМ!$A$39:$A$782,$A157,СВЦЭМ!$B$39:$B$782,Y$155)+'СЕТ СН'!$I$14+СВЦЭМ!$D$10+'СЕТ СН'!$I$6-'СЕТ СН'!$I$26</f>
        <v>1913.7179974400001</v>
      </c>
    </row>
    <row r="158" spans="1:27" ht="15.75" x14ac:dyDescent="0.2">
      <c r="A158" s="35">
        <f t="shared" ref="A158:A185" si="4">A157+1</f>
        <v>44807</v>
      </c>
      <c r="B158" s="36">
        <f>SUMIFS(СВЦЭМ!$D$39:$D$782,СВЦЭМ!$A$39:$A$782,$A158,СВЦЭМ!$B$39:$B$782,B$155)+'СЕТ СН'!$I$14+СВЦЭМ!$D$10+'СЕТ СН'!$I$6-'СЕТ СН'!$I$26</f>
        <v>1914.3776609199999</v>
      </c>
      <c r="C158" s="36">
        <f>SUMIFS(СВЦЭМ!$D$39:$D$782,СВЦЭМ!$A$39:$A$782,$A158,СВЦЭМ!$B$39:$B$782,C$155)+'СЕТ СН'!$I$14+СВЦЭМ!$D$10+'СЕТ СН'!$I$6-'СЕТ СН'!$I$26</f>
        <v>1964.6527358599999</v>
      </c>
      <c r="D158" s="36">
        <f>SUMIFS(СВЦЭМ!$D$39:$D$782,СВЦЭМ!$A$39:$A$782,$A158,СВЦЭМ!$B$39:$B$782,D$155)+'СЕТ СН'!$I$14+СВЦЭМ!$D$10+'СЕТ СН'!$I$6-'СЕТ СН'!$I$26</f>
        <v>1986.24466738</v>
      </c>
      <c r="E158" s="36">
        <f>SUMIFS(СВЦЭМ!$D$39:$D$782,СВЦЭМ!$A$39:$A$782,$A158,СВЦЭМ!$B$39:$B$782,E$155)+'СЕТ СН'!$I$14+СВЦЭМ!$D$10+'СЕТ СН'!$I$6-'СЕТ СН'!$I$26</f>
        <v>2001.4201408399999</v>
      </c>
      <c r="F158" s="36">
        <f>SUMIFS(СВЦЭМ!$D$39:$D$782,СВЦЭМ!$A$39:$A$782,$A158,СВЦЭМ!$B$39:$B$782,F$155)+'СЕТ СН'!$I$14+СВЦЭМ!$D$10+'СЕТ СН'!$I$6-'СЕТ СН'!$I$26</f>
        <v>2017.60302329</v>
      </c>
      <c r="G158" s="36">
        <f>SUMIFS(СВЦЭМ!$D$39:$D$782,СВЦЭМ!$A$39:$A$782,$A158,СВЦЭМ!$B$39:$B$782,G$155)+'СЕТ СН'!$I$14+СВЦЭМ!$D$10+'СЕТ СН'!$I$6-'СЕТ СН'!$I$26</f>
        <v>2014.7925838899998</v>
      </c>
      <c r="H158" s="36">
        <f>SUMIFS(СВЦЭМ!$D$39:$D$782,СВЦЭМ!$A$39:$A$782,$A158,СВЦЭМ!$B$39:$B$782,H$155)+'СЕТ СН'!$I$14+СВЦЭМ!$D$10+'СЕТ СН'!$I$6-'СЕТ СН'!$I$26</f>
        <v>1989.2225057199998</v>
      </c>
      <c r="I158" s="36">
        <f>SUMIFS(СВЦЭМ!$D$39:$D$782,СВЦЭМ!$A$39:$A$782,$A158,СВЦЭМ!$B$39:$B$782,I$155)+'СЕТ СН'!$I$14+СВЦЭМ!$D$10+'СЕТ СН'!$I$6-'СЕТ СН'!$I$26</f>
        <v>1933.0506674999999</v>
      </c>
      <c r="J158" s="36">
        <f>SUMIFS(СВЦЭМ!$D$39:$D$782,СВЦЭМ!$A$39:$A$782,$A158,СВЦЭМ!$B$39:$B$782,J$155)+'СЕТ СН'!$I$14+СВЦЭМ!$D$10+'СЕТ СН'!$I$6-'СЕТ СН'!$I$26</f>
        <v>1873.9697216599998</v>
      </c>
      <c r="K158" s="36">
        <f>SUMIFS(СВЦЭМ!$D$39:$D$782,СВЦЭМ!$A$39:$A$782,$A158,СВЦЭМ!$B$39:$B$782,K$155)+'СЕТ СН'!$I$14+СВЦЭМ!$D$10+'СЕТ СН'!$I$6-'СЕТ СН'!$I$26</f>
        <v>1790.91952262</v>
      </c>
      <c r="L158" s="36">
        <f>SUMIFS(СВЦЭМ!$D$39:$D$782,СВЦЭМ!$A$39:$A$782,$A158,СВЦЭМ!$B$39:$B$782,L$155)+'СЕТ СН'!$I$14+СВЦЭМ!$D$10+'СЕТ СН'!$I$6-'СЕТ СН'!$I$26</f>
        <v>1738.75996414</v>
      </c>
      <c r="M158" s="36">
        <f>SUMIFS(СВЦЭМ!$D$39:$D$782,СВЦЭМ!$A$39:$A$782,$A158,СВЦЭМ!$B$39:$B$782,M$155)+'СЕТ СН'!$I$14+СВЦЭМ!$D$10+'СЕТ СН'!$I$6-'СЕТ СН'!$I$26</f>
        <v>1752.2375337399999</v>
      </c>
      <c r="N158" s="36">
        <f>SUMIFS(СВЦЭМ!$D$39:$D$782,СВЦЭМ!$A$39:$A$782,$A158,СВЦЭМ!$B$39:$B$782,N$155)+'СЕТ СН'!$I$14+СВЦЭМ!$D$10+'СЕТ СН'!$I$6-'СЕТ СН'!$I$26</f>
        <v>1767.0997804899998</v>
      </c>
      <c r="O158" s="36">
        <f>SUMIFS(СВЦЭМ!$D$39:$D$782,СВЦЭМ!$A$39:$A$782,$A158,СВЦЭМ!$B$39:$B$782,O$155)+'СЕТ СН'!$I$14+СВЦЭМ!$D$10+'СЕТ СН'!$I$6-'СЕТ СН'!$I$26</f>
        <v>1799.8250957800001</v>
      </c>
      <c r="P158" s="36">
        <f>SUMIFS(СВЦЭМ!$D$39:$D$782,СВЦЭМ!$A$39:$A$782,$A158,СВЦЭМ!$B$39:$B$782,P$155)+'СЕТ СН'!$I$14+СВЦЭМ!$D$10+'СЕТ СН'!$I$6-'СЕТ СН'!$I$26</f>
        <v>1825.9026381199999</v>
      </c>
      <c r="Q158" s="36">
        <f>SUMIFS(СВЦЭМ!$D$39:$D$782,СВЦЭМ!$A$39:$A$782,$A158,СВЦЭМ!$B$39:$B$782,Q$155)+'СЕТ СН'!$I$14+СВЦЭМ!$D$10+'СЕТ СН'!$I$6-'СЕТ СН'!$I$26</f>
        <v>1830.69783512</v>
      </c>
      <c r="R158" s="36">
        <f>SUMIFS(СВЦЭМ!$D$39:$D$782,СВЦЭМ!$A$39:$A$782,$A158,СВЦЭМ!$B$39:$B$782,R$155)+'СЕТ СН'!$I$14+СВЦЭМ!$D$10+'СЕТ СН'!$I$6-'СЕТ СН'!$I$26</f>
        <v>1827.29996605</v>
      </c>
      <c r="S158" s="36">
        <f>SUMIFS(СВЦЭМ!$D$39:$D$782,СВЦЭМ!$A$39:$A$782,$A158,СВЦЭМ!$B$39:$B$782,S$155)+'СЕТ СН'!$I$14+СВЦЭМ!$D$10+'СЕТ СН'!$I$6-'СЕТ СН'!$I$26</f>
        <v>1832.3078531199999</v>
      </c>
      <c r="T158" s="36">
        <f>SUMIFS(СВЦЭМ!$D$39:$D$782,СВЦЭМ!$A$39:$A$782,$A158,СВЦЭМ!$B$39:$B$782,T$155)+'СЕТ СН'!$I$14+СВЦЭМ!$D$10+'СЕТ СН'!$I$6-'СЕТ СН'!$I$26</f>
        <v>1807.40603994</v>
      </c>
      <c r="U158" s="36">
        <f>SUMIFS(СВЦЭМ!$D$39:$D$782,СВЦЭМ!$A$39:$A$782,$A158,СВЦЭМ!$B$39:$B$782,U$155)+'СЕТ СН'!$I$14+СВЦЭМ!$D$10+'СЕТ СН'!$I$6-'СЕТ СН'!$I$26</f>
        <v>1804.89562488</v>
      </c>
      <c r="V158" s="36">
        <f>SUMIFS(СВЦЭМ!$D$39:$D$782,СВЦЭМ!$A$39:$A$782,$A158,СВЦЭМ!$B$39:$B$782,V$155)+'СЕТ СН'!$I$14+СВЦЭМ!$D$10+'СЕТ СН'!$I$6-'СЕТ СН'!$I$26</f>
        <v>1800.0484709799998</v>
      </c>
      <c r="W158" s="36">
        <f>SUMIFS(СВЦЭМ!$D$39:$D$782,СВЦЭМ!$A$39:$A$782,$A158,СВЦЭМ!$B$39:$B$782,W$155)+'СЕТ СН'!$I$14+СВЦЭМ!$D$10+'СЕТ СН'!$I$6-'СЕТ СН'!$I$26</f>
        <v>1799.1019784099999</v>
      </c>
      <c r="X158" s="36">
        <f>SUMIFS(СВЦЭМ!$D$39:$D$782,СВЦЭМ!$A$39:$A$782,$A158,СВЦЭМ!$B$39:$B$782,X$155)+'СЕТ СН'!$I$14+СВЦЭМ!$D$10+'СЕТ СН'!$I$6-'СЕТ СН'!$I$26</f>
        <v>1889.3677576299999</v>
      </c>
      <c r="Y158" s="36">
        <f>SUMIFS(СВЦЭМ!$D$39:$D$782,СВЦЭМ!$A$39:$A$782,$A158,СВЦЭМ!$B$39:$B$782,Y$155)+'СЕТ СН'!$I$14+СВЦЭМ!$D$10+'СЕТ СН'!$I$6-'СЕТ СН'!$I$26</f>
        <v>1955.45753193</v>
      </c>
    </row>
    <row r="159" spans="1:27" ht="15.75" x14ac:dyDescent="0.2">
      <c r="A159" s="35">
        <f t="shared" si="4"/>
        <v>44808</v>
      </c>
      <c r="B159" s="36">
        <f>SUMIFS(СВЦЭМ!$D$39:$D$782,СВЦЭМ!$A$39:$A$782,$A159,СВЦЭМ!$B$39:$B$782,B$155)+'СЕТ СН'!$I$14+СВЦЭМ!$D$10+'СЕТ СН'!$I$6-'СЕТ СН'!$I$26</f>
        <v>1920.45287822</v>
      </c>
      <c r="C159" s="36">
        <f>SUMIFS(СВЦЭМ!$D$39:$D$782,СВЦЭМ!$A$39:$A$782,$A159,СВЦЭМ!$B$39:$B$782,C$155)+'СЕТ СН'!$I$14+СВЦЭМ!$D$10+'СЕТ СН'!$I$6-'СЕТ СН'!$I$26</f>
        <v>1986.03681495</v>
      </c>
      <c r="D159" s="36">
        <f>SUMIFS(СВЦЭМ!$D$39:$D$782,СВЦЭМ!$A$39:$A$782,$A159,СВЦЭМ!$B$39:$B$782,D$155)+'СЕТ СН'!$I$14+СВЦЭМ!$D$10+'СЕТ СН'!$I$6-'СЕТ СН'!$I$26</f>
        <v>1941.06243363</v>
      </c>
      <c r="E159" s="36">
        <f>SUMIFS(СВЦЭМ!$D$39:$D$782,СВЦЭМ!$A$39:$A$782,$A159,СВЦЭМ!$B$39:$B$782,E$155)+'СЕТ СН'!$I$14+СВЦЭМ!$D$10+'СЕТ СН'!$I$6-'СЕТ СН'!$I$26</f>
        <v>1956.7241079399998</v>
      </c>
      <c r="F159" s="36">
        <f>SUMIFS(СВЦЭМ!$D$39:$D$782,СВЦЭМ!$A$39:$A$782,$A159,СВЦЭМ!$B$39:$B$782,F$155)+'СЕТ СН'!$I$14+СВЦЭМ!$D$10+'СЕТ СН'!$I$6-'СЕТ СН'!$I$26</f>
        <v>1961.1279501500001</v>
      </c>
      <c r="G159" s="36">
        <f>SUMIFS(СВЦЭМ!$D$39:$D$782,СВЦЭМ!$A$39:$A$782,$A159,СВЦЭМ!$B$39:$B$782,G$155)+'СЕТ СН'!$I$14+СВЦЭМ!$D$10+'СЕТ СН'!$I$6-'СЕТ СН'!$I$26</f>
        <v>1952.9104202399999</v>
      </c>
      <c r="H159" s="36">
        <f>SUMIFS(СВЦЭМ!$D$39:$D$782,СВЦЭМ!$A$39:$A$782,$A159,СВЦЭМ!$B$39:$B$782,H$155)+'СЕТ СН'!$I$14+СВЦЭМ!$D$10+'СЕТ СН'!$I$6-'СЕТ СН'!$I$26</f>
        <v>1931.41570293</v>
      </c>
      <c r="I159" s="36">
        <f>SUMIFS(СВЦЭМ!$D$39:$D$782,СВЦЭМ!$A$39:$A$782,$A159,СВЦЭМ!$B$39:$B$782,I$155)+'СЕТ СН'!$I$14+СВЦЭМ!$D$10+'СЕТ СН'!$I$6-'СЕТ СН'!$I$26</f>
        <v>1885.0596480499999</v>
      </c>
      <c r="J159" s="36">
        <f>SUMIFS(СВЦЭМ!$D$39:$D$782,СВЦЭМ!$A$39:$A$782,$A159,СВЦЭМ!$B$39:$B$782,J$155)+'СЕТ СН'!$I$14+СВЦЭМ!$D$10+'СЕТ СН'!$I$6-'СЕТ СН'!$I$26</f>
        <v>1841.6536053299999</v>
      </c>
      <c r="K159" s="36">
        <f>SUMIFS(СВЦЭМ!$D$39:$D$782,СВЦЭМ!$A$39:$A$782,$A159,СВЦЭМ!$B$39:$B$782,K$155)+'СЕТ СН'!$I$14+СВЦЭМ!$D$10+'СЕТ СН'!$I$6-'СЕТ СН'!$I$26</f>
        <v>1887.8151891299999</v>
      </c>
      <c r="L159" s="36">
        <f>SUMIFS(СВЦЭМ!$D$39:$D$782,СВЦЭМ!$A$39:$A$782,$A159,СВЦЭМ!$B$39:$B$782,L$155)+'СЕТ СН'!$I$14+СВЦЭМ!$D$10+'СЕТ СН'!$I$6-'СЕТ СН'!$I$26</f>
        <v>1887.4102963</v>
      </c>
      <c r="M159" s="36">
        <f>SUMIFS(СВЦЭМ!$D$39:$D$782,СВЦЭМ!$A$39:$A$782,$A159,СВЦЭМ!$B$39:$B$782,M$155)+'СЕТ СН'!$I$14+СВЦЭМ!$D$10+'СЕТ СН'!$I$6-'СЕТ СН'!$I$26</f>
        <v>1898.7600542800001</v>
      </c>
      <c r="N159" s="36">
        <f>SUMIFS(СВЦЭМ!$D$39:$D$782,СВЦЭМ!$A$39:$A$782,$A159,СВЦЭМ!$B$39:$B$782,N$155)+'СЕТ СН'!$I$14+СВЦЭМ!$D$10+'СЕТ СН'!$I$6-'СЕТ СН'!$I$26</f>
        <v>1881.85073296</v>
      </c>
      <c r="O159" s="36">
        <f>SUMIFS(СВЦЭМ!$D$39:$D$782,СВЦЭМ!$A$39:$A$782,$A159,СВЦЭМ!$B$39:$B$782,O$155)+'СЕТ СН'!$I$14+СВЦЭМ!$D$10+'СЕТ СН'!$I$6-'СЕТ СН'!$I$26</f>
        <v>1877.0241844299999</v>
      </c>
      <c r="P159" s="36">
        <f>SUMIFS(СВЦЭМ!$D$39:$D$782,СВЦЭМ!$A$39:$A$782,$A159,СВЦЭМ!$B$39:$B$782,P$155)+'СЕТ СН'!$I$14+СВЦЭМ!$D$10+'СЕТ СН'!$I$6-'СЕТ СН'!$I$26</f>
        <v>1893.6116224299999</v>
      </c>
      <c r="Q159" s="36">
        <f>SUMIFS(СВЦЭМ!$D$39:$D$782,СВЦЭМ!$A$39:$A$782,$A159,СВЦЭМ!$B$39:$B$782,Q$155)+'СЕТ СН'!$I$14+СВЦЭМ!$D$10+'СЕТ СН'!$I$6-'СЕТ СН'!$I$26</f>
        <v>1909.5956310399999</v>
      </c>
      <c r="R159" s="36">
        <f>SUMIFS(СВЦЭМ!$D$39:$D$782,СВЦЭМ!$A$39:$A$782,$A159,СВЦЭМ!$B$39:$B$782,R$155)+'СЕТ СН'!$I$14+СВЦЭМ!$D$10+'СЕТ СН'!$I$6-'СЕТ СН'!$I$26</f>
        <v>1899.38203617</v>
      </c>
      <c r="S159" s="36">
        <f>SUMIFS(СВЦЭМ!$D$39:$D$782,СВЦЭМ!$A$39:$A$782,$A159,СВЦЭМ!$B$39:$B$782,S$155)+'СЕТ СН'!$I$14+СВЦЭМ!$D$10+'СЕТ СН'!$I$6-'СЕТ СН'!$I$26</f>
        <v>1886.8691535899998</v>
      </c>
      <c r="T159" s="36">
        <f>SUMIFS(СВЦЭМ!$D$39:$D$782,СВЦЭМ!$A$39:$A$782,$A159,СВЦЭМ!$B$39:$B$782,T$155)+'СЕТ СН'!$I$14+СВЦЭМ!$D$10+'СЕТ СН'!$I$6-'СЕТ СН'!$I$26</f>
        <v>1882.1409740099998</v>
      </c>
      <c r="U159" s="36">
        <f>SUMIFS(СВЦЭМ!$D$39:$D$782,СВЦЭМ!$A$39:$A$782,$A159,СВЦЭМ!$B$39:$B$782,U$155)+'СЕТ СН'!$I$14+СВЦЭМ!$D$10+'СЕТ СН'!$I$6-'СЕТ СН'!$I$26</f>
        <v>1881.3321793800001</v>
      </c>
      <c r="V159" s="36">
        <f>SUMIFS(СВЦЭМ!$D$39:$D$782,СВЦЭМ!$A$39:$A$782,$A159,СВЦЭМ!$B$39:$B$782,V$155)+'СЕТ СН'!$I$14+СВЦЭМ!$D$10+'СЕТ СН'!$I$6-'СЕТ СН'!$I$26</f>
        <v>1900.1447876699999</v>
      </c>
      <c r="W159" s="36">
        <f>SUMIFS(СВЦЭМ!$D$39:$D$782,СВЦЭМ!$A$39:$A$782,$A159,СВЦЭМ!$B$39:$B$782,W$155)+'СЕТ СН'!$I$14+СВЦЭМ!$D$10+'СЕТ СН'!$I$6-'СЕТ СН'!$I$26</f>
        <v>1887.9101905499999</v>
      </c>
      <c r="X159" s="36">
        <f>SUMIFS(СВЦЭМ!$D$39:$D$782,СВЦЭМ!$A$39:$A$782,$A159,СВЦЭМ!$B$39:$B$782,X$155)+'СЕТ СН'!$I$14+СВЦЭМ!$D$10+'СЕТ СН'!$I$6-'СЕТ СН'!$I$26</f>
        <v>1915.4074639400001</v>
      </c>
      <c r="Y159" s="36">
        <f>SUMIFS(СВЦЭМ!$D$39:$D$782,СВЦЭМ!$A$39:$A$782,$A159,СВЦЭМ!$B$39:$B$782,Y$155)+'СЕТ СН'!$I$14+СВЦЭМ!$D$10+'СЕТ СН'!$I$6-'СЕТ СН'!$I$26</f>
        <v>1992.453019</v>
      </c>
    </row>
    <row r="160" spans="1:27" ht="15.75" x14ac:dyDescent="0.2">
      <c r="A160" s="35">
        <f t="shared" si="4"/>
        <v>44809</v>
      </c>
      <c r="B160" s="36">
        <f>SUMIFS(СВЦЭМ!$D$39:$D$782,СВЦЭМ!$A$39:$A$782,$A160,СВЦЭМ!$B$39:$B$782,B$155)+'СЕТ СН'!$I$14+СВЦЭМ!$D$10+'СЕТ СН'!$I$6-'СЕТ СН'!$I$26</f>
        <v>2005.1014039699999</v>
      </c>
      <c r="C160" s="36">
        <f>SUMIFS(СВЦЭМ!$D$39:$D$782,СВЦЭМ!$A$39:$A$782,$A160,СВЦЭМ!$B$39:$B$782,C$155)+'СЕТ СН'!$I$14+СВЦЭМ!$D$10+'СЕТ СН'!$I$6-'СЕТ СН'!$I$26</f>
        <v>1973.7426596600001</v>
      </c>
      <c r="D160" s="36">
        <f>SUMIFS(СВЦЭМ!$D$39:$D$782,СВЦЭМ!$A$39:$A$782,$A160,СВЦЭМ!$B$39:$B$782,D$155)+'СЕТ СН'!$I$14+СВЦЭМ!$D$10+'СЕТ СН'!$I$6-'СЕТ СН'!$I$26</f>
        <v>2041.09619443</v>
      </c>
      <c r="E160" s="36">
        <f>SUMIFS(СВЦЭМ!$D$39:$D$782,СВЦЭМ!$A$39:$A$782,$A160,СВЦЭМ!$B$39:$B$782,E$155)+'СЕТ СН'!$I$14+СВЦЭМ!$D$10+'СЕТ СН'!$I$6-'СЕТ СН'!$I$26</f>
        <v>2048.29703991</v>
      </c>
      <c r="F160" s="36">
        <f>SUMIFS(СВЦЭМ!$D$39:$D$782,СВЦЭМ!$A$39:$A$782,$A160,СВЦЭМ!$B$39:$B$782,F$155)+'СЕТ СН'!$I$14+СВЦЭМ!$D$10+'СЕТ СН'!$I$6-'СЕТ СН'!$I$26</f>
        <v>2055.8407195499999</v>
      </c>
      <c r="G160" s="36">
        <f>SUMIFS(СВЦЭМ!$D$39:$D$782,СВЦЭМ!$A$39:$A$782,$A160,СВЦЭМ!$B$39:$B$782,G$155)+'СЕТ СН'!$I$14+СВЦЭМ!$D$10+'СЕТ СН'!$I$6-'СЕТ СН'!$I$26</f>
        <v>2033.1199605199999</v>
      </c>
      <c r="H160" s="36">
        <f>SUMIFS(СВЦЭМ!$D$39:$D$782,СВЦЭМ!$A$39:$A$782,$A160,СВЦЭМ!$B$39:$B$782,H$155)+'СЕТ СН'!$I$14+СВЦЭМ!$D$10+'СЕТ СН'!$I$6-'СЕТ СН'!$I$26</f>
        <v>1984.1264039999999</v>
      </c>
      <c r="I160" s="36">
        <f>SUMIFS(СВЦЭМ!$D$39:$D$782,СВЦЭМ!$A$39:$A$782,$A160,СВЦЭМ!$B$39:$B$782,I$155)+'СЕТ СН'!$I$14+СВЦЭМ!$D$10+'СЕТ СН'!$I$6-'СЕТ СН'!$I$26</f>
        <v>1897.1989288599998</v>
      </c>
      <c r="J160" s="36">
        <f>SUMIFS(СВЦЭМ!$D$39:$D$782,СВЦЭМ!$A$39:$A$782,$A160,СВЦЭМ!$B$39:$B$782,J$155)+'СЕТ СН'!$I$14+СВЦЭМ!$D$10+'СЕТ СН'!$I$6-'СЕТ СН'!$I$26</f>
        <v>1864.8465504699998</v>
      </c>
      <c r="K160" s="36">
        <f>SUMIFS(СВЦЭМ!$D$39:$D$782,СВЦЭМ!$A$39:$A$782,$A160,СВЦЭМ!$B$39:$B$782,K$155)+'СЕТ СН'!$I$14+СВЦЭМ!$D$10+'СЕТ СН'!$I$6-'СЕТ СН'!$I$26</f>
        <v>1912.63361893</v>
      </c>
      <c r="L160" s="36">
        <f>SUMIFS(СВЦЭМ!$D$39:$D$782,СВЦЭМ!$A$39:$A$782,$A160,СВЦЭМ!$B$39:$B$782,L$155)+'СЕТ СН'!$I$14+СВЦЭМ!$D$10+'СЕТ СН'!$I$6-'СЕТ СН'!$I$26</f>
        <v>1949.55974608</v>
      </c>
      <c r="M160" s="36">
        <f>SUMIFS(СВЦЭМ!$D$39:$D$782,СВЦЭМ!$A$39:$A$782,$A160,СВЦЭМ!$B$39:$B$782,M$155)+'СЕТ СН'!$I$14+СВЦЭМ!$D$10+'СЕТ СН'!$I$6-'СЕТ СН'!$I$26</f>
        <v>1951.3033250199999</v>
      </c>
      <c r="N160" s="36">
        <f>SUMIFS(СВЦЭМ!$D$39:$D$782,СВЦЭМ!$A$39:$A$782,$A160,СВЦЭМ!$B$39:$B$782,N$155)+'СЕТ СН'!$I$14+СВЦЭМ!$D$10+'СЕТ СН'!$I$6-'СЕТ СН'!$I$26</f>
        <v>1951.72087167</v>
      </c>
      <c r="O160" s="36">
        <f>SUMIFS(СВЦЭМ!$D$39:$D$782,СВЦЭМ!$A$39:$A$782,$A160,СВЦЭМ!$B$39:$B$782,O$155)+'СЕТ СН'!$I$14+СВЦЭМ!$D$10+'СЕТ СН'!$I$6-'СЕТ СН'!$I$26</f>
        <v>1958.8595950900001</v>
      </c>
      <c r="P160" s="36">
        <f>SUMIFS(СВЦЭМ!$D$39:$D$782,СВЦЭМ!$A$39:$A$782,$A160,СВЦЭМ!$B$39:$B$782,P$155)+'СЕТ СН'!$I$14+СВЦЭМ!$D$10+'СЕТ СН'!$I$6-'СЕТ СН'!$I$26</f>
        <v>1950.4651077000001</v>
      </c>
      <c r="Q160" s="36">
        <f>SUMIFS(СВЦЭМ!$D$39:$D$782,СВЦЭМ!$A$39:$A$782,$A160,СВЦЭМ!$B$39:$B$782,Q$155)+'СЕТ СН'!$I$14+СВЦЭМ!$D$10+'СЕТ СН'!$I$6-'СЕТ СН'!$I$26</f>
        <v>1947.86964038</v>
      </c>
      <c r="R160" s="36">
        <f>SUMIFS(СВЦЭМ!$D$39:$D$782,СВЦЭМ!$A$39:$A$782,$A160,СВЦЭМ!$B$39:$B$782,R$155)+'СЕТ СН'!$I$14+СВЦЭМ!$D$10+'СЕТ СН'!$I$6-'СЕТ СН'!$I$26</f>
        <v>1942.9628847699998</v>
      </c>
      <c r="S160" s="36">
        <f>SUMIFS(СВЦЭМ!$D$39:$D$782,СВЦЭМ!$A$39:$A$782,$A160,СВЦЭМ!$B$39:$B$782,S$155)+'СЕТ СН'!$I$14+СВЦЭМ!$D$10+'СЕТ СН'!$I$6-'СЕТ СН'!$I$26</f>
        <v>1924.9805512800001</v>
      </c>
      <c r="T160" s="36">
        <f>SUMIFS(СВЦЭМ!$D$39:$D$782,СВЦЭМ!$A$39:$A$782,$A160,СВЦЭМ!$B$39:$B$782,T$155)+'СЕТ СН'!$I$14+СВЦЭМ!$D$10+'СЕТ СН'!$I$6-'СЕТ СН'!$I$26</f>
        <v>1981.4112483199999</v>
      </c>
      <c r="U160" s="36">
        <f>SUMIFS(СВЦЭМ!$D$39:$D$782,СВЦЭМ!$A$39:$A$782,$A160,СВЦЭМ!$B$39:$B$782,U$155)+'СЕТ СН'!$I$14+СВЦЭМ!$D$10+'СЕТ СН'!$I$6-'СЕТ СН'!$I$26</f>
        <v>1988.9264915899998</v>
      </c>
      <c r="V160" s="36">
        <f>SUMIFS(СВЦЭМ!$D$39:$D$782,СВЦЭМ!$A$39:$A$782,$A160,СВЦЭМ!$B$39:$B$782,V$155)+'СЕТ СН'!$I$14+СВЦЭМ!$D$10+'СЕТ СН'!$I$6-'СЕТ СН'!$I$26</f>
        <v>2011.0633704699999</v>
      </c>
      <c r="W160" s="36">
        <f>SUMIFS(СВЦЭМ!$D$39:$D$782,СВЦЭМ!$A$39:$A$782,$A160,СВЦЭМ!$B$39:$B$782,W$155)+'СЕТ СН'!$I$14+СВЦЭМ!$D$10+'СЕТ СН'!$I$6-'СЕТ СН'!$I$26</f>
        <v>2009.5236542499999</v>
      </c>
      <c r="X160" s="36">
        <f>SUMIFS(СВЦЭМ!$D$39:$D$782,СВЦЭМ!$A$39:$A$782,$A160,СВЦЭМ!$B$39:$B$782,X$155)+'СЕТ СН'!$I$14+СВЦЭМ!$D$10+'СЕТ СН'!$I$6-'СЕТ СН'!$I$26</f>
        <v>1930.3927357</v>
      </c>
      <c r="Y160" s="36">
        <f>SUMIFS(СВЦЭМ!$D$39:$D$782,СВЦЭМ!$A$39:$A$782,$A160,СВЦЭМ!$B$39:$B$782,Y$155)+'СЕТ СН'!$I$14+СВЦЭМ!$D$10+'СЕТ СН'!$I$6-'СЕТ СН'!$I$26</f>
        <v>1891.0971017699999</v>
      </c>
    </row>
    <row r="161" spans="1:25" ht="15.75" x14ac:dyDescent="0.2">
      <c r="A161" s="35">
        <f t="shared" si="4"/>
        <v>44810</v>
      </c>
      <c r="B161" s="36">
        <f>SUMIFS(СВЦЭМ!$D$39:$D$782,СВЦЭМ!$A$39:$A$782,$A161,СВЦЭМ!$B$39:$B$782,B$155)+'СЕТ СН'!$I$14+СВЦЭМ!$D$10+'СЕТ СН'!$I$6-'СЕТ СН'!$I$26</f>
        <v>1959.08750893</v>
      </c>
      <c r="C161" s="36">
        <f>SUMIFS(СВЦЭМ!$D$39:$D$782,СВЦЭМ!$A$39:$A$782,$A161,СВЦЭМ!$B$39:$B$782,C$155)+'СЕТ СН'!$I$14+СВЦЭМ!$D$10+'СЕТ СН'!$I$6-'СЕТ СН'!$I$26</f>
        <v>2022.13541091</v>
      </c>
      <c r="D161" s="36">
        <f>SUMIFS(СВЦЭМ!$D$39:$D$782,СВЦЭМ!$A$39:$A$782,$A161,СВЦЭМ!$B$39:$B$782,D$155)+'СЕТ СН'!$I$14+СВЦЭМ!$D$10+'СЕТ СН'!$I$6-'СЕТ СН'!$I$26</f>
        <v>2060.3798518599997</v>
      </c>
      <c r="E161" s="36">
        <f>SUMIFS(СВЦЭМ!$D$39:$D$782,СВЦЭМ!$A$39:$A$782,$A161,СВЦЭМ!$B$39:$B$782,E$155)+'СЕТ СН'!$I$14+СВЦЭМ!$D$10+'СЕТ СН'!$I$6-'СЕТ СН'!$I$26</f>
        <v>2072.4045001</v>
      </c>
      <c r="F161" s="36">
        <f>SUMIFS(СВЦЭМ!$D$39:$D$782,СВЦЭМ!$A$39:$A$782,$A161,СВЦЭМ!$B$39:$B$782,F$155)+'СЕТ СН'!$I$14+СВЦЭМ!$D$10+'СЕТ СН'!$I$6-'СЕТ СН'!$I$26</f>
        <v>2072.7857984699999</v>
      </c>
      <c r="G161" s="36">
        <f>SUMIFS(СВЦЭМ!$D$39:$D$782,СВЦЭМ!$A$39:$A$782,$A161,СВЦЭМ!$B$39:$B$782,G$155)+'СЕТ СН'!$I$14+СВЦЭМ!$D$10+'СЕТ СН'!$I$6-'СЕТ СН'!$I$26</f>
        <v>2069.3941707100003</v>
      </c>
      <c r="H161" s="36">
        <f>SUMIFS(СВЦЭМ!$D$39:$D$782,СВЦЭМ!$A$39:$A$782,$A161,СВЦЭМ!$B$39:$B$782,H$155)+'СЕТ СН'!$I$14+СВЦЭМ!$D$10+'СЕТ СН'!$I$6-'СЕТ СН'!$I$26</f>
        <v>1992.2116603899999</v>
      </c>
      <c r="I161" s="36">
        <f>SUMIFS(СВЦЭМ!$D$39:$D$782,СВЦЭМ!$A$39:$A$782,$A161,СВЦЭМ!$B$39:$B$782,I$155)+'СЕТ СН'!$I$14+СВЦЭМ!$D$10+'СЕТ СН'!$I$6-'СЕТ СН'!$I$26</f>
        <v>1908.37495367</v>
      </c>
      <c r="J161" s="36">
        <f>SUMIFS(СВЦЭМ!$D$39:$D$782,СВЦЭМ!$A$39:$A$782,$A161,СВЦЭМ!$B$39:$B$782,J$155)+'СЕТ СН'!$I$14+СВЦЭМ!$D$10+'СЕТ СН'!$I$6-'СЕТ СН'!$I$26</f>
        <v>1892.3985100299999</v>
      </c>
      <c r="K161" s="36">
        <f>SUMIFS(СВЦЭМ!$D$39:$D$782,СВЦЭМ!$A$39:$A$782,$A161,СВЦЭМ!$B$39:$B$782,K$155)+'СЕТ СН'!$I$14+СВЦЭМ!$D$10+'СЕТ СН'!$I$6-'СЕТ СН'!$I$26</f>
        <v>1881.5876827899999</v>
      </c>
      <c r="L161" s="36">
        <f>SUMIFS(СВЦЭМ!$D$39:$D$782,СВЦЭМ!$A$39:$A$782,$A161,СВЦЭМ!$B$39:$B$782,L$155)+'СЕТ СН'!$I$14+СВЦЭМ!$D$10+'СЕТ СН'!$I$6-'СЕТ СН'!$I$26</f>
        <v>1948.0477946199999</v>
      </c>
      <c r="M161" s="36">
        <f>SUMIFS(СВЦЭМ!$D$39:$D$782,СВЦЭМ!$A$39:$A$782,$A161,СВЦЭМ!$B$39:$B$782,M$155)+'СЕТ СН'!$I$14+СВЦЭМ!$D$10+'СЕТ СН'!$I$6-'СЕТ СН'!$I$26</f>
        <v>1936.1159718299998</v>
      </c>
      <c r="N161" s="36">
        <f>SUMIFS(СВЦЭМ!$D$39:$D$782,СВЦЭМ!$A$39:$A$782,$A161,СВЦЭМ!$B$39:$B$782,N$155)+'СЕТ СН'!$I$14+СВЦЭМ!$D$10+'СЕТ СН'!$I$6-'СЕТ СН'!$I$26</f>
        <v>1959.9116868599999</v>
      </c>
      <c r="O161" s="36">
        <f>SUMIFS(СВЦЭМ!$D$39:$D$782,СВЦЭМ!$A$39:$A$782,$A161,СВЦЭМ!$B$39:$B$782,O$155)+'СЕТ СН'!$I$14+СВЦЭМ!$D$10+'СЕТ СН'!$I$6-'СЕТ СН'!$I$26</f>
        <v>1958.1627276899999</v>
      </c>
      <c r="P161" s="36">
        <f>SUMIFS(СВЦЭМ!$D$39:$D$782,СВЦЭМ!$A$39:$A$782,$A161,СВЦЭМ!$B$39:$B$782,P$155)+'СЕТ СН'!$I$14+СВЦЭМ!$D$10+'СЕТ СН'!$I$6-'СЕТ СН'!$I$26</f>
        <v>1949.0802439699999</v>
      </c>
      <c r="Q161" s="36">
        <f>SUMIFS(СВЦЭМ!$D$39:$D$782,СВЦЭМ!$A$39:$A$782,$A161,СВЦЭМ!$B$39:$B$782,Q$155)+'СЕТ СН'!$I$14+СВЦЭМ!$D$10+'СЕТ СН'!$I$6-'СЕТ СН'!$I$26</f>
        <v>1952.88241105</v>
      </c>
      <c r="R161" s="36">
        <f>SUMIFS(СВЦЭМ!$D$39:$D$782,СВЦЭМ!$A$39:$A$782,$A161,СВЦЭМ!$B$39:$B$782,R$155)+'СЕТ СН'!$I$14+СВЦЭМ!$D$10+'СЕТ СН'!$I$6-'СЕТ СН'!$I$26</f>
        <v>1947.4162251599998</v>
      </c>
      <c r="S161" s="36">
        <f>SUMIFS(СВЦЭМ!$D$39:$D$782,СВЦЭМ!$A$39:$A$782,$A161,СВЦЭМ!$B$39:$B$782,S$155)+'СЕТ СН'!$I$14+СВЦЭМ!$D$10+'СЕТ СН'!$I$6-'СЕТ СН'!$I$26</f>
        <v>2020.1323185199999</v>
      </c>
      <c r="T161" s="36">
        <f>SUMIFS(СВЦЭМ!$D$39:$D$782,СВЦЭМ!$A$39:$A$782,$A161,СВЦЭМ!$B$39:$B$782,T$155)+'СЕТ СН'!$I$14+СВЦЭМ!$D$10+'СЕТ СН'!$I$6-'СЕТ СН'!$I$26</f>
        <v>1988.49908011</v>
      </c>
      <c r="U161" s="36">
        <f>SUMIFS(СВЦЭМ!$D$39:$D$782,СВЦЭМ!$A$39:$A$782,$A161,СВЦЭМ!$B$39:$B$782,U$155)+'СЕТ СН'!$I$14+СВЦЭМ!$D$10+'СЕТ СН'!$I$6-'СЕТ СН'!$I$26</f>
        <v>1992.4737431999999</v>
      </c>
      <c r="V161" s="36">
        <f>SUMIFS(СВЦЭМ!$D$39:$D$782,СВЦЭМ!$A$39:$A$782,$A161,СВЦЭМ!$B$39:$B$782,V$155)+'СЕТ СН'!$I$14+СВЦЭМ!$D$10+'СЕТ СН'!$I$6-'СЕТ СН'!$I$26</f>
        <v>2027.2865990499999</v>
      </c>
      <c r="W161" s="36">
        <f>SUMIFS(СВЦЭМ!$D$39:$D$782,СВЦЭМ!$A$39:$A$782,$A161,СВЦЭМ!$B$39:$B$782,W$155)+'СЕТ СН'!$I$14+СВЦЭМ!$D$10+'СЕТ СН'!$I$6-'СЕТ СН'!$I$26</f>
        <v>2019.2200325199999</v>
      </c>
      <c r="X161" s="36">
        <f>SUMIFS(СВЦЭМ!$D$39:$D$782,СВЦЭМ!$A$39:$A$782,$A161,СВЦЭМ!$B$39:$B$782,X$155)+'СЕТ СН'!$I$14+СВЦЭМ!$D$10+'СЕТ СН'!$I$6-'СЕТ СН'!$I$26</f>
        <v>1976.43648861</v>
      </c>
      <c r="Y161" s="36">
        <f>SUMIFS(СВЦЭМ!$D$39:$D$782,СВЦЭМ!$A$39:$A$782,$A161,СВЦЭМ!$B$39:$B$782,Y$155)+'СЕТ СН'!$I$14+СВЦЭМ!$D$10+'СЕТ СН'!$I$6-'СЕТ СН'!$I$26</f>
        <v>1986.99838363</v>
      </c>
    </row>
    <row r="162" spans="1:25" ht="15.75" x14ac:dyDescent="0.2">
      <c r="A162" s="35">
        <f t="shared" si="4"/>
        <v>44811</v>
      </c>
      <c r="B162" s="36">
        <f>SUMIFS(СВЦЭМ!$D$39:$D$782,СВЦЭМ!$A$39:$A$782,$A162,СВЦЭМ!$B$39:$B$782,B$155)+'СЕТ СН'!$I$14+СВЦЭМ!$D$10+'СЕТ СН'!$I$6-'СЕТ СН'!$I$26</f>
        <v>2076.2289322199999</v>
      </c>
      <c r="C162" s="36">
        <f>SUMIFS(СВЦЭМ!$D$39:$D$782,СВЦЭМ!$A$39:$A$782,$A162,СВЦЭМ!$B$39:$B$782,C$155)+'СЕТ СН'!$I$14+СВЦЭМ!$D$10+'СЕТ СН'!$I$6-'СЕТ СН'!$I$26</f>
        <v>2147.5567068199998</v>
      </c>
      <c r="D162" s="36">
        <f>SUMIFS(СВЦЭМ!$D$39:$D$782,СВЦЭМ!$A$39:$A$782,$A162,СВЦЭМ!$B$39:$B$782,D$155)+'СЕТ СН'!$I$14+СВЦЭМ!$D$10+'СЕТ СН'!$I$6-'СЕТ СН'!$I$26</f>
        <v>2196.58849259</v>
      </c>
      <c r="E162" s="36">
        <f>SUMIFS(СВЦЭМ!$D$39:$D$782,СВЦЭМ!$A$39:$A$782,$A162,СВЦЭМ!$B$39:$B$782,E$155)+'СЕТ СН'!$I$14+СВЦЭМ!$D$10+'СЕТ СН'!$I$6-'СЕТ СН'!$I$26</f>
        <v>2213.8482992999998</v>
      </c>
      <c r="F162" s="36">
        <f>SUMIFS(СВЦЭМ!$D$39:$D$782,СВЦЭМ!$A$39:$A$782,$A162,СВЦЭМ!$B$39:$B$782,F$155)+'СЕТ СН'!$I$14+СВЦЭМ!$D$10+'СЕТ СН'!$I$6-'СЕТ СН'!$I$26</f>
        <v>2202.2571890299996</v>
      </c>
      <c r="G162" s="36">
        <f>SUMIFS(СВЦЭМ!$D$39:$D$782,СВЦЭМ!$A$39:$A$782,$A162,СВЦЭМ!$B$39:$B$782,G$155)+'СЕТ СН'!$I$14+СВЦЭМ!$D$10+'СЕТ СН'!$I$6-'СЕТ СН'!$I$26</f>
        <v>2199.8486504499997</v>
      </c>
      <c r="H162" s="36">
        <f>SUMIFS(СВЦЭМ!$D$39:$D$782,СВЦЭМ!$A$39:$A$782,$A162,СВЦЭМ!$B$39:$B$782,H$155)+'СЕТ СН'!$I$14+СВЦЭМ!$D$10+'СЕТ СН'!$I$6-'СЕТ СН'!$I$26</f>
        <v>2127.82372154</v>
      </c>
      <c r="I162" s="36">
        <f>SUMIFS(СВЦЭМ!$D$39:$D$782,СВЦЭМ!$A$39:$A$782,$A162,СВЦЭМ!$B$39:$B$782,I$155)+'СЕТ СН'!$I$14+СВЦЭМ!$D$10+'СЕТ СН'!$I$6-'СЕТ СН'!$I$26</f>
        <v>2019.39974721</v>
      </c>
      <c r="J162" s="36">
        <f>SUMIFS(СВЦЭМ!$D$39:$D$782,СВЦЭМ!$A$39:$A$782,$A162,СВЦЭМ!$B$39:$B$782,J$155)+'СЕТ СН'!$I$14+СВЦЭМ!$D$10+'СЕТ СН'!$I$6-'СЕТ СН'!$I$26</f>
        <v>1990.1577620599999</v>
      </c>
      <c r="K162" s="36">
        <f>SUMIFS(СВЦЭМ!$D$39:$D$782,СВЦЭМ!$A$39:$A$782,$A162,СВЦЭМ!$B$39:$B$782,K$155)+'СЕТ СН'!$I$14+СВЦЭМ!$D$10+'СЕТ СН'!$I$6-'СЕТ СН'!$I$26</f>
        <v>1943.0464986300001</v>
      </c>
      <c r="L162" s="36">
        <f>SUMIFS(СВЦЭМ!$D$39:$D$782,СВЦЭМ!$A$39:$A$782,$A162,СВЦЭМ!$B$39:$B$782,L$155)+'СЕТ СН'!$I$14+СВЦЭМ!$D$10+'СЕТ СН'!$I$6-'СЕТ СН'!$I$26</f>
        <v>2003.80737221</v>
      </c>
      <c r="M162" s="36">
        <f>SUMIFS(СВЦЭМ!$D$39:$D$782,СВЦЭМ!$A$39:$A$782,$A162,СВЦЭМ!$B$39:$B$782,M$155)+'СЕТ СН'!$I$14+СВЦЭМ!$D$10+'СЕТ СН'!$I$6-'СЕТ СН'!$I$26</f>
        <v>1950.4364631199999</v>
      </c>
      <c r="N162" s="36">
        <f>SUMIFS(СВЦЭМ!$D$39:$D$782,СВЦЭМ!$A$39:$A$782,$A162,СВЦЭМ!$B$39:$B$782,N$155)+'СЕТ СН'!$I$14+СВЦЭМ!$D$10+'СЕТ СН'!$I$6-'СЕТ СН'!$I$26</f>
        <v>1930.6616088200001</v>
      </c>
      <c r="O162" s="36">
        <f>SUMIFS(СВЦЭМ!$D$39:$D$782,СВЦЭМ!$A$39:$A$782,$A162,СВЦЭМ!$B$39:$B$782,O$155)+'СЕТ СН'!$I$14+СВЦЭМ!$D$10+'СЕТ СН'!$I$6-'СЕТ СН'!$I$26</f>
        <v>1921.2754317399999</v>
      </c>
      <c r="P162" s="36">
        <f>SUMIFS(СВЦЭМ!$D$39:$D$782,СВЦЭМ!$A$39:$A$782,$A162,СВЦЭМ!$B$39:$B$782,P$155)+'СЕТ СН'!$I$14+СВЦЭМ!$D$10+'СЕТ СН'!$I$6-'СЕТ СН'!$I$26</f>
        <v>1934.8935648300001</v>
      </c>
      <c r="Q162" s="36">
        <f>SUMIFS(СВЦЭМ!$D$39:$D$782,СВЦЭМ!$A$39:$A$782,$A162,СВЦЭМ!$B$39:$B$782,Q$155)+'СЕТ СН'!$I$14+СВЦЭМ!$D$10+'СЕТ СН'!$I$6-'СЕТ СН'!$I$26</f>
        <v>1924.22901204</v>
      </c>
      <c r="R162" s="36">
        <f>SUMIFS(СВЦЭМ!$D$39:$D$782,СВЦЭМ!$A$39:$A$782,$A162,СВЦЭМ!$B$39:$B$782,R$155)+'СЕТ СН'!$I$14+СВЦЭМ!$D$10+'СЕТ СН'!$I$6-'СЕТ СН'!$I$26</f>
        <v>1932.90813017</v>
      </c>
      <c r="S162" s="36">
        <f>SUMIFS(СВЦЭМ!$D$39:$D$782,СВЦЭМ!$A$39:$A$782,$A162,СВЦЭМ!$B$39:$B$782,S$155)+'СЕТ СН'!$I$14+СВЦЭМ!$D$10+'СЕТ СН'!$I$6-'СЕТ СН'!$I$26</f>
        <v>1934.1941769399998</v>
      </c>
      <c r="T162" s="36">
        <f>SUMIFS(СВЦЭМ!$D$39:$D$782,СВЦЭМ!$A$39:$A$782,$A162,СВЦЭМ!$B$39:$B$782,T$155)+'СЕТ СН'!$I$14+СВЦЭМ!$D$10+'СЕТ СН'!$I$6-'СЕТ СН'!$I$26</f>
        <v>1933.7512394999999</v>
      </c>
      <c r="U162" s="36">
        <f>SUMIFS(СВЦЭМ!$D$39:$D$782,СВЦЭМ!$A$39:$A$782,$A162,СВЦЭМ!$B$39:$B$782,U$155)+'СЕТ СН'!$I$14+СВЦЭМ!$D$10+'СЕТ СН'!$I$6-'СЕТ СН'!$I$26</f>
        <v>1931.8962278900001</v>
      </c>
      <c r="V162" s="36">
        <f>SUMIFS(СВЦЭМ!$D$39:$D$782,СВЦЭМ!$A$39:$A$782,$A162,СВЦЭМ!$B$39:$B$782,V$155)+'СЕТ СН'!$I$14+СВЦЭМ!$D$10+'СЕТ СН'!$I$6-'СЕТ СН'!$I$26</f>
        <v>1952.22748293</v>
      </c>
      <c r="W162" s="36">
        <f>SUMIFS(СВЦЭМ!$D$39:$D$782,СВЦЭМ!$A$39:$A$782,$A162,СВЦЭМ!$B$39:$B$782,W$155)+'СЕТ СН'!$I$14+СВЦЭМ!$D$10+'СЕТ СН'!$I$6-'СЕТ СН'!$I$26</f>
        <v>1945.9370803499999</v>
      </c>
      <c r="X162" s="36">
        <f>SUMIFS(СВЦЭМ!$D$39:$D$782,СВЦЭМ!$A$39:$A$782,$A162,СВЦЭМ!$B$39:$B$782,X$155)+'СЕТ СН'!$I$14+СВЦЭМ!$D$10+'СЕТ СН'!$I$6-'СЕТ СН'!$I$26</f>
        <v>2106.7222405699999</v>
      </c>
      <c r="Y162" s="36">
        <f>SUMIFS(СВЦЭМ!$D$39:$D$782,СВЦЭМ!$A$39:$A$782,$A162,СВЦЭМ!$B$39:$B$782,Y$155)+'СЕТ СН'!$I$14+СВЦЭМ!$D$10+'СЕТ СН'!$I$6-'СЕТ СН'!$I$26</f>
        <v>1988.0369487099999</v>
      </c>
    </row>
    <row r="163" spans="1:25" ht="15.75" x14ac:dyDescent="0.2">
      <c r="A163" s="35">
        <f t="shared" si="4"/>
        <v>44812</v>
      </c>
      <c r="B163" s="36">
        <f>SUMIFS(СВЦЭМ!$D$39:$D$782,СВЦЭМ!$A$39:$A$782,$A163,СВЦЭМ!$B$39:$B$782,B$155)+'СЕТ СН'!$I$14+СВЦЭМ!$D$10+'СЕТ СН'!$I$6-'СЕТ СН'!$I$26</f>
        <v>2095.4052813199996</v>
      </c>
      <c r="C163" s="36">
        <f>SUMIFS(СВЦЭМ!$D$39:$D$782,СВЦЭМ!$A$39:$A$782,$A163,СВЦЭМ!$B$39:$B$782,C$155)+'СЕТ СН'!$I$14+СВЦЭМ!$D$10+'СЕТ СН'!$I$6-'СЕТ СН'!$I$26</f>
        <v>2177.8008335</v>
      </c>
      <c r="D163" s="36">
        <f>SUMIFS(СВЦЭМ!$D$39:$D$782,СВЦЭМ!$A$39:$A$782,$A163,СВЦЭМ!$B$39:$B$782,D$155)+'СЕТ СН'!$I$14+СВЦЭМ!$D$10+'СЕТ СН'!$I$6-'СЕТ СН'!$I$26</f>
        <v>2244.2633352399998</v>
      </c>
      <c r="E163" s="36">
        <f>SUMIFS(СВЦЭМ!$D$39:$D$782,СВЦЭМ!$A$39:$A$782,$A163,СВЦЭМ!$B$39:$B$782,E$155)+'СЕТ СН'!$I$14+СВЦЭМ!$D$10+'СЕТ СН'!$I$6-'СЕТ СН'!$I$26</f>
        <v>2202.4386539500001</v>
      </c>
      <c r="F163" s="36">
        <f>SUMIFS(СВЦЭМ!$D$39:$D$782,СВЦЭМ!$A$39:$A$782,$A163,СВЦЭМ!$B$39:$B$782,F$155)+'СЕТ СН'!$I$14+СВЦЭМ!$D$10+'СЕТ СН'!$I$6-'СЕТ СН'!$I$26</f>
        <v>2219.7974009600002</v>
      </c>
      <c r="G163" s="36">
        <f>SUMIFS(СВЦЭМ!$D$39:$D$782,СВЦЭМ!$A$39:$A$782,$A163,СВЦЭМ!$B$39:$B$782,G$155)+'СЕТ СН'!$I$14+СВЦЭМ!$D$10+'СЕТ СН'!$I$6-'СЕТ СН'!$I$26</f>
        <v>2196.2703381399997</v>
      </c>
      <c r="H163" s="36">
        <f>SUMIFS(СВЦЭМ!$D$39:$D$782,СВЦЭМ!$A$39:$A$782,$A163,СВЦЭМ!$B$39:$B$782,H$155)+'СЕТ СН'!$I$14+СВЦЭМ!$D$10+'СЕТ СН'!$I$6-'СЕТ СН'!$I$26</f>
        <v>2123.5358058000002</v>
      </c>
      <c r="I163" s="36">
        <f>SUMIFS(СВЦЭМ!$D$39:$D$782,СВЦЭМ!$A$39:$A$782,$A163,СВЦЭМ!$B$39:$B$782,I$155)+'СЕТ СН'!$I$14+СВЦЭМ!$D$10+'СЕТ СН'!$I$6-'СЕТ СН'!$I$26</f>
        <v>2010.3244599999998</v>
      </c>
      <c r="J163" s="36">
        <f>SUMIFS(СВЦЭМ!$D$39:$D$782,СВЦЭМ!$A$39:$A$782,$A163,СВЦЭМ!$B$39:$B$782,J$155)+'СЕТ СН'!$I$14+СВЦЭМ!$D$10+'СЕТ СН'!$I$6-'СЕТ СН'!$I$26</f>
        <v>1921.3653437200001</v>
      </c>
      <c r="K163" s="36">
        <f>SUMIFS(СВЦЭМ!$D$39:$D$782,СВЦЭМ!$A$39:$A$782,$A163,СВЦЭМ!$B$39:$B$782,K$155)+'СЕТ СН'!$I$14+СВЦЭМ!$D$10+'СЕТ СН'!$I$6-'СЕТ СН'!$I$26</f>
        <v>1931.5960570699999</v>
      </c>
      <c r="L163" s="36">
        <f>SUMIFS(СВЦЭМ!$D$39:$D$782,СВЦЭМ!$A$39:$A$782,$A163,СВЦЭМ!$B$39:$B$782,L$155)+'СЕТ СН'!$I$14+СВЦЭМ!$D$10+'СЕТ СН'!$I$6-'СЕТ СН'!$I$26</f>
        <v>1956.1205174199999</v>
      </c>
      <c r="M163" s="36">
        <f>SUMIFS(СВЦЭМ!$D$39:$D$782,СВЦЭМ!$A$39:$A$782,$A163,СВЦЭМ!$B$39:$B$782,M$155)+'СЕТ СН'!$I$14+СВЦЭМ!$D$10+'СЕТ СН'!$I$6-'СЕТ СН'!$I$26</f>
        <v>1967.0825250800001</v>
      </c>
      <c r="N163" s="36">
        <f>SUMIFS(СВЦЭМ!$D$39:$D$782,СВЦЭМ!$A$39:$A$782,$A163,СВЦЭМ!$B$39:$B$782,N$155)+'СЕТ СН'!$I$14+СВЦЭМ!$D$10+'СЕТ СН'!$I$6-'СЕТ СН'!$I$26</f>
        <v>1966.4765095499999</v>
      </c>
      <c r="O163" s="36">
        <f>SUMIFS(СВЦЭМ!$D$39:$D$782,СВЦЭМ!$A$39:$A$782,$A163,СВЦЭМ!$B$39:$B$782,O$155)+'СЕТ СН'!$I$14+СВЦЭМ!$D$10+'СЕТ СН'!$I$6-'СЕТ СН'!$I$26</f>
        <v>1952.10434422</v>
      </c>
      <c r="P163" s="36">
        <f>SUMIFS(СВЦЭМ!$D$39:$D$782,СВЦЭМ!$A$39:$A$782,$A163,СВЦЭМ!$B$39:$B$782,P$155)+'СЕТ СН'!$I$14+СВЦЭМ!$D$10+'СЕТ СН'!$I$6-'СЕТ СН'!$I$26</f>
        <v>1956.5158704299999</v>
      </c>
      <c r="Q163" s="36">
        <f>SUMIFS(СВЦЭМ!$D$39:$D$782,СВЦЭМ!$A$39:$A$782,$A163,СВЦЭМ!$B$39:$B$782,Q$155)+'СЕТ СН'!$I$14+СВЦЭМ!$D$10+'СЕТ СН'!$I$6-'СЕТ СН'!$I$26</f>
        <v>1968.5373615999999</v>
      </c>
      <c r="R163" s="36">
        <f>SUMIFS(СВЦЭМ!$D$39:$D$782,СВЦЭМ!$A$39:$A$782,$A163,СВЦЭМ!$B$39:$B$782,R$155)+'СЕТ СН'!$I$14+СВЦЭМ!$D$10+'СЕТ СН'!$I$6-'СЕТ СН'!$I$26</f>
        <v>1969.3086863000001</v>
      </c>
      <c r="S163" s="36">
        <f>SUMIFS(СВЦЭМ!$D$39:$D$782,СВЦЭМ!$A$39:$A$782,$A163,СВЦЭМ!$B$39:$B$782,S$155)+'СЕТ СН'!$I$14+СВЦЭМ!$D$10+'СЕТ СН'!$I$6-'СЕТ СН'!$I$26</f>
        <v>1968.0212857999998</v>
      </c>
      <c r="T163" s="36">
        <f>SUMIFS(СВЦЭМ!$D$39:$D$782,СВЦЭМ!$A$39:$A$782,$A163,СВЦЭМ!$B$39:$B$782,T$155)+'СЕТ СН'!$I$14+СВЦЭМ!$D$10+'СЕТ СН'!$I$6-'СЕТ СН'!$I$26</f>
        <v>1970.12078772</v>
      </c>
      <c r="U163" s="36">
        <f>SUMIFS(СВЦЭМ!$D$39:$D$782,СВЦЭМ!$A$39:$A$782,$A163,СВЦЭМ!$B$39:$B$782,U$155)+'СЕТ СН'!$I$14+СВЦЭМ!$D$10+'СЕТ СН'!$I$6-'СЕТ СН'!$I$26</f>
        <v>1952.6034287699999</v>
      </c>
      <c r="V163" s="36">
        <f>SUMIFS(СВЦЭМ!$D$39:$D$782,СВЦЭМ!$A$39:$A$782,$A163,СВЦЭМ!$B$39:$B$782,V$155)+'СЕТ СН'!$I$14+СВЦЭМ!$D$10+'СЕТ СН'!$I$6-'СЕТ СН'!$I$26</f>
        <v>1959.3237273499999</v>
      </c>
      <c r="W163" s="36">
        <f>SUMIFS(СВЦЭМ!$D$39:$D$782,СВЦЭМ!$A$39:$A$782,$A163,СВЦЭМ!$B$39:$B$782,W$155)+'СЕТ СН'!$I$14+СВЦЭМ!$D$10+'СЕТ СН'!$I$6-'СЕТ СН'!$I$26</f>
        <v>1952.9740605499999</v>
      </c>
      <c r="X163" s="36">
        <f>SUMIFS(СВЦЭМ!$D$39:$D$782,СВЦЭМ!$A$39:$A$782,$A163,СВЦЭМ!$B$39:$B$782,X$155)+'СЕТ СН'!$I$14+СВЦЭМ!$D$10+'СЕТ СН'!$I$6-'СЕТ СН'!$I$26</f>
        <v>1924.80708295</v>
      </c>
      <c r="Y163" s="36">
        <f>SUMIFS(СВЦЭМ!$D$39:$D$782,СВЦЭМ!$A$39:$A$782,$A163,СВЦЭМ!$B$39:$B$782,Y$155)+'СЕТ СН'!$I$14+СВЦЭМ!$D$10+'СЕТ СН'!$I$6-'СЕТ СН'!$I$26</f>
        <v>1963.2254930900001</v>
      </c>
    </row>
    <row r="164" spans="1:25" ht="15.75" x14ac:dyDescent="0.2">
      <c r="A164" s="35">
        <f t="shared" si="4"/>
        <v>44813</v>
      </c>
      <c r="B164" s="36">
        <f>SUMIFS(СВЦЭМ!$D$39:$D$782,СВЦЭМ!$A$39:$A$782,$A164,СВЦЭМ!$B$39:$B$782,B$155)+'СЕТ СН'!$I$14+СВЦЭМ!$D$10+'СЕТ СН'!$I$6-'СЕТ СН'!$I$26</f>
        <v>2046.94110161</v>
      </c>
      <c r="C164" s="36">
        <f>SUMIFS(СВЦЭМ!$D$39:$D$782,СВЦЭМ!$A$39:$A$782,$A164,СВЦЭМ!$B$39:$B$782,C$155)+'СЕТ СН'!$I$14+СВЦЭМ!$D$10+'СЕТ СН'!$I$6-'СЕТ СН'!$I$26</f>
        <v>2101.2423626199998</v>
      </c>
      <c r="D164" s="36">
        <f>SUMIFS(СВЦЭМ!$D$39:$D$782,СВЦЭМ!$A$39:$A$782,$A164,СВЦЭМ!$B$39:$B$782,D$155)+'СЕТ СН'!$I$14+СВЦЭМ!$D$10+'СЕТ СН'!$I$6-'СЕТ СН'!$I$26</f>
        <v>2171.50189757</v>
      </c>
      <c r="E164" s="36">
        <f>SUMIFS(СВЦЭМ!$D$39:$D$782,СВЦЭМ!$A$39:$A$782,$A164,СВЦЭМ!$B$39:$B$782,E$155)+'СЕТ СН'!$I$14+СВЦЭМ!$D$10+'СЕТ СН'!$I$6-'СЕТ СН'!$I$26</f>
        <v>2192.6533662499996</v>
      </c>
      <c r="F164" s="36">
        <f>SUMIFS(СВЦЭМ!$D$39:$D$782,СВЦЭМ!$A$39:$A$782,$A164,СВЦЭМ!$B$39:$B$782,F$155)+'СЕТ СН'!$I$14+СВЦЭМ!$D$10+'СЕТ СН'!$I$6-'СЕТ СН'!$I$26</f>
        <v>2191.8798104299999</v>
      </c>
      <c r="G164" s="36">
        <f>SUMIFS(СВЦЭМ!$D$39:$D$782,СВЦЭМ!$A$39:$A$782,$A164,СВЦЭМ!$B$39:$B$782,G$155)+'СЕТ СН'!$I$14+СВЦЭМ!$D$10+'СЕТ СН'!$I$6-'СЕТ СН'!$I$26</f>
        <v>2160.09356927</v>
      </c>
      <c r="H164" s="36">
        <f>SUMIFS(СВЦЭМ!$D$39:$D$782,СВЦЭМ!$A$39:$A$782,$A164,СВЦЭМ!$B$39:$B$782,H$155)+'СЕТ СН'!$I$14+СВЦЭМ!$D$10+'СЕТ СН'!$I$6-'СЕТ СН'!$I$26</f>
        <v>2077.1665757199999</v>
      </c>
      <c r="I164" s="36">
        <f>SUMIFS(СВЦЭМ!$D$39:$D$782,СВЦЭМ!$A$39:$A$782,$A164,СВЦЭМ!$B$39:$B$782,I$155)+'СЕТ СН'!$I$14+СВЦЭМ!$D$10+'СЕТ СН'!$I$6-'СЕТ СН'!$I$26</f>
        <v>2014.80977553</v>
      </c>
      <c r="J164" s="36">
        <f>SUMIFS(СВЦЭМ!$D$39:$D$782,СВЦЭМ!$A$39:$A$782,$A164,СВЦЭМ!$B$39:$B$782,J$155)+'СЕТ СН'!$I$14+СВЦЭМ!$D$10+'СЕТ СН'!$I$6-'СЕТ СН'!$I$26</f>
        <v>1946.4943120299999</v>
      </c>
      <c r="K164" s="36">
        <f>SUMIFS(СВЦЭМ!$D$39:$D$782,СВЦЭМ!$A$39:$A$782,$A164,СВЦЭМ!$B$39:$B$782,K$155)+'СЕТ СН'!$I$14+СВЦЭМ!$D$10+'СЕТ СН'!$I$6-'СЕТ СН'!$I$26</f>
        <v>1898.98273907</v>
      </c>
      <c r="L164" s="36">
        <f>SUMIFS(СВЦЭМ!$D$39:$D$782,СВЦЭМ!$A$39:$A$782,$A164,СВЦЭМ!$B$39:$B$782,L$155)+'СЕТ СН'!$I$14+СВЦЭМ!$D$10+'СЕТ СН'!$I$6-'СЕТ СН'!$I$26</f>
        <v>1878.9390404199999</v>
      </c>
      <c r="M164" s="36">
        <f>SUMIFS(СВЦЭМ!$D$39:$D$782,СВЦЭМ!$A$39:$A$782,$A164,СВЦЭМ!$B$39:$B$782,M$155)+'СЕТ СН'!$I$14+СВЦЭМ!$D$10+'СЕТ СН'!$I$6-'СЕТ СН'!$I$26</f>
        <v>1858.3204522799999</v>
      </c>
      <c r="N164" s="36">
        <f>SUMIFS(СВЦЭМ!$D$39:$D$782,СВЦЭМ!$A$39:$A$782,$A164,СВЦЭМ!$B$39:$B$782,N$155)+'СЕТ СН'!$I$14+СВЦЭМ!$D$10+'СЕТ СН'!$I$6-'СЕТ СН'!$I$26</f>
        <v>1841.6119545500001</v>
      </c>
      <c r="O164" s="36">
        <f>SUMIFS(СВЦЭМ!$D$39:$D$782,СВЦЭМ!$A$39:$A$782,$A164,СВЦЭМ!$B$39:$B$782,O$155)+'СЕТ СН'!$I$14+СВЦЭМ!$D$10+'СЕТ СН'!$I$6-'СЕТ СН'!$I$26</f>
        <v>1835.0113191099999</v>
      </c>
      <c r="P164" s="36">
        <f>SUMIFS(СВЦЭМ!$D$39:$D$782,СВЦЭМ!$A$39:$A$782,$A164,СВЦЭМ!$B$39:$B$782,P$155)+'СЕТ СН'!$I$14+СВЦЭМ!$D$10+'СЕТ СН'!$I$6-'СЕТ СН'!$I$26</f>
        <v>1872.8413652099998</v>
      </c>
      <c r="Q164" s="36">
        <f>SUMIFS(СВЦЭМ!$D$39:$D$782,СВЦЭМ!$A$39:$A$782,$A164,СВЦЭМ!$B$39:$B$782,Q$155)+'СЕТ СН'!$I$14+СВЦЭМ!$D$10+'СЕТ СН'!$I$6-'СЕТ СН'!$I$26</f>
        <v>1874.7096844600001</v>
      </c>
      <c r="R164" s="36">
        <f>SUMIFS(СВЦЭМ!$D$39:$D$782,СВЦЭМ!$A$39:$A$782,$A164,СВЦЭМ!$B$39:$B$782,R$155)+'СЕТ СН'!$I$14+СВЦЭМ!$D$10+'СЕТ СН'!$I$6-'СЕТ СН'!$I$26</f>
        <v>1893.6403270199999</v>
      </c>
      <c r="S164" s="36">
        <f>SUMIFS(СВЦЭМ!$D$39:$D$782,СВЦЭМ!$A$39:$A$782,$A164,СВЦЭМ!$B$39:$B$782,S$155)+'СЕТ СН'!$I$14+СВЦЭМ!$D$10+'СЕТ СН'!$I$6-'СЕТ СН'!$I$26</f>
        <v>1856.6636955899999</v>
      </c>
      <c r="T164" s="36">
        <f>SUMIFS(СВЦЭМ!$D$39:$D$782,СВЦЭМ!$A$39:$A$782,$A164,СВЦЭМ!$B$39:$B$782,T$155)+'СЕТ СН'!$I$14+СВЦЭМ!$D$10+'СЕТ СН'!$I$6-'СЕТ СН'!$I$26</f>
        <v>1856.0474447399999</v>
      </c>
      <c r="U164" s="36">
        <f>SUMIFS(СВЦЭМ!$D$39:$D$782,СВЦЭМ!$A$39:$A$782,$A164,СВЦЭМ!$B$39:$B$782,U$155)+'СЕТ СН'!$I$14+СВЦЭМ!$D$10+'СЕТ СН'!$I$6-'СЕТ СН'!$I$26</f>
        <v>1845.5922340699999</v>
      </c>
      <c r="V164" s="36">
        <f>SUMIFS(СВЦЭМ!$D$39:$D$782,СВЦЭМ!$A$39:$A$782,$A164,СВЦЭМ!$B$39:$B$782,V$155)+'СЕТ СН'!$I$14+СВЦЭМ!$D$10+'СЕТ СН'!$I$6-'СЕТ СН'!$I$26</f>
        <v>1821.3609738800001</v>
      </c>
      <c r="W164" s="36">
        <f>SUMIFS(СВЦЭМ!$D$39:$D$782,СВЦЭМ!$A$39:$A$782,$A164,СВЦЭМ!$B$39:$B$782,W$155)+'СЕТ СН'!$I$14+СВЦЭМ!$D$10+'СЕТ СН'!$I$6-'СЕТ СН'!$I$26</f>
        <v>1822.1921394199999</v>
      </c>
      <c r="X164" s="36">
        <f>SUMIFS(СВЦЭМ!$D$39:$D$782,СВЦЭМ!$A$39:$A$782,$A164,СВЦЭМ!$B$39:$B$782,X$155)+'СЕТ СН'!$I$14+СВЦЭМ!$D$10+'СЕТ СН'!$I$6-'СЕТ СН'!$I$26</f>
        <v>1845.97429212</v>
      </c>
      <c r="Y164" s="36">
        <f>SUMIFS(СВЦЭМ!$D$39:$D$782,СВЦЭМ!$A$39:$A$782,$A164,СВЦЭМ!$B$39:$B$782,Y$155)+'СЕТ СН'!$I$14+СВЦЭМ!$D$10+'СЕТ СН'!$I$6-'СЕТ СН'!$I$26</f>
        <v>1929.7670500699999</v>
      </c>
    </row>
    <row r="165" spans="1:25" ht="15.75" x14ac:dyDescent="0.2">
      <c r="A165" s="35">
        <f t="shared" si="4"/>
        <v>44814</v>
      </c>
      <c r="B165" s="36">
        <f>SUMIFS(СВЦЭМ!$D$39:$D$782,СВЦЭМ!$A$39:$A$782,$A165,СВЦЭМ!$B$39:$B$782,B$155)+'СЕТ СН'!$I$14+СВЦЭМ!$D$10+'СЕТ СН'!$I$6-'СЕТ СН'!$I$26</f>
        <v>1967.83071462</v>
      </c>
      <c r="C165" s="36">
        <f>SUMIFS(СВЦЭМ!$D$39:$D$782,СВЦЭМ!$A$39:$A$782,$A165,СВЦЭМ!$B$39:$B$782,C$155)+'СЕТ СН'!$I$14+СВЦЭМ!$D$10+'СЕТ СН'!$I$6-'СЕТ СН'!$I$26</f>
        <v>2025.12235261</v>
      </c>
      <c r="D165" s="36">
        <f>SUMIFS(СВЦЭМ!$D$39:$D$782,СВЦЭМ!$A$39:$A$782,$A165,СВЦЭМ!$B$39:$B$782,D$155)+'СЕТ СН'!$I$14+СВЦЭМ!$D$10+'СЕТ СН'!$I$6-'СЕТ СН'!$I$26</f>
        <v>2068.9928219599997</v>
      </c>
      <c r="E165" s="36">
        <f>SUMIFS(СВЦЭМ!$D$39:$D$782,СВЦЭМ!$A$39:$A$782,$A165,СВЦЭМ!$B$39:$B$782,E$155)+'СЕТ СН'!$I$14+СВЦЭМ!$D$10+'СЕТ СН'!$I$6-'СЕТ СН'!$I$26</f>
        <v>2080.40675182</v>
      </c>
      <c r="F165" s="36">
        <f>SUMIFS(СВЦЭМ!$D$39:$D$782,СВЦЭМ!$A$39:$A$782,$A165,СВЦЭМ!$B$39:$B$782,F$155)+'СЕТ СН'!$I$14+СВЦЭМ!$D$10+'СЕТ СН'!$I$6-'СЕТ СН'!$I$26</f>
        <v>2099.0370146400001</v>
      </c>
      <c r="G165" s="36">
        <f>SUMIFS(СВЦЭМ!$D$39:$D$782,СВЦЭМ!$A$39:$A$782,$A165,СВЦЭМ!$B$39:$B$782,G$155)+'СЕТ СН'!$I$14+СВЦЭМ!$D$10+'СЕТ СН'!$I$6-'СЕТ СН'!$I$26</f>
        <v>2084.7715895399997</v>
      </c>
      <c r="H165" s="36">
        <f>SUMIFS(СВЦЭМ!$D$39:$D$782,СВЦЭМ!$A$39:$A$782,$A165,СВЦЭМ!$B$39:$B$782,H$155)+'СЕТ СН'!$I$14+СВЦЭМ!$D$10+'СЕТ СН'!$I$6-'СЕТ СН'!$I$26</f>
        <v>2048.4728457900001</v>
      </c>
      <c r="I165" s="36">
        <f>SUMIFS(СВЦЭМ!$D$39:$D$782,СВЦЭМ!$A$39:$A$782,$A165,СВЦЭМ!$B$39:$B$782,I$155)+'СЕТ СН'!$I$14+СВЦЭМ!$D$10+'СЕТ СН'!$I$6-'СЕТ СН'!$I$26</f>
        <v>1982.6537558799998</v>
      </c>
      <c r="J165" s="36">
        <f>SUMIFS(СВЦЭМ!$D$39:$D$782,СВЦЭМ!$A$39:$A$782,$A165,СВЦЭМ!$B$39:$B$782,J$155)+'СЕТ СН'!$I$14+СВЦЭМ!$D$10+'СЕТ СН'!$I$6-'СЕТ СН'!$I$26</f>
        <v>1896.7312060499999</v>
      </c>
      <c r="K165" s="36">
        <f>SUMIFS(СВЦЭМ!$D$39:$D$782,СВЦЭМ!$A$39:$A$782,$A165,СВЦЭМ!$B$39:$B$782,K$155)+'СЕТ СН'!$I$14+СВЦЭМ!$D$10+'СЕТ СН'!$I$6-'СЕТ СН'!$I$26</f>
        <v>1858.9559283799999</v>
      </c>
      <c r="L165" s="36">
        <f>SUMIFS(СВЦЭМ!$D$39:$D$782,СВЦЭМ!$A$39:$A$782,$A165,СВЦЭМ!$B$39:$B$782,L$155)+'СЕТ СН'!$I$14+СВЦЭМ!$D$10+'СЕТ СН'!$I$6-'СЕТ СН'!$I$26</f>
        <v>1842.37336794</v>
      </c>
      <c r="M165" s="36">
        <f>SUMIFS(СВЦЭМ!$D$39:$D$782,СВЦЭМ!$A$39:$A$782,$A165,СВЦЭМ!$B$39:$B$782,M$155)+'СЕТ СН'!$I$14+СВЦЭМ!$D$10+'СЕТ СН'!$I$6-'СЕТ СН'!$I$26</f>
        <v>1842.6394648</v>
      </c>
      <c r="N165" s="36">
        <f>SUMIFS(СВЦЭМ!$D$39:$D$782,СВЦЭМ!$A$39:$A$782,$A165,СВЦЭМ!$B$39:$B$782,N$155)+'СЕТ СН'!$I$14+СВЦЭМ!$D$10+'СЕТ СН'!$I$6-'СЕТ СН'!$I$26</f>
        <v>1855.2545107000001</v>
      </c>
      <c r="O165" s="36">
        <f>SUMIFS(СВЦЭМ!$D$39:$D$782,СВЦЭМ!$A$39:$A$782,$A165,СВЦЭМ!$B$39:$B$782,O$155)+'СЕТ СН'!$I$14+СВЦЭМ!$D$10+'СЕТ СН'!$I$6-'СЕТ СН'!$I$26</f>
        <v>1879.5780425600001</v>
      </c>
      <c r="P165" s="36">
        <f>SUMIFS(СВЦЭМ!$D$39:$D$782,СВЦЭМ!$A$39:$A$782,$A165,СВЦЭМ!$B$39:$B$782,P$155)+'СЕТ СН'!$I$14+СВЦЭМ!$D$10+'СЕТ СН'!$I$6-'СЕТ СН'!$I$26</f>
        <v>1881.61640721</v>
      </c>
      <c r="Q165" s="36">
        <f>SUMIFS(СВЦЭМ!$D$39:$D$782,СВЦЭМ!$A$39:$A$782,$A165,СВЦЭМ!$B$39:$B$782,Q$155)+'СЕТ СН'!$I$14+СВЦЭМ!$D$10+'СЕТ СН'!$I$6-'СЕТ СН'!$I$26</f>
        <v>1889.14153326</v>
      </c>
      <c r="R165" s="36">
        <f>SUMIFS(СВЦЭМ!$D$39:$D$782,СВЦЭМ!$A$39:$A$782,$A165,СВЦЭМ!$B$39:$B$782,R$155)+'СЕТ СН'!$I$14+СВЦЭМ!$D$10+'СЕТ СН'!$I$6-'СЕТ СН'!$I$26</f>
        <v>1869.53509244</v>
      </c>
      <c r="S165" s="36">
        <f>SUMIFS(СВЦЭМ!$D$39:$D$782,СВЦЭМ!$A$39:$A$782,$A165,СВЦЭМ!$B$39:$B$782,S$155)+'СЕТ СН'!$I$14+СВЦЭМ!$D$10+'СЕТ СН'!$I$6-'СЕТ СН'!$I$26</f>
        <v>1836.1764969199999</v>
      </c>
      <c r="T165" s="36">
        <f>SUMIFS(СВЦЭМ!$D$39:$D$782,СВЦЭМ!$A$39:$A$782,$A165,СВЦЭМ!$B$39:$B$782,T$155)+'СЕТ СН'!$I$14+СВЦЭМ!$D$10+'СЕТ СН'!$I$6-'СЕТ СН'!$I$26</f>
        <v>1821.2242614500001</v>
      </c>
      <c r="U165" s="36">
        <f>SUMIFS(СВЦЭМ!$D$39:$D$782,СВЦЭМ!$A$39:$A$782,$A165,СВЦЭМ!$B$39:$B$782,U$155)+'СЕТ СН'!$I$14+СВЦЭМ!$D$10+'СЕТ СН'!$I$6-'СЕТ СН'!$I$26</f>
        <v>1839.2747566600001</v>
      </c>
      <c r="V165" s="36">
        <f>SUMIFS(СВЦЭМ!$D$39:$D$782,СВЦЭМ!$A$39:$A$782,$A165,СВЦЭМ!$B$39:$B$782,V$155)+'СЕТ СН'!$I$14+СВЦЭМ!$D$10+'СЕТ СН'!$I$6-'СЕТ СН'!$I$26</f>
        <v>1835.7101772999999</v>
      </c>
      <c r="W165" s="36">
        <f>SUMIFS(СВЦЭМ!$D$39:$D$782,СВЦЭМ!$A$39:$A$782,$A165,СВЦЭМ!$B$39:$B$782,W$155)+'СЕТ СН'!$I$14+СВЦЭМ!$D$10+'СЕТ СН'!$I$6-'СЕТ СН'!$I$26</f>
        <v>1844.7979790300001</v>
      </c>
      <c r="X165" s="36">
        <f>SUMIFS(СВЦЭМ!$D$39:$D$782,СВЦЭМ!$A$39:$A$782,$A165,СВЦЭМ!$B$39:$B$782,X$155)+'СЕТ СН'!$I$14+СВЦЭМ!$D$10+'СЕТ СН'!$I$6-'СЕТ СН'!$I$26</f>
        <v>1912.206469</v>
      </c>
      <c r="Y165" s="36">
        <f>SUMIFS(СВЦЭМ!$D$39:$D$782,СВЦЭМ!$A$39:$A$782,$A165,СВЦЭМ!$B$39:$B$782,Y$155)+'СЕТ СН'!$I$14+СВЦЭМ!$D$10+'СЕТ СН'!$I$6-'СЕТ СН'!$I$26</f>
        <v>1961.6812849999999</v>
      </c>
    </row>
    <row r="166" spans="1:25" ht="15.75" x14ac:dyDescent="0.2">
      <c r="A166" s="35">
        <f t="shared" si="4"/>
        <v>44815</v>
      </c>
      <c r="B166" s="36">
        <f>SUMIFS(СВЦЭМ!$D$39:$D$782,СВЦЭМ!$A$39:$A$782,$A166,СВЦЭМ!$B$39:$B$782,B$155)+'СЕТ СН'!$I$14+СВЦЭМ!$D$10+'СЕТ СН'!$I$6-'СЕТ СН'!$I$26</f>
        <v>1978.7392989</v>
      </c>
      <c r="C166" s="36">
        <f>SUMIFS(СВЦЭМ!$D$39:$D$782,СВЦЭМ!$A$39:$A$782,$A166,СВЦЭМ!$B$39:$B$782,C$155)+'СЕТ СН'!$I$14+СВЦЭМ!$D$10+'СЕТ СН'!$I$6-'СЕТ СН'!$I$26</f>
        <v>2022.8892708799999</v>
      </c>
      <c r="D166" s="36">
        <f>SUMIFS(СВЦЭМ!$D$39:$D$782,СВЦЭМ!$A$39:$A$782,$A166,СВЦЭМ!$B$39:$B$782,D$155)+'СЕТ СН'!$I$14+СВЦЭМ!$D$10+'СЕТ СН'!$I$6-'СЕТ СН'!$I$26</f>
        <v>2055.4387618000001</v>
      </c>
      <c r="E166" s="36">
        <f>SUMIFS(СВЦЭМ!$D$39:$D$782,СВЦЭМ!$A$39:$A$782,$A166,СВЦЭМ!$B$39:$B$782,E$155)+'СЕТ СН'!$I$14+СВЦЭМ!$D$10+'СЕТ СН'!$I$6-'СЕТ СН'!$I$26</f>
        <v>2058.8069206099999</v>
      </c>
      <c r="F166" s="36">
        <f>SUMIFS(СВЦЭМ!$D$39:$D$782,СВЦЭМ!$A$39:$A$782,$A166,СВЦЭМ!$B$39:$B$782,F$155)+'СЕТ СН'!$I$14+СВЦЭМ!$D$10+'СЕТ СН'!$I$6-'СЕТ СН'!$I$26</f>
        <v>2048.3295261900003</v>
      </c>
      <c r="G166" s="36">
        <f>SUMIFS(СВЦЭМ!$D$39:$D$782,СВЦЭМ!$A$39:$A$782,$A166,СВЦЭМ!$B$39:$B$782,G$155)+'СЕТ СН'!$I$14+СВЦЭМ!$D$10+'СЕТ СН'!$I$6-'СЕТ СН'!$I$26</f>
        <v>2038.12597979</v>
      </c>
      <c r="H166" s="36">
        <f>SUMIFS(СВЦЭМ!$D$39:$D$782,СВЦЭМ!$A$39:$A$782,$A166,СВЦЭМ!$B$39:$B$782,H$155)+'СЕТ СН'!$I$14+СВЦЭМ!$D$10+'СЕТ СН'!$I$6-'СЕТ СН'!$I$26</f>
        <v>2014.3069861899999</v>
      </c>
      <c r="I166" s="36">
        <f>SUMIFS(СВЦЭМ!$D$39:$D$782,СВЦЭМ!$A$39:$A$782,$A166,СВЦЭМ!$B$39:$B$782,I$155)+'СЕТ СН'!$I$14+СВЦЭМ!$D$10+'СЕТ СН'!$I$6-'СЕТ СН'!$I$26</f>
        <v>1947.13100375</v>
      </c>
      <c r="J166" s="36">
        <f>SUMIFS(СВЦЭМ!$D$39:$D$782,СВЦЭМ!$A$39:$A$782,$A166,СВЦЭМ!$B$39:$B$782,J$155)+'СЕТ СН'!$I$14+СВЦЭМ!$D$10+'СЕТ СН'!$I$6-'СЕТ СН'!$I$26</f>
        <v>1862.72420926</v>
      </c>
      <c r="K166" s="36">
        <f>SUMIFS(СВЦЭМ!$D$39:$D$782,СВЦЭМ!$A$39:$A$782,$A166,СВЦЭМ!$B$39:$B$782,K$155)+'СЕТ СН'!$I$14+СВЦЭМ!$D$10+'СЕТ СН'!$I$6-'СЕТ СН'!$I$26</f>
        <v>1813.0336422199998</v>
      </c>
      <c r="L166" s="36">
        <f>SUMIFS(СВЦЭМ!$D$39:$D$782,СВЦЭМ!$A$39:$A$782,$A166,СВЦЭМ!$B$39:$B$782,L$155)+'СЕТ СН'!$I$14+СВЦЭМ!$D$10+'СЕТ СН'!$I$6-'СЕТ СН'!$I$26</f>
        <v>1782.86360272</v>
      </c>
      <c r="M166" s="36">
        <f>SUMIFS(СВЦЭМ!$D$39:$D$782,СВЦЭМ!$A$39:$A$782,$A166,СВЦЭМ!$B$39:$B$782,M$155)+'СЕТ СН'!$I$14+СВЦЭМ!$D$10+'СЕТ СН'!$I$6-'СЕТ СН'!$I$26</f>
        <v>1798.49947901</v>
      </c>
      <c r="N166" s="36">
        <f>SUMIFS(СВЦЭМ!$D$39:$D$782,СВЦЭМ!$A$39:$A$782,$A166,СВЦЭМ!$B$39:$B$782,N$155)+'СЕТ СН'!$I$14+СВЦЭМ!$D$10+'СЕТ СН'!$I$6-'СЕТ СН'!$I$26</f>
        <v>1801.0950755499998</v>
      </c>
      <c r="O166" s="36">
        <f>SUMIFS(СВЦЭМ!$D$39:$D$782,СВЦЭМ!$A$39:$A$782,$A166,СВЦЭМ!$B$39:$B$782,O$155)+'СЕТ СН'!$I$14+СВЦЭМ!$D$10+'СЕТ СН'!$I$6-'СЕТ СН'!$I$26</f>
        <v>1807.1103539000001</v>
      </c>
      <c r="P166" s="36">
        <f>SUMIFS(СВЦЭМ!$D$39:$D$782,СВЦЭМ!$A$39:$A$782,$A166,СВЦЭМ!$B$39:$B$782,P$155)+'СЕТ СН'!$I$14+СВЦЭМ!$D$10+'СЕТ СН'!$I$6-'СЕТ СН'!$I$26</f>
        <v>1836.2234720399999</v>
      </c>
      <c r="Q166" s="36">
        <f>SUMIFS(СВЦЭМ!$D$39:$D$782,СВЦЭМ!$A$39:$A$782,$A166,СВЦЭМ!$B$39:$B$782,Q$155)+'СЕТ СН'!$I$14+СВЦЭМ!$D$10+'СЕТ СН'!$I$6-'СЕТ СН'!$I$26</f>
        <v>1840.30053529</v>
      </c>
      <c r="R166" s="36">
        <f>SUMIFS(СВЦЭМ!$D$39:$D$782,СВЦЭМ!$A$39:$A$782,$A166,СВЦЭМ!$B$39:$B$782,R$155)+'СЕТ СН'!$I$14+СВЦЭМ!$D$10+'СЕТ СН'!$I$6-'СЕТ СН'!$I$26</f>
        <v>1816.1957348699998</v>
      </c>
      <c r="S166" s="36">
        <f>SUMIFS(СВЦЭМ!$D$39:$D$782,СВЦЭМ!$A$39:$A$782,$A166,СВЦЭМ!$B$39:$B$782,S$155)+'СЕТ СН'!$I$14+СВЦЭМ!$D$10+'СЕТ СН'!$I$6-'СЕТ СН'!$I$26</f>
        <v>1807.8425750299998</v>
      </c>
      <c r="T166" s="36">
        <f>SUMIFS(СВЦЭМ!$D$39:$D$782,СВЦЭМ!$A$39:$A$782,$A166,СВЦЭМ!$B$39:$B$782,T$155)+'СЕТ СН'!$I$14+СВЦЭМ!$D$10+'СЕТ СН'!$I$6-'СЕТ СН'!$I$26</f>
        <v>1792.26823479</v>
      </c>
      <c r="U166" s="36">
        <f>SUMIFS(СВЦЭМ!$D$39:$D$782,СВЦЭМ!$A$39:$A$782,$A166,СВЦЭМ!$B$39:$B$782,U$155)+'СЕТ СН'!$I$14+СВЦЭМ!$D$10+'СЕТ СН'!$I$6-'СЕТ СН'!$I$26</f>
        <v>1778.7339491399998</v>
      </c>
      <c r="V166" s="36">
        <f>SUMIFS(СВЦЭМ!$D$39:$D$782,СВЦЭМ!$A$39:$A$782,$A166,СВЦЭМ!$B$39:$B$782,V$155)+'СЕТ СН'!$I$14+СВЦЭМ!$D$10+'СЕТ СН'!$I$6-'СЕТ СН'!$I$26</f>
        <v>1782.7695544200001</v>
      </c>
      <c r="W166" s="36">
        <f>SUMIFS(СВЦЭМ!$D$39:$D$782,СВЦЭМ!$A$39:$A$782,$A166,СВЦЭМ!$B$39:$B$782,W$155)+'СЕТ СН'!$I$14+СВЦЭМ!$D$10+'СЕТ СН'!$I$6-'СЕТ СН'!$I$26</f>
        <v>1808.0776646300001</v>
      </c>
      <c r="X166" s="36">
        <f>SUMIFS(СВЦЭМ!$D$39:$D$782,СВЦЭМ!$A$39:$A$782,$A166,СВЦЭМ!$B$39:$B$782,X$155)+'СЕТ СН'!$I$14+СВЦЭМ!$D$10+'СЕТ СН'!$I$6-'СЕТ СН'!$I$26</f>
        <v>1869.1320570799999</v>
      </c>
      <c r="Y166" s="36">
        <f>SUMIFS(СВЦЭМ!$D$39:$D$782,СВЦЭМ!$A$39:$A$782,$A166,СВЦЭМ!$B$39:$B$782,Y$155)+'СЕТ СН'!$I$14+СВЦЭМ!$D$10+'СЕТ СН'!$I$6-'СЕТ СН'!$I$26</f>
        <v>1942.96028052</v>
      </c>
    </row>
    <row r="167" spans="1:25" ht="15.75" x14ac:dyDescent="0.2">
      <c r="A167" s="35">
        <f t="shared" si="4"/>
        <v>44816</v>
      </c>
      <c r="B167" s="36">
        <f>SUMIFS(СВЦЭМ!$D$39:$D$782,СВЦЭМ!$A$39:$A$782,$A167,СВЦЭМ!$B$39:$B$782,B$155)+'СЕТ СН'!$I$14+СВЦЭМ!$D$10+'СЕТ СН'!$I$6-'СЕТ СН'!$I$26</f>
        <v>2006.4623520099999</v>
      </c>
      <c r="C167" s="36">
        <f>SUMIFS(СВЦЭМ!$D$39:$D$782,СВЦЭМ!$A$39:$A$782,$A167,СВЦЭМ!$B$39:$B$782,C$155)+'СЕТ СН'!$I$14+СВЦЭМ!$D$10+'СЕТ СН'!$I$6-'СЕТ СН'!$I$26</f>
        <v>2037.11698557</v>
      </c>
      <c r="D167" s="36">
        <f>SUMIFS(СВЦЭМ!$D$39:$D$782,СВЦЭМ!$A$39:$A$782,$A167,СВЦЭМ!$B$39:$B$782,D$155)+'СЕТ СН'!$I$14+СВЦЭМ!$D$10+'СЕТ СН'!$I$6-'СЕТ СН'!$I$26</f>
        <v>2052.0699290699999</v>
      </c>
      <c r="E167" s="36">
        <f>SUMIFS(СВЦЭМ!$D$39:$D$782,СВЦЭМ!$A$39:$A$782,$A167,СВЦЭМ!$B$39:$B$782,E$155)+'СЕТ СН'!$I$14+СВЦЭМ!$D$10+'СЕТ СН'!$I$6-'СЕТ СН'!$I$26</f>
        <v>2058.9181221399999</v>
      </c>
      <c r="F167" s="36">
        <f>SUMIFS(СВЦЭМ!$D$39:$D$782,СВЦЭМ!$A$39:$A$782,$A167,СВЦЭМ!$B$39:$B$782,F$155)+'СЕТ СН'!$I$14+СВЦЭМ!$D$10+'СЕТ СН'!$I$6-'СЕТ СН'!$I$26</f>
        <v>2042.62701451</v>
      </c>
      <c r="G167" s="36">
        <f>SUMIFS(СВЦЭМ!$D$39:$D$782,СВЦЭМ!$A$39:$A$782,$A167,СВЦЭМ!$B$39:$B$782,G$155)+'СЕТ СН'!$I$14+СВЦЭМ!$D$10+'СЕТ СН'!$I$6-'СЕТ СН'!$I$26</f>
        <v>2012.8857722599998</v>
      </c>
      <c r="H167" s="36">
        <f>SUMIFS(СВЦЭМ!$D$39:$D$782,СВЦЭМ!$A$39:$A$782,$A167,СВЦЭМ!$B$39:$B$782,H$155)+'СЕТ СН'!$I$14+СВЦЭМ!$D$10+'СЕТ СН'!$I$6-'СЕТ СН'!$I$26</f>
        <v>1972.0675163799999</v>
      </c>
      <c r="I167" s="36">
        <f>SUMIFS(СВЦЭМ!$D$39:$D$782,СВЦЭМ!$A$39:$A$782,$A167,СВЦЭМ!$B$39:$B$782,I$155)+'СЕТ СН'!$I$14+СВЦЭМ!$D$10+'СЕТ СН'!$I$6-'СЕТ СН'!$I$26</f>
        <v>1878.1921217700001</v>
      </c>
      <c r="J167" s="36">
        <f>SUMIFS(СВЦЭМ!$D$39:$D$782,СВЦЭМ!$A$39:$A$782,$A167,СВЦЭМ!$B$39:$B$782,J$155)+'СЕТ СН'!$I$14+СВЦЭМ!$D$10+'СЕТ СН'!$I$6-'СЕТ СН'!$I$26</f>
        <v>1864.1039161599999</v>
      </c>
      <c r="K167" s="36">
        <f>SUMIFS(СВЦЭМ!$D$39:$D$782,СВЦЭМ!$A$39:$A$782,$A167,СВЦЭМ!$B$39:$B$782,K$155)+'СЕТ СН'!$I$14+СВЦЭМ!$D$10+'СЕТ СН'!$I$6-'СЕТ СН'!$I$26</f>
        <v>1835.99067825</v>
      </c>
      <c r="L167" s="36">
        <f>SUMIFS(СВЦЭМ!$D$39:$D$782,СВЦЭМ!$A$39:$A$782,$A167,СВЦЭМ!$B$39:$B$782,L$155)+'СЕТ СН'!$I$14+СВЦЭМ!$D$10+'СЕТ СН'!$I$6-'СЕТ СН'!$I$26</f>
        <v>1836.7595263499998</v>
      </c>
      <c r="M167" s="36">
        <f>SUMIFS(СВЦЭМ!$D$39:$D$782,СВЦЭМ!$A$39:$A$782,$A167,СВЦЭМ!$B$39:$B$782,M$155)+'СЕТ СН'!$I$14+СВЦЭМ!$D$10+'СЕТ СН'!$I$6-'СЕТ СН'!$I$26</f>
        <v>1854.5531982099999</v>
      </c>
      <c r="N167" s="36">
        <f>SUMIFS(СВЦЭМ!$D$39:$D$782,СВЦЭМ!$A$39:$A$782,$A167,СВЦЭМ!$B$39:$B$782,N$155)+'СЕТ СН'!$I$14+СВЦЭМ!$D$10+'СЕТ СН'!$I$6-'СЕТ СН'!$I$26</f>
        <v>1846.66340661</v>
      </c>
      <c r="O167" s="36">
        <f>SUMIFS(СВЦЭМ!$D$39:$D$782,СВЦЭМ!$A$39:$A$782,$A167,СВЦЭМ!$B$39:$B$782,O$155)+'СЕТ СН'!$I$14+СВЦЭМ!$D$10+'СЕТ СН'!$I$6-'СЕТ СН'!$I$26</f>
        <v>1846.4410434900001</v>
      </c>
      <c r="P167" s="36">
        <f>SUMIFS(СВЦЭМ!$D$39:$D$782,СВЦЭМ!$A$39:$A$782,$A167,СВЦЭМ!$B$39:$B$782,P$155)+'СЕТ СН'!$I$14+СВЦЭМ!$D$10+'СЕТ СН'!$I$6-'СЕТ СН'!$I$26</f>
        <v>1868.25034035</v>
      </c>
      <c r="Q167" s="36">
        <f>SUMIFS(СВЦЭМ!$D$39:$D$782,СВЦЭМ!$A$39:$A$782,$A167,СВЦЭМ!$B$39:$B$782,Q$155)+'СЕТ СН'!$I$14+СВЦЭМ!$D$10+'СЕТ СН'!$I$6-'СЕТ СН'!$I$26</f>
        <v>1856.2368724999999</v>
      </c>
      <c r="R167" s="36">
        <f>SUMIFS(СВЦЭМ!$D$39:$D$782,СВЦЭМ!$A$39:$A$782,$A167,СВЦЭМ!$B$39:$B$782,R$155)+'СЕТ СН'!$I$14+СВЦЭМ!$D$10+'СЕТ СН'!$I$6-'СЕТ СН'!$I$26</f>
        <v>1842.9098592199998</v>
      </c>
      <c r="S167" s="36">
        <f>SUMIFS(СВЦЭМ!$D$39:$D$782,СВЦЭМ!$A$39:$A$782,$A167,СВЦЭМ!$B$39:$B$782,S$155)+'СЕТ СН'!$I$14+СВЦЭМ!$D$10+'СЕТ СН'!$I$6-'СЕТ СН'!$I$26</f>
        <v>1819.35642796</v>
      </c>
      <c r="T167" s="36">
        <f>SUMIFS(СВЦЭМ!$D$39:$D$782,СВЦЭМ!$A$39:$A$782,$A167,СВЦЭМ!$B$39:$B$782,T$155)+'СЕТ СН'!$I$14+СВЦЭМ!$D$10+'СЕТ СН'!$I$6-'СЕТ СН'!$I$26</f>
        <v>1880.9558806800001</v>
      </c>
      <c r="U167" s="36">
        <f>SUMIFS(СВЦЭМ!$D$39:$D$782,СВЦЭМ!$A$39:$A$782,$A167,СВЦЭМ!$B$39:$B$782,U$155)+'СЕТ СН'!$I$14+СВЦЭМ!$D$10+'СЕТ СН'!$I$6-'СЕТ СН'!$I$26</f>
        <v>1890.4158711800001</v>
      </c>
      <c r="V167" s="36">
        <f>SUMIFS(СВЦЭМ!$D$39:$D$782,СВЦЭМ!$A$39:$A$782,$A167,СВЦЭМ!$B$39:$B$782,V$155)+'СЕТ СН'!$I$14+СВЦЭМ!$D$10+'СЕТ СН'!$I$6-'СЕТ СН'!$I$26</f>
        <v>1919.7712321500001</v>
      </c>
      <c r="W167" s="36">
        <f>SUMIFS(СВЦЭМ!$D$39:$D$782,СВЦЭМ!$A$39:$A$782,$A167,СВЦЭМ!$B$39:$B$782,W$155)+'СЕТ СН'!$I$14+СВЦЭМ!$D$10+'СЕТ СН'!$I$6-'СЕТ СН'!$I$26</f>
        <v>1905.6313970699998</v>
      </c>
      <c r="X167" s="36">
        <f>SUMIFS(СВЦЭМ!$D$39:$D$782,СВЦЭМ!$A$39:$A$782,$A167,СВЦЭМ!$B$39:$B$782,X$155)+'СЕТ СН'!$I$14+СВЦЭМ!$D$10+'СЕТ СН'!$I$6-'СЕТ СН'!$I$26</f>
        <v>1891.4339750700001</v>
      </c>
      <c r="Y167" s="36">
        <f>SUMIFS(СВЦЭМ!$D$39:$D$782,СВЦЭМ!$A$39:$A$782,$A167,СВЦЭМ!$B$39:$B$782,Y$155)+'СЕТ СН'!$I$14+СВЦЭМ!$D$10+'СЕТ СН'!$I$6-'СЕТ СН'!$I$26</f>
        <v>1930.01647994</v>
      </c>
    </row>
    <row r="168" spans="1:25" ht="15.75" x14ac:dyDescent="0.2">
      <c r="A168" s="35">
        <f t="shared" si="4"/>
        <v>44817</v>
      </c>
      <c r="B168" s="36">
        <f>SUMIFS(СВЦЭМ!$D$39:$D$782,СВЦЭМ!$A$39:$A$782,$A168,СВЦЭМ!$B$39:$B$782,B$155)+'СЕТ СН'!$I$14+СВЦЭМ!$D$10+'СЕТ СН'!$I$6-'СЕТ СН'!$I$26</f>
        <v>1989.50039163</v>
      </c>
      <c r="C168" s="36">
        <f>SUMIFS(СВЦЭМ!$D$39:$D$782,СВЦЭМ!$A$39:$A$782,$A168,СВЦЭМ!$B$39:$B$782,C$155)+'СЕТ СН'!$I$14+СВЦЭМ!$D$10+'СЕТ СН'!$I$6-'СЕТ СН'!$I$26</f>
        <v>2038.2674396499999</v>
      </c>
      <c r="D168" s="36">
        <f>SUMIFS(СВЦЭМ!$D$39:$D$782,СВЦЭМ!$A$39:$A$782,$A168,СВЦЭМ!$B$39:$B$782,D$155)+'СЕТ СН'!$I$14+СВЦЭМ!$D$10+'СЕТ СН'!$I$6-'СЕТ СН'!$I$26</f>
        <v>2062.0748162600003</v>
      </c>
      <c r="E168" s="36">
        <f>SUMIFS(СВЦЭМ!$D$39:$D$782,СВЦЭМ!$A$39:$A$782,$A168,СВЦЭМ!$B$39:$B$782,E$155)+'СЕТ СН'!$I$14+СВЦЭМ!$D$10+'СЕТ СН'!$I$6-'СЕТ СН'!$I$26</f>
        <v>2071.8883527600001</v>
      </c>
      <c r="F168" s="36">
        <f>SUMIFS(СВЦЭМ!$D$39:$D$782,СВЦЭМ!$A$39:$A$782,$A168,СВЦЭМ!$B$39:$B$782,F$155)+'СЕТ СН'!$I$14+СВЦЭМ!$D$10+'СЕТ СН'!$I$6-'СЕТ СН'!$I$26</f>
        <v>2061.7994195900001</v>
      </c>
      <c r="G168" s="36">
        <f>SUMIFS(СВЦЭМ!$D$39:$D$782,СВЦЭМ!$A$39:$A$782,$A168,СВЦЭМ!$B$39:$B$782,G$155)+'СЕТ СН'!$I$14+СВЦЭМ!$D$10+'СЕТ СН'!$I$6-'СЕТ СН'!$I$26</f>
        <v>2036.7223780499999</v>
      </c>
      <c r="H168" s="36">
        <f>SUMIFS(СВЦЭМ!$D$39:$D$782,СВЦЭМ!$A$39:$A$782,$A168,СВЦЭМ!$B$39:$B$782,H$155)+'СЕТ СН'!$I$14+СВЦЭМ!$D$10+'СЕТ СН'!$I$6-'СЕТ СН'!$I$26</f>
        <v>1963.99867122</v>
      </c>
      <c r="I168" s="36">
        <f>SUMIFS(СВЦЭМ!$D$39:$D$782,СВЦЭМ!$A$39:$A$782,$A168,СВЦЭМ!$B$39:$B$782,I$155)+'СЕТ СН'!$I$14+СВЦЭМ!$D$10+'СЕТ СН'!$I$6-'СЕТ СН'!$I$26</f>
        <v>1892.9073703199999</v>
      </c>
      <c r="J168" s="36">
        <f>SUMIFS(СВЦЭМ!$D$39:$D$782,СВЦЭМ!$A$39:$A$782,$A168,СВЦЭМ!$B$39:$B$782,J$155)+'СЕТ СН'!$I$14+СВЦЭМ!$D$10+'СЕТ СН'!$I$6-'СЕТ СН'!$I$26</f>
        <v>1863.3500953799999</v>
      </c>
      <c r="K168" s="36">
        <f>SUMIFS(СВЦЭМ!$D$39:$D$782,СВЦЭМ!$A$39:$A$782,$A168,СВЦЭМ!$B$39:$B$782,K$155)+'СЕТ СН'!$I$14+СВЦЭМ!$D$10+'СЕТ СН'!$I$6-'СЕТ СН'!$I$26</f>
        <v>1872.5651441199998</v>
      </c>
      <c r="L168" s="36">
        <f>SUMIFS(СВЦЭМ!$D$39:$D$782,СВЦЭМ!$A$39:$A$782,$A168,СВЦЭМ!$B$39:$B$782,L$155)+'СЕТ СН'!$I$14+СВЦЭМ!$D$10+'СЕТ СН'!$I$6-'СЕТ СН'!$I$26</f>
        <v>1882.9017491099999</v>
      </c>
      <c r="M168" s="36">
        <f>SUMIFS(СВЦЭМ!$D$39:$D$782,СВЦЭМ!$A$39:$A$782,$A168,СВЦЭМ!$B$39:$B$782,M$155)+'СЕТ СН'!$I$14+СВЦЭМ!$D$10+'СЕТ СН'!$I$6-'СЕТ СН'!$I$26</f>
        <v>1891.7686499900001</v>
      </c>
      <c r="N168" s="36">
        <f>SUMIFS(СВЦЭМ!$D$39:$D$782,СВЦЭМ!$A$39:$A$782,$A168,СВЦЭМ!$B$39:$B$782,N$155)+'СЕТ СН'!$I$14+СВЦЭМ!$D$10+'СЕТ СН'!$I$6-'СЕТ СН'!$I$26</f>
        <v>1834.9624857099998</v>
      </c>
      <c r="O168" s="36">
        <f>SUMIFS(СВЦЭМ!$D$39:$D$782,СВЦЭМ!$A$39:$A$782,$A168,СВЦЭМ!$B$39:$B$782,O$155)+'СЕТ СН'!$I$14+СВЦЭМ!$D$10+'СЕТ СН'!$I$6-'СЕТ СН'!$I$26</f>
        <v>1847.9830504299998</v>
      </c>
      <c r="P168" s="36">
        <f>SUMIFS(СВЦЭМ!$D$39:$D$782,СВЦЭМ!$A$39:$A$782,$A168,СВЦЭМ!$B$39:$B$782,P$155)+'СЕТ СН'!$I$14+СВЦЭМ!$D$10+'СЕТ СН'!$I$6-'СЕТ СН'!$I$26</f>
        <v>1859.0911487399999</v>
      </c>
      <c r="Q168" s="36">
        <f>SUMIFS(СВЦЭМ!$D$39:$D$782,СВЦЭМ!$A$39:$A$782,$A168,СВЦЭМ!$B$39:$B$782,Q$155)+'СЕТ СН'!$I$14+СВЦЭМ!$D$10+'СЕТ СН'!$I$6-'СЕТ СН'!$I$26</f>
        <v>1854.77358671</v>
      </c>
      <c r="R168" s="36">
        <f>SUMIFS(СВЦЭМ!$D$39:$D$782,СВЦЭМ!$A$39:$A$782,$A168,СВЦЭМ!$B$39:$B$782,R$155)+'СЕТ СН'!$I$14+СВЦЭМ!$D$10+'СЕТ СН'!$I$6-'СЕТ СН'!$I$26</f>
        <v>1870.22777086</v>
      </c>
      <c r="S168" s="36">
        <f>SUMIFS(СВЦЭМ!$D$39:$D$782,СВЦЭМ!$A$39:$A$782,$A168,СВЦЭМ!$B$39:$B$782,S$155)+'СЕТ СН'!$I$14+СВЦЭМ!$D$10+'СЕТ СН'!$I$6-'СЕТ СН'!$I$26</f>
        <v>1862.55727465</v>
      </c>
      <c r="T168" s="36">
        <f>SUMIFS(СВЦЭМ!$D$39:$D$782,СВЦЭМ!$A$39:$A$782,$A168,СВЦЭМ!$B$39:$B$782,T$155)+'СЕТ СН'!$I$14+СВЦЭМ!$D$10+'СЕТ СН'!$I$6-'СЕТ СН'!$I$26</f>
        <v>1889.6684867399999</v>
      </c>
      <c r="U168" s="36">
        <f>SUMIFS(СВЦЭМ!$D$39:$D$782,СВЦЭМ!$A$39:$A$782,$A168,СВЦЭМ!$B$39:$B$782,U$155)+'СЕТ СН'!$I$14+СВЦЭМ!$D$10+'СЕТ СН'!$I$6-'СЕТ СН'!$I$26</f>
        <v>1908.3440942899999</v>
      </c>
      <c r="V168" s="36">
        <f>SUMIFS(СВЦЭМ!$D$39:$D$782,СВЦЭМ!$A$39:$A$782,$A168,СВЦЭМ!$B$39:$B$782,V$155)+'СЕТ СН'!$I$14+СВЦЭМ!$D$10+'СЕТ СН'!$I$6-'СЕТ СН'!$I$26</f>
        <v>1942.1377509399999</v>
      </c>
      <c r="W168" s="36">
        <f>SUMIFS(СВЦЭМ!$D$39:$D$782,СВЦЭМ!$A$39:$A$782,$A168,СВЦЭМ!$B$39:$B$782,W$155)+'СЕТ СН'!$I$14+СВЦЭМ!$D$10+'СЕТ СН'!$I$6-'СЕТ СН'!$I$26</f>
        <v>1915.4177397899998</v>
      </c>
      <c r="X168" s="36">
        <f>SUMIFS(СВЦЭМ!$D$39:$D$782,СВЦЭМ!$A$39:$A$782,$A168,СВЦЭМ!$B$39:$B$782,X$155)+'СЕТ СН'!$I$14+СВЦЭМ!$D$10+'СЕТ СН'!$I$6-'СЕТ СН'!$I$26</f>
        <v>1889.15465849</v>
      </c>
      <c r="Y168" s="36">
        <f>SUMIFS(СВЦЭМ!$D$39:$D$782,СВЦЭМ!$A$39:$A$782,$A168,СВЦЭМ!$B$39:$B$782,Y$155)+'СЕТ СН'!$I$14+СВЦЭМ!$D$10+'СЕТ СН'!$I$6-'СЕТ СН'!$I$26</f>
        <v>1946.2352571499998</v>
      </c>
    </row>
    <row r="169" spans="1:25" ht="15.75" x14ac:dyDescent="0.2">
      <c r="A169" s="35">
        <f t="shared" si="4"/>
        <v>44818</v>
      </c>
      <c r="B169" s="36">
        <f>SUMIFS(СВЦЭМ!$D$39:$D$782,СВЦЭМ!$A$39:$A$782,$A169,СВЦЭМ!$B$39:$B$782,B$155)+'СЕТ СН'!$I$14+СВЦЭМ!$D$10+'СЕТ СН'!$I$6-'СЕТ СН'!$I$26</f>
        <v>1960.58792363</v>
      </c>
      <c r="C169" s="36">
        <f>SUMIFS(СВЦЭМ!$D$39:$D$782,СВЦЭМ!$A$39:$A$782,$A169,СВЦЭМ!$B$39:$B$782,C$155)+'СЕТ СН'!$I$14+СВЦЭМ!$D$10+'СЕТ СН'!$I$6-'СЕТ СН'!$I$26</f>
        <v>2017.4917395499999</v>
      </c>
      <c r="D169" s="36">
        <f>SUMIFS(СВЦЭМ!$D$39:$D$782,СВЦЭМ!$A$39:$A$782,$A169,СВЦЭМ!$B$39:$B$782,D$155)+'СЕТ СН'!$I$14+СВЦЭМ!$D$10+'СЕТ СН'!$I$6-'СЕТ СН'!$I$26</f>
        <v>2047.6031203999999</v>
      </c>
      <c r="E169" s="36">
        <f>SUMIFS(СВЦЭМ!$D$39:$D$782,СВЦЭМ!$A$39:$A$782,$A169,СВЦЭМ!$B$39:$B$782,E$155)+'СЕТ СН'!$I$14+СВЦЭМ!$D$10+'СЕТ СН'!$I$6-'СЕТ СН'!$I$26</f>
        <v>2049.2574359599998</v>
      </c>
      <c r="F169" s="36">
        <f>SUMIFS(СВЦЭМ!$D$39:$D$782,СВЦЭМ!$A$39:$A$782,$A169,СВЦЭМ!$B$39:$B$782,F$155)+'СЕТ СН'!$I$14+СВЦЭМ!$D$10+'СЕТ СН'!$I$6-'СЕТ СН'!$I$26</f>
        <v>2054.2825839699999</v>
      </c>
      <c r="G169" s="36">
        <f>SUMIFS(СВЦЭМ!$D$39:$D$782,СВЦЭМ!$A$39:$A$782,$A169,СВЦЭМ!$B$39:$B$782,G$155)+'СЕТ СН'!$I$14+СВЦЭМ!$D$10+'СЕТ СН'!$I$6-'СЕТ СН'!$I$26</f>
        <v>2039.3716221999998</v>
      </c>
      <c r="H169" s="36">
        <f>SUMIFS(СВЦЭМ!$D$39:$D$782,СВЦЭМ!$A$39:$A$782,$A169,СВЦЭМ!$B$39:$B$782,H$155)+'СЕТ СН'!$I$14+СВЦЭМ!$D$10+'СЕТ СН'!$I$6-'СЕТ СН'!$I$26</f>
        <v>1966.0550377299999</v>
      </c>
      <c r="I169" s="36">
        <f>SUMIFS(СВЦЭМ!$D$39:$D$782,СВЦЭМ!$A$39:$A$782,$A169,СВЦЭМ!$B$39:$B$782,I$155)+'СЕТ СН'!$I$14+СВЦЭМ!$D$10+'СЕТ СН'!$I$6-'СЕТ СН'!$I$26</f>
        <v>1887.7941374</v>
      </c>
      <c r="J169" s="36">
        <f>SUMIFS(СВЦЭМ!$D$39:$D$782,СВЦЭМ!$A$39:$A$782,$A169,СВЦЭМ!$B$39:$B$782,J$155)+'СЕТ СН'!$I$14+СВЦЭМ!$D$10+'СЕТ СН'!$I$6-'СЕТ СН'!$I$26</f>
        <v>1849.7649034299998</v>
      </c>
      <c r="K169" s="36">
        <f>SUMIFS(СВЦЭМ!$D$39:$D$782,СВЦЭМ!$A$39:$A$782,$A169,СВЦЭМ!$B$39:$B$782,K$155)+'СЕТ СН'!$I$14+СВЦЭМ!$D$10+'СЕТ СН'!$I$6-'СЕТ СН'!$I$26</f>
        <v>1846.3309448999998</v>
      </c>
      <c r="L169" s="36">
        <f>SUMIFS(СВЦЭМ!$D$39:$D$782,СВЦЭМ!$A$39:$A$782,$A169,СВЦЭМ!$B$39:$B$782,L$155)+'СЕТ СН'!$I$14+СВЦЭМ!$D$10+'СЕТ СН'!$I$6-'СЕТ СН'!$I$26</f>
        <v>1865.1527656499998</v>
      </c>
      <c r="M169" s="36">
        <f>SUMIFS(СВЦЭМ!$D$39:$D$782,СВЦЭМ!$A$39:$A$782,$A169,СВЦЭМ!$B$39:$B$782,M$155)+'СЕТ СН'!$I$14+СВЦЭМ!$D$10+'СЕТ СН'!$I$6-'СЕТ СН'!$I$26</f>
        <v>1881.01058448</v>
      </c>
      <c r="N169" s="36">
        <f>SUMIFS(СВЦЭМ!$D$39:$D$782,СВЦЭМ!$A$39:$A$782,$A169,СВЦЭМ!$B$39:$B$782,N$155)+'СЕТ СН'!$I$14+СВЦЭМ!$D$10+'СЕТ СН'!$I$6-'СЕТ СН'!$I$26</f>
        <v>1819.5814930900001</v>
      </c>
      <c r="O169" s="36">
        <f>SUMIFS(СВЦЭМ!$D$39:$D$782,СВЦЭМ!$A$39:$A$782,$A169,СВЦЭМ!$B$39:$B$782,O$155)+'СЕТ СН'!$I$14+СВЦЭМ!$D$10+'СЕТ СН'!$I$6-'СЕТ СН'!$I$26</f>
        <v>1814.9260928099998</v>
      </c>
      <c r="P169" s="36">
        <f>SUMIFS(СВЦЭМ!$D$39:$D$782,СВЦЭМ!$A$39:$A$782,$A169,СВЦЭМ!$B$39:$B$782,P$155)+'СЕТ СН'!$I$14+СВЦЭМ!$D$10+'СЕТ СН'!$I$6-'СЕТ СН'!$I$26</f>
        <v>1821.8972049399999</v>
      </c>
      <c r="Q169" s="36">
        <f>SUMIFS(СВЦЭМ!$D$39:$D$782,СВЦЭМ!$A$39:$A$782,$A169,СВЦЭМ!$B$39:$B$782,Q$155)+'СЕТ СН'!$I$14+СВЦЭМ!$D$10+'СЕТ СН'!$I$6-'СЕТ СН'!$I$26</f>
        <v>1853.3455756200001</v>
      </c>
      <c r="R169" s="36">
        <f>SUMIFS(СВЦЭМ!$D$39:$D$782,СВЦЭМ!$A$39:$A$782,$A169,СВЦЭМ!$B$39:$B$782,R$155)+'СЕТ СН'!$I$14+СВЦЭМ!$D$10+'СЕТ СН'!$I$6-'СЕТ СН'!$I$26</f>
        <v>1878.5473479699999</v>
      </c>
      <c r="S169" s="36">
        <f>SUMIFS(СВЦЭМ!$D$39:$D$782,СВЦЭМ!$A$39:$A$782,$A169,СВЦЭМ!$B$39:$B$782,S$155)+'СЕТ СН'!$I$14+СВЦЭМ!$D$10+'СЕТ СН'!$I$6-'СЕТ СН'!$I$26</f>
        <v>1876.3204027100001</v>
      </c>
      <c r="T169" s="36">
        <f>SUMIFS(СВЦЭМ!$D$39:$D$782,СВЦЭМ!$A$39:$A$782,$A169,СВЦЭМ!$B$39:$B$782,T$155)+'СЕТ СН'!$I$14+СВЦЭМ!$D$10+'СЕТ СН'!$I$6-'СЕТ СН'!$I$26</f>
        <v>1912.1509294699999</v>
      </c>
      <c r="U169" s="36">
        <f>SUMIFS(СВЦЭМ!$D$39:$D$782,СВЦЭМ!$A$39:$A$782,$A169,СВЦЭМ!$B$39:$B$782,U$155)+'СЕТ СН'!$I$14+СВЦЭМ!$D$10+'СЕТ СН'!$I$6-'СЕТ СН'!$I$26</f>
        <v>1936.1100605199999</v>
      </c>
      <c r="V169" s="36">
        <f>SUMIFS(СВЦЭМ!$D$39:$D$782,СВЦЭМ!$A$39:$A$782,$A169,СВЦЭМ!$B$39:$B$782,V$155)+'СЕТ СН'!$I$14+СВЦЭМ!$D$10+'СЕТ СН'!$I$6-'СЕТ СН'!$I$26</f>
        <v>1938.5787941199999</v>
      </c>
      <c r="W169" s="36">
        <f>SUMIFS(СВЦЭМ!$D$39:$D$782,СВЦЭМ!$A$39:$A$782,$A169,СВЦЭМ!$B$39:$B$782,W$155)+'СЕТ СН'!$I$14+СВЦЭМ!$D$10+'СЕТ СН'!$I$6-'СЕТ СН'!$I$26</f>
        <v>1919.43497351</v>
      </c>
      <c r="X169" s="36">
        <f>SUMIFS(СВЦЭМ!$D$39:$D$782,СВЦЭМ!$A$39:$A$782,$A169,СВЦЭМ!$B$39:$B$782,X$155)+'СЕТ СН'!$I$14+СВЦЭМ!$D$10+'СЕТ СН'!$I$6-'СЕТ СН'!$I$26</f>
        <v>1887.8917648899999</v>
      </c>
      <c r="Y169" s="36">
        <f>SUMIFS(СВЦЭМ!$D$39:$D$782,СВЦЭМ!$A$39:$A$782,$A169,СВЦЭМ!$B$39:$B$782,Y$155)+'СЕТ СН'!$I$14+СВЦЭМ!$D$10+'СЕТ СН'!$I$6-'СЕТ СН'!$I$26</f>
        <v>1951.1887072899999</v>
      </c>
    </row>
    <row r="170" spans="1:25" ht="15.75" x14ac:dyDescent="0.2">
      <c r="A170" s="35">
        <f t="shared" si="4"/>
        <v>44819</v>
      </c>
      <c r="B170" s="36">
        <f>SUMIFS(СВЦЭМ!$D$39:$D$782,СВЦЭМ!$A$39:$A$782,$A170,СВЦЭМ!$B$39:$B$782,B$155)+'СЕТ СН'!$I$14+СВЦЭМ!$D$10+'СЕТ СН'!$I$6-'СЕТ СН'!$I$26</f>
        <v>2008.29651702</v>
      </c>
      <c r="C170" s="36">
        <f>SUMIFS(СВЦЭМ!$D$39:$D$782,СВЦЭМ!$A$39:$A$782,$A170,СВЦЭМ!$B$39:$B$782,C$155)+'СЕТ СН'!$I$14+СВЦЭМ!$D$10+'СЕТ СН'!$I$6-'СЕТ СН'!$I$26</f>
        <v>2073.1903476999996</v>
      </c>
      <c r="D170" s="36">
        <f>SUMIFS(СВЦЭМ!$D$39:$D$782,СВЦЭМ!$A$39:$A$782,$A170,СВЦЭМ!$B$39:$B$782,D$155)+'СЕТ СН'!$I$14+СВЦЭМ!$D$10+'СЕТ СН'!$I$6-'СЕТ СН'!$I$26</f>
        <v>2100.89967991</v>
      </c>
      <c r="E170" s="36">
        <f>SUMIFS(СВЦЭМ!$D$39:$D$782,СВЦЭМ!$A$39:$A$782,$A170,СВЦЭМ!$B$39:$B$782,E$155)+'СЕТ СН'!$I$14+СВЦЭМ!$D$10+'СЕТ СН'!$I$6-'СЕТ СН'!$I$26</f>
        <v>2106.6435947600003</v>
      </c>
      <c r="F170" s="36">
        <f>SUMIFS(СВЦЭМ!$D$39:$D$782,СВЦЭМ!$A$39:$A$782,$A170,СВЦЭМ!$B$39:$B$782,F$155)+'СЕТ СН'!$I$14+СВЦЭМ!$D$10+'СЕТ СН'!$I$6-'СЕТ СН'!$I$26</f>
        <v>2118.6657183500001</v>
      </c>
      <c r="G170" s="36">
        <f>SUMIFS(СВЦЭМ!$D$39:$D$782,СВЦЭМ!$A$39:$A$782,$A170,СВЦЭМ!$B$39:$B$782,G$155)+'СЕТ СН'!$I$14+СВЦЭМ!$D$10+'СЕТ СН'!$I$6-'СЕТ СН'!$I$26</f>
        <v>2094.1303491600002</v>
      </c>
      <c r="H170" s="36">
        <f>SUMIFS(СВЦЭМ!$D$39:$D$782,СВЦЭМ!$A$39:$A$782,$A170,СВЦЭМ!$B$39:$B$782,H$155)+'СЕТ СН'!$I$14+СВЦЭМ!$D$10+'СЕТ СН'!$I$6-'СЕТ СН'!$I$26</f>
        <v>2032.4512818599999</v>
      </c>
      <c r="I170" s="36">
        <f>SUMIFS(СВЦЭМ!$D$39:$D$782,СВЦЭМ!$A$39:$A$782,$A170,СВЦЭМ!$B$39:$B$782,I$155)+'СЕТ СН'!$I$14+СВЦЭМ!$D$10+'СЕТ СН'!$I$6-'СЕТ СН'!$I$26</f>
        <v>1931.1494201999999</v>
      </c>
      <c r="J170" s="36">
        <f>SUMIFS(СВЦЭМ!$D$39:$D$782,СВЦЭМ!$A$39:$A$782,$A170,СВЦЭМ!$B$39:$B$782,J$155)+'СЕТ СН'!$I$14+СВЦЭМ!$D$10+'СЕТ СН'!$I$6-'СЕТ СН'!$I$26</f>
        <v>1939.5799417699998</v>
      </c>
      <c r="K170" s="36">
        <f>SUMIFS(СВЦЭМ!$D$39:$D$782,СВЦЭМ!$A$39:$A$782,$A170,СВЦЭМ!$B$39:$B$782,K$155)+'СЕТ СН'!$I$14+СВЦЭМ!$D$10+'СЕТ СН'!$I$6-'СЕТ СН'!$I$26</f>
        <v>1931.0679446500001</v>
      </c>
      <c r="L170" s="36">
        <f>SUMIFS(СВЦЭМ!$D$39:$D$782,СВЦЭМ!$A$39:$A$782,$A170,СВЦЭМ!$B$39:$B$782,L$155)+'СЕТ СН'!$I$14+СВЦЭМ!$D$10+'СЕТ СН'!$I$6-'СЕТ СН'!$I$26</f>
        <v>1928.5051281899998</v>
      </c>
      <c r="M170" s="36">
        <f>SUMIFS(СВЦЭМ!$D$39:$D$782,СВЦЭМ!$A$39:$A$782,$A170,СВЦЭМ!$B$39:$B$782,M$155)+'СЕТ СН'!$I$14+СВЦЭМ!$D$10+'СЕТ СН'!$I$6-'СЕТ СН'!$I$26</f>
        <v>1932.2067109499999</v>
      </c>
      <c r="N170" s="36">
        <f>SUMIFS(СВЦЭМ!$D$39:$D$782,СВЦЭМ!$A$39:$A$782,$A170,СВЦЭМ!$B$39:$B$782,N$155)+'СЕТ СН'!$I$14+СВЦЭМ!$D$10+'СЕТ СН'!$I$6-'СЕТ СН'!$I$26</f>
        <v>1878.2327510800001</v>
      </c>
      <c r="O170" s="36">
        <f>SUMIFS(СВЦЭМ!$D$39:$D$782,СВЦЭМ!$A$39:$A$782,$A170,СВЦЭМ!$B$39:$B$782,O$155)+'СЕТ СН'!$I$14+СВЦЭМ!$D$10+'СЕТ СН'!$I$6-'СЕТ СН'!$I$26</f>
        <v>1886.1431956199999</v>
      </c>
      <c r="P170" s="36">
        <f>SUMIFS(СВЦЭМ!$D$39:$D$782,СВЦЭМ!$A$39:$A$782,$A170,СВЦЭМ!$B$39:$B$782,P$155)+'СЕТ СН'!$I$14+СВЦЭМ!$D$10+'СЕТ СН'!$I$6-'СЕТ СН'!$I$26</f>
        <v>1889.84804257</v>
      </c>
      <c r="Q170" s="36">
        <f>SUMIFS(СВЦЭМ!$D$39:$D$782,СВЦЭМ!$A$39:$A$782,$A170,СВЦЭМ!$B$39:$B$782,Q$155)+'СЕТ СН'!$I$14+СВЦЭМ!$D$10+'СЕТ СН'!$I$6-'СЕТ СН'!$I$26</f>
        <v>1896.88354841</v>
      </c>
      <c r="R170" s="36">
        <f>SUMIFS(СВЦЭМ!$D$39:$D$782,СВЦЭМ!$A$39:$A$782,$A170,СВЦЭМ!$B$39:$B$782,R$155)+'СЕТ СН'!$I$14+СВЦЭМ!$D$10+'СЕТ СН'!$I$6-'СЕТ СН'!$I$26</f>
        <v>1927.40642194</v>
      </c>
      <c r="S170" s="36">
        <f>SUMIFS(СВЦЭМ!$D$39:$D$782,СВЦЭМ!$A$39:$A$782,$A170,СВЦЭМ!$B$39:$B$782,S$155)+'СЕТ СН'!$I$14+СВЦЭМ!$D$10+'СЕТ СН'!$I$6-'СЕТ СН'!$I$26</f>
        <v>1910.8977734199998</v>
      </c>
      <c r="T170" s="36">
        <f>SUMIFS(СВЦЭМ!$D$39:$D$782,СВЦЭМ!$A$39:$A$782,$A170,СВЦЭМ!$B$39:$B$782,T$155)+'СЕТ СН'!$I$14+СВЦЭМ!$D$10+'СЕТ СН'!$I$6-'СЕТ СН'!$I$26</f>
        <v>1931.2383050699998</v>
      </c>
      <c r="U170" s="36">
        <f>SUMIFS(СВЦЭМ!$D$39:$D$782,СВЦЭМ!$A$39:$A$782,$A170,СВЦЭМ!$B$39:$B$782,U$155)+'СЕТ СН'!$I$14+СВЦЭМ!$D$10+'СЕТ СН'!$I$6-'СЕТ СН'!$I$26</f>
        <v>1947.2414943799999</v>
      </c>
      <c r="V170" s="36">
        <f>SUMIFS(СВЦЭМ!$D$39:$D$782,СВЦЭМ!$A$39:$A$782,$A170,СВЦЭМ!$B$39:$B$782,V$155)+'СЕТ СН'!$I$14+СВЦЭМ!$D$10+'СЕТ СН'!$I$6-'СЕТ СН'!$I$26</f>
        <v>1983.0696777999999</v>
      </c>
      <c r="W170" s="36">
        <f>SUMIFS(СВЦЭМ!$D$39:$D$782,СВЦЭМ!$A$39:$A$782,$A170,СВЦЭМ!$B$39:$B$782,W$155)+'СЕТ СН'!$I$14+СВЦЭМ!$D$10+'СЕТ СН'!$I$6-'СЕТ СН'!$I$26</f>
        <v>1952.0967721599998</v>
      </c>
      <c r="X170" s="36">
        <f>SUMIFS(СВЦЭМ!$D$39:$D$782,СВЦЭМ!$A$39:$A$782,$A170,СВЦЭМ!$B$39:$B$782,X$155)+'СЕТ СН'!$I$14+СВЦЭМ!$D$10+'СЕТ СН'!$I$6-'СЕТ СН'!$I$26</f>
        <v>1906.4777413799998</v>
      </c>
      <c r="Y170" s="36">
        <f>SUMIFS(СВЦЭМ!$D$39:$D$782,СВЦЭМ!$A$39:$A$782,$A170,СВЦЭМ!$B$39:$B$782,Y$155)+'СЕТ СН'!$I$14+СВЦЭМ!$D$10+'СЕТ СН'!$I$6-'СЕТ СН'!$I$26</f>
        <v>2002.7448832299999</v>
      </c>
    </row>
    <row r="171" spans="1:25" ht="15.75" x14ac:dyDescent="0.2">
      <c r="A171" s="35">
        <f t="shared" si="4"/>
        <v>44820</v>
      </c>
      <c r="B171" s="36">
        <f>SUMIFS(СВЦЭМ!$D$39:$D$782,СВЦЭМ!$A$39:$A$782,$A171,СВЦЭМ!$B$39:$B$782,B$155)+'СЕТ СН'!$I$14+СВЦЭМ!$D$10+'СЕТ СН'!$I$6-'СЕТ СН'!$I$26</f>
        <v>2017.4140930599999</v>
      </c>
      <c r="C171" s="36">
        <f>SUMIFS(СВЦЭМ!$D$39:$D$782,СВЦЭМ!$A$39:$A$782,$A171,СВЦЭМ!$B$39:$B$782,C$155)+'СЕТ СН'!$I$14+СВЦЭМ!$D$10+'СЕТ СН'!$I$6-'СЕТ СН'!$I$26</f>
        <v>2083.6682154999999</v>
      </c>
      <c r="D171" s="36">
        <f>SUMIFS(СВЦЭМ!$D$39:$D$782,СВЦЭМ!$A$39:$A$782,$A171,СВЦЭМ!$B$39:$B$782,D$155)+'СЕТ СН'!$I$14+СВЦЭМ!$D$10+'СЕТ СН'!$I$6-'СЕТ СН'!$I$26</f>
        <v>2123.5368853800001</v>
      </c>
      <c r="E171" s="36">
        <f>SUMIFS(СВЦЭМ!$D$39:$D$782,СВЦЭМ!$A$39:$A$782,$A171,СВЦЭМ!$B$39:$B$782,E$155)+'СЕТ СН'!$I$14+СВЦЭМ!$D$10+'СЕТ СН'!$I$6-'СЕТ СН'!$I$26</f>
        <v>2130.7265801399999</v>
      </c>
      <c r="F171" s="36">
        <f>SUMIFS(СВЦЭМ!$D$39:$D$782,СВЦЭМ!$A$39:$A$782,$A171,СВЦЭМ!$B$39:$B$782,F$155)+'СЕТ СН'!$I$14+СВЦЭМ!$D$10+'СЕТ СН'!$I$6-'СЕТ СН'!$I$26</f>
        <v>2114.3368182300001</v>
      </c>
      <c r="G171" s="36">
        <f>SUMIFS(СВЦЭМ!$D$39:$D$782,СВЦЭМ!$A$39:$A$782,$A171,СВЦЭМ!$B$39:$B$782,G$155)+'СЕТ СН'!$I$14+СВЦЭМ!$D$10+'СЕТ СН'!$I$6-'СЕТ СН'!$I$26</f>
        <v>2089.6270876399999</v>
      </c>
      <c r="H171" s="36">
        <f>SUMIFS(СВЦЭМ!$D$39:$D$782,СВЦЭМ!$A$39:$A$782,$A171,СВЦЭМ!$B$39:$B$782,H$155)+'СЕТ СН'!$I$14+СВЦЭМ!$D$10+'СЕТ СН'!$I$6-'СЕТ СН'!$I$26</f>
        <v>2022.3015561899999</v>
      </c>
      <c r="I171" s="36">
        <f>SUMIFS(СВЦЭМ!$D$39:$D$782,СВЦЭМ!$A$39:$A$782,$A171,СВЦЭМ!$B$39:$B$782,I$155)+'СЕТ СН'!$I$14+СВЦЭМ!$D$10+'СЕТ СН'!$I$6-'СЕТ СН'!$I$26</f>
        <v>1923.6186604</v>
      </c>
      <c r="J171" s="36">
        <f>SUMIFS(СВЦЭМ!$D$39:$D$782,СВЦЭМ!$A$39:$A$782,$A171,СВЦЭМ!$B$39:$B$782,J$155)+'СЕТ СН'!$I$14+СВЦЭМ!$D$10+'СЕТ СН'!$I$6-'СЕТ СН'!$I$26</f>
        <v>1918.5517059900001</v>
      </c>
      <c r="K171" s="36">
        <f>SUMIFS(СВЦЭМ!$D$39:$D$782,СВЦЭМ!$A$39:$A$782,$A171,СВЦЭМ!$B$39:$B$782,K$155)+'СЕТ СН'!$I$14+СВЦЭМ!$D$10+'СЕТ СН'!$I$6-'СЕТ СН'!$I$26</f>
        <v>1844.5421118899999</v>
      </c>
      <c r="L171" s="36">
        <f>SUMIFS(СВЦЭМ!$D$39:$D$782,СВЦЭМ!$A$39:$A$782,$A171,СВЦЭМ!$B$39:$B$782,L$155)+'СЕТ СН'!$I$14+СВЦЭМ!$D$10+'СЕТ СН'!$I$6-'СЕТ СН'!$I$26</f>
        <v>1864.8650327099999</v>
      </c>
      <c r="M171" s="36">
        <f>SUMIFS(СВЦЭМ!$D$39:$D$782,СВЦЭМ!$A$39:$A$782,$A171,СВЦЭМ!$B$39:$B$782,M$155)+'СЕТ СН'!$I$14+СВЦЭМ!$D$10+'СЕТ СН'!$I$6-'СЕТ СН'!$I$26</f>
        <v>1875.1452100299998</v>
      </c>
      <c r="N171" s="36">
        <f>SUMIFS(СВЦЭМ!$D$39:$D$782,СВЦЭМ!$A$39:$A$782,$A171,СВЦЭМ!$B$39:$B$782,N$155)+'СЕТ СН'!$I$14+СВЦЭМ!$D$10+'СЕТ СН'!$I$6-'СЕТ СН'!$I$26</f>
        <v>1898.8334203699999</v>
      </c>
      <c r="O171" s="36">
        <f>SUMIFS(СВЦЭМ!$D$39:$D$782,СВЦЭМ!$A$39:$A$782,$A171,СВЦЭМ!$B$39:$B$782,O$155)+'СЕТ СН'!$I$14+СВЦЭМ!$D$10+'СЕТ СН'!$I$6-'СЕТ СН'!$I$26</f>
        <v>1894.9315463799999</v>
      </c>
      <c r="P171" s="36">
        <f>SUMIFS(СВЦЭМ!$D$39:$D$782,СВЦЭМ!$A$39:$A$782,$A171,СВЦЭМ!$B$39:$B$782,P$155)+'СЕТ СН'!$I$14+СВЦЭМ!$D$10+'СЕТ СН'!$I$6-'СЕТ СН'!$I$26</f>
        <v>1897.46354817</v>
      </c>
      <c r="Q171" s="36">
        <f>SUMIFS(СВЦЭМ!$D$39:$D$782,СВЦЭМ!$A$39:$A$782,$A171,СВЦЭМ!$B$39:$B$782,Q$155)+'СЕТ СН'!$I$14+СВЦЭМ!$D$10+'СЕТ СН'!$I$6-'СЕТ СН'!$I$26</f>
        <v>1906.92388706</v>
      </c>
      <c r="R171" s="36">
        <f>SUMIFS(СВЦЭМ!$D$39:$D$782,СВЦЭМ!$A$39:$A$782,$A171,СВЦЭМ!$B$39:$B$782,R$155)+'СЕТ СН'!$I$14+СВЦЭМ!$D$10+'СЕТ СН'!$I$6-'СЕТ СН'!$I$26</f>
        <v>1912.9901091899999</v>
      </c>
      <c r="S171" s="36">
        <f>SUMIFS(СВЦЭМ!$D$39:$D$782,СВЦЭМ!$A$39:$A$782,$A171,СВЦЭМ!$B$39:$B$782,S$155)+'СЕТ СН'!$I$14+СВЦЭМ!$D$10+'СЕТ СН'!$I$6-'СЕТ СН'!$I$26</f>
        <v>1901.5207528000001</v>
      </c>
      <c r="T171" s="36">
        <f>SUMIFS(СВЦЭМ!$D$39:$D$782,СВЦЭМ!$A$39:$A$782,$A171,СВЦЭМ!$B$39:$B$782,T$155)+'СЕТ СН'!$I$14+СВЦЭМ!$D$10+'СЕТ СН'!$I$6-'СЕТ СН'!$I$26</f>
        <v>1936.87921216</v>
      </c>
      <c r="U171" s="36">
        <f>SUMIFS(СВЦЭМ!$D$39:$D$782,СВЦЭМ!$A$39:$A$782,$A171,СВЦЭМ!$B$39:$B$782,U$155)+'СЕТ СН'!$I$14+СВЦЭМ!$D$10+'СЕТ СН'!$I$6-'СЕТ СН'!$I$26</f>
        <v>1939.8567791399998</v>
      </c>
      <c r="V171" s="36">
        <f>SUMIFS(СВЦЭМ!$D$39:$D$782,СВЦЭМ!$A$39:$A$782,$A171,СВЦЭМ!$B$39:$B$782,V$155)+'СЕТ СН'!$I$14+СВЦЭМ!$D$10+'СЕТ СН'!$I$6-'СЕТ СН'!$I$26</f>
        <v>1965.6464681999998</v>
      </c>
      <c r="W171" s="36">
        <f>SUMIFS(СВЦЭМ!$D$39:$D$782,СВЦЭМ!$A$39:$A$782,$A171,СВЦЭМ!$B$39:$B$782,W$155)+'СЕТ СН'!$I$14+СВЦЭМ!$D$10+'СЕТ СН'!$I$6-'СЕТ СН'!$I$26</f>
        <v>1932.68928742</v>
      </c>
      <c r="X171" s="36">
        <f>SUMIFS(СВЦЭМ!$D$39:$D$782,СВЦЭМ!$A$39:$A$782,$A171,СВЦЭМ!$B$39:$B$782,X$155)+'СЕТ СН'!$I$14+СВЦЭМ!$D$10+'СЕТ СН'!$I$6-'СЕТ СН'!$I$26</f>
        <v>1948.2810545599998</v>
      </c>
      <c r="Y171" s="36">
        <f>SUMIFS(СВЦЭМ!$D$39:$D$782,СВЦЭМ!$A$39:$A$782,$A171,СВЦЭМ!$B$39:$B$782,Y$155)+'СЕТ СН'!$I$14+СВЦЭМ!$D$10+'СЕТ СН'!$I$6-'СЕТ СН'!$I$26</f>
        <v>1974.049493</v>
      </c>
    </row>
    <row r="172" spans="1:25" ht="15.75" x14ac:dyDescent="0.2">
      <c r="A172" s="35">
        <f t="shared" si="4"/>
        <v>44821</v>
      </c>
      <c r="B172" s="36">
        <f>SUMIFS(СВЦЭМ!$D$39:$D$782,СВЦЭМ!$A$39:$A$782,$A172,СВЦЭМ!$B$39:$B$782,B$155)+'СЕТ СН'!$I$14+СВЦЭМ!$D$10+'СЕТ СН'!$I$6-'СЕТ СН'!$I$26</f>
        <v>1984.22050846</v>
      </c>
      <c r="C172" s="36">
        <f>SUMIFS(СВЦЭМ!$D$39:$D$782,СВЦЭМ!$A$39:$A$782,$A172,СВЦЭМ!$B$39:$B$782,C$155)+'СЕТ СН'!$I$14+СВЦЭМ!$D$10+'СЕТ СН'!$I$6-'СЕТ СН'!$I$26</f>
        <v>2027.8771365099999</v>
      </c>
      <c r="D172" s="36">
        <f>SUMIFS(СВЦЭМ!$D$39:$D$782,СВЦЭМ!$A$39:$A$782,$A172,СВЦЭМ!$B$39:$B$782,D$155)+'СЕТ СН'!$I$14+СВЦЭМ!$D$10+'СЕТ СН'!$I$6-'СЕТ СН'!$I$26</f>
        <v>2058.8772740099998</v>
      </c>
      <c r="E172" s="36">
        <f>SUMIFS(СВЦЭМ!$D$39:$D$782,СВЦЭМ!$A$39:$A$782,$A172,СВЦЭМ!$B$39:$B$782,E$155)+'СЕТ СН'!$I$14+СВЦЭМ!$D$10+'СЕТ СН'!$I$6-'СЕТ СН'!$I$26</f>
        <v>2068.7018643399997</v>
      </c>
      <c r="F172" s="36">
        <f>SUMIFS(СВЦЭМ!$D$39:$D$782,СВЦЭМ!$A$39:$A$782,$A172,СВЦЭМ!$B$39:$B$782,F$155)+'СЕТ СН'!$I$14+СВЦЭМ!$D$10+'СЕТ СН'!$I$6-'СЕТ СН'!$I$26</f>
        <v>2075.1975555299996</v>
      </c>
      <c r="G172" s="36">
        <f>SUMIFS(СВЦЭМ!$D$39:$D$782,СВЦЭМ!$A$39:$A$782,$A172,СВЦЭМ!$B$39:$B$782,G$155)+'СЕТ СН'!$I$14+СВЦЭМ!$D$10+'СЕТ СН'!$I$6-'СЕТ СН'!$I$26</f>
        <v>2059.6022848100001</v>
      </c>
      <c r="H172" s="36">
        <f>SUMIFS(СВЦЭМ!$D$39:$D$782,СВЦЭМ!$A$39:$A$782,$A172,СВЦЭМ!$B$39:$B$782,H$155)+'СЕТ СН'!$I$14+СВЦЭМ!$D$10+'СЕТ СН'!$I$6-'СЕТ СН'!$I$26</f>
        <v>2017.0171367399998</v>
      </c>
      <c r="I172" s="36">
        <f>SUMIFS(СВЦЭМ!$D$39:$D$782,СВЦЭМ!$A$39:$A$782,$A172,СВЦЭМ!$B$39:$B$782,I$155)+'СЕТ СН'!$I$14+СВЦЭМ!$D$10+'СЕТ СН'!$I$6-'СЕТ СН'!$I$26</f>
        <v>1951.00918912</v>
      </c>
      <c r="J172" s="36">
        <f>SUMIFS(СВЦЭМ!$D$39:$D$782,СВЦЭМ!$A$39:$A$782,$A172,СВЦЭМ!$B$39:$B$782,J$155)+'СЕТ СН'!$I$14+СВЦЭМ!$D$10+'СЕТ СН'!$I$6-'СЕТ СН'!$I$26</f>
        <v>1868.8307583699998</v>
      </c>
      <c r="K172" s="36">
        <f>SUMIFS(СВЦЭМ!$D$39:$D$782,СВЦЭМ!$A$39:$A$782,$A172,СВЦЭМ!$B$39:$B$782,K$155)+'СЕТ СН'!$I$14+СВЦЭМ!$D$10+'СЕТ СН'!$I$6-'СЕТ СН'!$I$26</f>
        <v>1824.7568594699999</v>
      </c>
      <c r="L172" s="36">
        <f>SUMIFS(СВЦЭМ!$D$39:$D$782,СВЦЭМ!$A$39:$A$782,$A172,СВЦЭМ!$B$39:$B$782,L$155)+'СЕТ СН'!$I$14+СВЦЭМ!$D$10+'СЕТ СН'!$I$6-'СЕТ СН'!$I$26</f>
        <v>1807.97698021</v>
      </c>
      <c r="M172" s="36">
        <f>SUMIFS(СВЦЭМ!$D$39:$D$782,СВЦЭМ!$A$39:$A$782,$A172,СВЦЭМ!$B$39:$B$782,M$155)+'СЕТ СН'!$I$14+СВЦЭМ!$D$10+'СЕТ СН'!$I$6-'СЕТ СН'!$I$26</f>
        <v>1819.9205521899999</v>
      </c>
      <c r="N172" s="36">
        <f>SUMIFS(СВЦЭМ!$D$39:$D$782,СВЦЭМ!$A$39:$A$782,$A172,СВЦЭМ!$B$39:$B$782,N$155)+'СЕТ СН'!$I$14+СВЦЭМ!$D$10+'СЕТ СН'!$I$6-'СЕТ СН'!$I$26</f>
        <v>1841.7461532</v>
      </c>
      <c r="O172" s="36">
        <f>SUMIFS(СВЦЭМ!$D$39:$D$782,СВЦЭМ!$A$39:$A$782,$A172,СВЦЭМ!$B$39:$B$782,O$155)+'СЕТ СН'!$I$14+СВЦЭМ!$D$10+'СЕТ СН'!$I$6-'СЕТ СН'!$I$26</f>
        <v>1842.2875227499999</v>
      </c>
      <c r="P172" s="36">
        <f>SUMIFS(СВЦЭМ!$D$39:$D$782,СВЦЭМ!$A$39:$A$782,$A172,СВЦЭМ!$B$39:$B$782,P$155)+'СЕТ СН'!$I$14+СВЦЭМ!$D$10+'СЕТ СН'!$I$6-'СЕТ СН'!$I$26</f>
        <v>1845.1342118699999</v>
      </c>
      <c r="Q172" s="36">
        <f>SUMIFS(СВЦЭМ!$D$39:$D$782,СВЦЭМ!$A$39:$A$782,$A172,СВЦЭМ!$B$39:$B$782,Q$155)+'СЕТ СН'!$I$14+СВЦЭМ!$D$10+'СЕТ СН'!$I$6-'СЕТ СН'!$I$26</f>
        <v>1848.5431185899999</v>
      </c>
      <c r="R172" s="36">
        <f>SUMIFS(СВЦЭМ!$D$39:$D$782,СВЦЭМ!$A$39:$A$782,$A172,СВЦЭМ!$B$39:$B$782,R$155)+'СЕТ СН'!$I$14+СВЦЭМ!$D$10+'СЕТ СН'!$I$6-'СЕТ СН'!$I$26</f>
        <v>1853.6985484899999</v>
      </c>
      <c r="S172" s="36">
        <f>SUMIFS(СВЦЭМ!$D$39:$D$782,СВЦЭМ!$A$39:$A$782,$A172,СВЦЭМ!$B$39:$B$782,S$155)+'СЕТ СН'!$I$14+СВЦЭМ!$D$10+'СЕТ СН'!$I$6-'СЕТ СН'!$I$26</f>
        <v>1852.4390721</v>
      </c>
      <c r="T172" s="36">
        <f>SUMIFS(СВЦЭМ!$D$39:$D$782,СВЦЭМ!$A$39:$A$782,$A172,СВЦЭМ!$B$39:$B$782,T$155)+'СЕТ СН'!$I$14+СВЦЭМ!$D$10+'СЕТ СН'!$I$6-'СЕТ СН'!$I$26</f>
        <v>1891.6797176800001</v>
      </c>
      <c r="U172" s="36">
        <f>SUMIFS(СВЦЭМ!$D$39:$D$782,СВЦЭМ!$A$39:$A$782,$A172,СВЦЭМ!$B$39:$B$782,U$155)+'СЕТ СН'!$I$14+СВЦЭМ!$D$10+'СЕТ СН'!$I$6-'СЕТ СН'!$I$26</f>
        <v>1934.5033063999999</v>
      </c>
      <c r="V172" s="36">
        <f>SUMIFS(СВЦЭМ!$D$39:$D$782,СВЦЭМ!$A$39:$A$782,$A172,СВЦЭМ!$B$39:$B$782,V$155)+'СЕТ СН'!$I$14+СВЦЭМ!$D$10+'СЕТ СН'!$I$6-'СЕТ СН'!$I$26</f>
        <v>1953.56309463</v>
      </c>
      <c r="W172" s="36">
        <f>SUMIFS(СВЦЭМ!$D$39:$D$782,СВЦЭМ!$A$39:$A$782,$A172,СВЦЭМ!$B$39:$B$782,W$155)+'СЕТ СН'!$I$14+СВЦЭМ!$D$10+'СЕТ СН'!$I$6-'СЕТ СН'!$I$26</f>
        <v>1943.51133076</v>
      </c>
      <c r="X172" s="36">
        <f>SUMIFS(СВЦЭМ!$D$39:$D$782,СВЦЭМ!$A$39:$A$782,$A172,СВЦЭМ!$B$39:$B$782,X$155)+'СЕТ СН'!$I$14+СВЦЭМ!$D$10+'СЕТ СН'!$I$6-'СЕТ СН'!$I$26</f>
        <v>1979.5433346099999</v>
      </c>
      <c r="Y172" s="36">
        <f>SUMIFS(СВЦЭМ!$D$39:$D$782,СВЦЭМ!$A$39:$A$782,$A172,СВЦЭМ!$B$39:$B$782,Y$155)+'СЕТ СН'!$I$14+СВЦЭМ!$D$10+'СЕТ СН'!$I$6-'СЕТ СН'!$I$26</f>
        <v>1925.8895234700001</v>
      </c>
    </row>
    <row r="173" spans="1:25" ht="15.75" x14ac:dyDescent="0.2">
      <c r="A173" s="35">
        <f t="shared" si="4"/>
        <v>44822</v>
      </c>
      <c r="B173" s="36">
        <f>SUMIFS(СВЦЭМ!$D$39:$D$782,СВЦЭМ!$A$39:$A$782,$A173,СВЦЭМ!$B$39:$B$782,B$155)+'СЕТ СН'!$I$14+СВЦЭМ!$D$10+'СЕТ СН'!$I$6-'СЕТ СН'!$I$26</f>
        <v>1972.3747632</v>
      </c>
      <c r="C173" s="36">
        <f>SUMIFS(СВЦЭМ!$D$39:$D$782,СВЦЭМ!$A$39:$A$782,$A173,СВЦЭМ!$B$39:$B$782,C$155)+'СЕТ СН'!$I$14+СВЦЭМ!$D$10+'СЕТ СН'!$I$6-'СЕТ СН'!$I$26</f>
        <v>1992.5434934499999</v>
      </c>
      <c r="D173" s="36">
        <f>SUMIFS(СВЦЭМ!$D$39:$D$782,СВЦЭМ!$A$39:$A$782,$A173,СВЦЭМ!$B$39:$B$782,D$155)+'СЕТ СН'!$I$14+СВЦЭМ!$D$10+'СЕТ СН'!$I$6-'СЕТ СН'!$I$26</f>
        <v>2036.1445256899999</v>
      </c>
      <c r="E173" s="36">
        <f>SUMIFS(СВЦЭМ!$D$39:$D$782,СВЦЭМ!$A$39:$A$782,$A173,СВЦЭМ!$B$39:$B$782,E$155)+'СЕТ СН'!$I$14+СВЦЭМ!$D$10+'СЕТ СН'!$I$6-'СЕТ СН'!$I$26</f>
        <v>1989.9735714199999</v>
      </c>
      <c r="F173" s="36">
        <f>SUMIFS(СВЦЭМ!$D$39:$D$782,СВЦЭМ!$A$39:$A$782,$A173,СВЦЭМ!$B$39:$B$782,F$155)+'СЕТ СН'!$I$14+СВЦЭМ!$D$10+'СЕТ СН'!$I$6-'СЕТ СН'!$I$26</f>
        <v>1985.8739322599999</v>
      </c>
      <c r="G173" s="36">
        <f>SUMIFS(СВЦЭМ!$D$39:$D$782,СВЦЭМ!$A$39:$A$782,$A173,СВЦЭМ!$B$39:$B$782,G$155)+'СЕТ СН'!$I$14+СВЦЭМ!$D$10+'СЕТ СН'!$I$6-'СЕТ СН'!$I$26</f>
        <v>1966.9918084499998</v>
      </c>
      <c r="H173" s="36">
        <f>SUMIFS(СВЦЭМ!$D$39:$D$782,СВЦЭМ!$A$39:$A$782,$A173,СВЦЭМ!$B$39:$B$782,H$155)+'СЕТ СН'!$I$14+СВЦЭМ!$D$10+'СЕТ СН'!$I$6-'СЕТ СН'!$I$26</f>
        <v>1937.5191345000001</v>
      </c>
      <c r="I173" s="36">
        <f>SUMIFS(СВЦЭМ!$D$39:$D$782,СВЦЭМ!$A$39:$A$782,$A173,СВЦЭМ!$B$39:$B$782,I$155)+'СЕТ СН'!$I$14+СВЦЭМ!$D$10+'СЕТ СН'!$I$6-'СЕТ СН'!$I$26</f>
        <v>1824.86631278</v>
      </c>
      <c r="J173" s="36">
        <f>SUMIFS(СВЦЭМ!$D$39:$D$782,СВЦЭМ!$A$39:$A$782,$A173,СВЦЭМ!$B$39:$B$782,J$155)+'СЕТ СН'!$I$14+СВЦЭМ!$D$10+'СЕТ СН'!$I$6-'СЕТ СН'!$I$26</f>
        <v>1730.73182507</v>
      </c>
      <c r="K173" s="36">
        <f>SUMIFS(СВЦЭМ!$D$39:$D$782,СВЦЭМ!$A$39:$A$782,$A173,СВЦЭМ!$B$39:$B$782,K$155)+'СЕТ СН'!$I$14+СВЦЭМ!$D$10+'СЕТ СН'!$I$6-'СЕТ СН'!$I$26</f>
        <v>1687.4242831500001</v>
      </c>
      <c r="L173" s="36">
        <f>SUMIFS(СВЦЭМ!$D$39:$D$782,СВЦЭМ!$A$39:$A$782,$A173,СВЦЭМ!$B$39:$B$782,L$155)+'СЕТ СН'!$I$14+СВЦЭМ!$D$10+'СЕТ СН'!$I$6-'СЕТ СН'!$I$26</f>
        <v>1619.2342715599998</v>
      </c>
      <c r="M173" s="36">
        <f>SUMIFS(СВЦЭМ!$D$39:$D$782,СВЦЭМ!$A$39:$A$782,$A173,СВЦЭМ!$B$39:$B$782,M$155)+'СЕТ СН'!$I$14+СВЦЭМ!$D$10+'СЕТ СН'!$I$6-'СЕТ СН'!$I$26</f>
        <v>1697.7118364799999</v>
      </c>
      <c r="N173" s="36">
        <f>SUMIFS(СВЦЭМ!$D$39:$D$782,СВЦЭМ!$A$39:$A$782,$A173,СВЦЭМ!$B$39:$B$782,N$155)+'СЕТ СН'!$I$14+СВЦЭМ!$D$10+'СЕТ СН'!$I$6-'СЕТ СН'!$I$26</f>
        <v>1806.0614804100001</v>
      </c>
      <c r="O173" s="36">
        <f>SUMIFS(СВЦЭМ!$D$39:$D$782,СВЦЭМ!$A$39:$A$782,$A173,СВЦЭМ!$B$39:$B$782,O$155)+'СЕТ СН'!$I$14+СВЦЭМ!$D$10+'СЕТ СН'!$I$6-'СЕТ СН'!$I$26</f>
        <v>1880.51629258</v>
      </c>
      <c r="P173" s="36">
        <f>SUMIFS(СВЦЭМ!$D$39:$D$782,СВЦЭМ!$A$39:$A$782,$A173,СВЦЭМ!$B$39:$B$782,P$155)+'СЕТ СН'!$I$14+СВЦЭМ!$D$10+'СЕТ СН'!$I$6-'СЕТ СН'!$I$26</f>
        <v>1874.89436626</v>
      </c>
      <c r="Q173" s="36">
        <f>SUMIFS(СВЦЭМ!$D$39:$D$782,СВЦЭМ!$A$39:$A$782,$A173,СВЦЭМ!$B$39:$B$782,Q$155)+'СЕТ СН'!$I$14+СВЦЭМ!$D$10+'СЕТ СН'!$I$6-'СЕТ СН'!$I$26</f>
        <v>1872.0146167399998</v>
      </c>
      <c r="R173" s="36">
        <f>SUMIFS(СВЦЭМ!$D$39:$D$782,СВЦЭМ!$A$39:$A$782,$A173,СВЦЭМ!$B$39:$B$782,R$155)+'СЕТ СН'!$I$14+СВЦЭМ!$D$10+'СЕТ СН'!$I$6-'СЕТ СН'!$I$26</f>
        <v>1768.2475905599999</v>
      </c>
      <c r="S173" s="36">
        <f>SUMIFS(СВЦЭМ!$D$39:$D$782,СВЦЭМ!$A$39:$A$782,$A173,СВЦЭМ!$B$39:$B$782,S$155)+'СЕТ СН'!$I$14+СВЦЭМ!$D$10+'СЕТ СН'!$I$6-'СЕТ СН'!$I$26</f>
        <v>1727.04930074</v>
      </c>
      <c r="T173" s="36">
        <f>SUMIFS(СВЦЭМ!$D$39:$D$782,СВЦЭМ!$A$39:$A$782,$A173,СВЦЭМ!$B$39:$B$782,T$155)+'СЕТ СН'!$I$14+СВЦЭМ!$D$10+'СЕТ СН'!$I$6-'СЕТ СН'!$I$26</f>
        <v>1656.0009380699998</v>
      </c>
      <c r="U173" s="36">
        <f>SUMIFS(СВЦЭМ!$D$39:$D$782,СВЦЭМ!$A$39:$A$782,$A173,СВЦЭМ!$B$39:$B$782,U$155)+'СЕТ СН'!$I$14+СВЦЭМ!$D$10+'СЕТ СН'!$I$6-'СЕТ СН'!$I$26</f>
        <v>1666.88293346</v>
      </c>
      <c r="V173" s="36">
        <f>SUMIFS(СВЦЭМ!$D$39:$D$782,СВЦЭМ!$A$39:$A$782,$A173,СВЦЭМ!$B$39:$B$782,V$155)+'СЕТ СН'!$I$14+СВЦЭМ!$D$10+'СЕТ СН'!$I$6-'СЕТ СН'!$I$26</f>
        <v>1680.53472784</v>
      </c>
      <c r="W173" s="36">
        <f>SUMIFS(СВЦЭМ!$D$39:$D$782,СВЦЭМ!$A$39:$A$782,$A173,СВЦЭМ!$B$39:$B$782,W$155)+'СЕТ СН'!$I$14+СВЦЭМ!$D$10+'СЕТ СН'!$I$6-'СЕТ СН'!$I$26</f>
        <v>1675.0391588699999</v>
      </c>
      <c r="X173" s="36">
        <f>SUMIFS(СВЦЭМ!$D$39:$D$782,СВЦЭМ!$A$39:$A$782,$A173,СВЦЭМ!$B$39:$B$782,X$155)+'СЕТ СН'!$I$14+СВЦЭМ!$D$10+'СЕТ СН'!$I$6-'СЕТ СН'!$I$26</f>
        <v>1683.77762231</v>
      </c>
      <c r="Y173" s="36">
        <f>SUMIFS(СВЦЭМ!$D$39:$D$782,СВЦЭМ!$A$39:$A$782,$A173,СВЦЭМ!$B$39:$B$782,Y$155)+'СЕТ СН'!$I$14+СВЦЭМ!$D$10+'СЕТ СН'!$I$6-'СЕТ СН'!$I$26</f>
        <v>1660.8340919699999</v>
      </c>
    </row>
    <row r="174" spans="1:25" ht="15.75" x14ac:dyDescent="0.2">
      <c r="A174" s="35">
        <f t="shared" si="4"/>
        <v>44823</v>
      </c>
      <c r="B174" s="36">
        <f>SUMIFS(СВЦЭМ!$D$39:$D$782,СВЦЭМ!$A$39:$A$782,$A174,СВЦЭМ!$B$39:$B$782,B$155)+'СЕТ СН'!$I$14+СВЦЭМ!$D$10+'СЕТ СН'!$I$6-'СЕТ СН'!$I$26</f>
        <v>1867.8550306799998</v>
      </c>
      <c r="C174" s="36">
        <f>SUMIFS(СВЦЭМ!$D$39:$D$782,СВЦЭМ!$A$39:$A$782,$A174,СВЦЭМ!$B$39:$B$782,C$155)+'СЕТ СН'!$I$14+СВЦЭМ!$D$10+'СЕТ СН'!$I$6-'СЕТ СН'!$I$26</f>
        <v>1916.85861858</v>
      </c>
      <c r="D174" s="36">
        <f>SUMIFS(СВЦЭМ!$D$39:$D$782,СВЦЭМ!$A$39:$A$782,$A174,СВЦЭМ!$B$39:$B$782,D$155)+'СЕТ СН'!$I$14+СВЦЭМ!$D$10+'СЕТ СН'!$I$6-'СЕТ СН'!$I$26</f>
        <v>2093.4311431799997</v>
      </c>
      <c r="E174" s="36">
        <f>SUMIFS(СВЦЭМ!$D$39:$D$782,СВЦЭМ!$A$39:$A$782,$A174,СВЦЭМ!$B$39:$B$782,E$155)+'СЕТ СН'!$I$14+СВЦЭМ!$D$10+'СЕТ СН'!$I$6-'СЕТ СН'!$I$26</f>
        <v>2039.00635287</v>
      </c>
      <c r="F174" s="36">
        <f>SUMIFS(СВЦЭМ!$D$39:$D$782,СВЦЭМ!$A$39:$A$782,$A174,СВЦЭМ!$B$39:$B$782,F$155)+'СЕТ СН'!$I$14+СВЦЭМ!$D$10+'СЕТ СН'!$I$6-'СЕТ СН'!$I$26</f>
        <v>1975.2427897</v>
      </c>
      <c r="G174" s="36">
        <f>SUMIFS(СВЦЭМ!$D$39:$D$782,СВЦЭМ!$A$39:$A$782,$A174,СВЦЭМ!$B$39:$B$782,G$155)+'СЕТ СН'!$I$14+СВЦЭМ!$D$10+'СЕТ СН'!$I$6-'СЕТ СН'!$I$26</f>
        <v>1944.4811422099999</v>
      </c>
      <c r="H174" s="36">
        <f>SUMIFS(СВЦЭМ!$D$39:$D$782,СВЦЭМ!$A$39:$A$782,$A174,СВЦЭМ!$B$39:$B$782,H$155)+'СЕТ СН'!$I$14+СВЦЭМ!$D$10+'СЕТ СН'!$I$6-'СЕТ СН'!$I$26</f>
        <v>1897.24236417</v>
      </c>
      <c r="I174" s="36">
        <f>SUMIFS(СВЦЭМ!$D$39:$D$782,СВЦЭМ!$A$39:$A$782,$A174,СВЦЭМ!$B$39:$B$782,I$155)+'СЕТ СН'!$I$14+СВЦЭМ!$D$10+'СЕТ СН'!$I$6-'СЕТ СН'!$I$26</f>
        <v>1848.61557227</v>
      </c>
      <c r="J174" s="36">
        <f>SUMIFS(СВЦЭМ!$D$39:$D$782,СВЦЭМ!$A$39:$A$782,$A174,СВЦЭМ!$B$39:$B$782,J$155)+'СЕТ СН'!$I$14+СВЦЭМ!$D$10+'СЕТ СН'!$I$6-'СЕТ СН'!$I$26</f>
        <v>1834.01233437</v>
      </c>
      <c r="K174" s="36">
        <f>SUMIFS(СВЦЭМ!$D$39:$D$782,СВЦЭМ!$A$39:$A$782,$A174,СВЦЭМ!$B$39:$B$782,K$155)+'СЕТ СН'!$I$14+СВЦЭМ!$D$10+'СЕТ СН'!$I$6-'СЕТ СН'!$I$26</f>
        <v>1782.4754712700001</v>
      </c>
      <c r="L174" s="36">
        <f>SUMIFS(СВЦЭМ!$D$39:$D$782,СВЦЭМ!$A$39:$A$782,$A174,СВЦЭМ!$B$39:$B$782,L$155)+'СЕТ СН'!$I$14+СВЦЭМ!$D$10+'СЕТ СН'!$I$6-'СЕТ СН'!$I$26</f>
        <v>1762.6925432399998</v>
      </c>
      <c r="M174" s="36">
        <f>SUMIFS(СВЦЭМ!$D$39:$D$782,СВЦЭМ!$A$39:$A$782,$A174,СВЦЭМ!$B$39:$B$782,M$155)+'СЕТ СН'!$I$14+СВЦЭМ!$D$10+'СЕТ СН'!$I$6-'СЕТ СН'!$I$26</f>
        <v>1778.5838632599998</v>
      </c>
      <c r="N174" s="36">
        <f>SUMIFS(СВЦЭМ!$D$39:$D$782,СВЦЭМ!$A$39:$A$782,$A174,СВЦЭМ!$B$39:$B$782,N$155)+'СЕТ СН'!$I$14+СВЦЭМ!$D$10+'СЕТ СН'!$I$6-'СЕТ СН'!$I$26</f>
        <v>1791.1193668799999</v>
      </c>
      <c r="O174" s="36">
        <f>SUMIFS(СВЦЭМ!$D$39:$D$782,СВЦЭМ!$A$39:$A$782,$A174,СВЦЭМ!$B$39:$B$782,O$155)+'СЕТ СН'!$I$14+СВЦЭМ!$D$10+'СЕТ СН'!$I$6-'СЕТ СН'!$I$26</f>
        <v>1785.8528072499998</v>
      </c>
      <c r="P174" s="36">
        <f>SUMIFS(СВЦЭМ!$D$39:$D$782,СВЦЭМ!$A$39:$A$782,$A174,СВЦЭМ!$B$39:$B$782,P$155)+'СЕТ СН'!$I$14+СВЦЭМ!$D$10+'СЕТ СН'!$I$6-'СЕТ СН'!$I$26</f>
        <v>1799.3559332</v>
      </c>
      <c r="Q174" s="36">
        <f>SUMIFS(СВЦЭМ!$D$39:$D$782,СВЦЭМ!$A$39:$A$782,$A174,СВЦЭМ!$B$39:$B$782,Q$155)+'СЕТ СН'!$I$14+СВЦЭМ!$D$10+'СЕТ СН'!$I$6-'СЕТ СН'!$I$26</f>
        <v>1797.0364541399999</v>
      </c>
      <c r="R174" s="36">
        <f>SUMIFS(СВЦЭМ!$D$39:$D$782,СВЦЭМ!$A$39:$A$782,$A174,СВЦЭМ!$B$39:$B$782,R$155)+'СЕТ СН'!$I$14+СВЦЭМ!$D$10+'СЕТ СН'!$I$6-'СЕТ СН'!$I$26</f>
        <v>1805.6635613799999</v>
      </c>
      <c r="S174" s="36">
        <f>SUMIFS(СВЦЭМ!$D$39:$D$782,СВЦЭМ!$A$39:$A$782,$A174,СВЦЭМ!$B$39:$B$782,S$155)+'СЕТ СН'!$I$14+СВЦЭМ!$D$10+'СЕТ СН'!$I$6-'СЕТ СН'!$I$26</f>
        <v>1806.43704065</v>
      </c>
      <c r="T174" s="36">
        <f>SUMIFS(СВЦЭМ!$D$39:$D$782,СВЦЭМ!$A$39:$A$782,$A174,СВЦЭМ!$B$39:$B$782,T$155)+'СЕТ СН'!$I$14+СВЦЭМ!$D$10+'СЕТ СН'!$I$6-'СЕТ СН'!$I$26</f>
        <v>1764.5356861499999</v>
      </c>
      <c r="U174" s="36">
        <f>SUMIFS(СВЦЭМ!$D$39:$D$782,СВЦЭМ!$A$39:$A$782,$A174,СВЦЭМ!$B$39:$B$782,U$155)+'СЕТ СН'!$I$14+СВЦЭМ!$D$10+'СЕТ СН'!$I$6-'СЕТ СН'!$I$26</f>
        <v>1732.0435647999998</v>
      </c>
      <c r="V174" s="36">
        <f>SUMIFS(СВЦЭМ!$D$39:$D$782,СВЦЭМ!$A$39:$A$782,$A174,СВЦЭМ!$B$39:$B$782,V$155)+'СЕТ СН'!$I$14+СВЦЭМ!$D$10+'СЕТ СН'!$I$6-'СЕТ СН'!$I$26</f>
        <v>1745.7039934099998</v>
      </c>
      <c r="W174" s="36">
        <f>SUMIFS(СВЦЭМ!$D$39:$D$782,СВЦЭМ!$A$39:$A$782,$A174,СВЦЭМ!$B$39:$B$782,W$155)+'СЕТ СН'!$I$14+СВЦЭМ!$D$10+'СЕТ СН'!$I$6-'СЕТ СН'!$I$26</f>
        <v>1766.84690662</v>
      </c>
      <c r="X174" s="36">
        <f>SUMIFS(СВЦЭМ!$D$39:$D$782,СВЦЭМ!$A$39:$A$782,$A174,СВЦЭМ!$B$39:$B$782,X$155)+'СЕТ СН'!$I$14+СВЦЭМ!$D$10+'СЕТ СН'!$I$6-'СЕТ СН'!$I$26</f>
        <v>1830.9112954699999</v>
      </c>
      <c r="Y174" s="36">
        <f>SUMIFS(СВЦЭМ!$D$39:$D$782,СВЦЭМ!$A$39:$A$782,$A174,СВЦЭМ!$B$39:$B$782,Y$155)+'СЕТ СН'!$I$14+СВЦЭМ!$D$10+'СЕТ СН'!$I$6-'СЕТ СН'!$I$26</f>
        <v>1875.17659278</v>
      </c>
    </row>
    <row r="175" spans="1:25" ht="15.75" x14ac:dyDescent="0.2">
      <c r="A175" s="35">
        <f t="shared" si="4"/>
        <v>44824</v>
      </c>
      <c r="B175" s="36">
        <f>SUMIFS(СВЦЭМ!$D$39:$D$782,СВЦЭМ!$A$39:$A$782,$A175,СВЦЭМ!$B$39:$B$782,B$155)+'СЕТ СН'!$I$14+СВЦЭМ!$D$10+'СЕТ СН'!$I$6-'СЕТ СН'!$I$26</f>
        <v>1875.5344997499999</v>
      </c>
      <c r="C175" s="36">
        <f>SUMIFS(СВЦЭМ!$D$39:$D$782,СВЦЭМ!$A$39:$A$782,$A175,СВЦЭМ!$B$39:$B$782,C$155)+'СЕТ СН'!$I$14+СВЦЭМ!$D$10+'СЕТ СН'!$I$6-'СЕТ СН'!$I$26</f>
        <v>1926.7645692899998</v>
      </c>
      <c r="D175" s="36">
        <f>SUMIFS(СВЦЭМ!$D$39:$D$782,СВЦЭМ!$A$39:$A$782,$A175,СВЦЭМ!$B$39:$B$782,D$155)+'СЕТ СН'!$I$14+СВЦЭМ!$D$10+'СЕТ СН'!$I$6-'СЕТ СН'!$I$26</f>
        <v>1954.5164774799998</v>
      </c>
      <c r="E175" s="36">
        <f>SUMIFS(СВЦЭМ!$D$39:$D$782,СВЦЭМ!$A$39:$A$782,$A175,СВЦЭМ!$B$39:$B$782,E$155)+'СЕТ СН'!$I$14+СВЦЭМ!$D$10+'СЕТ СН'!$I$6-'СЕТ СН'!$I$26</f>
        <v>1967.59606532</v>
      </c>
      <c r="F175" s="36">
        <f>SUMIFS(СВЦЭМ!$D$39:$D$782,СВЦЭМ!$A$39:$A$782,$A175,СВЦЭМ!$B$39:$B$782,F$155)+'СЕТ СН'!$I$14+СВЦЭМ!$D$10+'СЕТ СН'!$I$6-'СЕТ СН'!$I$26</f>
        <v>1970.88162433</v>
      </c>
      <c r="G175" s="36">
        <f>SUMIFS(СВЦЭМ!$D$39:$D$782,СВЦЭМ!$A$39:$A$782,$A175,СВЦЭМ!$B$39:$B$782,G$155)+'СЕТ СН'!$I$14+СВЦЭМ!$D$10+'СЕТ СН'!$I$6-'СЕТ СН'!$I$26</f>
        <v>1956.3209088699998</v>
      </c>
      <c r="H175" s="36">
        <f>SUMIFS(СВЦЭМ!$D$39:$D$782,СВЦЭМ!$A$39:$A$782,$A175,СВЦЭМ!$B$39:$B$782,H$155)+'СЕТ СН'!$I$14+СВЦЭМ!$D$10+'СЕТ СН'!$I$6-'СЕТ СН'!$I$26</f>
        <v>1879.47467231</v>
      </c>
      <c r="I175" s="36">
        <f>SUMIFS(СВЦЭМ!$D$39:$D$782,СВЦЭМ!$A$39:$A$782,$A175,СВЦЭМ!$B$39:$B$782,I$155)+'СЕТ СН'!$I$14+СВЦЭМ!$D$10+'СЕТ СН'!$I$6-'СЕТ СН'!$I$26</f>
        <v>1814.0559527</v>
      </c>
      <c r="J175" s="36">
        <f>SUMIFS(СВЦЭМ!$D$39:$D$782,СВЦЭМ!$A$39:$A$782,$A175,СВЦЭМ!$B$39:$B$782,J$155)+'СЕТ СН'!$I$14+СВЦЭМ!$D$10+'СЕТ СН'!$I$6-'СЕТ СН'!$I$26</f>
        <v>1788.1349948</v>
      </c>
      <c r="K175" s="36">
        <f>SUMIFS(СВЦЭМ!$D$39:$D$782,СВЦЭМ!$A$39:$A$782,$A175,СВЦЭМ!$B$39:$B$782,K$155)+'СЕТ СН'!$I$14+СВЦЭМ!$D$10+'СЕТ СН'!$I$6-'СЕТ СН'!$I$26</f>
        <v>1880.65830787</v>
      </c>
      <c r="L175" s="36">
        <f>SUMIFS(СВЦЭМ!$D$39:$D$782,СВЦЭМ!$A$39:$A$782,$A175,СВЦЭМ!$B$39:$B$782,L$155)+'СЕТ СН'!$I$14+СВЦЭМ!$D$10+'СЕТ СН'!$I$6-'СЕТ СН'!$I$26</f>
        <v>1901.3045000399998</v>
      </c>
      <c r="M175" s="36">
        <f>SUMIFS(СВЦЭМ!$D$39:$D$782,СВЦЭМ!$A$39:$A$782,$A175,СВЦЭМ!$B$39:$B$782,M$155)+'СЕТ СН'!$I$14+СВЦЭМ!$D$10+'СЕТ СН'!$I$6-'СЕТ СН'!$I$26</f>
        <v>1832.7976425699999</v>
      </c>
      <c r="N175" s="36">
        <f>SUMIFS(СВЦЭМ!$D$39:$D$782,СВЦЭМ!$A$39:$A$782,$A175,СВЦЭМ!$B$39:$B$782,N$155)+'СЕТ СН'!$I$14+СВЦЭМ!$D$10+'СЕТ СН'!$I$6-'СЕТ СН'!$I$26</f>
        <v>1787.38742254</v>
      </c>
      <c r="O175" s="36">
        <f>SUMIFS(СВЦЭМ!$D$39:$D$782,СВЦЭМ!$A$39:$A$782,$A175,СВЦЭМ!$B$39:$B$782,O$155)+'СЕТ СН'!$I$14+СВЦЭМ!$D$10+'СЕТ СН'!$I$6-'СЕТ СН'!$I$26</f>
        <v>1739.20424774</v>
      </c>
      <c r="P175" s="36">
        <f>SUMIFS(СВЦЭМ!$D$39:$D$782,СВЦЭМ!$A$39:$A$782,$A175,СВЦЭМ!$B$39:$B$782,P$155)+'СЕТ СН'!$I$14+СВЦЭМ!$D$10+'СЕТ СН'!$I$6-'СЕТ СН'!$I$26</f>
        <v>1749.3438448500001</v>
      </c>
      <c r="Q175" s="36">
        <f>SUMIFS(СВЦЭМ!$D$39:$D$782,СВЦЭМ!$A$39:$A$782,$A175,СВЦЭМ!$B$39:$B$782,Q$155)+'СЕТ СН'!$I$14+СВЦЭМ!$D$10+'СЕТ СН'!$I$6-'СЕТ СН'!$I$26</f>
        <v>1764.5191085599999</v>
      </c>
      <c r="R175" s="36">
        <f>SUMIFS(СВЦЭМ!$D$39:$D$782,СВЦЭМ!$A$39:$A$782,$A175,СВЦЭМ!$B$39:$B$782,R$155)+'СЕТ СН'!$I$14+СВЦЭМ!$D$10+'СЕТ СН'!$I$6-'СЕТ СН'!$I$26</f>
        <v>1765.648189</v>
      </c>
      <c r="S175" s="36">
        <f>SUMIFS(СВЦЭМ!$D$39:$D$782,СВЦЭМ!$A$39:$A$782,$A175,СВЦЭМ!$B$39:$B$782,S$155)+'СЕТ СН'!$I$14+СВЦЭМ!$D$10+'СЕТ СН'!$I$6-'СЕТ СН'!$I$26</f>
        <v>1759.10473787</v>
      </c>
      <c r="T175" s="36">
        <f>SUMIFS(СВЦЭМ!$D$39:$D$782,СВЦЭМ!$A$39:$A$782,$A175,СВЦЭМ!$B$39:$B$782,T$155)+'СЕТ СН'!$I$14+СВЦЭМ!$D$10+'СЕТ СН'!$I$6-'СЕТ СН'!$I$26</f>
        <v>1860.5923526299998</v>
      </c>
      <c r="U175" s="36">
        <f>SUMIFS(СВЦЭМ!$D$39:$D$782,СВЦЭМ!$A$39:$A$782,$A175,СВЦЭМ!$B$39:$B$782,U$155)+'СЕТ СН'!$I$14+СВЦЭМ!$D$10+'СЕТ СН'!$I$6-'СЕТ СН'!$I$26</f>
        <v>1903.7111012800001</v>
      </c>
      <c r="V175" s="36">
        <f>SUMIFS(СВЦЭМ!$D$39:$D$782,СВЦЭМ!$A$39:$A$782,$A175,СВЦЭМ!$B$39:$B$782,V$155)+'СЕТ СН'!$I$14+СВЦЭМ!$D$10+'СЕТ СН'!$I$6-'СЕТ СН'!$I$26</f>
        <v>1938.9949730000001</v>
      </c>
      <c r="W175" s="36">
        <f>SUMIFS(СВЦЭМ!$D$39:$D$782,СВЦЭМ!$A$39:$A$782,$A175,СВЦЭМ!$B$39:$B$782,W$155)+'СЕТ СН'!$I$14+СВЦЭМ!$D$10+'СЕТ СН'!$I$6-'СЕТ СН'!$I$26</f>
        <v>1922.66566711</v>
      </c>
      <c r="X175" s="36">
        <f>SUMIFS(СВЦЭМ!$D$39:$D$782,СВЦЭМ!$A$39:$A$782,$A175,СВЦЭМ!$B$39:$B$782,X$155)+'СЕТ СН'!$I$14+СВЦЭМ!$D$10+'СЕТ СН'!$I$6-'СЕТ СН'!$I$26</f>
        <v>1861.3355826100001</v>
      </c>
      <c r="Y175" s="36">
        <f>SUMIFS(СВЦЭМ!$D$39:$D$782,СВЦЭМ!$A$39:$A$782,$A175,СВЦЭМ!$B$39:$B$782,Y$155)+'СЕТ СН'!$I$14+СВЦЭМ!$D$10+'СЕТ СН'!$I$6-'СЕТ СН'!$I$26</f>
        <v>1791.49529889</v>
      </c>
    </row>
    <row r="176" spans="1:25" ht="15.75" x14ac:dyDescent="0.2">
      <c r="A176" s="35">
        <f t="shared" si="4"/>
        <v>44825</v>
      </c>
      <c r="B176" s="36">
        <f>SUMIFS(СВЦЭМ!$D$39:$D$782,СВЦЭМ!$A$39:$A$782,$A176,СВЦЭМ!$B$39:$B$782,B$155)+'СЕТ СН'!$I$14+СВЦЭМ!$D$10+'СЕТ СН'!$I$6-'СЕТ СН'!$I$26</f>
        <v>1899.0987557599999</v>
      </c>
      <c r="C176" s="36">
        <f>SUMIFS(СВЦЭМ!$D$39:$D$782,СВЦЭМ!$A$39:$A$782,$A176,СВЦЭМ!$B$39:$B$782,C$155)+'СЕТ СН'!$I$14+СВЦЭМ!$D$10+'СЕТ СН'!$I$6-'СЕТ СН'!$I$26</f>
        <v>1930.6376056500001</v>
      </c>
      <c r="D176" s="36">
        <f>SUMIFS(СВЦЭМ!$D$39:$D$782,СВЦЭМ!$A$39:$A$782,$A176,СВЦЭМ!$B$39:$B$782,D$155)+'СЕТ СН'!$I$14+СВЦЭМ!$D$10+'СЕТ СН'!$I$6-'СЕТ СН'!$I$26</f>
        <v>1948.0957963399999</v>
      </c>
      <c r="E176" s="36">
        <f>SUMIFS(СВЦЭМ!$D$39:$D$782,СВЦЭМ!$A$39:$A$782,$A176,СВЦЭМ!$B$39:$B$782,E$155)+'СЕТ СН'!$I$14+СВЦЭМ!$D$10+'СЕТ СН'!$I$6-'СЕТ СН'!$I$26</f>
        <v>1897.9018340799998</v>
      </c>
      <c r="F176" s="36">
        <f>SUMIFS(СВЦЭМ!$D$39:$D$782,СВЦЭМ!$A$39:$A$782,$A176,СВЦЭМ!$B$39:$B$782,F$155)+'СЕТ СН'!$I$14+СВЦЭМ!$D$10+'СЕТ СН'!$I$6-'СЕТ СН'!$I$26</f>
        <v>1875.0157216299999</v>
      </c>
      <c r="G176" s="36">
        <f>SUMIFS(СВЦЭМ!$D$39:$D$782,СВЦЭМ!$A$39:$A$782,$A176,СВЦЭМ!$B$39:$B$782,G$155)+'СЕТ СН'!$I$14+СВЦЭМ!$D$10+'СЕТ СН'!$I$6-'СЕТ СН'!$I$26</f>
        <v>1855.08376705</v>
      </c>
      <c r="H176" s="36">
        <f>SUMIFS(СВЦЭМ!$D$39:$D$782,СВЦЭМ!$A$39:$A$782,$A176,СВЦЭМ!$B$39:$B$782,H$155)+'СЕТ СН'!$I$14+СВЦЭМ!$D$10+'СЕТ СН'!$I$6-'СЕТ СН'!$I$26</f>
        <v>1784.31076373</v>
      </c>
      <c r="I176" s="36">
        <f>SUMIFS(СВЦЭМ!$D$39:$D$782,СВЦЭМ!$A$39:$A$782,$A176,СВЦЭМ!$B$39:$B$782,I$155)+'СЕТ СН'!$I$14+СВЦЭМ!$D$10+'СЕТ СН'!$I$6-'СЕТ СН'!$I$26</f>
        <v>1626.55090817</v>
      </c>
      <c r="J176" s="36">
        <f>SUMIFS(СВЦЭМ!$D$39:$D$782,СВЦЭМ!$A$39:$A$782,$A176,СВЦЭМ!$B$39:$B$782,J$155)+'СЕТ СН'!$I$14+СВЦЭМ!$D$10+'СЕТ СН'!$I$6-'СЕТ СН'!$I$26</f>
        <v>1566.74572227</v>
      </c>
      <c r="K176" s="36">
        <f>SUMIFS(СВЦЭМ!$D$39:$D$782,СВЦЭМ!$A$39:$A$782,$A176,СВЦЭМ!$B$39:$B$782,K$155)+'СЕТ СН'!$I$14+СВЦЭМ!$D$10+'СЕТ СН'!$I$6-'СЕТ СН'!$I$26</f>
        <v>1753.52690975</v>
      </c>
      <c r="L176" s="36">
        <f>SUMIFS(СВЦЭМ!$D$39:$D$782,СВЦЭМ!$A$39:$A$782,$A176,СВЦЭМ!$B$39:$B$782,L$155)+'СЕТ СН'!$I$14+СВЦЭМ!$D$10+'СЕТ СН'!$I$6-'СЕТ СН'!$I$26</f>
        <v>1754.4433688700001</v>
      </c>
      <c r="M176" s="36">
        <f>SUMIFS(СВЦЭМ!$D$39:$D$782,СВЦЭМ!$A$39:$A$782,$A176,СВЦЭМ!$B$39:$B$782,M$155)+'СЕТ СН'!$I$14+СВЦЭМ!$D$10+'СЕТ СН'!$I$6-'СЕТ СН'!$I$26</f>
        <v>1711.8577223399998</v>
      </c>
      <c r="N176" s="36">
        <f>SUMIFS(СВЦЭМ!$D$39:$D$782,СВЦЭМ!$A$39:$A$782,$A176,СВЦЭМ!$B$39:$B$782,N$155)+'СЕТ СН'!$I$14+СВЦЭМ!$D$10+'СЕТ СН'!$I$6-'СЕТ СН'!$I$26</f>
        <v>1762.84631425</v>
      </c>
      <c r="O176" s="36">
        <f>SUMIFS(СВЦЭМ!$D$39:$D$782,СВЦЭМ!$A$39:$A$782,$A176,СВЦЭМ!$B$39:$B$782,O$155)+'СЕТ СН'!$I$14+СВЦЭМ!$D$10+'СЕТ СН'!$I$6-'СЕТ СН'!$I$26</f>
        <v>1753.6578263399999</v>
      </c>
      <c r="P176" s="36">
        <f>SUMIFS(СВЦЭМ!$D$39:$D$782,СВЦЭМ!$A$39:$A$782,$A176,СВЦЭМ!$B$39:$B$782,P$155)+'СЕТ СН'!$I$14+СВЦЭМ!$D$10+'СЕТ СН'!$I$6-'СЕТ СН'!$I$26</f>
        <v>1758.7826741399999</v>
      </c>
      <c r="Q176" s="36">
        <f>SUMIFS(СВЦЭМ!$D$39:$D$782,СВЦЭМ!$A$39:$A$782,$A176,СВЦЭМ!$B$39:$B$782,Q$155)+'СЕТ СН'!$I$14+СВЦЭМ!$D$10+'СЕТ СН'!$I$6-'СЕТ СН'!$I$26</f>
        <v>1773.0843769200001</v>
      </c>
      <c r="R176" s="36">
        <f>SUMIFS(СВЦЭМ!$D$39:$D$782,СВЦЭМ!$A$39:$A$782,$A176,СВЦЭМ!$B$39:$B$782,R$155)+'СЕТ СН'!$I$14+СВЦЭМ!$D$10+'СЕТ СН'!$I$6-'СЕТ СН'!$I$26</f>
        <v>1708.6330148699999</v>
      </c>
      <c r="S176" s="36">
        <f>SUMIFS(СВЦЭМ!$D$39:$D$782,СВЦЭМ!$A$39:$A$782,$A176,СВЦЭМ!$B$39:$B$782,S$155)+'СЕТ СН'!$I$14+СВЦЭМ!$D$10+'СЕТ СН'!$I$6-'СЕТ СН'!$I$26</f>
        <v>1756.0440008</v>
      </c>
      <c r="T176" s="36">
        <f>SUMIFS(СВЦЭМ!$D$39:$D$782,СВЦЭМ!$A$39:$A$782,$A176,СВЦЭМ!$B$39:$B$782,T$155)+'СЕТ СН'!$I$14+СВЦЭМ!$D$10+'СЕТ СН'!$I$6-'СЕТ СН'!$I$26</f>
        <v>1722.8653326599999</v>
      </c>
      <c r="U176" s="36">
        <f>SUMIFS(СВЦЭМ!$D$39:$D$782,СВЦЭМ!$A$39:$A$782,$A176,СВЦЭМ!$B$39:$B$782,U$155)+'СЕТ СН'!$I$14+СВЦЭМ!$D$10+'СЕТ СН'!$I$6-'СЕТ СН'!$I$26</f>
        <v>1691.79731885</v>
      </c>
      <c r="V176" s="36">
        <f>SUMIFS(СВЦЭМ!$D$39:$D$782,СВЦЭМ!$A$39:$A$782,$A176,СВЦЭМ!$B$39:$B$782,V$155)+'СЕТ СН'!$I$14+СВЦЭМ!$D$10+'СЕТ СН'!$I$6-'СЕТ СН'!$I$26</f>
        <v>1705.68186203</v>
      </c>
      <c r="W176" s="36">
        <f>SUMIFS(СВЦЭМ!$D$39:$D$782,СВЦЭМ!$A$39:$A$782,$A176,СВЦЭМ!$B$39:$B$782,W$155)+'СЕТ СН'!$I$14+СВЦЭМ!$D$10+'СЕТ СН'!$I$6-'СЕТ СН'!$I$26</f>
        <v>1698.2918696699999</v>
      </c>
      <c r="X176" s="36">
        <f>SUMIFS(СВЦЭМ!$D$39:$D$782,СВЦЭМ!$A$39:$A$782,$A176,СВЦЭМ!$B$39:$B$782,X$155)+'СЕТ СН'!$I$14+СВЦЭМ!$D$10+'СЕТ СН'!$I$6-'СЕТ СН'!$I$26</f>
        <v>1680.4242967</v>
      </c>
      <c r="Y176" s="36">
        <f>SUMIFS(СВЦЭМ!$D$39:$D$782,СВЦЭМ!$A$39:$A$782,$A176,СВЦЭМ!$B$39:$B$782,Y$155)+'СЕТ СН'!$I$14+СВЦЭМ!$D$10+'СЕТ СН'!$I$6-'СЕТ СН'!$I$26</f>
        <v>1618.1016684299998</v>
      </c>
    </row>
    <row r="177" spans="1:27" ht="15.75" x14ac:dyDescent="0.2">
      <c r="A177" s="35">
        <f t="shared" si="4"/>
        <v>44826</v>
      </c>
      <c r="B177" s="36">
        <f>SUMIFS(СВЦЭМ!$D$39:$D$782,СВЦЭМ!$A$39:$A$782,$A177,СВЦЭМ!$B$39:$B$782,B$155)+'СЕТ СН'!$I$14+СВЦЭМ!$D$10+'СЕТ СН'!$I$6-'СЕТ СН'!$I$26</f>
        <v>1859.1044468699999</v>
      </c>
      <c r="C177" s="36">
        <f>SUMIFS(СВЦЭМ!$D$39:$D$782,СВЦЭМ!$A$39:$A$782,$A177,СВЦЭМ!$B$39:$B$782,C$155)+'СЕТ СН'!$I$14+СВЦЭМ!$D$10+'СЕТ СН'!$I$6-'СЕТ СН'!$I$26</f>
        <v>1873.6343309099998</v>
      </c>
      <c r="D177" s="36">
        <f>SUMIFS(СВЦЭМ!$D$39:$D$782,СВЦЭМ!$A$39:$A$782,$A177,СВЦЭМ!$B$39:$B$782,D$155)+'СЕТ СН'!$I$14+СВЦЭМ!$D$10+'СЕТ СН'!$I$6-'СЕТ СН'!$I$26</f>
        <v>1902.4221504699999</v>
      </c>
      <c r="E177" s="36">
        <f>SUMIFS(СВЦЭМ!$D$39:$D$782,СВЦЭМ!$A$39:$A$782,$A177,СВЦЭМ!$B$39:$B$782,E$155)+'СЕТ СН'!$I$14+СВЦЭМ!$D$10+'СЕТ СН'!$I$6-'СЕТ СН'!$I$26</f>
        <v>1907.5168115699998</v>
      </c>
      <c r="F177" s="36">
        <f>SUMIFS(СВЦЭМ!$D$39:$D$782,СВЦЭМ!$A$39:$A$782,$A177,СВЦЭМ!$B$39:$B$782,F$155)+'СЕТ СН'!$I$14+СВЦЭМ!$D$10+'СЕТ СН'!$I$6-'СЕТ СН'!$I$26</f>
        <v>1895.4515093199998</v>
      </c>
      <c r="G177" s="36">
        <f>SUMIFS(СВЦЭМ!$D$39:$D$782,СВЦЭМ!$A$39:$A$782,$A177,СВЦЭМ!$B$39:$B$782,G$155)+'СЕТ СН'!$I$14+СВЦЭМ!$D$10+'СЕТ СН'!$I$6-'СЕТ СН'!$I$26</f>
        <v>1870.03529209</v>
      </c>
      <c r="H177" s="36">
        <f>SUMIFS(СВЦЭМ!$D$39:$D$782,СВЦЭМ!$A$39:$A$782,$A177,СВЦЭМ!$B$39:$B$782,H$155)+'СЕТ СН'!$I$14+СВЦЭМ!$D$10+'СЕТ СН'!$I$6-'СЕТ СН'!$I$26</f>
        <v>1800.3757868099999</v>
      </c>
      <c r="I177" s="36">
        <f>SUMIFS(СВЦЭМ!$D$39:$D$782,СВЦЭМ!$A$39:$A$782,$A177,СВЦЭМ!$B$39:$B$782,I$155)+'СЕТ СН'!$I$14+СВЦЭМ!$D$10+'СЕТ СН'!$I$6-'СЕТ СН'!$I$26</f>
        <v>1736.0602136299999</v>
      </c>
      <c r="J177" s="36">
        <f>SUMIFS(СВЦЭМ!$D$39:$D$782,СВЦЭМ!$A$39:$A$782,$A177,СВЦЭМ!$B$39:$B$782,J$155)+'СЕТ СН'!$I$14+СВЦЭМ!$D$10+'СЕТ СН'!$I$6-'СЕТ СН'!$I$26</f>
        <v>1718.74327505</v>
      </c>
      <c r="K177" s="36">
        <f>SUMIFS(СВЦЭМ!$D$39:$D$782,СВЦЭМ!$A$39:$A$782,$A177,СВЦЭМ!$B$39:$B$782,K$155)+'СЕТ СН'!$I$14+СВЦЭМ!$D$10+'СЕТ СН'!$I$6-'СЕТ СН'!$I$26</f>
        <v>1688.0955416199999</v>
      </c>
      <c r="L177" s="36">
        <f>SUMIFS(СВЦЭМ!$D$39:$D$782,СВЦЭМ!$A$39:$A$782,$A177,СВЦЭМ!$B$39:$B$782,L$155)+'СЕТ СН'!$I$14+СВЦЭМ!$D$10+'СЕТ СН'!$I$6-'СЕТ СН'!$I$26</f>
        <v>1695.0049005199999</v>
      </c>
      <c r="M177" s="36">
        <f>SUMIFS(СВЦЭМ!$D$39:$D$782,СВЦЭМ!$A$39:$A$782,$A177,СВЦЭМ!$B$39:$B$782,M$155)+'СЕТ СН'!$I$14+СВЦЭМ!$D$10+'СЕТ СН'!$I$6-'СЕТ СН'!$I$26</f>
        <v>1707.7031176400001</v>
      </c>
      <c r="N177" s="36">
        <f>SUMIFS(СВЦЭМ!$D$39:$D$782,СВЦЭМ!$A$39:$A$782,$A177,СВЦЭМ!$B$39:$B$782,N$155)+'СЕТ СН'!$I$14+СВЦЭМ!$D$10+'СЕТ СН'!$I$6-'СЕТ СН'!$I$26</f>
        <v>1718.8511105499999</v>
      </c>
      <c r="O177" s="36">
        <f>SUMIFS(СВЦЭМ!$D$39:$D$782,СВЦЭМ!$A$39:$A$782,$A177,СВЦЭМ!$B$39:$B$782,O$155)+'СЕТ СН'!$I$14+СВЦЭМ!$D$10+'СЕТ СН'!$I$6-'СЕТ СН'!$I$26</f>
        <v>1733.6755541499999</v>
      </c>
      <c r="P177" s="36">
        <f>SUMIFS(СВЦЭМ!$D$39:$D$782,СВЦЭМ!$A$39:$A$782,$A177,СВЦЭМ!$B$39:$B$782,P$155)+'СЕТ СН'!$I$14+СВЦЭМ!$D$10+'СЕТ СН'!$I$6-'СЕТ СН'!$I$26</f>
        <v>1739.16723138</v>
      </c>
      <c r="Q177" s="36">
        <f>SUMIFS(СВЦЭМ!$D$39:$D$782,СВЦЭМ!$A$39:$A$782,$A177,СВЦЭМ!$B$39:$B$782,Q$155)+'СЕТ СН'!$I$14+СВЦЭМ!$D$10+'СЕТ СН'!$I$6-'СЕТ СН'!$I$26</f>
        <v>1737.8112541199998</v>
      </c>
      <c r="R177" s="36">
        <f>SUMIFS(СВЦЭМ!$D$39:$D$782,СВЦЭМ!$A$39:$A$782,$A177,СВЦЭМ!$B$39:$B$782,R$155)+'СЕТ СН'!$I$14+СВЦЭМ!$D$10+'СЕТ СН'!$I$6-'СЕТ СН'!$I$26</f>
        <v>1764.3251635199999</v>
      </c>
      <c r="S177" s="36">
        <f>SUMIFS(СВЦЭМ!$D$39:$D$782,СВЦЭМ!$A$39:$A$782,$A177,СВЦЭМ!$B$39:$B$782,S$155)+'СЕТ СН'!$I$14+СВЦЭМ!$D$10+'СЕТ СН'!$I$6-'СЕТ СН'!$I$26</f>
        <v>1743.92466941</v>
      </c>
      <c r="T177" s="36">
        <f>SUMIFS(СВЦЭМ!$D$39:$D$782,СВЦЭМ!$A$39:$A$782,$A177,СВЦЭМ!$B$39:$B$782,T$155)+'СЕТ СН'!$I$14+СВЦЭМ!$D$10+'СЕТ СН'!$I$6-'СЕТ СН'!$I$26</f>
        <v>1698.78510319</v>
      </c>
      <c r="U177" s="36">
        <f>SUMIFS(СВЦЭМ!$D$39:$D$782,СВЦЭМ!$A$39:$A$782,$A177,СВЦЭМ!$B$39:$B$782,U$155)+'СЕТ СН'!$I$14+СВЦЭМ!$D$10+'СЕТ СН'!$I$6-'СЕТ СН'!$I$26</f>
        <v>1726.0793236099998</v>
      </c>
      <c r="V177" s="36">
        <f>SUMIFS(СВЦЭМ!$D$39:$D$782,СВЦЭМ!$A$39:$A$782,$A177,СВЦЭМ!$B$39:$B$782,V$155)+'СЕТ СН'!$I$14+СВЦЭМ!$D$10+'СЕТ СН'!$I$6-'СЕТ СН'!$I$26</f>
        <v>1735.6466217799998</v>
      </c>
      <c r="W177" s="36">
        <f>SUMIFS(СВЦЭМ!$D$39:$D$782,СВЦЭМ!$A$39:$A$782,$A177,СВЦЭМ!$B$39:$B$782,W$155)+'СЕТ СН'!$I$14+СВЦЭМ!$D$10+'СЕТ СН'!$I$6-'СЕТ СН'!$I$26</f>
        <v>1769.1852676499998</v>
      </c>
      <c r="X177" s="36">
        <f>SUMIFS(СВЦЭМ!$D$39:$D$782,СВЦЭМ!$A$39:$A$782,$A177,СВЦЭМ!$B$39:$B$782,X$155)+'СЕТ СН'!$I$14+СВЦЭМ!$D$10+'СЕТ СН'!$I$6-'СЕТ СН'!$I$26</f>
        <v>1823.7785376799998</v>
      </c>
      <c r="Y177" s="36">
        <f>SUMIFS(СВЦЭМ!$D$39:$D$782,СВЦЭМ!$A$39:$A$782,$A177,СВЦЭМ!$B$39:$B$782,Y$155)+'СЕТ СН'!$I$14+СВЦЭМ!$D$10+'СЕТ СН'!$I$6-'СЕТ СН'!$I$26</f>
        <v>1828.1703085700001</v>
      </c>
    </row>
    <row r="178" spans="1:27" ht="15.75" x14ac:dyDescent="0.2">
      <c r="A178" s="35">
        <f t="shared" si="4"/>
        <v>44827</v>
      </c>
      <c r="B178" s="36">
        <f>SUMIFS(СВЦЭМ!$D$39:$D$782,СВЦЭМ!$A$39:$A$782,$A178,СВЦЭМ!$B$39:$B$782,B$155)+'СЕТ СН'!$I$14+СВЦЭМ!$D$10+'СЕТ СН'!$I$6-'СЕТ СН'!$I$26</f>
        <v>1969.49933278</v>
      </c>
      <c r="C178" s="36">
        <f>SUMIFS(СВЦЭМ!$D$39:$D$782,СВЦЭМ!$A$39:$A$782,$A178,СВЦЭМ!$B$39:$B$782,C$155)+'СЕТ СН'!$I$14+СВЦЭМ!$D$10+'СЕТ СН'!$I$6-'СЕТ СН'!$I$26</f>
        <v>1907.0985898399999</v>
      </c>
      <c r="D178" s="36">
        <f>SUMIFS(СВЦЭМ!$D$39:$D$782,СВЦЭМ!$A$39:$A$782,$A178,СВЦЭМ!$B$39:$B$782,D$155)+'СЕТ СН'!$I$14+СВЦЭМ!$D$10+'СЕТ СН'!$I$6-'СЕТ СН'!$I$26</f>
        <v>1887.3370767199999</v>
      </c>
      <c r="E178" s="36">
        <f>SUMIFS(СВЦЭМ!$D$39:$D$782,СВЦЭМ!$A$39:$A$782,$A178,СВЦЭМ!$B$39:$B$782,E$155)+'СЕТ СН'!$I$14+СВЦЭМ!$D$10+'СЕТ СН'!$I$6-'СЕТ СН'!$I$26</f>
        <v>1898.43073334</v>
      </c>
      <c r="F178" s="36">
        <f>SUMIFS(СВЦЭМ!$D$39:$D$782,СВЦЭМ!$A$39:$A$782,$A178,СВЦЭМ!$B$39:$B$782,F$155)+'СЕТ СН'!$I$14+СВЦЭМ!$D$10+'СЕТ СН'!$I$6-'СЕТ СН'!$I$26</f>
        <v>1896.0415982899999</v>
      </c>
      <c r="G178" s="36">
        <f>SUMIFS(СВЦЭМ!$D$39:$D$782,СВЦЭМ!$A$39:$A$782,$A178,СВЦЭМ!$B$39:$B$782,G$155)+'СЕТ СН'!$I$14+СВЦЭМ!$D$10+'СЕТ СН'!$I$6-'СЕТ СН'!$I$26</f>
        <v>1882.5616584599998</v>
      </c>
      <c r="H178" s="36">
        <f>SUMIFS(СВЦЭМ!$D$39:$D$782,СВЦЭМ!$A$39:$A$782,$A178,СВЦЭМ!$B$39:$B$782,H$155)+'СЕТ СН'!$I$14+СВЦЭМ!$D$10+'СЕТ СН'!$I$6-'СЕТ СН'!$I$26</f>
        <v>1795.07850469</v>
      </c>
      <c r="I178" s="36">
        <f>SUMIFS(СВЦЭМ!$D$39:$D$782,СВЦЭМ!$A$39:$A$782,$A178,СВЦЭМ!$B$39:$B$782,I$155)+'СЕТ СН'!$I$14+СВЦЭМ!$D$10+'СЕТ СН'!$I$6-'СЕТ СН'!$I$26</f>
        <v>1740.0085021899999</v>
      </c>
      <c r="J178" s="36">
        <f>SUMIFS(СВЦЭМ!$D$39:$D$782,СВЦЭМ!$A$39:$A$782,$A178,СВЦЭМ!$B$39:$B$782,J$155)+'СЕТ СН'!$I$14+СВЦЭМ!$D$10+'СЕТ СН'!$I$6-'СЕТ СН'!$I$26</f>
        <v>1815.8334732899998</v>
      </c>
      <c r="K178" s="36">
        <f>SUMIFS(СВЦЭМ!$D$39:$D$782,СВЦЭМ!$A$39:$A$782,$A178,СВЦЭМ!$B$39:$B$782,K$155)+'СЕТ СН'!$I$14+СВЦЭМ!$D$10+'СЕТ СН'!$I$6-'СЕТ СН'!$I$26</f>
        <v>1722.2412723899999</v>
      </c>
      <c r="L178" s="36">
        <f>SUMIFS(СВЦЭМ!$D$39:$D$782,СВЦЭМ!$A$39:$A$782,$A178,СВЦЭМ!$B$39:$B$782,L$155)+'СЕТ СН'!$I$14+СВЦЭМ!$D$10+'СЕТ СН'!$I$6-'СЕТ СН'!$I$26</f>
        <v>1742.7663835499998</v>
      </c>
      <c r="M178" s="36">
        <f>SUMIFS(СВЦЭМ!$D$39:$D$782,СВЦЭМ!$A$39:$A$782,$A178,СВЦЭМ!$B$39:$B$782,M$155)+'СЕТ СН'!$I$14+СВЦЭМ!$D$10+'СЕТ СН'!$I$6-'СЕТ СН'!$I$26</f>
        <v>1752.7397415099999</v>
      </c>
      <c r="N178" s="36">
        <f>SUMIFS(СВЦЭМ!$D$39:$D$782,СВЦЭМ!$A$39:$A$782,$A178,СВЦЭМ!$B$39:$B$782,N$155)+'СЕТ СН'!$I$14+СВЦЭМ!$D$10+'СЕТ СН'!$I$6-'СЕТ СН'!$I$26</f>
        <v>1746.45714666</v>
      </c>
      <c r="O178" s="36">
        <f>SUMIFS(СВЦЭМ!$D$39:$D$782,СВЦЭМ!$A$39:$A$782,$A178,СВЦЭМ!$B$39:$B$782,O$155)+'СЕТ СН'!$I$14+СВЦЭМ!$D$10+'СЕТ СН'!$I$6-'СЕТ СН'!$I$26</f>
        <v>1729.4987335799999</v>
      </c>
      <c r="P178" s="36">
        <f>SUMIFS(СВЦЭМ!$D$39:$D$782,СВЦЭМ!$A$39:$A$782,$A178,СВЦЭМ!$B$39:$B$782,P$155)+'СЕТ СН'!$I$14+СВЦЭМ!$D$10+'СЕТ СН'!$I$6-'СЕТ СН'!$I$26</f>
        <v>1739.25102556</v>
      </c>
      <c r="Q178" s="36">
        <f>SUMIFS(СВЦЭМ!$D$39:$D$782,СВЦЭМ!$A$39:$A$782,$A178,СВЦЭМ!$B$39:$B$782,Q$155)+'СЕТ СН'!$I$14+СВЦЭМ!$D$10+'СЕТ СН'!$I$6-'СЕТ СН'!$I$26</f>
        <v>1745.1163206799999</v>
      </c>
      <c r="R178" s="36">
        <f>SUMIFS(СВЦЭМ!$D$39:$D$782,СВЦЭМ!$A$39:$A$782,$A178,СВЦЭМ!$B$39:$B$782,R$155)+'СЕТ СН'!$I$14+СВЦЭМ!$D$10+'СЕТ СН'!$I$6-'СЕТ СН'!$I$26</f>
        <v>1751.2912352799999</v>
      </c>
      <c r="S178" s="36">
        <f>SUMIFS(СВЦЭМ!$D$39:$D$782,СВЦЭМ!$A$39:$A$782,$A178,СВЦЭМ!$B$39:$B$782,S$155)+'СЕТ СН'!$I$14+СВЦЭМ!$D$10+'СЕТ СН'!$I$6-'СЕТ СН'!$I$26</f>
        <v>1743.6460407899999</v>
      </c>
      <c r="T178" s="36">
        <f>SUMIFS(СВЦЭМ!$D$39:$D$782,СВЦЭМ!$A$39:$A$782,$A178,СВЦЭМ!$B$39:$B$782,T$155)+'СЕТ СН'!$I$14+СВЦЭМ!$D$10+'СЕТ СН'!$I$6-'СЕТ СН'!$I$26</f>
        <v>1727.1075085399998</v>
      </c>
      <c r="U178" s="36">
        <f>SUMIFS(СВЦЭМ!$D$39:$D$782,СВЦЭМ!$A$39:$A$782,$A178,СВЦЭМ!$B$39:$B$782,U$155)+'СЕТ СН'!$I$14+СВЦЭМ!$D$10+'СЕТ СН'!$I$6-'СЕТ СН'!$I$26</f>
        <v>1712.59025668</v>
      </c>
      <c r="V178" s="36">
        <f>SUMIFS(СВЦЭМ!$D$39:$D$782,СВЦЭМ!$A$39:$A$782,$A178,СВЦЭМ!$B$39:$B$782,V$155)+'СЕТ СН'!$I$14+СВЦЭМ!$D$10+'СЕТ СН'!$I$6-'СЕТ СН'!$I$26</f>
        <v>1745.76317341</v>
      </c>
      <c r="W178" s="36">
        <f>SUMIFS(СВЦЭМ!$D$39:$D$782,СВЦЭМ!$A$39:$A$782,$A178,СВЦЭМ!$B$39:$B$782,W$155)+'СЕТ СН'!$I$14+СВЦЭМ!$D$10+'СЕТ СН'!$I$6-'СЕТ СН'!$I$26</f>
        <v>1722.61742635</v>
      </c>
      <c r="X178" s="36">
        <f>SUMIFS(СВЦЭМ!$D$39:$D$782,СВЦЭМ!$A$39:$A$782,$A178,СВЦЭМ!$B$39:$B$782,X$155)+'СЕТ СН'!$I$14+СВЦЭМ!$D$10+'СЕТ СН'!$I$6-'СЕТ СН'!$I$26</f>
        <v>1833.1698994399999</v>
      </c>
      <c r="Y178" s="36">
        <f>SUMIFS(СВЦЭМ!$D$39:$D$782,СВЦЭМ!$A$39:$A$782,$A178,СВЦЭМ!$B$39:$B$782,Y$155)+'СЕТ СН'!$I$14+СВЦЭМ!$D$10+'СЕТ СН'!$I$6-'СЕТ СН'!$I$26</f>
        <v>1832.86168954</v>
      </c>
    </row>
    <row r="179" spans="1:27" ht="15.75" x14ac:dyDescent="0.2">
      <c r="A179" s="35">
        <f t="shared" si="4"/>
        <v>44828</v>
      </c>
      <c r="B179" s="36">
        <f>SUMIFS(СВЦЭМ!$D$39:$D$782,СВЦЭМ!$A$39:$A$782,$A179,СВЦЭМ!$B$39:$B$782,B$155)+'СЕТ СН'!$I$14+СВЦЭМ!$D$10+'СЕТ СН'!$I$6-'СЕТ СН'!$I$26</f>
        <v>1875.13701356</v>
      </c>
      <c r="C179" s="36">
        <f>SUMIFS(СВЦЭМ!$D$39:$D$782,СВЦЭМ!$A$39:$A$782,$A179,СВЦЭМ!$B$39:$B$782,C$155)+'СЕТ СН'!$I$14+СВЦЭМ!$D$10+'СЕТ СН'!$I$6-'СЕТ СН'!$I$26</f>
        <v>1915.4320128899999</v>
      </c>
      <c r="D179" s="36">
        <f>SUMIFS(СВЦЭМ!$D$39:$D$782,СВЦЭМ!$A$39:$A$782,$A179,СВЦЭМ!$B$39:$B$782,D$155)+'СЕТ СН'!$I$14+СВЦЭМ!$D$10+'СЕТ СН'!$I$6-'СЕТ СН'!$I$26</f>
        <v>1923.8235021400001</v>
      </c>
      <c r="E179" s="36">
        <f>SUMIFS(СВЦЭМ!$D$39:$D$782,СВЦЭМ!$A$39:$A$782,$A179,СВЦЭМ!$B$39:$B$782,E$155)+'СЕТ СН'!$I$14+СВЦЭМ!$D$10+'СЕТ СН'!$I$6-'СЕТ СН'!$I$26</f>
        <v>1893.1741110999999</v>
      </c>
      <c r="F179" s="36">
        <f>SUMIFS(СВЦЭМ!$D$39:$D$782,СВЦЭМ!$A$39:$A$782,$A179,СВЦЭМ!$B$39:$B$782,F$155)+'СЕТ СН'!$I$14+СВЦЭМ!$D$10+'СЕТ СН'!$I$6-'СЕТ СН'!$I$26</f>
        <v>1833.9149349999998</v>
      </c>
      <c r="G179" s="36">
        <f>SUMIFS(СВЦЭМ!$D$39:$D$782,СВЦЭМ!$A$39:$A$782,$A179,СВЦЭМ!$B$39:$B$782,G$155)+'СЕТ СН'!$I$14+СВЦЭМ!$D$10+'СЕТ СН'!$I$6-'СЕТ СН'!$I$26</f>
        <v>1835.6487503999999</v>
      </c>
      <c r="H179" s="36">
        <f>SUMIFS(СВЦЭМ!$D$39:$D$782,СВЦЭМ!$A$39:$A$782,$A179,СВЦЭМ!$B$39:$B$782,H$155)+'СЕТ СН'!$I$14+СВЦЭМ!$D$10+'СЕТ СН'!$I$6-'СЕТ СН'!$I$26</f>
        <v>1847.5447609299999</v>
      </c>
      <c r="I179" s="36">
        <f>SUMIFS(СВЦЭМ!$D$39:$D$782,СВЦЭМ!$A$39:$A$782,$A179,СВЦЭМ!$B$39:$B$782,I$155)+'СЕТ СН'!$I$14+СВЦЭМ!$D$10+'СЕТ СН'!$I$6-'СЕТ СН'!$I$26</f>
        <v>1810.7589006899998</v>
      </c>
      <c r="J179" s="36">
        <f>SUMIFS(СВЦЭМ!$D$39:$D$782,СВЦЭМ!$A$39:$A$782,$A179,СВЦЭМ!$B$39:$B$782,J$155)+'СЕТ СН'!$I$14+СВЦЭМ!$D$10+'СЕТ СН'!$I$6-'СЕТ СН'!$I$26</f>
        <v>1896.08238216</v>
      </c>
      <c r="K179" s="36">
        <f>SUMIFS(СВЦЭМ!$D$39:$D$782,СВЦЭМ!$A$39:$A$782,$A179,СВЦЭМ!$B$39:$B$782,K$155)+'СЕТ СН'!$I$14+СВЦЭМ!$D$10+'СЕТ СН'!$I$6-'СЕТ СН'!$I$26</f>
        <v>1946.12559545</v>
      </c>
      <c r="L179" s="36">
        <f>SUMIFS(СВЦЭМ!$D$39:$D$782,СВЦЭМ!$A$39:$A$782,$A179,СВЦЭМ!$B$39:$B$782,L$155)+'СЕТ СН'!$I$14+СВЦЭМ!$D$10+'СЕТ СН'!$I$6-'СЕТ СН'!$I$26</f>
        <v>1970.02332955</v>
      </c>
      <c r="M179" s="36">
        <f>SUMIFS(СВЦЭМ!$D$39:$D$782,СВЦЭМ!$A$39:$A$782,$A179,СВЦЭМ!$B$39:$B$782,M$155)+'СЕТ СН'!$I$14+СВЦЭМ!$D$10+'СЕТ СН'!$I$6-'СЕТ СН'!$I$26</f>
        <v>1842.6787836199999</v>
      </c>
      <c r="N179" s="36">
        <f>SUMIFS(СВЦЭМ!$D$39:$D$782,СВЦЭМ!$A$39:$A$782,$A179,СВЦЭМ!$B$39:$B$782,N$155)+'СЕТ СН'!$I$14+СВЦЭМ!$D$10+'СЕТ СН'!$I$6-'СЕТ СН'!$I$26</f>
        <v>1802.46691113</v>
      </c>
      <c r="O179" s="36">
        <f>SUMIFS(СВЦЭМ!$D$39:$D$782,СВЦЭМ!$A$39:$A$782,$A179,СВЦЭМ!$B$39:$B$782,O$155)+'СЕТ СН'!$I$14+СВЦЭМ!$D$10+'СЕТ СН'!$I$6-'СЕТ СН'!$I$26</f>
        <v>1800.76834805</v>
      </c>
      <c r="P179" s="36">
        <f>SUMIFS(СВЦЭМ!$D$39:$D$782,СВЦЭМ!$A$39:$A$782,$A179,СВЦЭМ!$B$39:$B$782,P$155)+'СЕТ СН'!$I$14+СВЦЭМ!$D$10+'СЕТ СН'!$I$6-'СЕТ СН'!$I$26</f>
        <v>1809.4416685699998</v>
      </c>
      <c r="Q179" s="36">
        <f>SUMIFS(СВЦЭМ!$D$39:$D$782,СВЦЭМ!$A$39:$A$782,$A179,СВЦЭМ!$B$39:$B$782,Q$155)+'СЕТ СН'!$I$14+СВЦЭМ!$D$10+'СЕТ СН'!$I$6-'СЕТ СН'!$I$26</f>
        <v>1811.4798606699999</v>
      </c>
      <c r="R179" s="36">
        <f>SUMIFS(СВЦЭМ!$D$39:$D$782,СВЦЭМ!$A$39:$A$782,$A179,СВЦЭМ!$B$39:$B$782,R$155)+'СЕТ СН'!$I$14+СВЦЭМ!$D$10+'СЕТ СН'!$I$6-'СЕТ СН'!$I$26</f>
        <v>1804.9117710799999</v>
      </c>
      <c r="S179" s="36">
        <f>SUMIFS(СВЦЭМ!$D$39:$D$782,СВЦЭМ!$A$39:$A$782,$A179,СВЦЭМ!$B$39:$B$782,S$155)+'СЕТ СН'!$I$14+СВЦЭМ!$D$10+'СЕТ СН'!$I$6-'СЕТ СН'!$I$26</f>
        <v>1795.84651031</v>
      </c>
      <c r="T179" s="36">
        <f>SUMIFS(СВЦЭМ!$D$39:$D$782,СВЦЭМ!$A$39:$A$782,$A179,СВЦЭМ!$B$39:$B$782,T$155)+'СЕТ СН'!$I$14+СВЦЭМ!$D$10+'СЕТ СН'!$I$6-'СЕТ СН'!$I$26</f>
        <v>1812.5387409199998</v>
      </c>
      <c r="U179" s="36">
        <f>SUMIFS(СВЦЭМ!$D$39:$D$782,СВЦЭМ!$A$39:$A$782,$A179,СВЦЭМ!$B$39:$B$782,U$155)+'СЕТ СН'!$I$14+СВЦЭМ!$D$10+'СЕТ СН'!$I$6-'СЕТ СН'!$I$26</f>
        <v>1845.74543363</v>
      </c>
      <c r="V179" s="36">
        <f>SUMIFS(СВЦЭМ!$D$39:$D$782,СВЦЭМ!$A$39:$A$782,$A179,СВЦЭМ!$B$39:$B$782,V$155)+'СЕТ СН'!$I$14+СВЦЭМ!$D$10+'СЕТ СН'!$I$6-'СЕТ СН'!$I$26</f>
        <v>1840.9165874199998</v>
      </c>
      <c r="W179" s="36">
        <f>SUMIFS(СВЦЭМ!$D$39:$D$782,СВЦЭМ!$A$39:$A$782,$A179,СВЦЭМ!$B$39:$B$782,W$155)+'СЕТ СН'!$I$14+СВЦЭМ!$D$10+'СЕТ СН'!$I$6-'СЕТ СН'!$I$26</f>
        <v>1825.9862343599998</v>
      </c>
      <c r="X179" s="36">
        <f>SUMIFS(СВЦЭМ!$D$39:$D$782,СВЦЭМ!$A$39:$A$782,$A179,СВЦЭМ!$B$39:$B$782,X$155)+'СЕТ СН'!$I$14+СВЦЭМ!$D$10+'СЕТ СН'!$I$6-'СЕТ СН'!$I$26</f>
        <v>1888.9153278399999</v>
      </c>
      <c r="Y179" s="36">
        <f>SUMIFS(СВЦЭМ!$D$39:$D$782,СВЦЭМ!$A$39:$A$782,$A179,СВЦЭМ!$B$39:$B$782,Y$155)+'СЕТ СН'!$I$14+СВЦЭМ!$D$10+'СЕТ СН'!$I$6-'СЕТ СН'!$I$26</f>
        <v>1903.6465736599998</v>
      </c>
    </row>
    <row r="180" spans="1:27" ht="15.75" x14ac:dyDescent="0.2">
      <c r="A180" s="35">
        <f t="shared" si="4"/>
        <v>44829</v>
      </c>
      <c r="B180" s="36">
        <f>SUMIFS(СВЦЭМ!$D$39:$D$782,СВЦЭМ!$A$39:$A$782,$A180,СВЦЭМ!$B$39:$B$782,B$155)+'СЕТ СН'!$I$14+СВЦЭМ!$D$10+'СЕТ СН'!$I$6-'СЕТ СН'!$I$26</f>
        <v>1967.3357555599998</v>
      </c>
      <c r="C180" s="36">
        <f>SUMIFS(СВЦЭМ!$D$39:$D$782,СВЦЭМ!$A$39:$A$782,$A180,СВЦЭМ!$B$39:$B$782,C$155)+'СЕТ СН'!$I$14+СВЦЭМ!$D$10+'СЕТ СН'!$I$6-'СЕТ СН'!$I$26</f>
        <v>1995.96314893</v>
      </c>
      <c r="D180" s="36">
        <f>SUMIFS(СВЦЭМ!$D$39:$D$782,СВЦЭМ!$A$39:$A$782,$A180,СВЦЭМ!$B$39:$B$782,D$155)+'СЕТ СН'!$I$14+СВЦЭМ!$D$10+'СЕТ СН'!$I$6-'СЕТ СН'!$I$26</f>
        <v>2001.8418854399999</v>
      </c>
      <c r="E180" s="36">
        <f>SUMIFS(СВЦЭМ!$D$39:$D$782,СВЦЭМ!$A$39:$A$782,$A180,СВЦЭМ!$B$39:$B$782,E$155)+'СЕТ СН'!$I$14+СВЦЭМ!$D$10+'СЕТ СН'!$I$6-'СЕТ СН'!$I$26</f>
        <v>2009.2079794199999</v>
      </c>
      <c r="F180" s="36">
        <f>SUMIFS(СВЦЭМ!$D$39:$D$782,СВЦЭМ!$A$39:$A$782,$A180,СВЦЭМ!$B$39:$B$782,F$155)+'СЕТ СН'!$I$14+СВЦЭМ!$D$10+'СЕТ СН'!$I$6-'СЕТ СН'!$I$26</f>
        <v>2012.2973462799998</v>
      </c>
      <c r="G180" s="36">
        <f>SUMIFS(СВЦЭМ!$D$39:$D$782,СВЦЭМ!$A$39:$A$782,$A180,СВЦЭМ!$B$39:$B$782,G$155)+'СЕТ СН'!$I$14+СВЦЭМ!$D$10+'СЕТ СН'!$I$6-'СЕТ СН'!$I$26</f>
        <v>1983.0472666599999</v>
      </c>
      <c r="H180" s="36">
        <f>SUMIFS(СВЦЭМ!$D$39:$D$782,СВЦЭМ!$A$39:$A$782,$A180,СВЦЭМ!$B$39:$B$782,H$155)+'СЕТ СН'!$I$14+СВЦЭМ!$D$10+'СЕТ СН'!$I$6-'СЕТ СН'!$I$26</f>
        <v>1955.7084781299998</v>
      </c>
      <c r="I180" s="36">
        <f>SUMIFS(СВЦЭМ!$D$39:$D$782,СВЦЭМ!$A$39:$A$782,$A180,СВЦЭМ!$B$39:$B$782,I$155)+'СЕТ СН'!$I$14+СВЦЭМ!$D$10+'СЕТ СН'!$I$6-'СЕТ СН'!$I$26</f>
        <v>1933.4650749099999</v>
      </c>
      <c r="J180" s="36">
        <f>SUMIFS(СВЦЭМ!$D$39:$D$782,СВЦЭМ!$A$39:$A$782,$A180,СВЦЭМ!$B$39:$B$782,J$155)+'СЕТ СН'!$I$14+СВЦЭМ!$D$10+'СЕТ СН'!$I$6-'СЕТ СН'!$I$26</f>
        <v>2024.48245363</v>
      </c>
      <c r="K180" s="36">
        <f>SUMIFS(СВЦЭМ!$D$39:$D$782,СВЦЭМ!$A$39:$A$782,$A180,СВЦЭМ!$B$39:$B$782,K$155)+'СЕТ СН'!$I$14+СВЦЭМ!$D$10+'СЕТ СН'!$I$6-'СЕТ СН'!$I$26</f>
        <v>2028.8117795999999</v>
      </c>
      <c r="L180" s="36">
        <f>SUMIFS(СВЦЭМ!$D$39:$D$782,СВЦЭМ!$A$39:$A$782,$A180,СВЦЭМ!$B$39:$B$782,L$155)+'СЕТ СН'!$I$14+СВЦЭМ!$D$10+'СЕТ СН'!$I$6-'СЕТ СН'!$I$26</f>
        <v>1955.0261500300001</v>
      </c>
      <c r="M180" s="36">
        <f>SUMIFS(СВЦЭМ!$D$39:$D$782,СВЦЭМ!$A$39:$A$782,$A180,СВЦЭМ!$B$39:$B$782,M$155)+'СЕТ СН'!$I$14+СВЦЭМ!$D$10+'СЕТ СН'!$I$6-'СЕТ СН'!$I$26</f>
        <v>1944.4730493300001</v>
      </c>
      <c r="N180" s="36">
        <f>SUMIFS(СВЦЭМ!$D$39:$D$782,СВЦЭМ!$A$39:$A$782,$A180,СВЦЭМ!$B$39:$B$782,N$155)+'СЕТ СН'!$I$14+СВЦЭМ!$D$10+'СЕТ СН'!$I$6-'СЕТ СН'!$I$26</f>
        <v>1967.2391756</v>
      </c>
      <c r="O180" s="36">
        <f>SUMIFS(СВЦЭМ!$D$39:$D$782,СВЦЭМ!$A$39:$A$782,$A180,СВЦЭМ!$B$39:$B$782,O$155)+'СЕТ СН'!$I$14+СВЦЭМ!$D$10+'СЕТ СН'!$I$6-'СЕТ СН'!$I$26</f>
        <v>1949.2678089799999</v>
      </c>
      <c r="P180" s="36">
        <f>SUMIFS(СВЦЭМ!$D$39:$D$782,СВЦЭМ!$A$39:$A$782,$A180,СВЦЭМ!$B$39:$B$782,P$155)+'СЕТ СН'!$I$14+СВЦЭМ!$D$10+'СЕТ СН'!$I$6-'СЕТ СН'!$I$26</f>
        <v>1946.55301093</v>
      </c>
      <c r="Q180" s="36">
        <f>SUMIFS(СВЦЭМ!$D$39:$D$782,СВЦЭМ!$A$39:$A$782,$A180,СВЦЭМ!$B$39:$B$782,Q$155)+'СЕТ СН'!$I$14+СВЦЭМ!$D$10+'СЕТ СН'!$I$6-'СЕТ СН'!$I$26</f>
        <v>1941.4752703299998</v>
      </c>
      <c r="R180" s="36">
        <f>SUMIFS(СВЦЭМ!$D$39:$D$782,СВЦЭМ!$A$39:$A$782,$A180,СВЦЭМ!$B$39:$B$782,R$155)+'СЕТ СН'!$I$14+СВЦЭМ!$D$10+'СЕТ СН'!$I$6-'СЕТ СН'!$I$26</f>
        <v>1915.2408805999999</v>
      </c>
      <c r="S180" s="36">
        <f>SUMIFS(СВЦЭМ!$D$39:$D$782,СВЦЭМ!$A$39:$A$782,$A180,СВЦЭМ!$B$39:$B$782,S$155)+'СЕТ СН'!$I$14+СВЦЭМ!$D$10+'СЕТ СН'!$I$6-'СЕТ СН'!$I$26</f>
        <v>1898.7953656299999</v>
      </c>
      <c r="T180" s="36">
        <f>SUMIFS(СВЦЭМ!$D$39:$D$782,СВЦЭМ!$A$39:$A$782,$A180,СВЦЭМ!$B$39:$B$782,T$155)+'СЕТ СН'!$I$14+СВЦЭМ!$D$10+'СЕТ СН'!$I$6-'СЕТ СН'!$I$26</f>
        <v>1983.5841329499999</v>
      </c>
      <c r="U180" s="36">
        <f>SUMIFS(СВЦЭМ!$D$39:$D$782,СВЦЭМ!$A$39:$A$782,$A180,СВЦЭМ!$B$39:$B$782,U$155)+'СЕТ СН'!$I$14+СВЦЭМ!$D$10+'СЕТ СН'!$I$6-'СЕТ СН'!$I$26</f>
        <v>2001.2595445899999</v>
      </c>
      <c r="V180" s="36">
        <f>SUMIFS(СВЦЭМ!$D$39:$D$782,СВЦЭМ!$A$39:$A$782,$A180,СВЦЭМ!$B$39:$B$782,V$155)+'СЕТ СН'!$I$14+СВЦЭМ!$D$10+'СЕТ СН'!$I$6-'СЕТ СН'!$I$26</f>
        <v>2007.90071859</v>
      </c>
      <c r="W180" s="36">
        <f>SUMIFS(СВЦЭМ!$D$39:$D$782,СВЦЭМ!$A$39:$A$782,$A180,СВЦЭМ!$B$39:$B$782,W$155)+'СЕТ СН'!$I$14+СВЦЭМ!$D$10+'СЕТ СН'!$I$6-'СЕТ СН'!$I$26</f>
        <v>1997.40494666</v>
      </c>
      <c r="X180" s="36">
        <f>SUMIFS(СВЦЭМ!$D$39:$D$782,СВЦЭМ!$A$39:$A$782,$A180,СВЦЭМ!$B$39:$B$782,X$155)+'СЕТ СН'!$I$14+СВЦЭМ!$D$10+'СЕТ СН'!$I$6-'СЕТ СН'!$I$26</f>
        <v>2034.32311684</v>
      </c>
      <c r="Y180" s="36">
        <f>SUMIFS(СВЦЭМ!$D$39:$D$782,СВЦЭМ!$A$39:$A$782,$A180,СВЦЭМ!$B$39:$B$782,Y$155)+'СЕТ СН'!$I$14+СВЦЭМ!$D$10+'СЕТ СН'!$I$6-'СЕТ СН'!$I$26</f>
        <v>1999.8851806099999</v>
      </c>
    </row>
    <row r="181" spans="1:27" ht="15.75" x14ac:dyDescent="0.2">
      <c r="A181" s="35">
        <f t="shared" si="4"/>
        <v>44830</v>
      </c>
      <c r="B181" s="36">
        <f>SUMIFS(СВЦЭМ!$D$39:$D$782,СВЦЭМ!$A$39:$A$782,$A181,СВЦЭМ!$B$39:$B$782,B$155)+'СЕТ СН'!$I$14+СВЦЭМ!$D$10+'СЕТ СН'!$I$6-'СЕТ СН'!$I$26</f>
        <v>1963.8360030299998</v>
      </c>
      <c r="C181" s="36">
        <f>SUMIFS(СВЦЭМ!$D$39:$D$782,СВЦЭМ!$A$39:$A$782,$A181,СВЦЭМ!$B$39:$B$782,C$155)+'СЕТ СН'!$I$14+СВЦЭМ!$D$10+'СЕТ СН'!$I$6-'СЕТ СН'!$I$26</f>
        <v>1946.6611446699999</v>
      </c>
      <c r="D181" s="36">
        <f>SUMIFS(СВЦЭМ!$D$39:$D$782,СВЦЭМ!$A$39:$A$782,$A181,СВЦЭМ!$B$39:$B$782,D$155)+'СЕТ СН'!$I$14+СВЦЭМ!$D$10+'СЕТ СН'!$I$6-'СЕТ СН'!$I$26</f>
        <v>1939.14664318</v>
      </c>
      <c r="E181" s="36">
        <f>SUMIFS(СВЦЭМ!$D$39:$D$782,СВЦЭМ!$A$39:$A$782,$A181,СВЦЭМ!$B$39:$B$782,E$155)+'СЕТ СН'!$I$14+СВЦЭМ!$D$10+'СЕТ СН'!$I$6-'СЕТ СН'!$I$26</f>
        <v>2038.10825464</v>
      </c>
      <c r="F181" s="36">
        <f>SUMIFS(СВЦЭМ!$D$39:$D$782,СВЦЭМ!$A$39:$A$782,$A181,СВЦЭМ!$B$39:$B$782,F$155)+'СЕТ СН'!$I$14+СВЦЭМ!$D$10+'СЕТ СН'!$I$6-'СЕТ СН'!$I$26</f>
        <v>2041.3229318699998</v>
      </c>
      <c r="G181" s="36">
        <f>SUMIFS(СВЦЭМ!$D$39:$D$782,СВЦЭМ!$A$39:$A$782,$A181,СВЦЭМ!$B$39:$B$782,G$155)+'СЕТ СН'!$I$14+СВЦЭМ!$D$10+'СЕТ СН'!$I$6-'СЕТ СН'!$I$26</f>
        <v>1918.04887259</v>
      </c>
      <c r="H181" s="36">
        <f>SUMIFS(СВЦЭМ!$D$39:$D$782,СВЦЭМ!$A$39:$A$782,$A181,СВЦЭМ!$B$39:$B$782,H$155)+'СЕТ СН'!$I$14+СВЦЭМ!$D$10+'СЕТ СН'!$I$6-'СЕТ СН'!$I$26</f>
        <v>1853.1984909600001</v>
      </c>
      <c r="I181" s="36">
        <f>SUMIFS(СВЦЭМ!$D$39:$D$782,СВЦЭМ!$A$39:$A$782,$A181,СВЦЭМ!$B$39:$B$782,I$155)+'СЕТ СН'!$I$14+СВЦЭМ!$D$10+'СЕТ СН'!$I$6-'СЕТ СН'!$I$26</f>
        <v>1925.9271946299998</v>
      </c>
      <c r="J181" s="36">
        <f>SUMIFS(СВЦЭМ!$D$39:$D$782,СВЦЭМ!$A$39:$A$782,$A181,СВЦЭМ!$B$39:$B$782,J$155)+'СЕТ СН'!$I$14+СВЦЭМ!$D$10+'СЕТ СН'!$I$6-'СЕТ СН'!$I$26</f>
        <v>2067.1387757299999</v>
      </c>
      <c r="K181" s="36">
        <f>SUMIFS(СВЦЭМ!$D$39:$D$782,СВЦЭМ!$A$39:$A$782,$A181,СВЦЭМ!$B$39:$B$782,K$155)+'СЕТ СН'!$I$14+СВЦЭМ!$D$10+'СЕТ СН'!$I$6-'СЕТ СН'!$I$26</f>
        <v>1936.3011037499998</v>
      </c>
      <c r="L181" s="36">
        <f>SUMIFS(СВЦЭМ!$D$39:$D$782,СВЦЭМ!$A$39:$A$782,$A181,СВЦЭМ!$B$39:$B$782,L$155)+'СЕТ СН'!$I$14+СВЦЭМ!$D$10+'СЕТ СН'!$I$6-'СЕТ СН'!$I$26</f>
        <v>1931.3177612100001</v>
      </c>
      <c r="M181" s="36">
        <f>SUMIFS(СВЦЭМ!$D$39:$D$782,СВЦЭМ!$A$39:$A$782,$A181,СВЦЭМ!$B$39:$B$782,M$155)+'СЕТ СН'!$I$14+СВЦЭМ!$D$10+'СЕТ СН'!$I$6-'СЕТ СН'!$I$26</f>
        <v>1790.5901789899999</v>
      </c>
      <c r="N181" s="36">
        <f>SUMIFS(СВЦЭМ!$D$39:$D$782,СВЦЭМ!$A$39:$A$782,$A181,СВЦЭМ!$B$39:$B$782,N$155)+'СЕТ СН'!$I$14+СВЦЭМ!$D$10+'СЕТ СН'!$I$6-'СЕТ СН'!$I$26</f>
        <v>1777.9492034099999</v>
      </c>
      <c r="O181" s="36">
        <f>SUMIFS(СВЦЭМ!$D$39:$D$782,СВЦЭМ!$A$39:$A$782,$A181,СВЦЭМ!$B$39:$B$782,O$155)+'СЕТ СН'!$I$14+СВЦЭМ!$D$10+'СЕТ СН'!$I$6-'СЕТ СН'!$I$26</f>
        <v>1791.9340641700001</v>
      </c>
      <c r="P181" s="36">
        <f>SUMIFS(СВЦЭМ!$D$39:$D$782,СВЦЭМ!$A$39:$A$782,$A181,СВЦЭМ!$B$39:$B$782,P$155)+'СЕТ СН'!$I$14+СВЦЭМ!$D$10+'СЕТ СН'!$I$6-'СЕТ СН'!$I$26</f>
        <v>1811.3587550399998</v>
      </c>
      <c r="Q181" s="36">
        <f>SUMIFS(СВЦЭМ!$D$39:$D$782,СВЦЭМ!$A$39:$A$782,$A181,СВЦЭМ!$B$39:$B$782,Q$155)+'СЕТ СН'!$I$14+СВЦЭМ!$D$10+'СЕТ СН'!$I$6-'СЕТ СН'!$I$26</f>
        <v>1849.5700995299999</v>
      </c>
      <c r="R181" s="36">
        <f>SUMIFS(СВЦЭМ!$D$39:$D$782,СВЦЭМ!$A$39:$A$782,$A181,СВЦЭМ!$B$39:$B$782,R$155)+'СЕТ СН'!$I$14+СВЦЭМ!$D$10+'СЕТ СН'!$I$6-'СЕТ СН'!$I$26</f>
        <v>1877.68545455</v>
      </c>
      <c r="S181" s="36">
        <f>SUMIFS(СВЦЭМ!$D$39:$D$782,СВЦЭМ!$A$39:$A$782,$A181,СВЦЭМ!$B$39:$B$782,S$155)+'СЕТ СН'!$I$14+СВЦЭМ!$D$10+'СЕТ СН'!$I$6-'СЕТ СН'!$I$26</f>
        <v>1864.8740572500001</v>
      </c>
      <c r="T181" s="36">
        <f>SUMIFS(СВЦЭМ!$D$39:$D$782,СВЦЭМ!$A$39:$A$782,$A181,СВЦЭМ!$B$39:$B$782,T$155)+'СЕТ СН'!$I$14+СВЦЭМ!$D$10+'СЕТ СН'!$I$6-'СЕТ СН'!$I$26</f>
        <v>1987.0561820999999</v>
      </c>
      <c r="U181" s="36">
        <f>SUMIFS(СВЦЭМ!$D$39:$D$782,СВЦЭМ!$A$39:$A$782,$A181,СВЦЭМ!$B$39:$B$782,U$155)+'СЕТ СН'!$I$14+СВЦЭМ!$D$10+'СЕТ СН'!$I$6-'СЕТ СН'!$I$26</f>
        <v>2033.8792485499998</v>
      </c>
      <c r="V181" s="36">
        <f>SUMIFS(СВЦЭМ!$D$39:$D$782,СВЦЭМ!$A$39:$A$782,$A181,СВЦЭМ!$B$39:$B$782,V$155)+'СЕТ СН'!$I$14+СВЦЭМ!$D$10+'СЕТ СН'!$I$6-'СЕТ СН'!$I$26</f>
        <v>2033.19431289</v>
      </c>
      <c r="W181" s="36">
        <f>SUMIFS(СВЦЭМ!$D$39:$D$782,СВЦЭМ!$A$39:$A$782,$A181,СВЦЭМ!$B$39:$B$782,W$155)+'СЕТ СН'!$I$14+СВЦЭМ!$D$10+'СЕТ СН'!$I$6-'СЕТ СН'!$I$26</f>
        <v>2016.60849211</v>
      </c>
      <c r="X181" s="36">
        <f>SUMIFS(СВЦЭМ!$D$39:$D$782,СВЦЭМ!$A$39:$A$782,$A181,СВЦЭМ!$B$39:$B$782,X$155)+'СЕТ СН'!$I$14+СВЦЭМ!$D$10+'СЕТ СН'!$I$6-'СЕТ СН'!$I$26</f>
        <v>1960.0193264899999</v>
      </c>
      <c r="Y181" s="36">
        <f>SUMIFS(СВЦЭМ!$D$39:$D$782,СВЦЭМ!$A$39:$A$782,$A181,СВЦЭМ!$B$39:$B$782,Y$155)+'СЕТ СН'!$I$14+СВЦЭМ!$D$10+'СЕТ СН'!$I$6-'СЕТ СН'!$I$26</f>
        <v>2034.19630964</v>
      </c>
    </row>
    <row r="182" spans="1:27" ht="15.75" x14ac:dyDescent="0.2">
      <c r="A182" s="35">
        <f t="shared" si="4"/>
        <v>44831</v>
      </c>
      <c r="B182" s="36">
        <f>SUMIFS(СВЦЭМ!$D$39:$D$782,СВЦЭМ!$A$39:$A$782,$A182,СВЦЭМ!$B$39:$B$782,B$155)+'СЕТ СН'!$I$14+СВЦЭМ!$D$10+'СЕТ СН'!$I$6-'СЕТ СН'!$I$26</f>
        <v>2003.5468931999999</v>
      </c>
      <c r="C182" s="36">
        <f>SUMIFS(СВЦЭМ!$D$39:$D$782,СВЦЭМ!$A$39:$A$782,$A182,СВЦЭМ!$B$39:$B$782,C$155)+'СЕТ СН'!$I$14+СВЦЭМ!$D$10+'СЕТ СН'!$I$6-'СЕТ СН'!$I$26</f>
        <v>2031.5247403199999</v>
      </c>
      <c r="D182" s="36">
        <f>SUMIFS(СВЦЭМ!$D$39:$D$782,СВЦЭМ!$A$39:$A$782,$A182,СВЦЭМ!$B$39:$B$782,D$155)+'СЕТ СН'!$I$14+СВЦЭМ!$D$10+'СЕТ СН'!$I$6-'СЕТ СН'!$I$26</f>
        <v>2035.0765584799999</v>
      </c>
      <c r="E182" s="36">
        <f>SUMIFS(СВЦЭМ!$D$39:$D$782,СВЦЭМ!$A$39:$A$782,$A182,СВЦЭМ!$B$39:$B$782,E$155)+'СЕТ СН'!$I$14+СВЦЭМ!$D$10+'СЕТ СН'!$I$6-'СЕТ СН'!$I$26</f>
        <v>2083.97311416</v>
      </c>
      <c r="F182" s="36">
        <f>SUMIFS(СВЦЭМ!$D$39:$D$782,СВЦЭМ!$A$39:$A$782,$A182,СВЦЭМ!$B$39:$B$782,F$155)+'СЕТ СН'!$I$14+СВЦЭМ!$D$10+'СЕТ СН'!$I$6-'СЕТ СН'!$I$26</f>
        <v>2084.0606564199998</v>
      </c>
      <c r="G182" s="36">
        <f>SUMIFS(СВЦЭМ!$D$39:$D$782,СВЦЭМ!$A$39:$A$782,$A182,СВЦЭМ!$B$39:$B$782,G$155)+'СЕТ СН'!$I$14+СВЦЭМ!$D$10+'СЕТ СН'!$I$6-'СЕТ СН'!$I$26</f>
        <v>2004.5242795899999</v>
      </c>
      <c r="H182" s="36">
        <f>SUMIFS(СВЦЭМ!$D$39:$D$782,СВЦЭМ!$A$39:$A$782,$A182,СВЦЭМ!$B$39:$B$782,H$155)+'СЕТ СН'!$I$14+СВЦЭМ!$D$10+'СЕТ СН'!$I$6-'СЕТ СН'!$I$26</f>
        <v>1930.37009212</v>
      </c>
      <c r="I182" s="36">
        <f>SUMIFS(СВЦЭМ!$D$39:$D$782,СВЦЭМ!$A$39:$A$782,$A182,СВЦЭМ!$B$39:$B$782,I$155)+'СЕТ СН'!$I$14+СВЦЭМ!$D$10+'СЕТ СН'!$I$6-'СЕТ СН'!$I$26</f>
        <v>1968.37825183</v>
      </c>
      <c r="J182" s="36">
        <f>SUMIFS(СВЦЭМ!$D$39:$D$782,СВЦЭМ!$A$39:$A$782,$A182,СВЦЭМ!$B$39:$B$782,J$155)+'СЕТ СН'!$I$14+СВЦЭМ!$D$10+'СЕТ СН'!$I$6-'СЕТ СН'!$I$26</f>
        <v>1987.6571386399999</v>
      </c>
      <c r="K182" s="36">
        <f>SUMIFS(СВЦЭМ!$D$39:$D$782,СВЦЭМ!$A$39:$A$782,$A182,СВЦЭМ!$B$39:$B$782,K$155)+'СЕТ СН'!$I$14+СВЦЭМ!$D$10+'СЕТ СН'!$I$6-'СЕТ СН'!$I$26</f>
        <v>1978.91821678</v>
      </c>
      <c r="L182" s="36">
        <f>SUMIFS(СВЦЭМ!$D$39:$D$782,СВЦЭМ!$A$39:$A$782,$A182,СВЦЭМ!$B$39:$B$782,L$155)+'СЕТ СН'!$I$14+СВЦЭМ!$D$10+'СЕТ СН'!$I$6-'СЕТ СН'!$I$26</f>
        <v>1948.2532292200001</v>
      </c>
      <c r="M182" s="36">
        <f>SUMIFS(СВЦЭМ!$D$39:$D$782,СВЦЭМ!$A$39:$A$782,$A182,СВЦЭМ!$B$39:$B$782,M$155)+'СЕТ СН'!$I$14+СВЦЭМ!$D$10+'СЕТ СН'!$I$6-'СЕТ СН'!$I$26</f>
        <v>1840.5759220499999</v>
      </c>
      <c r="N182" s="36">
        <f>SUMIFS(СВЦЭМ!$D$39:$D$782,СВЦЭМ!$A$39:$A$782,$A182,СВЦЭМ!$B$39:$B$782,N$155)+'СЕТ СН'!$I$14+СВЦЭМ!$D$10+'СЕТ СН'!$I$6-'СЕТ СН'!$I$26</f>
        <v>1845.1957223099998</v>
      </c>
      <c r="O182" s="36">
        <f>SUMIFS(СВЦЭМ!$D$39:$D$782,СВЦЭМ!$A$39:$A$782,$A182,СВЦЭМ!$B$39:$B$782,O$155)+'СЕТ СН'!$I$14+СВЦЭМ!$D$10+'СЕТ СН'!$I$6-'СЕТ СН'!$I$26</f>
        <v>1855.4602808</v>
      </c>
      <c r="P182" s="36">
        <f>SUMIFS(СВЦЭМ!$D$39:$D$782,СВЦЭМ!$A$39:$A$782,$A182,СВЦЭМ!$B$39:$B$782,P$155)+'СЕТ СН'!$I$14+СВЦЭМ!$D$10+'СЕТ СН'!$I$6-'СЕТ СН'!$I$26</f>
        <v>1871.3694879699999</v>
      </c>
      <c r="Q182" s="36">
        <f>SUMIFS(СВЦЭМ!$D$39:$D$782,СВЦЭМ!$A$39:$A$782,$A182,СВЦЭМ!$B$39:$B$782,Q$155)+'СЕТ СН'!$I$14+СВЦЭМ!$D$10+'СЕТ СН'!$I$6-'СЕТ СН'!$I$26</f>
        <v>1859.7605165699999</v>
      </c>
      <c r="R182" s="36">
        <f>SUMIFS(СВЦЭМ!$D$39:$D$782,СВЦЭМ!$A$39:$A$782,$A182,СВЦЭМ!$B$39:$B$782,R$155)+'СЕТ СН'!$I$14+СВЦЭМ!$D$10+'СЕТ СН'!$I$6-'СЕТ СН'!$I$26</f>
        <v>1868.8427598999999</v>
      </c>
      <c r="S182" s="36">
        <f>SUMIFS(СВЦЭМ!$D$39:$D$782,СВЦЭМ!$A$39:$A$782,$A182,СВЦЭМ!$B$39:$B$782,S$155)+'СЕТ СН'!$I$14+СВЦЭМ!$D$10+'СЕТ СН'!$I$6-'СЕТ СН'!$I$26</f>
        <v>1865.8010141499999</v>
      </c>
      <c r="T182" s="36">
        <f>SUMIFS(СВЦЭМ!$D$39:$D$782,СВЦЭМ!$A$39:$A$782,$A182,СВЦЭМ!$B$39:$B$782,T$155)+'СЕТ СН'!$I$14+СВЦЭМ!$D$10+'СЕТ СН'!$I$6-'СЕТ СН'!$I$26</f>
        <v>2042.75997837</v>
      </c>
      <c r="U182" s="36">
        <f>SUMIFS(СВЦЭМ!$D$39:$D$782,СВЦЭМ!$A$39:$A$782,$A182,СВЦЭМ!$B$39:$B$782,U$155)+'СЕТ СН'!$I$14+СВЦЭМ!$D$10+'СЕТ СН'!$I$6-'СЕТ СН'!$I$26</f>
        <v>2042.52334759</v>
      </c>
      <c r="V182" s="36">
        <f>SUMIFS(СВЦЭМ!$D$39:$D$782,СВЦЭМ!$A$39:$A$782,$A182,СВЦЭМ!$B$39:$B$782,V$155)+'СЕТ СН'!$I$14+СВЦЭМ!$D$10+'СЕТ СН'!$I$6-'СЕТ СН'!$I$26</f>
        <v>2047.3725893399999</v>
      </c>
      <c r="W182" s="36">
        <f>SUMIFS(СВЦЭМ!$D$39:$D$782,СВЦЭМ!$A$39:$A$782,$A182,СВЦЭМ!$B$39:$B$782,W$155)+'СЕТ СН'!$I$14+СВЦЭМ!$D$10+'СЕТ СН'!$I$6-'СЕТ СН'!$I$26</f>
        <v>2056.96043151</v>
      </c>
      <c r="X182" s="36">
        <f>SUMIFS(СВЦЭМ!$D$39:$D$782,СВЦЭМ!$A$39:$A$782,$A182,СВЦЭМ!$B$39:$B$782,X$155)+'СЕТ СН'!$I$14+СВЦЭМ!$D$10+'СЕТ СН'!$I$6-'СЕТ СН'!$I$26</f>
        <v>1999.0011573299998</v>
      </c>
      <c r="Y182" s="36">
        <f>SUMIFS(СВЦЭМ!$D$39:$D$782,СВЦЭМ!$A$39:$A$782,$A182,СВЦЭМ!$B$39:$B$782,Y$155)+'СЕТ СН'!$I$14+СВЦЭМ!$D$10+'СЕТ СН'!$I$6-'СЕТ СН'!$I$26</f>
        <v>2022.82839902</v>
      </c>
    </row>
    <row r="183" spans="1:27" ht="15.75" x14ac:dyDescent="0.2">
      <c r="A183" s="35">
        <f t="shared" si="4"/>
        <v>44832</v>
      </c>
      <c r="B183" s="36">
        <f>SUMIFS(СВЦЭМ!$D$39:$D$782,СВЦЭМ!$A$39:$A$782,$A183,СВЦЭМ!$B$39:$B$782,B$155)+'СЕТ СН'!$I$14+СВЦЭМ!$D$10+'СЕТ СН'!$I$6-'СЕТ СН'!$I$26</f>
        <v>2031.3513184199999</v>
      </c>
      <c r="C183" s="36">
        <f>SUMIFS(СВЦЭМ!$D$39:$D$782,СВЦЭМ!$A$39:$A$782,$A183,СВЦЭМ!$B$39:$B$782,C$155)+'СЕТ СН'!$I$14+СВЦЭМ!$D$10+'СЕТ СН'!$I$6-'СЕТ СН'!$I$26</f>
        <v>2031.8256829299999</v>
      </c>
      <c r="D183" s="36">
        <f>SUMIFS(СВЦЭМ!$D$39:$D$782,СВЦЭМ!$A$39:$A$782,$A183,СВЦЭМ!$B$39:$B$782,D$155)+'СЕТ СН'!$I$14+СВЦЭМ!$D$10+'СЕТ СН'!$I$6-'СЕТ СН'!$I$26</f>
        <v>2072.3832269300001</v>
      </c>
      <c r="E183" s="36">
        <f>SUMIFS(СВЦЭМ!$D$39:$D$782,СВЦЭМ!$A$39:$A$782,$A183,СВЦЭМ!$B$39:$B$782,E$155)+'СЕТ СН'!$I$14+СВЦЭМ!$D$10+'СЕТ СН'!$I$6-'СЕТ СН'!$I$26</f>
        <v>2073.6614597600001</v>
      </c>
      <c r="F183" s="36">
        <f>SUMIFS(СВЦЭМ!$D$39:$D$782,СВЦЭМ!$A$39:$A$782,$A183,СВЦЭМ!$B$39:$B$782,F$155)+'СЕТ СН'!$I$14+СВЦЭМ!$D$10+'СЕТ СН'!$I$6-'СЕТ СН'!$I$26</f>
        <v>2080.9464069799997</v>
      </c>
      <c r="G183" s="36">
        <f>SUMIFS(СВЦЭМ!$D$39:$D$782,СВЦЭМ!$A$39:$A$782,$A183,СВЦЭМ!$B$39:$B$782,G$155)+'СЕТ СН'!$I$14+СВЦЭМ!$D$10+'СЕТ СН'!$I$6-'СЕТ СН'!$I$26</f>
        <v>2067.4423814699999</v>
      </c>
      <c r="H183" s="36">
        <f>SUMIFS(СВЦЭМ!$D$39:$D$782,СВЦЭМ!$A$39:$A$782,$A183,СВЦЭМ!$B$39:$B$782,H$155)+'СЕТ СН'!$I$14+СВЦЭМ!$D$10+'СЕТ СН'!$I$6-'СЕТ СН'!$I$26</f>
        <v>2083.4863510599998</v>
      </c>
      <c r="I183" s="36">
        <f>SUMIFS(СВЦЭМ!$D$39:$D$782,СВЦЭМ!$A$39:$A$782,$A183,СВЦЭМ!$B$39:$B$782,I$155)+'СЕТ СН'!$I$14+СВЦЭМ!$D$10+'СЕТ СН'!$I$6-'СЕТ СН'!$I$26</f>
        <v>2015.9911086499999</v>
      </c>
      <c r="J183" s="36">
        <f>SUMIFS(СВЦЭМ!$D$39:$D$782,СВЦЭМ!$A$39:$A$782,$A183,СВЦЭМ!$B$39:$B$782,J$155)+'СЕТ СН'!$I$14+СВЦЭМ!$D$10+'СЕТ СН'!$I$6-'СЕТ СН'!$I$26</f>
        <v>1988.3499078699999</v>
      </c>
      <c r="K183" s="36">
        <f>SUMIFS(СВЦЭМ!$D$39:$D$782,СВЦЭМ!$A$39:$A$782,$A183,СВЦЭМ!$B$39:$B$782,K$155)+'СЕТ СН'!$I$14+СВЦЭМ!$D$10+'СЕТ СН'!$I$6-'СЕТ СН'!$I$26</f>
        <v>1981.8264392899998</v>
      </c>
      <c r="L183" s="36">
        <f>SUMIFS(СВЦЭМ!$D$39:$D$782,СВЦЭМ!$A$39:$A$782,$A183,СВЦЭМ!$B$39:$B$782,L$155)+'СЕТ СН'!$I$14+СВЦЭМ!$D$10+'СЕТ СН'!$I$6-'СЕТ СН'!$I$26</f>
        <v>1983.8751810399999</v>
      </c>
      <c r="M183" s="36">
        <f>SUMIFS(СВЦЭМ!$D$39:$D$782,СВЦЭМ!$A$39:$A$782,$A183,СВЦЭМ!$B$39:$B$782,M$155)+'СЕТ СН'!$I$14+СВЦЭМ!$D$10+'СЕТ СН'!$I$6-'СЕТ СН'!$I$26</f>
        <v>1943.1244262600001</v>
      </c>
      <c r="N183" s="36">
        <f>SUMIFS(СВЦЭМ!$D$39:$D$782,СВЦЭМ!$A$39:$A$782,$A183,СВЦЭМ!$B$39:$B$782,N$155)+'СЕТ СН'!$I$14+СВЦЭМ!$D$10+'СЕТ СН'!$I$6-'СЕТ СН'!$I$26</f>
        <v>1937.3830811999999</v>
      </c>
      <c r="O183" s="36">
        <f>SUMIFS(СВЦЭМ!$D$39:$D$782,СВЦЭМ!$A$39:$A$782,$A183,СВЦЭМ!$B$39:$B$782,O$155)+'СЕТ СН'!$I$14+СВЦЭМ!$D$10+'СЕТ СН'!$I$6-'СЕТ СН'!$I$26</f>
        <v>1948.8317636199999</v>
      </c>
      <c r="P183" s="36">
        <f>SUMIFS(СВЦЭМ!$D$39:$D$782,СВЦЭМ!$A$39:$A$782,$A183,СВЦЭМ!$B$39:$B$782,P$155)+'СЕТ СН'!$I$14+СВЦЭМ!$D$10+'СЕТ СН'!$I$6-'СЕТ СН'!$I$26</f>
        <v>1961.2686470199999</v>
      </c>
      <c r="Q183" s="36">
        <f>SUMIFS(СВЦЭМ!$D$39:$D$782,СВЦЭМ!$A$39:$A$782,$A183,СВЦЭМ!$B$39:$B$782,Q$155)+'СЕТ СН'!$I$14+СВЦЭМ!$D$10+'СЕТ СН'!$I$6-'СЕТ СН'!$I$26</f>
        <v>1979.90372245</v>
      </c>
      <c r="R183" s="36">
        <f>SUMIFS(СВЦЭМ!$D$39:$D$782,СВЦЭМ!$A$39:$A$782,$A183,СВЦЭМ!$B$39:$B$782,R$155)+'СЕТ СН'!$I$14+СВЦЭМ!$D$10+'СЕТ СН'!$I$6-'СЕТ СН'!$I$26</f>
        <v>1989.46025386</v>
      </c>
      <c r="S183" s="36">
        <f>SUMIFS(СВЦЭМ!$D$39:$D$782,СВЦЭМ!$A$39:$A$782,$A183,СВЦЭМ!$B$39:$B$782,S$155)+'СЕТ СН'!$I$14+СВЦЭМ!$D$10+'СЕТ СН'!$I$6-'СЕТ СН'!$I$26</f>
        <v>1964.82156345</v>
      </c>
      <c r="T183" s="36">
        <f>SUMIFS(СВЦЭМ!$D$39:$D$782,СВЦЭМ!$A$39:$A$782,$A183,СВЦЭМ!$B$39:$B$782,T$155)+'СЕТ СН'!$I$14+СВЦЭМ!$D$10+'СЕТ СН'!$I$6-'СЕТ СН'!$I$26</f>
        <v>2014.3337611299999</v>
      </c>
      <c r="U183" s="36">
        <f>SUMIFS(СВЦЭМ!$D$39:$D$782,СВЦЭМ!$A$39:$A$782,$A183,СВЦЭМ!$B$39:$B$782,U$155)+'СЕТ СН'!$I$14+СВЦЭМ!$D$10+'СЕТ СН'!$I$6-'СЕТ СН'!$I$26</f>
        <v>1953.6425821599998</v>
      </c>
      <c r="V183" s="36">
        <f>SUMIFS(СВЦЭМ!$D$39:$D$782,СВЦЭМ!$A$39:$A$782,$A183,СВЦЭМ!$B$39:$B$782,V$155)+'СЕТ СН'!$I$14+СВЦЭМ!$D$10+'СЕТ СН'!$I$6-'СЕТ СН'!$I$26</f>
        <v>1905.54291642</v>
      </c>
      <c r="W183" s="36">
        <f>SUMIFS(СВЦЭМ!$D$39:$D$782,СВЦЭМ!$A$39:$A$782,$A183,СВЦЭМ!$B$39:$B$782,W$155)+'СЕТ СН'!$I$14+СВЦЭМ!$D$10+'СЕТ СН'!$I$6-'СЕТ СН'!$I$26</f>
        <v>1923.09767872</v>
      </c>
      <c r="X183" s="36">
        <f>SUMIFS(СВЦЭМ!$D$39:$D$782,СВЦЭМ!$A$39:$A$782,$A183,СВЦЭМ!$B$39:$B$782,X$155)+'СЕТ СН'!$I$14+СВЦЭМ!$D$10+'СЕТ СН'!$I$6-'СЕТ СН'!$I$26</f>
        <v>1988.5821360999998</v>
      </c>
      <c r="Y183" s="36">
        <f>SUMIFS(СВЦЭМ!$D$39:$D$782,СВЦЭМ!$A$39:$A$782,$A183,СВЦЭМ!$B$39:$B$782,Y$155)+'СЕТ СН'!$I$14+СВЦЭМ!$D$10+'СЕТ СН'!$I$6-'СЕТ СН'!$I$26</f>
        <v>2018.7740458999999</v>
      </c>
    </row>
    <row r="184" spans="1:27" ht="15.75" x14ac:dyDescent="0.2">
      <c r="A184" s="35">
        <f t="shared" si="4"/>
        <v>44833</v>
      </c>
      <c r="B184" s="36">
        <f>SUMIFS(СВЦЭМ!$D$39:$D$782,СВЦЭМ!$A$39:$A$782,$A184,СВЦЭМ!$B$39:$B$782,B$155)+'СЕТ СН'!$I$14+СВЦЭМ!$D$10+'СЕТ СН'!$I$6-'СЕТ СН'!$I$26</f>
        <v>2201.05045096</v>
      </c>
      <c r="C184" s="36">
        <f>SUMIFS(СВЦЭМ!$D$39:$D$782,СВЦЭМ!$A$39:$A$782,$A184,СВЦЭМ!$B$39:$B$782,C$155)+'СЕТ СН'!$I$14+СВЦЭМ!$D$10+'СЕТ СН'!$I$6-'СЕТ СН'!$I$26</f>
        <v>2236.46584407</v>
      </c>
      <c r="D184" s="36">
        <f>SUMIFS(СВЦЭМ!$D$39:$D$782,СВЦЭМ!$A$39:$A$782,$A184,СВЦЭМ!$B$39:$B$782,D$155)+'СЕТ СН'!$I$14+СВЦЭМ!$D$10+'СЕТ СН'!$I$6-'СЕТ СН'!$I$26</f>
        <v>2257.7719247200002</v>
      </c>
      <c r="E184" s="36">
        <f>SUMIFS(СВЦЭМ!$D$39:$D$782,СВЦЭМ!$A$39:$A$782,$A184,СВЦЭМ!$B$39:$B$782,E$155)+'СЕТ СН'!$I$14+СВЦЭМ!$D$10+'СЕТ СН'!$I$6-'СЕТ СН'!$I$26</f>
        <v>2258.5336402499997</v>
      </c>
      <c r="F184" s="36">
        <f>SUMIFS(СВЦЭМ!$D$39:$D$782,СВЦЭМ!$A$39:$A$782,$A184,СВЦЭМ!$B$39:$B$782,F$155)+'СЕТ СН'!$I$14+СВЦЭМ!$D$10+'СЕТ СН'!$I$6-'СЕТ СН'!$I$26</f>
        <v>2233.5891034400001</v>
      </c>
      <c r="G184" s="36">
        <f>SUMIFS(СВЦЭМ!$D$39:$D$782,СВЦЭМ!$A$39:$A$782,$A184,СВЦЭМ!$B$39:$B$782,G$155)+'СЕТ СН'!$I$14+СВЦЭМ!$D$10+'СЕТ СН'!$I$6-'СЕТ СН'!$I$26</f>
        <v>2188.7808583899996</v>
      </c>
      <c r="H184" s="36">
        <f>SUMIFS(СВЦЭМ!$D$39:$D$782,СВЦЭМ!$A$39:$A$782,$A184,СВЦЭМ!$B$39:$B$782,H$155)+'СЕТ СН'!$I$14+СВЦЭМ!$D$10+'СЕТ СН'!$I$6-'СЕТ СН'!$I$26</f>
        <v>2062.90092215</v>
      </c>
      <c r="I184" s="36">
        <f>SUMIFS(СВЦЭМ!$D$39:$D$782,СВЦЭМ!$A$39:$A$782,$A184,СВЦЭМ!$B$39:$B$782,I$155)+'СЕТ СН'!$I$14+СВЦЭМ!$D$10+'СЕТ СН'!$I$6-'СЕТ СН'!$I$26</f>
        <v>2015.1077383899999</v>
      </c>
      <c r="J184" s="36">
        <f>SUMIFS(СВЦЭМ!$D$39:$D$782,СВЦЭМ!$A$39:$A$782,$A184,СВЦЭМ!$B$39:$B$782,J$155)+'СЕТ СН'!$I$14+СВЦЭМ!$D$10+'СЕТ СН'!$I$6-'СЕТ СН'!$I$26</f>
        <v>2004.0061321399999</v>
      </c>
      <c r="K184" s="36">
        <f>SUMIFS(СВЦЭМ!$D$39:$D$782,СВЦЭМ!$A$39:$A$782,$A184,СВЦЭМ!$B$39:$B$782,K$155)+'СЕТ СН'!$I$14+СВЦЭМ!$D$10+'СЕТ СН'!$I$6-'СЕТ СН'!$I$26</f>
        <v>1983.45639607</v>
      </c>
      <c r="L184" s="36">
        <f>SUMIFS(СВЦЭМ!$D$39:$D$782,СВЦЭМ!$A$39:$A$782,$A184,СВЦЭМ!$B$39:$B$782,L$155)+'СЕТ СН'!$I$14+СВЦЭМ!$D$10+'СЕТ СН'!$I$6-'СЕТ СН'!$I$26</f>
        <v>2002.2748178099998</v>
      </c>
      <c r="M184" s="36">
        <f>SUMIFS(СВЦЭМ!$D$39:$D$782,СВЦЭМ!$A$39:$A$782,$A184,СВЦЭМ!$B$39:$B$782,M$155)+'СЕТ СН'!$I$14+СВЦЭМ!$D$10+'СЕТ СН'!$I$6-'СЕТ СН'!$I$26</f>
        <v>2013.9520834799998</v>
      </c>
      <c r="N184" s="36">
        <f>SUMIFS(СВЦЭМ!$D$39:$D$782,СВЦЭМ!$A$39:$A$782,$A184,СВЦЭМ!$B$39:$B$782,N$155)+'СЕТ СН'!$I$14+СВЦЭМ!$D$10+'СЕТ СН'!$I$6-'СЕТ СН'!$I$26</f>
        <v>2014.7951806199999</v>
      </c>
      <c r="O184" s="36">
        <f>SUMIFS(СВЦЭМ!$D$39:$D$782,СВЦЭМ!$A$39:$A$782,$A184,СВЦЭМ!$B$39:$B$782,O$155)+'СЕТ СН'!$I$14+СВЦЭМ!$D$10+'СЕТ СН'!$I$6-'СЕТ СН'!$I$26</f>
        <v>2018.5702744399998</v>
      </c>
      <c r="P184" s="36">
        <f>SUMIFS(СВЦЭМ!$D$39:$D$782,СВЦЭМ!$A$39:$A$782,$A184,СВЦЭМ!$B$39:$B$782,P$155)+'СЕТ СН'!$I$14+СВЦЭМ!$D$10+'СЕТ СН'!$I$6-'СЕТ СН'!$I$26</f>
        <v>2042.0472190099999</v>
      </c>
      <c r="Q184" s="36">
        <f>SUMIFS(СВЦЭМ!$D$39:$D$782,СВЦЭМ!$A$39:$A$782,$A184,СВЦЭМ!$B$39:$B$782,Q$155)+'СЕТ СН'!$I$14+СВЦЭМ!$D$10+'СЕТ СН'!$I$6-'СЕТ СН'!$I$26</f>
        <v>2037.34116922</v>
      </c>
      <c r="R184" s="36">
        <f>SUMIFS(СВЦЭМ!$D$39:$D$782,СВЦЭМ!$A$39:$A$782,$A184,СВЦЭМ!$B$39:$B$782,R$155)+'СЕТ СН'!$I$14+СВЦЭМ!$D$10+'СЕТ СН'!$I$6-'СЕТ СН'!$I$26</f>
        <v>2020.7414016299999</v>
      </c>
      <c r="S184" s="36">
        <f>SUMIFS(СВЦЭМ!$D$39:$D$782,СВЦЭМ!$A$39:$A$782,$A184,СВЦЭМ!$B$39:$B$782,S$155)+'СЕТ СН'!$I$14+СВЦЭМ!$D$10+'СЕТ СН'!$I$6-'СЕТ СН'!$I$26</f>
        <v>2010.5011305199998</v>
      </c>
      <c r="T184" s="36">
        <f>SUMIFS(СВЦЭМ!$D$39:$D$782,СВЦЭМ!$A$39:$A$782,$A184,СВЦЭМ!$B$39:$B$782,T$155)+'СЕТ СН'!$I$14+СВЦЭМ!$D$10+'СЕТ СН'!$I$6-'СЕТ СН'!$I$26</f>
        <v>1981.0156229099998</v>
      </c>
      <c r="U184" s="36">
        <f>SUMIFS(СВЦЭМ!$D$39:$D$782,СВЦЭМ!$A$39:$A$782,$A184,СВЦЭМ!$B$39:$B$782,U$155)+'СЕТ СН'!$I$14+СВЦЭМ!$D$10+'СЕТ СН'!$I$6-'СЕТ СН'!$I$26</f>
        <v>2002.87812725</v>
      </c>
      <c r="V184" s="36">
        <f>SUMIFS(СВЦЭМ!$D$39:$D$782,СВЦЭМ!$A$39:$A$782,$A184,СВЦЭМ!$B$39:$B$782,V$155)+'СЕТ СН'!$I$14+СВЦЭМ!$D$10+'СЕТ СН'!$I$6-'СЕТ СН'!$I$26</f>
        <v>1972.7389229999999</v>
      </c>
      <c r="W184" s="36">
        <f>SUMIFS(СВЦЭМ!$D$39:$D$782,СВЦЭМ!$A$39:$A$782,$A184,СВЦЭМ!$B$39:$B$782,W$155)+'СЕТ СН'!$I$14+СВЦЭМ!$D$10+'СЕТ СН'!$I$6-'СЕТ СН'!$I$26</f>
        <v>2098.88558401</v>
      </c>
      <c r="X184" s="36">
        <f>SUMIFS(СВЦЭМ!$D$39:$D$782,СВЦЭМ!$A$39:$A$782,$A184,СВЦЭМ!$B$39:$B$782,X$155)+'СЕТ СН'!$I$14+СВЦЭМ!$D$10+'СЕТ СН'!$I$6-'СЕТ СН'!$I$26</f>
        <v>2070.3468536</v>
      </c>
      <c r="Y184" s="36">
        <f>SUMIFS(СВЦЭМ!$D$39:$D$782,СВЦЭМ!$A$39:$A$782,$A184,СВЦЭМ!$B$39:$B$782,Y$155)+'СЕТ СН'!$I$14+СВЦЭМ!$D$10+'СЕТ СН'!$I$6-'СЕТ СН'!$I$26</f>
        <v>2061.7486527800002</v>
      </c>
    </row>
    <row r="185" spans="1:27" ht="15.75" x14ac:dyDescent="0.2">
      <c r="A185" s="35">
        <f t="shared" si="4"/>
        <v>44834</v>
      </c>
      <c r="B185" s="36">
        <f>SUMIFS(СВЦЭМ!$D$39:$D$782,СВЦЭМ!$A$39:$A$782,$A185,СВЦЭМ!$B$39:$B$782,B$155)+'СЕТ СН'!$I$14+СВЦЭМ!$D$10+'СЕТ СН'!$I$6-'СЕТ СН'!$I$26</f>
        <v>2081.4308804100001</v>
      </c>
      <c r="C185" s="36">
        <f>SUMIFS(СВЦЭМ!$D$39:$D$782,СВЦЭМ!$A$39:$A$782,$A185,СВЦЭМ!$B$39:$B$782,C$155)+'СЕТ СН'!$I$14+СВЦЭМ!$D$10+'СЕТ СН'!$I$6-'СЕТ СН'!$I$26</f>
        <v>2126.3937297499997</v>
      </c>
      <c r="D185" s="36">
        <f>SUMIFS(СВЦЭМ!$D$39:$D$782,СВЦЭМ!$A$39:$A$782,$A185,СВЦЭМ!$B$39:$B$782,D$155)+'СЕТ СН'!$I$14+СВЦЭМ!$D$10+'СЕТ СН'!$I$6-'СЕТ СН'!$I$26</f>
        <v>2094.61594741</v>
      </c>
      <c r="E185" s="36">
        <f>SUMIFS(СВЦЭМ!$D$39:$D$782,СВЦЭМ!$A$39:$A$782,$A185,СВЦЭМ!$B$39:$B$782,E$155)+'СЕТ СН'!$I$14+СВЦЭМ!$D$10+'СЕТ СН'!$I$6-'СЕТ СН'!$I$26</f>
        <v>2078.20370181</v>
      </c>
      <c r="F185" s="36">
        <f>SUMIFS(СВЦЭМ!$D$39:$D$782,СВЦЭМ!$A$39:$A$782,$A185,СВЦЭМ!$B$39:$B$782,F$155)+'СЕТ СН'!$I$14+СВЦЭМ!$D$10+'СЕТ СН'!$I$6-'СЕТ СН'!$I$26</f>
        <v>2055.1590291499997</v>
      </c>
      <c r="G185" s="36">
        <f>SUMIFS(СВЦЭМ!$D$39:$D$782,СВЦЭМ!$A$39:$A$782,$A185,СВЦЭМ!$B$39:$B$782,G$155)+'СЕТ СН'!$I$14+СВЦЭМ!$D$10+'СЕТ СН'!$I$6-'СЕТ СН'!$I$26</f>
        <v>2042.52964673</v>
      </c>
      <c r="H185" s="36">
        <f>SUMIFS(СВЦЭМ!$D$39:$D$782,СВЦЭМ!$A$39:$A$782,$A185,СВЦЭМ!$B$39:$B$782,H$155)+'СЕТ СН'!$I$14+СВЦЭМ!$D$10+'СЕТ СН'!$I$6-'СЕТ СН'!$I$26</f>
        <v>1991.1692730499999</v>
      </c>
      <c r="I185" s="36">
        <f>SUMIFS(СВЦЭМ!$D$39:$D$782,СВЦЭМ!$A$39:$A$782,$A185,СВЦЭМ!$B$39:$B$782,I$155)+'СЕТ СН'!$I$14+СВЦЭМ!$D$10+'СЕТ СН'!$I$6-'СЕТ СН'!$I$26</f>
        <v>1958.7616065499999</v>
      </c>
      <c r="J185" s="36">
        <f>SUMIFS(СВЦЭМ!$D$39:$D$782,СВЦЭМ!$A$39:$A$782,$A185,СВЦЭМ!$B$39:$B$782,J$155)+'СЕТ СН'!$I$14+СВЦЭМ!$D$10+'СЕТ СН'!$I$6-'СЕТ СН'!$I$26</f>
        <v>1928.79056281</v>
      </c>
      <c r="K185" s="36">
        <f>SUMIFS(СВЦЭМ!$D$39:$D$782,СВЦЭМ!$A$39:$A$782,$A185,СВЦЭМ!$B$39:$B$782,K$155)+'СЕТ СН'!$I$14+СВЦЭМ!$D$10+'СЕТ СН'!$I$6-'СЕТ СН'!$I$26</f>
        <v>1920.7155856899999</v>
      </c>
      <c r="L185" s="36">
        <f>SUMIFS(СВЦЭМ!$D$39:$D$782,СВЦЭМ!$A$39:$A$782,$A185,СВЦЭМ!$B$39:$B$782,L$155)+'СЕТ СН'!$I$14+СВЦЭМ!$D$10+'СЕТ СН'!$I$6-'СЕТ СН'!$I$26</f>
        <v>1932.3266255199999</v>
      </c>
      <c r="M185" s="36">
        <f>SUMIFS(СВЦЭМ!$D$39:$D$782,СВЦЭМ!$A$39:$A$782,$A185,СВЦЭМ!$B$39:$B$782,M$155)+'СЕТ СН'!$I$14+СВЦЭМ!$D$10+'СЕТ СН'!$I$6-'СЕТ СН'!$I$26</f>
        <v>1954.35501417</v>
      </c>
      <c r="N185" s="36">
        <f>SUMIFS(СВЦЭМ!$D$39:$D$782,СВЦЭМ!$A$39:$A$782,$A185,СВЦЭМ!$B$39:$B$782,N$155)+'СЕТ СН'!$I$14+СВЦЭМ!$D$10+'СЕТ СН'!$I$6-'СЕТ СН'!$I$26</f>
        <v>1971.5514260499999</v>
      </c>
      <c r="O185" s="36">
        <f>SUMIFS(СВЦЭМ!$D$39:$D$782,СВЦЭМ!$A$39:$A$782,$A185,СВЦЭМ!$B$39:$B$782,O$155)+'СЕТ СН'!$I$14+СВЦЭМ!$D$10+'СЕТ СН'!$I$6-'СЕТ СН'!$I$26</f>
        <v>1984.3312225099999</v>
      </c>
      <c r="P185" s="36">
        <f>SUMIFS(СВЦЭМ!$D$39:$D$782,СВЦЭМ!$A$39:$A$782,$A185,СВЦЭМ!$B$39:$B$782,P$155)+'СЕТ СН'!$I$14+СВЦЭМ!$D$10+'СЕТ СН'!$I$6-'СЕТ СН'!$I$26</f>
        <v>1997.1136448</v>
      </c>
      <c r="Q185" s="36">
        <f>SUMIFS(СВЦЭМ!$D$39:$D$782,СВЦЭМ!$A$39:$A$782,$A185,СВЦЭМ!$B$39:$B$782,Q$155)+'СЕТ СН'!$I$14+СВЦЭМ!$D$10+'СЕТ СН'!$I$6-'СЕТ СН'!$I$26</f>
        <v>1997.92916081</v>
      </c>
      <c r="R185" s="36">
        <f>SUMIFS(СВЦЭМ!$D$39:$D$782,СВЦЭМ!$A$39:$A$782,$A185,СВЦЭМ!$B$39:$B$782,R$155)+'СЕТ СН'!$I$14+СВЦЭМ!$D$10+'СЕТ СН'!$I$6-'СЕТ СН'!$I$26</f>
        <v>1973.4848575499998</v>
      </c>
      <c r="S185" s="36">
        <f>SUMIFS(СВЦЭМ!$D$39:$D$782,СВЦЭМ!$A$39:$A$782,$A185,СВЦЭМ!$B$39:$B$782,S$155)+'СЕТ СН'!$I$14+СВЦЭМ!$D$10+'СЕТ СН'!$I$6-'СЕТ СН'!$I$26</f>
        <v>1939.0522695499999</v>
      </c>
      <c r="T185" s="36">
        <f>SUMIFS(СВЦЭМ!$D$39:$D$782,СВЦЭМ!$A$39:$A$782,$A185,СВЦЭМ!$B$39:$B$782,T$155)+'СЕТ СН'!$I$14+СВЦЭМ!$D$10+'СЕТ СН'!$I$6-'СЕТ СН'!$I$26</f>
        <v>1917.2354850300001</v>
      </c>
      <c r="U185" s="36">
        <f>SUMIFS(СВЦЭМ!$D$39:$D$782,СВЦЭМ!$A$39:$A$782,$A185,СВЦЭМ!$B$39:$B$782,U$155)+'СЕТ СН'!$I$14+СВЦЭМ!$D$10+'СЕТ СН'!$I$6-'СЕТ СН'!$I$26</f>
        <v>1893.18005088</v>
      </c>
      <c r="V185" s="36">
        <f>SUMIFS(СВЦЭМ!$D$39:$D$782,СВЦЭМ!$A$39:$A$782,$A185,СВЦЭМ!$B$39:$B$782,V$155)+'СЕТ СН'!$I$14+СВЦЭМ!$D$10+'СЕТ СН'!$I$6-'СЕТ СН'!$I$26</f>
        <v>1913.6095285299998</v>
      </c>
      <c r="W185" s="36">
        <f>SUMIFS(СВЦЭМ!$D$39:$D$782,СВЦЭМ!$A$39:$A$782,$A185,СВЦЭМ!$B$39:$B$782,W$155)+'СЕТ СН'!$I$14+СВЦЭМ!$D$10+'СЕТ СН'!$I$6-'СЕТ СН'!$I$26</f>
        <v>1991.50642055</v>
      </c>
      <c r="X185" s="36">
        <f>SUMIFS(СВЦЭМ!$D$39:$D$782,СВЦЭМ!$A$39:$A$782,$A185,СВЦЭМ!$B$39:$B$782,X$155)+'СЕТ СН'!$I$14+СВЦЭМ!$D$10+'СЕТ СН'!$I$6-'СЕТ СН'!$I$26</f>
        <v>2038.27610138</v>
      </c>
      <c r="Y185" s="36">
        <f>SUMIFS(СВЦЭМ!$D$39:$D$782,СВЦЭМ!$A$39:$A$782,$A185,СВЦЭМ!$B$39:$B$782,Y$155)+'СЕТ СН'!$I$14+СВЦЭМ!$D$10+'СЕТ СН'!$I$6-'СЕТ СН'!$I$26</f>
        <v>2045.1905410099998</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01.09.2022</v>
      </c>
      <c r="B192" s="36">
        <f>SUMIFS(СВЦЭМ!$E$39:$E$782,СВЦЭМ!$A$39:$A$782,$A192,СВЦЭМ!$B$39:$B$782,B$191)+'СЕТ СН'!$F$15</f>
        <v>153.61930154999999</v>
      </c>
      <c r="C192" s="36">
        <f>SUMIFS(СВЦЭМ!$E$39:$E$782,СВЦЭМ!$A$39:$A$782,$A192,СВЦЭМ!$B$39:$B$782,C$191)+'СЕТ СН'!$F$15</f>
        <v>162.63511097</v>
      </c>
      <c r="D192" s="36">
        <f>SUMIFS(СВЦЭМ!$E$39:$E$782,СВЦЭМ!$A$39:$A$782,$A192,СВЦЭМ!$B$39:$B$782,D$191)+'СЕТ СН'!$F$15</f>
        <v>168.18689395000001</v>
      </c>
      <c r="E192" s="36">
        <f>SUMIFS(СВЦЭМ!$E$39:$E$782,СВЦЭМ!$A$39:$A$782,$A192,СВЦЭМ!$B$39:$B$782,E$191)+'СЕТ СН'!$F$15</f>
        <v>169.21975964000001</v>
      </c>
      <c r="F192" s="36">
        <f>SUMIFS(СВЦЭМ!$E$39:$E$782,СВЦЭМ!$A$39:$A$782,$A192,СВЦЭМ!$B$39:$B$782,F$191)+'СЕТ СН'!$F$15</f>
        <v>169.95193018000001</v>
      </c>
      <c r="G192" s="36">
        <f>SUMIFS(СВЦЭМ!$E$39:$E$782,СВЦЭМ!$A$39:$A$782,$A192,СВЦЭМ!$B$39:$B$782,G$191)+'СЕТ СН'!$F$15</f>
        <v>167.93889089000001</v>
      </c>
      <c r="H192" s="36">
        <f>SUMIFS(СВЦЭМ!$E$39:$E$782,СВЦЭМ!$A$39:$A$782,$A192,СВЦЭМ!$B$39:$B$782,H$191)+'СЕТ СН'!$F$15</f>
        <v>159.79846083000001</v>
      </c>
      <c r="I192" s="36">
        <f>SUMIFS(СВЦЭМ!$E$39:$E$782,СВЦЭМ!$A$39:$A$782,$A192,СВЦЭМ!$B$39:$B$782,I$191)+'СЕТ СН'!$F$15</f>
        <v>147.63539137000001</v>
      </c>
      <c r="J192" s="36">
        <f>SUMIFS(СВЦЭМ!$E$39:$E$782,СВЦЭМ!$A$39:$A$782,$A192,СВЦЭМ!$B$39:$B$782,J$191)+'СЕТ СН'!$F$15</f>
        <v>142.83462964</v>
      </c>
      <c r="K192" s="36">
        <f>SUMIFS(СВЦЭМ!$E$39:$E$782,СВЦЭМ!$A$39:$A$782,$A192,СВЦЭМ!$B$39:$B$782,K$191)+'СЕТ СН'!$F$15</f>
        <v>147.37250653999999</v>
      </c>
      <c r="L192" s="36">
        <f>SUMIFS(СВЦЭМ!$E$39:$E$782,СВЦЭМ!$A$39:$A$782,$A192,СВЦЭМ!$B$39:$B$782,L$191)+'СЕТ СН'!$F$15</f>
        <v>140.82822088</v>
      </c>
      <c r="M192" s="36">
        <f>SUMIFS(СВЦЭМ!$E$39:$E$782,СВЦЭМ!$A$39:$A$782,$A192,СВЦЭМ!$B$39:$B$782,M$191)+'СЕТ СН'!$F$15</f>
        <v>135.33995075999999</v>
      </c>
      <c r="N192" s="36">
        <f>SUMIFS(СВЦЭМ!$E$39:$E$782,СВЦЭМ!$A$39:$A$782,$A192,СВЦЭМ!$B$39:$B$782,N$191)+'СЕТ СН'!$F$15</f>
        <v>138.02142344000001</v>
      </c>
      <c r="O192" s="36">
        <f>SUMIFS(СВЦЭМ!$E$39:$E$782,СВЦЭМ!$A$39:$A$782,$A192,СВЦЭМ!$B$39:$B$782,O$191)+'СЕТ СН'!$F$15</f>
        <v>138.96078818000001</v>
      </c>
      <c r="P192" s="36">
        <f>SUMIFS(СВЦЭМ!$E$39:$E$782,СВЦЭМ!$A$39:$A$782,$A192,СВЦЭМ!$B$39:$B$782,P$191)+'СЕТ СН'!$F$15</f>
        <v>139.17069681000001</v>
      </c>
      <c r="Q192" s="36">
        <f>SUMIFS(СВЦЭМ!$E$39:$E$782,СВЦЭМ!$A$39:$A$782,$A192,СВЦЭМ!$B$39:$B$782,Q$191)+'СЕТ СН'!$F$15</f>
        <v>140.23724204999999</v>
      </c>
      <c r="R192" s="36">
        <f>SUMIFS(СВЦЭМ!$E$39:$E$782,СВЦЭМ!$A$39:$A$782,$A192,СВЦЭМ!$B$39:$B$782,R$191)+'СЕТ СН'!$F$15</f>
        <v>138.70103119000001</v>
      </c>
      <c r="S192" s="36">
        <f>SUMIFS(СВЦЭМ!$E$39:$E$782,СВЦЭМ!$A$39:$A$782,$A192,СВЦЭМ!$B$39:$B$782,S$191)+'СЕТ СН'!$F$15</f>
        <v>139.60500672000001</v>
      </c>
      <c r="T192" s="36">
        <f>SUMIFS(СВЦЭМ!$E$39:$E$782,СВЦЭМ!$A$39:$A$782,$A192,СВЦЭМ!$B$39:$B$782,T$191)+'СЕТ СН'!$F$15</f>
        <v>163.2955398</v>
      </c>
      <c r="U192" s="36">
        <f>SUMIFS(СВЦЭМ!$E$39:$E$782,СВЦЭМ!$A$39:$A$782,$A192,СВЦЭМ!$B$39:$B$782,U$191)+'СЕТ СН'!$F$15</f>
        <v>165.13484993</v>
      </c>
      <c r="V192" s="36">
        <f>SUMIFS(СВЦЭМ!$E$39:$E$782,СВЦЭМ!$A$39:$A$782,$A192,СВЦЭМ!$B$39:$B$782,V$191)+'СЕТ СН'!$F$15</f>
        <v>167.23514510000001</v>
      </c>
      <c r="W192" s="36">
        <f>SUMIFS(СВЦЭМ!$E$39:$E$782,СВЦЭМ!$A$39:$A$782,$A192,СВЦЭМ!$B$39:$B$782,W$191)+'СЕТ СН'!$F$15</f>
        <v>166.91068056</v>
      </c>
      <c r="X192" s="36">
        <f>SUMIFS(СВЦЭМ!$E$39:$E$782,СВЦЭМ!$A$39:$A$782,$A192,СВЦЭМ!$B$39:$B$782,X$191)+'СЕТ СН'!$F$15</f>
        <v>161.54621639999999</v>
      </c>
      <c r="Y192" s="36">
        <f>SUMIFS(СВЦЭМ!$E$39:$E$782,СВЦЭМ!$A$39:$A$782,$A192,СВЦЭМ!$B$39:$B$782,Y$191)+'СЕТ СН'!$F$15</f>
        <v>153.98896108</v>
      </c>
      <c r="AA192" s="45"/>
    </row>
    <row r="193" spans="1:25" ht="15.75" x14ac:dyDescent="0.2">
      <c r="A193" s="35">
        <f>A192+1</f>
        <v>44806</v>
      </c>
      <c r="B193" s="36">
        <f>SUMIFS(СВЦЭМ!$E$39:$E$782,СВЦЭМ!$A$39:$A$782,$A193,СВЦЭМ!$B$39:$B$782,B$191)+'СЕТ СН'!$F$15</f>
        <v>154.15317371</v>
      </c>
      <c r="C193" s="36">
        <f>SUMIFS(СВЦЭМ!$E$39:$E$782,СВЦЭМ!$A$39:$A$782,$A193,СВЦЭМ!$B$39:$B$782,C$191)+'СЕТ СН'!$F$15</f>
        <v>163.34164584999999</v>
      </c>
      <c r="D193" s="36">
        <f>SUMIFS(СВЦЭМ!$E$39:$E$782,СВЦЭМ!$A$39:$A$782,$A193,СВЦЭМ!$B$39:$B$782,D$191)+'СЕТ СН'!$F$15</f>
        <v>169.22157161000001</v>
      </c>
      <c r="E193" s="36">
        <f>SUMIFS(СВЦЭМ!$E$39:$E$782,СВЦЭМ!$A$39:$A$782,$A193,СВЦЭМ!$B$39:$B$782,E$191)+'СЕТ СН'!$F$15</f>
        <v>171.09477483000001</v>
      </c>
      <c r="F193" s="36">
        <f>SUMIFS(СВЦЭМ!$E$39:$E$782,СВЦЭМ!$A$39:$A$782,$A193,СВЦЭМ!$B$39:$B$782,F$191)+'СЕТ СН'!$F$15</f>
        <v>171.55391208</v>
      </c>
      <c r="G193" s="36">
        <f>SUMIFS(СВЦЭМ!$E$39:$E$782,СВЦЭМ!$A$39:$A$782,$A193,СВЦЭМ!$B$39:$B$782,G$191)+'СЕТ СН'!$F$15</f>
        <v>169.72399553</v>
      </c>
      <c r="H193" s="36">
        <f>SUMIFS(СВЦЭМ!$E$39:$E$782,СВЦЭМ!$A$39:$A$782,$A193,СВЦЭМ!$B$39:$B$782,H$191)+'СЕТ СН'!$F$15</f>
        <v>161.81708055999999</v>
      </c>
      <c r="I193" s="36">
        <f>SUMIFS(СВЦЭМ!$E$39:$E$782,СВЦЭМ!$A$39:$A$782,$A193,СВЦЭМ!$B$39:$B$782,I$191)+'СЕТ СН'!$F$15</f>
        <v>149.08557203999999</v>
      </c>
      <c r="J193" s="36">
        <f>SUMIFS(СВЦЭМ!$E$39:$E$782,СВЦЭМ!$A$39:$A$782,$A193,СВЦЭМ!$B$39:$B$782,J$191)+'СЕТ СН'!$F$15</f>
        <v>137.31228472999999</v>
      </c>
      <c r="K193" s="36">
        <f>SUMIFS(СВЦЭМ!$E$39:$E$782,СВЦЭМ!$A$39:$A$782,$A193,СВЦЭМ!$B$39:$B$782,K$191)+'СЕТ СН'!$F$15</f>
        <v>141.68522633000001</v>
      </c>
      <c r="L193" s="36">
        <f>SUMIFS(СВЦЭМ!$E$39:$E$782,СВЦЭМ!$A$39:$A$782,$A193,СВЦЭМ!$B$39:$B$782,L$191)+'СЕТ СН'!$F$15</f>
        <v>140.78014135999999</v>
      </c>
      <c r="M193" s="36">
        <f>SUMIFS(СВЦЭМ!$E$39:$E$782,СВЦЭМ!$A$39:$A$782,$A193,СВЦЭМ!$B$39:$B$782,M$191)+'СЕТ СН'!$F$15</f>
        <v>132.3464659</v>
      </c>
      <c r="N193" s="36">
        <f>SUMIFS(СВЦЭМ!$E$39:$E$782,СВЦЭМ!$A$39:$A$782,$A193,СВЦЭМ!$B$39:$B$782,N$191)+'СЕТ СН'!$F$15</f>
        <v>134.01784039</v>
      </c>
      <c r="O193" s="36">
        <f>SUMIFS(СВЦЭМ!$E$39:$E$782,СВЦЭМ!$A$39:$A$782,$A193,СВЦЭМ!$B$39:$B$782,O$191)+'СЕТ СН'!$F$15</f>
        <v>134.38716884999999</v>
      </c>
      <c r="P193" s="36">
        <f>SUMIFS(СВЦЭМ!$E$39:$E$782,СВЦЭМ!$A$39:$A$782,$A193,СВЦЭМ!$B$39:$B$782,P$191)+'СЕТ СН'!$F$15</f>
        <v>134.89014625999999</v>
      </c>
      <c r="Q193" s="36">
        <f>SUMIFS(СВЦЭМ!$E$39:$E$782,СВЦЭМ!$A$39:$A$782,$A193,СВЦЭМ!$B$39:$B$782,Q$191)+'СЕТ СН'!$F$15</f>
        <v>135.89680161000001</v>
      </c>
      <c r="R193" s="36">
        <f>SUMIFS(СВЦЭМ!$E$39:$E$782,СВЦЭМ!$A$39:$A$782,$A193,СВЦЭМ!$B$39:$B$782,R$191)+'СЕТ СН'!$F$15</f>
        <v>135.93751546999999</v>
      </c>
      <c r="S193" s="36">
        <f>SUMIFS(СВЦЭМ!$E$39:$E$782,СВЦЭМ!$A$39:$A$782,$A193,СВЦЭМ!$B$39:$B$782,S$191)+'СЕТ СН'!$F$15</f>
        <v>136.71296659999999</v>
      </c>
      <c r="T193" s="36">
        <f>SUMIFS(СВЦЭМ!$E$39:$E$782,СВЦЭМ!$A$39:$A$782,$A193,СВЦЭМ!$B$39:$B$782,T$191)+'СЕТ СН'!$F$15</f>
        <v>158.75645605</v>
      </c>
      <c r="U193" s="36">
        <f>SUMIFS(СВЦЭМ!$E$39:$E$782,СВЦЭМ!$A$39:$A$782,$A193,СВЦЭМ!$B$39:$B$782,U$191)+'СЕТ СН'!$F$15</f>
        <v>159.16697758999999</v>
      </c>
      <c r="V193" s="36">
        <f>SUMIFS(СВЦЭМ!$E$39:$E$782,СВЦЭМ!$A$39:$A$782,$A193,СВЦЭМ!$B$39:$B$782,V$191)+'СЕТ СН'!$F$15</f>
        <v>163.67044455000001</v>
      </c>
      <c r="W193" s="36">
        <f>SUMIFS(СВЦЭМ!$E$39:$E$782,СВЦЭМ!$A$39:$A$782,$A193,СВЦЭМ!$B$39:$B$782,W$191)+'СЕТ СН'!$F$15</f>
        <v>163.70875912</v>
      </c>
      <c r="X193" s="36">
        <f>SUMIFS(СВЦЭМ!$E$39:$E$782,СВЦЭМ!$A$39:$A$782,$A193,СВЦЭМ!$B$39:$B$782,X$191)+'СЕТ СН'!$F$15</f>
        <v>155.06599431000001</v>
      </c>
      <c r="Y193" s="36">
        <f>SUMIFS(СВЦЭМ!$E$39:$E$782,СВЦЭМ!$A$39:$A$782,$A193,СВЦЭМ!$B$39:$B$782,Y$191)+'СЕТ СН'!$F$15</f>
        <v>148.82539005999999</v>
      </c>
    </row>
    <row r="194" spans="1:25" ht="15.75" x14ac:dyDescent="0.2">
      <c r="A194" s="35">
        <f t="shared" ref="A194:A221" si="5">A193+1</f>
        <v>44807</v>
      </c>
      <c r="B194" s="36">
        <f>SUMIFS(СВЦЭМ!$E$39:$E$782,СВЦЭМ!$A$39:$A$782,$A194,СВЦЭМ!$B$39:$B$782,B$191)+'СЕТ СН'!$F$15</f>
        <v>148.92725261999999</v>
      </c>
      <c r="C194" s="36">
        <f>SUMIFS(СВЦЭМ!$E$39:$E$782,СВЦЭМ!$A$39:$A$782,$A194,СВЦЭМ!$B$39:$B$782,C$191)+'СЕТ СН'!$F$15</f>
        <v>156.69052557000001</v>
      </c>
      <c r="D194" s="36">
        <f>SUMIFS(СВЦЭМ!$E$39:$E$782,СВЦЭМ!$A$39:$A$782,$A194,СВЦЭМ!$B$39:$B$782,D$191)+'СЕТ СН'!$F$15</f>
        <v>160.02466398000001</v>
      </c>
      <c r="E194" s="36">
        <f>SUMIFS(СВЦЭМ!$E$39:$E$782,СВЦЭМ!$A$39:$A$782,$A194,СВЦЭМ!$B$39:$B$782,E$191)+'СЕТ СН'!$F$15</f>
        <v>162.36799898000001</v>
      </c>
      <c r="F194" s="36">
        <f>SUMIFS(СВЦЭМ!$E$39:$E$782,СВЦЭМ!$A$39:$A$782,$A194,СВЦЭМ!$B$39:$B$782,F$191)+'СЕТ СН'!$F$15</f>
        <v>164.86689397999999</v>
      </c>
      <c r="G194" s="36">
        <f>SUMIFS(СВЦЭМ!$E$39:$E$782,СВЦЭМ!$A$39:$A$782,$A194,СВЦЭМ!$B$39:$B$782,G$191)+'СЕТ СН'!$F$15</f>
        <v>164.43291733999999</v>
      </c>
      <c r="H194" s="36">
        <f>SUMIFS(СВЦЭМ!$E$39:$E$782,СВЦЭМ!$A$39:$A$782,$A194,СВЦЭМ!$B$39:$B$782,H$191)+'СЕТ СН'!$F$15</f>
        <v>160.48448968</v>
      </c>
      <c r="I194" s="36">
        <f>SUMIFS(СВЦЭМ!$E$39:$E$782,СВЦЭМ!$A$39:$A$782,$A194,СВЦЭМ!$B$39:$B$782,I$191)+'СЕТ СН'!$F$15</f>
        <v>151.81066247999999</v>
      </c>
      <c r="J194" s="36">
        <f>SUMIFS(СВЦЭМ!$E$39:$E$782,СВЦЭМ!$A$39:$A$782,$A194,СВЦЭМ!$B$39:$B$782,J$191)+'СЕТ СН'!$F$15</f>
        <v>142.68762269999999</v>
      </c>
      <c r="K194" s="36">
        <f>SUMIFS(СВЦЭМ!$E$39:$E$782,СВЦЭМ!$A$39:$A$782,$A194,СВЦЭМ!$B$39:$B$782,K$191)+'СЕТ СН'!$F$15</f>
        <v>129.86334815000001</v>
      </c>
      <c r="L194" s="36">
        <f>SUMIFS(СВЦЭМ!$E$39:$E$782,СВЦЭМ!$A$39:$A$782,$A194,СВЦЭМ!$B$39:$B$782,L$191)+'СЕТ СН'!$F$15</f>
        <v>121.8090809</v>
      </c>
      <c r="M194" s="36">
        <f>SUMIFS(СВЦЭМ!$E$39:$E$782,СВЦЭМ!$A$39:$A$782,$A194,СВЦЭМ!$B$39:$B$782,M$191)+'СЕТ СН'!$F$15</f>
        <v>123.89023247</v>
      </c>
      <c r="N194" s="36">
        <f>SUMIFS(СВЦЭМ!$E$39:$E$782,СВЦЭМ!$A$39:$A$782,$A194,СВЦЭМ!$B$39:$B$782,N$191)+'СЕТ СН'!$F$15</f>
        <v>126.18520028</v>
      </c>
      <c r="O194" s="36">
        <f>SUMIFS(СВЦЭМ!$E$39:$E$782,СВЦЭМ!$A$39:$A$782,$A194,СВЦЭМ!$B$39:$B$782,O$191)+'СЕТ СН'!$F$15</f>
        <v>131.23851060000001</v>
      </c>
      <c r="P194" s="36">
        <f>SUMIFS(СВЦЭМ!$E$39:$E$782,СВЦЭМ!$A$39:$A$782,$A194,СВЦЭМ!$B$39:$B$782,P$191)+'СЕТ СН'!$F$15</f>
        <v>135.26529880999999</v>
      </c>
      <c r="Q194" s="36">
        <f>SUMIFS(СВЦЭМ!$E$39:$E$782,СВЦЭМ!$A$39:$A$782,$A194,СВЦЭМ!$B$39:$B$782,Q$191)+'СЕТ СН'!$F$15</f>
        <v>136.00575366000001</v>
      </c>
      <c r="R194" s="36">
        <f>SUMIFS(СВЦЭМ!$E$39:$E$782,СВЦЭМ!$A$39:$A$782,$A194,СВЦЭМ!$B$39:$B$782,R$191)+'СЕТ СН'!$F$15</f>
        <v>135.48106852000001</v>
      </c>
      <c r="S194" s="36">
        <f>SUMIFS(СВЦЭМ!$E$39:$E$782,СВЦЭМ!$A$39:$A$782,$A194,СВЦЭМ!$B$39:$B$782,S$191)+'СЕТ СН'!$F$15</f>
        <v>136.25436611000001</v>
      </c>
      <c r="T194" s="36">
        <f>SUMIFS(СВЦЭМ!$E$39:$E$782,СВЦЭМ!$A$39:$A$782,$A194,СВЦЭМ!$B$39:$B$782,T$191)+'СЕТ СН'!$F$15</f>
        <v>132.40912922000001</v>
      </c>
      <c r="U194" s="36">
        <f>SUMIFS(СВЦЭМ!$E$39:$E$782,СВЦЭМ!$A$39:$A$782,$A194,СВЦЭМ!$B$39:$B$782,U$191)+'СЕТ СН'!$F$15</f>
        <v>132.02148112</v>
      </c>
      <c r="V194" s="36">
        <f>SUMIFS(СВЦЭМ!$E$39:$E$782,СВЦЭМ!$A$39:$A$782,$A194,СВЦЭМ!$B$39:$B$782,V$191)+'СЕТ СН'!$F$15</f>
        <v>131.27300328999999</v>
      </c>
      <c r="W194" s="36">
        <f>SUMIFS(СВЦЭМ!$E$39:$E$782,СВЦЭМ!$A$39:$A$782,$A194,СВЦЭМ!$B$39:$B$782,W$191)+'СЕТ СН'!$F$15</f>
        <v>131.12684974999999</v>
      </c>
      <c r="X194" s="36">
        <f>SUMIFS(СВЦЭМ!$E$39:$E$782,СВЦЭМ!$A$39:$A$782,$A194,СВЦЭМ!$B$39:$B$782,X$191)+'СЕТ СН'!$F$15</f>
        <v>145.06532490000001</v>
      </c>
      <c r="Y194" s="36">
        <f>SUMIFS(СВЦЭМ!$E$39:$E$782,СВЦЭМ!$A$39:$A$782,$A194,СВЦЭМ!$B$39:$B$782,Y$191)+'СЕТ СН'!$F$15</f>
        <v>155.27063952</v>
      </c>
    </row>
    <row r="195" spans="1:25" ht="15.75" x14ac:dyDescent="0.2">
      <c r="A195" s="35">
        <f t="shared" si="5"/>
        <v>44808</v>
      </c>
      <c r="B195" s="36">
        <f>SUMIFS(СВЦЭМ!$E$39:$E$782,СВЦЭМ!$A$39:$A$782,$A195,СВЦЭМ!$B$39:$B$782,B$191)+'СЕТ СН'!$F$15</f>
        <v>149.86536301000001</v>
      </c>
      <c r="C195" s="36">
        <f>SUMIFS(СВЦЭМ!$E$39:$E$782,СВЦЭМ!$A$39:$A$782,$A195,СВЦЭМ!$B$39:$B$782,C$191)+'СЕТ СН'!$F$15</f>
        <v>159.99256825000001</v>
      </c>
      <c r="D195" s="36">
        <f>SUMIFS(СВЦЭМ!$E$39:$E$782,СВЦЭМ!$A$39:$A$782,$A195,СВЦЭМ!$B$39:$B$782,D$191)+'СЕТ СН'!$F$15</f>
        <v>153.04780688</v>
      </c>
      <c r="E195" s="36">
        <f>SUMIFS(СВЦЭМ!$E$39:$E$782,СВЦЭМ!$A$39:$A$782,$A195,СВЦЭМ!$B$39:$B$782,E$191)+'СЕТ СН'!$F$15</f>
        <v>155.46621904</v>
      </c>
      <c r="F195" s="36">
        <f>SUMIFS(СВЦЭМ!$E$39:$E$782,СВЦЭМ!$A$39:$A$782,$A195,СВЦЭМ!$B$39:$B$782,F$191)+'СЕТ СН'!$F$15</f>
        <v>156.14624248000001</v>
      </c>
      <c r="G195" s="36">
        <f>SUMIFS(СВЦЭМ!$E$39:$E$782,СВЦЭМ!$A$39:$A$782,$A195,СВЦЭМ!$B$39:$B$782,G$191)+'СЕТ СН'!$F$15</f>
        <v>154.87732487</v>
      </c>
      <c r="H195" s="36">
        <f>SUMIFS(СВЦЭМ!$E$39:$E$782,СВЦЭМ!$A$39:$A$782,$A195,СВЦЭМ!$B$39:$B$782,H$191)+'СЕТ СН'!$F$15</f>
        <v>151.55819789</v>
      </c>
      <c r="I195" s="36">
        <f>SUMIFS(СВЦЭМ!$E$39:$E$782,СВЦЭМ!$A$39:$A$782,$A195,СВЦЭМ!$B$39:$B$782,I$191)+'СЕТ СН'!$F$15</f>
        <v>144.40008410999999</v>
      </c>
      <c r="J195" s="36">
        <f>SUMIFS(СВЦЭМ!$E$39:$E$782,СВЦЭМ!$A$39:$A$782,$A195,СВЦЭМ!$B$39:$B$782,J$191)+'СЕТ СН'!$F$15</f>
        <v>137.69749922</v>
      </c>
      <c r="K195" s="36">
        <f>SUMIFS(СВЦЭМ!$E$39:$E$782,СВЦЭМ!$A$39:$A$782,$A195,СВЦЭМ!$B$39:$B$782,K$191)+'СЕТ СН'!$F$15</f>
        <v>144.82558356999999</v>
      </c>
      <c r="L195" s="36">
        <f>SUMIFS(СВЦЭМ!$E$39:$E$782,СВЦЭМ!$A$39:$A$782,$A195,СВЦЭМ!$B$39:$B$782,L$191)+'СЕТ СН'!$F$15</f>
        <v>144.76306166000001</v>
      </c>
      <c r="M195" s="36">
        <f>SUMIFS(СВЦЭМ!$E$39:$E$782,СВЦЭМ!$A$39:$A$782,$A195,СВЦЭМ!$B$39:$B$782,M$191)+'СЕТ СН'!$F$15</f>
        <v>146.51564521</v>
      </c>
      <c r="N195" s="36">
        <f>SUMIFS(СВЦЭМ!$E$39:$E$782,СВЦЭМ!$A$39:$A$782,$A195,СВЦЭМ!$B$39:$B$782,N$191)+'СЕТ СН'!$F$15</f>
        <v>143.90457646999999</v>
      </c>
      <c r="O195" s="36">
        <f>SUMIFS(СВЦЭМ!$E$39:$E$782,СВЦЭМ!$A$39:$A$782,$A195,СВЦЭМ!$B$39:$B$782,O$191)+'СЕТ СН'!$F$15</f>
        <v>143.15928044</v>
      </c>
      <c r="P195" s="36">
        <f>SUMIFS(СВЦЭМ!$E$39:$E$782,СВЦЭМ!$A$39:$A$782,$A195,СВЦЭМ!$B$39:$B$782,P$191)+'СЕТ СН'!$F$15</f>
        <v>145.72064527000001</v>
      </c>
      <c r="Q195" s="36">
        <f>SUMIFS(СВЦЭМ!$E$39:$E$782,СВЦЭМ!$A$39:$A$782,$A195,СВЦЭМ!$B$39:$B$782,Q$191)+'СЕТ СН'!$F$15</f>
        <v>148.18883098000001</v>
      </c>
      <c r="R195" s="36">
        <f>SUMIFS(СВЦЭМ!$E$39:$E$782,СВЦЭМ!$A$39:$A$782,$A195,СВЦЭМ!$B$39:$B$782,R$191)+'СЕТ СН'!$F$15</f>
        <v>146.61168913</v>
      </c>
      <c r="S195" s="36">
        <f>SUMIFS(СВЦЭМ!$E$39:$E$782,СВЦЭМ!$A$39:$A$782,$A195,СВЦЭМ!$B$39:$B$782,S$191)+'СЕТ СН'!$F$15</f>
        <v>144.67950060000001</v>
      </c>
      <c r="T195" s="36">
        <f>SUMIFS(СВЦЭМ!$E$39:$E$782,СВЦЭМ!$A$39:$A$782,$A195,СВЦЭМ!$B$39:$B$782,T$191)+'СЕТ СН'!$F$15</f>
        <v>143.94939431</v>
      </c>
      <c r="U195" s="36">
        <f>SUMIFS(СВЦЭМ!$E$39:$E$782,СВЦЭМ!$A$39:$A$782,$A195,СВЦЭМ!$B$39:$B$782,U$191)+'СЕТ СН'!$F$15</f>
        <v>143.82450352999999</v>
      </c>
      <c r="V195" s="36">
        <f>SUMIFS(СВЦЭМ!$E$39:$E$782,СВЦЭМ!$A$39:$A$782,$A195,СВЦЭМ!$B$39:$B$782,V$191)+'СЕТ СН'!$F$15</f>
        <v>146.72947012</v>
      </c>
      <c r="W195" s="36">
        <f>SUMIFS(СВЦЭМ!$E$39:$E$782,СВЦЭМ!$A$39:$A$782,$A195,СВЦЭМ!$B$39:$B$782,W$191)+'СЕТ СН'!$F$15</f>
        <v>144.8402533</v>
      </c>
      <c r="X195" s="36">
        <f>SUMIFS(СВЦЭМ!$E$39:$E$782,СВЦЭМ!$A$39:$A$782,$A195,СВЦЭМ!$B$39:$B$782,X$191)+'СЕТ СН'!$F$15</f>
        <v>149.08627061999999</v>
      </c>
      <c r="Y195" s="36">
        <f>SUMIFS(СВЦЭМ!$E$39:$E$782,СВЦЭМ!$A$39:$A$782,$A195,СВЦЭМ!$B$39:$B$782,Y$191)+'СЕТ СН'!$F$15</f>
        <v>160.98333242999999</v>
      </c>
    </row>
    <row r="196" spans="1:25" ht="15.75" x14ac:dyDescent="0.2">
      <c r="A196" s="35">
        <f t="shared" si="5"/>
        <v>44809</v>
      </c>
      <c r="B196" s="36">
        <f>SUMIFS(СВЦЭМ!$E$39:$E$782,СВЦЭМ!$A$39:$A$782,$A196,СВЦЭМ!$B$39:$B$782,B$191)+'СЕТ СН'!$F$15</f>
        <v>162.93644467999999</v>
      </c>
      <c r="C196" s="36">
        <f>SUMIFS(СВЦЭМ!$E$39:$E$782,СВЦЭМ!$A$39:$A$782,$A196,СВЦЭМ!$B$39:$B$782,C$191)+'СЕТ СН'!$F$15</f>
        <v>158.09415469999999</v>
      </c>
      <c r="D196" s="36">
        <f>SUMIFS(СВЦЭМ!$E$39:$E$782,СВЦЭМ!$A$39:$A$782,$A196,СВЦЭМ!$B$39:$B$782,D$191)+'СЕТ СН'!$F$15</f>
        <v>168.49461407999999</v>
      </c>
      <c r="E196" s="36">
        <f>SUMIFS(СВЦЭМ!$E$39:$E$782,СВЦЭМ!$A$39:$A$782,$A196,СВЦЭМ!$B$39:$B$782,E$191)+'СЕТ СН'!$F$15</f>
        <v>169.60653941000001</v>
      </c>
      <c r="F196" s="36">
        <f>SUMIFS(СВЦЭМ!$E$39:$E$782,СВЦЭМ!$A$39:$A$782,$A196,СВЦЭМ!$B$39:$B$782,F$191)+'СЕТ СН'!$F$15</f>
        <v>170.77140378999999</v>
      </c>
      <c r="G196" s="36">
        <f>SUMIFS(СВЦЭМ!$E$39:$E$782,СВЦЭМ!$A$39:$A$782,$A196,СВЦЭМ!$B$39:$B$782,G$191)+'СЕТ СН'!$F$15</f>
        <v>167.26295643</v>
      </c>
      <c r="H196" s="36">
        <f>SUMIFS(СВЦЭМ!$E$39:$E$782,СВЦЭМ!$A$39:$A$782,$A196,СВЦЭМ!$B$39:$B$782,H$191)+'СЕТ СН'!$F$15</f>
        <v>159.69757035000001</v>
      </c>
      <c r="I196" s="36">
        <f>SUMIFS(СВЦЭМ!$E$39:$E$782,СВЦЭМ!$A$39:$A$782,$A196,СВЦЭМ!$B$39:$B$782,I$191)+'СЕТ СН'!$F$15</f>
        <v>146.27458256</v>
      </c>
      <c r="J196" s="36">
        <f>SUMIFS(СВЦЭМ!$E$39:$E$782,СВЦЭМ!$A$39:$A$782,$A196,СВЦЭМ!$B$39:$B$782,J$191)+'СЕТ СН'!$F$15</f>
        <v>141.27885964000001</v>
      </c>
      <c r="K196" s="36">
        <f>SUMIFS(СВЦЭМ!$E$39:$E$782,СВЦЭМ!$A$39:$A$782,$A196,СВЦЭМ!$B$39:$B$782,K$191)+'СЕТ СН'!$F$15</f>
        <v>148.65794474</v>
      </c>
      <c r="L196" s="36">
        <f>SUMIFS(СВЦЭМ!$E$39:$E$782,СВЦЭМ!$A$39:$A$782,$A196,СВЦЭМ!$B$39:$B$782,L$191)+'СЕТ СН'!$F$15</f>
        <v>154.35992737000001</v>
      </c>
      <c r="M196" s="36">
        <f>SUMIFS(СВЦЭМ!$E$39:$E$782,СВЦЭМ!$A$39:$A$782,$A196,СВЦЭМ!$B$39:$B$782,M$191)+'СЕТ СН'!$F$15</f>
        <v>154.62916375</v>
      </c>
      <c r="N196" s="36">
        <f>SUMIFS(СВЦЭМ!$E$39:$E$782,СВЦЭМ!$A$39:$A$782,$A196,СВЦЭМ!$B$39:$B$782,N$191)+'СЕТ СН'!$F$15</f>
        <v>154.69363960999999</v>
      </c>
      <c r="O196" s="36">
        <f>SUMIFS(СВЦЭМ!$E$39:$E$782,СВЦЭМ!$A$39:$A$782,$A196,СВЦЭМ!$B$39:$B$782,O$191)+'СЕТ СН'!$F$15</f>
        <v>155.79597229999999</v>
      </c>
      <c r="P196" s="36">
        <f>SUMIFS(СВЦЭМ!$E$39:$E$782,СВЦЭМ!$A$39:$A$782,$A196,СВЦЭМ!$B$39:$B$782,P$191)+'СЕТ СН'!$F$15</f>
        <v>154.49972964</v>
      </c>
      <c r="Q196" s="36">
        <f>SUMIFS(СВЦЭМ!$E$39:$E$782,СВЦЭМ!$A$39:$A$782,$A196,СВЦЭМ!$B$39:$B$782,Q$191)+'СЕТ СН'!$F$15</f>
        <v>154.09894811000001</v>
      </c>
      <c r="R196" s="36">
        <f>SUMIFS(СВЦЭМ!$E$39:$E$782,СВЦЭМ!$A$39:$A$782,$A196,СВЦЭМ!$B$39:$B$782,R$191)+'СЕТ СН'!$F$15</f>
        <v>153.34126683</v>
      </c>
      <c r="S196" s="36">
        <f>SUMIFS(СВЦЭМ!$E$39:$E$782,СВЦЭМ!$A$39:$A$782,$A196,СВЦЭМ!$B$39:$B$782,S$191)+'СЕТ СН'!$F$15</f>
        <v>150.5645079</v>
      </c>
      <c r="T196" s="36">
        <f>SUMIFS(СВЦЭМ!$E$39:$E$782,СВЦЭМ!$A$39:$A$782,$A196,СВЦЭМ!$B$39:$B$782,T$191)+'СЕТ СН'!$F$15</f>
        <v>159.27830703000001</v>
      </c>
      <c r="U196" s="36">
        <f>SUMIFS(СВЦЭМ!$E$39:$E$782,СВЦЭМ!$A$39:$A$782,$A196,СВЦЭМ!$B$39:$B$782,U$191)+'СЕТ СН'!$F$15</f>
        <v>160.43878038</v>
      </c>
      <c r="V196" s="36">
        <f>SUMIFS(СВЦЭМ!$E$39:$E$782,СВЦЭМ!$A$39:$A$782,$A196,СВЦЭМ!$B$39:$B$782,V$191)+'СЕТ СН'!$F$15</f>
        <v>163.85706733999999</v>
      </c>
      <c r="W196" s="36">
        <f>SUMIFS(СВЦЭМ!$E$39:$E$782,СВЦЭМ!$A$39:$A$782,$A196,СВЦЭМ!$B$39:$B$782,W$191)+'СЕТ СН'!$F$15</f>
        <v>163.61931061999999</v>
      </c>
      <c r="X196" s="36">
        <f>SUMIFS(СВЦЭМ!$E$39:$E$782,СВЦЭМ!$A$39:$A$782,$A196,СВЦЭМ!$B$39:$B$782,X$191)+'СЕТ СН'!$F$15</f>
        <v>151.40023545</v>
      </c>
      <c r="Y196" s="36">
        <f>SUMIFS(СВЦЭМ!$E$39:$E$782,СВЦЭМ!$A$39:$A$782,$A196,СВЦЭМ!$B$39:$B$782,Y$191)+'СЕТ СН'!$F$15</f>
        <v>145.3323632</v>
      </c>
    </row>
    <row r="197" spans="1:25" ht="15.75" x14ac:dyDescent="0.2">
      <c r="A197" s="35">
        <f t="shared" si="5"/>
        <v>44810</v>
      </c>
      <c r="B197" s="36">
        <f>SUMIFS(СВЦЭМ!$E$39:$E$782,СВЦЭМ!$A$39:$A$782,$A197,СВЦЭМ!$B$39:$B$782,B$191)+'СЕТ СН'!$F$15</f>
        <v>155.83116583</v>
      </c>
      <c r="C197" s="36">
        <f>SUMIFS(СВЦЭМ!$E$39:$E$782,СВЦЭМ!$A$39:$A$782,$A197,СВЦЭМ!$B$39:$B$782,C$191)+'СЕТ СН'!$F$15</f>
        <v>165.56676687000001</v>
      </c>
      <c r="D197" s="36">
        <f>SUMIFS(СВЦЭМ!$E$39:$E$782,СВЦЭМ!$A$39:$A$782,$A197,СВЦЭМ!$B$39:$B$782,D$191)+'СЕТ СН'!$F$15</f>
        <v>171.47231816999999</v>
      </c>
      <c r="E197" s="36">
        <f>SUMIFS(СВЦЭМ!$E$39:$E$782,СВЦЭМ!$A$39:$A$782,$A197,СВЦЭМ!$B$39:$B$782,E$191)+'СЕТ СН'!$F$15</f>
        <v>173.32911553</v>
      </c>
      <c r="F197" s="36">
        <f>SUMIFS(СВЦЭМ!$E$39:$E$782,СВЦЭМ!$A$39:$A$782,$A197,СВЦЭМ!$B$39:$B$782,F$191)+'СЕТ СН'!$F$15</f>
        <v>173.38799408</v>
      </c>
      <c r="G197" s="36">
        <f>SUMIFS(СВЦЭМ!$E$39:$E$782,СВЦЭМ!$A$39:$A$782,$A197,СВЦЭМ!$B$39:$B$782,G$191)+'СЕТ СН'!$F$15</f>
        <v>172.86427269000001</v>
      </c>
      <c r="H197" s="36">
        <f>SUMIFS(СВЦЭМ!$E$39:$E$782,СВЦЭМ!$A$39:$A$782,$A197,СВЦЭМ!$B$39:$B$782,H$191)+'СЕТ СН'!$F$15</f>
        <v>160.94606281</v>
      </c>
      <c r="I197" s="36">
        <f>SUMIFS(СВЦЭМ!$E$39:$E$782,СВЦЭМ!$A$39:$A$782,$A197,СВЦЭМ!$B$39:$B$782,I$191)+'СЕТ СН'!$F$15</f>
        <v>148.00033894000001</v>
      </c>
      <c r="J197" s="36">
        <f>SUMIFS(СВЦЭМ!$E$39:$E$782,СВЦЭМ!$A$39:$A$782,$A197,СВЦЭМ!$B$39:$B$782,J$191)+'СЕТ СН'!$F$15</f>
        <v>145.53332137999999</v>
      </c>
      <c r="K197" s="36">
        <f>SUMIFS(СВЦЭМ!$E$39:$E$782,СВЦЭМ!$A$39:$A$782,$A197,СВЦЭМ!$B$39:$B$782,K$191)+'СЕТ СН'!$F$15</f>
        <v>143.86395733000001</v>
      </c>
      <c r="L197" s="36">
        <f>SUMIFS(СВЦЭМ!$E$39:$E$782,СВЦЭМ!$A$39:$A$782,$A197,СВЦЭМ!$B$39:$B$782,L$191)+'СЕТ СН'!$F$15</f>
        <v>154.12645796000001</v>
      </c>
      <c r="M197" s="36">
        <f>SUMIFS(СВЦЭМ!$E$39:$E$782,СВЦЭМ!$A$39:$A$782,$A197,СВЦЭМ!$B$39:$B$782,M$191)+'СЕТ СН'!$F$15</f>
        <v>152.28399433000001</v>
      </c>
      <c r="N197" s="36">
        <f>SUMIFS(СВЦЭМ!$E$39:$E$782,СВЦЭМ!$A$39:$A$782,$A197,СВЦЭМ!$B$39:$B$782,N$191)+'СЕТ СН'!$F$15</f>
        <v>155.95843203999999</v>
      </c>
      <c r="O197" s="36">
        <f>SUMIFS(СВЦЭМ!$E$39:$E$782,СВЦЭМ!$A$39:$A$782,$A197,СВЦЭМ!$B$39:$B$782,O$191)+'СЕТ СН'!$F$15</f>
        <v>155.68836486000001</v>
      </c>
      <c r="P197" s="36">
        <f>SUMIFS(СВЦЭМ!$E$39:$E$782,СВЦЭМ!$A$39:$A$782,$A197,СВЦЭМ!$B$39:$B$782,P$191)+'СЕТ СН'!$F$15</f>
        <v>154.2858846</v>
      </c>
      <c r="Q197" s="36">
        <f>SUMIFS(СВЦЭМ!$E$39:$E$782,СВЦЭМ!$A$39:$A$782,$A197,СВЦЭМ!$B$39:$B$782,Q$191)+'СЕТ СН'!$F$15</f>
        <v>154.87299981000001</v>
      </c>
      <c r="R197" s="36">
        <f>SUMIFS(СВЦЭМ!$E$39:$E$782,СВЦЭМ!$A$39:$A$782,$A197,СВЦЭМ!$B$39:$B$782,R$191)+'СЕТ СН'!$F$15</f>
        <v>154.02893356999999</v>
      </c>
      <c r="S197" s="36">
        <f>SUMIFS(СВЦЭМ!$E$39:$E$782,СВЦЭМ!$A$39:$A$782,$A197,СВЦЭМ!$B$39:$B$782,S$191)+'СЕТ СН'!$F$15</f>
        <v>165.25745748</v>
      </c>
      <c r="T197" s="36">
        <f>SUMIFS(СВЦЭМ!$E$39:$E$782,СВЦЭМ!$A$39:$A$782,$A197,СВЦЭМ!$B$39:$B$782,T$191)+'СЕТ СН'!$F$15</f>
        <v>160.37278123999999</v>
      </c>
      <c r="U197" s="36">
        <f>SUMIFS(СВЦЭМ!$E$39:$E$782,СВЦЭМ!$A$39:$A$782,$A197,СВЦЭМ!$B$39:$B$782,U$191)+'СЕТ СН'!$F$15</f>
        <v>160.98653257000001</v>
      </c>
      <c r="V197" s="36">
        <f>SUMIFS(СВЦЭМ!$E$39:$E$782,СВЦЭМ!$A$39:$A$782,$A197,СВЦЭМ!$B$39:$B$782,V$191)+'СЕТ СН'!$F$15</f>
        <v>166.36219242999999</v>
      </c>
      <c r="W197" s="36">
        <f>SUMIFS(СВЦЭМ!$E$39:$E$782,СВЦЭМ!$A$39:$A$782,$A197,СВЦЭМ!$B$39:$B$782,W$191)+'СЕТ СН'!$F$15</f>
        <v>165.11658598</v>
      </c>
      <c r="X197" s="36">
        <f>SUMIFS(СВЦЭМ!$E$39:$E$782,СВЦЭМ!$A$39:$A$782,$A197,СВЦЭМ!$B$39:$B$782,X$191)+'СЕТ СН'!$F$15</f>
        <v>158.51012483</v>
      </c>
      <c r="Y197" s="36">
        <f>SUMIFS(СВЦЭМ!$E$39:$E$782,СВЦЭМ!$A$39:$A$782,$A197,СВЦЭМ!$B$39:$B$782,Y$191)+'СЕТ СН'!$F$15</f>
        <v>160.14104978</v>
      </c>
    </row>
    <row r="198" spans="1:25" ht="15.75" x14ac:dyDescent="0.2">
      <c r="A198" s="35">
        <f t="shared" si="5"/>
        <v>44811</v>
      </c>
      <c r="B198" s="36">
        <f>SUMIFS(СВЦЭМ!$E$39:$E$782,СВЦЭМ!$A$39:$A$782,$A198,СВЦЭМ!$B$39:$B$782,B$191)+'СЕТ СН'!$F$15</f>
        <v>173.91966880999999</v>
      </c>
      <c r="C198" s="36">
        <f>SUMIFS(СВЦЭМ!$E$39:$E$782,СВЦЭМ!$A$39:$A$782,$A198,СВЦЭМ!$B$39:$B$782,C$191)+'СЕТ СН'!$F$15</f>
        <v>184.93381418000001</v>
      </c>
      <c r="D198" s="36">
        <f>SUMIFS(СВЦЭМ!$E$39:$E$782,СВЦЭМ!$A$39:$A$782,$A198,СВЦЭМ!$B$39:$B$782,D$191)+'СЕТ СН'!$F$15</f>
        <v>192.50510345999999</v>
      </c>
      <c r="E198" s="36">
        <f>SUMIFS(СВЦЭМ!$E$39:$E$782,СВЦЭМ!$A$39:$A$782,$A198,СВЦЭМ!$B$39:$B$782,E$191)+'СЕТ СН'!$F$15</f>
        <v>195.17029274000001</v>
      </c>
      <c r="F198" s="36">
        <f>SUMIFS(СВЦЭМ!$E$39:$E$782,СВЦЭМ!$A$39:$A$782,$A198,СВЦЭМ!$B$39:$B$782,F$191)+'СЕТ СН'!$F$15</f>
        <v>193.38044055</v>
      </c>
      <c r="G198" s="36">
        <f>SUMIFS(СВЦЭМ!$E$39:$E$782,СВЦЭМ!$A$39:$A$782,$A198,СВЦЭМ!$B$39:$B$782,G$191)+'СЕТ СН'!$F$15</f>
        <v>193.00852380000001</v>
      </c>
      <c r="H198" s="36">
        <f>SUMIFS(СВЦЭМ!$E$39:$E$782,СВЦЭМ!$A$39:$A$782,$A198,СВЦЭМ!$B$39:$B$782,H$191)+'СЕТ СН'!$F$15</f>
        <v>181.88672671</v>
      </c>
      <c r="I198" s="36">
        <f>SUMIFS(СВЦЭМ!$E$39:$E$782,СВЦЭМ!$A$39:$A$782,$A198,СВЦЭМ!$B$39:$B$782,I$191)+'СЕТ СН'!$F$15</f>
        <v>165.14433679000001</v>
      </c>
      <c r="J198" s="36">
        <f>SUMIFS(СВЦЭМ!$E$39:$E$782,СВЦЭМ!$A$39:$A$782,$A198,СВЦЭМ!$B$39:$B$782,J$191)+'СЕТ СН'!$F$15</f>
        <v>160.62890816999999</v>
      </c>
      <c r="K198" s="36">
        <f>SUMIFS(СВЦЭМ!$E$39:$E$782,СВЦЭМ!$A$39:$A$782,$A198,СВЦЭМ!$B$39:$B$782,K$191)+'СЕТ СН'!$F$15</f>
        <v>153.35417813999999</v>
      </c>
      <c r="L198" s="36">
        <f>SUMIFS(СВЦЭМ!$E$39:$E$782,СВЦЭМ!$A$39:$A$782,$A198,СВЦЭМ!$B$39:$B$782,L$191)+'СЕТ СН'!$F$15</f>
        <v>162.73662555000001</v>
      </c>
      <c r="M198" s="36">
        <f>SUMIFS(СВЦЭМ!$E$39:$E$782,СВЦЭМ!$A$39:$A$782,$A198,СВЦЭМ!$B$39:$B$782,M$191)+'СЕТ СН'!$F$15</f>
        <v>154.49530645999999</v>
      </c>
      <c r="N198" s="36">
        <f>SUMIFS(СВЦЭМ!$E$39:$E$782,СВЦЭМ!$A$39:$A$782,$A198,СВЦЭМ!$B$39:$B$782,N$191)+'СЕТ СН'!$F$15</f>
        <v>151.44175374</v>
      </c>
      <c r="O198" s="36">
        <f>SUMIFS(СВЦЭМ!$E$39:$E$782,СВЦЭМ!$A$39:$A$782,$A198,СВЦЭМ!$B$39:$B$782,O$191)+'СЕТ СН'!$F$15</f>
        <v>149.99237839</v>
      </c>
      <c r="P198" s="36">
        <f>SUMIFS(СВЦЭМ!$E$39:$E$782,СВЦЭМ!$A$39:$A$782,$A198,СВЦЭМ!$B$39:$B$782,P$191)+'СЕТ СН'!$F$15</f>
        <v>152.09523521</v>
      </c>
      <c r="Q198" s="36">
        <f>SUMIFS(СВЦЭМ!$E$39:$E$782,СВЦЭМ!$A$39:$A$782,$A198,СВЦЭМ!$B$39:$B$782,Q$191)+'СЕТ СН'!$F$15</f>
        <v>150.44845826</v>
      </c>
      <c r="R198" s="36">
        <f>SUMIFS(СВЦЭМ!$E$39:$E$782,СВЦЭМ!$A$39:$A$782,$A198,СВЦЭМ!$B$39:$B$782,R$191)+'СЕТ СН'!$F$15</f>
        <v>151.78865245</v>
      </c>
      <c r="S198" s="36">
        <f>SUMIFS(СВЦЭМ!$E$39:$E$782,СВЦЭМ!$A$39:$A$782,$A198,СВЦЭМ!$B$39:$B$782,S$191)+'СЕТ СН'!$F$15</f>
        <v>151.98723856999999</v>
      </c>
      <c r="T198" s="36">
        <f>SUMIFS(СВЦЭМ!$E$39:$E$782,СВЦЭМ!$A$39:$A$782,$A198,СВЦЭМ!$B$39:$B$782,T$191)+'СЕТ СН'!$F$15</f>
        <v>151.91884196999999</v>
      </c>
      <c r="U198" s="36">
        <f>SUMIFS(СВЦЭМ!$E$39:$E$782,СВЦЭМ!$A$39:$A$782,$A198,СВЦЭМ!$B$39:$B$782,U$191)+'СЕТ СН'!$F$15</f>
        <v>151.63239861</v>
      </c>
      <c r="V198" s="36">
        <f>SUMIFS(СВЦЭМ!$E$39:$E$782,СВЦЭМ!$A$39:$A$782,$A198,СВЦЭМ!$B$39:$B$782,V$191)+'СЕТ СН'!$F$15</f>
        <v>154.77186846000001</v>
      </c>
      <c r="W198" s="36">
        <f>SUMIFS(СВЦЭМ!$E$39:$E$782,СВЦЭМ!$A$39:$A$782,$A198,СВЦЭМ!$B$39:$B$782,W$191)+'СЕТ СН'!$F$15</f>
        <v>153.80053004000001</v>
      </c>
      <c r="X198" s="36">
        <f>SUMIFS(СВЦЭМ!$E$39:$E$782,СВЦЭМ!$A$39:$A$782,$A198,СВЦЭМ!$B$39:$B$782,X$191)+'СЕТ СН'!$F$15</f>
        <v>178.62832169000001</v>
      </c>
      <c r="Y198" s="36">
        <f>SUMIFS(СВЦЭМ!$E$39:$E$782,СВЦЭМ!$A$39:$A$782,$A198,СВЦЭМ!$B$39:$B$782,Y$191)+'СЕТ СН'!$F$15</f>
        <v>160.30142078</v>
      </c>
    </row>
    <row r="199" spans="1:25" ht="15.75" x14ac:dyDescent="0.2">
      <c r="A199" s="35">
        <f t="shared" si="5"/>
        <v>44812</v>
      </c>
      <c r="B199" s="36">
        <f>SUMIFS(СВЦЭМ!$E$39:$E$782,СВЦЭМ!$A$39:$A$782,$A199,СВЦЭМ!$B$39:$B$782,B$191)+'СЕТ СН'!$F$15</f>
        <v>176.88080278999999</v>
      </c>
      <c r="C199" s="36">
        <f>SUMIFS(СВЦЭМ!$E$39:$E$782,СВЦЭМ!$A$39:$A$782,$A199,СВЦЭМ!$B$39:$B$782,C$191)+'СЕТ СН'!$F$15</f>
        <v>189.60398943000001</v>
      </c>
      <c r="D199" s="36">
        <f>SUMIFS(СВЦЭМ!$E$39:$E$782,СВЦЭМ!$A$39:$A$782,$A199,СВЦЭМ!$B$39:$B$782,D$191)+'СЕТ СН'!$F$15</f>
        <v>199.8668591</v>
      </c>
      <c r="E199" s="36">
        <f>SUMIFS(СВЦЭМ!$E$39:$E$782,СВЦЭМ!$A$39:$A$782,$A199,СВЦЭМ!$B$39:$B$782,E$191)+'СЕТ СН'!$F$15</f>
        <v>193.40846163000001</v>
      </c>
      <c r="F199" s="36">
        <f>SUMIFS(СВЦЭМ!$E$39:$E$782,СВЦЭМ!$A$39:$A$782,$A199,СВЦЭМ!$B$39:$B$782,F$191)+'СЕТ СН'!$F$15</f>
        <v>196.08892886999999</v>
      </c>
      <c r="G199" s="36">
        <f>SUMIFS(СВЦЭМ!$E$39:$E$782,СВЦЭМ!$A$39:$A$782,$A199,СВЦЭМ!$B$39:$B$782,G$191)+'СЕТ СН'!$F$15</f>
        <v>192.45597534999999</v>
      </c>
      <c r="H199" s="36">
        <f>SUMIFS(СВЦЭМ!$E$39:$E$782,СВЦЭМ!$A$39:$A$782,$A199,СВЦЭМ!$B$39:$B$782,H$191)+'СЕТ СН'!$F$15</f>
        <v>181.22460416999999</v>
      </c>
      <c r="I199" s="36">
        <f>SUMIFS(СВЦЭМ!$E$39:$E$782,СВЦЭМ!$A$39:$A$782,$A199,СВЦЭМ!$B$39:$B$782,I$191)+'СЕТ СН'!$F$15</f>
        <v>163.74296778999999</v>
      </c>
      <c r="J199" s="36">
        <f>SUMIFS(СВЦЭМ!$E$39:$E$782,СВЦЭМ!$A$39:$A$782,$A199,СВЦЭМ!$B$39:$B$782,J$191)+'СЕТ СН'!$F$15</f>
        <v>150.00626223</v>
      </c>
      <c r="K199" s="36">
        <f>SUMIFS(СВЦЭМ!$E$39:$E$782,СВЦЭМ!$A$39:$A$782,$A199,СВЦЭМ!$B$39:$B$782,K$191)+'СЕТ СН'!$F$15</f>
        <v>151.58604745</v>
      </c>
      <c r="L199" s="36">
        <f>SUMIFS(СВЦЭМ!$E$39:$E$782,СВЦЭМ!$A$39:$A$782,$A199,СВЦЭМ!$B$39:$B$782,L$191)+'СЕТ СН'!$F$15</f>
        <v>155.37301504000001</v>
      </c>
      <c r="M199" s="36">
        <f>SUMIFS(СВЦЭМ!$E$39:$E$782,СВЦЭМ!$A$39:$A$782,$A199,СВЦЭМ!$B$39:$B$782,M$191)+'СЕТ СН'!$F$15</f>
        <v>157.06572376</v>
      </c>
      <c r="N199" s="36">
        <f>SUMIFS(СВЦЭМ!$E$39:$E$782,СВЦЭМ!$A$39:$A$782,$A199,СВЦЭМ!$B$39:$B$782,N$191)+'СЕТ СН'!$F$15</f>
        <v>156.97214529999999</v>
      </c>
      <c r="O199" s="36">
        <f>SUMIFS(СВЦЭМ!$E$39:$E$782,СВЦЭМ!$A$39:$A$782,$A199,СВЦЭМ!$B$39:$B$782,O$191)+'СЕТ СН'!$F$15</f>
        <v>154.75285388</v>
      </c>
      <c r="P199" s="36">
        <f>SUMIFS(СВЦЭМ!$E$39:$E$782,СВЦЭМ!$A$39:$A$782,$A199,СВЦЭМ!$B$39:$B$782,P$191)+'СЕТ СН'!$F$15</f>
        <v>155.43406385</v>
      </c>
      <c r="Q199" s="36">
        <f>SUMIFS(СВЦЭМ!$E$39:$E$782,СВЦЭМ!$A$39:$A$782,$A199,СВЦЭМ!$B$39:$B$782,Q$191)+'СЕТ СН'!$F$15</f>
        <v>157.29037371000001</v>
      </c>
      <c r="R199" s="36">
        <f>SUMIFS(СВЦЭМ!$E$39:$E$782,СВЦЭМ!$A$39:$A$782,$A199,СВЦЭМ!$B$39:$B$782,R$191)+'СЕТ СН'!$F$15</f>
        <v>157.40947854000001</v>
      </c>
      <c r="S199" s="36">
        <f>SUMIFS(СВЦЭМ!$E$39:$E$782,СВЦЭМ!$A$39:$A$782,$A199,СВЦЭМ!$B$39:$B$782,S$191)+'СЕТ СН'!$F$15</f>
        <v>157.21068338000001</v>
      </c>
      <c r="T199" s="36">
        <f>SUMIFS(СВЦЭМ!$E$39:$E$782,СВЦЭМ!$A$39:$A$782,$A199,СВЦЭМ!$B$39:$B$782,T$191)+'СЕТ СН'!$F$15</f>
        <v>157.53487994</v>
      </c>
      <c r="U199" s="36">
        <f>SUMIFS(СВЦЭМ!$E$39:$E$782,СВЦЭМ!$A$39:$A$782,$A199,СВЦЭМ!$B$39:$B$782,U$191)+'СЕТ СН'!$F$15</f>
        <v>154.82992049000001</v>
      </c>
      <c r="V199" s="36">
        <f>SUMIFS(СВЦЭМ!$E$39:$E$782,СВЦЭМ!$A$39:$A$782,$A199,СВЦЭМ!$B$39:$B$782,V$191)+'СЕТ СН'!$F$15</f>
        <v>155.86764171999999</v>
      </c>
      <c r="W199" s="36">
        <f>SUMIFS(СВЦЭМ!$E$39:$E$782,СВЦЭМ!$A$39:$A$782,$A199,СВЦЭМ!$B$39:$B$782,W$191)+'СЕТ СН'!$F$15</f>
        <v>154.88715195</v>
      </c>
      <c r="X199" s="36">
        <f>SUMIFS(СВЦЭМ!$E$39:$E$782,СВЦЭМ!$A$39:$A$782,$A199,СВЦЭМ!$B$39:$B$782,X$191)+'СЕТ СН'!$F$15</f>
        <v>150.53772162999999</v>
      </c>
      <c r="Y199" s="36">
        <f>SUMIFS(СВЦЭМ!$E$39:$E$782,СВЦЭМ!$A$39:$A$782,$A199,СВЦЭМ!$B$39:$B$782,Y$191)+'СЕТ СН'!$F$15</f>
        <v>156.47013654</v>
      </c>
    </row>
    <row r="200" spans="1:25" ht="15.75" x14ac:dyDescent="0.2">
      <c r="A200" s="35">
        <f t="shared" si="5"/>
        <v>44813</v>
      </c>
      <c r="B200" s="36">
        <f>SUMIFS(СВЦЭМ!$E$39:$E$782,СВЦЭМ!$A$39:$A$782,$A200,СВЦЭМ!$B$39:$B$782,B$191)+'СЕТ СН'!$F$15</f>
        <v>169.39716092</v>
      </c>
      <c r="C200" s="36">
        <f>SUMIFS(СВЦЭМ!$E$39:$E$782,СВЦЭМ!$A$39:$A$782,$A200,СВЦЭМ!$B$39:$B$782,C$191)+'СЕТ СН'!$F$15</f>
        <v>177.78214118</v>
      </c>
      <c r="D200" s="36">
        <f>SUMIFS(СВЦЭМ!$E$39:$E$782,СВЦЭМ!$A$39:$A$782,$A200,СВЦЭМ!$B$39:$B$782,D$191)+'СЕТ СН'!$F$15</f>
        <v>188.63133331</v>
      </c>
      <c r="E200" s="36">
        <f>SUMIFS(СВЦЭМ!$E$39:$E$782,СВЦЭМ!$A$39:$A$782,$A200,СВЦЭМ!$B$39:$B$782,E$191)+'СЕТ СН'!$F$15</f>
        <v>191.89745722999999</v>
      </c>
      <c r="F200" s="36">
        <f>SUMIFS(СВЦЭМ!$E$39:$E$782,СВЦЭМ!$A$39:$A$782,$A200,СВЦЭМ!$B$39:$B$782,F$191)+'СЕТ СН'!$F$15</f>
        <v>191.77800787999999</v>
      </c>
      <c r="G200" s="36">
        <f>SUMIFS(СВЦЭМ!$E$39:$E$782,СВЦЭМ!$A$39:$A$782,$A200,СВЦЭМ!$B$39:$B$782,G$191)+'СЕТ СН'!$F$15</f>
        <v>186.86970557999999</v>
      </c>
      <c r="H200" s="36">
        <f>SUMIFS(СВЦЭМ!$E$39:$E$782,СВЦЭМ!$A$39:$A$782,$A200,СВЦЭМ!$B$39:$B$782,H$191)+'СЕТ СН'!$F$15</f>
        <v>174.06445592</v>
      </c>
      <c r="I200" s="36">
        <f>SUMIFS(СВЦЭМ!$E$39:$E$782,СВЦЭМ!$A$39:$A$782,$A200,СВЦЭМ!$B$39:$B$782,I$191)+'СЕТ СН'!$F$15</f>
        <v>164.43557200000001</v>
      </c>
      <c r="J200" s="36">
        <f>SUMIFS(СВЦЭМ!$E$39:$E$782,СВЦЭМ!$A$39:$A$782,$A200,СВЦЭМ!$B$39:$B$782,J$191)+'СЕТ СН'!$F$15</f>
        <v>153.88657549000001</v>
      </c>
      <c r="K200" s="36">
        <f>SUMIFS(СВЦЭМ!$E$39:$E$782,СВЦЭМ!$A$39:$A$782,$A200,СВЦЭМ!$B$39:$B$782,K$191)+'СЕТ СН'!$F$15</f>
        <v>146.55003128999999</v>
      </c>
      <c r="L200" s="36">
        <f>SUMIFS(СВЦЭМ!$E$39:$E$782,СВЦЭМ!$A$39:$A$782,$A200,СВЦЭМ!$B$39:$B$782,L$191)+'СЕТ СН'!$F$15</f>
        <v>143.45496471999999</v>
      </c>
      <c r="M200" s="36">
        <f>SUMIFS(СВЦЭМ!$E$39:$E$782,СВЦЭМ!$A$39:$A$782,$A200,СВЦЭМ!$B$39:$B$782,M$191)+'СЕТ СН'!$F$15</f>
        <v>140.27112606</v>
      </c>
      <c r="N200" s="36">
        <f>SUMIFS(СВЦЭМ!$E$39:$E$782,СВЦЭМ!$A$39:$A$782,$A200,СВЦЭМ!$B$39:$B$782,N$191)+'СЕТ СН'!$F$15</f>
        <v>137.69106767</v>
      </c>
      <c r="O200" s="36">
        <f>SUMIFS(СВЦЭМ!$E$39:$E$782,СВЦЭМ!$A$39:$A$782,$A200,СВЦЭМ!$B$39:$B$782,O$191)+'СЕТ СН'!$F$15</f>
        <v>136.67182435000001</v>
      </c>
      <c r="P200" s="36">
        <f>SUMIFS(СВЦЭМ!$E$39:$E$782,СВЦЭМ!$A$39:$A$782,$A200,СВЦЭМ!$B$39:$B$782,P$191)+'СЕТ СН'!$F$15</f>
        <v>142.51338648000001</v>
      </c>
      <c r="Q200" s="36">
        <f>SUMIFS(СВЦЭМ!$E$39:$E$782,СВЦЭМ!$A$39:$A$782,$A200,СВЦЭМ!$B$39:$B$782,Q$191)+'СЕТ СН'!$F$15</f>
        <v>142.80188475</v>
      </c>
      <c r="R200" s="36">
        <f>SUMIFS(СВЦЭМ!$E$39:$E$782,СВЦЭМ!$A$39:$A$782,$A200,СВЦЭМ!$B$39:$B$782,R$191)+'СЕТ СН'!$F$15</f>
        <v>145.72507770999999</v>
      </c>
      <c r="S200" s="36">
        <f>SUMIFS(СВЦЭМ!$E$39:$E$782,СВЦЭМ!$A$39:$A$782,$A200,СВЦЭМ!$B$39:$B$782,S$191)+'СЕТ СН'!$F$15</f>
        <v>140.01529640999999</v>
      </c>
      <c r="T200" s="36">
        <f>SUMIFS(СВЦЭМ!$E$39:$E$782,СВЦЭМ!$A$39:$A$782,$A200,СВЦЭМ!$B$39:$B$782,T$191)+'СЕТ СН'!$F$15</f>
        <v>139.92013746000001</v>
      </c>
      <c r="U200" s="36">
        <f>SUMIFS(СВЦЭМ!$E$39:$E$782,СВЦЭМ!$A$39:$A$782,$A200,СВЦЭМ!$B$39:$B$782,U$191)+'СЕТ СН'!$F$15</f>
        <v>138.30568628</v>
      </c>
      <c r="V200" s="36">
        <f>SUMIFS(СВЦЭМ!$E$39:$E$782,СВЦЭМ!$A$39:$A$782,$A200,СВЦЭМ!$B$39:$B$782,V$191)+'СЕТ СН'!$F$15</f>
        <v>134.56399346000001</v>
      </c>
      <c r="W200" s="36">
        <f>SUMIFS(СВЦЭМ!$E$39:$E$782,СВЦЭМ!$A$39:$A$782,$A200,СВЦЭМ!$B$39:$B$782,W$191)+'СЕТ СН'!$F$15</f>
        <v>134.69233867</v>
      </c>
      <c r="X200" s="36">
        <f>SUMIFS(СВЦЭМ!$E$39:$E$782,СВЦЭМ!$A$39:$A$782,$A200,СВЦЭМ!$B$39:$B$782,X$191)+'СЕТ СН'!$F$15</f>
        <v>138.36468213000001</v>
      </c>
      <c r="Y200" s="36">
        <f>SUMIFS(СВЦЭМ!$E$39:$E$782,СВЦЭМ!$A$39:$A$782,$A200,СВЦЭМ!$B$39:$B$782,Y$191)+'СЕТ СН'!$F$15</f>
        <v>151.30361961</v>
      </c>
    </row>
    <row r="201" spans="1:25" ht="15.75" x14ac:dyDescent="0.2">
      <c r="A201" s="35">
        <f t="shared" si="5"/>
        <v>44814</v>
      </c>
      <c r="B201" s="36">
        <f>SUMIFS(СВЦЭМ!$E$39:$E$782,СВЦЭМ!$A$39:$A$782,$A201,СВЦЭМ!$B$39:$B$782,B$191)+'СЕТ СН'!$F$15</f>
        <v>157.18125615</v>
      </c>
      <c r="C201" s="36">
        <f>SUMIFS(СВЦЭМ!$E$39:$E$782,СВЦЭМ!$A$39:$A$782,$A201,СВЦЭМ!$B$39:$B$782,C$191)+'СЕТ СН'!$F$15</f>
        <v>166.02799829</v>
      </c>
      <c r="D201" s="36">
        <f>SUMIFS(СВЦЭМ!$E$39:$E$782,СВЦЭМ!$A$39:$A$782,$A201,СВЦЭМ!$B$39:$B$782,D$191)+'СЕТ СН'!$F$15</f>
        <v>172.80229804999999</v>
      </c>
      <c r="E201" s="36">
        <f>SUMIFS(СВЦЭМ!$E$39:$E$782,СВЦЭМ!$A$39:$A$782,$A201,СВЦЭМ!$B$39:$B$782,E$191)+'СЕТ СН'!$F$15</f>
        <v>174.56479075999999</v>
      </c>
      <c r="F201" s="36">
        <f>SUMIFS(СВЦЭМ!$E$39:$E$782,СВЦЭМ!$A$39:$A$782,$A201,СВЦЭМ!$B$39:$B$782,F$191)+'СЕТ СН'!$F$15</f>
        <v>177.4416003</v>
      </c>
      <c r="G201" s="36">
        <f>SUMIFS(СВЦЭМ!$E$39:$E$782,СВЦЭМ!$A$39:$A$782,$A201,СВЦЭМ!$B$39:$B$782,G$191)+'СЕТ СН'!$F$15</f>
        <v>175.23879127000001</v>
      </c>
      <c r="H201" s="36">
        <f>SUMIFS(СВЦЭМ!$E$39:$E$782,СВЦЭМ!$A$39:$A$782,$A201,СВЦЭМ!$B$39:$B$782,H$191)+'СЕТ СН'!$F$15</f>
        <v>169.63368664000001</v>
      </c>
      <c r="I201" s="36">
        <f>SUMIFS(СВЦЭМ!$E$39:$E$782,СВЦЭМ!$A$39:$A$782,$A201,СВЦЭМ!$B$39:$B$782,I$191)+'СЕТ СН'!$F$15</f>
        <v>159.47017</v>
      </c>
      <c r="J201" s="36">
        <f>SUMIFS(СВЦЭМ!$E$39:$E$782,СВЦЭМ!$A$39:$A$782,$A201,СВЦЭМ!$B$39:$B$782,J$191)+'СЕТ СН'!$F$15</f>
        <v>146.20235869999999</v>
      </c>
      <c r="K201" s="36">
        <f>SUMIFS(СВЦЭМ!$E$39:$E$782,СВЦЭМ!$A$39:$A$782,$A201,СВЦЭМ!$B$39:$B$782,K$191)+'СЕТ СН'!$F$15</f>
        <v>140.3692537</v>
      </c>
      <c r="L201" s="36">
        <f>SUMIFS(СВЦЭМ!$E$39:$E$782,СВЦЭМ!$A$39:$A$782,$A201,СВЦЭМ!$B$39:$B$782,L$191)+'СЕТ СН'!$F$15</f>
        <v>137.80864204</v>
      </c>
      <c r="M201" s="36">
        <f>SUMIFS(СВЦЭМ!$E$39:$E$782,СВЦЭМ!$A$39:$A$782,$A201,СВЦЭМ!$B$39:$B$782,M$191)+'СЕТ СН'!$F$15</f>
        <v>137.84973163000001</v>
      </c>
      <c r="N201" s="36">
        <f>SUMIFS(СВЦЭМ!$E$39:$E$782,СВЦЭМ!$A$39:$A$782,$A201,СВЦЭМ!$B$39:$B$782,N$191)+'СЕТ СН'!$F$15</f>
        <v>139.79769580999999</v>
      </c>
      <c r="O201" s="36">
        <f>SUMIFS(СВЦЭМ!$E$39:$E$782,СВЦЭМ!$A$39:$A$782,$A201,СВЦЭМ!$B$39:$B$782,O$191)+'СЕТ СН'!$F$15</f>
        <v>143.55363684</v>
      </c>
      <c r="P201" s="36">
        <f>SUMIFS(СВЦЭМ!$E$39:$E$782,СВЦЭМ!$A$39:$A$782,$A201,СВЦЭМ!$B$39:$B$782,P$191)+'СЕТ СН'!$F$15</f>
        <v>143.86839283</v>
      </c>
      <c r="Q201" s="36">
        <f>SUMIFS(СВЦЭМ!$E$39:$E$782,СВЦЭМ!$A$39:$A$782,$A201,СВЦЭМ!$B$39:$B$782,Q$191)+'СЕТ СН'!$F$15</f>
        <v>145.03039225000001</v>
      </c>
      <c r="R201" s="36">
        <f>SUMIFS(СВЦЭМ!$E$39:$E$782,СВЦЭМ!$A$39:$A$782,$A201,СВЦЭМ!$B$39:$B$782,R$191)+'СЕТ СН'!$F$15</f>
        <v>142.00284525999999</v>
      </c>
      <c r="S201" s="36">
        <f>SUMIFS(СВЦЭМ!$E$39:$E$782,СВЦЭМ!$A$39:$A$782,$A201,СВЦЭМ!$B$39:$B$782,S$191)+'СЕТ СН'!$F$15</f>
        <v>136.85174637</v>
      </c>
      <c r="T201" s="36">
        <f>SUMIFS(СВЦЭМ!$E$39:$E$782,СВЦЭМ!$A$39:$A$782,$A201,СВЦЭМ!$B$39:$B$782,T$191)+'СЕТ СН'!$F$15</f>
        <v>134.54288288000001</v>
      </c>
      <c r="U201" s="36">
        <f>SUMIFS(СВЦЭМ!$E$39:$E$782,СВЦЭМ!$A$39:$A$782,$A201,СВЦЭМ!$B$39:$B$782,U$191)+'СЕТ СН'!$F$15</f>
        <v>137.33016706000001</v>
      </c>
      <c r="V201" s="36">
        <f>SUMIFS(СВЦЭМ!$E$39:$E$782,СВЦЭМ!$A$39:$A$782,$A201,СВЦЭМ!$B$39:$B$782,V$191)+'СЕТ СН'!$F$15</f>
        <v>136.77973918999999</v>
      </c>
      <c r="W201" s="36">
        <f>SUMIFS(СВЦЭМ!$E$39:$E$782,СВЦЭМ!$A$39:$A$782,$A201,СВЦЭМ!$B$39:$B$782,W$191)+'СЕТ СН'!$F$15</f>
        <v>138.18304064</v>
      </c>
      <c r="X201" s="36">
        <f>SUMIFS(СВЦЭМ!$E$39:$E$782,СВЦЭМ!$A$39:$A$782,$A201,СВЦЭМ!$B$39:$B$782,X$191)+'СЕТ СН'!$F$15</f>
        <v>148.59198598</v>
      </c>
      <c r="Y201" s="36">
        <f>SUMIFS(СВЦЭМ!$E$39:$E$782,СВЦЭМ!$A$39:$A$782,$A201,СВЦЭМ!$B$39:$B$782,Y$191)+'СЕТ СН'!$F$15</f>
        <v>156.23168620000001</v>
      </c>
    </row>
    <row r="202" spans="1:25" ht="15.75" x14ac:dyDescent="0.2">
      <c r="A202" s="35">
        <f t="shared" si="5"/>
        <v>44815</v>
      </c>
      <c r="B202" s="36">
        <f>SUMIFS(СВЦЭМ!$E$39:$E$782,СВЦЭМ!$A$39:$A$782,$A202,СВЦЭМ!$B$39:$B$782,B$191)+'СЕТ СН'!$F$15</f>
        <v>158.86571545000001</v>
      </c>
      <c r="C202" s="36">
        <f>SUMIFS(СВЦЭМ!$E$39:$E$782,СВЦЭМ!$A$39:$A$782,$A202,СВЦЭМ!$B$39:$B$782,C$191)+'СЕТ СН'!$F$15</f>
        <v>165.68317486999999</v>
      </c>
      <c r="D202" s="36">
        <f>SUMIFS(СВЦЭМ!$E$39:$E$782,СВЦЭМ!$A$39:$A$782,$A202,СВЦЭМ!$B$39:$B$782,D$191)+'СЕТ СН'!$F$15</f>
        <v>170.70933511000001</v>
      </c>
      <c r="E202" s="36">
        <f>SUMIFS(СВЦЭМ!$E$39:$E$782,СВЦЭМ!$A$39:$A$782,$A202,СВЦЭМ!$B$39:$B$782,E$191)+'СЕТ СН'!$F$15</f>
        <v>171.22943251999999</v>
      </c>
      <c r="F202" s="36">
        <f>SUMIFS(СВЦЭМ!$E$39:$E$782,СВЦЭМ!$A$39:$A$782,$A202,СВЦЭМ!$B$39:$B$782,F$191)+'СЕТ СН'!$F$15</f>
        <v>169.61155581</v>
      </c>
      <c r="G202" s="36">
        <f>SUMIFS(СВЦЭМ!$E$39:$E$782,СВЦЭМ!$A$39:$A$782,$A202,СВЦЭМ!$B$39:$B$782,G$191)+'СЕТ СН'!$F$15</f>
        <v>168.0359656</v>
      </c>
      <c r="H202" s="36">
        <f>SUMIFS(СВЦЭМ!$E$39:$E$782,СВЦЭМ!$A$39:$A$782,$A202,СВЦЭМ!$B$39:$B$782,H$191)+'СЕТ СН'!$F$15</f>
        <v>164.35793330999999</v>
      </c>
      <c r="I202" s="36">
        <f>SUMIFS(СВЦЭМ!$E$39:$E$782,СВЦЭМ!$A$39:$A$782,$A202,СВЦЭМ!$B$39:$B$782,I$191)+'СЕТ СН'!$F$15</f>
        <v>153.98489083999999</v>
      </c>
      <c r="J202" s="36">
        <f>SUMIFS(СВЦЭМ!$E$39:$E$782,СВЦЭМ!$A$39:$A$782,$A202,СВЦЭМ!$B$39:$B$782,J$191)+'СЕТ СН'!$F$15</f>
        <v>140.95113633</v>
      </c>
      <c r="K202" s="36">
        <f>SUMIFS(СВЦЭМ!$E$39:$E$782,СВЦЭМ!$A$39:$A$782,$A202,СВЦЭМ!$B$39:$B$782,K$191)+'СЕТ СН'!$F$15</f>
        <v>133.27812071</v>
      </c>
      <c r="L202" s="36">
        <f>SUMIFS(СВЦЭМ!$E$39:$E$782,СВЦЭМ!$A$39:$A$782,$A202,СВЦЭМ!$B$39:$B$782,L$191)+'СЕТ СН'!$F$15</f>
        <v>128.61938570000001</v>
      </c>
      <c r="M202" s="36">
        <f>SUMIFS(СВЦЭМ!$E$39:$E$782,СВЦЭМ!$A$39:$A$782,$A202,СВЦЭМ!$B$39:$B$782,M$191)+'СЕТ СН'!$F$15</f>
        <v>131.03381424</v>
      </c>
      <c r="N202" s="36">
        <f>SUMIFS(СВЦЭМ!$E$39:$E$782,СВЦЭМ!$A$39:$A$782,$A202,СВЦЭМ!$B$39:$B$782,N$191)+'СЕТ СН'!$F$15</f>
        <v>131.43461572000001</v>
      </c>
      <c r="O202" s="36">
        <f>SUMIFS(СВЦЭМ!$E$39:$E$782,СВЦЭМ!$A$39:$A$782,$A202,СВЦЭМ!$B$39:$B$782,O$191)+'СЕТ СН'!$F$15</f>
        <v>132.36347058000001</v>
      </c>
      <c r="P202" s="36">
        <f>SUMIFS(СВЦЭМ!$E$39:$E$782,СВЦЭМ!$A$39:$A$782,$A202,СВЦЭМ!$B$39:$B$782,P$191)+'СЕТ СН'!$F$15</f>
        <v>136.85900007999999</v>
      </c>
      <c r="Q202" s="36">
        <f>SUMIFS(СВЦЭМ!$E$39:$E$782,СВЦЭМ!$A$39:$A$782,$A202,СВЦЭМ!$B$39:$B$782,Q$191)+'СЕТ СН'!$F$15</f>
        <v>137.48856364</v>
      </c>
      <c r="R202" s="36">
        <f>SUMIFS(СВЦЭМ!$E$39:$E$782,СВЦЭМ!$A$39:$A$782,$A202,СВЦЭМ!$B$39:$B$782,R$191)+'СЕТ СН'!$F$15</f>
        <v>133.76639822000001</v>
      </c>
      <c r="S202" s="36">
        <f>SUMIFS(СВЦЭМ!$E$39:$E$782,СВЦЭМ!$A$39:$A$782,$A202,СВЦЭМ!$B$39:$B$782,S$191)+'СЕТ СН'!$F$15</f>
        <v>132.47653718999999</v>
      </c>
      <c r="T202" s="36">
        <f>SUMIFS(СВЦЭМ!$E$39:$E$782,СВЦЭМ!$A$39:$A$782,$A202,СВЦЭМ!$B$39:$B$782,T$191)+'СЕТ СН'!$F$15</f>
        <v>130.07161081000001</v>
      </c>
      <c r="U202" s="36">
        <f>SUMIFS(СВЦЭМ!$E$39:$E$782,СВЦЭМ!$A$39:$A$782,$A202,СВЦЭМ!$B$39:$B$782,U$191)+'СЕТ СН'!$F$15</f>
        <v>127.98170136</v>
      </c>
      <c r="V202" s="36">
        <f>SUMIFS(СВЦЭМ!$E$39:$E$782,СВЦЭМ!$A$39:$A$782,$A202,СВЦЭМ!$B$39:$B$782,V$191)+'СЕТ СН'!$F$15</f>
        <v>128.60486315</v>
      </c>
      <c r="W202" s="36">
        <f>SUMIFS(СВЦЭМ!$E$39:$E$782,СВЦЭМ!$A$39:$A$782,$A202,СВЦЭМ!$B$39:$B$782,W$191)+'СЕТ СН'!$F$15</f>
        <v>132.51283877</v>
      </c>
      <c r="X202" s="36">
        <f>SUMIFS(СВЦЭМ!$E$39:$E$782,СВЦЭМ!$A$39:$A$782,$A202,СВЦЭМ!$B$39:$B$782,X$191)+'СЕТ СН'!$F$15</f>
        <v>141.94061017000001</v>
      </c>
      <c r="Y202" s="36">
        <f>SUMIFS(СВЦЭМ!$E$39:$E$782,СВЦЭМ!$A$39:$A$782,$A202,СВЦЭМ!$B$39:$B$782,Y$191)+'СЕТ СН'!$F$15</f>
        <v>153.34086468999999</v>
      </c>
    </row>
    <row r="203" spans="1:25" ht="15.75" x14ac:dyDescent="0.2">
      <c r="A203" s="35">
        <f t="shared" si="5"/>
        <v>44816</v>
      </c>
      <c r="B203" s="36">
        <f>SUMIFS(СВЦЭМ!$E$39:$E$782,СВЦЭМ!$A$39:$A$782,$A203,СВЦЭМ!$B$39:$B$782,B$191)+'СЕТ СН'!$F$15</f>
        <v>163.14659674999999</v>
      </c>
      <c r="C203" s="36">
        <f>SUMIFS(СВЦЭМ!$E$39:$E$782,СВЦЭМ!$A$39:$A$782,$A203,СВЦЭМ!$B$39:$B$782,C$191)+'СЕТ СН'!$F$15</f>
        <v>167.88016081000001</v>
      </c>
      <c r="D203" s="36">
        <f>SUMIFS(СВЦЭМ!$E$39:$E$782,СВЦЭМ!$A$39:$A$782,$A203,СВЦЭМ!$B$39:$B$782,D$191)+'СЕТ СН'!$F$15</f>
        <v>170.18913362999999</v>
      </c>
      <c r="E203" s="36">
        <f>SUMIFS(СВЦЭМ!$E$39:$E$782,СВЦЭМ!$A$39:$A$782,$A203,СВЦЭМ!$B$39:$B$782,E$191)+'СЕТ СН'!$F$15</f>
        <v>171.2466038</v>
      </c>
      <c r="F203" s="36">
        <f>SUMIFS(СВЦЭМ!$E$39:$E$782,СВЦЭМ!$A$39:$A$782,$A203,СВЦЭМ!$B$39:$B$782,F$191)+'СЕТ СН'!$F$15</f>
        <v>168.73099711</v>
      </c>
      <c r="G203" s="36">
        <f>SUMIFS(СВЦЭМ!$E$39:$E$782,СВЦЭМ!$A$39:$A$782,$A203,СВЦЭМ!$B$39:$B$782,G$191)+'СЕТ СН'!$F$15</f>
        <v>164.13847523000001</v>
      </c>
      <c r="H203" s="36">
        <f>SUMIFS(СВЦЭМ!$E$39:$E$782,СВЦЭМ!$A$39:$A$782,$A203,СВЦЭМ!$B$39:$B$782,H$191)+'СЕТ СН'!$F$15</f>
        <v>157.83548587999999</v>
      </c>
      <c r="I203" s="36">
        <f>SUMIFS(СВЦЭМ!$E$39:$E$782,СВЦЭМ!$A$39:$A$782,$A203,СВЦЭМ!$B$39:$B$782,I$191)+'СЕТ СН'!$F$15</f>
        <v>143.33962858000001</v>
      </c>
      <c r="J203" s="36">
        <f>SUMIFS(СВЦЭМ!$E$39:$E$782,СВЦЭМ!$A$39:$A$782,$A203,СВЦЭМ!$B$39:$B$782,J$191)+'СЕТ СН'!$F$15</f>
        <v>141.16418507</v>
      </c>
      <c r="K203" s="36">
        <f>SUMIFS(СВЦЭМ!$E$39:$E$782,СВЦЭМ!$A$39:$A$782,$A203,СВЦЭМ!$B$39:$B$782,K$191)+'СЕТ СН'!$F$15</f>
        <v>136.82305301</v>
      </c>
      <c r="L203" s="36">
        <f>SUMIFS(СВЦЭМ!$E$39:$E$782,СВЦЭМ!$A$39:$A$782,$A203,СВЦЭМ!$B$39:$B$782,L$191)+'СЕТ СН'!$F$15</f>
        <v>136.94177540999999</v>
      </c>
      <c r="M203" s="36">
        <f>SUMIFS(СВЦЭМ!$E$39:$E$782,СВЦЭМ!$A$39:$A$782,$A203,СВЦЭМ!$B$39:$B$782,M$191)+'СЕТ СН'!$F$15</f>
        <v>139.68940198000001</v>
      </c>
      <c r="N203" s="36">
        <f>SUMIFS(СВЦЭМ!$E$39:$E$782,СВЦЭМ!$A$39:$A$782,$A203,СВЦЭМ!$B$39:$B$782,N$191)+'СЕТ СН'!$F$15</f>
        <v>138.47109239</v>
      </c>
      <c r="O203" s="36">
        <f>SUMIFS(СВЦЭМ!$E$39:$E$782,СВЦЭМ!$A$39:$A$782,$A203,СВЦЭМ!$B$39:$B$782,O$191)+'СЕТ СН'!$F$15</f>
        <v>138.43675597999999</v>
      </c>
      <c r="P203" s="36">
        <f>SUMIFS(СВЦЭМ!$E$39:$E$782,СВЦЭМ!$A$39:$A$782,$A203,СВЦЭМ!$B$39:$B$782,P$191)+'СЕТ СН'!$F$15</f>
        <v>141.80445906</v>
      </c>
      <c r="Q203" s="36">
        <f>SUMIFS(СВЦЭМ!$E$39:$E$782,СВЦЭМ!$A$39:$A$782,$A203,СВЦЭМ!$B$39:$B$782,Q$191)+'СЕТ СН'!$F$15</f>
        <v>139.94938812999999</v>
      </c>
      <c r="R203" s="36">
        <f>SUMIFS(СВЦЭМ!$E$39:$E$782,СВЦЭМ!$A$39:$A$782,$A203,СВЦЭМ!$B$39:$B$782,R$191)+'СЕТ СН'!$F$15</f>
        <v>137.89148484</v>
      </c>
      <c r="S203" s="36">
        <f>SUMIFS(СВЦЭМ!$E$39:$E$782,СВЦЭМ!$A$39:$A$782,$A203,СВЦЭМ!$B$39:$B$782,S$191)+'СЕТ СН'!$F$15</f>
        <v>134.25445962000001</v>
      </c>
      <c r="T203" s="36">
        <f>SUMIFS(СВЦЭМ!$E$39:$E$782,СВЦЭМ!$A$39:$A$782,$A203,СВЦЭМ!$B$39:$B$782,T$191)+'СЕТ СН'!$F$15</f>
        <v>143.76639700999999</v>
      </c>
      <c r="U203" s="36">
        <f>SUMIFS(СВЦЭМ!$E$39:$E$782,СВЦЭМ!$A$39:$A$782,$A203,СВЦЭМ!$B$39:$B$782,U$191)+'СЕТ СН'!$F$15</f>
        <v>145.22717033000001</v>
      </c>
      <c r="V203" s="36">
        <f>SUMIFS(СВЦЭМ!$E$39:$E$782,СВЦЭМ!$A$39:$A$782,$A203,СВЦЭМ!$B$39:$B$782,V$191)+'СЕТ СН'!$F$15</f>
        <v>149.76010599</v>
      </c>
      <c r="W203" s="36">
        <f>SUMIFS(СВЦЭМ!$E$39:$E$782,СВЦЭМ!$A$39:$A$782,$A203,СВЦЭМ!$B$39:$B$782,W$191)+'СЕТ СН'!$F$15</f>
        <v>147.57669007000001</v>
      </c>
      <c r="X203" s="36">
        <f>SUMIFS(СВЦЭМ!$E$39:$E$782,СВЦЭМ!$A$39:$A$782,$A203,СВЦЭМ!$B$39:$B$782,X$191)+'СЕТ СН'!$F$15</f>
        <v>145.3843818</v>
      </c>
      <c r="Y203" s="36">
        <f>SUMIFS(СВЦЭМ!$E$39:$E$782,СВЦЭМ!$A$39:$A$782,$A203,СВЦЭМ!$B$39:$B$782,Y$191)+'СЕТ СН'!$F$15</f>
        <v>151.34213556</v>
      </c>
    </row>
    <row r="204" spans="1:25" ht="15.75" x14ac:dyDescent="0.2">
      <c r="A204" s="35">
        <f t="shared" si="5"/>
        <v>44817</v>
      </c>
      <c r="B204" s="36">
        <f>SUMIFS(СВЦЭМ!$E$39:$E$782,СВЦЭМ!$A$39:$A$782,$A204,СВЦЭМ!$B$39:$B$782,B$191)+'СЕТ СН'!$F$15</f>
        <v>160.52739969999999</v>
      </c>
      <c r="C204" s="36">
        <f>SUMIFS(СВЦЭМ!$E$39:$E$782,СВЦЭМ!$A$39:$A$782,$A204,СВЦЭМ!$B$39:$B$782,C$191)+'СЕТ СН'!$F$15</f>
        <v>168.05780926</v>
      </c>
      <c r="D204" s="36">
        <f>SUMIFS(СВЦЭМ!$E$39:$E$782,СВЦЭМ!$A$39:$A$782,$A204,СВЦЭМ!$B$39:$B$782,D$191)+'СЕТ СН'!$F$15</f>
        <v>171.73404769000001</v>
      </c>
      <c r="E204" s="36">
        <f>SUMIFS(СВЦЭМ!$E$39:$E$782,СВЦЭМ!$A$39:$A$782,$A204,СВЦЭМ!$B$39:$B$782,E$191)+'СЕТ СН'!$F$15</f>
        <v>173.24941415999999</v>
      </c>
      <c r="F204" s="36">
        <f>SUMIFS(СВЦЭМ!$E$39:$E$782,СВЦЭМ!$A$39:$A$782,$A204,СВЦЭМ!$B$39:$B$782,F$191)+'СЕТ СН'!$F$15</f>
        <v>171.69152206000001</v>
      </c>
      <c r="G204" s="36">
        <f>SUMIFS(СВЦЭМ!$E$39:$E$782,СВЦЭМ!$A$39:$A$782,$A204,СВЦЭМ!$B$39:$B$782,G$191)+'СЕТ СН'!$F$15</f>
        <v>167.81922711999999</v>
      </c>
      <c r="H204" s="36">
        <f>SUMIFS(СВЦЭМ!$E$39:$E$782,СВЦЭМ!$A$39:$A$782,$A204,СВЦЭМ!$B$39:$B$782,H$191)+'СЕТ СН'!$F$15</f>
        <v>156.58952757</v>
      </c>
      <c r="I204" s="36">
        <f>SUMIFS(СВЦЭМ!$E$39:$E$782,СВЦЭМ!$A$39:$A$782,$A204,СВЦЭМ!$B$39:$B$782,I$191)+'СЕТ СН'!$F$15</f>
        <v>145.61189752000001</v>
      </c>
      <c r="J204" s="36">
        <f>SUMIFS(СВЦЭМ!$E$39:$E$782,СВЦЭМ!$A$39:$A$782,$A204,СВЦЭМ!$B$39:$B$782,J$191)+'СЕТ СН'!$F$15</f>
        <v>141.04778311999999</v>
      </c>
      <c r="K204" s="36">
        <f>SUMIFS(СВЦЭМ!$E$39:$E$782,СВЦЭМ!$A$39:$A$782,$A204,СВЦЭМ!$B$39:$B$782,K$191)+'СЕТ СН'!$F$15</f>
        <v>142.47073354</v>
      </c>
      <c r="L204" s="36">
        <f>SUMIFS(СВЦЭМ!$E$39:$E$782,СВЦЭМ!$A$39:$A$782,$A204,СВЦЭМ!$B$39:$B$782,L$191)+'СЕТ СН'!$F$15</f>
        <v>144.06687011</v>
      </c>
      <c r="M204" s="36">
        <f>SUMIFS(СВЦЭМ!$E$39:$E$782,СВЦЭМ!$A$39:$A$782,$A204,СВЦЭМ!$B$39:$B$782,M$191)+'СЕТ СН'!$F$15</f>
        <v>145.43606095000001</v>
      </c>
      <c r="N204" s="36">
        <f>SUMIFS(СВЦЭМ!$E$39:$E$782,СВЦЭМ!$A$39:$A$782,$A204,СВЦЭМ!$B$39:$B$782,N$191)+'СЕТ СН'!$F$15</f>
        <v>136.66428368999999</v>
      </c>
      <c r="O204" s="36">
        <f>SUMIFS(СВЦЭМ!$E$39:$E$782,СВЦЭМ!$A$39:$A$782,$A204,СВЦЭМ!$B$39:$B$782,O$191)+'СЕТ СН'!$F$15</f>
        <v>138.67486643000001</v>
      </c>
      <c r="P204" s="36">
        <f>SUMIFS(СВЦЭМ!$E$39:$E$782,СВЦЭМ!$A$39:$A$782,$A204,СВЦЭМ!$B$39:$B$782,P$191)+'СЕТ СН'!$F$15</f>
        <v>140.39013387</v>
      </c>
      <c r="Q204" s="36">
        <f>SUMIFS(СВЦЭМ!$E$39:$E$782,СВЦЭМ!$A$39:$A$782,$A204,СВЦЭМ!$B$39:$B$782,Q$191)+'СЕТ СН'!$F$15</f>
        <v>139.72343348000001</v>
      </c>
      <c r="R204" s="36">
        <f>SUMIFS(СВЦЭМ!$E$39:$E$782,СВЦЭМ!$A$39:$A$782,$A204,СВЦЭМ!$B$39:$B$782,R$191)+'СЕТ СН'!$F$15</f>
        <v>142.10980584999999</v>
      </c>
      <c r="S204" s="36">
        <f>SUMIFS(СВЦЭМ!$E$39:$E$782,СВЦЭМ!$A$39:$A$782,$A204,СВЦЭМ!$B$39:$B$782,S$191)+'СЕТ СН'!$F$15</f>
        <v>140.92535896000001</v>
      </c>
      <c r="T204" s="36">
        <f>SUMIFS(СВЦЭМ!$E$39:$E$782,СВЦЭМ!$A$39:$A$782,$A204,СВЦЭМ!$B$39:$B$782,T$191)+'СЕТ СН'!$F$15</f>
        <v>145.11176226000001</v>
      </c>
      <c r="U204" s="36">
        <f>SUMIFS(СВЦЭМ!$E$39:$E$782,СВЦЭМ!$A$39:$A$782,$A204,СВЦЭМ!$B$39:$B$782,U$191)+'СЕТ СН'!$F$15</f>
        <v>147.99557376000001</v>
      </c>
      <c r="V204" s="36">
        <f>SUMIFS(СВЦЭМ!$E$39:$E$782,СВЦЭМ!$A$39:$A$782,$A204,СВЦЭМ!$B$39:$B$782,V$191)+'СЕТ СН'!$F$15</f>
        <v>153.21385301000001</v>
      </c>
      <c r="W204" s="36">
        <f>SUMIFS(СВЦЭМ!$E$39:$E$782,СВЦЭМ!$A$39:$A$782,$A204,СВЦЭМ!$B$39:$B$782,W$191)+'СЕТ СН'!$F$15</f>
        <v>149.08785738</v>
      </c>
      <c r="X204" s="36">
        <f>SUMIFS(СВЦЭМ!$E$39:$E$782,СВЦЭМ!$A$39:$A$782,$A204,СВЦЭМ!$B$39:$B$782,X$191)+'СЕТ СН'!$F$15</f>
        <v>145.03241899</v>
      </c>
      <c r="Y204" s="36">
        <f>SUMIFS(СВЦЭМ!$E$39:$E$782,СВЦЭМ!$A$39:$A$782,$A204,СВЦЭМ!$B$39:$B$782,Y$191)+'СЕТ СН'!$F$15</f>
        <v>153.84657329000001</v>
      </c>
    </row>
    <row r="205" spans="1:25" ht="15.75" x14ac:dyDescent="0.2">
      <c r="A205" s="35">
        <f t="shared" si="5"/>
        <v>44818</v>
      </c>
      <c r="B205" s="36">
        <f>SUMIFS(СВЦЭМ!$E$39:$E$782,СВЦЭМ!$A$39:$A$782,$A205,СВЦЭМ!$B$39:$B$782,B$191)+'СЕТ СН'!$F$15</f>
        <v>156.06285377</v>
      </c>
      <c r="C205" s="36">
        <f>SUMIFS(СВЦЭМ!$E$39:$E$782,СВЦЭМ!$A$39:$A$782,$A205,СВЦЭМ!$B$39:$B$782,C$191)+'СЕТ СН'!$F$15</f>
        <v>164.84970999999999</v>
      </c>
      <c r="D205" s="36">
        <f>SUMIFS(СВЦЭМ!$E$39:$E$782,СВЦЭМ!$A$39:$A$782,$A205,СВЦЭМ!$B$39:$B$782,D$191)+'СЕТ СН'!$F$15</f>
        <v>169.49938717000001</v>
      </c>
      <c r="E205" s="36">
        <f>SUMIFS(СВЦЭМ!$E$39:$E$782,СВЦЭМ!$A$39:$A$782,$A205,СВЦЭМ!$B$39:$B$782,E$191)+'СЕТ СН'!$F$15</f>
        <v>169.75483987000001</v>
      </c>
      <c r="F205" s="36">
        <f>SUMIFS(СВЦЭМ!$E$39:$E$782,СВЦЭМ!$A$39:$A$782,$A205,СВЦЭМ!$B$39:$B$782,F$191)+'СЕТ СН'!$F$15</f>
        <v>170.53080281999999</v>
      </c>
      <c r="G205" s="36">
        <f>SUMIFS(СВЦЭМ!$E$39:$E$782,СВЦЭМ!$A$39:$A$782,$A205,СВЦЭМ!$B$39:$B$782,G$191)+'СЕТ СН'!$F$15</f>
        <v>168.22831264000001</v>
      </c>
      <c r="H205" s="36">
        <f>SUMIFS(СВЦЭМ!$E$39:$E$782,СВЦЭМ!$A$39:$A$782,$A205,СВЦЭМ!$B$39:$B$782,H$191)+'СЕТ СН'!$F$15</f>
        <v>156.90706334000001</v>
      </c>
      <c r="I205" s="36">
        <f>SUMIFS(СВЦЭМ!$E$39:$E$782,СВЦЭМ!$A$39:$A$782,$A205,СВЦЭМ!$B$39:$B$782,I$191)+'СЕТ СН'!$F$15</f>
        <v>144.82233285000001</v>
      </c>
      <c r="J205" s="36">
        <f>SUMIFS(СВЦЭМ!$E$39:$E$782,СВЦЭМ!$A$39:$A$782,$A205,СВЦЭМ!$B$39:$B$782,J$191)+'СЕТ СН'!$F$15</f>
        <v>138.95001293999999</v>
      </c>
      <c r="K205" s="36">
        <f>SUMIFS(СВЦЭМ!$E$39:$E$782,СВЦЭМ!$A$39:$A$782,$A205,СВЦЭМ!$B$39:$B$782,K$191)+'СЕТ СН'!$F$15</f>
        <v>138.41975500000001</v>
      </c>
      <c r="L205" s="36">
        <f>SUMIFS(СВЦЭМ!$E$39:$E$782,СВЦЭМ!$A$39:$A$782,$A205,СВЦЭМ!$B$39:$B$782,L$191)+'СЕТ СН'!$F$15</f>
        <v>141.32614415</v>
      </c>
      <c r="M205" s="36">
        <f>SUMIFS(СВЦЭМ!$E$39:$E$782,СВЦЭМ!$A$39:$A$782,$A205,СВЦЭМ!$B$39:$B$782,M$191)+'СЕТ СН'!$F$15</f>
        <v>143.77484415000001</v>
      </c>
      <c r="N205" s="36">
        <f>SUMIFS(СВЦЭМ!$E$39:$E$782,СВЦЭМ!$A$39:$A$782,$A205,СВЦЭМ!$B$39:$B$782,N$191)+'СЕТ СН'!$F$15</f>
        <v>134.28921326</v>
      </c>
      <c r="O205" s="36">
        <f>SUMIFS(СВЦЭМ!$E$39:$E$782,СВЦЭМ!$A$39:$A$782,$A205,СВЦЭМ!$B$39:$B$782,O$191)+'СЕТ СН'!$F$15</f>
        <v>133.57034525</v>
      </c>
      <c r="P205" s="36">
        <f>SUMIFS(СВЦЭМ!$E$39:$E$782,СВЦЭМ!$A$39:$A$782,$A205,СВЦЭМ!$B$39:$B$782,P$191)+'СЕТ СН'!$F$15</f>
        <v>134.64679608</v>
      </c>
      <c r="Q205" s="36">
        <f>SUMIFS(СВЦЭМ!$E$39:$E$782,СВЦЭМ!$A$39:$A$782,$A205,СВЦЭМ!$B$39:$B$782,Q$191)+'СЕТ СН'!$F$15</f>
        <v>139.50292580000001</v>
      </c>
      <c r="R205" s="36">
        <f>SUMIFS(СВЦЭМ!$E$39:$E$782,СВЦЭМ!$A$39:$A$782,$A205,СВЦЭМ!$B$39:$B$782,R$191)+'СЕТ СН'!$F$15</f>
        <v>143.39448117000001</v>
      </c>
      <c r="S205" s="36">
        <f>SUMIFS(СВЦЭМ!$E$39:$E$782,СВЦЭМ!$A$39:$A$782,$A205,СВЦЭМ!$B$39:$B$782,S$191)+'СЕТ СН'!$F$15</f>
        <v>143.05060531999999</v>
      </c>
      <c r="T205" s="36">
        <f>SUMIFS(СВЦЭМ!$E$39:$E$782,СВЦЭМ!$A$39:$A$782,$A205,СВЦЭМ!$B$39:$B$782,T$191)+'СЕТ СН'!$F$15</f>
        <v>148.58340978999999</v>
      </c>
      <c r="U205" s="36">
        <f>SUMIFS(СВЦЭМ!$E$39:$E$782,СВЦЭМ!$A$39:$A$782,$A205,СВЦЭМ!$B$39:$B$782,U$191)+'СЕТ СН'!$F$15</f>
        <v>152.28308153</v>
      </c>
      <c r="V205" s="36">
        <f>SUMIFS(СВЦЭМ!$E$39:$E$782,СВЦЭМ!$A$39:$A$782,$A205,СВЦЭМ!$B$39:$B$782,V$191)+'СЕТ СН'!$F$15</f>
        <v>152.66429335000001</v>
      </c>
      <c r="W205" s="36">
        <f>SUMIFS(СВЦЭМ!$E$39:$E$782,СВЦЭМ!$A$39:$A$782,$A205,СВЦЭМ!$B$39:$B$782,W$191)+'СЕТ СН'!$F$15</f>
        <v>149.7081823</v>
      </c>
      <c r="X205" s="36">
        <f>SUMIFS(СВЦЭМ!$E$39:$E$782,СВЦЭМ!$A$39:$A$782,$A205,СВЦЭМ!$B$39:$B$782,X$191)+'СЕТ СН'!$F$15</f>
        <v>144.83740809</v>
      </c>
      <c r="Y205" s="36">
        <f>SUMIFS(СВЦЭМ!$E$39:$E$782,СВЦЭМ!$A$39:$A$782,$A205,СВЦЭМ!$B$39:$B$782,Y$191)+'СЕТ СН'!$F$15</f>
        <v>154.61146495</v>
      </c>
    </row>
    <row r="206" spans="1:25" ht="15.75" x14ac:dyDescent="0.2">
      <c r="A206" s="35">
        <f t="shared" si="5"/>
        <v>44819</v>
      </c>
      <c r="B206" s="36">
        <f>SUMIFS(СВЦЭМ!$E$39:$E$782,СВЦЭМ!$A$39:$A$782,$A206,СВЦЭМ!$B$39:$B$782,B$191)+'СЕТ СН'!$F$15</f>
        <v>163.42982107</v>
      </c>
      <c r="C206" s="36">
        <f>SUMIFS(СВЦЭМ!$E$39:$E$782,СВЦЭМ!$A$39:$A$782,$A206,СВЦЭМ!$B$39:$B$782,C$191)+'СЕТ СН'!$F$15</f>
        <v>173.45046292999999</v>
      </c>
      <c r="D206" s="36">
        <f>SUMIFS(СВЦЭМ!$E$39:$E$782,СВЦЭМ!$A$39:$A$782,$A206,СВЦЭМ!$B$39:$B$782,D$191)+'СЕТ СН'!$F$15</f>
        <v>177.72922550999999</v>
      </c>
      <c r="E206" s="36">
        <f>SUMIFS(СВЦЭМ!$E$39:$E$782,СВЦЭМ!$A$39:$A$782,$A206,СВЦЭМ!$B$39:$B$782,E$191)+'СЕТ СН'!$F$15</f>
        <v>178.61617752000001</v>
      </c>
      <c r="F206" s="36">
        <f>SUMIFS(СВЦЭМ!$E$39:$E$782,СВЦЭМ!$A$39:$A$782,$A206,СВЦЭМ!$B$39:$B$782,F$191)+'СЕТ СН'!$F$15</f>
        <v>180.47258503</v>
      </c>
      <c r="G206" s="36">
        <f>SUMIFS(СВЦЭМ!$E$39:$E$782,СВЦЭМ!$A$39:$A$782,$A206,СВЦЭМ!$B$39:$B$782,G$191)+'СЕТ СН'!$F$15</f>
        <v>176.68393294000001</v>
      </c>
      <c r="H206" s="36">
        <f>SUMIFS(СВЦЭМ!$E$39:$E$782,СВЦЭМ!$A$39:$A$782,$A206,СВЦЭМ!$B$39:$B$782,H$191)+'СЕТ СН'!$F$15</f>
        <v>167.15970178000001</v>
      </c>
      <c r="I206" s="36">
        <f>SUMIFS(СВЦЭМ!$E$39:$E$782,СВЦЭМ!$A$39:$A$782,$A206,СВЦЭМ!$B$39:$B$782,I$191)+'СЕТ СН'!$F$15</f>
        <v>151.51707959000001</v>
      </c>
      <c r="J206" s="36">
        <f>SUMIFS(СВЦЭМ!$E$39:$E$782,СВЦЭМ!$A$39:$A$782,$A206,СВЦЭМ!$B$39:$B$782,J$191)+'СЕТ СН'!$F$15</f>
        <v>152.81888651</v>
      </c>
      <c r="K206" s="36">
        <f>SUMIFS(СВЦЭМ!$E$39:$E$782,СВЦЭМ!$A$39:$A$782,$A206,СВЦЭМ!$B$39:$B$782,K$191)+'СЕТ СН'!$F$15</f>
        <v>151.50449846999999</v>
      </c>
      <c r="L206" s="36">
        <f>SUMIFS(СВЦЭМ!$E$39:$E$782,СВЦЭМ!$A$39:$A$782,$A206,СВЦЭМ!$B$39:$B$782,L$191)+'СЕТ СН'!$F$15</f>
        <v>151.10875876</v>
      </c>
      <c r="M206" s="36">
        <f>SUMIFS(СВЦЭМ!$E$39:$E$782,СВЦЭМ!$A$39:$A$782,$A206,СВЦЭМ!$B$39:$B$782,M$191)+'СЕТ СН'!$F$15</f>
        <v>151.68034213999999</v>
      </c>
      <c r="N206" s="36">
        <f>SUMIFS(СВЦЭМ!$E$39:$E$782,СВЦЭМ!$A$39:$A$782,$A206,СВЦЭМ!$B$39:$B$782,N$191)+'СЕТ СН'!$F$15</f>
        <v>143.34590238999999</v>
      </c>
      <c r="O206" s="36">
        <f>SUMIFS(СВЦЭМ!$E$39:$E$782,СВЦЭМ!$A$39:$A$782,$A206,СВЦЭМ!$B$39:$B$782,O$191)+'СЕТ СН'!$F$15</f>
        <v>144.56740112</v>
      </c>
      <c r="P206" s="36">
        <f>SUMIFS(СВЦЭМ!$E$39:$E$782,СВЦЭМ!$A$39:$A$782,$A206,СВЦЭМ!$B$39:$B$782,P$191)+'СЕТ СН'!$F$15</f>
        <v>145.13948855000001</v>
      </c>
      <c r="Q206" s="36">
        <f>SUMIFS(СВЦЭМ!$E$39:$E$782,СВЦЭМ!$A$39:$A$782,$A206,СВЦЭМ!$B$39:$B$782,Q$191)+'СЕТ СН'!$F$15</f>
        <v>146.22588279000001</v>
      </c>
      <c r="R206" s="36">
        <f>SUMIFS(СВЦЭМ!$E$39:$E$782,СВЦЭМ!$A$39:$A$782,$A206,СВЦЭМ!$B$39:$B$782,R$191)+'СЕТ СН'!$F$15</f>
        <v>150.93910099999999</v>
      </c>
      <c r="S206" s="36">
        <f>SUMIFS(СВЦЭМ!$E$39:$E$782,СВЦЭМ!$A$39:$A$782,$A206,СВЦЭМ!$B$39:$B$782,S$191)+'СЕТ СН'!$F$15</f>
        <v>148.38990251999999</v>
      </c>
      <c r="T206" s="36">
        <f>SUMIFS(СВЦЭМ!$E$39:$E$782,СВЦЭМ!$A$39:$A$782,$A206,СВЦЭМ!$B$39:$B$782,T$191)+'СЕТ СН'!$F$15</f>
        <v>151.53080484</v>
      </c>
      <c r="U206" s="36">
        <f>SUMIFS(СВЦЭМ!$E$39:$E$782,СВЦЭМ!$A$39:$A$782,$A206,СВЦЭМ!$B$39:$B$782,U$191)+'СЕТ СН'!$F$15</f>
        <v>154.00195235999999</v>
      </c>
      <c r="V206" s="36">
        <f>SUMIFS(СВЦЭМ!$E$39:$E$782,СВЦЭМ!$A$39:$A$782,$A206,СВЦЭМ!$B$39:$B$782,V$191)+'СЕТ СН'!$F$15</f>
        <v>159.53439498</v>
      </c>
      <c r="W206" s="36">
        <f>SUMIFS(СВЦЭМ!$E$39:$E$782,СВЦЭМ!$A$39:$A$782,$A206,СВЦЭМ!$B$39:$B$782,W$191)+'СЕТ СН'!$F$15</f>
        <v>154.75168464000001</v>
      </c>
      <c r="X206" s="36">
        <f>SUMIFS(СВЦЭМ!$E$39:$E$782,СВЦЭМ!$A$39:$A$782,$A206,СВЦЭМ!$B$39:$B$782,X$191)+'СЕТ СН'!$F$15</f>
        <v>147.70737912000001</v>
      </c>
      <c r="Y206" s="36">
        <f>SUMIFS(СВЦЭМ!$E$39:$E$782,СВЦЭМ!$A$39:$A$782,$A206,СВЦЭМ!$B$39:$B$782,Y$191)+'СЕТ СН'!$F$15</f>
        <v>162.57256032000001</v>
      </c>
    </row>
    <row r="207" spans="1:25" ht="15.75" x14ac:dyDescent="0.2">
      <c r="A207" s="35">
        <f t="shared" si="5"/>
        <v>44820</v>
      </c>
      <c r="B207" s="36">
        <f>SUMIFS(СВЦЭМ!$E$39:$E$782,СВЦЭМ!$A$39:$A$782,$A207,СВЦЭМ!$B$39:$B$782,B$191)+'СЕТ СН'!$F$15</f>
        <v>164.83772013999999</v>
      </c>
      <c r="C207" s="36">
        <f>SUMIFS(СВЦЭМ!$E$39:$E$782,СВЦЭМ!$A$39:$A$782,$A207,СВЦЭМ!$B$39:$B$782,C$191)+'СЕТ СН'!$F$15</f>
        <v>175.06841273000001</v>
      </c>
      <c r="D207" s="36">
        <f>SUMIFS(СВЦЭМ!$E$39:$E$782,СВЦЭМ!$A$39:$A$782,$A207,СВЦЭМ!$B$39:$B$782,D$191)+'СЕТ СН'!$F$15</f>
        <v>181.22477086999999</v>
      </c>
      <c r="E207" s="36">
        <f>SUMIFS(СВЦЭМ!$E$39:$E$782,СВЦЭМ!$A$39:$A$782,$A207,СВЦЭМ!$B$39:$B$782,E$191)+'СЕТ СН'!$F$15</f>
        <v>182.33497434</v>
      </c>
      <c r="F207" s="36">
        <f>SUMIFS(СВЦЭМ!$E$39:$E$782,СВЦЭМ!$A$39:$A$782,$A207,СВЦЭМ!$B$39:$B$782,F$191)+'СЕТ СН'!$F$15</f>
        <v>179.80413385</v>
      </c>
      <c r="G207" s="36">
        <f>SUMIFS(СВЦЭМ!$E$39:$E$782,СВЦЭМ!$A$39:$A$782,$A207,СВЦЭМ!$B$39:$B$782,G$191)+'СЕТ СН'!$F$15</f>
        <v>175.98855757999999</v>
      </c>
      <c r="H207" s="36">
        <f>SUMIFS(СВЦЭМ!$E$39:$E$782,СВЦЭМ!$A$39:$A$782,$A207,СВЦЭМ!$B$39:$B$782,H$191)+'СЕТ СН'!$F$15</f>
        <v>165.59242234999999</v>
      </c>
      <c r="I207" s="36">
        <f>SUMIFS(СВЦЭМ!$E$39:$E$782,СВЦЭМ!$A$39:$A$782,$A207,СВЦЭМ!$B$39:$B$782,I$191)+'СЕТ СН'!$F$15</f>
        <v>150.35421023999999</v>
      </c>
      <c r="J207" s="36">
        <f>SUMIFS(СВЦЭМ!$E$39:$E$782,СВЦЭМ!$A$39:$A$782,$A207,СВЦЭМ!$B$39:$B$782,J$191)+'СЕТ СН'!$F$15</f>
        <v>149.57179171000001</v>
      </c>
      <c r="K207" s="36">
        <f>SUMIFS(СВЦЭМ!$E$39:$E$782,СВЦЭМ!$A$39:$A$782,$A207,СВЦЭМ!$B$39:$B$782,K$191)+'СЕТ СН'!$F$15</f>
        <v>138.14353066999999</v>
      </c>
      <c r="L207" s="36">
        <f>SUMIFS(СВЦЭМ!$E$39:$E$782,СВЦЭМ!$A$39:$A$782,$A207,СВЦЭМ!$B$39:$B$782,L$191)+'СЕТ СН'!$F$15</f>
        <v>141.28171359000001</v>
      </c>
      <c r="M207" s="36">
        <f>SUMIFS(СВЦЭМ!$E$39:$E$782,СВЦЭМ!$A$39:$A$782,$A207,СВЦЭМ!$B$39:$B$782,M$191)+'СЕТ СН'!$F$15</f>
        <v>142.86913684000001</v>
      </c>
      <c r="N207" s="36">
        <f>SUMIFS(СВЦЭМ!$E$39:$E$782,СВЦЭМ!$A$39:$A$782,$A207,СВЦЭМ!$B$39:$B$782,N$191)+'СЕТ СН'!$F$15</f>
        <v>146.52697409999999</v>
      </c>
      <c r="O207" s="36">
        <f>SUMIFS(СВЦЭМ!$E$39:$E$782,СВЦЭМ!$A$39:$A$782,$A207,СВЦЭМ!$B$39:$B$782,O$191)+'СЕТ СН'!$F$15</f>
        <v>145.92446257</v>
      </c>
      <c r="P207" s="36">
        <f>SUMIFS(СВЦЭМ!$E$39:$E$782,СВЦЭМ!$A$39:$A$782,$A207,СВЦЭМ!$B$39:$B$782,P$191)+'СЕТ СН'!$F$15</f>
        <v>146.31544400000001</v>
      </c>
      <c r="Q207" s="36">
        <f>SUMIFS(СВЦЭМ!$E$39:$E$782,СВЦЭМ!$A$39:$A$782,$A207,СВЦЭМ!$B$39:$B$782,Q$191)+'СЕТ СН'!$F$15</f>
        <v>147.77627111999999</v>
      </c>
      <c r="R207" s="36">
        <f>SUMIFS(СВЦЭМ!$E$39:$E$782,СВЦЭМ!$A$39:$A$782,$A207,СВЦЭМ!$B$39:$B$782,R$191)+'СЕТ СН'!$F$15</f>
        <v>148.71299252</v>
      </c>
      <c r="S207" s="36">
        <f>SUMIFS(СВЦЭМ!$E$39:$E$782,СВЦЭМ!$A$39:$A$782,$A207,СВЦЭМ!$B$39:$B$782,S$191)+'СЕТ СН'!$F$15</f>
        <v>146.94194107000001</v>
      </c>
      <c r="T207" s="36">
        <f>SUMIFS(СВЦЭМ!$E$39:$E$782,СВЦЭМ!$A$39:$A$782,$A207,СВЦЭМ!$B$39:$B$782,T$191)+'СЕТ СН'!$F$15</f>
        <v>152.40185081000001</v>
      </c>
      <c r="U207" s="36">
        <f>SUMIFS(СВЦЭМ!$E$39:$E$782,СВЦЭМ!$A$39:$A$782,$A207,СВЦЭМ!$B$39:$B$782,U$191)+'СЕТ СН'!$F$15</f>
        <v>152.86163461000001</v>
      </c>
      <c r="V207" s="36">
        <f>SUMIFS(СВЦЭМ!$E$39:$E$782,СВЦЭМ!$A$39:$A$782,$A207,СВЦЭМ!$B$39:$B$782,V$191)+'СЕТ СН'!$F$15</f>
        <v>156.84397369000001</v>
      </c>
      <c r="W207" s="36">
        <f>SUMIFS(СВЦЭМ!$E$39:$E$782,СВЦЭМ!$A$39:$A$782,$A207,СВЦЭМ!$B$39:$B$782,W$191)+'СЕТ СН'!$F$15</f>
        <v>151.75485964000001</v>
      </c>
      <c r="X207" s="36">
        <f>SUMIFS(СВЦЭМ!$E$39:$E$782,СВЦЭМ!$A$39:$A$782,$A207,СВЦЭМ!$B$39:$B$782,X$191)+'СЕТ СН'!$F$15</f>
        <v>154.16247702000001</v>
      </c>
      <c r="Y207" s="36">
        <f>SUMIFS(СВЦЭМ!$E$39:$E$782,СВЦЭМ!$A$39:$A$782,$A207,СВЦЭМ!$B$39:$B$782,Y$191)+'СЕТ СН'!$F$15</f>
        <v>158.14153465999999</v>
      </c>
    </row>
    <row r="208" spans="1:25" ht="15.75" x14ac:dyDescent="0.2">
      <c r="A208" s="35">
        <f t="shared" si="5"/>
        <v>44821</v>
      </c>
      <c r="B208" s="36">
        <f>SUMIFS(СВЦЭМ!$E$39:$E$782,СВЦЭМ!$A$39:$A$782,$A208,СВЦЭМ!$B$39:$B$782,B$191)+'СЕТ СН'!$F$15</f>
        <v>159.71210156999999</v>
      </c>
      <c r="C208" s="36">
        <f>SUMIFS(СВЦЭМ!$E$39:$E$782,СВЦЭМ!$A$39:$A$782,$A208,СВЦЭМ!$B$39:$B$782,C$191)+'СЕТ СН'!$F$15</f>
        <v>166.45338082999999</v>
      </c>
      <c r="D208" s="36">
        <f>SUMIFS(СВЦЭМ!$E$39:$E$782,СВЦЭМ!$A$39:$A$782,$A208,СВЦЭМ!$B$39:$B$782,D$191)+'СЕТ СН'!$F$15</f>
        <v>171.24029619999999</v>
      </c>
      <c r="E208" s="36">
        <f>SUMIFS(СВЦЭМ!$E$39:$E$782,СВЦЭМ!$A$39:$A$782,$A208,СВЦЭМ!$B$39:$B$782,E$191)+'СЕТ СН'!$F$15</f>
        <v>172.75736954999999</v>
      </c>
      <c r="F208" s="36">
        <f>SUMIFS(СВЦЭМ!$E$39:$E$782,СВЦЭМ!$A$39:$A$782,$A208,СВЦЭМ!$B$39:$B$782,F$191)+'СЕТ СН'!$F$15</f>
        <v>173.76040781</v>
      </c>
      <c r="G208" s="36">
        <f>SUMIFS(СВЦЭМ!$E$39:$E$782,СВЦЭМ!$A$39:$A$782,$A208,СВЦЭМ!$B$39:$B$782,G$191)+'СЕТ СН'!$F$15</f>
        <v>171.35224943</v>
      </c>
      <c r="H208" s="36">
        <f>SUMIFS(СВЦЭМ!$E$39:$E$782,СВЦЭМ!$A$39:$A$782,$A208,СВЦЭМ!$B$39:$B$782,H$191)+'СЕТ СН'!$F$15</f>
        <v>164.77642376</v>
      </c>
      <c r="I208" s="36">
        <f>SUMIFS(СВЦЭМ!$E$39:$E$782,СВЦЭМ!$A$39:$A$782,$A208,СВЦЭМ!$B$39:$B$782,I$191)+'СЕТ СН'!$F$15</f>
        <v>154.58374448000001</v>
      </c>
      <c r="J208" s="36">
        <f>SUMIFS(СВЦЭМ!$E$39:$E$782,СВЦЭМ!$A$39:$A$782,$A208,СВЦЭМ!$B$39:$B$782,J$191)+'СЕТ СН'!$F$15</f>
        <v>141.89408485000001</v>
      </c>
      <c r="K208" s="36">
        <f>SUMIFS(СВЦЭМ!$E$39:$E$782,СВЦЭМ!$A$39:$A$782,$A208,СВЦЭМ!$B$39:$B$782,K$191)+'СЕТ СН'!$F$15</f>
        <v>135.08837231999999</v>
      </c>
      <c r="L208" s="36">
        <f>SUMIFS(СВЦЭМ!$E$39:$E$782,СВЦЭМ!$A$39:$A$782,$A208,СВЦЭМ!$B$39:$B$782,L$191)+'СЕТ СН'!$F$15</f>
        <v>132.49729149000001</v>
      </c>
      <c r="M208" s="36">
        <f>SUMIFS(СВЦЭМ!$E$39:$E$782,СВЦЭМ!$A$39:$A$782,$A208,СВЦЭМ!$B$39:$B$782,M$191)+'СЕТ СН'!$F$15</f>
        <v>134.34156938999999</v>
      </c>
      <c r="N208" s="36">
        <f>SUMIFS(СВЦЭМ!$E$39:$E$782,СВЦЭМ!$A$39:$A$782,$A208,СВЦЭМ!$B$39:$B$782,N$191)+'СЕТ СН'!$F$15</f>
        <v>137.71179007999999</v>
      </c>
      <c r="O208" s="36">
        <f>SUMIFS(СВЦЭМ!$E$39:$E$782,СВЦЭМ!$A$39:$A$782,$A208,СВЦЭМ!$B$39:$B$782,O$191)+'СЕТ СН'!$F$15</f>
        <v>137.79538617</v>
      </c>
      <c r="P208" s="36">
        <f>SUMIFS(СВЦЭМ!$E$39:$E$782,СВЦЭМ!$A$39:$A$782,$A208,СВЦЭМ!$B$39:$B$782,P$191)+'СЕТ СН'!$F$15</f>
        <v>138.23496034999999</v>
      </c>
      <c r="Q208" s="36">
        <f>SUMIFS(СВЦЭМ!$E$39:$E$782,СВЦЭМ!$A$39:$A$782,$A208,СВЦЭМ!$B$39:$B$782,Q$191)+'СЕТ СН'!$F$15</f>
        <v>138.76134988000001</v>
      </c>
      <c r="R208" s="36">
        <f>SUMIFS(СВЦЭМ!$E$39:$E$782,СВЦЭМ!$A$39:$A$782,$A208,СВЦЭМ!$B$39:$B$782,R$191)+'СЕТ СН'!$F$15</f>
        <v>139.55743043999999</v>
      </c>
      <c r="S208" s="36">
        <f>SUMIFS(СВЦЭМ!$E$39:$E$782,СВЦЭМ!$A$39:$A$782,$A208,СВЦЭМ!$B$39:$B$782,S$191)+'СЕТ СН'!$F$15</f>
        <v>139.36294720999999</v>
      </c>
      <c r="T208" s="36">
        <f>SUMIFS(СВЦЭМ!$E$39:$E$782,СВЦЭМ!$A$39:$A$782,$A208,СВЦЭМ!$B$39:$B$782,T$191)+'СЕТ СН'!$F$15</f>
        <v>145.42232838000001</v>
      </c>
      <c r="U208" s="36">
        <f>SUMIFS(СВЦЭМ!$E$39:$E$782,СВЦЭМ!$A$39:$A$782,$A208,СВЦЭМ!$B$39:$B$782,U$191)+'СЕТ СН'!$F$15</f>
        <v>152.03497308999999</v>
      </c>
      <c r="V208" s="36">
        <f>SUMIFS(СВЦЭМ!$E$39:$E$782,СВЦЭМ!$A$39:$A$782,$A208,СВЦЭМ!$B$39:$B$782,V$191)+'СЕТ СН'!$F$15</f>
        <v>154.97810820000001</v>
      </c>
      <c r="W208" s="36">
        <f>SUMIFS(СВЦЭМ!$E$39:$E$782,СВЦЭМ!$A$39:$A$782,$A208,СВЦЭМ!$B$39:$B$782,W$191)+'СЕТ СН'!$F$15</f>
        <v>153.42595563</v>
      </c>
      <c r="X208" s="36">
        <f>SUMIFS(СВЦЭМ!$E$39:$E$782,СВЦЭМ!$A$39:$A$782,$A208,СВЦЭМ!$B$39:$B$782,X$191)+'СЕТ СН'!$F$15</f>
        <v>158.98987138000001</v>
      </c>
      <c r="Y208" s="36">
        <f>SUMIFS(СВЦЭМ!$E$39:$E$782,СВЦЭМ!$A$39:$A$782,$A208,СВЦЭМ!$B$39:$B$782,Y$191)+'СЕТ СН'!$F$15</f>
        <v>150.70486769999999</v>
      </c>
    </row>
    <row r="209" spans="1:25" ht="15.75" x14ac:dyDescent="0.2">
      <c r="A209" s="35">
        <f t="shared" si="5"/>
        <v>44822</v>
      </c>
      <c r="B209" s="36">
        <f>SUMIFS(СВЦЭМ!$E$39:$E$782,СВЦЭМ!$A$39:$A$782,$A209,СВЦЭМ!$B$39:$B$782,B$191)+'СЕТ СН'!$F$15</f>
        <v>157.88292967999999</v>
      </c>
      <c r="C209" s="36">
        <f>SUMIFS(СВЦЭМ!$E$39:$E$782,СВЦЭМ!$A$39:$A$782,$A209,СВЦЭМ!$B$39:$B$782,C$191)+'СЕТ СН'!$F$15</f>
        <v>160.99730312</v>
      </c>
      <c r="D209" s="36">
        <f>SUMIFS(СВЦЭМ!$E$39:$E$782,СВЦЭМ!$A$39:$A$782,$A209,СВЦЭМ!$B$39:$B$782,D$191)+'СЕТ СН'!$F$15</f>
        <v>167.7299975</v>
      </c>
      <c r="E209" s="36">
        <f>SUMIFS(СВЦЭМ!$E$39:$E$782,СВЦЭМ!$A$39:$A$782,$A209,СВЦЭМ!$B$39:$B$782,E$191)+'СЕТ СН'!$F$15</f>
        <v>160.6004662</v>
      </c>
      <c r="F209" s="36">
        <f>SUMIFS(СВЦЭМ!$E$39:$E$782,СВЦЭМ!$A$39:$A$782,$A209,СВЦЭМ!$B$39:$B$782,F$191)+'СЕТ СН'!$F$15</f>
        <v>159.96741656</v>
      </c>
      <c r="G209" s="36">
        <f>SUMIFS(СВЦЭМ!$E$39:$E$782,СВЦЭМ!$A$39:$A$782,$A209,СВЦЭМ!$B$39:$B$782,G$191)+'СЕТ СН'!$F$15</f>
        <v>157.05171566999999</v>
      </c>
      <c r="H209" s="36">
        <f>SUMIFS(СВЦЭМ!$E$39:$E$782,СВЦЭМ!$A$39:$A$782,$A209,СВЦЭМ!$B$39:$B$782,H$191)+'СЕТ СН'!$F$15</f>
        <v>152.50066502000001</v>
      </c>
      <c r="I209" s="36">
        <f>SUMIFS(СВЦЭМ!$E$39:$E$782,СВЦЭМ!$A$39:$A$782,$A209,СВЦЭМ!$B$39:$B$782,I$191)+'СЕТ СН'!$F$15</f>
        <v>135.10527365999999</v>
      </c>
      <c r="J209" s="36">
        <f>SUMIFS(СВЦЭМ!$E$39:$E$782,СВЦЭМ!$A$39:$A$782,$A209,СВЦЭМ!$B$39:$B$782,J$191)+'СЕТ СН'!$F$15</f>
        <v>120.56940826</v>
      </c>
      <c r="K209" s="36">
        <f>SUMIFS(СВЦЭМ!$E$39:$E$782,СВЦЭМ!$A$39:$A$782,$A209,СВЦЭМ!$B$39:$B$782,K$191)+'СЕТ СН'!$F$15</f>
        <v>113.88203346</v>
      </c>
      <c r="L209" s="36">
        <f>SUMIFS(СВЦЭМ!$E$39:$E$782,СВЦЭМ!$A$39:$A$782,$A209,СВЦЭМ!$B$39:$B$782,L$191)+'СЕТ СН'!$F$15</f>
        <v>103.35240872999999</v>
      </c>
      <c r="M209" s="36">
        <f>SUMIFS(СВЦЭМ!$E$39:$E$782,СВЦЭМ!$A$39:$A$782,$A209,СВЦЭМ!$B$39:$B$782,M$191)+'СЕТ СН'!$F$15</f>
        <v>115.47059568</v>
      </c>
      <c r="N209" s="36">
        <f>SUMIFS(СВЦЭМ!$E$39:$E$782,СВЦЭМ!$A$39:$A$782,$A209,СВЦЭМ!$B$39:$B$782,N$191)+'СЕТ СН'!$F$15</f>
        <v>132.20150778999999</v>
      </c>
      <c r="O209" s="36">
        <f>SUMIFS(СВЦЭМ!$E$39:$E$782,СВЦЭМ!$A$39:$A$782,$A209,СВЦЭМ!$B$39:$B$782,O$191)+'СЕТ СН'!$F$15</f>
        <v>143.6985176</v>
      </c>
      <c r="P209" s="36">
        <f>SUMIFS(СВЦЭМ!$E$39:$E$782,СВЦЭМ!$A$39:$A$782,$A209,СВЦЭМ!$B$39:$B$782,P$191)+'СЕТ СН'!$F$15</f>
        <v>142.83040256000001</v>
      </c>
      <c r="Q209" s="36">
        <f>SUMIFS(СВЦЭМ!$E$39:$E$782,СВЦЭМ!$A$39:$A$782,$A209,СВЦЭМ!$B$39:$B$782,Q$191)+'СЕТ СН'!$F$15</f>
        <v>142.38572332999999</v>
      </c>
      <c r="R209" s="36">
        <f>SUMIFS(СВЦЭМ!$E$39:$E$782,СВЦЭМ!$A$39:$A$782,$A209,СВЦЭМ!$B$39:$B$782,R$191)+'СЕТ СН'!$F$15</f>
        <v>126.36244044999999</v>
      </c>
      <c r="S209" s="36">
        <f>SUMIFS(СВЦЭМ!$E$39:$E$782,СВЦЭМ!$A$39:$A$782,$A209,СВЦЭМ!$B$39:$B$782,S$191)+'СЕТ СН'!$F$15</f>
        <v>120.00076780000001</v>
      </c>
      <c r="T209" s="36">
        <f>SUMIFS(СВЦЭМ!$E$39:$E$782,СВЦЭМ!$A$39:$A$782,$A209,СВЦЭМ!$B$39:$B$782,T$191)+'СЕТ СН'!$F$15</f>
        <v>109.02976809</v>
      </c>
      <c r="U209" s="36">
        <f>SUMIFS(СВЦЭМ!$E$39:$E$782,СВЦЭМ!$A$39:$A$782,$A209,СВЦЭМ!$B$39:$B$782,U$191)+'СЕТ СН'!$F$15</f>
        <v>110.71012164</v>
      </c>
      <c r="V209" s="36">
        <f>SUMIFS(СВЦЭМ!$E$39:$E$782,СВЦЭМ!$A$39:$A$782,$A209,СВЦЭМ!$B$39:$B$782,V$191)+'СЕТ СН'!$F$15</f>
        <v>112.8181763</v>
      </c>
      <c r="W209" s="36">
        <f>SUMIFS(СВЦЭМ!$E$39:$E$782,СВЦЭМ!$A$39:$A$782,$A209,СВЦЭМ!$B$39:$B$782,W$191)+'СЕТ СН'!$F$15</f>
        <v>111.96957285000001</v>
      </c>
      <c r="X209" s="36">
        <f>SUMIFS(СВЦЭМ!$E$39:$E$782,СВЦЭМ!$A$39:$A$782,$A209,СВЦЭМ!$B$39:$B$782,X$191)+'СЕТ СН'!$F$15</f>
        <v>113.3189309</v>
      </c>
      <c r="Y209" s="36">
        <f>SUMIFS(СВЦЭМ!$E$39:$E$782,СВЦЭМ!$A$39:$A$782,$A209,СВЦЭМ!$B$39:$B$782,Y$191)+'СЕТ СН'!$F$15</f>
        <v>109.77608410000001</v>
      </c>
    </row>
    <row r="210" spans="1:25" ht="15.75" x14ac:dyDescent="0.2">
      <c r="A210" s="35">
        <f t="shared" si="5"/>
        <v>44823</v>
      </c>
      <c r="B210" s="36">
        <f>SUMIFS(СВЦЭМ!$E$39:$E$782,СВЦЭМ!$A$39:$A$782,$A210,СВЦЭМ!$B$39:$B$782,B$191)+'СЕТ СН'!$F$15</f>
        <v>141.74341694</v>
      </c>
      <c r="C210" s="36">
        <f>SUMIFS(СВЦЭМ!$E$39:$E$782,СВЦЭМ!$A$39:$A$782,$A210,СВЦЭМ!$B$39:$B$782,C$191)+'СЕТ СН'!$F$15</f>
        <v>149.31035202999999</v>
      </c>
      <c r="D210" s="36">
        <f>SUMIFS(СВЦЭМ!$E$39:$E$782,СВЦЭМ!$A$39:$A$782,$A210,СВЦЭМ!$B$39:$B$782,D$191)+'СЕТ СН'!$F$15</f>
        <v>176.57596439</v>
      </c>
      <c r="E210" s="36">
        <f>SUMIFS(СВЦЭМ!$E$39:$E$782,СВЦЭМ!$A$39:$A$782,$A210,СВЦЭМ!$B$39:$B$782,E$191)+'СЕТ СН'!$F$15</f>
        <v>168.17190923999999</v>
      </c>
      <c r="F210" s="36">
        <f>SUMIFS(СВЦЭМ!$E$39:$E$782,СВЦЭМ!$A$39:$A$782,$A210,СВЦЭМ!$B$39:$B$782,F$191)+'СЕТ СН'!$F$15</f>
        <v>158.32579869</v>
      </c>
      <c r="G210" s="36">
        <f>SUMIFS(СВЦЭМ!$E$39:$E$782,СВЦЭМ!$A$39:$A$782,$A210,СВЦЭМ!$B$39:$B$782,G$191)+'СЕТ СН'!$F$15</f>
        <v>153.57570998</v>
      </c>
      <c r="H210" s="36">
        <f>SUMIFS(СВЦЭМ!$E$39:$E$782,СВЦЭМ!$A$39:$A$782,$A210,СВЦЭМ!$B$39:$B$782,H$191)+'СЕТ СН'!$F$15</f>
        <v>146.28128967000001</v>
      </c>
      <c r="I210" s="36">
        <f>SUMIFS(СВЦЭМ!$E$39:$E$782,СВЦЭМ!$A$39:$A$782,$A210,СВЦЭМ!$B$39:$B$782,I$191)+'СЕТ СН'!$F$15</f>
        <v>138.77253789</v>
      </c>
      <c r="J210" s="36">
        <f>SUMIFS(СВЦЭМ!$E$39:$E$782,СВЦЭМ!$A$39:$A$782,$A210,СВЦЭМ!$B$39:$B$782,J$191)+'СЕТ СН'!$F$15</f>
        <v>136.51756517999999</v>
      </c>
      <c r="K210" s="36">
        <f>SUMIFS(СВЦЭМ!$E$39:$E$782,СВЦЭМ!$A$39:$A$782,$A210,СВЦЭМ!$B$39:$B$782,K$191)+'СЕТ СН'!$F$15</f>
        <v>128.55945202000001</v>
      </c>
      <c r="L210" s="36">
        <f>SUMIFS(СВЦЭМ!$E$39:$E$782,СВЦЭМ!$A$39:$A$782,$A210,СВЦЭМ!$B$39:$B$782,L$191)+'СЕТ СН'!$F$15</f>
        <v>125.50465259000001</v>
      </c>
      <c r="M210" s="36">
        <f>SUMIFS(СВЦЭМ!$E$39:$E$782,СВЦЭМ!$A$39:$A$782,$A210,СВЦЭМ!$B$39:$B$782,M$191)+'СЕТ СН'!$F$15</f>
        <v>127.95852571</v>
      </c>
      <c r="N210" s="36">
        <f>SUMIFS(СВЦЭМ!$E$39:$E$782,СВЦЭМ!$A$39:$A$782,$A210,СВЦЭМ!$B$39:$B$782,N$191)+'СЕТ СН'!$F$15</f>
        <v>129.89420729</v>
      </c>
      <c r="O210" s="36">
        <f>SUMIFS(СВЦЭМ!$E$39:$E$782,СВЦЭМ!$A$39:$A$782,$A210,СВЦЭМ!$B$39:$B$782,O$191)+'СЕТ СН'!$F$15</f>
        <v>129.08096653000001</v>
      </c>
      <c r="P210" s="36">
        <f>SUMIFS(СВЦЭМ!$E$39:$E$782,СВЦЭМ!$A$39:$A$782,$A210,СВЦЭМ!$B$39:$B$782,P$191)+'СЕТ СН'!$F$15</f>
        <v>131.16606442</v>
      </c>
      <c r="Q210" s="36">
        <f>SUMIFS(СВЦЭМ!$E$39:$E$782,СВЦЭМ!$A$39:$A$782,$A210,СВЦЭМ!$B$39:$B$782,Q$191)+'СЕТ СН'!$F$15</f>
        <v>130.80789988000001</v>
      </c>
      <c r="R210" s="36">
        <f>SUMIFS(СВЦЭМ!$E$39:$E$782,СВЦЭМ!$A$39:$A$782,$A210,СВЦЭМ!$B$39:$B$782,R$191)+'СЕТ СН'!$F$15</f>
        <v>132.14006275</v>
      </c>
      <c r="S210" s="36">
        <f>SUMIFS(СВЦЭМ!$E$39:$E$782,СВЦЭМ!$A$39:$A$782,$A210,СВЦЭМ!$B$39:$B$782,S$191)+'СЕТ СН'!$F$15</f>
        <v>132.25950028</v>
      </c>
      <c r="T210" s="36">
        <f>SUMIFS(СВЦЭМ!$E$39:$E$782,СВЦЭМ!$A$39:$A$782,$A210,СВЦЭМ!$B$39:$B$782,T$191)+'СЕТ СН'!$F$15</f>
        <v>125.78926324</v>
      </c>
      <c r="U210" s="36">
        <f>SUMIFS(СВЦЭМ!$E$39:$E$782,СВЦЭМ!$A$39:$A$782,$A210,СВЦЭМ!$B$39:$B$782,U$191)+'СЕТ СН'!$F$15</f>
        <v>120.77196178</v>
      </c>
      <c r="V210" s="36">
        <f>SUMIFS(СВЦЭМ!$E$39:$E$782,СВЦЭМ!$A$39:$A$782,$A210,СВЦЭМ!$B$39:$B$782,V$191)+'СЕТ СН'!$F$15</f>
        <v>122.8813497</v>
      </c>
      <c r="W210" s="36">
        <f>SUMIFS(СВЦЭМ!$E$39:$E$782,СВЦЭМ!$A$39:$A$782,$A210,СВЦЭМ!$B$39:$B$782,W$191)+'СЕТ СН'!$F$15</f>
        <v>126.14615252</v>
      </c>
      <c r="X210" s="36">
        <f>SUMIFS(СВЦЭМ!$E$39:$E$782,СВЦЭМ!$A$39:$A$782,$A210,СВЦЭМ!$B$39:$B$782,X$191)+'СЕТ СН'!$F$15</f>
        <v>136.03871534000001</v>
      </c>
      <c r="Y210" s="36">
        <f>SUMIFS(СВЦЭМ!$E$39:$E$782,СВЦЭМ!$A$39:$A$782,$A210,СВЦЭМ!$B$39:$B$782,Y$191)+'СЕТ СН'!$F$15</f>
        <v>142.87398284</v>
      </c>
    </row>
    <row r="211" spans="1:25" ht="15.75" x14ac:dyDescent="0.2">
      <c r="A211" s="35">
        <f t="shared" si="5"/>
        <v>44824</v>
      </c>
      <c r="B211" s="36">
        <f>SUMIFS(СВЦЭМ!$E$39:$E$782,СВЦЭМ!$A$39:$A$782,$A211,СВЦЭМ!$B$39:$B$782,B$191)+'СЕТ СН'!$F$15</f>
        <v>142.92924937999999</v>
      </c>
      <c r="C211" s="36">
        <f>SUMIFS(СВЦЭМ!$E$39:$E$782,СВЦЭМ!$A$39:$A$782,$A211,СВЦЭМ!$B$39:$B$782,C$191)+'СЕТ СН'!$F$15</f>
        <v>150.83998872000001</v>
      </c>
      <c r="D211" s="36">
        <f>SUMIFS(СВЦЭМ!$E$39:$E$782,СВЦЭМ!$A$39:$A$782,$A211,СВЦЭМ!$B$39:$B$782,D$191)+'СЕТ СН'!$F$15</f>
        <v>155.12532571</v>
      </c>
      <c r="E211" s="36">
        <f>SUMIFS(СВЦЭМ!$E$39:$E$782,СВЦЭМ!$A$39:$A$782,$A211,СВЦЭМ!$B$39:$B$782,E$191)+'СЕТ СН'!$F$15</f>
        <v>157.14502256</v>
      </c>
      <c r="F211" s="36">
        <f>SUMIFS(СВЦЭМ!$E$39:$E$782,СВЦЭМ!$A$39:$A$782,$A211,СВЦЭМ!$B$39:$B$782,F$191)+'СЕТ СН'!$F$15</f>
        <v>157.65236523999999</v>
      </c>
      <c r="G211" s="36">
        <f>SUMIFS(СВЦЭМ!$E$39:$E$782,СВЦЭМ!$A$39:$A$782,$A211,СВЦЭМ!$B$39:$B$782,G$191)+'СЕТ СН'!$F$15</f>
        <v>155.40395867999999</v>
      </c>
      <c r="H211" s="36">
        <f>SUMIFS(СВЦЭМ!$E$39:$E$782,СВЦЭМ!$A$39:$A$782,$A211,СВЦЭМ!$B$39:$B$782,H$191)+'СЕТ СН'!$F$15</f>
        <v>143.53767482999999</v>
      </c>
      <c r="I211" s="36">
        <f>SUMIFS(СВЦЭМ!$E$39:$E$782,СВЦЭМ!$A$39:$A$782,$A211,СВЦЭМ!$B$39:$B$782,I$191)+'СЕТ СН'!$F$15</f>
        <v>133.43598175</v>
      </c>
      <c r="J211" s="36">
        <f>SUMIFS(СВЦЭМ!$E$39:$E$782,СВЦЭМ!$A$39:$A$782,$A211,СВЦЭМ!$B$39:$B$782,J$191)+'СЕТ СН'!$F$15</f>
        <v>129.43337267000001</v>
      </c>
      <c r="K211" s="36">
        <f>SUMIFS(СВЦЭМ!$E$39:$E$782,СВЦЭМ!$A$39:$A$782,$A211,СВЦЭМ!$B$39:$B$782,K$191)+'СЕТ СН'!$F$15</f>
        <v>143.72044701999999</v>
      </c>
      <c r="L211" s="36">
        <f>SUMIFS(СВЦЭМ!$E$39:$E$782,СВЦЭМ!$A$39:$A$782,$A211,СВЦЭМ!$B$39:$B$782,L$191)+'СЕТ СН'!$F$15</f>
        <v>146.90854819</v>
      </c>
      <c r="M211" s="36">
        <f>SUMIFS(СВЦЭМ!$E$39:$E$782,СВЦЭМ!$A$39:$A$782,$A211,СВЦЭМ!$B$39:$B$782,M$191)+'СЕТ СН'!$F$15</f>
        <v>136.3299974</v>
      </c>
      <c r="N211" s="36">
        <f>SUMIFS(СВЦЭМ!$E$39:$E$782,СВЦЭМ!$A$39:$A$782,$A211,СВЦЭМ!$B$39:$B$782,N$191)+'СЕТ СН'!$F$15</f>
        <v>129.31793558999999</v>
      </c>
      <c r="O211" s="36">
        <f>SUMIFS(СВЦЭМ!$E$39:$E$782,СВЦЭМ!$A$39:$A$782,$A211,СВЦЭМ!$B$39:$B$782,O$191)+'СЕТ СН'!$F$15</f>
        <v>121.87768536999999</v>
      </c>
      <c r="P211" s="36">
        <f>SUMIFS(СВЦЭМ!$E$39:$E$782,СВЦЭМ!$A$39:$A$782,$A211,СВЦЭМ!$B$39:$B$782,P$191)+'СЕТ СН'!$F$15</f>
        <v>123.44340078</v>
      </c>
      <c r="Q211" s="36">
        <f>SUMIFS(СВЦЭМ!$E$39:$E$782,СВЦЭМ!$A$39:$A$782,$A211,СВЦЭМ!$B$39:$B$782,Q$191)+'СЕТ СН'!$F$15</f>
        <v>125.78670339</v>
      </c>
      <c r="R211" s="36">
        <f>SUMIFS(СВЦЭМ!$E$39:$E$782,СВЦЭМ!$A$39:$A$782,$A211,СВЦЭМ!$B$39:$B$782,R$191)+'СЕТ СН'!$F$15</f>
        <v>125.96105141</v>
      </c>
      <c r="S211" s="36">
        <f>SUMIFS(СВЦЭМ!$E$39:$E$782,СВЦЭМ!$A$39:$A$782,$A211,СВЦЭМ!$B$39:$B$782,S$191)+'СЕТ СН'!$F$15</f>
        <v>124.95063826000001</v>
      </c>
      <c r="T211" s="36">
        <f>SUMIFS(СВЦЭМ!$E$39:$E$782,СВЦЭМ!$A$39:$A$782,$A211,СВЦЭМ!$B$39:$B$782,T$191)+'СЕТ СН'!$F$15</f>
        <v>140.62194367999999</v>
      </c>
      <c r="U211" s="36">
        <f>SUMIFS(СВЦЭМ!$E$39:$E$782,СВЦЭМ!$A$39:$A$782,$A211,СВЦЭМ!$B$39:$B$782,U$191)+'СЕТ СН'!$F$15</f>
        <v>147.28016579000001</v>
      </c>
      <c r="V211" s="36">
        <f>SUMIFS(СВЦЭМ!$E$39:$E$782,СВЦЭМ!$A$39:$A$782,$A211,СВЦЭМ!$B$39:$B$782,V$191)+'СЕТ СН'!$F$15</f>
        <v>152.72855801</v>
      </c>
      <c r="W211" s="36">
        <f>SUMIFS(СВЦЭМ!$E$39:$E$782,СВЦЭМ!$A$39:$A$782,$A211,СВЦЭМ!$B$39:$B$782,W$191)+'СЕТ СН'!$F$15</f>
        <v>150.20705289</v>
      </c>
      <c r="X211" s="36">
        <f>SUMIFS(СВЦЭМ!$E$39:$E$782,СВЦЭМ!$A$39:$A$782,$A211,СВЦЭМ!$B$39:$B$782,X$191)+'СЕТ СН'!$F$15</f>
        <v>140.73671024000001</v>
      </c>
      <c r="Y211" s="36">
        <f>SUMIFS(СВЦЭМ!$E$39:$E$782,СВЦЭМ!$A$39:$A$782,$A211,СВЦЭМ!$B$39:$B$782,Y$191)+'СЕТ СН'!$F$15</f>
        <v>129.95225718</v>
      </c>
    </row>
    <row r="212" spans="1:25" ht="15.75" x14ac:dyDescent="0.2">
      <c r="A212" s="35">
        <f t="shared" si="5"/>
        <v>44825</v>
      </c>
      <c r="B212" s="36">
        <f>SUMIFS(СВЦЭМ!$E$39:$E$782,СВЦЭМ!$A$39:$A$782,$A212,СВЦЭМ!$B$39:$B$782,B$191)+'СЕТ СН'!$F$15</f>
        <v>146.56794611999999</v>
      </c>
      <c r="C212" s="36">
        <f>SUMIFS(СВЦЭМ!$E$39:$E$782,СВЦЭМ!$A$39:$A$782,$A212,СВЦЭМ!$B$39:$B$782,C$191)+'СЕТ СН'!$F$15</f>
        <v>151.43804727</v>
      </c>
      <c r="D212" s="36">
        <f>SUMIFS(СВЦЭМ!$E$39:$E$782,СВЦЭМ!$A$39:$A$782,$A212,СВЦЭМ!$B$39:$B$782,D$191)+'СЕТ СН'!$F$15</f>
        <v>154.13387019999999</v>
      </c>
      <c r="E212" s="36">
        <f>SUMIFS(СВЦЭМ!$E$39:$E$782,СВЦЭМ!$A$39:$A$782,$A212,СВЦЭМ!$B$39:$B$782,E$191)+'СЕТ СН'!$F$15</f>
        <v>146.38312232999999</v>
      </c>
      <c r="F212" s="36">
        <f>SUMIFS(СВЦЭМ!$E$39:$E$782,СВЦЭМ!$A$39:$A$782,$A212,СВЦЭМ!$B$39:$B$782,F$191)+'СЕТ СН'!$F$15</f>
        <v>142.84914176999999</v>
      </c>
      <c r="G212" s="36">
        <f>SUMIFS(СВЦЭМ!$E$39:$E$782,СВЦЭМ!$A$39:$A$782,$A212,СВЦЭМ!$B$39:$B$782,G$191)+'СЕТ СН'!$F$15</f>
        <v>139.77133026000001</v>
      </c>
      <c r="H212" s="36">
        <f>SUMIFS(СВЦЭМ!$E$39:$E$782,СВЦЭМ!$A$39:$A$782,$A212,СВЦЭМ!$B$39:$B$782,H$191)+'СЕТ СН'!$F$15</f>
        <v>128.84285043</v>
      </c>
      <c r="I212" s="36">
        <f>SUMIFS(СВЦЭМ!$E$39:$E$782,СВЦЭМ!$A$39:$A$782,$A212,СВЦЭМ!$B$39:$B$782,I$191)+'СЕТ СН'!$F$15</f>
        <v>104.48221405</v>
      </c>
      <c r="J212" s="36">
        <f>SUMIFS(СВЦЭМ!$E$39:$E$782,СВЦЭМ!$A$39:$A$782,$A212,СВЦЭМ!$B$39:$B$782,J$191)+'СЕТ СН'!$F$15</f>
        <v>95.247340050000005</v>
      </c>
      <c r="K212" s="36">
        <f>SUMIFS(СВЦЭМ!$E$39:$E$782,СВЦЭМ!$A$39:$A$782,$A212,СВЦЭМ!$B$39:$B$782,K$191)+'СЕТ СН'!$F$15</f>
        <v>124.08933268</v>
      </c>
      <c r="L212" s="36">
        <f>SUMIFS(СВЦЭМ!$E$39:$E$782,СВЦЭМ!$A$39:$A$782,$A212,СВЦЭМ!$B$39:$B$782,L$191)+'СЕТ СН'!$F$15</f>
        <v>124.23084858</v>
      </c>
      <c r="M212" s="36">
        <f>SUMIFS(СВЦЭМ!$E$39:$E$782,СВЦЭМ!$A$39:$A$782,$A212,СВЦЭМ!$B$39:$B$782,M$191)+'СЕТ СН'!$F$15</f>
        <v>117.65494594</v>
      </c>
      <c r="N212" s="36">
        <f>SUMIFS(СВЦЭМ!$E$39:$E$782,СВЦЭМ!$A$39:$A$782,$A212,СВЦЭМ!$B$39:$B$782,N$191)+'СЕТ СН'!$F$15</f>
        <v>125.52839729</v>
      </c>
      <c r="O212" s="36">
        <f>SUMIFS(СВЦЭМ!$E$39:$E$782,СВЦЭМ!$A$39:$A$782,$A212,СВЦЭМ!$B$39:$B$782,O$191)+'СЕТ СН'!$F$15</f>
        <v>124.10954829000001</v>
      </c>
      <c r="P212" s="36">
        <f>SUMIFS(СВЦЭМ!$E$39:$E$782,СВЦЭМ!$A$39:$A$782,$A212,СВЦЭМ!$B$39:$B$782,P$191)+'СЕТ СН'!$F$15</f>
        <v>124.90090648</v>
      </c>
      <c r="Q212" s="36">
        <f>SUMIFS(СВЦЭМ!$E$39:$E$782,СВЦЭМ!$A$39:$A$782,$A212,СВЦЭМ!$B$39:$B$782,Q$191)+'СЕТ СН'!$F$15</f>
        <v>127.10931736000001</v>
      </c>
      <c r="R212" s="36">
        <f>SUMIFS(СВЦЭМ!$E$39:$E$782,СВЦЭМ!$A$39:$A$782,$A212,СВЦЭМ!$B$39:$B$782,R$191)+'СЕТ СН'!$F$15</f>
        <v>117.15699970999999</v>
      </c>
      <c r="S212" s="36">
        <f>SUMIFS(СВЦЭМ!$E$39:$E$782,СВЦЭМ!$A$39:$A$782,$A212,СВЦЭМ!$B$39:$B$782,S$191)+'СЕТ СН'!$F$15</f>
        <v>124.47801166000001</v>
      </c>
      <c r="T212" s="36">
        <f>SUMIFS(СВЦЭМ!$E$39:$E$782,СВЦЭМ!$A$39:$A$782,$A212,СВЦЭМ!$B$39:$B$782,T$191)+'СЕТ СН'!$F$15</f>
        <v>119.35469644</v>
      </c>
      <c r="U212" s="36">
        <f>SUMIFS(СВЦЭМ!$E$39:$E$782,СВЦЭМ!$A$39:$A$782,$A212,СВЦЭМ!$B$39:$B$782,U$191)+'СЕТ СН'!$F$15</f>
        <v>114.55729988</v>
      </c>
      <c r="V212" s="36">
        <f>SUMIFS(СВЦЭМ!$E$39:$E$782,СВЦЭМ!$A$39:$A$782,$A212,СВЦЭМ!$B$39:$B$782,V$191)+'СЕТ СН'!$F$15</f>
        <v>116.70129467</v>
      </c>
      <c r="W212" s="36">
        <f>SUMIFS(СВЦЭМ!$E$39:$E$782,СВЦЭМ!$A$39:$A$782,$A212,СВЦЭМ!$B$39:$B$782,W$191)+'СЕТ СН'!$F$15</f>
        <v>115.56016205</v>
      </c>
      <c r="X212" s="36">
        <f>SUMIFS(СВЦЭМ!$E$39:$E$782,СВЦЭМ!$A$39:$A$782,$A212,СВЦЭМ!$B$39:$B$782,X$191)+'СЕТ СН'!$F$15</f>
        <v>112.80112397000001</v>
      </c>
      <c r="Y212" s="36">
        <f>SUMIFS(СВЦЭМ!$E$39:$E$782,СВЦЭМ!$A$39:$A$782,$A212,СВЦЭМ!$B$39:$B$782,Y$191)+'СЕТ СН'!$F$15</f>
        <v>103.17751675</v>
      </c>
    </row>
    <row r="213" spans="1:25" ht="15.75" x14ac:dyDescent="0.2">
      <c r="A213" s="35">
        <f t="shared" si="5"/>
        <v>44826</v>
      </c>
      <c r="B213" s="36">
        <f>SUMIFS(СВЦЭМ!$E$39:$E$782,СВЦЭМ!$A$39:$A$782,$A213,СВЦЭМ!$B$39:$B$782,B$191)+'СЕТ СН'!$F$15</f>
        <v>140.39218732000001</v>
      </c>
      <c r="C213" s="36">
        <f>SUMIFS(СВЦЭМ!$E$39:$E$782,СВЦЭМ!$A$39:$A$782,$A213,СВЦЭМ!$B$39:$B$782,C$191)+'СЕТ СН'!$F$15</f>
        <v>142.63583302000001</v>
      </c>
      <c r="D213" s="36">
        <f>SUMIFS(СВЦЭМ!$E$39:$E$782,СВЦЭМ!$A$39:$A$782,$A213,СВЦЭМ!$B$39:$B$782,D$191)+'СЕТ СН'!$F$15</f>
        <v>147.08113123999999</v>
      </c>
      <c r="E213" s="36">
        <f>SUMIFS(СВЦЭМ!$E$39:$E$782,СВЦЭМ!$A$39:$A$782,$A213,СВЦЭМ!$B$39:$B$782,E$191)+'СЕТ СН'!$F$15</f>
        <v>147.86782812000001</v>
      </c>
      <c r="F213" s="36">
        <f>SUMIFS(СВЦЭМ!$E$39:$E$782,СВЦЭМ!$A$39:$A$782,$A213,СВЦЭМ!$B$39:$B$782,F$191)+'СЕТ СН'!$F$15</f>
        <v>146.00475313000001</v>
      </c>
      <c r="G213" s="36">
        <f>SUMIFS(СВЦЭМ!$E$39:$E$782,СВЦЭМ!$A$39:$A$782,$A213,СВЦЭМ!$B$39:$B$782,G$191)+'СЕТ СН'!$F$15</f>
        <v>142.08008405999999</v>
      </c>
      <c r="H213" s="36">
        <f>SUMIFS(СВЦЭМ!$E$39:$E$782,СВЦЭМ!$A$39:$A$782,$A213,СВЦЭМ!$B$39:$B$782,H$191)+'СЕТ СН'!$F$15</f>
        <v>131.32354606999999</v>
      </c>
      <c r="I213" s="36">
        <f>SUMIFS(СВЦЭМ!$E$39:$E$782,СВЦЭМ!$A$39:$A$782,$A213,СВЦЭМ!$B$39:$B$782,I$191)+'СЕТ СН'!$F$15</f>
        <v>121.39219638</v>
      </c>
      <c r="J213" s="36">
        <f>SUMIFS(СВЦЭМ!$E$39:$E$782,СВЦЭМ!$A$39:$A$782,$A213,СВЦЭМ!$B$39:$B$782,J$191)+'СЕТ СН'!$F$15</f>
        <v>118.71818503999999</v>
      </c>
      <c r="K213" s="36">
        <f>SUMIFS(СВЦЭМ!$E$39:$E$782,СВЦЭМ!$A$39:$A$782,$A213,СВЦЭМ!$B$39:$B$782,K$191)+'СЕТ СН'!$F$15</f>
        <v>113.98568647</v>
      </c>
      <c r="L213" s="36">
        <f>SUMIFS(СВЦЭМ!$E$39:$E$782,СВЦЭМ!$A$39:$A$782,$A213,СВЦЭМ!$B$39:$B$782,L$191)+'СЕТ СН'!$F$15</f>
        <v>115.05260162</v>
      </c>
      <c r="M213" s="36">
        <f>SUMIFS(СВЦЭМ!$E$39:$E$782,СВЦЭМ!$A$39:$A$782,$A213,СВЦЭМ!$B$39:$B$782,M$191)+'СЕТ СН'!$F$15</f>
        <v>117.01340875</v>
      </c>
      <c r="N213" s="36">
        <f>SUMIFS(СВЦЭМ!$E$39:$E$782,СВЦЭМ!$A$39:$A$782,$A213,СВЦЭМ!$B$39:$B$782,N$191)+'СЕТ СН'!$F$15</f>
        <v>118.73483656000001</v>
      </c>
      <c r="O213" s="36">
        <f>SUMIFS(СВЦЭМ!$E$39:$E$782,СВЦЭМ!$A$39:$A$782,$A213,СВЦЭМ!$B$39:$B$782,O$191)+'СЕТ СН'!$F$15</f>
        <v>121.02396695</v>
      </c>
      <c r="P213" s="36">
        <f>SUMIFS(СВЦЭМ!$E$39:$E$782,СВЦЭМ!$A$39:$A$782,$A213,СВЦЭМ!$B$39:$B$782,P$191)+'СЕТ СН'!$F$15</f>
        <v>121.87196944999999</v>
      </c>
      <c r="Q213" s="36">
        <f>SUMIFS(СВЦЭМ!$E$39:$E$782,СВЦЭМ!$A$39:$A$782,$A213,СВЦЭМ!$B$39:$B$782,Q$191)+'СЕТ СН'!$F$15</f>
        <v>121.66258495</v>
      </c>
      <c r="R213" s="36">
        <f>SUMIFS(СВЦЭМ!$E$39:$E$782,СВЦЭМ!$A$39:$A$782,$A213,СВЦЭМ!$B$39:$B$782,R$191)+'СЕТ СН'!$F$15</f>
        <v>125.75675519000001</v>
      </c>
      <c r="S213" s="36">
        <f>SUMIFS(СВЦЭМ!$E$39:$E$782,СВЦЭМ!$A$39:$A$782,$A213,СВЦЭМ!$B$39:$B$782,S$191)+'СЕТ СН'!$F$15</f>
        <v>122.60659372000001</v>
      </c>
      <c r="T213" s="36">
        <f>SUMIFS(СВЦЭМ!$E$39:$E$782,СВЦЭМ!$A$39:$A$782,$A213,СВЦЭМ!$B$39:$B$782,T$191)+'СЕТ СН'!$F$15</f>
        <v>115.63632517000001</v>
      </c>
      <c r="U213" s="36">
        <f>SUMIFS(СВЦЭМ!$E$39:$E$782,СВЦЭМ!$A$39:$A$782,$A213,СВЦЭМ!$B$39:$B$782,U$191)+'СЕТ СН'!$F$15</f>
        <v>119.85098787</v>
      </c>
      <c r="V213" s="36">
        <f>SUMIFS(СВЦЭМ!$E$39:$E$782,СВЦЭМ!$A$39:$A$782,$A213,СВЦЭМ!$B$39:$B$782,V$191)+'СЕТ СН'!$F$15</f>
        <v>121.32833121</v>
      </c>
      <c r="W213" s="36">
        <f>SUMIFS(СВЦЭМ!$E$39:$E$782,СВЦЭМ!$A$39:$A$782,$A213,СВЦЭМ!$B$39:$B$782,W$191)+'СЕТ СН'!$F$15</f>
        <v>126.50723274000001</v>
      </c>
      <c r="X213" s="36">
        <f>SUMIFS(СВЦЭМ!$E$39:$E$782,СВЦЭМ!$A$39:$A$782,$A213,СВЦЭМ!$B$39:$B$782,X$191)+'СЕТ СН'!$F$15</f>
        <v>134.93730384</v>
      </c>
      <c r="Y213" s="36">
        <f>SUMIFS(СВЦЭМ!$E$39:$E$782,СВЦЭМ!$A$39:$A$782,$A213,СВЦЭМ!$B$39:$B$782,Y$191)+'СЕТ СН'!$F$15</f>
        <v>135.61546326999999</v>
      </c>
    </row>
    <row r="214" spans="1:25" ht="15.75" x14ac:dyDescent="0.2">
      <c r="A214" s="35">
        <f t="shared" si="5"/>
        <v>44827</v>
      </c>
      <c r="B214" s="36">
        <f>SUMIFS(СВЦЭМ!$E$39:$E$782,СВЦЭМ!$A$39:$A$782,$A214,СВЦЭМ!$B$39:$B$782,B$191)+'СЕТ СН'!$F$15</f>
        <v>157.43891739</v>
      </c>
      <c r="C214" s="36">
        <f>SUMIFS(СВЦЭМ!$E$39:$E$782,СВЦЭМ!$A$39:$A$782,$A214,СВЦЭМ!$B$39:$B$782,C$191)+'СЕТ СН'!$F$15</f>
        <v>147.80324802000001</v>
      </c>
      <c r="D214" s="36">
        <f>SUMIFS(СВЦЭМ!$E$39:$E$782,СВЦЭМ!$A$39:$A$782,$A214,СВЦЭМ!$B$39:$B$782,D$191)+'СЕТ СН'!$F$15</f>
        <v>144.75175539</v>
      </c>
      <c r="E214" s="36">
        <f>SUMIFS(СВЦЭМ!$E$39:$E$782,СВЦЭМ!$A$39:$A$782,$A214,СВЦЭМ!$B$39:$B$782,E$191)+'СЕТ СН'!$F$15</f>
        <v>146.46479281000001</v>
      </c>
      <c r="F214" s="36">
        <f>SUMIFS(СВЦЭМ!$E$39:$E$782,СВЦЭМ!$A$39:$A$782,$A214,СВЦЭМ!$B$39:$B$782,F$191)+'СЕТ СН'!$F$15</f>
        <v>146.09587227</v>
      </c>
      <c r="G214" s="36">
        <f>SUMIFS(СВЦЭМ!$E$39:$E$782,СВЦЭМ!$A$39:$A$782,$A214,СВЦЭМ!$B$39:$B$782,G$191)+'СЕТ СН'!$F$15</f>
        <v>144.01435469</v>
      </c>
      <c r="H214" s="36">
        <f>SUMIFS(СВЦЭМ!$E$39:$E$782,СВЦЭМ!$A$39:$A$782,$A214,СВЦЭМ!$B$39:$B$782,H$191)+'СЕТ СН'!$F$15</f>
        <v>130.50556126999999</v>
      </c>
      <c r="I214" s="36">
        <f>SUMIFS(СВЦЭМ!$E$39:$E$782,СВЦЭМ!$A$39:$A$782,$A214,СВЦЭМ!$B$39:$B$782,I$191)+'СЕТ СН'!$F$15</f>
        <v>122.00187507</v>
      </c>
      <c r="J214" s="36">
        <f>SUMIFS(СВЦЭМ!$E$39:$E$782,СВЦЭМ!$A$39:$A$782,$A214,СВЦЭМ!$B$39:$B$782,J$191)+'СЕТ СН'!$F$15</f>
        <v>133.71045925999999</v>
      </c>
      <c r="K214" s="36">
        <f>SUMIFS(СВЦЭМ!$E$39:$E$782,СВЦЭМ!$A$39:$A$782,$A214,СВЦЭМ!$B$39:$B$782,K$191)+'СЕТ СН'!$F$15</f>
        <v>119.25833158</v>
      </c>
      <c r="L214" s="36">
        <f>SUMIFS(СВЦЭМ!$E$39:$E$782,СВЦЭМ!$A$39:$A$782,$A214,СВЦЭМ!$B$39:$B$782,L$191)+'СЕТ СН'!$F$15</f>
        <v>122.42773592</v>
      </c>
      <c r="M214" s="36">
        <f>SUMIFS(СВЦЭМ!$E$39:$E$782,СВЦЭМ!$A$39:$A$782,$A214,СВЦЭМ!$B$39:$B$782,M$191)+'СЕТ СН'!$F$15</f>
        <v>123.96778136</v>
      </c>
      <c r="N214" s="36">
        <f>SUMIFS(СВЦЭМ!$E$39:$E$782,СВЦЭМ!$A$39:$A$782,$A214,СВЦЭМ!$B$39:$B$782,N$191)+'СЕТ СН'!$F$15</f>
        <v>122.99764857</v>
      </c>
      <c r="O214" s="36">
        <f>SUMIFS(СВЦЭМ!$E$39:$E$782,СВЦЭМ!$A$39:$A$782,$A214,СВЦЭМ!$B$39:$B$782,O$191)+'СЕТ СН'!$F$15</f>
        <v>120.37899926999999</v>
      </c>
      <c r="P214" s="36">
        <f>SUMIFS(СВЦЭМ!$E$39:$E$782,СВЦЭМ!$A$39:$A$782,$A214,СВЦЭМ!$B$39:$B$782,P$191)+'СЕТ СН'!$F$15</f>
        <v>121.88490861</v>
      </c>
      <c r="Q214" s="36">
        <f>SUMIFS(СВЦЭМ!$E$39:$E$782,СВЦЭМ!$A$39:$A$782,$A214,СВЦЭМ!$B$39:$B$782,Q$191)+'СЕТ СН'!$F$15</f>
        <v>122.79060367</v>
      </c>
      <c r="R214" s="36">
        <f>SUMIFS(СВЦЭМ!$E$39:$E$782,СВЦЭМ!$A$39:$A$782,$A214,СВЦЭМ!$B$39:$B$782,R$191)+'СЕТ СН'!$F$15</f>
        <v>123.74410890999999</v>
      </c>
      <c r="S214" s="36">
        <f>SUMIFS(СВЦЭМ!$E$39:$E$782,СВЦЭМ!$A$39:$A$782,$A214,СВЦЭМ!$B$39:$B$782,S$191)+'СЕТ СН'!$F$15</f>
        <v>122.56356900999999</v>
      </c>
      <c r="T214" s="36">
        <f>SUMIFS(СВЦЭМ!$E$39:$E$782,СВЦЭМ!$A$39:$A$782,$A214,СВЦЭМ!$B$39:$B$782,T$191)+'СЕТ СН'!$F$15</f>
        <v>120.00975601</v>
      </c>
      <c r="U214" s="36">
        <f>SUMIFS(СВЦЭМ!$E$39:$E$782,СВЦЭМ!$A$39:$A$782,$A214,СВЦЭМ!$B$39:$B$782,U$191)+'СЕТ СН'!$F$15</f>
        <v>117.76806092</v>
      </c>
      <c r="V214" s="36">
        <f>SUMIFS(СВЦЭМ!$E$39:$E$782,СВЦЭМ!$A$39:$A$782,$A214,СВЦЭМ!$B$39:$B$782,V$191)+'СЕТ СН'!$F$15</f>
        <v>122.89048803999999</v>
      </c>
      <c r="W214" s="36">
        <f>SUMIFS(СВЦЭМ!$E$39:$E$782,СВЦЭМ!$A$39:$A$782,$A214,СВЦЭМ!$B$39:$B$782,W$191)+'СЕТ СН'!$F$15</f>
        <v>119.31641575</v>
      </c>
      <c r="X214" s="36">
        <f>SUMIFS(СВЦЭМ!$E$39:$E$782,СВЦЭМ!$A$39:$A$782,$A214,СВЦЭМ!$B$39:$B$782,X$191)+'СЕТ СН'!$F$15</f>
        <v>136.38747979999999</v>
      </c>
      <c r="Y214" s="36">
        <f>SUMIFS(СВЦЭМ!$E$39:$E$782,СВЦЭМ!$A$39:$A$782,$A214,СВЦЭМ!$B$39:$B$782,Y$191)+'СЕТ СН'!$F$15</f>
        <v>136.33988728</v>
      </c>
    </row>
    <row r="215" spans="1:25" ht="15.75" x14ac:dyDescent="0.2">
      <c r="A215" s="35">
        <f t="shared" si="5"/>
        <v>44828</v>
      </c>
      <c r="B215" s="36">
        <f>SUMIFS(СВЦЭМ!$E$39:$E$782,СВЦЭМ!$A$39:$A$782,$A215,СВЦЭМ!$B$39:$B$782,B$191)+'СЕТ СН'!$F$15</f>
        <v>142.86787117</v>
      </c>
      <c r="C215" s="36">
        <f>SUMIFS(СВЦЭМ!$E$39:$E$782,СВЦЭМ!$A$39:$A$782,$A215,СВЦЭМ!$B$39:$B$782,C$191)+'СЕТ СН'!$F$15</f>
        <v>149.09006137</v>
      </c>
      <c r="D215" s="36">
        <f>SUMIFS(СВЦЭМ!$E$39:$E$782,СВЦЭМ!$A$39:$A$782,$A215,СВЦЭМ!$B$39:$B$782,D$191)+'СЕТ СН'!$F$15</f>
        <v>150.38584107</v>
      </c>
      <c r="E215" s="36">
        <f>SUMIFS(СВЦЭМ!$E$39:$E$782,СВЦЭМ!$A$39:$A$782,$A215,СВЦЭМ!$B$39:$B$782,E$191)+'СЕТ СН'!$F$15</f>
        <v>145.65308654</v>
      </c>
      <c r="F215" s="36">
        <f>SUMIFS(СВЦЭМ!$E$39:$E$782,СВЦЭМ!$A$39:$A$782,$A215,СВЦЭМ!$B$39:$B$782,F$191)+'СЕТ СН'!$F$15</f>
        <v>136.50252516</v>
      </c>
      <c r="G215" s="36">
        <f>SUMIFS(СВЦЭМ!$E$39:$E$782,СВЦЭМ!$A$39:$A$782,$A215,СВЦЭМ!$B$39:$B$782,G$191)+'СЕТ СН'!$F$15</f>
        <v>136.7702539</v>
      </c>
      <c r="H215" s="36">
        <f>SUMIFS(СВЦЭМ!$E$39:$E$782,СВЦЭМ!$A$39:$A$782,$A215,СВЦЭМ!$B$39:$B$782,H$191)+'СЕТ СН'!$F$15</f>
        <v>138.60718754999999</v>
      </c>
      <c r="I215" s="36">
        <f>SUMIFS(СВЦЭМ!$E$39:$E$782,СВЦЭМ!$A$39:$A$782,$A215,СВЦЭМ!$B$39:$B$782,I$191)+'СЕТ СН'!$F$15</f>
        <v>132.92686436</v>
      </c>
      <c r="J215" s="36">
        <f>SUMIFS(СВЦЭМ!$E$39:$E$782,СВЦЭМ!$A$39:$A$782,$A215,СВЦЭМ!$B$39:$B$782,J$191)+'СЕТ СН'!$F$15</f>
        <v>146.10216994999999</v>
      </c>
      <c r="K215" s="36">
        <f>SUMIFS(СВЦЭМ!$E$39:$E$782,СВЦЭМ!$A$39:$A$782,$A215,СВЦЭМ!$B$39:$B$782,K$191)+'СЕТ СН'!$F$15</f>
        <v>153.82963977</v>
      </c>
      <c r="L215" s="36">
        <f>SUMIFS(СВЦЭМ!$E$39:$E$782,СВЦЭМ!$A$39:$A$782,$A215,СВЦЭМ!$B$39:$B$782,L$191)+'СЕТ СН'!$F$15</f>
        <v>157.51983085000001</v>
      </c>
      <c r="M215" s="36">
        <f>SUMIFS(СВЦЭМ!$E$39:$E$782,СВЦЭМ!$A$39:$A$782,$A215,СВЦЭМ!$B$39:$B$782,M$191)+'СЕТ СН'!$F$15</f>
        <v>137.85580308999999</v>
      </c>
      <c r="N215" s="36">
        <f>SUMIFS(СВЦЭМ!$E$39:$E$782,СВЦЭМ!$A$39:$A$782,$A215,СВЦЭМ!$B$39:$B$782,N$191)+'СЕТ СН'!$F$15</f>
        <v>131.64644899999999</v>
      </c>
      <c r="O215" s="36">
        <f>SUMIFS(СВЦЭМ!$E$39:$E$782,СВЦЭМ!$A$39:$A$782,$A215,СВЦЭМ!$B$39:$B$782,O$191)+'СЕТ СН'!$F$15</f>
        <v>131.38416377999999</v>
      </c>
      <c r="P215" s="36">
        <f>SUMIFS(СВЦЭМ!$E$39:$E$782,СВЦЭМ!$A$39:$A$782,$A215,СВЦЭМ!$B$39:$B$782,P$191)+'СЕТ СН'!$F$15</f>
        <v>132.72346271999999</v>
      </c>
      <c r="Q215" s="36">
        <f>SUMIFS(СВЦЭМ!$E$39:$E$782,СВЦЭМ!$A$39:$A$782,$A215,СВЦЭМ!$B$39:$B$782,Q$191)+'СЕТ СН'!$F$15</f>
        <v>133.03819207000001</v>
      </c>
      <c r="R215" s="36">
        <f>SUMIFS(СВЦЭМ!$E$39:$E$782,СВЦЭМ!$A$39:$A$782,$A215,СВЦЭМ!$B$39:$B$782,R$191)+'СЕТ СН'!$F$15</f>
        <v>132.02397435</v>
      </c>
      <c r="S215" s="36">
        <f>SUMIFS(СВЦЭМ!$E$39:$E$782,СВЦЭМ!$A$39:$A$782,$A215,СВЦЭМ!$B$39:$B$782,S$191)+'СЕТ СН'!$F$15</f>
        <v>130.62415358000001</v>
      </c>
      <c r="T215" s="36">
        <f>SUMIFS(СВЦЭМ!$E$39:$E$782,СВЦЭМ!$A$39:$A$782,$A215,СВЦЭМ!$B$39:$B$782,T$191)+'СЕТ СН'!$F$15</f>
        <v>133.20170006000001</v>
      </c>
      <c r="U215" s="36">
        <f>SUMIFS(СВЦЭМ!$E$39:$E$782,СВЦЭМ!$A$39:$A$782,$A215,СВЦЭМ!$B$39:$B$782,U$191)+'СЕТ СН'!$F$15</f>
        <v>138.32934273000001</v>
      </c>
      <c r="V215" s="36">
        <f>SUMIFS(СВЦЭМ!$E$39:$E$782,СВЦЭМ!$A$39:$A$782,$A215,СВЦЭМ!$B$39:$B$782,V$191)+'СЕТ СН'!$F$15</f>
        <v>137.58369189999999</v>
      </c>
      <c r="W215" s="36">
        <f>SUMIFS(СВЦЭМ!$E$39:$E$782,СВЦЭМ!$A$39:$A$782,$A215,СВЦЭМ!$B$39:$B$782,W$191)+'СЕТ СН'!$F$15</f>
        <v>135.27820740000001</v>
      </c>
      <c r="X215" s="36">
        <f>SUMIFS(СВЦЭМ!$E$39:$E$782,СВЦЭМ!$A$39:$A$782,$A215,СВЦЭМ!$B$39:$B$782,X$191)+'СЕТ СН'!$F$15</f>
        <v>144.99546251999999</v>
      </c>
      <c r="Y215" s="36">
        <f>SUMIFS(СВЦЭМ!$E$39:$E$782,СВЦЭМ!$A$39:$A$782,$A215,СВЦЭМ!$B$39:$B$782,Y$191)+'СЕТ СН'!$F$15</f>
        <v>147.27020168999999</v>
      </c>
    </row>
    <row r="216" spans="1:25" ht="15.75" x14ac:dyDescent="0.2">
      <c r="A216" s="35">
        <f t="shared" si="5"/>
        <v>44829</v>
      </c>
      <c r="B216" s="36">
        <f>SUMIFS(СВЦЭМ!$E$39:$E$782,СВЦЭМ!$A$39:$A$782,$A216,СВЦЭМ!$B$39:$B$782,B$191)+'СЕТ СН'!$F$15</f>
        <v>157.10482658000001</v>
      </c>
      <c r="C216" s="36">
        <f>SUMIFS(СВЦЭМ!$E$39:$E$782,СВЦЭМ!$A$39:$A$782,$A216,СВЦЭМ!$B$39:$B$782,C$191)+'СЕТ СН'!$F$15</f>
        <v>161.52535244000001</v>
      </c>
      <c r="D216" s="36">
        <f>SUMIFS(СВЦЭМ!$E$39:$E$782,СВЦЭМ!$A$39:$A$782,$A216,СВЦЭМ!$B$39:$B$782,D$191)+'СЕТ СН'!$F$15</f>
        <v>162.43312306000001</v>
      </c>
      <c r="E216" s="36">
        <f>SUMIFS(СВЦЭМ!$E$39:$E$782,СВЦЭМ!$A$39:$A$782,$A216,СВЦЭМ!$B$39:$B$782,E$191)+'СЕТ СН'!$F$15</f>
        <v>163.57056539000001</v>
      </c>
      <c r="F216" s="36">
        <f>SUMIFS(СВЦЭМ!$E$39:$E$782,СВЦЭМ!$A$39:$A$782,$A216,СВЦЭМ!$B$39:$B$782,F$191)+'СЕТ СН'!$F$15</f>
        <v>164.04761288</v>
      </c>
      <c r="G216" s="36">
        <f>SUMIFS(СВЦЭМ!$E$39:$E$782,СВЦЭМ!$A$39:$A$782,$A216,СВЦЭМ!$B$39:$B$782,G$191)+'СЕТ СН'!$F$15</f>
        <v>159.53093433999999</v>
      </c>
      <c r="H216" s="36">
        <f>SUMIFS(СВЦЭМ!$E$39:$E$782,СВЦЭМ!$A$39:$A$782,$A216,СВЦЭМ!$B$39:$B$782,H$191)+'СЕТ СН'!$F$15</f>
        <v>155.30938961000001</v>
      </c>
      <c r="I216" s="36">
        <f>SUMIFS(СВЦЭМ!$E$39:$E$782,СВЦЭМ!$A$39:$A$782,$A216,СВЦЭМ!$B$39:$B$782,I$191)+'СЕТ СН'!$F$15</f>
        <v>151.87465359000001</v>
      </c>
      <c r="J216" s="36">
        <f>SUMIFS(СВЦЭМ!$E$39:$E$782,СВЦЭМ!$A$39:$A$782,$A216,СВЦЭМ!$B$39:$B$782,J$191)+'СЕТ СН'!$F$15</f>
        <v>165.92918768000001</v>
      </c>
      <c r="K216" s="36">
        <f>SUMIFS(СВЦЭМ!$E$39:$E$782,СВЦЭМ!$A$39:$A$782,$A216,СВЦЭМ!$B$39:$B$782,K$191)+'СЕТ СН'!$F$15</f>
        <v>166.59770462</v>
      </c>
      <c r="L216" s="36">
        <f>SUMIFS(СВЦЭМ!$E$39:$E$782,СВЦЭМ!$A$39:$A$782,$A216,СВЦЭМ!$B$39:$B$782,L$191)+'СЕТ СН'!$F$15</f>
        <v>155.20402727999999</v>
      </c>
      <c r="M216" s="36">
        <f>SUMIFS(СВЦЭМ!$E$39:$E$782,СВЦЭМ!$A$39:$A$782,$A216,СВЦЭМ!$B$39:$B$782,M$191)+'СЕТ СН'!$F$15</f>
        <v>153.57446031000001</v>
      </c>
      <c r="N216" s="36">
        <f>SUMIFS(СВЦЭМ!$E$39:$E$782,СВЦЭМ!$A$39:$A$782,$A216,СВЦЭМ!$B$39:$B$782,N$191)+'СЕТ СН'!$F$15</f>
        <v>157.08991309999999</v>
      </c>
      <c r="O216" s="36">
        <f>SUMIFS(СВЦЭМ!$E$39:$E$782,СВЦЭМ!$A$39:$A$782,$A216,СВЦЭМ!$B$39:$B$782,O$191)+'СЕТ СН'!$F$15</f>
        <v>154.31484763</v>
      </c>
      <c r="P216" s="36">
        <f>SUMIFS(СВЦЭМ!$E$39:$E$782,СВЦЭМ!$A$39:$A$782,$A216,СВЦЭМ!$B$39:$B$782,P$191)+'СЕТ СН'!$F$15</f>
        <v>153.89563953999999</v>
      </c>
      <c r="Q216" s="36">
        <f>SUMIFS(СВЦЭМ!$E$39:$E$782,СВЦЭМ!$A$39:$A$782,$A216,СВЦЭМ!$B$39:$B$782,Q$191)+'СЕТ СН'!$F$15</f>
        <v>153.11155545</v>
      </c>
      <c r="R216" s="36">
        <f>SUMIFS(СВЦЭМ!$E$39:$E$782,СВЦЭМ!$A$39:$A$782,$A216,СВЦЭМ!$B$39:$B$782,R$191)+'СЕТ СН'!$F$15</f>
        <v>149.06054750000001</v>
      </c>
      <c r="S216" s="36">
        <f>SUMIFS(СВЦЭМ!$E$39:$E$782,СВЦЭМ!$A$39:$A$782,$A216,СВЦЭМ!$B$39:$B$782,S$191)+'СЕТ СН'!$F$15</f>
        <v>146.52109784999999</v>
      </c>
      <c r="T216" s="36">
        <f>SUMIFS(СВЦЭМ!$E$39:$E$782,СВЦЭМ!$A$39:$A$782,$A216,СВЦЭМ!$B$39:$B$782,T$191)+'СЕТ СН'!$F$15</f>
        <v>159.61383505000001</v>
      </c>
      <c r="U216" s="36">
        <f>SUMIFS(СВЦЭМ!$E$39:$E$782,СВЦЭМ!$A$39:$A$782,$A216,СВЦЭМ!$B$39:$B$782,U$191)+'СЕТ СН'!$F$15</f>
        <v>162.34320034999999</v>
      </c>
      <c r="V216" s="36">
        <f>SUMIFS(СВЦЭМ!$E$39:$E$782,СВЦЭМ!$A$39:$A$782,$A216,СВЦЭМ!$B$39:$B$782,V$191)+'СЕТ СН'!$F$15</f>
        <v>163.36870347999999</v>
      </c>
      <c r="W216" s="36">
        <f>SUMIFS(СВЦЭМ!$E$39:$E$782,СВЦЭМ!$A$39:$A$782,$A216,СВЦЭМ!$B$39:$B$782,W$191)+'СЕТ СН'!$F$15</f>
        <v>161.74798899000001</v>
      </c>
      <c r="X216" s="36">
        <f>SUMIFS(СВЦЭМ!$E$39:$E$782,СВЦЭМ!$A$39:$A$782,$A216,СВЦЭМ!$B$39:$B$782,X$191)+'СЕТ СН'!$F$15</f>
        <v>167.44874293999999</v>
      </c>
      <c r="Y216" s="36">
        <f>SUMIFS(СВЦЭМ!$E$39:$E$782,СВЦЭМ!$A$39:$A$782,$A216,СВЦЭМ!$B$39:$B$782,Y$191)+'СЕТ СН'!$F$15</f>
        <v>162.13097665000001</v>
      </c>
    </row>
    <row r="217" spans="1:25" ht="15.75" x14ac:dyDescent="0.2">
      <c r="A217" s="35">
        <f t="shared" si="5"/>
        <v>44830</v>
      </c>
      <c r="B217" s="36">
        <f>SUMIFS(СВЦЭМ!$E$39:$E$782,СВЦЭМ!$A$39:$A$782,$A217,СВЦЭМ!$B$39:$B$782,B$191)+'СЕТ СН'!$F$15</f>
        <v>156.56440900999999</v>
      </c>
      <c r="C217" s="36">
        <f>SUMIFS(СВЦЭМ!$E$39:$E$782,СВЦЭМ!$A$39:$A$782,$A217,СВЦЭМ!$B$39:$B$782,C$191)+'СЕТ СН'!$F$15</f>
        <v>153.91233711000001</v>
      </c>
      <c r="D217" s="36">
        <f>SUMIFS(СВЦЭМ!$E$39:$E$782,СВЦЭМ!$A$39:$A$782,$A217,СВЦЭМ!$B$39:$B$782,D$191)+'СЕТ СН'!$F$15</f>
        <v>152.75197829999999</v>
      </c>
      <c r="E217" s="36">
        <f>SUMIFS(СВЦЭМ!$E$39:$E$782,СВЦЭМ!$A$39:$A$782,$A217,СВЦЭМ!$B$39:$B$782,E$191)+'СЕТ СН'!$F$15</f>
        <v>168.03322854999999</v>
      </c>
      <c r="F217" s="36">
        <f>SUMIFS(СВЦЭМ!$E$39:$E$782,СВЦЭМ!$A$39:$A$782,$A217,СВЦЭМ!$B$39:$B$782,F$191)+'СЕТ СН'!$F$15</f>
        <v>168.52962596</v>
      </c>
      <c r="G217" s="36">
        <f>SUMIFS(СВЦЭМ!$E$39:$E$782,СВЦЭМ!$A$39:$A$782,$A217,СВЦЭМ!$B$39:$B$782,G$191)+'СЕТ СН'!$F$15</f>
        <v>149.49414622</v>
      </c>
      <c r="H217" s="36">
        <f>SUMIFS(СВЦЭМ!$E$39:$E$782,СВЦЭМ!$A$39:$A$782,$A217,СВЦЭМ!$B$39:$B$782,H$191)+'СЕТ СН'!$F$15</f>
        <v>139.48021358</v>
      </c>
      <c r="I217" s="36">
        <f>SUMIFS(СВЦЭМ!$E$39:$E$782,СВЦЭМ!$A$39:$A$782,$A217,СВЦЭМ!$B$39:$B$782,I$191)+'СЕТ СН'!$F$15</f>
        <v>150.71068471999999</v>
      </c>
      <c r="J217" s="36">
        <f>SUMIFS(СВЦЭМ!$E$39:$E$782,СВЦЭМ!$A$39:$A$782,$A217,СВЦЭМ!$B$39:$B$782,J$191)+'СЕТ СН'!$F$15</f>
        <v>172.51600375999999</v>
      </c>
      <c r="K217" s="36">
        <f>SUMIFS(СВЦЭМ!$E$39:$E$782,СВЦЭМ!$A$39:$A$782,$A217,СВЦЭМ!$B$39:$B$782,K$191)+'СЕТ СН'!$F$15</f>
        <v>152.31258165</v>
      </c>
      <c r="L217" s="36">
        <f>SUMIFS(СВЦЭМ!$E$39:$E$782,СВЦЭМ!$A$39:$A$782,$A217,СВЦЭМ!$B$39:$B$782,L$191)+'СЕТ СН'!$F$15</f>
        <v>151.54307413000001</v>
      </c>
      <c r="M217" s="36">
        <f>SUMIFS(СВЦЭМ!$E$39:$E$782,СВЦЭМ!$A$39:$A$782,$A217,СВЦЭМ!$B$39:$B$782,M$191)+'СЕТ СН'!$F$15</f>
        <v>129.81249224000001</v>
      </c>
      <c r="N217" s="36">
        <f>SUMIFS(СВЦЭМ!$E$39:$E$782,СВЦЭМ!$A$39:$A$782,$A217,СВЦЭМ!$B$39:$B$782,N$191)+'СЕТ СН'!$F$15</f>
        <v>127.86052411</v>
      </c>
      <c r="O217" s="36">
        <f>SUMIFS(СВЦЭМ!$E$39:$E$782,СВЦЭМ!$A$39:$A$782,$A217,СВЦЭМ!$B$39:$B$782,O$191)+'СЕТ СН'!$F$15</f>
        <v>130.02000953000001</v>
      </c>
      <c r="P217" s="36">
        <f>SUMIFS(СВЦЭМ!$E$39:$E$782,СВЦЭМ!$A$39:$A$782,$A217,СВЦЭМ!$B$39:$B$782,P$191)+'СЕТ СН'!$F$15</f>
        <v>133.01949142999999</v>
      </c>
      <c r="Q217" s="36">
        <f>SUMIFS(СВЦЭМ!$E$39:$E$782,СВЦЭМ!$A$39:$A$782,$A217,СВЦЭМ!$B$39:$B$782,Q$191)+'СЕТ СН'!$F$15</f>
        <v>138.91993210999999</v>
      </c>
      <c r="R217" s="36">
        <f>SUMIFS(СВЦЭМ!$E$39:$E$782,СВЦЭМ!$A$39:$A$782,$A217,СВЦЭМ!$B$39:$B$782,R$191)+'СЕТ СН'!$F$15</f>
        <v>143.26139108000001</v>
      </c>
      <c r="S217" s="36">
        <f>SUMIFS(СВЦЭМ!$E$39:$E$782,СВЦЭМ!$A$39:$A$782,$A217,СВЦЭМ!$B$39:$B$782,S$191)+'СЕТ СН'!$F$15</f>
        <v>141.28310712999999</v>
      </c>
      <c r="T217" s="36">
        <f>SUMIFS(СВЦЭМ!$E$39:$E$782,СВЦЭМ!$A$39:$A$782,$A217,СВЦЭМ!$B$39:$B$782,T$191)+'СЕТ СН'!$F$15</f>
        <v>160.14997478000001</v>
      </c>
      <c r="U217" s="36">
        <f>SUMIFS(СВЦЭМ!$E$39:$E$782,СВЦЭМ!$A$39:$A$782,$A217,СВЦЭМ!$B$39:$B$782,U$191)+'СЕТ СН'!$F$15</f>
        <v>167.38020259999999</v>
      </c>
      <c r="V217" s="36">
        <f>SUMIFS(СВЦЭМ!$E$39:$E$782,СВЦЭМ!$A$39:$A$782,$A217,СВЦЭМ!$B$39:$B$782,V$191)+'СЕТ СН'!$F$15</f>
        <v>167.27443761999999</v>
      </c>
      <c r="W217" s="36">
        <f>SUMIFS(СВЦЭМ!$E$39:$E$782,СВЦЭМ!$A$39:$A$782,$A217,СВЦЭМ!$B$39:$B$782,W$191)+'СЕТ СН'!$F$15</f>
        <v>164.71332251000001</v>
      </c>
      <c r="X217" s="36">
        <f>SUMIFS(СВЦЭМ!$E$39:$E$782,СВЦЭМ!$A$39:$A$782,$A217,СВЦЭМ!$B$39:$B$782,X$191)+'СЕТ СН'!$F$15</f>
        <v>155.97505330999999</v>
      </c>
      <c r="Y217" s="36">
        <f>SUMIFS(СВЦЭМ!$E$39:$E$782,СВЦЭМ!$A$39:$A$782,$A217,СВЦЭМ!$B$39:$B$782,Y$191)+'СЕТ СН'!$F$15</f>
        <v>167.42916188999999</v>
      </c>
    </row>
    <row r="218" spans="1:25" ht="15.75" x14ac:dyDescent="0.2">
      <c r="A218" s="35">
        <f t="shared" si="5"/>
        <v>44831</v>
      </c>
      <c r="B218" s="36">
        <f>SUMIFS(СВЦЭМ!$E$39:$E$782,СВЦЭМ!$A$39:$A$782,$A218,СВЦЭМ!$B$39:$B$782,B$191)+'СЕТ СН'!$F$15</f>
        <v>162.69640344000001</v>
      </c>
      <c r="C218" s="36">
        <f>SUMIFS(СВЦЭМ!$E$39:$E$782,СВЦЭМ!$A$39:$A$782,$A218,СВЦЭМ!$B$39:$B$782,C$191)+'СЕТ СН'!$F$15</f>
        <v>167.01662899999999</v>
      </c>
      <c r="D218" s="36">
        <f>SUMIFS(СВЦЭМ!$E$39:$E$782,СВЦЭМ!$A$39:$A$782,$A218,СВЦЭМ!$B$39:$B$782,D$191)+'СЕТ СН'!$F$15</f>
        <v>167.56508633999999</v>
      </c>
      <c r="E218" s="36">
        <f>SUMIFS(СВЦЭМ!$E$39:$E$782,СВЦЭМ!$A$39:$A$782,$A218,СВЦЭМ!$B$39:$B$782,E$191)+'СЕТ СН'!$F$15</f>
        <v>175.11549395</v>
      </c>
      <c r="F218" s="36">
        <f>SUMIFS(СВЦЭМ!$E$39:$E$782,СВЦЭМ!$A$39:$A$782,$A218,СВЦЭМ!$B$39:$B$782,F$191)+'СЕТ СН'!$F$15</f>
        <v>175.12901187</v>
      </c>
      <c r="G218" s="36">
        <f>SUMIFS(СВЦЭМ!$E$39:$E$782,СВЦЭМ!$A$39:$A$782,$A218,СВЦЭМ!$B$39:$B$782,G$191)+'СЕТ СН'!$F$15</f>
        <v>162.84732747999999</v>
      </c>
      <c r="H218" s="36">
        <f>SUMIFS(СВЦЭМ!$E$39:$E$782,СВЦЭМ!$A$39:$A$782,$A218,СВЦЭМ!$B$39:$B$782,H$191)+'СЕТ СН'!$F$15</f>
        <v>151.39673891999999</v>
      </c>
      <c r="I218" s="36">
        <f>SUMIFS(СВЦЭМ!$E$39:$E$782,СВЦЭМ!$A$39:$A$782,$A218,СВЦЭМ!$B$39:$B$782,I$191)+'СЕТ СН'!$F$15</f>
        <v>157.26580462999999</v>
      </c>
      <c r="J218" s="36">
        <f>SUMIFS(СВЦЭМ!$E$39:$E$782,СВЦЭМ!$A$39:$A$782,$A218,СВЦЭМ!$B$39:$B$782,J$191)+'СЕТ СН'!$F$15</f>
        <v>160.24277205000001</v>
      </c>
      <c r="K218" s="36">
        <f>SUMIFS(СВЦЭМ!$E$39:$E$782,СВЦЭМ!$A$39:$A$782,$A218,СВЦЭМ!$B$39:$B$782,K$191)+'СЕТ СН'!$F$15</f>
        <v>158.89334321999999</v>
      </c>
      <c r="L218" s="36">
        <f>SUMIFS(СВЦЭМ!$E$39:$E$782,СВЦЭМ!$A$39:$A$782,$A218,СВЦЭМ!$B$39:$B$782,L$191)+'СЕТ СН'!$F$15</f>
        <v>154.15818034</v>
      </c>
      <c r="M218" s="36">
        <f>SUMIFS(СВЦЭМ!$E$39:$E$782,СВЦЭМ!$A$39:$A$782,$A218,СВЦЭМ!$B$39:$B$782,M$191)+'СЕТ СН'!$F$15</f>
        <v>137.53108774</v>
      </c>
      <c r="N218" s="36">
        <f>SUMIFS(СВЦЭМ!$E$39:$E$782,СВЦЭМ!$A$39:$A$782,$A218,СВЦЭМ!$B$39:$B$782,N$191)+'СЕТ СН'!$F$15</f>
        <v>138.24445854000001</v>
      </c>
      <c r="O218" s="36">
        <f>SUMIFS(СВЦЭМ!$E$39:$E$782,СВЦЭМ!$A$39:$A$782,$A218,СВЦЭМ!$B$39:$B$782,O$191)+'СЕТ СН'!$F$15</f>
        <v>139.82946999000001</v>
      </c>
      <c r="P218" s="36">
        <f>SUMIFS(СВЦЭМ!$E$39:$E$782,СВЦЭМ!$A$39:$A$782,$A218,СВЦЭМ!$B$39:$B$782,P$191)+'СЕТ СН'!$F$15</f>
        <v>142.28610517000001</v>
      </c>
      <c r="Q218" s="36">
        <f>SUMIFS(СВЦЭМ!$E$39:$E$782,СВЦЭМ!$A$39:$A$782,$A218,СВЦЭМ!$B$39:$B$782,Q$191)+'СЕТ СН'!$F$15</f>
        <v>140.49349494000001</v>
      </c>
      <c r="R218" s="36">
        <f>SUMIFS(СВЦЭМ!$E$39:$E$782,СВЦЭМ!$A$39:$A$782,$A218,СВЦЭМ!$B$39:$B$782,R$191)+'СЕТ СН'!$F$15</f>
        <v>141.89593808000001</v>
      </c>
      <c r="S218" s="36">
        <f>SUMIFS(СВЦЭМ!$E$39:$E$782,СВЦЭМ!$A$39:$A$782,$A218,СВЦЭМ!$B$39:$B$782,S$191)+'СЕТ СН'!$F$15</f>
        <v>141.42624405000001</v>
      </c>
      <c r="T218" s="36">
        <f>SUMIFS(СВЦЭМ!$E$39:$E$782,СВЦЭМ!$A$39:$A$782,$A218,СВЦЭМ!$B$39:$B$782,T$191)+'СЕТ СН'!$F$15</f>
        <v>168.75152885</v>
      </c>
      <c r="U218" s="36">
        <f>SUMIFS(СВЦЭМ!$E$39:$E$782,СВЦЭМ!$A$39:$A$782,$A218,СВЦЭМ!$B$39:$B$782,U$191)+'СЕТ СН'!$F$15</f>
        <v>168.71498928</v>
      </c>
      <c r="V218" s="36">
        <f>SUMIFS(СВЦЭМ!$E$39:$E$782,СВЦЭМ!$A$39:$A$782,$A218,СВЦЭМ!$B$39:$B$782,V$191)+'СЕТ СН'!$F$15</f>
        <v>169.46378949999999</v>
      </c>
      <c r="W218" s="36">
        <f>SUMIFS(СВЦЭМ!$E$39:$E$782,СВЦЭМ!$A$39:$A$782,$A218,СВЦЭМ!$B$39:$B$782,W$191)+'СЕТ СН'!$F$15</f>
        <v>170.94430517000001</v>
      </c>
      <c r="X218" s="36">
        <f>SUMIFS(СВЦЭМ!$E$39:$E$782,СВЦЭМ!$A$39:$A$782,$A218,СВЦЭМ!$B$39:$B$782,X$191)+'СЕТ СН'!$F$15</f>
        <v>161.99446936000001</v>
      </c>
      <c r="Y218" s="36">
        <f>SUMIFS(СВЦЭМ!$E$39:$E$782,СВЦЭМ!$A$39:$A$782,$A218,СВЦЭМ!$B$39:$B$782,Y$191)+'СЕТ СН'!$F$15</f>
        <v>165.67377529000001</v>
      </c>
    </row>
    <row r="219" spans="1:25" ht="15.75" x14ac:dyDescent="0.2">
      <c r="A219" s="35">
        <f t="shared" si="5"/>
        <v>44832</v>
      </c>
      <c r="B219" s="36">
        <f>SUMIFS(СВЦЭМ!$E$39:$E$782,СВЦЭМ!$A$39:$A$782,$A219,СВЦЭМ!$B$39:$B$782,B$191)+'СЕТ СН'!$F$15</f>
        <v>166.9898499</v>
      </c>
      <c r="C219" s="36">
        <f>SUMIFS(СВЦЭМ!$E$39:$E$782,СВЦЭМ!$A$39:$A$782,$A219,СВЦЭМ!$B$39:$B$782,C$191)+'СЕТ СН'!$F$15</f>
        <v>167.06309934000001</v>
      </c>
      <c r="D219" s="36">
        <f>SUMIFS(СВЦЭМ!$E$39:$E$782,СВЦЭМ!$A$39:$A$782,$A219,СВЦЭМ!$B$39:$B$782,D$191)+'СЕТ СН'!$F$15</f>
        <v>173.32583062</v>
      </c>
      <c r="E219" s="36">
        <f>SUMIFS(СВЦЭМ!$E$39:$E$782,СВЦЭМ!$A$39:$A$782,$A219,СВЦЭМ!$B$39:$B$782,E$191)+'СЕТ СН'!$F$15</f>
        <v>173.52321014</v>
      </c>
      <c r="F219" s="36">
        <f>SUMIFS(СВЦЭМ!$E$39:$E$782,СВЦЭМ!$A$39:$A$782,$A219,СВЦЭМ!$B$39:$B$782,F$191)+'СЕТ СН'!$F$15</f>
        <v>174.64812211</v>
      </c>
      <c r="G219" s="36">
        <f>SUMIFS(СВЦЭМ!$E$39:$E$782,СВЦЭМ!$A$39:$A$782,$A219,СВЦЭМ!$B$39:$B$782,G$191)+'СЕТ СН'!$F$15</f>
        <v>172.56288531999999</v>
      </c>
      <c r="H219" s="36">
        <f>SUMIFS(СВЦЭМ!$E$39:$E$782,СВЦЭМ!$A$39:$A$782,$A219,СВЦЭМ!$B$39:$B$782,H$191)+'СЕТ СН'!$F$15</f>
        <v>175.04032996999999</v>
      </c>
      <c r="I219" s="36">
        <f>SUMIFS(СВЦЭМ!$E$39:$E$782,СВЦЭМ!$A$39:$A$782,$A219,СВЦЭМ!$B$39:$B$782,I$191)+'СЕТ СН'!$F$15</f>
        <v>164.61798866999999</v>
      </c>
      <c r="J219" s="36">
        <f>SUMIFS(СВЦЭМ!$E$39:$E$782,СВЦЭМ!$A$39:$A$782,$A219,СВЦЭМ!$B$39:$B$782,J$191)+'СЕТ СН'!$F$15</f>
        <v>160.34974667</v>
      </c>
      <c r="K219" s="36">
        <f>SUMIFS(СВЦЭМ!$E$39:$E$782,СВЦЭМ!$A$39:$A$782,$A219,СВЦЭМ!$B$39:$B$782,K$191)+'СЕТ СН'!$F$15</f>
        <v>159.34241913</v>
      </c>
      <c r="L219" s="36">
        <f>SUMIFS(СВЦЭМ!$E$39:$E$782,СВЦЭМ!$A$39:$A$782,$A219,СВЦЭМ!$B$39:$B$782,L$191)+'СЕТ СН'!$F$15</f>
        <v>159.65877752</v>
      </c>
      <c r="M219" s="36">
        <f>SUMIFS(СВЦЭМ!$E$39:$E$782,СВЦЭМ!$A$39:$A$782,$A219,СВЦЭМ!$B$39:$B$782,M$191)+'СЕТ СН'!$F$15</f>
        <v>153.36621141000001</v>
      </c>
      <c r="N219" s="36">
        <f>SUMIFS(СВЦЭМ!$E$39:$E$782,СВЦЭМ!$A$39:$A$782,$A219,СВЦЭМ!$B$39:$B$782,N$191)+'СЕТ СН'!$F$15</f>
        <v>152.47965622000001</v>
      </c>
      <c r="O219" s="36">
        <f>SUMIFS(СВЦЭМ!$E$39:$E$782,СВЦЭМ!$A$39:$A$782,$A219,СВЦЭМ!$B$39:$B$782,O$191)+'СЕТ СН'!$F$15</f>
        <v>154.24751527999999</v>
      </c>
      <c r="P219" s="36">
        <f>SUMIFS(СВЦЭМ!$E$39:$E$782,СВЦЭМ!$A$39:$A$782,$A219,СВЦЭМ!$B$39:$B$782,P$191)+'СЕТ СН'!$F$15</f>
        <v>156.16796832</v>
      </c>
      <c r="Q219" s="36">
        <f>SUMIFS(СВЦЭМ!$E$39:$E$782,СВЦЭМ!$A$39:$A$782,$A219,СВЦЭМ!$B$39:$B$782,Q$191)+'СЕТ СН'!$F$15</f>
        <v>159.04552100000001</v>
      </c>
      <c r="R219" s="36">
        <f>SUMIFS(СВЦЭМ!$E$39:$E$782,СВЦЭМ!$A$39:$A$782,$A219,СВЦЭМ!$B$39:$B$782,R$191)+'СЕТ СН'!$F$15</f>
        <v>160.52120178999999</v>
      </c>
      <c r="S219" s="36">
        <f>SUMIFS(СВЦЭМ!$E$39:$E$782,СВЦЭМ!$A$39:$A$782,$A219,СВЦЭМ!$B$39:$B$782,S$191)+'СЕТ СН'!$F$15</f>
        <v>156.71659525000001</v>
      </c>
      <c r="T219" s="36">
        <f>SUMIFS(СВЦЭМ!$E$39:$E$782,СВЦЭМ!$A$39:$A$782,$A219,СВЦЭМ!$B$39:$B$782,T$191)+'СЕТ СН'!$F$15</f>
        <v>164.36206779</v>
      </c>
      <c r="U219" s="36">
        <f>SUMIFS(СВЦЭМ!$E$39:$E$782,СВЦЭМ!$A$39:$A$782,$A219,СВЦЭМ!$B$39:$B$782,U$191)+'СЕТ СН'!$F$15</f>
        <v>154.99038234</v>
      </c>
      <c r="V219" s="36">
        <f>SUMIFS(СВЦЭМ!$E$39:$E$782,СВЦЭМ!$A$39:$A$782,$A219,СВЦЭМ!$B$39:$B$782,V$191)+'СЕТ СН'!$F$15</f>
        <v>147.56302724</v>
      </c>
      <c r="W219" s="36">
        <f>SUMIFS(СВЦЭМ!$E$39:$E$782,СВЦЭМ!$A$39:$A$782,$A219,СВЦЭМ!$B$39:$B$782,W$191)+'СЕТ СН'!$F$15</f>
        <v>150.27376236999999</v>
      </c>
      <c r="X219" s="36">
        <f>SUMIFS(СВЦЭМ!$E$39:$E$782,СВЦЭМ!$A$39:$A$782,$A219,СВЦЭМ!$B$39:$B$782,X$191)+'СЕТ СН'!$F$15</f>
        <v>160.38560641000001</v>
      </c>
      <c r="Y219" s="36">
        <f>SUMIFS(СВЦЭМ!$E$39:$E$782,СВЦЭМ!$A$39:$A$782,$A219,СВЦЭМ!$B$39:$B$782,Y$191)+'СЕТ СН'!$F$15</f>
        <v>165.04771854000001</v>
      </c>
    </row>
    <row r="220" spans="1:25" ht="15.75" x14ac:dyDescent="0.2">
      <c r="A220" s="35">
        <f t="shared" si="5"/>
        <v>44833</v>
      </c>
      <c r="B220" s="36">
        <f>SUMIFS(СВЦЭМ!$E$39:$E$782,СВЦЭМ!$A$39:$A$782,$A220,СВЦЭМ!$B$39:$B$782,B$191)+'СЕТ СН'!$F$15</f>
        <v>193.19410095999999</v>
      </c>
      <c r="C220" s="36">
        <f>SUMIFS(СВЦЭМ!$E$39:$E$782,СВЦЭМ!$A$39:$A$782,$A220,СВЦЭМ!$B$39:$B$782,C$191)+'СЕТ СН'!$F$15</f>
        <v>198.66280218</v>
      </c>
      <c r="D220" s="36">
        <f>SUMIFS(СВЦЭМ!$E$39:$E$782,СВЦЭМ!$A$39:$A$782,$A220,СВЦЭМ!$B$39:$B$782,D$191)+'СЕТ СН'!$F$15</f>
        <v>201.95280065</v>
      </c>
      <c r="E220" s="36">
        <f>SUMIFS(СВЦЭМ!$E$39:$E$782,СВЦЭМ!$A$39:$A$782,$A220,СВЦЭМ!$B$39:$B$782,E$191)+'СЕТ СН'!$F$15</f>
        <v>202.07042167</v>
      </c>
      <c r="F220" s="36">
        <f>SUMIFS(СВЦЭМ!$E$39:$E$782,СВЦЭМ!$A$39:$A$782,$A220,СВЦЭМ!$B$39:$B$782,F$191)+'СЕТ СН'!$F$15</f>
        <v>198.21858757000001</v>
      </c>
      <c r="G220" s="36">
        <f>SUMIFS(СВЦЭМ!$E$39:$E$782,СВЦЭМ!$A$39:$A$782,$A220,СВЦЭМ!$B$39:$B$782,G$191)+'СЕТ СН'!$F$15</f>
        <v>191.29948028999999</v>
      </c>
      <c r="H220" s="36">
        <f>SUMIFS(СВЦЭМ!$E$39:$E$782,СВЦЭМ!$A$39:$A$782,$A220,СВЦЭМ!$B$39:$B$782,H$191)+'СЕТ СН'!$F$15</f>
        <v>171.86161161000001</v>
      </c>
      <c r="I220" s="36">
        <f>SUMIFS(СВЦЭМ!$E$39:$E$782,СВЦЭМ!$A$39:$A$782,$A220,СВЦЭМ!$B$39:$B$782,I$191)+'СЕТ СН'!$F$15</f>
        <v>164.48158222000001</v>
      </c>
      <c r="J220" s="36">
        <f>SUMIFS(СВЦЭМ!$E$39:$E$782,СВЦЭМ!$A$39:$A$782,$A220,СВЦЭМ!$B$39:$B$782,J$191)+'СЕТ СН'!$F$15</f>
        <v>162.76731724999999</v>
      </c>
      <c r="K220" s="36">
        <f>SUMIFS(СВЦЭМ!$E$39:$E$782,СВЦЭМ!$A$39:$A$782,$A220,СВЦЭМ!$B$39:$B$782,K$191)+'СЕТ СН'!$F$15</f>
        <v>159.59411044000001</v>
      </c>
      <c r="L220" s="36">
        <f>SUMIFS(СВЦЭМ!$E$39:$E$782,СВЦЭМ!$A$39:$A$782,$A220,СВЦЭМ!$B$39:$B$782,L$191)+'СЕТ СН'!$F$15</f>
        <v>162.49997472000001</v>
      </c>
      <c r="M220" s="36">
        <f>SUMIFS(СВЦЭМ!$E$39:$E$782,СВЦЭМ!$A$39:$A$782,$A220,СВЦЭМ!$B$39:$B$782,M$191)+'СЕТ СН'!$F$15</f>
        <v>164.30313068000001</v>
      </c>
      <c r="N220" s="36">
        <f>SUMIFS(СВЦЭМ!$E$39:$E$782,СВЦЭМ!$A$39:$A$782,$A220,СВЦЭМ!$B$39:$B$782,N$191)+'СЕТ СН'!$F$15</f>
        <v>164.43331831</v>
      </c>
      <c r="O220" s="36">
        <f>SUMIFS(СВЦЭМ!$E$39:$E$782,СВЦЭМ!$A$39:$A$782,$A220,СВЦЭМ!$B$39:$B$782,O$191)+'СЕТ СН'!$F$15</f>
        <v>165.01625297999999</v>
      </c>
      <c r="P220" s="36">
        <f>SUMIFS(СВЦЭМ!$E$39:$E$782,СВЦЭМ!$A$39:$A$782,$A220,СВЦЭМ!$B$39:$B$782,P$191)+'СЕТ СН'!$F$15</f>
        <v>168.64146744000001</v>
      </c>
      <c r="Q220" s="36">
        <f>SUMIFS(СВЦЭМ!$E$39:$E$782,СВЦЭМ!$A$39:$A$782,$A220,СВЦЭМ!$B$39:$B$782,Q$191)+'СЕТ СН'!$F$15</f>
        <v>167.91477834</v>
      </c>
      <c r="R220" s="36">
        <f>SUMIFS(СВЦЭМ!$E$39:$E$782,СВЦЭМ!$A$39:$A$782,$A220,СВЦЭМ!$B$39:$B$782,R$191)+'СЕТ СН'!$F$15</f>
        <v>165.35150962</v>
      </c>
      <c r="S220" s="36">
        <f>SUMIFS(СВЦЭМ!$E$39:$E$782,СВЦЭМ!$A$39:$A$782,$A220,СВЦЭМ!$B$39:$B$782,S$191)+'СЕТ СН'!$F$15</f>
        <v>163.77024853</v>
      </c>
      <c r="T220" s="36">
        <f>SUMIFS(СВЦЭМ!$E$39:$E$782,СВЦЭМ!$A$39:$A$782,$A220,СВЦЭМ!$B$39:$B$782,T$191)+'СЕТ СН'!$F$15</f>
        <v>159.21721615999999</v>
      </c>
      <c r="U220" s="36">
        <f>SUMIFS(СВЦЭМ!$E$39:$E$782,СВЦЭМ!$A$39:$A$782,$A220,СВЦЭМ!$B$39:$B$782,U$191)+'СЕТ СН'!$F$15</f>
        <v>162.59313531999999</v>
      </c>
      <c r="V220" s="36">
        <f>SUMIFS(СВЦЭМ!$E$39:$E$782,СВЦЭМ!$A$39:$A$782,$A220,СВЦЭМ!$B$39:$B$782,V$191)+'СЕТ СН'!$F$15</f>
        <v>157.93916175999999</v>
      </c>
      <c r="W220" s="36">
        <f>SUMIFS(СВЦЭМ!$E$39:$E$782,СВЦЭМ!$A$39:$A$782,$A220,СВЦЭМ!$B$39:$B$782,W$191)+'СЕТ СН'!$F$15</f>
        <v>177.418217</v>
      </c>
      <c r="X220" s="36">
        <f>SUMIFS(СВЦЭМ!$E$39:$E$782,СВЦЭМ!$A$39:$A$782,$A220,СВЦЭМ!$B$39:$B$782,X$191)+'СЕТ СН'!$F$15</f>
        <v>173.01138212000001</v>
      </c>
      <c r="Y220" s="36">
        <f>SUMIFS(СВЦЭМ!$E$39:$E$782,СВЦЭМ!$A$39:$A$782,$A220,СВЦЭМ!$B$39:$B$782,Y$191)+'СЕТ СН'!$F$15</f>
        <v>171.68368285</v>
      </c>
    </row>
    <row r="221" spans="1:25" ht="15.75" x14ac:dyDescent="0.2">
      <c r="A221" s="35">
        <f t="shared" si="5"/>
        <v>44834</v>
      </c>
      <c r="B221" s="36">
        <f>SUMIFS(СВЦЭМ!$E$39:$E$782,СВЦЭМ!$A$39:$A$782,$A221,СВЦЭМ!$B$39:$B$782,B$191)+'СЕТ СН'!$F$15</f>
        <v>174.72293253000001</v>
      </c>
      <c r="C221" s="36">
        <f>SUMIFS(СВЦЭМ!$E$39:$E$782,СВЦЭМ!$A$39:$A$782,$A221,СВЦЭМ!$B$39:$B$782,C$191)+'СЕТ СН'!$F$15</f>
        <v>181.66591317999999</v>
      </c>
      <c r="D221" s="36">
        <f>SUMIFS(СВЦЭМ!$E$39:$E$782,СВЦЭМ!$A$39:$A$782,$A221,СВЦЭМ!$B$39:$B$782,D$191)+'СЕТ СН'!$F$15</f>
        <v>176.75891705000001</v>
      </c>
      <c r="E221" s="36">
        <f>SUMIFS(СВЦЭМ!$E$39:$E$782,СВЦЭМ!$A$39:$A$782,$A221,СВЦЭМ!$B$39:$B$782,E$191)+'СЕТ СН'!$F$15</f>
        <v>174.22460472</v>
      </c>
      <c r="F221" s="36">
        <f>SUMIFS(СВЦЭМ!$E$39:$E$782,СВЦЭМ!$A$39:$A$782,$A221,СВЦЭМ!$B$39:$B$782,F$191)+'СЕТ СН'!$F$15</f>
        <v>170.66613993000001</v>
      </c>
      <c r="G221" s="36">
        <f>SUMIFS(СВЦЭМ!$E$39:$E$782,СВЦЭМ!$A$39:$A$782,$A221,СВЦЭМ!$B$39:$B$782,G$191)+'СЕТ СН'!$F$15</f>
        <v>168.71596197</v>
      </c>
      <c r="H221" s="36">
        <f>SUMIFS(СВЦЭМ!$E$39:$E$782,СВЦЭМ!$A$39:$A$782,$A221,СВЦЭМ!$B$39:$B$782,H$191)+'СЕТ СН'!$F$15</f>
        <v>160.78510159000001</v>
      </c>
      <c r="I221" s="36">
        <f>SUMIFS(СВЦЭМ!$E$39:$E$782,СВЦЭМ!$A$39:$A$782,$A221,СВЦЭМ!$B$39:$B$782,I$191)+'СЕТ СН'!$F$15</f>
        <v>155.78084129999999</v>
      </c>
      <c r="J221" s="36">
        <f>SUMIFS(СВЦЭМ!$E$39:$E$782,СВЦЭМ!$A$39:$A$782,$A221,СВЦЭМ!$B$39:$B$782,J$191)+'СЕТ СН'!$F$15</f>
        <v>151.15283441</v>
      </c>
      <c r="K221" s="36">
        <f>SUMIFS(СВЦЭМ!$E$39:$E$782,СВЦЭМ!$A$39:$A$782,$A221,СВЦЭМ!$B$39:$B$782,K$191)+'СЕТ СН'!$F$15</f>
        <v>149.90592923</v>
      </c>
      <c r="L221" s="36">
        <f>SUMIFS(СВЦЭМ!$E$39:$E$782,СВЦЭМ!$A$39:$A$782,$A221,СВЦЭМ!$B$39:$B$782,L$191)+'СЕТ СН'!$F$15</f>
        <v>151.69885886</v>
      </c>
      <c r="M221" s="36">
        <f>SUMIFS(СВЦЭМ!$E$39:$E$782,СВЦЭМ!$A$39:$A$782,$A221,СВЦЭМ!$B$39:$B$782,M$191)+'СЕТ СН'!$F$15</f>
        <v>155.10039320000001</v>
      </c>
      <c r="N221" s="36">
        <f>SUMIFS(СВЦЭМ!$E$39:$E$782,СВЦЭМ!$A$39:$A$782,$A221,СВЦЭМ!$B$39:$B$782,N$191)+'СЕТ СН'!$F$15</f>
        <v>157.75579331</v>
      </c>
      <c r="O221" s="36">
        <f>SUMIFS(СВЦЭМ!$E$39:$E$782,СВЦЭМ!$A$39:$A$782,$A221,СВЦЭМ!$B$39:$B$782,O$191)+'СЕТ СН'!$F$15</f>
        <v>159.72919759000001</v>
      </c>
      <c r="P221" s="36">
        <f>SUMIFS(СВЦЭМ!$E$39:$E$782,СВЦЭМ!$A$39:$A$782,$A221,СВЦЭМ!$B$39:$B$782,P$191)+'СЕТ СН'!$F$15</f>
        <v>161.70300734</v>
      </c>
      <c r="Q221" s="36">
        <f>SUMIFS(СВЦЭМ!$E$39:$E$782,СВЦЭМ!$A$39:$A$782,$A221,СВЦЭМ!$B$39:$B$782,Q$191)+'СЕТ СН'!$F$15</f>
        <v>161.82893601000001</v>
      </c>
      <c r="R221" s="36">
        <f>SUMIFS(СВЦЭМ!$E$39:$E$782,СВЦЭМ!$A$39:$A$782,$A221,СВЦЭМ!$B$39:$B$782,R$191)+'СЕТ СН'!$F$15</f>
        <v>158.05434595</v>
      </c>
      <c r="S221" s="36">
        <f>SUMIFS(СВЦЭМ!$E$39:$E$782,СВЦЭМ!$A$39:$A$782,$A221,СВЦЭМ!$B$39:$B$782,S$191)+'СЕТ СН'!$F$15</f>
        <v>152.73740551</v>
      </c>
      <c r="T221" s="36">
        <f>SUMIFS(СВЦЭМ!$E$39:$E$782,СВЦЭМ!$A$39:$A$782,$A221,СВЦЭМ!$B$39:$B$782,T$191)+'СЕТ СН'!$F$15</f>
        <v>149.36854622000001</v>
      </c>
      <c r="U221" s="36">
        <f>SUMIFS(СВЦЭМ!$E$39:$E$782,СВЦЭМ!$A$39:$A$782,$A221,СВЦЭМ!$B$39:$B$782,U$191)+'СЕТ СН'!$F$15</f>
        <v>145.65400374000001</v>
      </c>
      <c r="V221" s="36">
        <f>SUMIFS(СВЦЭМ!$E$39:$E$782,СВЦЭМ!$A$39:$A$782,$A221,СВЦЭМ!$B$39:$B$782,V$191)+'СЕТ СН'!$F$15</f>
        <v>148.80864073999999</v>
      </c>
      <c r="W221" s="36">
        <f>SUMIFS(СВЦЭМ!$E$39:$E$782,СВЦЭМ!$A$39:$A$782,$A221,СВЦЭМ!$B$39:$B$782,W$191)+'СЕТ СН'!$F$15</f>
        <v>160.83716254000001</v>
      </c>
      <c r="X221" s="36">
        <f>SUMIFS(СВЦЭМ!$E$39:$E$782,СВЦЭМ!$A$39:$A$782,$A221,СВЦЭМ!$B$39:$B$782,X$191)+'СЕТ СН'!$F$15</f>
        <v>168.05914677000001</v>
      </c>
      <c r="Y221" s="36">
        <f>SUMIFS(СВЦЭМ!$E$39:$E$782,СВЦЭМ!$A$39:$A$782,$A221,СВЦЭМ!$B$39:$B$782,Y$191)+'СЕТ СН'!$F$15</f>
        <v>169.12684646</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01.09.2022</v>
      </c>
      <c r="B227" s="36">
        <f>SUMIFS(СВЦЭМ!$F$39:$F$782,СВЦЭМ!$A$39:$A$782,$A227,СВЦЭМ!$B$39:$B$782,B$226)+'СЕТ СН'!$F$15</f>
        <v>153.61930154999999</v>
      </c>
      <c r="C227" s="36">
        <f>SUMIFS(СВЦЭМ!$F$39:$F$782,СВЦЭМ!$A$39:$A$782,$A227,СВЦЭМ!$B$39:$B$782,C$226)+'СЕТ СН'!$F$15</f>
        <v>162.63511097</v>
      </c>
      <c r="D227" s="36">
        <f>SUMIFS(СВЦЭМ!$F$39:$F$782,СВЦЭМ!$A$39:$A$782,$A227,СВЦЭМ!$B$39:$B$782,D$226)+'СЕТ СН'!$F$15</f>
        <v>168.18689395000001</v>
      </c>
      <c r="E227" s="36">
        <f>SUMIFS(СВЦЭМ!$F$39:$F$782,СВЦЭМ!$A$39:$A$782,$A227,СВЦЭМ!$B$39:$B$782,E$226)+'СЕТ СН'!$F$15</f>
        <v>169.21975964000001</v>
      </c>
      <c r="F227" s="36">
        <f>SUMIFS(СВЦЭМ!$F$39:$F$782,СВЦЭМ!$A$39:$A$782,$A227,СВЦЭМ!$B$39:$B$782,F$226)+'СЕТ СН'!$F$15</f>
        <v>169.95193018000001</v>
      </c>
      <c r="G227" s="36">
        <f>SUMIFS(СВЦЭМ!$F$39:$F$782,СВЦЭМ!$A$39:$A$782,$A227,СВЦЭМ!$B$39:$B$782,G$226)+'СЕТ СН'!$F$15</f>
        <v>167.93889089000001</v>
      </c>
      <c r="H227" s="36">
        <f>SUMIFS(СВЦЭМ!$F$39:$F$782,СВЦЭМ!$A$39:$A$782,$A227,СВЦЭМ!$B$39:$B$782,H$226)+'СЕТ СН'!$F$15</f>
        <v>159.79846083000001</v>
      </c>
      <c r="I227" s="36">
        <f>SUMIFS(СВЦЭМ!$F$39:$F$782,СВЦЭМ!$A$39:$A$782,$A227,СВЦЭМ!$B$39:$B$782,I$226)+'СЕТ СН'!$F$15</f>
        <v>147.63539137000001</v>
      </c>
      <c r="J227" s="36">
        <f>SUMIFS(СВЦЭМ!$F$39:$F$782,СВЦЭМ!$A$39:$A$782,$A227,СВЦЭМ!$B$39:$B$782,J$226)+'СЕТ СН'!$F$15</f>
        <v>142.83462964</v>
      </c>
      <c r="K227" s="36">
        <f>SUMIFS(СВЦЭМ!$F$39:$F$782,СВЦЭМ!$A$39:$A$782,$A227,СВЦЭМ!$B$39:$B$782,K$226)+'СЕТ СН'!$F$15</f>
        <v>147.37250653999999</v>
      </c>
      <c r="L227" s="36">
        <f>SUMIFS(СВЦЭМ!$F$39:$F$782,СВЦЭМ!$A$39:$A$782,$A227,СВЦЭМ!$B$39:$B$782,L$226)+'СЕТ СН'!$F$15</f>
        <v>140.82822088</v>
      </c>
      <c r="M227" s="36">
        <f>SUMIFS(СВЦЭМ!$F$39:$F$782,СВЦЭМ!$A$39:$A$782,$A227,СВЦЭМ!$B$39:$B$782,M$226)+'СЕТ СН'!$F$15</f>
        <v>135.33995075999999</v>
      </c>
      <c r="N227" s="36">
        <f>SUMIFS(СВЦЭМ!$F$39:$F$782,СВЦЭМ!$A$39:$A$782,$A227,СВЦЭМ!$B$39:$B$782,N$226)+'СЕТ СН'!$F$15</f>
        <v>138.02142344000001</v>
      </c>
      <c r="O227" s="36">
        <f>SUMIFS(СВЦЭМ!$F$39:$F$782,СВЦЭМ!$A$39:$A$782,$A227,СВЦЭМ!$B$39:$B$782,O$226)+'СЕТ СН'!$F$15</f>
        <v>138.96078818000001</v>
      </c>
      <c r="P227" s="36">
        <f>SUMIFS(СВЦЭМ!$F$39:$F$782,СВЦЭМ!$A$39:$A$782,$A227,СВЦЭМ!$B$39:$B$782,P$226)+'СЕТ СН'!$F$15</f>
        <v>139.17069681000001</v>
      </c>
      <c r="Q227" s="36">
        <f>SUMIFS(СВЦЭМ!$F$39:$F$782,СВЦЭМ!$A$39:$A$782,$A227,СВЦЭМ!$B$39:$B$782,Q$226)+'СЕТ СН'!$F$15</f>
        <v>140.23724204999999</v>
      </c>
      <c r="R227" s="36">
        <f>SUMIFS(СВЦЭМ!$F$39:$F$782,СВЦЭМ!$A$39:$A$782,$A227,СВЦЭМ!$B$39:$B$782,R$226)+'СЕТ СН'!$F$15</f>
        <v>138.70103119000001</v>
      </c>
      <c r="S227" s="36">
        <f>SUMIFS(СВЦЭМ!$F$39:$F$782,СВЦЭМ!$A$39:$A$782,$A227,СВЦЭМ!$B$39:$B$782,S$226)+'СЕТ СН'!$F$15</f>
        <v>139.60500672000001</v>
      </c>
      <c r="T227" s="36">
        <f>SUMIFS(СВЦЭМ!$F$39:$F$782,СВЦЭМ!$A$39:$A$782,$A227,СВЦЭМ!$B$39:$B$782,T$226)+'СЕТ СН'!$F$15</f>
        <v>163.2955398</v>
      </c>
      <c r="U227" s="36">
        <f>SUMIFS(СВЦЭМ!$F$39:$F$782,СВЦЭМ!$A$39:$A$782,$A227,СВЦЭМ!$B$39:$B$782,U$226)+'СЕТ СН'!$F$15</f>
        <v>165.13484993</v>
      </c>
      <c r="V227" s="36">
        <f>SUMIFS(СВЦЭМ!$F$39:$F$782,СВЦЭМ!$A$39:$A$782,$A227,СВЦЭМ!$B$39:$B$782,V$226)+'СЕТ СН'!$F$15</f>
        <v>167.23514510000001</v>
      </c>
      <c r="W227" s="36">
        <f>SUMIFS(СВЦЭМ!$F$39:$F$782,СВЦЭМ!$A$39:$A$782,$A227,СВЦЭМ!$B$39:$B$782,W$226)+'СЕТ СН'!$F$15</f>
        <v>166.91068056</v>
      </c>
      <c r="X227" s="36">
        <f>SUMIFS(СВЦЭМ!$F$39:$F$782,СВЦЭМ!$A$39:$A$782,$A227,СВЦЭМ!$B$39:$B$782,X$226)+'СЕТ СН'!$F$15</f>
        <v>161.54621639999999</v>
      </c>
      <c r="Y227" s="36">
        <f>SUMIFS(СВЦЭМ!$F$39:$F$782,СВЦЭМ!$A$39:$A$782,$A227,СВЦЭМ!$B$39:$B$782,Y$226)+'СЕТ СН'!$F$15</f>
        <v>153.98896108</v>
      </c>
      <c r="AA227" s="45"/>
    </row>
    <row r="228" spans="1:27" ht="15.75" x14ac:dyDescent="0.2">
      <c r="A228" s="35">
        <f>A227+1</f>
        <v>44806</v>
      </c>
      <c r="B228" s="36">
        <f>SUMIFS(СВЦЭМ!$F$39:$F$782,СВЦЭМ!$A$39:$A$782,$A228,СВЦЭМ!$B$39:$B$782,B$226)+'СЕТ СН'!$F$15</f>
        <v>154.15317371</v>
      </c>
      <c r="C228" s="36">
        <f>SUMIFS(СВЦЭМ!$F$39:$F$782,СВЦЭМ!$A$39:$A$782,$A228,СВЦЭМ!$B$39:$B$782,C$226)+'СЕТ СН'!$F$15</f>
        <v>163.34164584999999</v>
      </c>
      <c r="D228" s="36">
        <f>SUMIFS(СВЦЭМ!$F$39:$F$782,СВЦЭМ!$A$39:$A$782,$A228,СВЦЭМ!$B$39:$B$782,D$226)+'СЕТ СН'!$F$15</f>
        <v>169.22157161000001</v>
      </c>
      <c r="E228" s="36">
        <f>SUMIFS(СВЦЭМ!$F$39:$F$782,СВЦЭМ!$A$39:$A$782,$A228,СВЦЭМ!$B$39:$B$782,E$226)+'СЕТ СН'!$F$15</f>
        <v>171.09477483000001</v>
      </c>
      <c r="F228" s="36">
        <f>SUMIFS(СВЦЭМ!$F$39:$F$782,СВЦЭМ!$A$39:$A$782,$A228,СВЦЭМ!$B$39:$B$782,F$226)+'СЕТ СН'!$F$15</f>
        <v>171.55391208</v>
      </c>
      <c r="G228" s="36">
        <f>SUMIFS(СВЦЭМ!$F$39:$F$782,СВЦЭМ!$A$39:$A$782,$A228,СВЦЭМ!$B$39:$B$782,G$226)+'СЕТ СН'!$F$15</f>
        <v>169.72399553</v>
      </c>
      <c r="H228" s="36">
        <f>SUMIFS(СВЦЭМ!$F$39:$F$782,СВЦЭМ!$A$39:$A$782,$A228,СВЦЭМ!$B$39:$B$782,H$226)+'СЕТ СН'!$F$15</f>
        <v>161.81708055999999</v>
      </c>
      <c r="I228" s="36">
        <f>SUMIFS(СВЦЭМ!$F$39:$F$782,СВЦЭМ!$A$39:$A$782,$A228,СВЦЭМ!$B$39:$B$782,I$226)+'СЕТ СН'!$F$15</f>
        <v>149.08557203999999</v>
      </c>
      <c r="J228" s="36">
        <f>SUMIFS(СВЦЭМ!$F$39:$F$782,СВЦЭМ!$A$39:$A$782,$A228,СВЦЭМ!$B$39:$B$782,J$226)+'СЕТ СН'!$F$15</f>
        <v>137.31228472999999</v>
      </c>
      <c r="K228" s="36">
        <f>SUMIFS(СВЦЭМ!$F$39:$F$782,СВЦЭМ!$A$39:$A$782,$A228,СВЦЭМ!$B$39:$B$782,K$226)+'СЕТ СН'!$F$15</f>
        <v>141.68522633000001</v>
      </c>
      <c r="L228" s="36">
        <f>SUMIFS(СВЦЭМ!$F$39:$F$782,СВЦЭМ!$A$39:$A$782,$A228,СВЦЭМ!$B$39:$B$782,L$226)+'СЕТ СН'!$F$15</f>
        <v>140.78014135999999</v>
      </c>
      <c r="M228" s="36">
        <f>SUMIFS(СВЦЭМ!$F$39:$F$782,СВЦЭМ!$A$39:$A$782,$A228,СВЦЭМ!$B$39:$B$782,M$226)+'СЕТ СН'!$F$15</f>
        <v>132.3464659</v>
      </c>
      <c r="N228" s="36">
        <f>SUMIFS(СВЦЭМ!$F$39:$F$782,СВЦЭМ!$A$39:$A$782,$A228,СВЦЭМ!$B$39:$B$782,N$226)+'СЕТ СН'!$F$15</f>
        <v>134.01784039</v>
      </c>
      <c r="O228" s="36">
        <f>SUMIFS(СВЦЭМ!$F$39:$F$782,СВЦЭМ!$A$39:$A$782,$A228,СВЦЭМ!$B$39:$B$782,O$226)+'СЕТ СН'!$F$15</f>
        <v>134.38716884999999</v>
      </c>
      <c r="P228" s="36">
        <f>SUMIFS(СВЦЭМ!$F$39:$F$782,СВЦЭМ!$A$39:$A$782,$A228,СВЦЭМ!$B$39:$B$782,P$226)+'СЕТ СН'!$F$15</f>
        <v>134.89014625999999</v>
      </c>
      <c r="Q228" s="36">
        <f>SUMIFS(СВЦЭМ!$F$39:$F$782,СВЦЭМ!$A$39:$A$782,$A228,СВЦЭМ!$B$39:$B$782,Q$226)+'СЕТ СН'!$F$15</f>
        <v>135.89680161000001</v>
      </c>
      <c r="R228" s="36">
        <f>SUMIFS(СВЦЭМ!$F$39:$F$782,СВЦЭМ!$A$39:$A$782,$A228,СВЦЭМ!$B$39:$B$782,R$226)+'СЕТ СН'!$F$15</f>
        <v>135.93751546999999</v>
      </c>
      <c r="S228" s="36">
        <f>SUMIFS(СВЦЭМ!$F$39:$F$782,СВЦЭМ!$A$39:$A$782,$A228,СВЦЭМ!$B$39:$B$782,S$226)+'СЕТ СН'!$F$15</f>
        <v>136.71296659999999</v>
      </c>
      <c r="T228" s="36">
        <f>SUMIFS(СВЦЭМ!$F$39:$F$782,СВЦЭМ!$A$39:$A$782,$A228,СВЦЭМ!$B$39:$B$782,T$226)+'СЕТ СН'!$F$15</f>
        <v>158.75645605</v>
      </c>
      <c r="U228" s="36">
        <f>SUMIFS(СВЦЭМ!$F$39:$F$782,СВЦЭМ!$A$39:$A$782,$A228,СВЦЭМ!$B$39:$B$782,U$226)+'СЕТ СН'!$F$15</f>
        <v>159.16697758999999</v>
      </c>
      <c r="V228" s="36">
        <f>SUMIFS(СВЦЭМ!$F$39:$F$782,СВЦЭМ!$A$39:$A$782,$A228,СВЦЭМ!$B$39:$B$782,V$226)+'СЕТ СН'!$F$15</f>
        <v>163.67044455000001</v>
      </c>
      <c r="W228" s="36">
        <f>SUMIFS(СВЦЭМ!$F$39:$F$782,СВЦЭМ!$A$39:$A$782,$A228,СВЦЭМ!$B$39:$B$782,W$226)+'СЕТ СН'!$F$15</f>
        <v>163.70875912</v>
      </c>
      <c r="X228" s="36">
        <f>SUMIFS(СВЦЭМ!$F$39:$F$782,СВЦЭМ!$A$39:$A$782,$A228,СВЦЭМ!$B$39:$B$782,X$226)+'СЕТ СН'!$F$15</f>
        <v>155.06599431000001</v>
      </c>
      <c r="Y228" s="36">
        <f>SUMIFS(СВЦЭМ!$F$39:$F$782,СВЦЭМ!$A$39:$A$782,$A228,СВЦЭМ!$B$39:$B$782,Y$226)+'СЕТ СН'!$F$15</f>
        <v>148.82539005999999</v>
      </c>
    </row>
    <row r="229" spans="1:27" ht="15.75" x14ac:dyDescent="0.2">
      <c r="A229" s="35">
        <f t="shared" ref="A229:A256" si="6">A228+1</f>
        <v>44807</v>
      </c>
      <c r="B229" s="36">
        <f>SUMIFS(СВЦЭМ!$F$39:$F$782,СВЦЭМ!$A$39:$A$782,$A229,СВЦЭМ!$B$39:$B$782,B$226)+'СЕТ СН'!$F$15</f>
        <v>148.92725261999999</v>
      </c>
      <c r="C229" s="36">
        <f>SUMIFS(СВЦЭМ!$F$39:$F$782,СВЦЭМ!$A$39:$A$782,$A229,СВЦЭМ!$B$39:$B$782,C$226)+'СЕТ СН'!$F$15</f>
        <v>156.69052557000001</v>
      </c>
      <c r="D229" s="36">
        <f>SUMIFS(СВЦЭМ!$F$39:$F$782,СВЦЭМ!$A$39:$A$782,$A229,СВЦЭМ!$B$39:$B$782,D$226)+'СЕТ СН'!$F$15</f>
        <v>160.02466398000001</v>
      </c>
      <c r="E229" s="36">
        <f>SUMIFS(СВЦЭМ!$F$39:$F$782,СВЦЭМ!$A$39:$A$782,$A229,СВЦЭМ!$B$39:$B$782,E$226)+'СЕТ СН'!$F$15</f>
        <v>162.36799898000001</v>
      </c>
      <c r="F229" s="36">
        <f>SUMIFS(СВЦЭМ!$F$39:$F$782,СВЦЭМ!$A$39:$A$782,$A229,СВЦЭМ!$B$39:$B$782,F$226)+'СЕТ СН'!$F$15</f>
        <v>164.86689397999999</v>
      </c>
      <c r="G229" s="36">
        <f>SUMIFS(СВЦЭМ!$F$39:$F$782,СВЦЭМ!$A$39:$A$782,$A229,СВЦЭМ!$B$39:$B$782,G$226)+'СЕТ СН'!$F$15</f>
        <v>164.43291733999999</v>
      </c>
      <c r="H229" s="36">
        <f>SUMIFS(СВЦЭМ!$F$39:$F$782,СВЦЭМ!$A$39:$A$782,$A229,СВЦЭМ!$B$39:$B$782,H$226)+'СЕТ СН'!$F$15</f>
        <v>160.48448968</v>
      </c>
      <c r="I229" s="36">
        <f>SUMIFS(СВЦЭМ!$F$39:$F$782,СВЦЭМ!$A$39:$A$782,$A229,СВЦЭМ!$B$39:$B$782,I$226)+'СЕТ СН'!$F$15</f>
        <v>151.81066247999999</v>
      </c>
      <c r="J229" s="36">
        <f>SUMIFS(СВЦЭМ!$F$39:$F$782,СВЦЭМ!$A$39:$A$782,$A229,СВЦЭМ!$B$39:$B$782,J$226)+'СЕТ СН'!$F$15</f>
        <v>142.68762269999999</v>
      </c>
      <c r="K229" s="36">
        <f>SUMIFS(СВЦЭМ!$F$39:$F$782,СВЦЭМ!$A$39:$A$782,$A229,СВЦЭМ!$B$39:$B$782,K$226)+'СЕТ СН'!$F$15</f>
        <v>129.86334815000001</v>
      </c>
      <c r="L229" s="36">
        <f>SUMIFS(СВЦЭМ!$F$39:$F$782,СВЦЭМ!$A$39:$A$782,$A229,СВЦЭМ!$B$39:$B$782,L$226)+'СЕТ СН'!$F$15</f>
        <v>121.8090809</v>
      </c>
      <c r="M229" s="36">
        <f>SUMIFS(СВЦЭМ!$F$39:$F$782,СВЦЭМ!$A$39:$A$782,$A229,СВЦЭМ!$B$39:$B$782,M$226)+'СЕТ СН'!$F$15</f>
        <v>123.89023247</v>
      </c>
      <c r="N229" s="36">
        <f>SUMIFS(СВЦЭМ!$F$39:$F$782,СВЦЭМ!$A$39:$A$782,$A229,СВЦЭМ!$B$39:$B$782,N$226)+'СЕТ СН'!$F$15</f>
        <v>126.18520028</v>
      </c>
      <c r="O229" s="36">
        <f>SUMIFS(СВЦЭМ!$F$39:$F$782,СВЦЭМ!$A$39:$A$782,$A229,СВЦЭМ!$B$39:$B$782,O$226)+'СЕТ СН'!$F$15</f>
        <v>131.23851060000001</v>
      </c>
      <c r="P229" s="36">
        <f>SUMIFS(СВЦЭМ!$F$39:$F$782,СВЦЭМ!$A$39:$A$782,$A229,СВЦЭМ!$B$39:$B$782,P$226)+'СЕТ СН'!$F$15</f>
        <v>135.26529880999999</v>
      </c>
      <c r="Q229" s="36">
        <f>SUMIFS(СВЦЭМ!$F$39:$F$782,СВЦЭМ!$A$39:$A$782,$A229,СВЦЭМ!$B$39:$B$782,Q$226)+'СЕТ СН'!$F$15</f>
        <v>136.00575366000001</v>
      </c>
      <c r="R229" s="36">
        <f>SUMIFS(СВЦЭМ!$F$39:$F$782,СВЦЭМ!$A$39:$A$782,$A229,СВЦЭМ!$B$39:$B$782,R$226)+'СЕТ СН'!$F$15</f>
        <v>135.48106852000001</v>
      </c>
      <c r="S229" s="36">
        <f>SUMIFS(СВЦЭМ!$F$39:$F$782,СВЦЭМ!$A$39:$A$782,$A229,СВЦЭМ!$B$39:$B$782,S$226)+'СЕТ СН'!$F$15</f>
        <v>136.25436611000001</v>
      </c>
      <c r="T229" s="36">
        <f>SUMIFS(СВЦЭМ!$F$39:$F$782,СВЦЭМ!$A$39:$A$782,$A229,СВЦЭМ!$B$39:$B$782,T$226)+'СЕТ СН'!$F$15</f>
        <v>132.40912922000001</v>
      </c>
      <c r="U229" s="36">
        <f>SUMIFS(СВЦЭМ!$F$39:$F$782,СВЦЭМ!$A$39:$A$782,$A229,СВЦЭМ!$B$39:$B$782,U$226)+'СЕТ СН'!$F$15</f>
        <v>132.02148112</v>
      </c>
      <c r="V229" s="36">
        <f>SUMIFS(СВЦЭМ!$F$39:$F$782,СВЦЭМ!$A$39:$A$782,$A229,СВЦЭМ!$B$39:$B$782,V$226)+'СЕТ СН'!$F$15</f>
        <v>131.27300328999999</v>
      </c>
      <c r="W229" s="36">
        <f>SUMIFS(СВЦЭМ!$F$39:$F$782,СВЦЭМ!$A$39:$A$782,$A229,СВЦЭМ!$B$39:$B$782,W$226)+'СЕТ СН'!$F$15</f>
        <v>131.12684974999999</v>
      </c>
      <c r="X229" s="36">
        <f>SUMIFS(СВЦЭМ!$F$39:$F$782,СВЦЭМ!$A$39:$A$782,$A229,СВЦЭМ!$B$39:$B$782,X$226)+'СЕТ СН'!$F$15</f>
        <v>145.06532490000001</v>
      </c>
      <c r="Y229" s="36">
        <f>SUMIFS(СВЦЭМ!$F$39:$F$782,СВЦЭМ!$A$39:$A$782,$A229,СВЦЭМ!$B$39:$B$782,Y$226)+'СЕТ СН'!$F$15</f>
        <v>155.27063952</v>
      </c>
    </row>
    <row r="230" spans="1:27" ht="15.75" x14ac:dyDescent="0.2">
      <c r="A230" s="35">
        <f t="shared" si="6"/>
        <v>44808</v>
      </c>
      <c r="B230" s="36">
        <f>SUMIFS(СВЦЭМ!$F$39:$F$782,СВЦЭМ!$A$39:$A$782,$A230,СВЦЭМ!$B$39:$B$782,B$226)+'СЕТ СН'!$F$15</f>
        <v>149.86536301000001</v>
      </c>
      <c r="C230" s="36">
        <f>SUMIFS(СВЦЭМ!$F$39:$F$782,СВЦЭМ!$A$39:$A$782,$A230,СВЦЭМ!$B$39:$B$782,C$226)+'СЕТ СН'!$F$15</f>
        <v>159.99256825000001</v>
      </c>
      <c r="D230" s="36">
        <f>SUMIFS(СВЦЭМ!$F$39:$F$782,СВЦЭМ!$A$39:$A$782,$A230,СВЦЭМ!$B$39:$B$782,D$226)+'СЕТ СН'!$F$15</f>
        <v>153.04780688</v>
      </c>
      <c r="E230" s="36">
        <f>SUMIFS(СВЦЭМ!$F$39:$F$782,СВЦЭМ!$A$39:$A$782,$A230,СВЦЭМ!$B$39:$B$782,E$226)+'СЕТ СН'!$F$15</f>
        <v>155.46621904</v>
      </c>
      <c r="F230" s="36">
        <f>SUMIFS(СВЦЭМ!$F$39:$F$782,СВЦЭМ!$A$39:$A$782,$A230,СВЦЭМ!$B$39:$B$782,F$226)+'СЕТ СН'!$F$15</f>
        <v>156.14624248000001</v>
      </c>
      <c r="G230" s="36">
        <f>SUMIFS(СВЦЭМ!$F$39:$F$782,СВЦЭМ!$A$39:$A$782,$A230,СВЦЭМ!$B$39:$B$782,G$226)+'СЕТ СН'!$F$15</f>
        <v>154.87732487</v>
      </c>
      <c r="H230" s="36">
        <f>SUMIFS(СВЦЭМ!$F$39:$F$782,СВЦЭМ!$A$39:$A$782,$A230,СВЦЭМ!$B$39:$B$782,H$226)+'СЕТ СН'!$F$15</f>
        <v>151.55819789</v>
      </c>
      <c r="I230" s="36">
        <f>SUMIFS(СВЦЭМ!$F$39:$F$782,СВЦЭМ!$A$39:$A$782,$A230,СВЦЭМ!$B$39:$B$782,I$226)+'СЕТ СН'!$F$15</f>
        <v>144.40008410999999</v>
      </c>
      <c r="J230" s="36">
        <f>SUMIFS(СВЦЭМ!$F$39:$F$782,СВЦЭМ!$A$39:$A$782,$A230,СВЦЭМ!$B$39:$B$782,J$226)+'СЕТ СН'!$F$15</f>
        <v>137.69749922</v>
      </c>
      <c r="K230" s="36">
        <f>SUMIFS(СВЦЭМ!$F$39:$F$782,СВЦЭМ!$A$39:$A$782,$A230,СВЦЭМ!$B$39:$B$782,K$226)+'СЕТ СН'!$F$15</f>
        <v>144.82558356999999</v>
      </c>
      <c r="L230" s="36">
        <f>SUMIFS(СВЦЭМ!$F$39:$F$782,СВЦЭМ!$A$39:$A$782,$A230,СВЦЭМ!$B$39:$B$782,L$226)+'СЕТ СН'!$F$15</f>
        <v>144.76306166000001</v>
      </c>
      <c r="M230" s="36">
        <f>SUMIFS(СВЦЭМ!$F$39:$F$782,СВЦЭМ!$A$39:$A$782,$A230,СВЦЭМ!$B$39:$B$782,M$226)+'СЕТ СН'!$F$15</f>
        <v>146.51564521</v>
      </c>
      <c r="N230" s="36">
        <f>SUMIFS(СВЦЭМ!$F$39:$F$782,СВЦЭМ!$A$39:$A$782,$A230,СВЦЭМ!$B$39:$B$782,N$226)+'СЕТ СН'!$F$15</f>
        <v>143.90457646999999</v>
      </c>
      <c r="O230" s="36">
        <f>SUMIFS(СВЦЭМ!$F$39:$F$782,СВЦЭМ!$A$39:$A$782,$A230,СВЦЭМ!$B$39:$B$782,O$226)+'СЕТ СН'!$F$15</f>
        <v>143.15928044</v>
      </c>
      <c r="P230" s="36">
        <f>SUMIFS(СВЦЭМ!$F$39:$F$782,СВЦЭМ!$A$39:$A$782,$A230,СВЦЭМ!$B$39:$B$782,P$226)+'СЕТ СН'!$F$15</f>
        <v>145.72064527000001</v>
      </c>
      <c r="Q230" s="36">
        <f>SUMIFS(СВЦЭМ!$F$39:$F$782,СВЦЭМ!$A$39:$A$782,$A230,СВЦЭМ!$B$39:$B$782,Q$226)+'СЕТ СН'!$F$15</f>
        <v>148.18883098000001</v>
      </c>
      <c r="R230" s="36">
        <f>SUMIFS(СВЦЭМ!$F$39:$F$782,СВЦЭМ!$A$39:$A$782,$A230,СВЦЭМ!$B$39:$B$782,R$226)+'СЕТ СН'!$F$15</f>
        <v>146.61168913</v>
      </c>
      <c r="S230" s="36">
        <f>SUMIFS(СВЦЭМ!$F$39:$F$782,СВЦЭМ!$A$39:$A$782,$A230,СВЦЭМ!$B$39:$B$782,S$226)+'СЕТ СН'!$F$15</f>
        <v>144.67950060000001</v>
      </c>
      <c r="T230" s="36">
        <f>SUMIFS(СВЦЭМ!$F$39:$F$782,СВЦЭМ!$A$39:$A$782,$A230,СВЦЭМ!$B$39:$B$782,T$226)+'СЕТ СН'!$F$15</f>
        <v>143.94939431</v>
      </c>
      <c r="U230" s="36">
        <f>SUMIFS(СВЦЭМ!$F$39:$F$782,СВЦЭМ!$A$39:$A$782,$A230,СВЦЭМ!$B$39:$B$782,U$226)+'СЕТ СН'!$F$15</f>
        <v>143.82450352999999</v>
      </c>
      <c r="V230" s="36">
        <f>SUMIFS(СВЦЭМ!$F$39:$F$782,СВЦЭМ!$A$39:$A$782,$A230,СВЦЭМ!$B$39:$B$782,V$226)+'СЕТ СН'!$F$15</f>
        <v>146.72947012</v>
      </c>
      <c r="W230" s="36">
        <f>SUMIFS(СВЦЭМ!$F$39:$F$782,СВЦЭМ!$A$39:$A$782,$A230,СВЦЭМ!$B$39:$B$782,W$226)+'СЕТ СН'!$F$15</f>
        <v>144.8402533</v>
      </c>
      <c r="X230" s="36">
        <f>SUMIFS(СВЦЭМ!$F$39:$F$782,СВЦЭМ!$A$39:$A$782,$A230,СВЦЭМ!$B$39:$B$782,X$226)+'СЕТ СН'!$F$15</f>
        <v>149.08627061999999</v>
      </c>
      <c r="Y230" s="36">
        <f>SUMIFS(СВЦЭМ!$F$39:$F$782,СВЦЭМ!$A$39:$A$782,$A230,СВЦЭМ!$B$39:$B$782,Y$226)+'СЕТ СН'!$F$15</f>
        <v>160.98333242999999</v>
      </c>
    </row>
    <row r="231" spans="1:27" ht="15.75" x14ac:dyDescent="0.2">
      <c r="A231" s="35">
        <f t="shared" si="6"/>
        <v>44809</v>
      </c>
      <c r="B231" s="36">
        <f>SUMIFS(СВЦЭМ!$F$39:$F$782,СВЦЭМ!$A$39:$A$782,$A231,СВЦЭМ!$B$39:$B$782,B$226)+'СЕТ СН'!$F$15</f>
        <v>162.93644467999999</v>
      </c>
      <c r="C231" s="36">
        <f>SUMIFS(СВЦЭМ!$F$39:$F$782,СВЦЭМ!$A$39:$A$782,$A231,СВЦЭМ!$B$39:$B$782,C$226)+'СЕТ СН'!$F$15</f>
        <v>158.09415469999999</v>
      </c>
      <c r="D231" s="36">
        <f>SUMIFS(СВЦЭМ!$F$39:$F$782,СВЦЭМ!$A$39:$A$782,$A231,СВЦЭМ!$B$39:$B$782,D$226)+'СЕТ СН'!$F$15</f>
        <v>168.49461407999999</v>
      </c>
      <c r="E231" s="36">
        <f>SUMIFS(СВЦЭМ!$F$39:$F$782,СВЦЭМ!$A$39:$A$782,$A231,СВЦЭМ!$B$39:$B$782,E$226)+'СЕТ СН'!$F$15</f>
        <v>169.60653941000001</v>
      </c>
      <c r="F231" s="36">
        <f>SUMIFS(СВЦЭМ!$F$39:$F$782,СВЦЭМ!$A$39:$A$782,$A231,СВЦЭМ!$B$39:$B$782,F$226)+'СЕТ СН'!$F$15</f>
        <v>170.77140378999999</v>
      </c>
      <c r="G231" s="36">
        <f>SUMIFS(СВЦЭМ!$F$39:$F$782,СВЦЭМ!$A$39:$A$782,$A231,СВЦЭМ!$B$39:$B$782,G$226)+'СЕТ СН'!$F$15</f>
        <v>167.26295643</v>
      </c>
      <c r="H231" s="36">
        <f>SUMIFS(СВЦЭМ!$F$39:$F$782,СВЦЭМ!$A$39:$A$782,$A231,СВЦЭМ!$B$39:$B$782,H$226)+'СЕТ СН'!$F$15</f>
        <v>159.69757035000001</v>
      </c>
      <c r="I231" s="36">
        <f>SUMIFS(СВЦЭМ!$F$39:$F$782,СВЦЭМ!$A$39:$A$782,$A231,СВЦЭМ!$B$39:$B$782,I$226)+'СЕТ СН'!$F$15</f>
        <v>146.27458256</v>
      </c>
      <c r="J231" s="36">
        <f>SUMIFS(СВЦЭМ!$F$39:$F$782,СВЦЭМ!$A$39:$A$782,$A231,СВЦЭМ!$B$39:$B$782,J$226)+'СЕТ СН'!$F$15</f>
        <v>141.27885964000001</v>
      </c>
      <c r="K231" s="36">
        <f>SUMIFS(СВЦЭМ!$F$39:$F$782,СВЦЭМ!$A$39:$A$782,$A231,СВЦЭМ!$B$39:$B$782,K$226)+'СЕТ СН'!$F$15</f>
        <v>148.65794474</v>
      </c>
      <c r="L231" s="36">
        <f>SUMIFS(СВЦЭМ!$F$39:$F$782,СВЦЭМ!$A$39:$A$782,$A231,СВЦЭМ!$B$39:$B$782,L$226)+'СЕТ СН'!$F$15</f>
        <v>154.35992737000001</v>
      </c>
      <c r="M231" s="36">
        <f>SUMIFS(СВЦЭМ!$F$39:$F$782,СВЦЭМ!$A$39:$A$782,$A231,СВЦЭМ!$B$39:$B$782,M$226)+'СЕТ СН'!$F$15</f>
        <v>154.62916375</v>
      </c>
      <c r="N231" s="36">
        <f>SUMIFS(СВЦЭМ!$F$39:$F$782,СВЦЭМ!$A$39:$A$782,$A231,СВЦЭМ!$B$39:$B$782,N$226)+'СЕТ СН'!$F$15</f>
        <v>154.69363960999999</v>
      </c>
      <c r="O231" s="36">
        <f>SUMIFS(СВЦЭМ!$F$39:$F$782,СВЦЭМ!$A$39:$A$782,$A231,СВЦЭМ!$B$39:$B$782,O$226)+'СЕТ СН'!$F$15</f>
        <v>155.79597229999999</v>
      </c>
      <c r="P231" s="36">
        <f>SUMIFS(СВЦЭМ!$F$39:$F$782,СВЦЭМ!$A$39:$A$782,$A231,СВЦЭМ!$B$39:$B$782,P$226)+'СЕТ СН'!$F$15</f>
        <v>154.49972964</v>
      </c>
      <c r="Q231" s="36">
        <f>SUMIFS(СВЦЭМ!$F$39:$F$782,СВЦЭМ!$A$39:$A$782,$A231,СВЦЭМ!$B$39:$B$782,Q$226)+'СЕТ СН'!$F$15</f>
        <v>154.09894811000001</v>
      </c>
      <c r="R231" s="36">
        <f>SUMIFS(СВЦЭМ!$F$39:$F$782,СВЦЭМ!$A$39:$A$782,$A231,СВЦЭМ!$B$39:$B$782,R$226)+'СЕТ СН'!$F$15</f>
        <v>153.34126683</v>
      </c>
      <c r="S231" s="36">
        <f>SUMIFS(СВЦЭМ!$F$39:$F$782,СВЦЭМ!$A$39:$A$782,$A231,СВЦЭМ!$B$39:$B$782,S$226)+'СЕТ СН'!$F$15</f>
        <v>150.5645079</v>
      </c>
      <c r="T231" s="36">
        <f>SUMIFS(СВЦЭМ!$F$39:$F$782,СВЦЭМ!$A$39:$A$782,$A231,СВЦЭМ!$B$39:$B$782,T$226)+'СЕТ СН'!$F$15</f>
        <v>159.27830703000001</v>
      </c>
      <c r="U231" s="36">
        <f>SUMIFS(СВЦЭМ!$F$39:$F$782,СВЦЭМ!$A$39:$A$782,$A231,СВЦЭМ!$B$39:$B$782,U$226)+'СЕТ СН'!$F$15</f>
        <v>160.43878038</v>
      </c>
      <c r="V231" s="36">
        <f>SUMIFS(СВЦЭМ!$F$39:$F$782,СВЦЭМ!$A$39:$A$782,$A231,СВЦЭМ!$B$39:$B$782,V$226)+'СЕТ СН'!$F$15</f>
        <v>163.85706733999999</v>
      </c>
      <c r="W231" s="36">
        <f>SUMIFS(СВЦЭМ!$F$39:$F$782,СВЦЭМ!$A$39:$A$782,$A231,СВЦЭМ!$B$39:$B$782,W$226)+'СЕТ СН'!$F$15</f>
        <v>163.61931061999999</v>
      </c>
      <c r="X231" s="36">
        <f>SUMIFS(СВЦЭМ!$F$39:$F$782,СВЦЭМ!$A$39:$A$782,$A231,СВЦЭМ!$B$39:$B$782,X$226)+'СЕТ СН'!$F$15</f>
        <v>151.40023545</v>
      </c>
      <c r="Y231" s="36">
        <f>SUMIFS(СВЦЭМ!$F$39:$F$782,СВЦЭМ!$A$39:$A$782,$A231,СВЦЭМ!$B$39:$B$782,Y$226)+'СЕТ СН'!$F$15</f>
        <v>145.3323632</v>
      </c>
    </row>
    <row r="232" spans="1:27" ht="15.75" x14ac:dyDescent="0.2">
      <c r="A232" s="35">
        <f t="shared" si="6"/>
        <v>44810</v>
      </c>
      <c r="B232" s="36">
        <f>SUMIFS(СВЦЭМ!$F$39:$F$782,СВЦЭМ!$A$39:$A$782,$A232,СВЦЭМ!$B$39:$B$782,B$226)+'СЕТ СН'!$F$15</f>
        <v>155.83116583</v>
      </c>
      <c r="C232" s="36">
        <f>SUMIFS(СВЦЭМ!$F$39:$F$782,СВЦЭМ!$A$39:$A$782,$A232,СВЦЭМ!$B$39:$B$782,C$226)+'СЕТ СН'!$F$15</f>
        <v>165.56676687000001</v>
      </c>
      <c r="D232" s="36">
        <f>SUMIFS(СВЦЭМ!$F$39:$F$782,СВЦЭМ!$A$39:$A$782,$A232,СВЦЭМ!$B$39:$B$782,D$226)+'СЕТ СН'!$F$15</f>
        <v>171.47231816999999</v>
      </c>
      <c r="E232" s="36">
        <f>SUMIFS(СВЦЭМ!$F$39:$F$782,СВЦЭМ!$A$39:$A$782,$A232,СВЦЭМ!$B$39:$B$782,E$226)+'СЕТ СН'!$F$15</f>
        <v>173.32911553</v>
      </c>
      <c r="F232" s="36">
        <f>SUMIFS(СВЦЭМ!$F$39:$F$782,СВЦЭМ!$A$39:$A$782,$A232,СВЦЭМ!$B$39:$B$782,F$226)+'СЕТ СН'!$F$15</f>
        <v>173.38799408</v>
      </c>
      <c r="G232" s="36">
        <f>SUMIFS(СВЦЭМ!$F$39:$F$782,СВЦЭМ!$A$39:$A$782,$A232,СВЦЭМ!$B$39:$B$782,G$226)+'СЕТ СН'!$F$15</f>
        <v>172.86427269000001</v>
      </c>
      <c r="H232" s="36">
        <f>SUMIFS(СВЦЭМ!$F$39:$F$782,СВЦЭМ!$A$39:$A$782,$A232,СВЦЭМ!$B$39:$B$782,H$226)+'СЕТ СН'!$F$15</f>
        <v>160.94606281</v>
      </c>
      <c r="I232" s="36">
        <f>SUMIFS(СВЦЭМ!$F$39:$F$782,СВЦЭМ!$A$39:$A$782,$A232,СВЦЭМ!$B$39:$B$782,I$226)+'СЕТ СН'!$F$15</f>
        <v>148.00033894000001</v>
      </c>
      <c r="J232" s="36">
        <f>SUMIFS(СВЦЭМ!$F$39:$F$782,СВЦЭМ!$A$39:$A$782,$A232,СВЦЭМ!$B$39:$B$782,J$226)+'СЕТ СН'!$F$15</f>
        <v>145.53332137999999</v>
      </c>
      <c r="K232" s="36">
        <f>SUMIFS(СВЦЭМ!$F$39:$F$782,СВЦЭМ!$A$39:$A$782,$A232,СВЦЭМ!$B$39:$B$782,K$226)+'СЕТ СН'!$F$15</f>
        <v>143.86395733000001</v>
      </c>
      <c r="L232" s="36">
        <f>SUMIFS(СВЦЭМ!$F$39:$F$782,СВЦЭМ!$A$39:$A$782,$A232,СВЦЭМ!$B$39:$B$782,L$226)+'СЕТ СН'!$F$15</f>
        <v>154.12645796000001</v>
      </c>
      <c r="M232" s="36">
        <f>SUMIFS(СВЦЭМ!$F$39:$F$782,СВЦЭМ!$A$39:$A$782,$A232,СВЦЭМ!$B$39:$B$782,M$226)+'СЕТ СН'!$F$15</f>
        <v>152.28399433000001</v>
      </c>
      <c r="N232" s="36">
        <f>SUMIFS(СВЦЭМ!$F$39:$F$782,СВЦЭМ!$A$39:$A$782,$A232,СВЦЭМ!$B$39:$B$782,N$226)+'СЕТ СН'!$F$15</f>
        <v>155.95843203999999</v>
      </c>
      <c r="O232" s="36">
        <f>SUMIFS(СВЦЭМ!$F$39:$F$782,СВЦЭМ!$A$39:$A$782,$A232,СВЦЭМ!$B$39:$B$782,O$226)+'СЕТ СН'!$F$15</f>
        <v>155.68836486000001</v>
      </c>
      <c r="P232" s="36">
        <f>SUMIFS(СВЦЭМ!$F$39:$F$782,СВЦЭМ!$A$39:$A$782,$A232,СВЦЭМ!$B$39:$B$782,P$226)+'СЕТ СН'!$F$15</f>
        <v>154.2858846</v>
      </c>
      <c r="Q232" s="36">
        <f>SUMIFS(СВЦЭМ!$F$39:$F$782,СВЦЭМ!$A$39:$A$782,$A232,СВЦЭМ!$B$39:$B$782,Q$226)+'СЕТ СН'!$F$15</f>
        <v>154.87299981000001</v>
      </c>
      <c r="R232" s="36">
        <f>SUMIFS(СВЦЭМ!$F$39:$F$782,СВЦЭМ!$A$39:$A$782,$A232,СВЦЭМ!$B$39:$B$782,R$226)+'СЕТ СН'!$F$15</f>
        <v>154.02893356999999</v>
      </c>
      <c r="S232" s="36">
        <f>SUMIFS(СВЦЭМ!$F$39:$F$782,СВЦЭМ!$A$39:$A$782,$A232,СВЦЭМ!$B$39:$B$782,S$226)+'СЕТ СН'!$F$15</f>
        <v>165.25745748</v>
      </c>
      <c r="T232" s="36">
        <f>SUMIFS(СВЦЭМ!$F$39:$F$782,СВЦЭМ!$A$39:$A$782,$A232,СВЦЭМ!$B$39:$B$782,T$226)+'СЕТ СН'!$F$15</f>
        <v>160.37278123999999</v>
      </c>
      <c r="U232" s="36">
        <f>SUMIFS(СВЦЭМ!$F$39:$F$782,СВЦЭМ!$A$39:$A$782,$A232,СВЦЭМ!$B$39:$B$782,U$226)+'СЕТ СН'!$F$15</f>
        <v>160.98653257000001</v>
      </c>
      <c r="V232" s="36">
        <f>SUMIFS(СВЦЭМ!$F$39:$F$782,СВЦЭМ!$A$39:$A$782,$A232,СВЦЭМ!$B$39:$B$782,V$226)+'СЕТ СН'!$F$15</f>
        <v>166.36219242999999</v>
      </c>
      <c r="W232" s="36">
        <f>SUMIFS(СВЦЭМ!$F$39:$F$782,СВЦЭМ!$A$39:$A$782,$A232,СВЦЭМ!$B$39:$B$782,W$226)+'СЕТ СН'!$F$15</f>
        <v>165.11658598</v>
      </c>
      <c r="X232" s="36">
        <f>SUMIFS(СВЦЭМ!$F$39:$F$782,СВЦЭМ!$A$39:$A$782,$A232,СВЦЭМ!$B$39:$B$782,X$226)+'СЕТ СН'!$F$15</f>
        <v>158.51012483</v>
      </c>
      <c r="Y232" s="36">
        <f>SUMIFS(СВЦЭМ!$F$39:$F$782,СВЦЭМ!$A$39:$A$782,$A232,СВЦЭМ!$B$39:$B$782,Y$226)+'СЕТ СН'!$F$15</f>
        <v>160.14104978</v>
      </c>
    </row>
    <row r="233" spans="1:27" ht="15.75" x14ac:dyDescent="0.2">
      <c r="A233" s="35">
        <f t="shared" si="6"/>
        <v>44811</v>
      </c>
      <c r="B233" s="36">
        <f>SUMIFS(СВЦЭМ!$F$39:$F$782,СВЦЭМ!$A$39:$A$782,$A233,СВЦЭМ!$B$39:$B$782,B$226)+'СЕТ СН'!$F$15</f>
        <v>173.91966880999999</v>
      </c>
      <c r="C233" s="36">
        <f>SUMIFS(СВЦЭМ!$F$39:$F$782,СВЦЭМ!$A$39:$A$782,$A233,СВЦЭМ!$B$39:$B$782,C$226)+'СЕТ СН'!$F$15</f>
        <v>184.93381418000001</v>
      </c>
      <c r="D233" s="36">
        <f>SUMIFS(СВЦЭМ!$F$39:$F$782,СВЦЭМ!$A$39:$A$782,$A233,СВЦЭМ!$B$39:$B$782,D$226)+'СЕТ СН'!$F$15</f>
        <v>192.50510345999999</v>
      </c>
      <c r="E233" s="36">
        <f>SUMIFS(СВЦЭМ!$F$39:$F$782,СВЦЭМ!$A$39:$A$782,$A233,СВЦЭМ!$B$39:$B$782,E$226)+'СЕТ СН'!$F$15</f>
        <v>195.17029274000001</v>
      </c>
      <c r="F233" s="36">
        <f>SUMIFS(СВЦЭМ!$F$39:$F$782,СВЦЭМ!$A$39:$A$782,$A233,СВЦЭМ!$B$39:$B$782,F$226)+'СЕТ СН'!$F$15</f>
        <v>193.38044055</v>
      </c>
      <c r="G233" s="36">
        <f>SUMIFS(СВЦЭМ!$F$39:$F$782,СВЦЭМ!$A$39:$A$782,$A233,СВЦЭМ!$B$39:$B$782,G$226)+'СЕТ СН'!$F$15</f>
        <v>193.00852380000001</v>
      </c>
      <c r="H233" s="36">
        <f>SUMIFS(СВЦЭМ!$F$39:$F$782,СВЦЭМ!$A$39:$A$782,$A233,СВЦЭМ!$B$39:$B$782,H$226)+'СЕТ СН'!$F$15</f>
        <v>181.88672671</v>
      </c>
      <c r="I233" s="36">
        <f>SUMIFS(СВЦЭМ!$F$39:$F$782,СВЦЭМ!$A$39:$A$782,$A233,СВЦЭМ!$B$39:$B$782,I$226)+'СЕТ СН'!$F$15</f>
        <v>165.14433679000001</v>
      </c>
      <c r="J233" s="36">
        <f>SUMIFS(СВЦЭМ!$F$39:$F$782,СВЦЭМ!$A$39:$A$782,$A233,СВЦЭМ!$B$39:$B$782,J$226)+'СЕТ СН'!$F$15</f>
        <v>160.62890816999999</v>
      </c>
      <c r="K233" s="36">
        <f>SUMIFS(СВЦЭМ!$F$39:$F$782,СВЦЭМ!$A$39:$A$782,$A233,СВЦЭМ!$B$39:$B$782,K$226)+'СЕТ СН'!$F$15</f>
        <v>153.35417813999999</v>
      </c>
      <c r="L233" s="36">
        <f>SUMIFS(СВЦЭМ!$F$39:$F$782,СВЦЭМ!$A$39:$A$782,$A233,СВЦЭМ!$B$39:$B$782,L$226)+'СЕТ СН'!$F$15</f>
        <v>162.73662555000001</v>
      </c>
      <c r="M233" s="36">
        <f>SUMIFS(СВЦЭМ!$F$39:$F$782,СВЦЭМ!$A$39:$A$782,$A233,СВЦЭМ!$B$39:$B$782,M$226)+'СЕТ СН'!$F$15</f>
        <v>154.49530645999999</v>
      </c>
      <c r="N233" s="36">
        <f>SUMIFS(СВЦЭМ!$F$39:$F$782,СВЦЭМ!$A$39:$A$782,$A233,СВЦЭМ!$B$39:$B$782,N$226)+'СЕТ СН'!$F$15</f>
        <v>151.44175374</v>
      </c>
      <c r="O233" s="36">
        <f>SUMIFS(СВЦЭМ!$F$39:$F$782,СВЦЭМ!$A$39:$A$782,$A233,СВЦЭМ!$B$39:$B$782,O$226)+'СЕТ СН'!$F$15</f>
        <v>149.99237839</v>
      </c>
      <c r="P233" s="36">
        <f>SUMIFS(СВЦЭМ!$F$39:$F$782,СВЦЭМ!$A$39:$A$782,$A233,СВЦЭМ!$B$39:$B$782,P$226)+'СЕТ СН'!$F$15</f>
        <v>152.09523521</v>
      </c>
      <c r="Q233" s="36">
        <f>SUMIFS(СВЦЭМ!$F$39:$F$782,СВЦЭМ!$A$39:$A$782,$A233,СВЦЭМ!$B$39:$B$782,Q$226)+'СЕТ СН'!$F$15</f>
        <v>150.44845826</v>
      </c>
      <c r="R233" s="36">
        <f>SUMIFS(СВЦЭМ!$F$39:$F$782,СВЦЭМ!$A$39:$A$782,$A233,СВЦЭМ!$B$39:$B$782,R$226)+'СЕТ СН'!$F$15</f>
        <v>151.78865245</v>
      </c>
      <c r="S233" s="36">
        <f>SUMIFS(СВЦЭМ!$F$39:$F$782,СВЦЭМ!$A$39:$A$782,$A233,СВЦЭМ!$B$39:$B$782,S$226)+'СЕТ СН'!$F$15</f>
        <v>151.98723856999999</v>
      </c>
      <c r="T233" s="36">
        <f>SUMIFS(СВЦЭМ!$F$39:$F$782,СВЦЭМ!$A$39:$A$782,$A233,СВЦЭМ!$B$39:$B$782,T$226)+'СЕТ СН'!$F$15</f>
        <v>151.91884196999999</v>
      </c>
      <c r="U233" s="36">
        <f>SUMIFS(СВЦЭМ!$F$39:$F$782,СВЦЭМ!$A$39:$A$782,$A233,СВЦЭМ!$B$39:$B$782,U$226)+'СЕТ СН'!$F$15</f>
        <v>151.63239861</v>
      </c>
      <c r="V233" s="36">
        <f>SUMIFS(СВЦЭМ!$F$39:$F$782,СВЦЭМ!$A$39:$A$782,$A233,СВЦЭМ!$B$39:$B$782,V$226)+'СЕТ СН'!$F$15</f>
        <v>154.77186846000001</v>
      </c>
      <c r="W233" s="36">
        <f>SUMIFS(СВЦЭМ!$F$39:$F$782,СВЦЭМ!$A$39:$A$782,$A233,СВЦЭМ!$B$39:$B$782,W$226)+'СЕТ СН'!$F$15</f>
        <v>153.80053004000001</v>
      </c>
      <c r="X233" s="36">
        <f>SUMIFS(СВЦЭМ!$F$39:$F$782,СВЦЭМ!$A$39:$A$782,$A233,СВЦЭМ!$B$39:$B$782,X$226)+'СЕТ СН'!$F$15</f>
        <v>178.62832169000001</v>
      </c>
      <c r="Y233" s="36">
        <f>SUMIFS(СВЦЭМ!$F$39:$F$782,СВЦЭМ!$A$39:$A$782,$A233,СВЦЭМ!$B$39:$B$782,Y$226)+'СЕТ СН'!$F$15</f>
        <v>160.30142078</v>
      </c>
    </row>
    <row r="234" spans="1:27" ht="15.75" x14ac:dyDescent="0.2">
      <c r="A234" s="35">
        <f t="shared" si="6"/>
        <v>44812</v>
      </c>
      <c r="B234" s="36">
        <f>SUMIFS(СВЦЭМ!$F$39:$F$782,СВЦЭМ!$A$39:$A$782,$A234,СВЦЭМ!$B$39:$B$782,B$226)+'СЕТ СН'!$F$15</f>
        <v>176.88080278999999</v>
      </c>
      <c r="C234" s="36">
        <f>SUMIFS(СВЦЭМ!$F$39:$F$782,СВЦЭМ!$A$39:$A$782,$A234,СВЦЭМ!$B$39:$B$782,C$226)+'СЕТ СН'!$F$15</f>
        <v>189.60398943000001</v>
      </c>
      <c r="D234" s="36">
        <f>SUMIFS(СВЦЭМ!$F$39:$F$782,СВЦЭМ!$A$39:$A$782,$A234,СВЦЭМ!$B$39:$B$782,D$226)+'СЕТ СН'!$F$15</f>
        <v>199.8668591</v>
      </c>
      <c r="E234" s="36">
        <f>SUMIFS(СВЦЭМ!$F$39:$F$782,СВЦЭМ!$A$39:$A$782,$A234,СВЦЭМ!$B$39:$B$782,E$226)+'СЕТ СН'!$F$15</f>
        <v>193.40846163000001</v>
      </c>
      <c r="F234" s="36">
        <f>SUMIFS(СВЦЭМ!$F$39:$F$782,СВЦЭМ!$A$39:$A$782,$A234,СВЦЭМ!$B$39:$B$782,F$226)+'СЕТ СН'!$F$15</f>
        <v>196.08892886999999</v>
      </c>
      <c r="G234" s="36">
        <f>SUMIFS(СВЦЭМ!$F$39:$F$782,СВЦЭМ!$A$39:$A$782,$A234,СВЦЭМ!$B$39:$B$782,G$226)+'СЕТ СН'!$F$15</f>
        <v>192.45597534999999</v>
      </c>
      <c r="H234" s="36">
        <f>SUMIFS(СВЦЭМ!$F$39:$F$782,СВЦЭМ!$A$39:$A$782,$A234,СВЦЭМ!$B$39:$B$782,H$226)+'СЕТ СН'!$F$15</f>
        <v>181.22460416999999</v>
      </c>
      <c r="I234" s="36">
        <f>SUMIFS(СВЦЭМ!$F$39:$F$782,СВЦЭМ!$A$39:$A$782,$A234,СВЦЭМ!$B$39:$B$782,I$226)+'СЕТ СН'!$F$15</f>
        <v>163.74296778999999</v>
      </c>
      <c r="J234" s="36">
        <f>SUMIFS(СВЦЭМ!$F$39:$F$782,СВЦЭМ!$A$39:$A$782,$A234,СВЦЭМ!$B$39:$B$782,J$226)+'СЕТ СН'!$F$15</f>
        <v>150.00626223</v>
      </c>
      <c r="K234" s="36">
        <f>SUMIFS(СВЦЭМ!$F$39:$F$782,СВЦЭМ!$A$39:$A$782,$A234,СВЦЭМ!$B$39:$B$782,K$226)+'СЕТ СН'!$F$15</f>
        <v>151.58604745</v>
      </c>
      <c r="L234" s="36">
        <f>SUMIFS(СВЦЭМ!$F$39:$F$782,СВЦЭМ!$A$39:$A$782,$A234,СВЦЭМ!$B$39:$B$782,L$226)+'СЕТ СН'!$F$15</f>
        <v>155.37301504000001</v>
      </c>
      <c r="M234" s="36">
        <f>SUMIFS(СВЦЭМ!$F$39:$F$782,СВЦЭМ!$A$39:$A$782,$A234,СВЦЭМ!$B$39:$B$782,M$226)+'СЕТ СН'!$F$15</f>
        <v>157.06572376</v>
      </c>
      <c r="N234" s="36">
        <f>SUMIFS(СВЦЭМ!$F$39:$F$782,СВЦЭМ!$A$39:$A$782,$A234,СВЦЭМ!$B$39:$B$782,N$226)+'СЕТ СН'!$F$15</f>
        <v>156.97214529999999</v>
      </c>
      <c r="O234" s="36">
        <f>SUMIFS(СВЦЭМ!$F$39:$F$782,СВЦЭМ!$A$39:$A$782,$A234,СВЦЭМ!$B$39:$B$782,O$226)+'СЕТ СН'!$F$15</f>
        <v>154.75285388</v>
      </c>
      <c r="P234" s="36">
        <f>SUMIFS(СВЦЭМ!$F$39:$F$782,СВЦЭМ!$A$39:$A$782,$A234,СВЦЭМ!$B$39:$B$782,P$226)+'СЕТ СН'!$F$15</f>
        <v>155.43406385</v>
      </c>
      <c r="Q234" s="36">
        <f>SUMIFS(СВЦЭМ!$F$39:$F$782,СВЦЭМ!$A$39:$A$782,$A234,СВЦЭМ!$B$39:$B$782,Q$226)+'СЕТ СН'!$F$15</f>
        <v>157.29037371000001</v>
      </c>
      <c r="R234" s="36">
        <f>SUMIFS(СВЦЭМ!$F$39:$F$782,СВЦЭМ!$A$39:$A$782,$A234,СВЦЭМ!$B$39:$B$782,R$226)+'СЕТ СН'!$F$15</f>
        <v>157.40947854000001</v>
      </c>
      <c r="S234" s="36">
        <f>SUMIFS(СВЦЭМ!$F$39:$F$782,СВЦЭМ!$A$39:$A$782,$A234,СВЦЭМ!$B$39:$B$782,S$226)+'СЕТ СН'!$F$15</f>
        <v>157.21068338000001</v>
      </c>
      <c r="T234" s="36">
        <f>SUMIFS(СВЦЭМ!$F$39:$F$782,СВЦЭМ!$A$39:$A$782,$A234,СВЦЭМ!$B$39:$B$782,T$226)+'СЕТ СН'!$F$15</f>
        <v>157.53487994</v>
      </c>
      <c r="U234" s="36">
        <f>SUMIFS(СВЦЭМ!$F$39:$F$782,СВЦЭМ!$A$39:$A$782,$A234,СВЦЭМ!$B$39:$B$782,U$226)+'СЕТ СН'!$F$15</f>
        <v>154.82992049000001</v>
      </c>
      <c r="V234" s="36">
        <f>SUMIFS(СВЦЭМ!$F$39:$F$782,СВЦЭМ!$A$39:$A$782,$A234,СВЦЭМ!$B$39:$B$782,V$226)+'СЕТ СН'!$F$15</f>
        <v>155.86764171999999</v>
      </c>
      <c r="W234" s="36">
        <f>SUMIFS(СВЦЭМ!$F$39:$F$782,СВЦЭМ!$A$39:$A$782,$A234,СВЦЭМ!$B$39:$B$782,W$226)+'СЕТ СН'!$F$15</f>
        <v>154.88715195</v>
      </c>
      <c r="X234" s="36">
        <f>SUMIFS(СВЦЭМ!$F$39:$F$782,СВЦЭМ!$A$39:$A$782,$A234,СВЦЭМ!$B$39:$B$782,X$226)+'СЕТ СН'!$F$15</f>
        <v>150.53772162999999</v>
      </c>
      <c r="Y234" s="36">
        <f>SUMIFS(СВЦЭМ!$F$39:$F$782,СВЦЭМ!$A$39:$A$782,$A234,СВЦЭМ!$B$39:$B$782,Y$226)+'СЕТ СН'!$F$15</f>
        <v>156.47013654</v>
      </c>
    </row>
    <row r="235" spans="1:27" ht="15.75" x14ac:dyDescent="0.2">
      <c r="A235" s="35">
        <f t="shared" si="6"/>
        <v>44813</v>
      </c>
      <c r="B235" s="36">
        <f>SUMIFS(СВЦЭМ!$F$39:$F$782,СВЦЭМ!$A$39:$A$782,$A235,СВЦЭМ!$B$39:$B$782,B$226)+'СЕТ СН'!$F$15</f>
        <v>169.39716092</v>
      </c>
      <c r="C235" s="36">
        <f>SUMIFS(СВЦЭМ!$F$39:$F$782,СВЦЭМ!$A$39:$A$782,$A235,СВЦЭМ!$B$39:$B$782,C$226)+'СЕТ СН'!$F$15</f>
        <v>177.78214118</v>
      </c>
      <c r="D235" s="36">
        <f>SUMIFS(СВЦЭМ!$F$39:$F$782,СВЦЭМ!$A$39:$A$782,$A235,СВЦЭМ!$B$39:$B$782,D$226)+'СЕТ СН'!$F$15</f>
        <v>188.63133331</v>
      </c>
      <c r="E235" s="36">
        <f>SUMIFS(СВЦЭМ!$F$39:$F$782,СВЦЭМ!$A$39:$A$782,$A235,СВЦЭМ!$B$39:$B$782,E$226)+'СЕТ СН'!$F$15</f>
        <v>191.89745722999999</v>
      </c>
      <c r="F235" s="36">
        <f>SUMIFS(СВЦЭМ!$F$39:$F$782,СВЦЭМ!$A$39:$A$782,$A235,СВЦЭМ!$B$39:$B$782,F$226)+'СЕТ СН'!$F$15</f>
        <v>191.77800787999999</v>
      </c>
      <c r="G235" s="36">
        <f>SUMIFS(СВЦЭМ!$F$39:$F$782,СВЦЭМ!$A$39:$A$782,$A235,СВЦЭМ!$B$39:$B$782,G$226)+'СЕТ СН'!$F$15</f>
        <v>186.86970557999999</v>
      </c>
      <c r="H235" s="36">
        <f>SUMIFS(СВЦЭМ!$F$39:$F$782,СВЦЭМ!$A$39:$A$782,$A235,СВЦЭМ!$B$39:$B$782,H$226)+'СЕТ СН'!$F$15</f>
        <v>174.06445592</v>
      </c>
      <c r="I235" s="36">
        <f>SUMIFS(СВЦЭМ!$F$39:$F$782,СВЦЭМ!$A$39:$A$782,$A235,СВЦЭМ!$B$39:$B$782,I$226)+'СЕТ СН'!$F$15</f>
        <v>164.43557200000001</v>
      </c>
      <c r="J235" s="36">
        <f>SUMIFS(СВЦЭМ!$F$39:$F$782,СВЦЭМ!$A$39:$A$782,$A235,СВЦЭМ!$B$39:$B$782,J$226)+'СЕТ СН'!$F$15</f>
        <v>153.88657549000001</v>
      </c>
      <c r="K235" s="36">
        <f>SUMIFS(СВЦЭМ!$F$39:$F$782,СВЦЭМ!$A$39:$A$782,$A235,СВЦЭМ!$B$39:$B$782,K$226)+'СЕТ СН'!$F$15</f>
        <v>146.55003128999999</v>
      </c>
      <c r="L235" s="36">
        <f>SUMIFS(СВЦЭМ!$F$39:$F$782,СВЦЭМ!$A$39:$A$782,$A235,СВЦЭМ!$B$39:$B$782,L$226)+'СЕТ СН'!$F$15</f>
        <v>143.45496471999999</v>
      </c>
      <c r="M235" s="36">
        <f>SUMIFS(СВЦЭМ!$F$39:$F$782,СВЦЭМ!$A$39:$A$782,$A235,СВЦЭМ!$B$39:$B$782,M$226)+'СЕТ СН'!$F$15</f>
        <v>140.27112606</v>
      </c>
      <c r="N235" s="36">
        <f>SUMIFS(СВЦЭМ!$F$39:$F$782,СВЦЭМ!$A$39:$A$782,$A235,СВЦЭМ!$B$39:$B$782,N$226)+'СЕТ СН'!$F$15</f>
        <v>137.69106767</v>
      </c>
      <c r="O235" s="36">
        <f>SUMIFS(СВЦЭМ!$F$39:$F$782,СВЦЭМ!$A$39:$A$782,$A235,СВЦЭМ!$B$39:$B$782,O$226)+'СЕТ СН'!$F$15</f>
        <v>136.67182435000001</v>
      </c>
      <c r="P235" s="36">
        <f>SUMIFS(СВЦЭМ!$F$39:$F$782,СВЦЭМ!$A$39:$A$782,$A235,СВЦЭМ!$B$39:$B$782,P$226)+'СЕТ СН'!$F$15</f>
        <v>142.51338648000001</v>
      </c>
      <c r="Q235" s="36">
        <f>SUMIFS(СВЦЭМ!$F$39:$F$782,СВЦЭМ!$A$39:$A$782,$A235,СВЦЭМ!$B$39:$B$782,Q$226)+'СЕТ СН'!$F$15</f>
        <v>142.80188475</v>
      </c>
      <c r="R235" s="36">
        <f>SUMIFS(СВЦЭМ!$F$39:$F$782,СВЦЭМ!$A$39:$A$782,$A235,СВЦЭМ!$B$39:$B$782,R$226)+'СЕТ СН'!$F$15</f>
        <v>145.72507770999999</v>
      </c>
      <c r="S235" s="36">
        <f>SUMIFS(СВЦЭМ!$F$39:$F$782,СВЦЭМ!$A$39:$A$782,$A235,СВЦЭМ!$B$39:$B$782,S$226)+'СЕТ СН'!$F$15</f>
        <v>140.01529640999999</v>
      </c>
      <c r="T235" s="36">
        <f>SUMIFS(СВЦЭМ!$F$39:$F$782,СВЦЭМ!$A$39:$A$782,$A235,СВЦЭМ!$B$39:$B$782,T$226)+'СЕТ СН'!$F$15</f>
        <v>139.92013746000001</v>
      </c>
      <c r="U235" s="36">
        <f>SUMIFS(СВЦЭМ!$F$39:$F$782,СВЦЭМ!$A$39:$A$782,$A235,СВЦЭМ!$B$39:$B$782,U$226)+'СЕТ СН'!$F$15</f>
        <v>138.30568628</v>
      </c>
      <c r="V235" s="36">
        <f>SUMIFS(СВЦЭМ!$F$39:$F$782,СВЦЭМ!$A$39:$A$782,$A235,СВЦЭМ!$B$39:$B$782,V$226)+'СЕТ СН'!$F$15</f>
        <v>134.56399346000001</v>
      </c>
      <c r="W235" s="36">
        <f>SUMIFS(СВЦЭМ!$F$39:$F$782,СВЦЭМ!$A$39:$A$782,$A235,СВЦЭМ!$B$39:$B$782,W$226)+'СЕТ СН'!$F$15</f>
        <v>134.69233867</v>
      </c>
      <c r="X235" s="36">
        <f>SUMIFS(СВЦЭМ!$F$39:$F$782,СВЦЭМ!$A$39:$A$782,$A235,СВЦЭМ!$B$39:$B$782,X$226)+'СЕТ СН'!$F$15</f>
        <v>138.36468213000001</v>
      </c>
      <c r="Y235" s="36">
        <f>SUMIFS(СВЦЭМ!$F$39:$F$782,СВЦЭМ!$A$39:$A$782,$A235,СВЦЭМ!$B$39:$B$782,Y$226)+'СЕТ СН'!$F$15</f>
        <v>151.30361961</v>
      </c>
    </row>
    <row r="236" spans="1:27" ht="15.75" x14ac:dyDescent="0.2">
      <c r="A236" s="35">
        <f t="shared" si="6"/>
        <v>44814</v>
      </c>
      <c r="B236" s="36">
        <f>SUMIFS(СВЦЭМ!$F$39:$F$782,СВЦЭМ!$A$39:$A$782,$A236,СВЦЭМ!$B$39:$B$782,B$226)+'СЕТ СН'!$F$15</f>
        <v>157.18125615</v>
      </c>
      <c r="C236" s="36">
        <f>SUMIFS(СВЦЭМ!$F$39:$F$782,СВЦЭМ!$A$39:$A$782,$A236,СВЦЭМ!$B$39:$B$782,C$226)+'СЕТ СН'!$F$15</f>
        <v>166.02799829</v>
      </c>
      <c r="D236" s="36">
        <f>SUMIFS(СВЦЭМ!$F$39:$F$782,СВЦЭМ!$A$39:$A$782,$A236,СВЦЭМ!$B$39:$B$782,D$226)+'СЕТ СН'!$F$15</f>
        <v>172.80229804999999</v>
      </c>
      <c r="E236" s="36">
        <f>SUMIFS(СВЦЭМ!$F$39:$F$782,СВЦЭМ!$A$39:$A$782,$A236,СВЦЭМ!$B$39:$B$782,E$226)+'СЕТ СН'!$F$15</f>
        <v>174.56479075999999</v>
      </c>
      <c r="F236" s="36">
        <f>SUMIFS(СВЦЭМ!$F$39:$F$782,СВЦЭМ!$A$39:$A$782,$A236,СВЦЭМ!$B$39:$B$782,F$226)+'СЕТ СН'!$F$15</f>
        <v>177.4416003</v>
      </c>
      <c r="G236" s="36">
        <f>SUMIFS(СВЦЭМ!$F$39:$F$782,СВЦЭМ!$A$39:$A$782,$A236,СВЦЭМ!$B$39:$B$782,G$226)+'СЕТ СН'!$F$15</f>
        <v>175.23879127000001</v>
      </c>
      <c r="H236" s="36">
        <f>SUMIFS(СВЦЭМ!$F$39:$F$782,СВЦЭМ!$A$39:$A$782,$A236,СВЦЭМ!$B$39:$B$782,H$226)+'СЕТ СН'!$F$15</f>
        <v>169.63368664000001</v>
      </c>
      <c r="I236" s="36">
        <f>SUMIFS(СВЦЭМ!$F$39:$F$782,СВЦЭМ!$A$39:$A$782,$A236,СВЦЭМ!$B$39:$B$782,I$226)+'СЕТ СН'!$F$15</f>
        <v>159.47017</v>
      </c>
      <c r="J236" s="36">
        <f>SUMIFS(СВЦЭМ!$F$39:$F$782,СВЦЭМ!$A$39:$A$782,$A236,СВЦЭМ!$B$39:$B$782,J$226)+'СЕТ СН'!$F$15</f>
        <v>146.20235869999999</v>
      </c>
      <c r="K236" s="36">
        <f>SUMIFS(СВЦЭМ!$F$39:$F$782,СВЦЭМ!$A$39:$A$782,$A236,СВЦЭМ!$B$39:$B$782,K$226)+'СЕТ СН'!$F$15</f>
        <v>140.3692537</v>
      </c>
      <c r="L236" s="36">
        <f>SUMIFS(СВЦЭМ!$F$39:$F$782,СВЦЭМ!$A$39:$A$782,$A236,СВЦЭМ!$B$39:$B$782,L$226)+'СЕТ СН'!$F$15</f>
        <v>137.80864204</v>
      </c>
      <c r="M236" s="36">
        <f>SUMIFS(СВЦЭМ!$F$39:$F$782,СВЦЭМ!$A$39:$A$782,$A236,СВЦЭМ!$B$39:$B$782,M$226)+'СЕТ СН'!$F$15</f>
        <v>137.84973163000001</v>
      </c>
      <c r="N236" s="36">
        <f>SUMIFS(СВЦЭМ!$F$39:$F$782,СВЦЭМ!$A$39:$A$782,$A236,СВЦЭМ!$B$39:$B$782,N$226)+'СЕТ СН'!$F$15</f>
        <v>139.79769580999999</v>
      </c>
      <c r="O236" s="36">
        <f>SUMIFS(СВЦЭМ!$F$39:$F$782,СВЦЭМ!$A$39:$A$782,$A236,СВЦЭМ!$B$39:$B$782,O$226)+'СЕТ СН'!$F$15</f>
        <v>143.55363684</v>
      </c>
      <c r="P236" s="36">
        <f>SUMIFS(СВЦЭМ!$F$39:$F$782,СВЦЭМ!$A$39:$A$782,$A236,СВЦЭМ!$B$39:$B$782,P$226)+'СЕТ СН'!$F$15</f>
        <v>143.86839283</v>
      </c>
      <c r="Q236" s="36">
        <f>SUMIFS(СВЦЭМ!$F$39:$F$782,СВЦЭМ!$A$39:$A$782,$A236,СВЦЭМ!$B$39:$B$782,Q$226)+'СЕТ СН'!$F$15</f>
        <v>145.03039225000001</v>
      </c>
      <c r="R236" s="36">
        <f>SUMIFS(СВЦЭМ!$F$39:$F$782,СВЦЭМ!$A$39:$A$782,$A236,СВЦЭМ!$B$39:$B$782,R$226)+'СЕТ СН'!$F$15</f>
        <v>142.00284525999999</v>
      </c>
      <c r="S236" s="36">
        <f>SUMIFS(СВЦЭМ!$F$39:$F$782,СВЦЭМ!$A$39:$A$782,$A236,СВЦЭМ!$B$39:$B$782,S$226)+'СЕТ СН'!$F$15</f>
        <v>136.85174637</v>
      </c>
      <c r="T236" s="36">
        <f>SUMIFS(СВЦЭМ!$F$39:$F$782,СВЦЭМ!$A$39:$A$782,$A236,СВЦЭМ!$B$39:$B$782,T$226)+'СЕТ СН'!$F$15</f>
        <v>134.54288288000001</v>
      </c>
      <c r="U236" s="36">
        <f>SUMIFS(СВЦЭМ!$F$39:$F$782,СВЦЭМ!$A$39:$A$782,$A236,СВЦЭМ!$B$39:$B$782,U$226)+'СЕТ СН'!$F$15</f>
        <v>137.33016706000001</v>
      </c>
      <c r="V236" s="36">
        <f>SUMIFS(СВЦЭМ!$F$39:$F$782,СВЦЭМ!$A$39:$A$782,$A236,СВЦЭМ!$B$39:$B$782,V$226)+'СЕТ СН'!$F$15</f>
        <v>136.77973918999999</v>
      </c>
      <c r="W236" s="36">
        <f>SUMIFS(СВЦЭМ!$F$39:$F$782,СВЦЭМ!$A$39:$A$782,$A236,СВЦЭМ!$B$39:$B$782,W$226)+'СЕТ СН'!$F$15</f>
        <v>138.18304064</v>
      </c>
      <c r="X236" s="36">
        <f>SUMIFS(СВЦЭМ!$F$39:$F$782,СВЦЭМ!$A$39:$A$782,$A236,СВЦЭМ!$B$39:$B$782,X$226)+'СЕТ СН'!$F$15</f>
        <v>148.59198598</v>
      </c>
      <c r="Y236" s="36">
        <f>SUMIFS(СВЦЭМ!$F$39:$F$782,СВЦЭМ!$A$39:$A$782,$A236,СВЦЭМ!$B$39:$B$782,Y$226)+'СЕТ СН'!$F$15</f>
        <v>156.23168620000001</v>
      </c>
    </row>
    <row r="237" spans="1:27" ht="15.75" x14ac:dyDescent="0.2">
      <c r="A237" s="35">
        <f t="shared" si="6"/>
        <v>44815</v>
      </c>
      <c r="B237" s="36">
        <f>SUMIFS(СВЦЭМ!$F$39:$F$782,СВЦЭМ!$A$39:$A$782,$A237,СВЦЭМ!$B$39:$B$782,B$226)+'СЕТ СН'!$F$15</f>
        <v>158.86571545000001</v>
      </c>
      <c r="C237" s="36">
        <f>SUMIFS(СВЦЭМ!$F$39:$F$782,СВЦЭМ!$A$39:$A$782,$A237,СВЦЭМ!$B$39:$B$782,C$226)+'СЕТ СН'!$F$15</f>
        <v>165.68317486999999</v>
      </c>
      <c r="D237" s="36">
        <f>SUMIFS(СВЦЭМ!$F$39:$F$782,СВЦЭМ!$A$39:$A$782,$A237,СВЦЭМ!$B$39:$B$782,D$226)+'СЕТ СН'!$F$15</f>
        <v>170.70933511000001</v>
      </c>
      <c r="E237" s="36">
        <f>SUMIFS(СВЦЭМ!$F$39:$F$782,СВЦЭМ!$A$39:$A$782,$A237,СВЦЭМ!$B$39:$B$782,E$226)+'СЕТ СН'!$F$15</f>
        <v>171.22943251999999</v>
      </c>
      <c r="F237" s="36">
        <f>SUMIFS(СВЦЭМ!$F$39:$F$782,СВЦЭМ!$A$39:$A$782,$A237,СВЦЭМ!$B$39:$B$782,F$226)+'СЕТ СН'!$F$15</f>
        <v>169.61155581</v>
      </c>
      <c r="G237" s="36">
        <f>SUMIFS(СВЦЭМ!$F$39:$F$782,СВЦЭМ!$A$39:$A$782,$A237,СВЦЭМ!$B$39:$B$782,G$226)+'СЕТ СН'!$F$15</f>
        <v>168.0359656</v>
      </c>
      <c r="H237" s="36">
        <f>SUMIFS(СВЦЭМ!$F$39:$F$782,СВЦЭМ!$A$39:$A$782,$A237,СВЦЭМ!$B$39:$B$782,H$226)+'СЕТ СН'!$F$15</f>
        <v>164.35793330999999</v>
      </c>
      <c r="I237" s="36">
        <f>SUMIFS(СВЦЭМ!$F$39:$F$782,СВЦЭМ!$A$39:$A$782,$A237,СВЦЭМ!$B$39:$B$782,I$226)+'СЕТ СН'!$F$15</f>
        <v>153.98489083999999</v>
      </c>
      <c r="J237" s="36">
        <f>SUMIFS(СВЦЭМ!$F$39:$F$782,СВЦЭМ!$A$39:$A$782,$A237,СВЦЭМ!$B$39:$B$782,J$226)+'СЕТ СН'!$F$15</f>
        <v>140.95113633</v>
      </c>
      <c r="K237" s="36">
        <f>SUMIFS(СВЦЭМ!$F$39:$F$782,СВЦЭМ!$A$39:$A$782,$A237,СВЦЭМ!$B$39:$B$782,K$226)+'СЕТ СН'!$F$15</f>
        <v>133.27812071</v>
      </c>
      <c r="L237" s="36">
        <f>SUMIFS(СВЦЭМ!$F$39:$F$782,СВЦЭМ!$A$39:$A$782,$A237,СВЦЭМ!$B$39:$B$782,L$226)+'СЕТ СН'!$F$15</f>
        <v>128.61938570000001</v>
      </c>
      <c r="M237" s="36">
        <f>SUMIFS(СВЦЭМ!$F$39:$F$782,СВЦЭМ!$A$39:$A$782,$A237,СВЦЭМ!$B$39:$B$782,M$226)+'СЕТ СН'!$F$15</f>
        <v>131.03381424</v>
      </c>
      <c r="N237" s="36">
        <f>SUMIFS(СВЦЭМ!$F$39:$F$782,СВЦЭМ!$A$39:$A$782,$A237,СВЦЭМ!$B$39:$B$782,N$226)+'СЕТ СН'!$F$15</f>
        <v>131.43461572000001</v>
      </c>
      <c r="O237" s="36">
        <f>SUMIFS(СВЦЭМ!$F$39:$F$782,СВЦЭМ!$A$39:$A$782,$A237,СВЦЭМ!$B$39:$B$782,O$226)+'СЕТ СН'!$F$15</f>
        <v>132.36347058000001</v>
      </c>
      <c r="P237" s="36">
        <f>SUMIFS(СВЦЭМ!$F$39:$F$782,СВЦЭМ!$A$39:$A$782,$A237,СВЦЭМ!$B$39:$B$782,P$226)+'СЕТ СН'!$F$15</f>
        <v>136.85900007999999</v>
      </c>
      <c r="Q237" s="36">
        <f>SUMIFS(СВЦЭМ!$F$39:$F$782,СВЦЭМ!$A$39:$A$782,$A237,СВЦЭМ!$B$39:$B$782,Q$226)+'СЕТ СН'!$F$15</f>
        <v>137.48856364</v>
      </c>
      <c r="R237" s="36">
        <f>SUMIFS(СВЦЭМ!$F$39:$F$782,СВЦЭМ!$A$39:$A$782,$A237,СВЦЭМ!$B$39:$B$782,R$226)+'СЕТ СН'!$F$15</f>
        <v>133.76639822000001</v>
      </c>
      <c r="S237" s="36">
        <f>SUMIFS(СВЦЭМ!$F$39:$F$782,СВЦЭМ!$A$39:$A$782,$A237,СВЦЭМ!$B$39:$B$782,S$226)+'СЕТ СН'!$F$15</f>
        <v>132.47653718999999</v>
      </c>
      <c r="T237" s="36">
        <f>SUMIFS(СВЦЭМ!$F$39:$F$782,СВЦЭМ!$A$39:$A$782,$A237,СВЦЭМ!$B$39:$B$782,T$226)+'СЕТ СН'!$F$15</f>
        <v>130.07161081000001</v>
      </c>
      <c r="U237" s="36">
        <f>SUMIFS(СВЦЭМ!$F$39:$F$782,СВЦЭМ!$A$39:$A$782,$A237,СВЦЭМ!$B$39:$B$782,U$226)+'СЕТ СН'!$F$15</f>
        <v>127.98170136</v>
      </c>
      <c r="V237" s="36">
        <f>SUMIFS(СВЦЭМ!$F$39:$F$782,СВЦЭМ!$A$39:$A$782,$A237,СВЦЭМ!$B$39:$B$782,V$226)+'СЕТ СН'!$F$15</f>
        <v>128.60486315</v>
      </c>
      <c r="W237" s="36">
        <f>SUMIFS(СВЦЭМ!$F$39:$F$782,СВЦЭМ!$A$39:$A$782,$A237,СВЦЭМ!$B$39:$B$782,W$226)+'СЕТ СН'!$F$15</f>
        <v>132.51283877</v>
      </c>
      <c r="X237" s="36">
        <f>SUMIFS(СВЦЭМ!$F$39:$F$782,СВЦЭМ!$A$39:$A$782,$A237,СВЦЭМ!$B$39:$B$782,X$226)+'СЕТ СН'!$F$15</f>
        <v>141.94061017000001</v>
      </c>
      <c r="Y237" s="36">
        <f>SUMIFS(СВЦЭМ!$F$39:$F$782,СВЦЭМ!$A$39:$A$782,$A237,СВЦЭМ!$B$39:$B$782,Y$226)+'СЕТ СН'!$F$15</f>
        <v>153.34086468999999</v>
      </c>
    </row>
    <row r="238" spans="1:27" ht="15.75" x14ac:dyDescent="0.2">
      <c r="A238" s="35">
        <f t="shared" si="6"/>
        <v>44816</v>
      </c>
      <c r="B238" s="36">
        <f>SUMIFS(СВЦЭМ!$F$39:$F$782,СВЦЭМ!$A$39:$A$782,$A238,СВЦЭМ!$B$39:$B$782,B$226)+'СЕТ СН'!$F$15</f>
        <v>163.14659674999999</v>
      </c>
      <c r="C238" s="36">
        <f>SUMIFS(СВЦЭМ!$F$39:$F$782,СВЦЭМ!$A$39:$A$782,$A238,СВЦЭМ!$B$39:$B$782,C$226)+'СЕТ СН'!$F$15</f>
        <v>167.88016081000001</v>
      </c>
      <c r="D238" s="36">
        <f>SUMIFS(СВЦЭМ!$F$39:$F$782,СВЦЭМ!$A$39:$A$782,$A238,СВЦЭМ!$B$39:$B$782,D$226)+'СЕТ СН'!$F$15</f>
        <v>170.18913362999999</v>
      </c>
      <c r="E238" s="36">
        <f>SUMIFS(СВЦЭМ!$F$39:$F$782,СВЦЭМ!$A$39:$A$782,$A238,СВЦЭМ!$B$39:$B$782,E$226)+'СЕТ СН'!$F$15</f>
        <v>171.2466038</v>
      </c>
      <c r="F238" s="36">
        <f>SUMIFS(СВЦЭМ!$F$39:$F$782,СВЦЭМ!$A$39:$A$782,$A238,СВЦЭМ!$B$39:$B$782,F$226)+'СЕТ СН'!$F$15</f>
        <v>168.73099711</v>
      </c>
      <c r="G238" s="36">
        <f>SUMIFS(СВЦЭМ!$F$39:$F$782,СВЦЭМ!$A$39:$A$782,$A238,СВЦЭМ!$B$39:$B$782,G$226)+'СЕТ СН'!$F$15</f>
        <v>164.13847523000001</v>
      </c>
      <c r="H238" s="36">
        <f>SUMIFS(СВЦЭМ!$F$39:$F$782,СВЦЭМ!$A$39:$A$782,$A238,СВЦЭМ!$B$39:$B$782,H$226)+'СЕТ СН'!$F$15</f>
        <v>157.83548587999999</v>
      </c>
      <c r="I238" s="36">
        <f>SUMIFS(СВЦЭМ!$F$39:$F$782,СВЦЭМ!$A$39:$A$782,$A238,СВЦЭМ!$B$39:$B$782,I$226)+'СЕТ СН'!$F$15</f>
        <v>143.33962858000001</v>
      </c>
      <c r="J238" s="36">
        <f>SUMIFS(СВЦЭМ!$F$39:$F$782,СВЦЭМ!$A$39:$A$782,$A238,СВЦЭМ!$B$39:$B$782,J$226)+'СЕТ СН'!$F$15</f>
        <v>141.16418507</v>
      </c>
      <c r="K238" s="36">
        <f>SUMIFS(СВЦЭМ!$F$39:$F$782,СВЦЭМ!$A$39:$A$782,$A238,СВЦЭМ!$B$39:$B$782,K$226)+'СЕТ СН'!$F$15</f>
        <v>136.82305301</v>
      </c>
      <c r="L238" s="36">
        <f>SUMIFS(СВЦЭМ!$F$39:$F$782,СВЦЭМ!$A$39:$A$782,$A238,СВЦЭМ!$B$39:$B$782,L$226)+'СЕТ СН'!$F$15</f>
        <v>136.94177540999999</v>
      </c>
      <c r="M238" s="36">
        <f>SUMIFS(СВЦЭМ!$F$39:$F$782,СВЦЭМ!$A$39:$A$782,$A238,СВЦЭМ!$B$39:$B$782,M$226)+'СЕТ СН'!$F$15</f>
        <v>139.68940198000001</v>
      </c>
      <c r="N238" s="36">
        <f>SUMIFS(СВЦЭМ!$F$39:$F$782,СВЦЭМ!$A$39:$A$782,$A238,СВЦЭМ!$B$39:$B$782,N$226)+'СЕТ СН'!$F$15</f>
        <v>138.47109239</v>
      </c>
      <c r="O238" s="36">
        <f>SUMIFS(СВЦЭМ!$F$39:$F$782,СВЦЭМ!$A$39:$A$782,$A238,СВЦЭМ!$B$39:$B$782,O$226)+'СЕТ СН'!$F$15</f>
        <v>138.43675597999999</v>
      </c>
      <c r="P238" s="36">
        <f>SUMIFS(СВЦЭМ!$F$39:$F$782,СВЦЭМ!$A$39:$A$782,$A238,СВЦЭМ!$B$39:$B$782,P$226)+'СЕТ СН'!$F$15</f>
        <v>141.80445906</v>
      </c>
      <c r="Q238" s="36">
        <f>SUMIFS(СВЦЭМ!$F$39:$F$782,СВЦЭМ!$A$39:$A$782,$A238,СВЦЭМ!$B$39:$B$782,Q$226)+'СЕТ СН'!$F$15</f>
        <v>139.94938812999999</v>
      </c>
      <c r="R238" s="36">
        <f>SUMIFS(СВЦЭМ!$F$39:$F$782,СВЦЭМ!$A$39:$A$782,$A238,СВЦЭМ!$B$39:$B$782,R$226)+'СЕТ СН'!$F$15</f>
        <v>137.89148484</v>
      </c>
      <c r="S238" s="36">
        <f>SUMIFS(СВЦЭМ!$F$39:$F$782,СВЦЭМ!$A$39:$A$782,$A238,СВЦЭМ!$B$39:$B$782,S$226)+'СЕТ СН'!$F$15</f>
        <v>134.25445962000001</v>
      </c>
      <c r="T238" s="36">
        <f>SUMIFS(СВЦЭМ!$F$39:$F$782,СВЦЭМ!$A$39:$A$782,$A238,СВЦЭМ!$B$39:$B$782,T$226)+'СЕТ СН'!$F$15</f>
        <v>143.76639700999999</v>
      </c>
      <c r="U238" s="36">
        <f>SUMIFS(СВЦЭМ!$F$39:$F$782,СВЦЭМ!$A$39:$A$782,$A238,СВЦЭМ!$B$39:$B$782,U$226)+'СЕТ СН'!$F$15</f>
        <v>145.22717033000001</v>
      </c>
      <c r="V238" s="36">
        <f>SUMIFS(СВЦЭМ!$F$39:$F$782,СВЦЭМ!$A$39:$A$782,$A238,СВЦЭМ!$B$39:$B$782,V$226)+'СЕТ СН'!$F$15</f>
        <v>149.76010599</v>
      </c>
      <c r="W238" s="36">
        <f>SUMIFS(СВЦЭМ!$F$39:$F$782,СВЦЭМ!$A$39:$A$782,$A238,СВЦЭМ!$B$39:$B$782,W$226)+'СЕТ СН'!$F$15</f>
        <v>147.57669007000001</v>
      </c>
      <c r="X238" s="36">
        <f>SUMIFS(СВЦЭМ!$F$39:$F$782,СВЦЭМ!$A$39:$A$782,$A238,СВЦЭМ!$B$39:$B$782,X$226)+'СЕТ СН'!$F$15</f>
        <v>145.3843818</v>
      </c>
      <c r="Y238" s="36">
        <f>SUMIFS(СВЦЭМ!$F$39:$F$782,СВЦЭМ!$A$39:$A$782,$A238,СВЦЭМ!$B$39:$B$782,Y$226)+'СЕТ СН'!$F$15</f>
        <v>151.34213556</v>
      </c>
    </row>
    <row r="239" spans="1:27" ht="15.75" x14ac:dyDescent="0.2">
      <c r="A239" s="35">
        <f t="shared" si="6"/>
        <v>44817</v>
      </c>
      <c r="B239" s="36">
        <f>SUMIFS(СВЦЭМ!$F$39:$F$782,СВЦЭМ!$A$39:$A$782,$A239,СВЦЭМ!$B$39:$B$782,B$226)+'СЕТ СН'!$F$15</f>
        <v>160.52739969999999</v>
      </c>
      <c r="C239" s="36">
        <f>SUMIFS(СВЦЭМ!$F$39:$F$782,СВЦЭМ!$A$39:$A$782,$A239,СВЦЭМ!$B$39:$B$782,C$226)+'СЕТ СН'!$F$15</f>
        <v>168.05780926</v>
      </c>
      <c r="D239" s="36">
        <f>SUMIFS(СВЦЭМ!$F$39:$F$782,СВЦЭМ!$A$39:$A$782,$A239,СВЦЭМ!$B$39:$B$782,D$226)+'СЕТ СН'!$F$15</f>
        <v>171.73404769000001</v>
      </c>
      <c r="E239" s="36">
        <f>SUMIFS(СВЦЭМ!$F$39:$F$782,СВЦЭМ!$A$39:$A$782,$A239,СВЦЭМ!$B$39:$B$782,E$226)+'СЕТ СН'!$F$15</f>
        <v>173.24941415999999</v>
      </c>
      <c r="F239" s="36">
        <f>SUMIFS(СВЦЭМ!$F$39:$F$782,СВЦЭМ!$A$39:$A$782,$A239,СВЦЭМ!$B$39:$B$782,F$226)+'СЕТ СН'!$F$15</f>
        <v>171.69152206000001</v>
      </c>
      <c r="G239" s="36">
        <f>SUMIFS(СВЦЭМ!$F$39:$F$782,СВЦЭМ!$A$39:$A$782,$A239,СВЦЭМ!$B$39:$B$782,G$226)+'СЕТ СН'!$F$15</f>
        <v>167.81922711999999</v>
      </c>
      <c r="H239" s="36">
        <f>SUMIFS(СВЦЭМ!$F$39:$F$782,СВЦЭМ!$A$39:$A$782,$A239,СВЦЭМ!$B$39:$B$782,H$226)+'СЕТ СН'!$F$15</f>
        <v>156.58952757</v>
      </c>
      <c r="I239" s="36">
        <f>SUMIFS(СВЦЭМ!$F$39:$F$782,СВЦЭМ!$A$39:$A$782,$A239,СВЦЭМ!$B$39:$B$782,I$226)+'СЕТ СН'!$F$15</f>
        <v>145.61189752000001</v>
      </c>
      <c r="J239" s="36">
        <f>SUMIFS(СВЦЭМ!$F$39:$F$782,СВЦЭМ!$A$39:$A$782,$A239,СВЦЭМ!$B$39:$B$782,J$226)+'СЕТ СН'!$F$15</f>
        <v>141.04778311999999</v>
      </c>
      <c r="K239" s="36">
        <f>SUMIFS(СВЦЭМ!$F$39:$F$782,СВЦЭМ!$A$39:$A$782,$A239,СВЦЭМ!$B$39:$B$782,K$226)+'СЕТ СН'!$F$15</f>
        <v>142.47073354</v>
      </c>
      <c r="L239" s="36">
        <f>SUMIFS(СВЦЭМ!$F$39:$F$782,СВЦЭМ!$A$39:$A$782,$A239,СВЦЭМ!$B$39:$B$782,L$226)+'СЕТ СН'!$F$15</f>
        <v>144.06687011</v>
      </c>
      <c r="M239" s="36">
        <f>SUMIFS(СВЦЭМ!$F$39:$F$782,СВЦЭМ!$A$39:$A$782,$A239,СВЦЭМ!$B$39:$B$782,M$226)+'СЕТ СН'!$F$15</f>
        <v>145.43606095000001</v>
      </c>
      <c r="N239" s="36">
        <f>SUMIFS(СВЦЭМ!$F$39:$F$782,СВЦЭМ!$A$39:$A$782,$A239,СВЦЭМ!$B$39:$B$782,N$226)+'СЕТ СН'!$F$15</f>
        <v>136.66428368999999</v>
      </c>
      <c r="O239" s="36">
        <f>SUMIFS(СВЦЭМ!$F$39:$F$782,СВЦЭМ!$A$39:$A$782,$A239,СВЦЭМ!$B$39:$B$782,O$226)+'СЕТ СН'!$F$15</f>
        <v>138.67486643000001</v>
      </c>
      <c r="P239" s="36">
        <f>SUMIFS(СВЦЭМ!$F$39:$F$782,СВЦЭМ!$A$39:$A$782,$A239,СВЦЭМ!$B$39:$B$782,P$226)+'СЕТ СН'!$F$15</f>
        <v>140.39013387</v>
      </c>
      <c r="Q239" s="36">
        <f>SUMIFS(СВЦЭМ!$F$39:$F$782,СВЦЭМ!$A$39:$A$782,$A239,СВЦЭМ!$B$39:$B$782,Q$226)+'СЕТ СН'!$F$15</f>
        <v>139.72343348000001</v>
      </c>
      <c r="R239" s="36">
        <f>SUMIFS(СВЦЭМ!$F$39:$F$782,СВЦЭМ!$A$39:$A$782,$A239,СВЦЭМ!$B$39:$B$782,R$226)+'СЕТ СН'!$F$15</f>
        <v>142.10980584999999</v>
      </c>
      <c r="S239" s="36">
        <f>SUMIFS(СВЦЭМ!$F$39:$F$782,СВЦЭМ!$A$39:$A$782,$A239,СВЦЭМ!$B$39:$B$782,S$226)+'СЕТ СН'!$F$15</f>
        <v>140.92535896000001</v>
      </c>
      <c r="T239" s="36">
        <f>SUMIFS(СВЦЭМ!$F$39:$F$782,СВЦЭМ!$A$39:$A$782,$A239,СВЦЭМ!$B$39:$B$782,T$226)+'СЕТ СН'!$F$15</f>
        <v>145.11176226000001</v>
      </c>
      <c r="U239" s="36">
        <f>SUMIFS(СВЦЭМ!$F$39:$F$782,СВЦЭМ!$A$39:$A$782,$A239,СВЦЭМ!$B$39:$B$782,U$226)+'СЕТ СН'!$F$15</f>
        <v>147.99557376000001</v>
      </c>
      <c r="V239" s="36">
        <f>SUMIFS(СВЦЭМ!$F$39:$F$782,СВЦЭМ!$A$39:$A$782,$A239,СВЦЭМ!$B$39:$B$782,V$226)+'СЕТ СН'!$F$15</f>
        <v>153.21385301000001</v>
      </c>
      <c r="W239" s="36">
        <f>SUMIFS(СВЦЭМ!$F$39:$F$782,СВЦЭМ!$A$39:$A$782,$A239,СВЦЭМ!$B$39:$B$782,W$226)+'СЕТ СН'!$F$15</f>
        <v>149.08785738</v>
      </c>
      <c r="X239" s="36">
        <f>SUMIFS(СВЦЭМ!$F$39:$F$782,СВЦЭМ!$A$39:$A$782,$A239,СВЦЭМ!$B$39:$B$782,X$226)+'СЕТ СН'!$F$15</f>
        <v>145.03241899</v>
      </c>
      <c r="Y239" s="36">
        <f>SUMIFS(СВЦЭМ!$F$39:$F$782,СВЦЭМ!$A$39:$A$782,$A239,СВЦЭМ!$B$39:$B$782,Y$226)+'СЕТ СН'!$F$15</f>
        <v>153.84657329000001</v>
      </c>
    </row>
    <row r="240" spans="1:27" ht="15.75" x14ac:dyDescent="0.2">
      <c r="A240" s="35">
        <f t="shared" si="6"/>
        <v>44818</v>
      </c>
      <c r="B240" s="36">
        <f>SUMIFS(СВЦЭМ!$F$39:$F$782,СВЦЭМ!$A$39:$A$782,$A240,СВЦЭМ!$B$39:$B$782,B$226)+'СЕТ СН'!$F$15</f>
        <v>156.06285377</v>
      </c>
      <c r="C240" s="36">
        <f>SUMIFS(СВЦЭМ!$F$39:$F$782,СВЦЭМ!$A$39:$A$782,$A240,СВЦЭМ!$B$39:$B$782,C$226)+'СЕТ СН'!$F$15</f>
        <v>164.84970999999999</v>
      </c>
      <c r="D240" s="36">
        <f>SUMIFS(СВЦЭМ!$F$39:$F$782,СВЦЭМ!$A$39:$A$782,$A240,СВЦЭМ!$B$39:$B$782,D$226)+'СЕТ СН'!$F$15</f>
        <v>169.49938717000001</v>
      </c>
      <c r="E240" s="36">
        <f>SUMIFS(СВЦЭМ!$F$39:$F$782,СВЦЭМ!$A$39:$A$782,$A240,СВЦЭМ!$B$39:$B$782,E$226)+'СЕТ СН'!$F$15</f>
        <v>169.75483987000001</v>
      </c>
      <c r="F240" s="36">
        <f>SUMIFS(СВЦЭМ!$F$39:$F$782,СВЦЭМ!$A$39:$A$782,$A240,СВЦЭМ!$B$39:$B$782,F$226)+'СЕТ СН'!$F$15</f>
        <v>170.53080281999999</v>
      </c>
      <c r="G240" s="36">
        <f>SUMIFS(СВЦЭМ!$F$39:$F$782,СВЦЭМ!$A$39:$A$782,$A240,СВЦЭМ!$B$39:$B$782,G$226)+'СЕТ СН'!$F$15</f>
        <v>168.22831264000001</v>
      </c>
      <c r="H240" s="36">
        <f>SUMIFS(СВЦЭМ!$F$39:$F$782,СВЦЭМ!$A$39:$A$782,$A240,СВЦЭМ!$B$39:$B$782,H$226)+'СЕТ СН'!$F$15</f>
        <v>156.90706334000001</v>
      </c>
      <c r="I240" s="36">
        <f>SUMIFS(СВЦЭМ!$F$39:$F$782,СВЦЭМ!$A$39:$A$782,$A240,СВЦЭМ!$B$39:$B$782,I$226)+'СЕТ СН'!$F$15</f>
        <v>144.82233285000001</v>
      </c>
      <c r="J240" s="36">
        <f>SUMIFS(СВЦЭМ!$F$39:$F$782,СВЦЭМ!$A$39:$A$782,$A240,СВЦЭМ!$B$39:$B$782,J$226)+'СЕТ СН'!$F$15</f>
        <v>138.95001293999999</v>
      </c>
      <c r="K240" s="36">
        <f>SUMIFS(СВЦЭМ!$F$39:$F$782,СВЦЭМ!$A$39:$A$782,$A240,СВЦЭМ!$B$39:$B$782,K$226)+'СЕТ СН'!$F$15</f>
        <v>138.41975500000001</v>
      </c>
      <c r="L240" s="36">
        <f>SUMIFS(СВЦЭМ!$F$39:$F$782,СВЦЭМ!$A$39:$A$782,$A240,СВЦЭМ!$B$39:$B$782,L$226)+'СЕТ СН'!$F$15</f>
        <v>141.32614415</v>
      </c>
      <c r="M240" s="36">
        <f>SUMIFS(СВЦЭМ!$F$39:$F$782,СВЦЭМ!$A$39:$A$782,$A240,СВЦЭМ!$B$39:$B$782,M$226)+'СЕТ СН'!$F$15</f>
        <v>143.77484415000001</v>
      </c>
      <c r="N240" s="36">
        <f>SUMIFS(СВЦЭМ!$F$39:$F$782,СВЦЭМ!$A$39:$A$782,$A240,СВЦЭМ!$B$39:$B$782,N$226)+'СЕТ СН'!$F$15</f>
        <v>134.28921326</v>
      </c>
      <c r="O240" s="36">
        <f>SUMIFS(СВЦЭМ!$F$39:$F$782,СВЦЭМ!$A$39:$A$782,$A240,СВЦЭМ!$B$39:$B$782,O$226)+'СЕТ СН'!$F$15</f>
        <v>133.57034525</v>
      </c>
      <c r="P240" s="36">
        <f>SUMIFS(СВЦЭМ!$F$39:$F$782,СВЦЭМ!$A$39:$A$782,$A240,СВЦЭМ!$B$39:$B$782,P$226)+'СЕТ СН'!$F$15</f>
        <v>134.64679608</v>
      </c>
      <c r="Q240" s="36">
        <f>SUMIFS(СВЦЭМ!$F$39:$F$782,СВЦЭМ!$A$39:$A$782,$A240,СВЦЭМ!$B$39:$B$782,Q$226)+'СЕТ СН'!$F$15</f>
        <v>139.50292580000001</v>
      </c>
      <c r="R240" s="36">
        <f>SUMIFS(СВЦЭМ!$F$39:$F$782,СВЦЭМ!$A$39:$A$782,$A240,СВЦЭМ!$B$39:$B$782,R$226)+'СЕТ СН'!$F$15</f>
        <v>143.39448117000001</v>
      </c>
      <c r="S240" s="36">
        <f>SUMIFS(СВЦЭМ!$F$39:$F$782,СВЦЭМ!$A$39:$A$782,$A240,СВЦЭМ!$B$39:$B$782,S$226)+'СЕТ СН'!$F$15</f>
        <v>143.05060531999999</v>
      </c>
      <c r="T240" s="36">
        <f>SUMIFS(СВЦЭМ!$F$39:$F$782,СВЦЭМ!$A$39:$A$782,$A240,СВЦЭМ!$B$39:$B$782,T$226)+'СЕТ СН'!$F$15</f>
        <v>148.58340978999999</v>
      </c>
      <c r="U240" s="36">
        <f>SUMIFS(СВЦЭМ!$F$39:$F$782,СВЦЭМ!$A$39:$A$782,$A240,СВЦЭМ!$B$39:$B$782,U$226)+'СЕТ СН'!$F$15</f>
        <v>152.28308153</v>
      </c>
      <c r="V240" s="36">
        <f>SUMIFS(СВЦЭМ!$F$39:$F$782,СВЦЭМ!$A$39:$A$782,$A240,СВЦЭМ!$B$39:$B$782,V$226)+'СЕТ СН'!$F$15</f>
        <v>152.66429335000001</v>
      </c>
      <c r="W240" s="36">
        <f>SUMIFS(СВЦЭМ!$F$39:$F$782,СВЦЭМ!$A$39:$A$782,$A240,СВЦЭМ!$B$39:$B$782,W$226)+'СЕТ СН'!$F$15</f>
        <v>149.7081823</v>
      </c>
      <c r="X240" s="36">
        <f>SUMIFS(СВЦЭМ!$F$39:$F$782,СВЦЭМ!$A$39:$A$782,$A240,СВЦЭМ!$B$39:$B$782,X$226)+'СЕТ СН'!$F$15</f>
        <v>144.83740809</v>
      </c>
      <c r="Y240" s="36">
        <f>SUMIFS(СВЦЭМ!$F$39:$F$782,СВЦЭМ!$A$39:$A$782,$A240,СВЦЭМ!$B$39:$B$782,Y$226)+'СЕТ СН'!$F$15</f>
        <v>154.61146495</v>
      </c>
    </row>
    <row r="241" spans="1:25" ht="15.75" x14ac:dyDescent="0.2">
      <c r="A241" s="35">
        <f t="shared" si="6"/>
        <v>44819</v>
      </c>
      <c r="B241" s="36">
        <f>SUMIFS(СВЦЭМ!$F$39:$F$782,СВЦЭМ!$A$39:$A$782,$A241,СВЦЭМ!$B$39:$B$782,B$226)+'СЕТ СН'!$F$15</f>
        <v>163.42982107</v>
      </c>
      <c r="C241" s="36">
        <f>SUMIFS(СВЦЭМ!$F$39:$F$782,СВЦЭМ!$A$39:$A$782,$A241,СВЦЭМ!$B$39:$B$782,C$226)+'СЕТ СН'!$F$15</f>
        <v>173.45046292999999</v>
      </c>
      <c r="D241" s="36">
        <f>SUMIFS(СВЦЭМ!$F$39:$F$782,СВЦЭМ!$A$39:$A$782,$A241,СВЦЭМ!$B$39:$B$782,D$226)+'СЕТ СН'!$F$15</f>
        <v>177.72922550999999</v>
      </c>
      <c r="E241" s="36">
        <f>SUMIFS(СВЦЭМ!$F$39:$F$782,СВЦЭМ!$A$39:$A$782,$A241,СВЦЭМ!$B$39:$B$782,E$226)+'СЕТ СН'!$F$15</f>
        <v>178.61617752000001</v>
      </c>
      <c r="F241" s="36">
        <f>SUMIFS(СВЦЭМ!$F$39:$F$782,СВЦЭМ!$A$39:$A$782,$A241,СВЦЭМ!$B$39:$B$782,F$226)+'СЕТ СН'!$F$15</f>
        <v>180.47258503</v>
      </c>
      <c r="G241" s="36">
        <f>SUMIFS(СВЦЭМ!$F$39:$F$782,СВЦЭМ!$A$39:$A$782,$A241,СВЦЭМ!$B$39:$B$782,G$226)+'СЕТ СН'!$F$15</f>
        <v>176.68393294000001</v>
      </c>
      <c r="H241" s="36">
        <f>SUMIFS(СВЦЭМ!$F$39:$F$782,СВЦЭМ!$A$39:$A$782,$A241,СВЦЭМ!$B$39:$B$782,H$226)+'СЕТ СН'!$F$15</f>
        <v>167.15970178000001</v>
      </c>
      <c r="I241" s="36">
        <f>SUMIFS(СВЦЭМ!$F$39:$F$782,СВЦЭМ!$A$39:$A$782,$A241,СВЦЭМ!$B$39:$B$782,I$226)+'СЕТ СН'!$F$15</f>
        <v>151.51707959000001</v>
      </c>
      <c r="J241" s="36">
        <f>SUMIFS(СВЦЭМ!$F$39:$F$782,СВЦЭМ!$A$39:$A$782,$A241,СВЦЭМ!$B$39:$B$782,J$226)+'СЕТ СН'!$F$15</f>
        <v>152.81888651</v>
      </c>
      <c r="K241" s="36">
        <f>SUMIFS(СВЦЭМ!$F$39:$F$782,СВЦЭМ!$A$39:$A$782,$A241,СВЦЭМ!$B$39:$B$782,K$226)+'СЕТ СН'!$F$15</f>
        <v>151.50449846999999</v>
      </c>
      <c r="L241" s="36">
        <f>SUMIFS(СВЦЭМ!$F$39:$F$782,СВЦЭМ!$A$39:$A$782,$A241,СВЦЭМ!$B$39:$B$782,L$226)+'СЕТ СН'!$F$15</f>
        <v>151.10875876</v>
      </c>
      <c r="M241" s="36">
        <f>SUMIFS(СВЦЭМ!$F$39:$F$782,СВЦЭМ!$A$39:$A$782,$A241,СВЦЭМ!$B$39:$B$782,M$226)+'СЕТ СН'!$F$15</f>
        <v>151.68034213999999</v>
      </c>
      <c r="N241" s="36">
        <f>SUMIFS(СВЦЭМ!$F$39:$F$782,СВЦЭМ!$A$39:$A$782,$A241,СВЦЭМ!$B$39:$B$782,N$226)+'СЕТ СН'!$F$15</f>
        <v>143.34590238999999</v>
      </c>
      <c r="O241" s="36">
        <f>SUMIFS(СВЦЭМ!$F$39:$F$782,СВЦЭМ!$A$39:$A$782,$A241,СВЦЭМ!$B$39:$B$782,O$226)+'СЕТ СН'!$F$15</f>
        <v>144.56740112</v>
      </c>
      <c r="P241" s="36">
        <f>SUMIFS(СВЦЭМ!$F$39:$F$782,СВЦЭМ!$A$39:$A$782,$A241,СВЦЭМ!$B$39:$B$782,P$226)+'СЕТ СН'!$F$15</f>
        <v>145.13948855000001</v>
      </c>
      <c r="Q241" s="36">
        <f>SUMIFS(СВЦЭМ!$F$39:$F$782,СВЦЭМ!$A$39:$A$782,$A241,СВЦЭМ!$B$39:$B$782,Q$226)+'СЕТ СН'!$F$15</f>
        <v>146.22588279000001</v>
      </c>
      <c r="R241" s="36">
        <f>SUMIFS(СВЦЭМ!$F$39:$F$782,СВЦЭМ!$A$39:$A$782,$A241,СВЦЭМ!$B$39:$B$782,R$226)+'СЕТ СН'!$F$15</f>
        <v>150.93910099999999</v>
      </c>
      <c r="S241" s="36">
        <f>SUMIFS(СВЦЭМ!$F$39:$F$782,СВЦЭМ!$A$39:$A$782,$A241,СВЦЭМ!$B$39:$B$782,S$226)+'СЕТ СН'!$F$15</f>
        <v>148.38990251999999</v>
      </c>
      <c r="T241" s="36">
        <f>SUMIFS(СВЦЭМ!$F$39:$F$782,СВЦЭМ!$A$39:$A$782,$A241,СВЦЭМ!$B$39:$B$782,T$226)+'СЕТ СН'!$F$15</f>
        <v>151.53080484</v>
      </c>
      <c r="U241" s="36">
        <f>SUMIFS(СВЦЭМ!$F$39:$F$782,СВЦЭМ!$A$39:$A$782,$A241,СВЦЭМ!$B$39:$B$782,U$226)+'СЕТ СН'!$F$15</f>
        <v>154.00195235999999</v>
      </c>
      <c r="V241" s="36">
        <f>SUMIFS(СВЦЭМ!$F$39:$F$782,СВЦЭМ!$A$39:$A$782,$A241,СВЦЭМ!$B$39:$B$782,V$226)+'СЕТ СН'!$F$15</f>
        <v>159.53439498</v>
      </c>
      <c r="W241" s="36">
        <f>SUMIFS(СВЦЭМ!$F$39:$F$782,СВЦЭМ!$A$39:$A$782,$A241,СВЦЭМ!$B$39:$B$782,W$226)+'СЕТ СН'!$F$15</f>
        <v>154.75168464000001</v>
      </c>
      <c r="X241" s="36">
        <f>SUMIFS(СВЦЭМ!$F$39:$F$782,СВЦЭМ!$A$39:$A$782,$A241,СВЦЭМ!$B$39:$B$782,X$226)+'СЕТ СН'!$F$15</f>
        <v>147.70737912000001</v>
      </c>
      <c r="Y241" s="36">
        <f>SUMIFS(СВЦЭМ!$F$39:$F$782,СВЦЭМ!$A$39:$A$782,$A241,СВЦЭМ!$B$39:$B$782,Y$226)+'СЕТ СН'!$F$15</f>
        <v>162.57256032000001</v>
      </c>
    </row>
    <row r="242" spans="1:25" ht="15.75" x14ac:dyDescent="0.2">
      <c r="A242" s="35">
        <f t="shared" si="6"/>
        <v>44820</v>
      </c>
      <c r="B242" s="36">
        <f>SUMIFS(СВЦЭМ!$F$39:$F$782,СВЦЭМ!$A$39:$A$782,$A242,СВЦЭМ!$B$39:$B$782,B$226)+'СЕТ СН'!$F$15</f>
        <v>164.83772013999999</v>
      </c>
      <c r="C242" s="36">
        <f>SUMIFS(СВЦЭМ!$F$39:$F$782,СВЦЭМ!$A$39:$A$782,$A242,СВЦЭМ!$B$39:$B$782,C$226)+'СЕТ СН'!$F$15</f>
        <v>175.06841273000001</v>
      </c>
      <c r="D242" s="36">
        <f>SUMIFS(СВЦЭМ!$F$39:$F$782,СВЦЭМ!$A$39:$A$782,$A242,СВЦЭМ!$B$39:$B$782,D$226)+'СЕТ СН'!$F$15</f>
        <v>181.22477086999999</v>
      </c>
      <c r="E242" s="36">
        <f>SUMIFS(СВЦЭМ!$F$39:$F$782,СВЦЭМ!$A$39:$A$782,$A242,СВЦЭМ!$B$39:$B$782,E$226)+'СЕТ СН'!$F$15</f>
        <v>182.33497434</v>
      </c>
      <c r="F242" s="36">
        <f>SUMIFS(СВЦЭМ!$F$39:$F$782,СВЦЭМ!$A$39:$A$782,$A242,СВЦЭМ!$B$39:$B$782,F$226)+'СЕТ СН'!$F$15</f>
        <v>179.80413385</v>
      </c>
      <c r="G242" s="36">
        <f>SUMIFS(СВЦЭМ!$F$39:$F$782,СВЦЭМ!$A$39:$A$782,$A242,СВЦЭМ!$B$39:$B$782,G$226)+'СЕТ СН'!$F$15</f>
        <v>175.98855757999999</v>
      </c>
      <c r="H242" s="36">
        <f>SUMIFS(СВЦЭМ!$F$39:$F$782,СВЦЭМ!$A$39:$A$782,$A242,СВЦЭМ!$B$39:$B$782,H$226)+'СЕТ СН'!$F$15</f>
        <v>165.59242234999999</v>
      </c>
      <c r="I242" s="36">
        <f>SUMIFS(СВЦЭМ!$F$39:$F$782,СВЦЭМ!$A$39:$A$782,$A242,СВЦЭМ!$B$39:$B$782,I$226)+'СЕТ СН'!$F$15</f>
        <v>150.35421023999999</v>
      </c>
      <c r="J242" s="36">
        <f>SUMIFS(СВЦЭМ!$F$39:$F$782,СВЦЭМ!$A$39:$A$782,$A242,СВЦЭМ!$B$39:$B$782,J$226)+'СЕТ СН'!$F$15</f>
        <v>149.57179171000001</v>
      </c>
      <c r="K242" s="36">
        <f>SUMIFS(СВЦЭМ!$F$39:$F$782,СВЦЭМ!$A$39:$A$782,$A242,СВЦЭМ!$B$39:$B$782,K$226)+'СЕТ СН'!$F$15</f>
        <v>138.14353066999999</v>
      </c>
      <c r="L242" s="36">
        <f>SUMIFS(СВЦЭМ!$F$39:$F$782,СВЦЭМ!$A$39:$A$782,$A242,СВЦЭМ!$B$39:$B$782,L$226)+'СЕТ СН'!$F$15</f>
        <v>141.28171359000001</v>
      </c>
      <c r="M242" s="36">
        <f>SUMIFS(СВЦЭМ!$F$39:$F$782,СВЦЭМ!$A$39:$A$782,$A242,СВЦЭМ!$B$39:$B$782,M$226)+'СЕТ СН'!$F$15</f>
        <v>142.86913684000001</v>
      </c>
      <c r="N242" s="36">
        <f>SUMIFS(СВЦЭМ!$F$39:$F$782,СВЦЭМ!$A$39:$A$782,$A242,СВЦЭМ!$B$39:$B$782,N$226)+'СЕТ СН'!$F$15</f>
        <v>146.52697409999999</v>
      </c>
      <c r="O242" s="36">
        <f>SUMIFS(СВЦЭМ!$F$39:$F$782,СВЦЭМ!$A$39:$A$782,$A242,СВЦЭМ!$B$39:$B$782,O$226)+'СЕТ СН'!$F$15</f>
        <v>145.92446257</v>
      </c>
      <c r="P242" s="36">
        <f>SUMIFS(СВЦЭМ!$F$39:$F$782,СВЦЭМ!$A$39:$A$782,$A242,СВЦЭМ!$B$39:$B$782,P$226)+'СЕТ СН'!$F$15</f>
        <v>146.31544400000001</v>
      </c>
      <c r="Q242" s="36">
        <f>SUMIFS(СВЦЭМ!$F$39:$F$782,СВЦЭМ!$A$39:$A$782,$A242,СВЦЭМ!$B$39:$B$782,Q$226)+'СЕТ СН'!$F$15</f>
        <v>147.77627111999999</v>
      </c>
      <c r="R242" s="36">
        <f>SUMIFS(СВЦЭМ!$F$39:$F$782,СВЦЭМ!$A$39:$A$782,$A242,СВЦЭМ!$B$39:$B$782,R$226)+'СЕТ СН'!$F$15</f>
        <v>148.71299252</v>
      </c>
      <c r="S242" s="36">
        <f>SUMIFS(СВЦЭМ!$F$39:$F$782,СВЦЭМ!$A$39:$A$782,$A242,СВЦЭМ!$B$39:$B$782,S$226)+'СЕТ СН'!$F$15</f>
        <v>146.94194107000001</v>
      </c>
      <c r="T242" s="36">
        <f>SUMIFS(СВЦЭМ!$F$39:$F$782,СВЦЭМ!$A$39:$A$782,$A242,СВЦЭМ!$B$39:$B$782,T$226)+'СЕТ СН'!$F$15</f>
        <v>152.40185081000001</v>
      </c>
      <c r="U242" s="36">
        <f>SUMIFS(СВЦЭМ!$F$39:$F$782,СВЦЭМ!$A$39:$A$782,$A242,СВЦЭМ!$B$39:$B$782,U$226)+'СЕТ СН'!$F$15</f>
        <v>152.86163461000001</v>
      </c>
      <c r="V242" s="36">
        <f>SUMIFS(СВЦЭМ!$F$39:$F$782,СВЦЭМ!$A$39:$A$782,$A242,СВЦЭМ!$B$39:$B$782,V$226)+'СЕТ СН'!$F$15</f>
        <v>156.84397369000001</v>
      </c>
      <c r="W242" s="36">
        <f>SUMIFS(СВЦЭМ!$F$39:$F$782,СВЦЭМ!$A$39:$A$782,$A242,СВЦЭМ!$B$39:$B$782,W$226)+'СЕТ СН'!$F$15</f>
        <v>151.75485964000001</v>
      </c>
      <c r="X242" s="36">
        <f>SUMIFS(СВЦЭМ!$F$39:$F$782,СВЦЭМ!$A$39:$A$782,$A242,СВЦЭМ!$B$39:$B$782,X$226)+'СЕТ СН'!$F$15</f>
        <v>154.16247702000001</v>
      </c>
      <c r="Y242" s="36">
        <f>SUMIFS(СВЦЭМ!$F$39:$F$782,СВЦЭМ!$A$39:$A$782,$A242,СВЦЭМ!$B$39:$B$782,Y$226)+'СЕТ СН'!$F$15</f>
        <v>158.14153465999999</v>
      </c>
    </row>
    <row r="243" spans="1:25" ht="15.75" x14ac:dyDescent="0.2">
      <c r="A243" s="35">
        <f t="shared" si="6"/>
        <v>44821</v>
      </c>
      <c r="B243" s="36">
        <f>SUMIFS(СВЦЭМ!$F$39:$F$782,СВЦЭМ!$A$39:$A$782,$A243,СВЦЭМ!$B$39:$B$782,B$226)+'СЕТ СН'!$F$15</f>
        <v>159.71210156999999</v>
      </c>
      <c r="C243" s="36">
        <f>SUMIFS(СВЦЭМ!$F$39:$F$782,СВЦЭМ!$A$39:$A$782,$A243,СВЦЭМ!$B$39:$B$782,C$226)+'СЕТ СН'!$F$15</f>
        <v>166.45338082999999</v>
      </c>
      <c r="D243" s="36">
        <f>SUMIFS(СВЦЭМ!$F$39:$F$782,СВЦЭМ!$A$39:$A$782,$A243,СВЦЭМ!$B$39:$B$782,D$226)+'СЕТ СН'!$F$15</f>
        <v>171.24029619999999</v>
      </c>
      <c r="E243" s="36">
        <f>SUMIFS(СВЦЭМ!$F$39:$F$782,СВЦЭМ!$A$39:$A$782,$A243,СВЦЭМ!$B$39:$B$782,E$226)+'СЕТ СН'!$F$15</f>
        <v>172.75736954999999</v>
      </c>
      <c r="F243" s="36">
        <f>SUMIFS(СВЦЭМ!$F$39:$F$782,СВЦЭМ!$A$39:$A$782,$A243,СВЦЭМ!$B$39:$B$782,F$226)+'СЕТ СН'!$F$15</f>
        <v>173.76040781</v>
      </c>
      <c r="G243" s="36">
        <f>SUMIFS(СВЦЭМ!$F$39:$F$782,СВЦЭМ!$A$39:$A$782,$A243,СВЦЭМ!$B$39:$B$782,G$226)+'СЕТ СН'!$F$15</f>
        <v>171.35224943</v>
      </c>
      <c r="H243" s="36">
        <f>SUMIFS(СВЦЭМ!$F$39:$F$782,СВЦЭМ!$A$39:$A$782,$A243,СВЦЭМ!$B$39:$B$782,H$226)+'СЕТ СН'!$F$15</f>
        <v>164.77642376</v>
      </c>
      <c r="I243" s="36">
        <f>SUMIFS(СВЦЭМ!$F$39:$F$782,СВЦЭМ!$A$39:$A$782,$A243,СВЦЭМ!$B$39:$B$782,I$226)+'СЕТ СН'!$F$15</f>
        <v>154.58374448000001</v>
      </c>
      <c r="J243" s="36">
        <f>SUMIFS(СВЦЭМ!$F$39:$F$782,СВЦЭМ!$A$39:$A$782,$A243,СВЦЭМ!$B$39:$B$782,J$226)+'СЕТ СН'!$F$15</f>
        <v>141.89408485000001</v>
      </c>
      <c r="K243" s="36">
        <f>SUMIFS(СВЦЭМ!$F$39:$F$782,СВЦЭМ!$A$39:$A$782,$A243,СВЦЭМ!$B$39:$B$782,K$226)+'СЕТ СН'!$F$15</f>
        <v>135.08837231999999</v>
      </c>
      <c r="L243" s="36">
        <f>SUMIFS(СВЦЭМ!$F$39:$F$782,СВЦЭМ!$A$39:$A$782,$A243,СВЦЭМ!$B$39:$B$782,L$226)+'СЕТ СН'!$F$15</f>
        <v>132.49729149000001</v>
      </c>
      <c r="M243" s="36">
        <f>SUMIFS(СВЦЭМ!$F$39:$F$782,СВЦЭМ!$A$39:$A$782,$A243,СВЦЭМ!$B$39:$B$782,M$226)+'СЕТ СН'!$F$15</f>
        <v>134.34156938999999</v>
      </c>
      <c r="N243" s="36">
        <f>SUMIFS(СВЦЭМ!$F$39:$F$782,СВЦЭМ!$A$39:$A$782,$A243,СВЦЭМ!$B$39:$B$782,N$226)+'СЕТ СН'!$F$15</f>
        <v>137.71179007999999</v>
      </c>
      <c r="O243" s="36">
        <f>SUMIFS(СВЦЭМ!$F$39:$F$782,СВЦЭМ!$A$39:$A$782,$A243,СВЦЭМ!$B$39:$B$782,O$226)+'СЕТ СН'!$F$15</f>
        <v>137.79538617</v>
      </c>
      <c r="P243" s="36">
        <f>SUMIFS(СВЦЭМ!$F$39:$F$782,СВЦЭМ!$A$39:$A$782,$A243,СВЦЭМ!$B$39:$B$782,P$226)+'СЕТ СН'!$F$15</f>
        <v>138.23496034999999</v>
      </c>
      <c r="Q243" s="36">
        <f>SUMIFS(СВЦЭМ!$F$39:$F$782,СВЦЭМ!$A$39:$A$782,$A243,СВЦЭМ!$B$39:$B$782,Q$226)+'СЕТ СН'!$F$15</f>
        <v>138.76134988000001</v>
      </c>
      <c r="R243" s="36">
        <f>SUMIFS(СВЦЭМ!$F$39:$F$782,СВЦЭМ!$A$39:$A$782,$A243,СВЦЭМ!$B$39:$B$782,R$226)+'СЕТ СН'!$F$15</f>
        <v>139.55743043999999</v>
      </c>
      <c r="S243" s="36">
        <f>SUMIFS(СВЦЭМ!$F$39:$F$782,СВЦЭМ!$A$39:$A$782,$A243,СВЦЭМ!$B$39:$B$782,S$226)+'СЕТ СН'!$F$15</f>
        <v>139.36294720999999</v>
      </c>
      <c r="T243" s="36">
        <f>SUMIFS(СВЦЭМ!$F$39:$F$782,СВЦЭМ!$A$39:$A$782,$A243,СВЦЭМ!$B$39:$B$782,T$226)+'СЕТ СН'!$F$15</f>
        <v>145.42232838000001</v>
      </c>
      <c r="U243" s="36">
        <f>SUMIFS(СВЦЭМ!$F$39:$F$782,СВЦЭМ!$A$39:$A$782,$A243,СВЦЭМ!$B$39:$B$782,U$226)+'СЕТ СН'!$F$15</f>
        <v>152.03497308999999</v>
      </c>
      <c r="V243" s="36">
        <f>SUMIFS(СВЦЭМ!$F$39:$F$782,СВЦЭМ!$A$39:$A$782,$A243,СВЦЭМ!$B$39:$B$782,V$226)+'СЕТ СН'!$F$15</f>
        <v>154.97810820000001</v>
      </c>
      <c r="W243" s="36">
        <f>SUMIFS(СВЦЭМ!$F$39:$F$782,СВЦЭМ!$A$39:$A$782,$A243,СВЦЭМ!$B$39:$B$782,W$226)+'СЕТ СН'!$F$15</f>
        <v>153.42595563</v>
      </c>
      <c r="X243" s="36">
        <f>SUMIFS(СВЦЭМ!$F$39:$F$782,СВЦЭМ!$A$39:$A$782,$A243,СВЦЭМ!$B$39:$B$782,X$226)+'СЕТ СН'!$F$15</f>
        <v>158.98987138000001</v>
      </c>
      <c r="Y243" s="36">
        <f>SUMIFS(СВЦЭМ!$F$39:$F$782,СВЦЭМ!$A$39:$A$782,$A243,СВЦЭМ!$B$39:$B$782,Y$226)+'СЕТ СН'!$F$15</f>
        <v>150.70486769999999</v>
      </c>
    </row>
    <row r="244" spans="1:25" ht="15.75" x14ac:dyDescent="0.2">
      <c r="A244" s="35">
        <f t="shared" si="6"/>
        <v>44822</v>
      </c>
      <c r="B244" s="36">
        <f>SUMIFS(СВЦЭМ!$F$39:$F$782,СВЦЭМ!$A$39:$A$782,$A244,СВЦЭМ!$B$39:$B$782,B$226)+'СЕТ СН'!$F$15</f>
        <v>157.88292967999999</v>
      </c>
      <c r="C244" s="36">
        <f>SUMIFS(СВЦЭМ!$F$39:$F$782,СВЦЭМ!$A$39:$A$782,$A244,СВЦЭМ!$B$39:$B$782,C$226)+'СЕТ СН'!$F$15</f>
        <v>160.99730312</v>
      </c>
      <c r="D244" s="36">
        <f>SUMIFS(СВЦЭМ!$F$39:$F$782,СВЦЭМ!$A$39:$A$782,$A244,СВЦЭМ!$B$39:$B$782,D$226)+'СЕТ СН'!$F$15</f>
        <v>167.7299975</v>
      </c>
      <c r="E244" s="36">
        <f>SUMIFS(СВЦЭМ!$F$39:$F$782,СВЦЭМ!$A$39:$A$782,$A244,СВЦЭМ!$B$39:$B$782,E$226)+'СЕТ СН'!$F$15</f>
        <v>160.6004662</v>
      </c>
      <c r="F244" s="36">
        <f>SUMIFS(СВЦЭМ!$F$39:$F$782,СВЦЭМ!$A$39:$A$782,$A244,СВЦЭМ!$B$39:$B$782,F$226)+'СЕТ СН'!$F$15</f>
        <v>159.96741656</v>
      </c>
      <c r="G244" s="36">
        <f>SUMIFS(СВЦЭМ!$F$39:$F$782,СВЦЭМ!$A$39:$A$782,$A244,СВЦЭМ!$B$39:$B$782,G$226)+'СЕТ СН'!$F$15</f>
        <v>157.05171566999999</v>
      </c>
      <c r="H244" s="36">
        <f>SUMIFS(СВЦЭМ!$F$39:$F$782,СВЦЭМ!$A$39:$A$782,$A244,СВЦЭМ!$B$39:$B$782,H$226)+'СЕТ СН'!$F$15</f>
        <v>152.50066502000001</v>
      </c>
      <c r="I244" s="36">
        <f>SUMIFS(СВЦЭМ!$F$39:$F$782,СВЦЭМ!$A$39:$A$782,$A244,СВЦЭМ!$B$39:$B$782,I$226)+'СЕТ СН'!$F$15</f>
        <v>135.10527365999999</v>
      </c>
      <c r="J244" s="36">
        <f>SUMIFS(СВЦЭМ!$F$39:$F$782,СВЦЭМ!$A$39:$A$782,$A244,СВЦЭМ!$B$39:$B$782,J$226)+'СЕТ СН'!$F$15</f>
        <v>120.56940826</v>
      </c>
      <c r="K244" s="36">
        <f>SUMIFS(СВЦЭМ!$F$39:$F$782,СВЦЭМ!$A$39:$A$782,$A244,СВЦЭМ!$B$39:$B$782,K$226)+'СЕТ СН'!$F$15</f>
        <v>113.88203346</v>
      </c>
      <c r="L244" s="36">
        <f>SUMIFS(СВЦЭМ!$F$39:$F$782,СВЦЭМ!$A$39:$A$782,$A244,СВЦЭМ!$B$39:$B$782,L$226)+'СЕТ СН'!$F$15</f>
        <v>103.35240872999999</v>
      </c>
      <c r="M244" s="36">
        <f>SUMIFS(СВЦЭМ!$F$39:$F$782,СВЦЭМ!$A$39:$A$782,$A244,СВЦЭМ!$B$39:$B$782,M$226)+'СЕТ СН'!$F$15</f>
        <v>115.47059568</v>
      </c>
      <c r="N244" s="36">
        <f>SUMIFS(СВЦЭМ!$F$39:$F$782,СВЦЭМ!$A$39:$A$782,$A244,СВЦЭМ!$B$39:$B$782,N$226)+'СЕТ СН'!$F$15</f>
        <v>132.20150778999999</v>
      </c>
      <c r="O244" s="36">
        <f>SUMIFS(СВЦЭМ!$F$39:$F$782,СВЦЭМ!$A$39:$A$782,$A244,СВЦЭМ!$B$39:$B$782,O$226)+'СЕТ СН'!$F$15</f>
        <v>143.6985176</v>
      </c>
      <c r="P244" s="36">
        <f>SUMIFS(СВЦЭМ!$F$39:$F$782,СВЦЭМ!$A$39:$A$782,$A244,СВЦЭМ!$B$39:$B$782,P$226)+'СЕТ СН'!$F$15</f>
        <v>142.83040256000001</v>
      </c>
      <c r="Q244" s="36">
        <f>SUMIFS(СВЦЭМ!$F$39:$F$782,СВЦЭМ!$A$39:$A$782,$A244,СВЦЭМ!$B$39:$B$782,Q$226)+'СЕТ СН'!$F$15</f>
        <v>142.38572332999999</v>
      </c>
      <c r="R244" s="36">
        <f>SUMIFS(СВЦЭМ!$F$39:$F$782,СВЦЭМ!$A$39:$A$782,$A244,СВЦЭМ!$B$39:$B$782,R$226)+'СЕТ СН'!$F$15</f>
        <v>126.36244044999999</v>
      </c>
      <c r="S244" s="36">
        <f>SUMIFS(СВЦЭМ!$F$39:$F$782,СВЦЭМ!$A$39:$A$782,$A244,СВЦЭМ!$B$39:$B$782,S$226)+'СЕТ СН'!$F$15</f>
        <v>120.00076780000001</v>
      </c>
      <c r="T244" s="36">
        <f>SUMIFS(СВЦЭМ!$F$39:$F$782,СВЦЭМ!$A$39:$A$782,$A244,СВЦЭМ!$B$39:$B$782,T$226)+'СЕТ СН'!$F$15</f>
        <v>109.02976809</v>
      </c>
      <c r="U244" s="36">
        <f>SUMIFS(СВЦЭМ!$F$39:$F$782,СВЦЭМ!$A$39:$A$782,$A244,СВЦЭМ!$B$39:$B$782,U$226)+'СЕТ СН'!$F$15</f>
        <v>110.71012164</v>
      </c>
      <c r="V244" s="36">
        <f>SUMIFS(СВЦЭМ!$F$39:$F$782,СВЦЭМ!$A$39:$A$782,$A244,СВЦЭМ!$B$39:$B$782,V$226)+'СЕТ СН'!$F$15</f>
        <v>112.8181763</v>
      </c>
      <c r="W244" s="36">
        <f>SUMIFS(СВЦЭМ!$F$39:$F$782,СВЦЭМ!$A$39:$A$782,$A244,СВЦЭМ!$B$39:$B$782,W$226)+'СЕТ СН'!$F$15</f>
        <v>111.96957285000001</v>
      </c>
      <c r="X244" s="36">
        <f>SUMIFS(СВЦЭМ!$F$39:$F$782,СВЦЭМ!$A$39:$A$782,$A244,СВЦЭМ!$B$39:$B$782,X$226)+'СЕТ СН'!$F$15</f>
        <v>113.3189309</v>
      </c>
      <c r="Y244" s="36">
        <f>SUMIFS(СВЦЭМ!$F$39:$F$782,СВЦЭМ!$A$39:$A$782,$A244,СВЦЭМ!$B$39:$B$782,Y$226)+'СЕТ СН'!$F$15</f>
        <v>109.77608410000001</v>
      </c>
    </row>
    <row r="245" spans="1:25" ht="15.75" x14ac:dyDescent="0.2">
      <c r="A245" s="35">
        <f t="shared" si="6"/>
        <v>44823</v>
      </c>
      <c r="B245" s="36">
        <f>SUMIFS(СВЦЭМ!$F$39:$F$782,СВЦЭМ!$A$39:$A$782,$A245,СВЦЭМ!$B$39:$B$782,B$226)+'СЕТ СН'!$F$15</f>
        <v>141.74341694</v>
      </c>
      <c r="C245" s="36">
        <f>SUMIFS(СВЦЭМ!$F$39:$F$782,СВЦЭМ!$A$39:$A$782,$A245,СВЦЭМ!$B$39:$B$782,C$226)+'СЕТ СН'!$F$15</f>
        <v>149.31035202999999</v>
      </c>
      <c r="D245" s="36">
        <f>SUMIFS(СВЦЭМ!$F$39:$F$782,СВЦЭМ!$A$39:$A$782,$A245,СВЦЭМ!$B$39:$B$782,D$226)+'СЕТ СН'!$F$15</f>
        <v>176.57596439</v>
      </c>
      <c r="E245" s="36">
        <f>SUMIFS(СВЦЭМ!$F$39:$F$782,СВЦЭМ!$A$39:$A$782,$A245,СВЦЭМ!$B$39:$B$782,E$226)+'СЕТ СН'!$F$15</f>
        <v>168.17190923999999</v>
      </c>
      <c r="F245" s="36">
        <f>SUMIFS(СВЦЭМ!$F$39:$F$782,СВЦЭМ!$A$39:$A$782,$A245,СВЦЭМ!$B$39:$B$782,F$226)+'СЕТ СН'!$F$15</f>
        <v>158.32579869</v>
      </c>
      <c r="G245" s="36">
        <f>SUMIFS(СВЦЭМ!$F$39:$F$782,СВЦЭМ!$A$39:$A$782,$A245,СВЦЭМ!$B$39:$B$782,G$226)+'СЕТ СН'!$F$15</f>
        <v>153.57570998</v>
      </c>
      <c r="H245" s="36">
        <f>SUMIFS(СВЦЭМ!$F$39:$F$782,СВЦЭМ!$A$39:$A$782,$A245,СВЦЭМ!$B$39:$B$782,H$226)+'СЕТ СН'!$F$15</f>
        <v>146.28128967000001</v>
      </c>
      <c r="I245" s="36">
        <f>SUMIFS(СВЦЭМ!$F$39:$F$782,СВЦЭМ!$A$39:$A$782,$A245,СВЦЭМ!$B$39:$B$782,I$226)+'СЕТ СН'!$F$15</f>
        <v>138.77253789</v>
      </c>
      <c r="J245" s="36">
        <f>SUMIFS(СВЦЭМ!$F$39:$F$782,СВЦЭМ!$A$39:$A$782,$A245,СВЦЭМ!$B$39:$B$782,J$226)+'СЕТ СН'!$F$15</f>
        <v>136.51756517999999</v>
      </c>
      <c r="K245" s="36">
        <f>SUMIFS(СВЦЭМ!$F$39:$F$782,СВЦЭМ!$A$39:$A$782,$A245,СВЦЭМ!$B$39:$B$782,K$226)+'СЕТ СН'!$F$15</f>
        <v>128.55945202000001</v>
      </c>
      <c r="L245" s="36">
        <f>SUMIFS(СВЦЭМ!$F$39:$F$782,СВЦЭМ!$A$39:$A$782,$A245,СВЦЭМ!$B$39:$B$782,L$226)+'СЕТ СН'!$F$15</f>
        <v>125.50465259000001</v>
      </c>
      <c r="M245" s="36">
        <f>SUMIFS(СВЦЭМ!$F$39:$F$782,СВЦЭМ!$A$39:$A$782,$A245,СВЦЭМ!$B$39:$B$782,M$226)+'СЕТ СН'!$F$15</f>
        <v>127.95852571</v>
      </c>
      <c r="N245" s="36">
        <f>SUMIFS(СВЦЭМ!$F$39:$F$782,СВЦЭМ!$A$39:$A$782,$A245,СВЦЭМ!$B$39:$B$782,N$226)+'СЕТ СН'!$F$15</f>
        <v>129.89420729</v>
      </c>
      <c r="O245" s="36">
        <f>SUMIFS(СВЦЭМ!$F$39:$F$782,СВЦЭМ!$A$39:$A$782,$A245,СВЦЭМ!$B$39:$B$782,O$226)+'СЕТ СН'!$F$15</f>
        <v>129.08096653000001</v>
      </c>
      <c r="P245" s="36">
        <f>SUMIFS(СВЦЭМ!$F$39:$F$782,СВЦЭМ!$A$39:$A$782,$A245,СВЦЭМ!$B$39:$B$782,P$226)+'СЕТ СН'!$F$15</f>
        <v>131.16606442</v>
      </c>
      <c r="Q245" s="36">
        <f>SUMIFS(СВЦЭМ!$F$39:$F$782,СВЦЭМ!$A$39:$A$782,$A245,СВЦЭМ!$B$39:$B$782,Q$226)+'СЕТ СН'!$F$15</f>
        <v>130.80789988000001</v>
      </c>
      <c r="R245" s="36">
        <f>SUMIFS(СВЦЭМ!$F$39:$F$782,СВЦЭМ!$A$39:$A$782,$A245,СВЦЭМ!$B$39:$B$782,R$226)+'СЕТ СН'!$F$15</f>
        <v>132.14006275</v>
      </c>
      <c r="S245" s="36">
        <f>SUMIFS(СВЦЭМ!$F$39:$F$782,СВЦЭМ!$A$39:$A$782,$A245,СВЦЭМ!$B$39:$B$782,S$226)+'СЕТ СН'!$F$15</f>
        <v>132.25950028</v>
      </c>
      <c r="T245" s="36">
        <f>SUMIFS(СВЦЭМ!$F$39:$F$782,СВЦЭМ!$A$39:$A$782,$A245,СВЦЭМ!$B$39:$B$782,T$226)+'СЕТ СН'!$F$15</f>
        <v>125.78926324</v>
      </c>
      <c r="U245" s="36">
        <f>SUMIFS(СВЦЭМ!$F$39:$F$782,СВЦЭМ!$A$39:$A$782,$A245,СВЦЭМ!$B$39:$B$782,U$226)+'СЕТ СН'!$F$15</f>
        <v>120.77196178</v>
      </c>
      <c r="V245" s="36">
        <f>SUMIFS(СВЦЭМ!$F$39:$F$782,СВЦЭМ!$A$39:$A$782,$A245,СВЦЭМ!$B$39:$B$782,V$226)+'СЕТ СН'!$F$15</f>
        <v>122.8813497</v>
      </c>
      <c r="W245" s="36">
        <f>SUMIFS(СВЦЭМ!$F$39:$F$782,СВЦЭМ!$A$39:$A$782,$A245,СВЦЭМ!$B$39:$B$782,W$226)+'СЕТ СН'!$F$15</f>
        <v>126.14615252</v>
      </c>
      <c r="X245" s="36">
        <f>SUMIFS(СВЦЭМ!$F$39:$F$782,СВЦЭМ!$A$39:$A$782,$A245,СВЦЭМ!$B$39:$B$782,X$226)+'СЕТ СН'!$F$15</f>
        <v>136.03871534000001</v>
      </c>
      <c r="Y245" s="36">
        <f>SUMIFS(СВЦЭМ!$F$39:$F$782,СВЦЭМ!$A$39:$A$782,$A245,СВЦЭМ!$B$39:$B$782,Y$226)+'СЕТ СН'!$F$15</f>
        <v>142.87398284</v>
      </c>
    </row>
    <row r="246" spans="1:25" ht="15.75" x14ac:dyDescent="0.2">
      <c r="A246" s="35">
        <f t="shared" si="6"/>
        <v>44824</v>
      </c>
      <c r="B246" s="36">
        <f>SUMIFS(СВЦЭМ!$F$39:$F$782,СВЦЭМ!$A$39:$A$782,$A246,СВЦЭМ!$B$39:$B$782,B$226)+'СЕТ СН'!$F$15</f>
        <v>142.92924937999999</v>
      </c>
      <c r="C246" s="36">
        <f>SUMIFS(СВЦЭМ!$F$39:$F$782,СВЦЭМ!$A$39:$A$782,$A246,СВЦЭМ!$B$39:$B$782,C$226)+'СЕТ СН'!$F$15</f>
        <v>150.83998872000001</v>
      </c>
      <c r="D246" s="36">
        <f>SUMIFS(СВЦЭМ!$F$39:$F$782,СВЦЭМ!$A$39:$A$782,$A246,СВЦЭМ!$B$39:$B$782,D$226)+'СЕТ СН'!$F$15</f>
        <v>155.12532571</v>
      </c>
      <c r="E246" s="36">
        <f>SUMIFS(СВЦЭМ!$F$39:$F$782,СВЦЭМ!$A$39:$A$782,$A246,СВЦЭМ!$B$39:$B$782,E$226)+'СЕТ СН'!$F$15</f>
        <v>157.14502256</v>
      </c>
      <c r="F246" s="36">
        <f>SUMIFS(СВЦЭМ!$F$39:$F$782,СВЦЭМ!$A$39:$A$782,$A246,СВЦЭМ!$B$39:$B$782,F$226)+'СЕТ СН'!$F$15</f>
        <v>157.65236523999999</v>
      </c>
      <c r="G246" s="36">
        <f>SUMIFS(СВЦЭМ!$F$39:$F$782,СВЦЭМ!$A$39:$A$782,$A246,СВЦЭМ!$B$39:$B$782,G$226)+'СЕТ СН'!$F$15</f>
        <v>155.40395867999999</v>
      </c>
      <c r="H246" s="36">
        <f>SUMIFS(СВЦЭМ!$F$39:$F$782,СВЦЭМ!$A$39:$A$782,$A246,СВЦЭМ!$B$39:$B$782,H$226)+'СЕТ СН'!$F$15</f>
        <v>143.53767482999999</v>
      </c>
      <c r="I246" s="36">
        <f>SUMIFS(СВЦЭМ!$F$39:$F$782,СВЦЭМ!$A$39:$A$782,$A246,СВЦЭМ!$B$39:$B$782,I$226)+'СЕТ СН'!$F$15</f>
        <v>133.43598175</v>
      </c>
      <c r="J246" s="36">
        <f>SUMIFS(СВЦЭМ!$F$39:$F$782,СВЦЭМ!$A$39:$A$782,$A246,СВЦЭМ!$B$39:$B$782,J$226)+'СЕТ СН'!$F$15</f>
        <v>129.43337267000001</v>
      </c>
      <c r="K246" s="36">
        <f>SUMIFS(СВЦЭМ!$F$39:$F$782,СВЦЭМ!$A$39:$A$782,$A246,СВЦЭМ!$B$39:$B$782,K$226)+'СЕТ СН'!$F$15</f>
        <v>143.72044701999999</v>
      </c>
      <c r="L246" s="36">
        <f>SUMIFS(СВЦЭМ!$F$39:$F$782,СВЦЭМ!$A$39:$A$782,$A246,СВЦЭМ!$B$39:$B$782,L$226)+'СЕТ СН'!$F$15</f>
        <v>146.90854819</v>
      </c>
      <c r="M246" s="36">
        <f>SUMIFS(СВЦЭМ!$F$39:$F$782,СВЦЭМ!$A$39:$A$782,$A246,СВЦЭМ!$B$39:$B$782,M$226)+'СЕТ СН'!$F$15</f>
        <v>136.3299974</v>
      </c>
      <c r="N246" s="36">
        <f>SUMIFS(СВЦЭМ!$F$39:$F$782,СВЦЭМ!$A$39:$A$782,$A246,СВЦЭМ!$B$39:$B$782,N$226)+'СЕТ СН'!$F$15</f>
        <v>129.31793558999999</v>
      </c>
      <c r="O246" s="36">
        <f>SUMIFS(СВЦЭМ!$F$39:$F$782,СВЦЭМ!$A$39:$A$782,$A246,СВЦЭМ!$B$39:$B$782,O$226)+'СЕТ СН'!$F$15</f>
        <v>121.87768536999999</v>
      </c>
      <c r="P246" s="36">
        <f>SUMIFS(СВЦЭМ!$F$39:$F$782,СВЦЭМ!$A$39:$A$782,$A246,СВЦЭМ!$B$39:$B$782,P$226)+'СЕТ СН'!$F$15</f>
        <v>123.44340078</v>
      </c>
      <c r="Q246" s="36">
        <f>SUMIFS(СВЦЭМ!$F$39:$F$782,СВЦЭМ!$A$39:$A$782,$A246,СВЦЭМ!$B$39:$B$782,Q$226)+'СЕТ СН'!$F$15</f>
        <v>125.78670339</v>
      </c>
      <c r="R246" s="36">
        <f>SUMIFS(СВЦЭМ!$F$39:$F$782,СВЦЭМ!$A$39:$A$782,$A246,СВЦЭМ!$B$39:$B$782,R$226)+'СЕТ СН'!$F$15</f>
        <v>125.96105141</v>
      </c>
      <c r="S246" s="36">
        <f>SUMIFS(СВЦЭМ!$F$39:$F$782,СВЦЭМ!$A$39:$A$782,$A246,СВЦЭМ!$B$39:$B$782,S$226)+'СЕТ СН'!$F$15</f>
        <v>124.95063826000001</v>
      </c>
      <c r="T246" s="36">
        <f>SUMIFS(СВЦЭМ!$F$39:$F$782,СВЦЭМ!$A$39:$A$782,$A246,СВЦЭМ!$B$39:$B$782,T$226)+'СЕТ СН'!$F$15</f>
        <v>140.62194367999999</v>
      </c>
      <c r="U246" s="36">
        <f>SUMIFS(СВЦЭМ!$F$39:$F$782,СВЦЭМ!$A$39:$A$782,$A246,СВЦЭМ!$B$39:$B$782,U$226)+'СЕТ СН'!$F$15</f>
        <v>147.28016579000001</v>
      </c>
      <c r="V246" s="36">
        <f>SUMIFS(СВЦЭМ!$F$39:$F$782,СВЦЭМ!$A$39:$A$782,$A246,СВЦЭМ!$B$39:$B$782,V$226)+'СЕТ СН'!$F$15</f>
        <v>152.72855801</v>
      </c>
      <c r="W246" s="36">
        <f>SUMIFS(СВЦЭМ!$F$39:$F$782,СВЦЭМ!$A$39:$A$782,$A246,СВЦЭМ!$B$39:$B$782,W$226)+'СЕТ СН'!$F$15</f>
        <v>150.20705289</v>
      </c>
      <c r="X246" s="36">
        <f>SUMIFS(СВЦЭМ!$F$39:$F$782,СВЦЭМ!$A$39:$A$782,$A246,СВЦЭМ!$B$39:$B$782,X$226)+'СЕТ СН'!$F$15</f>
        <v>140.73671024000001</v>
      </c>
      <c r="Y246" s="36">
        <f>SUMIFS(СВЦЭМ!$F$39:$F$782,СВЦЭМ!$A$39:$A$782,$A246,СВЦЭМ!$B$39:$B$782,Y$226)+'СЕТ СН'!$F$15</f>
        <v>129.95225718</v>
      </c>
    </row>
    <row r="247" spans="1:25" ht="15.75" x14ac:dyDescent="0.2">
      <c r="A247" s="35">
        <f t="shared" si="6"/>
        <v>44825</v>
      </c>
      <c r="B247" s="36">
        <f>SUMIFS(СВЦЭМ!$F$39:$F$782,СВЦЭМ!$A$39:$A$782,$A247,СВЦЭМ!$B$39:$B$782,B$226)+'СЕТ СН'!$F$15</f>
        <v>146.56794611999999</v>
      </c>
      <c r="C247" s="36">
        <f>SUMIFS(СВЦЭМ!$F$39:$F$782,СВЦЭМ!$A$39:$A$782,$A247,СВЦЭМ!$B$39:$B$782,C$226)+'СЕТ СН'!$F$15</f>
        <v>151.43804727</v>
      </c>
      <c r="D247" s="36">
        <f>SUMIFS(СВЦЭМ!$F$39:$F$782,СВЦЭМ!$A$39:$A$782,$A247,СВЦЭМ!$B$39:$B$782,D$226)+'СЕТ СН'!$F$15</f>
        <v>154.13387019999999</v>
      </c>
      <c r="E247" s="36">
        <f>SUMIFS(СВЦЭМ!$F$39:$F$782,СВЦЭМ!$A$39:$A$782,$A247,СВЦЭМ!$B$39:$B$782,E$226)+'СЕТ СН'!$F$15</f>
        <v>146.38312232999999</v>
      </c>
      <c r="F247" s="36">
        <f>SUMIFS(СВЦЭМ!$F$39:$F$782,СВЦЭМ!$A$39:$A$782,$A247,СВЦЭМ!$B$39:$B$782,F$226)+'СЕТ СН'!$F$15</f>
        <v>142.84914176999999</v>
      </c>
      <c r="G247" s="36">
        <f>SUMIFS(СВЦЭМ!$F$39:$F$782,СВЦЭМ!$A$39:$A$782,$A247,СВЦЭМ!$B$39:$B$782,G$226)+'СЕТ СН'!$F$15</f>
        <v>139.77133026000001</v>
      </c>
      <c r="H247" s="36">
        <f>SUMIFS(СВЦЭМ!$F$39:$F$782,СВЦЭМ!$A$39:$A$782,$A247,СВЦЭМ!$B$39:$B$782,H$226)+'СЕТ СН'!$F$15</f>
        <v>128.84285043</v>
      </c>
      <c r="I247" s="36">
        <f>SUMIFS(СВЦЭМ!$F$39:$F$782,СВЦЭМ!$A$39:$A$782,$A247,СВЦЭМ!$B$39:$B$782,I$226)+'СЕТ СН'!$F$15</f>
        <v>104.48221405</v>
      </c>
      <c r="J247" s="36">
        <f>SUMIFS(СВЦЭМ!$F$39:$F$782,СВЦЭМ!$A$39:$A$782,$A247,СВЦЭМ!$B$39:$B$782,J$226)+'СЕТ СН'!$F$15</f>
        <v>95.247340050000005</v>
      </c>
      <c r="K247" s="36">
        <f>SUMIFS(СВЦЭМ!$F$39:$F$782,СВЦЭМ!$A$39:$A$782,$A247,СВЦЭМ!$B$39:$B$782,K$226)+'СЕТ СН'!$F$15</f>
        <v>124.08933268</v>
      </c>
      <c r="L247" s="36">
        <f>SUMIFS(СВЦЭМ!$F$39:$F$782,СВЦЭМ!$A$39:$A$782,$A247,СВЦЭМ!$B$39:$B$782,L$226)+'СЕТ СН'!$F$15</f>
        <v>124.23084858</v>
      </c>
      <c r="M247" s="36">
        <f>SUMIFS(СВЦЭМ!$F$39:$F$782,СВЦЭМ!$A$39:$A$782,$A247,СВЦЭМ!$B$39:$B$782,M$226)+'СЕТ СН'!$F$15</f>
        <v>117.65494594</v>
      </c>
      <c r="N247" s="36">
        <f>SUMIFS(СВЦЭМ!$F$39:$F$782,СВЦЭМ!$A$39:$A$782,$A247,СВЦЭМ!$B$39:$B$782,N$226)+'СЕТ СН'!$F$15</f>
        <v>125.52839729</v>
      </c>
      <c r="O247" s="36">
        <f>SUMIFS(СВЦЭМ!$F$39:$F$782,СВЦЭМ!$A$39:$A$782,$A247,СВЦЭМ!$B$39:$B$782,O$226)+'СЕТ СН'!$F$15</f>
        <v>124.10954829000001</v>
      </c>
      <c r="P247" s="36">
        <f>SUMIFS(СВЦЭМ!$F$39:$F$782,СВЦЭМ!$A$39:$A$782,$A247,СВЦЭМ!$B$39:$B$782,P$226)+'СЕТ СН'!$F$15</f>
        <v>124.90090648</v>
      </c>
      <c r="Q247" s="36">
        <f>SUMIFS(СВЦЭМ!$F$39:$F$782,СВЦЭМ!$A$39:$A$782,$A247,СВЦЭМ!$B$39:$B$782,Q$226)+'СЕТ СН'!$F$15</f>
        <v>127.10931736000001</v>
      </c>
      <c r="R247" s="36">
        <f>SUMIFS(СВЦЭМ!$F$39:$F$782,СВЦЭМ!$A$39:$A$782,$A247,СВЦЭМ!$B$39:$B$782,R$226)+'СЕТ СН'!$F$15</f>
        <v>117.15699970999999</v>
      </c>
      <c r="S247" s="36">
        <f>SUMIFS(СВЦЭМ!$F$39:$F$782,СВЦЭМ!$A$39:$A$782,$A247,СВЦЭМ!$B$39:$B$782,S$226)+'СЕТ СН'!$F$15</f>
        <v>124.47801166000001</v>
      </c>
      <c r="T247" s="36">
        <f>SUMIFS(СВЦЭМ!$F$39:$F$782,СВЦЭМ!$A$39:$A$782,$A247,СВЦЭМ!$B$39:$B$782,T$226)+'СЕТ СН'!$F$15</f>
        <v>119.35469644</v>
      </c>
      <c r="U247" s="36">
        <f>SUMIFS(СВЦЭМ!$F$39:$F$782,СВЦЭМ!$A$39:$A$782,$A247,СВЦЭМ!$B$39:$B$782,U$226)+'СЕТ СН'!$F$15</f>
        <v>114.55729988</v>
      </c>
      <c r="V247" s="36">
        <f>SUMIFS(СВЦЭМ!$F$39:$F$782,СВЦЭМ!$A$39:$A$782,$A247,СВЦЭМ!$B$39:$B$782,V$226)+'СЕТ СН'!$F$15</f>
        <v>116.70129467</v>
      </c>
      <c r="W247" s="36">
        <f>SUMIFS(СВЦЭМ!$F$39:$F$782,СВЦЭМ!$A$39:$A$782,$A247,СВЦЭМ!$B$39:$B$782,W$226)+'СЕТ СН'!$F$15</f>
        <v>115.56016205</v>
      </c>
      <c r="X247" s="36">
        <f>SUMIFS(СВЦЭМ!$F$39:$F$782,СВЦЭМ!$A$39:$A$782,$A247,СВЦЭМ!$B$39:$B$782,X$226)+'СЕТ СН'!$F$15</f>
        <v>112.80112397000001</v>
      </c>
      <c r="Y247" s="36">
        <f>SUMIFS(СВЦЭМ!$F$39:$F$782,СВЦЭМ!$A$39:$A$782,$A247,СВЦЭМ!$B$39:$B$782,Y$226)+'СЕТ СН'!$F$15</f>
        <v>103.17751675</v>
      </c>
    </row>
    <row r="248" spans="1:25" ht="15.75" x14ac:dyDescent="0.2">
      <c r="A248" s="35">
        <f t="shared" si="6"/>
        <v>44826</v>
      </c>
      <c r="B248" s="36">
        <f>SUMIFS(СВЦЭМ!$F$39:$F$782,СВЦЭМ!$A$39:$A$782,$A248,СВЦЭМ!$B$39:$B$782,B$226)+'СЕТ СН'!$F$15</f>
        <v>140.39218732000001</v>
      </c>
      <c r="C248" s="36">
        <f>SUMIFS(СВЦЭМ!$F$39:$F$782,СВЦЭМ!$A$39:$A$782,$A248,СВЦЭМ!$B$39:$B$782,C$226)+'СЕТ СН'!$F$15</f>
        <v>142.63583302000001</v>
      </c>
      <c r="D248" s="36">
        <f>SUMIFS(СВЦЭМ!$F$39:$F$782,СВЦЭМ!$A$39:$A$782,$A248,СВЦЭМ!$B$39:$B$782,D$226)+'СЕТ СН'!$F$15</f>
        <v>147.08113123999999</v>
      </c>
      <c r="E248" s="36">
        <f>SUMIFS(СВЦЭМ!$F$39:$F$782,СВЦЭМ!$A$39:$A$782,$A248,СВЦЭМ!$B$39:$B$782,E$226)+'СЕТ СН'!$F$15</f>
        <v>147.86782812000001</v>
      </c>
      <c r="F248" s="36">
        <f>SUMIFS(СВЦЭМ!$F$39:$F$782,СВЦЭМ!$A$39:$A$782,$A248,СВЦЭМ!$B$39:$B$782,F$226)+'СЕТ СН'!$F$15</f>
        <v>146.00475313000001</v>
      </c>
      <c r="G248" s="36">
        <f>SUMIFS(СВЦЭМ!$F$39:$F$782,СВЦЭМ!$A$39:$A$782,$A248,СВЦЭМ!$B$39:$B$782,G$226)+'СЕТ СН'!$F$15</f>
        <v>142.08008405999999</v>
      </c>
      <c r="H248" s="36">
        <f>SUMIFS(СВЦЭМ!$F$39:$F$782,СВЦЭМ!$A$39:$A$782,$A248,СВЦЭМ!$B$39:$B$782,H$226)+'СЕТ СН'!$F$15</f>
        <v>131.32354606999999</v>
      </c>
      <c r="I248" s="36">
        <f>SUMIFS(СВЦЭМ!$F$39:$F$782,СВЦЭМ!$A$39:$A$782,$A248,СВЦЭМ!$B$39:$B$782,I$226)+'СЕТ СН'!$F$15</f>
        <v>121.39219638</v>
      </c>
      <c r="J248" s="36">
        <f>SUMIFS(СВЦЭМ!$F$39:$F$782,СВЦЭМ!$A$39:$A$782,$A248,СВЦЭМ!$B$39:$B$782,J$226)+'СЕТ СН'!$F$15</f>
        <v>118.71818503999999</v>
      </c>
      <c r="K248" s="36">
        <f>SUMIFS(СВЦЭМ!$F$39:$F$782,СВЦЭМ!$A$39:$A$782,$A248,СВЦЭМ!$B$39:$B$782,K$226)+'СЕТ СН'!$F$15</f>
        <v>113.98568647</v>
      </c>
      <c r="L248" s="36">
        <f>SUMIFS(СВЦЭМ!$F$39:$F$782,СВЦЭМ!$A$39:$A$782,$A248,СВЦЭМ!$B$39:$B$782,L$226)+'СЕТ СН'!$F$15</f>
        <v>115.05260162</v>
      </c>
      <c r="M248" s="36">
        <f>SUMIFS(СВЦЭМ!$F$39:$F$782,СВЦЭМ!$A$39:$A$782,$A248,СВЦЭМ!$B$39:$B$782,M$226)+'СЕТ СН'!$F$15</f>
        <v>117.01340875</v>
      </c>
      <c r="N248" s="36">
        <f>SUMIFS(СВЦЭМ!$F$39:$F$782,СВЦЭМ!$A$39:$A$782,$A248,СВЦЭМ!$B$39:$B$782,N$226)+'СЕТ СН'!$F$15</f>
        <v>118.73483656000001</v>
      </c>
      <c r="O248" s="36">
        <f>SUMIFS(СВЦЭМ!$F$39:$F$782,СВЦЭМ!$A$39:$A$782,$A248,СВЦЭМ!$B$39:$B$782,O$226)+'СЕТ СН'!$F$15</f>
        <v>121.02396695</v>
      </c>
      <c r="P248" s="36">
        <f>SUMIFS(СВЦЭМ!$F$39:$F$782,СВЦЭМ!$A$39:$A$782,$A248,СВЦЭМ!$B$39:$B$782,P$226)+'СЕТ СН'!$F$15</f>
        <v>121.87196944999999</v>
      </c>
      <c r="Q248" s="36">
        <f>SUMIFS(СВЦЭМ!$F$39:$F$782,СВЦЭМ!$A$39:$A$782,$A248,СВЦЭМ!$B$39:$B$782,Q$226)+'СЕТ СН'!$F$15</f>
        <v>121.66258495</v>
      </c>
      <c r="R248" s="36">
        <f>SUMIFS(СВЦЭМ!$F$39:$F$782,СВЦЭМ!$A$39:$A$782,$A248,СВЦЭМ!$B$39:$B$782,R$226)+'СЕТ СН'!$F$15</f>
        <v>125.75675519000001</v>
      </c>
      <c r="S248" s="36">
        <f>SUMIFS(СВЦЭМ!$F$39:$F$782,СВЦЭМ!$A$39:$A$782,$A248,СВЦЭМ!$B$39:$B$782,S$226)+'СЕТ СН'!$F$15</f>
        <v>122.60659372000001</v>
      </c>
      <c r="T248" s="36">
        <f>SUMIFS(СВЦЭМ!$F$39:$F$782,СВЦЭМ!$A$39:$A$782,$A248,СВЦЭМ!$B$39:$B$782,T$226)+'СЕТ СН'!$F$15</f>
        <v>115.63632517000001</v>
      </c>
      <c r="U248" s="36">
        <f>SUMIFS(СВЦЭМ!$F$39:$F$782,СВЦЭМ!$A$39:$A$782,$A248,СВЦЭМ!$B$39:$B$782,U$226)+'СЕТ СН'!$F$15</f>
        <v>119.85098787</v>
      </c>
      <c r="V248" s="36">
        <f>SUMIFS(СВЦЭМ!$F$39:$F$782,СВЦЭМ!$A$39:$A$782,$A248,СВЦЭМ!$B$39:$B$782,V$226)+'СЕТ СН'!$F$15</f>
        <v>121.32833121</v>
      </c>
      <c r="W248" s="36">
        <f>SUMIFS(СВЦЭМ!$F$39:$F$782,СВЦЭМ!$A$39:$A$782,$A248,СВЦЭМ!$B$39:$B$782,W$226)+'СЕТ СН'!$F$15</f>
        <v>126.50723274000001</v>
      </c>
      <c r="X248" s="36">
        <f>SUMIFS(СВЦЭМ!$F$39:$F$782,СВЦЭМ!$A$39:$A$782,$A248,СВЦЭМ!$B$39:$B$782,X$226)+'СЕТ СН'!$F$15</f>
        <v>134.93730384</v>
      </c>
      <c r="Y248" s="36">
        <f>SUMIFS(СВЦЭМ!$F$39:$F$782,СВЦЭМ!$A$39:$A$782,$A248,СВЦЭМ!$B$39:$B$782,Y$226)+'СЕТ СН'!$F$15</f>
        <v>135.61546326999999</v>
      </c>
    </row>
    <row r="249" spans="1:25" ht="15.75" x14ac:dyDescent="0.2">
      <c r="A249" s="35">
        <f t="shared" si="6"/>
        <v>44827</v>
      </c>
      <c r="B249" s="36">
        <f>SUMIFS(СВЦЭМ!$F$39:$F$782,СВЦЭМ!$A$39:$A$782,$A249,СВЦЭМ!$B$39:$B$782,B$226)+'СЕТ СН'!$F$15</f>
        <v>157.43891739</v>
      </c>
      <c r="C249" s="36">
        <f>SUMIFS(СВЦЭМ!$F$39:$F$782,СВЦЭМ!$A$39:$A$782,$A249,СВЦЭМ!$B$39:$B$782,C$226)+'СЕТ СН'!$F$15</f>
        <v>147.80324802000001</v>
      </c>
      <c r="D249" s="36">
        <f>SUMIFS(СВЦЭМ!$F$39:$F$782,СВЦЭМ!$A$39:$A$782,$A249,СВЦЭМ!$B$39:$B$782,D$226)+'СЕТ СН'!$F$15</f>
        <v>144.75175539</v>
      </c>
      <c r="E249" s="36">
        <f>SUMIFS(СВЦЭМ!$F$39:$F$782,СВЦЭМ!$A$39:$A$782,$A249,СВЦЭМ!$B$39:$B$782,E$226)+'СЕТ СН'!$F$15</f>
        <v>146.46479281000001</v>
      </c>
      <c r="F249" s="36">
        <f>SUMIFS(СВЦЭМ!$F$39:$F$782,СВЦЭМ!$A$39:$A$782,$A249,СВЦЭМ!$B$39:$B$782,F$226)+'СЕТ СН'!$F$15</f>
        <v>146.09587227</v>
      </c>
      <c r="G249" s="36">
        <f>SUMIFS(СВЦЭМ!$F$39:$F$782,СВЦЭМ!$A$39:$A$782,$A249,СВЦЭМ!$B$39:$B$782,G$226)+'СЕТ СН'!$F$15</f>
        <v>144.01435469</v>
      </c>
      <c r="H249" s="36">
        <f>SUMIFS(СВЦЭМ!$F$39:$F$782,СВЦЭМ!$A$39:$A$782,$A249,СВЦЭМ!$B$39:$B$782,H$226)+'СЕТ СН'!$F$15</f>
        <v>130.50556126999999</v>
      </c>
      <c r="I249" s="36">
        <f>SUMIFS(СВЦЭМ!$F$39:$F$782,СВЦЭМ!$A$39:$A$782,$A249,СВЦЭМ!$B$39:$B$782,I$226)+'СЕТ СН'!$F$15</f>
        <v>122.00187507</v>
      </c>
      <c r="J249" s="36">
        <f>SUMIFS(СВЦЭМ!$F$39:$F$782,СВЦЭМ!$A$39:$A$782,$A249,СВЦЭМ!$B$39:$B$782,J$226)+'СЕТ СН'!$F$15</f>
        <v>133.71045925999999</v>
      </c>
      <c r="K249" s="36">
        <f>SUMIFS(СВЦЭМ!$F$39:$F$782,СВЦЭМ!$A$39:$A$782,$A249,СВЦЭМ!$B$39:$B$782,K$226)+'СЕТ СН'!$F$15</f>
        <v>119.25833158</v>
      </c>
      <c r="L249" s="36">
        <f>SUMIFS(СВЦЭМ!$F$39:$F$782,СВЦЭМ!$A$39:$A$782,$A249,СВЦЭМ!$B$39:$B$782,L$226)+'СЕТ СН'!$F$15</f>
        <v>122.42773592</v>
      </c>
      <c r="M249" s="36">
        <f>SUMIFS(СВЦЭМ!$F$39:$F$782,СВЦЭМ!$A$39:$A$782,$A249,СВЦЭМ!$B$39:$B$782,M$226)+'СЕТ СН'!$F$15</f>
        <v>123.96778136</v>
      </c>
      <c r="N249" s="36">
        <f>SUMIFS(СВЦЭМ!$F$39:$F$782,СВЦЭМ!$A$39:$A$782,$A249,СВЦЭМ!$B$39:$B$782,N$226)+'СЕТ СН'!$F$15</f>
        <v>122.99764857</v>
      </c>
      <c r="O249" s="36">
        <f>SUMIFS(СВЦЭМ!$F$39:$F$782,СВЦЭМ!$A$39:$A$782,$A249,СВЦЭМ!$B$39:$B$782,O$226)+'СЕТ СН'!$F$15</f>
        <v>120.37899926999999</v>
      </c>
      <c r="P249" s="36">
        <f>SUMIFS(СВЦЭМ!$F$39:$F$782,СВЦЭМ!$A$39:$A$782,$A249,СВЦЭМ!$B$39:$B$782,P$226)+'СЕТ СН'!$F$15</f>
        <v>121.88490861</v>
      </c>
      <c r="Q249" s="36">
        <f>SUMIFS(СВЦЭМ!$F$39:$F$782,СВЦЭМ!$A$39:$A$782,$A249,СВЦЭМ!$B$39:$B$782,Q$226)+'СЕТ СН'!$F$15</f>
        <v>122.79060367</v>
      </c>
      <c r="R249" s="36">
        <f>SUMIFS(СВЦЭМ!$F$39:$F$782,СВЦЭМ!$A$39:$A$782,$A249,СВЦЭМ!$B$39:$B$782,R$226)+'СЕТ СН'!$F$15</f>
        <v>123.74410890999999</v>
      </c>
      <c r="S249" s="36">
        <f>SUMIFS(СВЦЭМ!$F$39:$F$782,СВЦЭМ!$A$39:$A$782,$A249,СВЦЭМ!$B$39:$B$782,S$226)+'СЕТ СН'!$F$15</f>
        <v>122.56356900999999</v>
      </c>
      <c r="T249" s="36">
        <f>SUMIFS(СВЦЭМ!$F$39:$F$782,СВЦЭМ!$A$39:$A$782,$A249,СВЦЭМ!$B$39:$B$782,T$226)+'СЕТ СН'!$F$15</f>
        <v>120.00975601</v>
      </c>
      <c r="U249" s="36">
        <f>SUMIFS(СВЦЭМ!$F$39:$F$782,СВЦЭМ!$A$39:$A$782,$A249,СВЦЭМ!$B$39:$B$782,U$226)+'СЕТ СН'!$F$15</f>
        <v>117.76806092</v>
      </c>
      <c r="V249" s="36">
        <f>SUMIFS(СВЦЭМ!$F$39:$F$782,СВЦЭМ!$A$39:$A$782,$A249,СВЦЭМ!$B$39:$B$782,V$226)+'СЕТ СН'!$F$15</f>
        <v>122.89048803999999</v>
      </c>
      <c r="W249" s="36">
        <f>SUMIFS(СВЦЭМ!$F$39:$F$782,СВЦЭМ!$A$39:$A$782,$A249,СВЦЭМ!$B$39:$B$782,W$226)+'СЕТ СН'!$F$15</f>
        <v>119.31641575</v>
      </c>
      <c r="X249" s="36">
        <f>SUMIFS(СВЦЭМ!$F$39:$F$782,СВЦЭМ!$A$39:$A$782,$A249,СВЦЭМ!$B$39:$B$782,X$226)+'СЕТ СН'!$F$15</f>
        <v>136.38747979999999</v>
      </c>
      <c r="Y249" s="36">
        <f>SUMIFS(СВЦЭМ!$F$39:$F$782,СВЦЭМ!$A$39:$A$782,$A249,СВЦЭМ!$B$39:$B$782,Y$226)+'СЕТ СН'!$F$15</f>
        <v>136.33988728</v>
      </c>
    </row>
    <row r="250" spans="1:25" ht="15.75" x14ac:dyDescent="0.2">
      <c r="A250" s="35">
        <f t="shared" si="6"/>
        <v>44828</v>
      </c>
      <c r="B250" s="36">
        <f>SUMIFS(СВЦЭМ!$F$39:$F$782,СВЦЭМ!$A$39:$A$782,$A250,СВЦЭМ!$B$39:$B$782,B$226)+'СЕТ СН'!$F$15</f>
        <v>142.86787117</v>
      </c>
      <c r="C250" s="36">
        <f>SUMIFS(СВЦЭМ!$F$39:$F$782,СВЦЭМ!$A$39:$A$782,$A250,СВЦЭМ!$B$39:$B$782,C$226)+'СЕТ СН'!$F$15</f>
        <v>149.09006137</v>
      </c>
      <c r="D250" s="36">
        <f>SUMIFS(СВЦЭМ!$F$39:$F$782,СВЦЭМ!$A$39:$A$782,$A250,СВЦЭМ!$B$39:$B$782,D$226)+'СЕТ СН'!$F$15</f>
        <v>150.38584107</v>
      </c>
      <c r="E250" s="36">
        <f>SUMIFS(СВЦЭМ!$F$39:$F$782,СВЦЭМ!$A$39:$A$782,$A250,СВЦЭМ!$B$39:$B$782,E$226)+'СЕТ СН'!$F$15</f>
        <v>145.65308654</v>
      </c>
      <c r="F250" s="36">
        <f>SUMIFS(СВЦЭМ!$F$39:$F$782,СВЦЭМ!$A$39:$A$782,$A250,СВЦЭМ!$B$39:$B$782,F$226)+'СЕТ СН'!$F$15</f>
        <v>136.50252516</v>
      </c>
      <c r="G250" s="36">
        <f>SUMIFS(СВЦЭМ!$F$39:$F$782,СВЦЭМ!$A$39:$A$782,$A250,СВЦЭМ!$B$39:$B$782,G$226)+'СЕТ СН'!$F$15</f>
        <v>136.7702539</v>
      </c>
      <c r="H250" s="36">
        <f>SUMIFS(СВЦЭМ!$F$39:$F$782,СВЦЭМ!$A$39:$A$782,$A250,СВЦЭМ!$B$39:$B$782,H$226)+'СЕТ СН'!$F$15</f>
        <v>138.60718754999999</v>
      </c>
      <c r="I250" s="36">
        <f>SUMIFS(СВЦЭМ!$F$39:$F$782,СВЦЭМ!$A$39:$A$782,$A250,СВЦЭМ!$B$39:$B$782,I$226)+'СЕТ СН'!$F$15</f>
        <v>132.92686436</v>
      </c>
      <c r="J250" s="36">
        <f>SUMIFS(СВЦЭМ!$F$39:$F$782,СВЦЭМ!$A$39:$A$782,$A250,СВЦЭМ!$B$39:$B$782,J$226)+'СЕТ СН'!$F$15</f>
        <v>146.10216994999999</v>
      </c>
      <c r="K250" s="36">
        <f>SUMIFS(СВЦЭМ!$F$39:$F$782,СВЦЭМ!$A$39:$A$782,$A250,СВЦЭМ!$B$39:$B$782,K$226)+'СЕТ СН'!$F$15</f>
        <v>153.82963977</v>
      </c>
      <c r="L250" s="36">
        <f>SUMIFS(СВЦЭМ!$F$39:$F$782,СВЦЭМ!$A$39:$A$782,$A250,СВЦЭМ!$B$39:$B$782,L$226)+'СЕТ СН'!$F$15</f>
        <v>157.51983085000001</v>
      </c>
      <c r="M250" s="36">
        <f>SUMIFS(СВЦЭМ!$F$39:$F$782,СВЦЭМ!$A$39:$A$782,$A250,СВЦЭМ!$B$39:$B$782,M$226)+'СЕТ СН'!$F$15</f>
        <v>137.85580308999999</v>
      </c>
      <c r="N250" s="36">
        <f>SUMIFS(СВЦЭМ!$F$39:$F$782,СВЦЭМ!$A$39:$A$782,$A250,СВЦЭМ!$B$39:$B$782,N$226)+'СЕТ СН'!$F$15</f>
        <v>131.64644899999999</v>
      </c>
      <c r="O250" s="36">
        <f>SUMIFS(СВЦЭМ!$F$39:$F$782,СВЦЭМ!$A$39:$A$782,$A250,СВЦЭМ!$B$39:$B$782,O$226)+'СЕТ СН'!$F$15</f>
        <v>131.38416377999999</v>
      </c>
      <c r="P250" s="36">
        <f>SUMIFS(СВЦЭМ!$F$39:$F$782,СВЦЭМ!$A$39:$A$782,$A250,СВЦЭМ!$B$39:$B$782,P$226)+'СЕТ СН'!$F$15</f>
        <v>132.72346271999999</v>
      </c>
      <c r="Q250" s="36">
        <f>SUMIFS(СВЦЭМ!$F$39:$F$782,СВЦЭМ!$A$39:$A$782,$A250,СВЦЭМ!$B$39:$B$782,Q$226)+'СЕТ СН'!$F$15</f>
        <v>133.03819207000001</v>
      </c>
      <c r="R250" s="36">
        <f>SUMIFS(СВЦЭМ!$F$39:$F$782,СВЦЭМ!$A$39:$A$782,$A250,СВЦЭМ!$B$39:$B$782,R$226)+'СЕТ СН'!$F$15</f>
        <v>132.02397435</v>
      </c>
      <c r="S250" s="36">
        <f>SUMIFS(СВЦЭМ!$F$39:$F$782,СВЦЭМ!$A$39:$A$782,$A250,СВЦЭМ!$B$39:$B$782,S$226)+'СЕТ СН'!$F$15</f>
        <v>130.62415358000001</v>
      </c>
      <c r="T250" s="36">
        <f>SUMIFS(СВЦЭМ!$F$39:$F$782,СВЦЭМ!$A$39:$A$782,$A250,СВЦЭМ!$B$39:$B$782,T$226)+'СЕТ СН'!$F$15</f>
        <v>133.20170006000001</v>
      </c>
      <c r="U250" s="36">
        <f>SUMIFS(СВЦЭМ!$F$39:$F$782,СВЦЭМ!$A$39:$A$782,$A250,СВЦЭМ!$B$39:$B$782,U$226)+'СЕТ СН'!$F$15</f>
        <v>138.32934273000001</v>
      </c>
      <c r="V250" s="36">
        <f>SUMIFS(СВЦЭМ!$F$39:$F$782,СВЦЭМ!$A$39:$A$782,$A250,СВЦЭМ!$B$39:$B$782,V$226)+'СЕТ СН'!$F$15</f>
        <v>137.58369189999999</v>
      </c>
      <c r="W250" s="36">
        <f>SUMIFS(СВЦЭМ!$F$39:$F$782,СВЦЭМ!$A$39:$A$782,$A250,СВЦЭМ!$B$39:$B$782,W$226)+'СЕТ СН'!$F$15</f>
        <v>135.27820740000001</v>
      </c>
      <c r="X250" s="36">
        <f>SUMIFS(СВЦЭМ!$F$39:$F$782,СВЦЭМ!$A$39:$A$782,$A250,СВЦЭМ!$B$39:$B$782,X$226)+'СЕТ СН'!$F$15</f>
        <v>144.99546251999999</v>
      </c>
      <c r="Y250" s="36">
        <f>SUMIFS(СВЦЭМ!$F$39:$F$782,СВЦЭМ!$A$39:$A$782,$A250,СВЦЭМ!$B$39:$B$782,Y$226)+'СЕТ СН'!$F$15</f>
        <v>147.27020168999999</v>
      </c>
    </row>
    <row r="251" spans="1:25" ht="15.75" x14ac:dyDescent="0.2">
      <c r="A251" s="35">
        <f t="shared" si="6"/>
        <v>44829</v>
      </c>
      <c r="B251" s="36">
        <f>SUMIFS(СВЦЭМ!$F$39:$F$782,СВЦЭМ!$A$39:$A$782,$A251,СВЦЭМ!$B$39:$B$782,B$226)+'СЕТ СН'!$F$15</f>
        <v>157.10482658000001</v>
      </c>
      <c r="C251" s="36">
        <f>SUMIFS(СВЦЭМ!$F$39:$F$782,СВЦЭМ!$A$39:$A$782,$A251,СВЦЭМ!$B$39:$B$782,C$226)+'СЕТ СН'!$F$15</f>
        <v>161.52535244000001</v>
      </c>
      <c r="D251" s="36">
        <f>SUMIFS(СВЦЭМ!$F$39:$F$782,СВЦЭМ!$A$39:$A$782,$A251,СВЦЭМ!$B$39:$B$782,D$226)+'СЕТ СН'!$F$15</f>
        <v>162.43312306000001</v>
      </c>
      <c r="E251" s="36">
        <f>SUMIFS(СВЦЭМ!$F$39:$F$782,СВЦЭМ!$A$39:$A$782,$A251,СВЦЭМ!$B$39:$B$782,E$226)+'СЕТ СН'!$F$15</f>
        <v>163.57056539000001</v>
      </c>
      <c r="F251" s="36">
        <f>SUMIFS(СВЦЭМ!$F$39:$F$782,СВЦЭМ!$A$39:$A$782,$A251,СВЦЭМ!$B$39:$B$782,F$226)+'СЕТ СН'!$F$15</f>
        <v>164.04761288</v>
      </c>
      <c r="G251" s="36">
        <f>SUMIFS(СВЦЭМ!$F$39:$F$782,СВЦЭМ!$A$39:$A$782,$A251,СВЦЭМ!$B$39:$B$782,G$226)+'СЕТ СН'!$F$15</f>
        <v>159.53093433999999</v>
      </c>
      <c r="H251" s="36">
        <f>SUMIFS(СВЦЭМ!$F$39:$F$782,СВЦЭМ!$A$39:$A$782,$A251,СВЦЭМ!$B$39:$B$782,H$226)+'СЕТ СН'!$F$15</f>
        <v>155.30938961000001</v>
      </c>
      <c r="I251" s="36">
        <f>SUMIFS(СВЦЭМ!$F$39:$F$782,СВЦЭМ!$A$39:$A$782,$A251,СВЦЭМ!$B$39:$B$782,I$226)+'СЕТ СН'!$F$15</f>
        <v>151.87465359000001</v>
      </c>
      <c r="J251" s="36">
        <f>SUMIFS(СВЦЭМ!$F$39:$F$782,СВЦЭМ!$A$39:$A$782,$A251,СВЦЭМ!$B$39:$B$782,J$226)+'СЕТ СН'!$F$15</f>
        <v>165.92918768000001</v>
      </c>
      <c r="K251" s="36">
        <f>SUMIFS(СВЦЭМ!$F$39:$F$782,СВЦЭМ!$A$39:$A$782,$A251,СВЦЭМ!$B$39:$B$782,K$226)+'СЕТ СН'!$F$15</f>
        <v>166.59770462</v>
      </c>
      <c r="L251" s="36">
        <f>SUMIFS(СВЦЭМ!$F$39:$F$782,СВЦЭМ!$A$39:$A$782,$A251,СВЦЭМ!$B$39:$B$782,L$226)+'СЕТ СН'!$F$15</f>
        <v>155.20402727999999</v>
      </c>
      <c r="M251" s="36">
        <f>SUMIFS(СВЦЭМ!$F$39:$F$782,СВЦЭМ!$A$39:$A$782,$A251,СВЦЭМ!$B$39:$B$782,M$226)+'СЕТ СН'!$F$15</f>
        <v>153.57446031000001</v>
      </c>
      <c r="N251" s="36">
        <f>SUMIFS(СВЦЭМ!$F$39:$F$782,СВЦЭМ!$A$39:$A$782,$A251,СВЦЭМ!$B$39:$B$782,N$226)+'СЕТ СН'!$F$15</f>
        <v>157.08991309999999</v>
      </c>
      <c r="O251" s="36">
        <f>SUMIFS(СВЦЭМ!$F$39:$F$782,СВЦЭМ!$A$39:$A$782,$A251,СВЦЭМ!$B$39:$B$782,O$226)+'СЕТ СН'!$F$15</f>
        <v>154.31484763</v>
      </c>
      <c r="P251" s="36">
        <f>SUMIFS(СВЦЭМ!$F$39:$F$782,СВЦЭМ!$A$39:$A$782,$A251,СВЦЭМ!$B$39:$B$782,P$226)+'СЕТ СН'!$F$15</f>
        <v>153.89563953999999</v>
      </c>
      <c r="Q251" s="36">
        <f>SUMIFS(СВЦЭМ!$F$39:$F$782,СВЦЭМ!$A$39:$A$782,$A251,СВЦЭМ!$B$39:$B$782,Q$226)+'СЕТ СН'!$F$15</f>
        <v>153.11155545</v>
      </c>
      <c r="R251" s="36">
        <f>SUMIFS(СВЦЭМ!$F$39:$F$782,СВЦЭМ!$A$39:$A$782,$A251,СВЦЭМ!$B$39:$B$782,R$226)+'СЕТ СН'!$F$15</f>
        <v>149.06054750000001</v>
      </c>
      <c r="S251" s="36">
        <f>SUMIFS(СВЦЭМ!$F$39:$F$782,СВЦЭМ!$A$39:$A$782,$A251,СВЦЭМ!$B$39:$B$782,S$226)+'СЕТ СН'!$F$15</f>
        <v>146.52109784999999</v>
      </c>
      <c r="T251" s="36">
        <f>SUMIFS(СВЦЭМ!$F$39:$F$782,СВЦЭМ!$A$39:$A$782,$A251,СВЦЭМ!$B$39:$B$782,T$226)+'СЕТ СН'!$F$15</f>
        <v>159.61383505000001</v>
      </c>
      <c r="U251" s="36">
        <f>SUMIFS(СВЦЭМ!$F$39:$F$782,СВЦЭМ!$A$39:$A$782,$A251,СВЦЭМ!$B$39:$B$782,U$226)+'СЕТ СН'!$F$15</f>
        <v>162.34320034999999</v>
      </c>
      <c r="V251" s="36">
        <f>SUMIFS(СВЦЭМ!$F$39:$F$782,СВЦЭМ!$A$39:$A$782,$A251,СВЦЭМ!$B$39:$B$782,V$226)+'СЕТ СН'!$F$15</f>
        <v>163.36870347999999</v>
      </c>
      <c r="W251" s="36">
        <f>SUMIFS(СВЦЭМ!$F$39:$F$782,СВЦЭМ!$A$39:$A$782,$A251,СВЦЭМ!$B$39:$B$782,W$226)+'СЕТ СН'!$F$15</f>
        <v>161.74798899000001</v>
      </c>
      <c r="X251" s="36">
        <f>SUMIFS(СВЦЭМ!$F$39:$F$782,СВЦЭМ!$A$39:$A$782,$A251,СВЦЭМ!$B$39:$B$782,X$226)+'СЕТ СН'!$F$15</f>
        <v>167.44874293999999</v>
      </c>
      <c r="Y251" s="36">
        <f>SUMIFS(СВЦЭМ!$F$39:$F$782,СВЦЭМ!$A$39:$A$782,$A251,СВЦЭМ!$B$39:$B$782,Y$226)+'СЕТ СН'!$F$15</f>
        <v>162.13097665000001</v>
      </c>
    </row>
    <row r="252" spans="1:25" ht="15.75" x14ac:dyDescent="0.2">
      <c r="A252" s="35">
        <f t="shared" si="6"/>
        <v>44830</v>
      </c>
      <c r="B252" s="36">
        <f>SUMIFS(СВЦЭМ!$F$39:$F$782,СВЦЭМ!$A$39:$A$782,$A252,СВЦЭМ!$B$39:$B$782,B$226)+'СЕТ СН'!$F$15</f>
        <v>156.56440900999999</v>
      </c>
      <c r="C252" s="36">
        <f>SUMIFS(СВЦЭМ!$F$39:$F$782,СВЦЭМ!$A$39:$A$782,$A252,СВЦЭМ!$B$39:$B$782,C$226)+'СЕТ СН'!$F$15</f>
        <v>153.91233711000001</v>
      </c>
      <c r="D252" s="36">
        <f>SUMIFS(СВЦЭМ!$F$39:$F$782,СВЦЭМ!$A$39:$A$782,$A252,СВЦЭМ!$B$39:$B$782,D$226)+'СЕТ СН'!$F$15</f>
        <v>152.75197829999999</v>
      </c>
      <c r="E252" s="36">
        <f>SUMIFS(СВЦЭМ!$F$39:$F$782,СВЦЭМ!$A$39:$A$782,$A252,СВЦЭМ!$B$39:$B$782,E$226)+'СЕТ СН'!$F$15</f>
        <v>168.03322854999999</v>
      </c>
      <c r="F252" s="36">
        <f>SUMIFS(СВЦЭМ!$F$39:$F$782,СВЦЭМ!$A$39:$A$782,$A252,СВЦЭМ!$B$39:$B$782,F$226)+'СЕТ СН'!$F$15</f>
        <v>168.52962596</v>
      </c>
      <c r="G252" s="36">
        <f>SUMIFS(СВЦЭМ!$F$39:$F$782,СВЦЭМ!$A$39:$A$782,$A252,СВЦЭМ!$B$39:$B$782,G$226)+'СЕТ СН'!$F$15</f>
        <v>149.49414622</v>
      </c>
      <c r="H252" s="36">
        <f>SUMIFS(СВЦЭМ!$F$39:$F$782,СВЦЭМ!$A$39:$A$782,$A252,СВЦЭМ!$B$39:$B$782,H$226)+'СЕТ СН'!$F$15</f>
        <v>139.48021358</v>
      </c>
      <c r="I252" s="36">
        <f>SUMIFS(СВЦЭМ!$F$39:$F$782,СВЦЭМ!$A$39:$A$782,$A252,СВЦЭМ!$B$39:$B$782,I$226)+'СЕТ СН'!$F$15</f>
        <v>150.71068471999999</v>
      </c>
      <c r="J252" s="36">
        <f>SUMIFS(СВЦЭМ!$F$39:$F$782,СВЦЭМ!$A$39:$A$782,$A252,СВЦЭМ!$B$39:$B$782,J$226)+'СЕТ СН'!$F$15</f>
        <v>172.51600375999999</v>
      </c>
      <c r="K252" s="36">
        <f>SUMIFS(СВЦЭМ!$F$39:$F$782,СВЦЭМ!$A$39:$A$782,$A252,СВЦЭМ!$B$39:$B$782,K$226)+'СЕТ СН'!$F$15</f>
        <v>152.31258165</v>
      </c>
      <c r="L252" s="36">
        <f>SUMIFS(СВЦЭМ!$F$39:$F$782,СВЦЭМ!$A$39:$A$782,$A252,СВЦЭМ!$B$39:$B$782,L$226)+'СЕТ СН'!$F$15</f>
        <v>151.54307413000001</v>
      </c>
      <c r="M252" s="36">
        <f>SUMIFS(СВЦЭМ!$F$39:$F$782,СВЦЭМ!$A$39:$A$782,$A252,СВЦЭМ!$B$39:$B$782,M$226)+'СЕТ СН'!$F$15</f>
        <v>129.81249224000001</v>
      </c>
      <c r="N252" s="36">
        <f>SUMIFS(СВЦЭМ!$F$39:$F$782,СВЦЭМ!$A$39:$A$782,$A252,СВЦЭМ!$B$39:$B$782,N$226)+'СЕТ СН'!$F$15</f>
        <v>127.86052411</v>
      </c>
      <c r="O252" s="36">
        <f>SUMIFS(СВЦЭМ!$F$39:$F$782,СВЦЭМ!$A$39:$A$782,$A252,СВЦЭМ!$B$39:$B$782,O$226)+'СЕТ СН'!$F$15</f>
        <v>130.02000953000001</v>
      </c>
      <c r="P252" s="36">
        <f>SUMIFS(СВЦЭМ!$F$39:$F$782,СВЦЭМ!$A$39:$A$782,$A252,СВЦЭМ!$B$39:$B$782,P$226)+'СЕТ СН'!$F$15</f>
        <v>133.01949142999999</v>
      </c>
      <c r="Q252" s="36">
        <f>SUMIFS(СВЦЭМ!$F$39:$F$782,СВЦЭМ!$A$39:$A$782,$A252,СВЦЭМ!$B$39:$B$782,Q$226)+'СЕТ СН'!$F$15</f>
        <v>138.91993210999999</v>
      </c>
      <c r="R252" s="36">
        <f>SUMIFS(СВЦЭМ!$F$39:$F$782,СВЦЭМ!$A$39:$A$782,$A252,СВЦЭМ!$B$39:$B$782,R$226)+'СЕТ СН'!$F$15</f>
        <v>143.26139108000001</v>
      </c>
      <c r="S252" s="36">
        <f>SUMIFS(СВЦЭМ!$F$39:$F$782,СВЦЭМ!$A$39:$A$782,$A252,СВЦЭМ!$B$39:$B$782,S$226)+'СЕТ СН'!$F$15</f>
        <v>141.28310712999999</v>
      </c>
      <c r="T252" s="36">
        <f>SUMIFS(СВЦЭМ!$F$39:$F$782,СВЦЭМ!$A$39:$A$782,$A252,СВЦЭМ!$B$39:$B$782,T$226)+'СЕТ СН'!$F$15</f>
        <v>160.14997478000001</v>
      </c>
      <c r="U252" s="36">
        <f>SUMIFS(СВЦЭМ!$F$39:$F$782,СВЦЭМ!$A$39:$A$782,$A252,СВЦЭМ!$B$39:$B$782,U$226)+'СЕТ СН'!$F$15</f>
        <v>167.38020259999999</v>
      </c>
      <c r="V252" s="36">
        <f>SUMIFS(СВЦЭМ!$F$39:$F$782,СВЦЭМ!$A$39:$A$782,$A252,СВЦЭМ!$B$39:$B$782,V$226)+'СЕТ СН'!$F$15</f>
        <v>167.27443761999999</v>
      </c>
      <c r="W252" s="36">
        <f>SUMIFS(СВЦЭМ!$F$39:$F$782,СВЦЭМ!$A$39:$A$782,$A252,СВЦЭМ!$B$39:$B$782,W$226)+'СЕТ СН'!$F$15</f>
        <v>164.71332251000001</v>
      </c>
      <c r="X252" s="36">
        <f>SUMIFS(СВЦЭМ!$F$39:$F$782,СВЦЭМ!$A$39:$A$782,$A252,СВЦЭМ!$B$39:$B$782,X$226)+'СЕТ СН'!$F$15</f>
        <v>155.97505330999999</v>
      </c>
      <c r="Y252" s="36">
        <f>SUMIFS(СВЦЭМ!$F$39:$F$782,СВЦЭМ!$A$39:$A$782,$A252,СВЦЭМ!$B$39:$B$782,Y$226)+'СЕТ СН'!$F$15</f>
        <v>167.42916188999999</v>
      </c>
    </row>
    <row r="253" spans="1:25" ht="15.75" x14ac:dyDescent="0.2">
      <c r="A253" s="35">
        <f t="shared" si="6"/>
        <v>44831</v>
      </c>
      <c r="B253" s="36">
        <f>SUMIFS(СВЦЭМ!$F$39:$F$782,СВЦЭМ!$A$39:$A$782,$A253,СВЦЭМ!$B$39:$B$782,B$226)+'СЕТ СН'!$F$15</f>
        <v>162.69640344000001</v>
      </c>
      <c r="C253" s="36">
        <f>SUMIFS(СВЦЭМ!$F$39:$F$782,СВЦЭМ!$A$39:$A$782,$A253,СВЦЭМ!$B$39:$B$782,C$226)+'СЕТ СН'!$F$15</f>
        <v>167.01662899999999</v>
      </c>
      <c r="D253" s="36">
        <f>SUMIFS(СВЦЭМ!$F$39:$F$782,СВЦЭМ!$A$39:$A$782,$A253,СВЦЭМ!$B$39:$B$782,D$226)+'СЕТ СН'!$F$15</f>
        <v>167.56508633999999</v>
      </c>
      <c r="E253" s="36">
        <f>SUMIFS(СВЦЭМ!$F$39:$F$782,СВЦЭМ!$A$39:$A$782,$A253,СВЦЭМ!$B$39:$B$782,E$226)+'СЕТ СН'!$F$15</f>
        <v>175.11549395</v>
      </c>
      <c r="F253" s="36">
        <f>SUMIFS(СВЦЭМ!$F$39:$F$782,СВЦЭМ!$A$39:$A$782,$A253,СВЦЭМ!$B$39:$B$782,F$226)+'СЕТ СН'!$F$15</f>
        <v>175.12901187</v>
      </c>
      <c r="G253" s="36">
        <f>SUMIFS(СВЦЭМ!$F$39:$F$782,СВЦЭМ!$A$39:$A$782,$A253,СВЦЭМ!$B$39:$B$782,G$226)+'СЕТ СН'!$F$15</f>
        <v>162.84732747999999</v>
      </c>
      <c r="H253" s="36">
        <f>SUMIFS(СВЦЭМ!$F$39:$F$782,СВЦЭМ!$A$39:$A$782,$A253,СВЦЭМ!$B$39:$B$782,H$226)+'СЕТ СН'!$F$15</f>
        <v>151.39673891999999</v>
      </c>
      <c r="I253" s="36">
        <f>SUMIFS(СВЦЭМ!$F$39:$F$782,СВЦЭМ!$A$39:$A$782,$A253,СВЦЭМ!$B$39:$B$782,I$226)+'СЕТ СН'!$F$15</f>
        <v>157.26580462999999</v>
      </c>
      <c r="J253" s="36">
        <f>SUMIFS(СВЦЭМ!$F$39:$F$782,СВЦЭМ!$A$39:$A$782,$A253,СВЦЭМ!$B$39:$B$782,J$226)+'СЕТ СН'!$F$15</f>
        <v>160.24277205000001</v>
      </c>
      <c r="K253" s="36">
        <f>SUMIFS(СВЦЭМ!$F$39:$F$782,СВЦЭМ!$A$39:$A$782,$A253,СВЦЭМ!$B$39:$B$782,K$226)+'СЕТ СН'!$F$15</f>
        <v>158.89334321999999</v>
      </c>
      <c r="L253" s="36">
        <f>SUMIFS(СВЦЭМ!$F$39:$F$782,СВЦЭМ!$A$39:$A$782,$A253,СВЦЭМ!$B$39:$B$782,L$226)+'СЕТ СН'!$F$15</f>
        <v>154.15818034</v>
      </c>
      <c r="M253" s="36">
        <f>SUMIFS(СВЦЭМ!$F$39:$F$782,СВЦЭМ!$A$39:$A$782,$A253,СВЦЭМ!$B$39:$B$782,M$226)+'СЕТ СН'!$F$15</f>
        <v>137.53108774</v>
      </c>
      <c r="N253" s="36">
        <f>SUMIFS(СВЦЭМ!$F$39:$F$782,СВЦЭМ!$A$39:$A$782,$A253,СВЦЭМ!$B$39:$B$782,N$226)+'СЕТ СН'!$F$15</f>
        <v>138.24445854000001</v>
      </c>
      <c r="O253" s="36">
        <f>SUMIFS(СВЦЭМ!$F$39:$F$782,СВЦЭМ!$A$39:$A$782,$A253,СВЦЭМ!$B$39:$B$782,O$226)+'СЕТ СН'!$F$15</f>
        <v>139.82946999000001</v>
      </c>
      <c r="P253" s="36">
        <f>SUMIFS(СВЦЭМ!$F$39:$F$782,СВЦЭМ!$A$39:$A$782,$A253,СВЦЭМ!$B$39:$B$782,P$226)+'СЕТ СН'!$F$15</f>
        <v>142.28610517000001</v>
      </c>
      <c r="Q253" s="36">
        <f>SUMIFS(СВЦЭМ!$F$39:$F$782,СВЦЭМ!$A$39:$A$782,$A253,СВЦЭМ!$B$39:$B$782,Q$226)+'СЕТ СН'!$F$15</f>
        <v>140.49349494000001</v>
      </c>
      <c r="R253" s="36">
        <f>SUMIFS(СВЦЭМ!$F$39:$F$782,СВЦЭМ!$A$39:$A$782,$A253,СВЦЭМ!$B$39:$B$782,R$226)+'СЕТ СН'!$F$15</f>
        <v>141.89593808000001</v>
      </c>
      <c r="S253" s="36">
        <f>SUMIFS(СВЦЭМ!$F$39:$F$782,СВЦЭМ!$A$39:$A$782,$A253,СВЦЭМ!$B$39:$B$782,S$226)+'СЕТ СН'!$F$15</f>
        <v>141.42624405000001</v>
      </c>
      <c r="T253" s="36">
        <f>SUMIFS(СВЦЭМ!$F$39:$F$782,СВЦЭМ!$A$39:$A$782,$A253,СВЦЭМ!$B$39:$B$782,T$226)+'СЕТ СН'!$F$15</f>
        <v>168.75152885</v>
      </c>
      <c r="U253" s="36">
        <f>SUMIFS(СВЦЭМ!$F$39:$F$782,СВЦЭМ!$A$39:$A$782,$A253,СВЦЭМ!$B$39:$B$782,U$226)+'СЕТ СН'!$F$15</f>
        <v>168.71498928</v>
      </c>
      <c r="V253" s="36">
        <f>SUMIFS(СВЦЭМ!$F$39:$F$782,СВЦЭМ!$A$39:$A$782,$A253,СВЦЭМ!$B$39:$B$782,V$226)+'СЕТ СН'!$F$15</f>
        <v>169.46378949999999</v>
      </c>
      <c r="W253" s="36">
        <f>SUMIFS(СВЦЭМ!$F$39:$F$782,СВЦЭМ!$A$39:$A$782,$A253,СВЦЭМ!$B$39:$B$782,W$226)+'СЕТ СН'!$F$15</f>
        <v>170.94430517000001</v>
      </c>
      <c r="X253" s="36">
        <f>SUMIFS(СВЦЭМ!$F$39:$F$782,СВЦЭМ!$A$39:$A$782,$A253,СВЦЭМ!$B$39:$B$782,X$226)+'СЕТ СН'!$F$15</f>
        <v>161.99446936000001</v>
      </c>
      <c r="Y253" s="36">
        <f>SUMIFS(СВЦЭМ!$F$39:$F$782,СВЦЭМ!$A$39:$A$782,$A253,СВЦЭМ!$B$39:$B$782,Y$226)+'СЕТ СН'!$F$15</f>
        <v>165.67377529000001</v>
      </c>
    </row>
    <row r="254" spans="1:25" ht="15.75" x14ac:dyDescent="0.2">
      <c r="A254" s="35">
        <f t="shared" si="6"/>
        <v>44832</v>
      </c>
      <c r="B254" s="36">
        <f>SUMIFS(СВЦЭМ!$F$39:$F$782,СВЦЭМ!$A$39:$A$782,$A254,СВЦЭМ!$B$39:$B$782,B$226)+'СЕТ СН'!$F$15</f>
        <v>166.9898499</v>
      </c>
      <c r="C254" s="36">
        <f>SUMIFS(СВЦЭМ!$F$39:$F$782,СВЦЭМ!$A$39:$A$782,$A254,СВЦЭМ!$B$39:$B$782,C$226)+'СЕТ СН'!$F$15</f>
        <v>167.06309934000001</v>
      </c>
      <c r="D254" s="36">
        <f>SUMIFS(СВЦЭМ!$F$39:$F$782,СВЦЭМ!$A$39:$A$782,$A254,СВЦЭМ!$B$39:$B$782,D$226)+'СЕТ СН'!$F$15</f>
        <v>173.32583062</v>
      </c>
      <c r="E254" s="36">
        <f>SUMIFS(СВЦЭМ!$F$39:$F$782,СВЦЭМ!$A$39:$A$782,$A254,СВЦЭМ!$B$39:$B$782,E$226)+'СЕТ СН'!$F$15</f>
        <v>173.52321014</v>
      </c>
      <c r="F254" s="36">
        <f>SUMIFS(СВЦЭМ!$F$39:$F$782,СВЦЭМ!$A$39:$A$782,$A254,СВЦЭМ!$B$39:$B$782,F$226)+'СЕТ СН'!$F$15</f>
        <v>174.64812211</v>
      </c>
      <c r="G254" s="36">
        <f>SUMIFS(СВЦЭМ!$F$39:$F$782,СВЦЭМ!$A$39:$A$782,$A254,СВЦЭМ!$B$39:$B$782,G$226)+'СЕТ СН'!$F$15</f>
        <v>172.56288531999999</v>
      </c>
      <c r="H254" s="36">
        <f>SUMIFS(СВЦЭМ!$F$39:$F$782,СВЦЭМ!$A$39:$A$782,$A254,СВЦЭМ!$B$39:$B$782,H$226)+'СЕТ СН'!$F$15</f>
        <v>175.04032996999999</v>
      </c>
      <c r="I254" s="36">
        <f>SUMIFS(СВЦЭМ!$F$39:$F$782,СВЦЭМ!$A$39:$A$782,$A254,СВЦЭМ!$B$39:$B$782,I$226)+'СЕТ СН'!$F$15</f>
        <v>164.61798866999999</v>
      </c>
      <c r="J254" s="36">
        <f>SUMIFS(СВЦЭМ!$F$39:$F$782,СВЦЭМ!$A$39:$A$782,$A254,СВЦЭМ!$B$39:$B$782,J$226)+'СЕТ СН'!$F$15</f>
        <v>160.34974667</v>
      </c>
      <c r="K254" s="36">
        <f>SUMIFS(СВЦЭМ!$F$39:$F$782,СВЦЭМ!$A$39:$A$782,$A254,СВЦЭМ!$B$39:$B$782,K$226)+'СЕТ СН'!$F$15</f>
        <v>159.34241913</v>
      </c>
      <c r="L254" s="36">
        <f>SUMIFS(СВЦЭМ!$F$39:$F$782,СВЦЭМ!$A$39:$A$782,$A254,СВЦЭМ!$B$39:$B$782,L$226)+'СЕТ СН'!$F$15</f>
        <v>159.65877752</v>
      </c>
      <c r="M254" s="36">
        <f>SUMIFS(СВЦЭМ!$F$39:$F$782,СВЦЭМ!$A$39:$A$782,$A254,СВЦЭМ!$B$39:$B$782,M$226)+'СЕТ СН'!$F$15</f>
        <v>153.36621141000001</v>
      </c>
      <c r="N254" s="36">
        <f>SUMIFS(СВЦЭМ!$F$39:$F$782,СВЦЭМ!$A$39:$A$782,$A254,СВЦЭМ!$B$39:$B$782,N$226)+'СЕТ СН'!$F$15</f>
        <v>152.47965622000001</v>
      </c>
      <c r="O254" s="36">
        <f>SUMIFS(СВЦЭМ!$F$39:$F$782,СВЦЭМ!$A$39:$A$782,$A254,СВЦЭМ!$B$39:$B$782,O$226)+'СЕТ СН'!$F$15</f>
        <v>154.24751527999999</v>
      </c>
      <c r="P254" s="36">
        <f>SUMIFS(СВЦЭМ!$F$39:$F$782,СВЦЭМ!$A$39:$A$782,$A254,СВЦЭМ!$B$39:$B$782,P$226)+'СЕТ СН'!$F$15</f>
        <v>156.16796832</v>
      </c>
      <c r="Q254" s="36">
        <f>SUMIFS(СВЦЭМ!$F$39:$F$782,СВЦЭМ!$A$39:$A$782,$A254,СВЦЭМ!$B$39:$B$782,Q$226)+'СЕТ СН'!$F$15</f>
        <v>159.04552100000001</v>
      </c>
      <c r="R254" s="36">
        <f>SUMIFS(СВЦЭМ!$F$39:$F$782,СВЦЭМ!$A$39:$A$782,$A254,СВЦЭМ!$B$39:$B$782,R$226)+'СЕТ СН'!$F$15</f>
        <v>160.52120178999999</v>
      </c>
      <c r="S254" s="36">
        <f>SUMIFS(СВЦЭМ!$F$39:$F$782,СВЦЭМ!$A$39:$A$782,$A254,СВЦЭМ!$B$39:$B$782,S$226)+'СЕТ СН'!$F$15</f>
        <v>156.71659525000001</v>
      </c>
      <c r="T254" s="36">
        <f>SUMIFS(СВЦЭМ!$F$39:$F$782,СВЦЭМ!$A$39:$A$782,$A254,СВЦЭМ!$B$39:$B$782,T$226)+'СЕТ СН'!$F$15</f>
        <v>164.36206779</v>
      </c>
      <c r="U254" s="36">
        <f>SUMIFS(СВЦЭМ!$F$39:$F$782,СВЦЭМ!$A$39:$A$782,$A254,СВЦЭМ!$B$39:$B$782,U$226)+'СЕТ СН'!$F$15</f>
        <v>154.99038234</v>
      </c>
      <c r="V254" s="36">
        <f>SUMIFS(СВЦЭМ!$F$39:$F$782,СВЦЭМ!$A$39:$A$782,$A254,СВЦЭМ!$B$39:$B$782,V$226)+'СЕТ СН'!$F$15</f>
        <v>147.56302724</v>
      </c>
      <c r="W254" s="36">
        <f>SUMIFS(СВЦЭМ!$F$39:$F$782,СВЦЭМ!$A$39:$A$782,$A254,СВЦЭМ!$B$39:$B$782,W$226)+'СЕТ СН'!$F$15</f>
        <v>150.27376236999999</v>
      </c>
      <c r="X254" s="36">
        <f>SUMIFS(СВЦЭМ!$F$39:$F$782,СВЦЭМ!$A$39:$A$782,$A254,СВЦЭМ!$B$39:$B$782,X$226)+'СЕТ СН'!$F$15</f>
        <v>160.38560641000001</v>
      </c>
      <c r="Y254" s="36">
        <f>SUMIFS(СВЦЭМ!$F$39:$F$782,СВЦЭМ!$A$39:$A$782,$A254,СВЦЭМ!$B$39:$B$782,Y$226)+'СЕТ СН'!$F$15</f>
        <v>165.04771854000001</v>
      </c>
    </row>
    <row r="255" spans="1:25" ht="15.75" x14ac:dyDescent="0.2">
      <c r="A255" s="35">
        <f t="shared" si="6"/>
        <v>44833</v>
      </c>
      <c r="B255" s="36">
        <f>SUMIFS(СВЦЭМ!$F$39:$F$782,СВЦЭМ!$A$39:$A$782,$A255,СВЦЭМ!$B$39:$B$782,B$226)+'СЕТ СН'!$F$15</f>
        <v>193.19410095999999</v>
      </c>
      <c r="C255" s="36">
        <f>SUMIFS(СВЦЭМ!$F$39:$F$782,СВЦЭМ!$A$39:$A$782,$A255,СВЦЭМ!$B$39:$B$782,C$226)+'СЕТ СН'!$F$15</f>
        <v>198.66280218</v>
      </c>
      <c r="D255" s="36">
        <f>SUMIFS(СВЦЭМ!$F$39:$F$782,СВЦЭМ!$A$39:$A$782,$A255,СВЦЭМ!$B$39:$B$782,D$226)+'СЕТ СН'!$F$15</f>
        <v>201.95280065</v>
      </c>
      <c r="E255" s="36">
        <f>SUMIFS(СВЦЭМ!$F$39:$F$782,СВЦЭМ!$A$39:$A$782,$A255,СВЦЭМ!$B$39:$B$782,E$226)+'СЕТ СН'!$F$15</f>
        <v>202.07042167</v>
      </c>
      <c r="F255" s="36">
        <f>SUMIFS(СВЦЭМ!$F$39:$F$782,СВЦЭМ!$A$39:$A$782,$A255,СВЦЭМ!$B$39:$B$782,F$226)+'СЕТ СН'!$F$15</f>
        <v>198.21858757000001</v>
      </c>
      <c r="G255" s="36">
        <f>SUMIFS(СВЦЭМ!$F$39:$F$782,СВЦЭМ!$A$39:$A$782,$A255,СВЦЭМ!$B$39:$B$782,G$226)+'СЕТ СН'!$F$15</f>
        <v>191.29948028999999</v>
      </c>
      <c r="H255" s="36">
        <f>SUMIFS(СВЦЭМ!$F$39:$F$782,СВЦЭМ!$A$39:$A$782,$A255,СВЦЭМ!$B$39:$B$782,H$226)+'СЕТ СН'!$F$15</f>
        <v>171.86161161000001</v>
      </c>
      <c r="I255" s="36">
        <f>SUMIFS(СВЦЭМ!$F$39:$F$782,СВЦЭМ!$A$39:$A$782,$A255,СВЦЭМ!$B$39:$B$782,I$226)+'СЕТ СН'!$F$15</f>
        <v>164.48158222000001</v>
      </c>
      <c r="J255" s="36">
        <f>SUMIFS(СВЦЭМ!$F$39:$F$782,СВЦЭМ!$A$39:$A$782,$A255,СВЦЭМ!$B$39:$B$782,J$226)+'СЕТ СН'!$F$15</f>
        <v>162.76731724999999</v>
      </c>
      <c r="K255" s="36">
        <f>SUMIFS(СВЦЭМ!$F$39:$F$782,СВЦЭМ!$A$39:$A$782,$A255,СВЦЭМ!$B$39:$B$782,K$226)+'СЕТ СН'!$F$15</f>
        <v>159.59411044000001</v>
      </c>
      <c r="L255" s="36">
        <f>SUMIFS(СВЦЭМ!$F$39:$F$782,СВЦЭМ!$A$39:$A$782,$A255,СВЦЭМ!$B$39:$B$782,L$226)+'СЕТ СН'!$F$15</f>
        <v>162.49997472000001</v>
      </c>
      <c r="M255" s="36">
        <f>SUMIFS(СВЦЭМ!$F$39:$F$782,СВЦЭМ!$A$39:$A$782,$A255,СВЦЭМ!$B$39:$B$782,M$226)+'СЕТ СН'!$F$15</f>
        <v>164.30313068000001</v>
      </c>
      <c r="N255" s="36">
        <f>SUMIFS(СВЦЭМ!$F$39:$F$782,СВЦЭМ!$A$39:$A$782,$A255,СВЦЭМ!$B$39:$B$782,N$226)+'СЕТ СН'!$F$15</f>
        <v>164.43331831</v>
      </c>
      <c r="O255" s="36">
        <f>SUMIFS(СВЦЭМ!$F$39:$F$782,СВЦЭМ!$A$39:$A$782,$A255,СВЦЭМ!$B$39:$B$782,O$226)+'СЕТ СН'!$F$15</f>
        <v>165.01625297999999</v>
      </c>
      <c r="P255" s="36">
        <f>SUMIFS(СВЦЭМ!$F$39:$F$782,СВЦЭМ!$A$39:$A$782,$A255,СВЦЭМ!$B$39:$B$782,P$226)+'СЕТ СН'!$F$15</f>
        <v>168.64146744000001</v>
      </c>
      <c r="Q255" s="36">
        <f>SUMIFS(СВЦЭМ!$F$39:$F$782,СВЦЭМ!$A$39:$A$782,$A255,СВЦЭМ!$B$39:$B$782,Q$226)+'СЕТ СН'!$F$15</f>
        <v>167.91477834</v>
      </c>
      <c r="R255" s="36">
        <f>SUMIFS(СВЦЭМ!$F$39:$F$782,СВЦЭМ!$A$39:$A$782,$A255,СВЦЭМ!$B$39:$B$782,R$226)+'СЕТ СН'!$F$15</f>
        <v>165.35150962</v>
      </c>
      <c r="S255" s="36">
        <f>SUMIFS(СВЦЭМ!$F$39:$F$782,СВЦЭМ!$A$39:$A$782,$A255,СВЦЭМ!$B$39:$B$782,S$226)+'СЕТ СН'!$F$15</f>
        <v>163.77024853</v>
      </c>
      <c r="T255" s="36">
        <f>SUMIFS(СВЦЭМ!$F$39:$F$782,СВЦЭМ!$A$39:$A$782,$A255,СВЦЭМ!$B$39:$B$782,T$226)+'СЕТ СН'!$F$15</f>
        <v>159.21721615999999</v>
      </c>
      <c r="U255" s="36">
        <f>SUMIFS(СВЦЭМ!$F$39:$F$782,СВЦЭМ!$A$39:$A$782,$A255,СВЦЭМ!$B$39:$B$782,U$226)+'СЕТ СН'!$F$15</f>
        <v>162.59313531999999</v>
      </c>
      <c r="V255" s="36">
        <f>SUMIFS(СВЦЭМ!$F$39:$F$782,СВЦЭМ!$A$39:$A$782,$A255,СВЦЭМ!$B$39:$B$782,V$226)+'СЕТ СН'!$F$15</f>
        <v>157.93916175999999</v>
      </c>
      <c r="W255" s="36">
        <f>SUMIFS(СВЦЭМ!$F$39:$F$782,СВЦЭМ!$A$39:$A$782,$A255,СВЦЭМ!$B$39:$B$782,W$226)+'СЕТ СН'!$F$15</f>
        <v>177.418217</v>
      </c>
      <c r="X255" s="36">
        <f>SUMIFS(СВЦЭМ!$F$39:$F$782,СВЦЭМ!$A$39:$A$782,$A255,СВЦЭМ!$B$39:$B$782,X$226)+'СЕТ СН'!$F$15</f>
        <v>173.01138212000001</v>
      </c>
      <c r="Y255" s="36">
        <f>SUMIFS(СВЦЭМ!$F$39:$F$782,СВЦЭМ!$A$39:$A$782,$A255,СВЦЭМ!$B$39:$B$782,Y$226)+'СЕТ СН'!$F$15</f>
        <v>171.68368285</v>
      </c>
    </row>
    <row r="256" spans="1:25" ht="15.75" x14ac:dyDescent="0.2">
      <c r="A256" s="35">
        <f t="shared" si="6"/>
        <v>44834</v>
      </c>
      <c r="B256" s="36">
        <f>SUMIFS(СВЦЭМ!$F$39:$F$782,СВЦЭМ!$A$39:$A$782,$A256,СВЦЭМ!$B$39:$B$782,B$226)+'СЕТ СН'!$F$15</f>
        <v>174.72293253000001</v>
      </c>
      <c r="C256" s="36">
        <f>SUMIFS(СВЦЭМ!$F$39:$F$782,СВЦЭМ!$A$39:$A$782,$A256,СВЦЭМ!$B$39:$B$782,C$226)+'СЕТ СН'!$F$15</f>
        <v>181.66591317999999</v>
      </c>
      <c r="D256" s="36">
        <f>SUMIFS(СВЦЭМ!$F$39:$F$782,СВЦЭМ!$A$39:$A$782,$A256,СВЦЭМ!$B$39:$B$782,D$226)+'СЕТ СН'!$F$15</f>
        <v>176.75891705000001</v>
      </c>
      <c r="E256" s="36">
        <f>SUMIFS(СВЦЭМ!$F$39:$F$782,СВЦЭМ!$A$39:$A$782,$A256,СВЦЭМ!$B$39:$B$782,E$226)+'СЕТ СН'!$F$15</f>
        <v>174.22460472</v>
      </c>
      <c r="F256" s="36">
        <f>SUMIFS(СВЦЭМ!$F$39:$F$782,СВЦЭМ!$A$39:$A$782,$A256,СВЦЭМ!$B$39:$B$782,F$226)+'СЕТ СН'!$F$15</f>
        <v>170.66613993000001</v>
      </c>
      <c r="G256" s="36">
        <f>SUMIFS(СВЦЭМ!$F$39:$F$782,СВЦЭМ!$A$39:$A$782,$A256,СВЦЭМ!$B$39:$B$782,G$226)+'СЕТ СН'!$F$15</f>
        <v>168.71596197</v>
      </c>
      <c r="H256" s="36">
        <f>SUMIFS(СВЦЭМ!$F$39:$F$782,СВЦЭМ!$A$39:$A$782,$A256,СВЦЭМ!$B$39:$B$782,H$226)+'СЕТ СН'!$F$15</f>
        <v>160.78510159000001</v>
      </c>
      <c r="I256" s="36">
        <f>SUMIFS(СВЦЭМ!$F$39:$F$782,СВЦЭМ!$A$39:$A$782,$A256,СВЦЭМ!$B$39:$B$782,I$226)+'СЕТ СН'!$F$15</f>
        <v>155.78084129999999</v>
      </c>
      <c r="J256" s="36">
        <f>SUMIFS(СВЦЭМ!$F$39:$F$782,СВЦЭМ!$A$39:$A$782,$A256,СВЦЭМ!$B$39:$B$782,J$226)+'СЕТ СН'!$F$15</f>
        <v>151.15283441</v>
      </c>
      <c r="K256" s="36">
        <f>SUMIFS(СВЦЭМ!$F$39:$F$782,СВЦЭМ!$A$39:$A$782,$A256,СВЦЭМ!$B$39:$B$782,K$226)+'СЕТ СН'!$F$15</f>
        <v>149.90592923</v>
      </c>
      <c r="L256" s="36">
        <f>SUMIFS(СВЦЭМ!$F$39:$F$782,СВЦЭМ!$A$39:$A$782,$A256,СВЦЭМ!$B$39:$B$782,L$226)+'СЕТ СН'!$F$15</f>
        <v>151.69885886</v>
      </c>
      <c r="M256" s="36">
        <f>SUMIFS(СВЦЭМ!$F$39:$F$782,СВЦЭМ!$A$39:$A$782,$A256,СВЦЭМ!$B$39:$B$782,M$226)+'СЕТ СН'!$F$15</f>
        <v>155.10039320000001</v>
      </c>
      <c r="N256" s="36">
        <f>SUMIFS(СВЦЭМ!$F$39:$F$782,СВЦЭМ!$A$39:$A$782,$A256,СВЦЭМ!$B$39:$B$782,N$226)+'СЕТ СН'!$F$15</f>
        <v>157.75579331</v>
      </c>
      <c r="O256" s="36">
        <f>SUMIFS(СВЦЭМ!$F$39:$F$782,СВЦЭМ!$A$39:$A$782,$A256,СВЦЭМ!$B$39:$B$782,O$226)+'СЕТ СН'!$F$15</f>
        <v>159.72919759000001</v>
      </c>
      <c r="P256" s="36">
        <f>SUMIFS(СВЦЭМ!$F$39:$F$782,СВЦЭМ!$A$39:$A$782,$A256,СВЦЭМ!$B$39:$B$782,P$226)+'СЕТ СН'!$F$15</f>
        <v>161.70300734</v>
      </c>
      <c r="Q256" s="36">
        <f>SUMIFS(СВЦЭМ!$F$39:$F$782,СВЦЭМ!$A$39:$A$782,$A256,СВЦЭМ!$B$39:$B$782,Q$226)+'СЕТ СН'!$F$15</f>
        <v>161.82893601000001</v>
      </c>
      <c r="R256" s="36">
        <f>SUMIFS(СВЦЭМ!$F$39:$F$782,СВЦЭМ!$A$39:$A$782,$A256,СВЦЭМ!$B$39:$B$782,R$226)+'СЕТ СН'!$F$15</f>
        <v>158.05434595</v>
      </c>
      <c r="S256" s="36">
        <f>SUMIFS(СВЦЭМ!$F$39:$F$782,СВЦЭМ!$A$39:$A$782,$A256,СВЦЭМ!$B$39:$B$782,S$226)+'СЕТ СН'!$F$15</f>
        <v>152.73740551</v>
      </c>
      <c r="T256" s="36">
        <f>SUMIFS(СВЦЭМ!$F$39:$F$782,СВЦЭМ!$A$39:$A$782,$A256,СВЦЭМ!$B$39:$B$782,T$226)+'СЕТ СН'!$F$15</f>
        <v>149.36854622000001</v>
      </c>
      <c r="U256" s="36">
        <f>SUMIFS(СВЦЭМ!$F$39:$F$782,СВЦЭМ!$A$39:$A$782,$A256,СВЦЭМ!$B$39:$B$782,U$226)+'СЕТ СН'!$F$15</f>
        <v>145.65400374000001</v>
      </c>
      <c r="V256" s="36">
        <f>SUMIFS(СВЦЭМ!$F$39:$F$782,СВЦЭМ!$A$39:$A$782,$A256,СВЦЭМ!$B$39:$B$782,V$226)+'СЕТ СН'!$F$15</f>
        <v>148.80864073999999</v>
      </c>
      <c r="W256" s="36">
        <f>SUMIFS(СВЦЭМ!$F$39:$F$782,СВЦЭМ!$A$39:$A$782,$A256,СВЦЭМ!$B$39:$B$782,W$226)+'СЕТ СН'!$F$15</f>
        <v>160.83716254000001</v>
      </c>
      <c r="X256" s="36">
        <f>SUMIFS(СВЦЭМ!$F$39:$F$782,СВЦЭМ!$A$39:$A$782,$A256,СВЦЭМ!$B$39:$B$782,X$226)+'СЕТ СН'!$F$15</f>
        <v>168.05914677000001</v>
      </c>
      <c r="Y256" s="36">
        <f>SUMIFS(СВЦЭМ!$F$39:$F$782,СВЦЭМ!$A$39:$A$782,$A256,СВЦЭМ!$B$39:$B$782,Y$226)+'СЕТ СН'!$F$15</f>
        <v>169.12684646</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01.09.2022</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44806</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44807</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44808</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44809</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44810</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44811</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44812</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44813</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44814</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44815</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44816</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44817</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44818</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44819</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44820</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44821</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44822</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44823</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44824</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44825</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44826</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44827</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44828</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44829</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44830</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44831</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44832</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44833</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44834</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44835</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01.09.2022</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44806</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44807</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44808</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44809</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44810</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44811</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44812</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44813</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44814</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44815</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44816</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44817</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44818</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44819</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44820</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44821</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44822</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44823</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44824</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44825</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44826</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44827</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44828</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44829</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44830</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44831</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44832</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44833</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44834</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44835</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01.09.2022</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44806</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44807</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44808</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44809</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44810</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44811</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44812</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44813</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44814</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44815</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44816</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44817</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44818</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44819</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44820</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44821</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44822</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44823</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44824</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44825</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44826</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44827</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44828</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44829</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44830</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44831</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44832</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44833</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44834</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44835</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01.09.2022</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44806</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44807</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44808</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44809</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44810</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44811</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44812</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44813</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44814</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44815</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44816</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44817</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44818</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44819</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44820</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44821</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44822</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44823</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44824</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44825</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44826</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44827</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44828</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44829</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44830</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44831</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44832</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44833</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44834</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44835</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01.09.2022</v>
      </c>
      <c r="B403" s="36">
        <f ca="1">SUMIFS(СВЦЭМ!$G$40:$G$783,СВЦЭМ!$A$40:$A$783,$A403,СВЦЭМ!$B$40:$B$783,B$402)+'СЕТ СН'!$F$16</f>
        <v>0</v>
      </c>
      <c r="C403" s="36">
        <f ca="1">SUMIFS(СВЦЭМ!$G$40:$G$783,СВЦЭМ!$A$40:$A$783,$A403,СВЦЭМ!$B$40:$B$783,C$402)+'СЕТ СН'!$F$16</f>
        <v>0</v>
      </c>
      <c r="D403" s="36">
        <f ca="1">SUMIFS(СВЦЭМ!$G$40:$G$783,СВЦЭМ!$A$40:$A$783,$A403,СВЦЭМ!$B$40:$B$783,D$402)+'СЕТ СН'!$F$16</f>
        <v>0</v>
      </c>
      <c r="E403" s="36">
        <f ca="1">SUMIFS(СВЦЭМ!$G$40:$G$783,СВЦЭМ!$A$40:$A$783,$A403,СВЦЭМ!$B$40:$B$783,E$402)+'СЕТ СН'!$F$16</f>
        <v>0</v>
      </c>
      <c r="F403" s="36">
        <f ca="1">SUMIFS(СВЦЭМ!$G$40:$G$783,СВЦЭМ!$A$40:$A$783,$A403,СВЦЭМ!$B$40:$B$783,F$402)+'СЕТ СН'!$F$16</f>
        <v>0</v>
      </c>
      <c r="G403" s="36">
        <f ca="1">SUMIFS(СВЦЭМ!$G$40:$G$783,СВЦЭМ!$A$40:$A$783,$A403,СВЦЭМ!$B$40:$B$783,G$402)+'СЕТ СН'!$F$16</f>
        <v>0</v>
      </c>
      <c r="H403" s="36">
        <f ca="1">SUMIFS(СВЦЭМ!$G$40:$G$783,СВЦЭМ!$A$40:$A$783,$A403,СВЦЭМ!$B$40:$B$783,H$402)+'СЕТ СН'!$F$16</f>
        <v>0</v>
      </c>
      <c r="I403" s="36">
        <f ca="1">SUMIFS(СВЦЭМ!$G$40:$G$783,СВЦЭМ!$A$40:$A$783,$A403,СВЦЭМ!$B$40:$B$783,I$402)+'СЕТ СН'!$F$16</f>
        <v>0</v>
      </c>
      <c r="J403" s="36">
        <f ca="1">SUMIFS(СВЦЭМ!$G$40:$G$783,СВЦЭМ!$A$40:$A$783,$A403,СВЦЭМ!$B$40:$B$783,J$402)+'СЕТ СН'!$F$16</f>
        <v>0</v>
      </c>
      <c r="K403" s="36">
        <f ca="1">SUMIFS(СВЦЭМ!$G$40:$G$783,СВЦЭМ!$A$40:$A$783,$A403,СВЦЭМ!$B$40:$B$783,K$402)+'СЕТ СН'!$F$16</f>
        <v>0</v>
      </c>
      <c r="L403" s="36">
        <f ca="1">SUMIFS(СВЦЭМ!$G$40:$G$783,СВЦЭМ!$A$40:$A$783,$A403,СВЦЭМ!$B$40:$B$783,L$402)+'СЕТ СН'!$F$16</f>
        <v>0</v>
      </c>
      <c r="M403" s="36">
        <f ca="1">SUMIFS(СВЦЭМ!$G$40:$G$783,СВЦЭМ!$A$40:$A$783,$A403,СВЦЭМ!$B$40:$B$783,M$402)+'СЕТ СН'!$F$16</f>
        <v>0</v>
      </c>
      <c r="N403" s="36">
        <f ca="1">SUMIFS(СВЦЭМ!$G$40:$G$783,СВЦЭМ!$A$40:$A$783,$A403,СВЦЭМ!$B$40:$B$783,N$402)+'СЕТ СН'!$F$16</f>
        <v>0</v>
      </c>
      <c r="O403" s="36">
        <f ca="1">SUMIFS(СВЦЭМ!$G$40:$G$783,СВЦЭМ!$A$40:$A$783,$A403,СВЦЭМ!$B$40:$B$783,O$402)+'СЕТ СН'!$F$16</f>
        <v>0</v>
      </c>
      <c r="P403" s="36">
        <f ca="1">SUMIFS(СВЦЭМ!$G$40:$G$783,СВЦЭМ!$A$40:$A$783,$A403,СВЦЭМ!$B$40:$B$783,P$402)+'СЕТ СН'!$F$16</f>
        <v>0</v>
      </c>
      <c r="Q403" s="36">
        <f ca="1">SUMIFS(СВЦЭМ!$G$40:$G$783,СВЦЭМ!$A$40:$A$783,$A403,СВЦЭМ!$B$40:$B$783,Q$402)+'СЕТ СН'!$F$16</f>
        <v>0</v>
      </c>
      <c r="R403" s="36">
        <f ca="1">SUMIFS(СВЦЭМ!$G$40:$G$783,СВЦЭМ!$A$40:$A$783,$A403,СВЦЭМ!$B$40:$B$783,R$402)+'СЕТ СН'!$F$16</f>
        <v>0</v>
      </c>
      <c r="S403" s="36">
        <f ca="1">SUMIFS(СВЦЭМ!$G$40:$G$783,СВЦЭМ!$A$40:$A$783,$A403,СВЦЭМ!$B$40:$B$783,S$402)+'СЕТ СН'!$F$16</f>
        <v>0</v>
      </c>
      <c r="T403" s="36">
        <f ca="1">SUMIFS(СВЦЭМ!$G$40:$G$783,СВЦЭМ!$A$40:$A$783,$A403,СВЦЭМ!$B$40:$B$783,T$402)+'СЕТ СН'!$F$16</f>
        <v>0</v>
      </c>
      <c r="U403" s="36">
        <f ca="1">SUMIFS(СВЦЭМ!$G$40:$G$783,СВЦЭМ!$A$40:$A$783,$A403,СВЦЭМ!$B$40:$B$783,U$402)+'СЕТ СН'!$F$16</f>
        <v>0</v>
      </c>
      <c r="V403" s="36">
        <f ca="1">SUMIFS(СВЦЭМ!$G$40:$G$783,СВЦЭМ!$A$40:$A$783,$A403,СВЦЭМ!$B$40:$B$783,V$402)+'СЕТ СН'!$F$16</f>
        <v>0</v>
      </c>
      <c r="W403" s="36">
        <f ca="1">SUMIFS(СВЦЭМ!$G$40:$G$783,СВЦЭМ!$A$40:$A$783,$A403,СВЦЭМ!$B$40:$B$783,W$402)+'СЕТ СН'!$F$16</f>
        <v>0</v>
      </c>
      <c r="X403" s="36">
        <f ca="1">SUMIFS(СВЦЭМ!$G$40:$G$783,СВЦЭМ!$A$40:$A$783,$A403,СВЦЭМ!$B$40:$B$783,X$402)+'СЕТ СН'!$F$16</f>
        <v>0</v>
      </c>
      <c r="Y403" s="36">
        <f ca="1">SUMIFS(СВЦЭМ!$G$40:$G$783,СВЦЭМ!$A$40:$A$783,$A403,СВЦЭМ!$B$40:$B$783,Y$402)+'СЕТ СН'!$F$16</f>
        <v>0</v>
      </c>
      <c r="AA403" s="45"/>
    </row>
    <row r="404" spans="1:27" ht="15.75" hidden="1" x14ac:dyDescent="0.2">
      <c r="A404" s="35">
        <f>A403+1</f>
        <v>44806</v>
      </c>
      <c r="B404" s="36">
        <f ca="1">SUMIFS(СВЦЭМ!$G$40:$G$783,СВЦЭМ!$A$40:$A$783,$A404,СВЦЭМ!$B$40:$B$783,B$402)+'СЕТ СН'!$F$16</f>
        <v>0</v>
      </c>
      <c r="C404" s="36">
        <f ca="1">SUMIFS(СВЦЭМ!$G$40:$G$783,СВЦЭМ!$A$40:$A$783,$A404,СВЦЭМ!$B$40:$B$783,C$402)+'СЕТ СН'!$F$16</f>
        <v>0</v>
      </c>
      <c r="D404" s="36">
        <f ca="1">SUMIFS(СВЦЭМ!$G$40:$G$783,СВЦЭМ!$A$40:$A$783,$A404,СВЦЭМ!$B$40:$B$783,D$402)+'СЕТ СН'!$F$16</f>
        <v>0</v>
      </c>
      <c r="E404" s="36">
        <f ca="1">SUMIFS(СВЦЭМ!$G$40:$G$783,СВЦЭМ!$A$40:$A$783,$A404,СВЦЭМ!$B$40:$B$783,E$402)+'СЕТ СН'!$F$16</f>
        <v>0</v>
      </c>
      <c r="F404" s="36">
        <f ca="1">SUMIFS(СВЦЭМ!$G$40:$G$783,СВЦЭМ!$A$40:$A$783,$A404,СВЦЭМ!$B$40:$B$783,F$402)+'СЕТ СН'!$F$16</f>
        <v>0</v>
      </c>
      <c r="G404" s="36">
        <f ca="1">SUMIFS(СВЦЭМ!$G$40:$G$783,СВЦЭМ!$A$40:$A$783,$A404,СВЦЭМ!$B$40:$B$783,G$402)+'СЕТ СН'!$F$16</f>
        <v>0</v>
      </c>
      <c r="H404" s="36">
        <f ca="1">SUMIFS(СВЦЭМ!$G$40:$G$783,СВЦЭМ!$A$40:$A$783,$A404,СВЦЭМ!$B$40:$B$783,H$402)+'СЕТ СН'!$F$16</f>
        <v>0</v>
      </c>
      <c r="I404" s="36">
        <f ca="1">SUMIFS(СВЦЭМ!$G$40:$G$783,СВЦЭМ!$A$40:$A$783,$A404,СВЦЭМ!$B$40:$B$783,I$402)+'СЕТ СН'!$F$16</f>
        <v>0</v>
      </c>
      <c r="J404" s="36">
        <f ca="1">SUMIFS(СВЦЭМ!$G$40:$G$783,СВЦЭМ!$A$40:$A$783,$A404,СВЦЭМ!$B$40:$B$783,J$402)+'СЕТ СН'!$F$16</f>
        <v>0</v>
      </c>
      <c r="K404" s="36">
        <f ca="1">SUMIFS(СВЦЭМ!$G$40:$G$783,СВЦЭМ!$A$40:$A$783,$A404,СВЦЭМ!$B$40:$B$783,K$402)+'СЕТ СН'!$F$16</f>
        <v>0</v>
      </c>
      <c r="L404" s="36">
        <f ca="1">SUMIFS(СВЦЭМ!$G$40:$G$783,СВЦЭМ!$A$40:$A$783,$A404,СВЦЭМ!$B$40:$B$783,L$402)+'СЕТ СН'!$F$16</f>
        <v>0</v>
      </c>
      <c r="M404" s="36">
        <f ca="1">SUMIFS(СВЦЭМ!$G$40:$G$783,СВЦЭМ!$A$40:$A$783,$A404,СВЦЭМ!$B$40:$B$783,M$402)+'СЕТ СН'!$F$16</f>
        <v>0</v>
      </c>
      <c r="N404" s="36">
        <f ca="1">SUMIFS(СВЦЭМ!$G$40:$G$783,СВЦЭМ!$A$40:$A$783,$A404,СВЦЭМ!$B$40:$B$783,N$402)+'СЕТ СН'!$F$16</f>
        <v>0</v>
      </c>
      <c r="O404" s="36">
        <f ca="1">SUMIFS(СВЦЭМ!$G$40:$G$783,СВЦЭМ!$A$40:$A$783,$A404,СВЦЭМ!$B$40:$B$783,O$402)+'СЕТ СН'!$F$16</f>
        <v>0</v>
      </c>
      <c r="P404" s="36">
        <f ca="1">SUMIFS(СВЦЭМ!$G$40:$G$783,СВЦЭМ!$A$40:$A$783,$A404,СВЦЭМ!$B$40:$B$783,P$402)+'СЕТ СН'!$F$16</f>
        <v>0</v>
      </c>
      <c r="Q404" s="36">
        <f ca="1">SUMIFS(СВЦЭМ!$G$40:$G$783,СВЦЭМ!$A$40:$A$783,$A404,СВЦЭМ!$B$40:$B$783,Q$402)+'СЕТ СН'!$F$16</f>
        <v>0</v>
      </c>
      <c r="R404" s="36">
        <f ca="1">SUMIFS(СВЦЭМ!$G$40:$G$783,СВЦЭМ!$A$40:$A$783,$A404,СВЦЭМ!$B$40:$B$783,R$402)+'СЕТ СН'!$F$16</f>
        <v>0</v>
      </c>
      <c r="S404" s="36">
        <f ca="1">SUMIFS(СВЦЭМ!$G$40:$G$783,СВЦЭМ!$A$40:$A$783,$A404,СВЦЭМ!$B$40:$B$783,S$402)+'СЕТ СН'!$F$16</f>
        <v>0</v>
      </c>
      <c r="T404" s="36">
        <f ca="1">SUMIFS(СВЦЭМ!$G$40:$G$783,СВЦЭМ!$A$40:$A$783,$A404,СВЦЭМ!$B$40:$B$783,T$402)+'СЕТ СН'!$F$16</f>
        <v>0</v>
      </c>
      <c r="U404" s="36">
        <f ca="1">SUMIFS(СВЦЭМ!$G$40:$G$783,СВЦЭМ!$A$40:$A$783,$A404,СВЦЭМ!$B$40:$B$783,U$402)+'СЕТ СН'!$F$16</f>
        <v>0</v>
      </c>
      <c r="V404" s="36">
        <f ca="1">SUMIFS(СВЦЭМ!$G$40:$G$783,СВЦЭМ!$A$40:$A$783,$A404,СВЦЭМ!$B$40:$B$783,V$402)+'СЕТ СН'!$F$16</f>
        <v>0</v>
      </c>
      <c r="W404" s="36">
        <f ca="1">SUMIFS(СВЦЭМ!$G$40:$G$783,СВЦЭМ!$A$40:$A$783,$A404,СВЦЭМ!$B$40:$B$783,W$402)+'СЕТ СН'!$F$16</f>
        <v>0</v>
      </c>
      <c r="X404" s="36">
        <f ca="1">SUMIFS(СВЦЭМ!$G$40:$G$783,СВЦЭМ!$A$40:$A$783,$A404,СВЦЭМ!$B$40:$B$783,X$402)+'СЕТ СН'!$F$16</f>
        <v>0</v>
      </c>
      <c r="Y404" s="36">
        <f ca="1">SUMIFS(СВЦЭМ!$G$40:$G$783,СВЦЭМ!$A$40:$A$783,$A404,СВЦЭМ!$B$40:$B$783,Y$402)+'СЕТ СН'!$F$16</f>
        <v>0</v>
      </c>
    </row>
    <row r="405" spans="1:27" ht="15.75" hidden="1" x14ac:dyDescent="0.2">
      <c r="A405" s="35">
        <f t="shared" ref="A405:A433" si="11">A404+1</f>
        <v>44807</v>
      </c>
      <c r="B405" s="36">
        <f ca="1">SUMIFS(СВЦЭМ!$G$40:$G$783,СВЦЭМ!$A$40:$A$783,$A405,СВЦЭМ!$B$40:$B$783,B$402)+'СЕТ СН'!$F$16</f>
        <v>0</v>
      </c>
      <c r="C405" s="36">
        <f ca="1">SUMIFS(СВЦЭМ!$G$40:$G$783,СВЦЭМ!$A$40:$A$783,$A405,СВЦЭМ!$B$40:$B$783,C$402)+'СЕТ СН'!$F$16</f>
        <v>0</v>
      </c>
      <c r="D405" s="36">
        <f ca="1">SUMIFS(СВЦЭМ!$G$40:$G$783,СВЦЭМ!$A$40:$A$783,$A405,СВЦЭМ!$B$40:$B$783,D$402)+'СЕТ СН'!$F$16</f>
        <v>0</v>
      </c>
      <c r="E405" s="36">
        <f ca="1">SUMIFS(СВЦЭМ!$G$40:$G$783,СВЦЭМ!$A$40:$A$783,$A405,СВЦЭМ!$B$40:$B$783,E$402)+'СЕТ СН'!$F$16</f>
        <v>0</v>
      </c>
      <c r="F405" s="36">
        <f ca="1">SUMIFS(СВЦЭМ!$G$40:$G$783,СВЦЭМ!$A$40:$A$783,$A405,СВЦЭМ!$B$40:$B$783,F$402)+'СЕТ СН'!$F$16</f>
        <v>0</v>
      </c>
      <c r="G405" s="36">
        <f ca="1">SUMIFS(СВЦЭМ!$G$40:$G$783,СВЦЭМ!$A$40:$A$783,$A405,СВЦЭМ!$B$40:$B$783,G$402)+'СЕТ СН'!$F$16</f>
        <v>0</v>
      </c>
      <c r="H405" s="36">
        <f ca="1">SUMIFS(СВЦЭМ!$G$40:$G$783,СВЦЭМ!$A$40:$A$783,$A405,СВЦЭМ!$B$40:$B$783,H$402)+'СЕТ СН'!$F$16</f>
        <v>0</v>
      </c>
      <c r="I405" s="36">
        <f ca="1">SUMIFS(СВЦЭМ!$G$40:$G$783,СВЦЭМ!$A$40:$A$783,$A405,СВЦЭМ!$B$40:$B$783,I$402)+'СЕТ СН'!$F$16</f>
        <v>0</v>
      </c>
      <c r="J405" s="36">
        <f ca="1">SUMIFS(СВЦЭМ!$G$40:$G$783,СВЦЭМ!$A$40:$A$783,$A405,СВЦЭМ!$B$40:$B$783,J$402)+'СЕТ СН'!$F$16</f>
        <v>0</v>
      </c>
      <c r="K405" s="36">
        <f ca="1">SUMIFS(СВЦЭМ!$G$40:$G$783,СВЦЭМ!$A$40:$A$783,$A405,СВЦЭМ!$B$40:$B$783,K$402)+'СЕТ СН'!$F$16</f>
        <v>0</v>
      </c>
      <c r="L405" s="36">
        <f ca="1">SUMIFS(СВЦЭМ!$G$40:$G$783,СВЦЭМ!$A$40:$A$783,$A405,СВЦЭМ!$B$40:$B$783,L$402)+'СЕТ СН'!$F$16</f>
        <v>0</v>
      </c>
      <c r="M405" s="36">
        <f ca="1">SUMIFS(СВЦЭМ!$G$40:$G$783,СВЦЭМ!$A$40:$A$783,$A405,СВЦЭМ!$B$40:$B$783,M$402)+'СЕТ СН'!$F$16</f>
        <v>0</v>
      </c>
      <c r="N405" s="36">
        <f ca="1">SUMIFS(СВЦЭМ!$G$40:$G$783,СВЦЭМ!$A$40:$A$783,$A405,СВЦЭМ!$B$40:$B$783,N$402)+'СЕТ СН'!$F$16</f>
        <v>0</v>
      </c>
      <c r="O405" s="36">
        <f ca="1">SUMIFS(СВЦЭМ!$G$40:$G$783,СВЦЭМ!$A$40:$A$783,$A405,СВЦЭМ!$B$40:$B$783,O$402)+'СЕТ СН'!$F$16</f>
        <v>0</v>
      </c>
      <c r="P405" s="36">
        <f ca="1">SUMIFS(СВЦЭМ!$G$40:$G$783,СВЦЭМ!$A$40:$A$783,$A405,СВЦЭМ!$B$40:$B$783,P$402)+'СЕТ СН'!$F$16</f>
        <v>0</v>
      </c>
      <c r="Q405" s="36">
        <f ca="1">SUMIFS(СВЦЭМ!$G$40:$G$783,СВЦЭМ!$A$40:$A$783,$A405,СВЦЭМ!$B$40:$B$783,Q$402)+'СЕТ СН'!$F$16</f>
        <v>0</v>
      </c>
      <c r="R405" s="36">
        <f ca="1">SUMIFS(СВЦЭМ!$G$40:$G$783,СВЦЭМ!$A$40:$A$783,$A405,СВЦЭМ!$B$40:$B$783,R$402)+'СЕТ СН'!$F$16</f>
        <v>0</v>
      </c>
      <c r="S405" s="36">
        <f ca="1">SUMIFS(СВЦЭМ!$G$40:$G$783,СВЦЭМ!$A$40:$A$783,$A405,СВЦЭМ!$B$40:$B$783,S$402)+'СЕТ СН'!$F$16</f>
        <v>0</v>
      </c>
      <c r="T405" s="36">
        <f ca="1">SUMIFS(СВЦЭМ!$G$40:$G$783,СВЦЭМ!$A$40:$A$783,$A405,СВЦЭМ!$B$40:$B$783,T$402)+'СЕТ СН'!$F$16</f>
        <v>0</v>
      </c>
      <c r="U405" s="36">
        <f ca="1">SUMIFS(СВЦЭМ!$G$40:$G$783,СВЦЭМ!$A$40:$A$783,$A405,СВЦЭМ!$B$40:$B$783,U$402)+'СЕТ СН'!$F$16</f>
        <v>0</v>
      </c>
      <c r="V405" s="36">
        <f ca="1">SUMIFS(СВЦЭМ!$G$40:$G$783,СВЦЭМ!$A$40:$A$783,$A405,СВЦЭМ!$B$40:$B$783,V$402)+'СЕТ СН'!$F$16</f>
        <v>0</v>
      </c>
      <c r="W405" s="36">
        <f ca="1">SUMIFS(СВЦЭМ!$G$40:$G$783,СВЦЭМ!$A$40:$A$783,$A405,СВЦЭМ!$B$40:$B$783,W$402)+'СЕТ СН'!$F$16</f>
        <v>0</v>
      </c>
      <c r="X405" s="36">
        <f ca="1">SUMIFS(СВЦЭМ!$G$40:$G$783,СВЦЭМ!$A$40:$A$783,$A405,СВЦЭМ!$B$40:$B$783,X$402)+'СЕТ СН'!$F$16</f>
        <v>0</v>
      </c>
      <c r="Y405" s="36">
        <f ca="1">SUMIFS(СВЦЭМ!$G$40:$G$783,СВЦЭМ!$A$40:$A$783,$A405,СВЦЭМ!$B$40:$B$783,Y$402)+'СЕТ СН'!$F$16</f>
        <v>0</v>
      </c>
    </row>
    <row r="406" spans="1:27" ht="15.75" hidden="1" x14ac:dyDescent="0.2">
      <c r="A406" s="35">
        <f t="shared" si="11"/>
        <v>44808</v>
      </c>
      <c r="B406" s="36">
        <f ca="1">SUMIFS(СВЦЭМ!$G$40:$G$783,СВЦЭМ!$A$40:$A$783,$A406,СВЦЭМ!$B$40:$B$783,B$402)+'СЕТ СН'!$F$16</f>
        <v>0</v>
      </c>
      <c r="C406" s="36">
        <f ca="1">SUMIFS(СВЦЭМ!$G$40:$G$783,СВЦЭМ!$A$40:$A$783,$A406,СВЦЭМ!$B$40:$B$783,C$402)+'СЕТ СН'!$F$16</f>
        <v>0</v>
      </c>
      <c r="D406" s="36">
        <f ca="1">SUMIFS(СВЦЭМ!$G$40:$G$783,СВЦЭМ!$A$40:$A$783,$A406,СВЦЭМ!$B$40:$B$783,D$402)+'СЕТ СН'!$F$16</f>
        <v>0</v>
      </c>
      <c r="E406" s="36">
        <f ca="1">SUMIFS(СВЦЭМ!$G$40:$G$783,СВЦЭМ!$A$40:$A$783,$A406,СВЦЭМ!$B$40:$B$783,E$402)+'СЕТ СН'!$F$16</f>
        <v>0</v>
      </c>
      <c r="F406" s="36">
        <f ca="1">SUMIFS(СВЦЭМ!$G$40:$G$783,СВЦЭМ!$A$40:$A$783,$A406,СВЦЭМ!$B$40:$B$783,F$402)+'СЕТ СН'!$F$16</f>
        <v>0</v>
      </c>
      <c r="G406" s="36">
        <f ca="1">SUMIFS(СВЦЭМ!$G$40:$G$783,СВЦЭМ!$A$40:$A$783,$A406,СВЦЭМ!$B$40:$B$783,G$402)+'СЕТ СН'!$F$16</f>
        <v>0</v>
      </c>
      <c r="H406" s="36">
        <f ca="1">SUMIFS(СВЦЭМ!$G$40:$G$783,СВЦЭМ!$A$40:$A$783,$A406,СВЦЭМ!$B$40:$B$783,H$402)+'СЕТ СН'!$F$16</f>
        <v>0</v>
      </c>
      <c r="I406" s="36">
        <f ca="1">SUMIFS(СВЦЭМ!$G$40:$G$783,СВЦЭМ!$A$40:$A$783,$A406,СВЦЭМ!$B$40:$B$783,I$402)+'СЕТ СН'!$F$16</f>
        <v>0</v>
      </c>
      <c r="J406" s="36">
        <f ca="1">SUMIFS(СВЦЭМ!$G$40:$G$783,СВЦЭМ!$A$40:$A$783,$A406,СВЦЭМ!$B$40:$B$783,J$402)+'СЕТ СН'!$F$16</f>
        <v>0</v>
      </c>
      <c r="K406" s="36">
        <f ca="1">SUMIFS(СВЦЭМ!$G$40:$G$783,СВЦЭМ!$A$40:$A$783,$A406,СВЦЭМ!$B$40:$B$783,K$402)+'СЕТ СН'!$F$16</f>
        <v>0</v>
      </c>
      <c r="L406" s="36">
        <f ca="1">SUMIFS(СВЦЭМ!$G$40:$G$783,СВЦЭМ!$A$40:$A$783,$A406,СВЦЭМ!$B$40:$B$783,L$402)+'СЕТ СН'!$F$16</f>
        <v>0</v>
      </c>
      <c r="M406" s="36">
        <f ca="1">SUMIFS(СВЦЭМ!$G$40:$G$783,СВЦЭМ!$A$40:$A$783,$A406,СВЦЭМ!$B$40:$B$783,M$402)+'СЕТ СН'!$F$16</f>
        <v>0</v>
      </c>
      <c r="N406" s="36">
        <f ca="1">SUMIFS(СВЦЭМ!$G$40:$G$783,СВЦЭМ!$A$40:$A$783,$A406,СВЦЭМ!$B$40:$B$783,N$402)+'СЕТ СН'!$F$16</f>
        <v>0</v>
      </c>
      <c r="O406" s="36">
        <f ca="1">SUMIFS(СВЦЭМ!$G$40:$G$783,СВЦЭМ!$A$40:$A$783,$A406,СВЦЭМ!$B$40:$B$783,O$402)+'СЕТ СН'!$F$16</f>
        <v>0</v>
      </c>
      <c r="P406" s="36">
        <f ca="1">SUMIFS(СВЦЭМ!$G$40:$G$783,СВЦЭМ!$A$40:$A$783,$A406,СВЦЭМ!$B$40:$B$783,P$402)+'СЕТ СН'!$F$16</f>
        <v>0</v>
      </c>
      <c r="Q406" s="36">
        <f ca="1">SUMIFS(СВЦЭМ!$G$40:$G$783,СВЦЭМ!$A$40:$A$783,$A406,СВЦЭМ!$B$40:$B$783,Q$402)+'СЕТ СН'!$F$16</f>
        <v>0</v>
      </c>
      <c r="R406" s="36">
        <f ca="1">SUMIFS(СВЦЭМ!$G$40:$G$783,СВЦЭМ!$A$40:$A$783,$A406,СВЦЭМ!$B$40:$B$783,R$402)+'СЕТ СН'!$F$16</f>
        <v>0</v>
      </c>
      <c r="S406" s="36">
        <f ca="1">SUMIFS(СВЦЭМ!$G$40:$G$783,СВЦЭМ!$A$40:$A$783,$A406,СВЦЭМ!$B$40:$B$783,S$402)+'СЕТ СН'!$F$16</f>
        <v>0</v>
      </c>
      <c r="T406" s="36">
        <f ca="1">SUMIFS(СВЦЭМ!$G$40:$G$783,СВЦЭМ!$A$40:$A$783,$A406,СВЦЭМ!$B$40:$B$783,T$402)+'СЕТ СН'!$F$16</f>
        <v>0</v>
      </c>
      <c r="U406" s="36">
        <f ca="1">SUMIFS(СВЦЭМ!$G$40:$G$783,СВЦЭМ!$A$40:$A$783,$A406,СВЦЭМ!$B$40:$B$783,U$402)+'СЕТ СН'!$F$16</f>
        <v>0</v>
      </c>
      <c r="V406" s="36">
        <f ca="1">SUMIFS(СВЦЭМ!$G$40:$G$783,СВЦЭМ!$A$40:$A$783,$A406,СВЦЭМ!$B$40:$B$783,V$402)+'СЕТ СН'!$F$16</f>
        <v>0</v>
      </c>
      <c r="W406" s="36">
        <f ca="1">SUMIFS(СВЦЭМ!$G$40:$G$783,СВЦЭМ!$A$40:$A$783,$A406,СВЦЭМ!$B$40:$B$783,W$402)+'СЕТ СН'!$F$16</f>
        <v>0</v>
      </c>
      <c r="X406" s="36">
        <f ca="1">SUMIFS(СВЦЭМ!$G$40:$G$783,СВЦЭМ!$A$40:$A$783,$A406,СВЦЭМ!$B$40:$B$783,X$402)+'СЕТ СН'!$F$16</f>
        <v>0</v>
      </c>
      <c r="Y406" s="36">
        <f ca="1">SUMIFS(СВЦЭМ!$G$40:$G$783,СВЦЭМ!$A$40:$A$783,$A406,СВЦЭМ!$B$40:$B$783,Y$402)+'СЕТ СН'!$F$16</f>
        <v>0</v>
      </c>
    </row>
    <row r="407" spans="1:27" ht="15.75" hidden="1" x14ac:dyDescent="0.2">
      <c r="A407" s="35">
        <f t="shared" si="11"/>
        <v>44809</v>
      </c>
      <c r="B407" s="36">
        <f ca="1">SUMIFS(СВЦЭМ!$G$40:$G$783,СВЦЭМ!$A$40:$A$783,$A407,СВЦЭМ!$B$40:$B$783,B$402)+'СЕТ СН'!$F$16</f>
        <v>0</v>
      </c>
      <c r="C407" s="36">
        <f ca="1">SUMIFS(СВЦЭМ!$G$40:$G$783,СВЦЭМ!$A$40:$A$783,$A407,СВЦЭМ!$B$40:$B$783,C$402)+'СЕТ СН'!$F$16</f>
        <v>0</v>
      </c>
      <c r="D407" s="36">
        <f ca="1">SUMIFS(СВЦЭМ!$G$40:$G$783,СВЦЭМ!$A$40:$A$783,$A407,СВЦЭМ!$B$40:$B$783,D$402)+'СЕТ СН'!$F$16</f>
        <v>0</v>
      </c>
      <c r="E407" s="36">
        <f ca="1">SUMIFS(СВЦЭМ!$G$40:$G$783,СВЦЭМ!$A$40:$A$783,$A407,СВЦЭМ!$B$40:$B$783,E$402)+'СЕТ СН'!$F$16</f>
        <v>0</v>
      </c>
      <c r="F407" s="36">
        <f ca="1">SUMIFS(СВЦЭМ!$G$40:$G$783,СВЦЭМ!$A$40:$A$783,$A407,СВЦЭМ!$B$40:$B$783,F$402)+'СЕТ СН'!$F$16</f>
        <v>0</v>
      </c>
      <c r="G407" s="36">
        <f ca="1">SUMIFS(СВЦЭМ!$G$40:$G$783,СВЦЭМ!$A$40:$A$783,$A407,СВЦЭМ!$B$40:$B$783,G$402)+'СЕТ СН'!$F$16</f>
        <v>0</v>
      </c>
      <c r="H407" s="36">
        <f ca="1">SUMIFS(СВЦЭМ!$G$40:$G$783,СВЦЭМ!$A$40:$A$783,$A407,СВЦЭМ!$B$40:$B$783,H$402)+'СЕТ СН'!$F$16</f>
        <v>0</v>
      </c>
      <c r="I407" s="36">
        <f ca="1">SUMIFS(СВЦЭМ!$G$40:$G$783,СВЦЭМ!$A$40:$A$783,$A407,СВЦЭМ!$B$40:$B$783,I$402)+'СЕТ СН'!$F$16</f>
        <v>0</v>
      </c>
      <c r="J407" s="36">
        <f ca="1">SUMIFS(СВЦЭМ!$G$40:$G$783,СВЦЭМ!$A$40:$A$783,$A407,СВЦЭМ!$B$40:$B$783,J$402)+'СЕТ СН'!$F$16</f>
        <v>0</v>
      </c>
      <c r="K407" s="36">
        <f ca="1">SUMIFS(СВЦЭМ!$G$40:$G$783,СВЦЭМ!$A$40:$A$783,$A407,СВЦЭМ!$B$40:$B$783,K$402)+'СЕТ СН'!$F$16</f>
        <v>0</v>
      </c>
      <c r="L407" s="36">
        <f ca="1">SUMIFS(СВЦЭМ!$G$40:$G$783,СВЦЭМ!$A$40:$A$783,$A407,СВЦЭМ!$B$40:$B$783,L$402)+'СЕТ СН'!$F$16</f>
        <v>0</v>
      </c>
      <c r="M407" s="36">
        <f ca="1">SUMIFS(СВЦЭМ!$G$40:$G$783,СВЦЭМ!$A$40:$A$783,$A407,СВЦЭМ!$B$40:$B$783,M$402)+'СЕТ СН'!$F$16</f>
        <v>0</v>
      </c>
      <c r="N407" s="36">
        <f ca="1">SUMIFS(СВЦЭМ!$G$40:$G$783,СВЦЭМ!$A$40:$A$783,$A407,СВЦЭМ!$B$40:$B$783,N$402)+'СЕТ СН'!$F$16</f>
        <v>0</v>
      </c>
      <c r="O407" s="36">
        <f ca="1">SUMIFS(СВЦЭМ!$G$40:$G$783,СВЦЭМ!$A$40:$A$783,$A407,СВЦЭМ!$B$40:$B$783,O$402)+'СЕТ СН'!$F$16</f>
        <v>0</v>
      </c>
      <c r="P407" s="36">
        <f ca="1">SUMIFS(СВЦЭМ!$G$40:$G$783,СВЦЭМ!$A$40:$A$783,$A407,СВЦЭМ!$B$40:$B$783,P$402)+'СЕТ СН'!$F$16</f>
        <v>0</v>
      </c>
      <c r="Q407" s="36">
        <f ca="1">SUMIFS(СВЦЭМ!$G$40:$G$783,СВЦЭМ!$A$40:$A$783,$A407,СВЦЭМ!$B$40:$B$783,Q$402)+'СЕТ СН'!$F$16</f>
        <v>0</v>
      </c>
      <c r="R407" s="36">
        <f ca="1">SUMIFS(СВЦЭМ!$G$40:$G$783,СВЦЭМ!$A$40:$A$783,$A407,СВЦЭМ!$B$40:$B$783,R$402)+'СЕТ СН'!$F$16</f>
        <v>0</v>
      </c>
      <c r="S407" s="36">
        <f ca="1">SUMIFS(СВЦЭМ!$G$40:$G$783,СВЦЭМ!$A$40:$A$783,$A407,СВЦЭМ!$B$40:$B$783,S$402)+'СЕТ СН'!$F$16</f>
        <v>0</v>
      </c>
      <c r="T407" s="36">
        <f ca="1">SUMIFS(СВЦЭМ!$G$40:$G$783,СВЦЭМ!$A$40:$A$783,$A407,СВЦЭМ!$B$40:$B$783,T$402)+'СЕТ СН'!$F$16</f>
        <v>0</v>
      </c>
      <c r="U407" s="36">
        <f ca="1">SUMIFS(СВЦЭМ!$G$40:$G$783,СВЦЭМ!$A$40:$A$783,$A407,СВЦЭМ!$B$40:$B$783,U$402)+'СЕТ СН'!$F$16</f>
        <v>0</v>
      </c>
      <c r="V407" s="36">
        <f ca="1">SUMIFS(СВЦЭМ!$G$40:$G$783,СВЦЭМ!$A$40:$A$783,$A407,СВЦЭМ!$B$40:$B$783,V$402)+'СЕТ СН'!$F$16</f>
        <v>0</v>
      </c>
      <c r="W407" s="36">
        <f ca="1">SUMIFS(СВЦЭМ!$G$40:$G$783,СВЦЭМ!$A$40:$A$783,$A407,СВЦЭМ!$B$40:$B$783,W$402)+'СЕТ СН'!$F$16</f>
        <v>0</v>
      </c>
      <c r="X407" s="36">
        <f ca="1">SUMIFS(СВЦЭМ!$G$40:$G$783,СВЦЭМ!$A$40:$A$783,$A407,СВЦЭМ!$B$40:$B$783,X$402)+'СЕТ СН'!$F$16</f>
        <v>0</v>
      </c>
      <c r="Y407" s="36">
        <f ca="1">SUMIFS(СВЦЭМ!$G$40:$G$783,СВЦЭМ!$A$40:$A$783,$A407,СВЦЭМ!$B$40:$B$783,Y$402)+'СЕТ СН'!$F$16</f>
        <v>0</v>
      </c>
    </row>
    <row r="408" spans="1:27" ht="15.75" hidden="1" x14ac:dyDescent="0.2">
      <c r="A408" s="35">
        <f t="shared" si="11"/>
        <v>44810</v>
      </c>
      <c r="B408" s="36">
        <f ca="1">SUMIFS(СВЦЭМ!$G$40:$G$783,СВЦЭМ!$A$40:$A$783,$A408,СВЦЭМ!$B$40:$B$783,B$402)+'СЕТ СН'!$F$16</f>
        <v>0</v>
      </c>
      <c r="C408" s="36">
        <f ca="1">SUMIFS(СВЦЭМ!$G$40:$G$783,СВЦЭМ!$A$40:$A$783,$A408,СВЦЭМ!$B$40:$B$783,C$402)+'СЕТ СН'!$F$16</f>
        <v>0</v>
      </c>
      <c r="D408" s="36">
        <f ca="1">SUMIFS(СВЦЭМ!$G$40:$G$783,СВЦЭМ!$A$40:$A$783,$A408,СВЦЭМ!$B$40:$B$783,D$402)+'СЕТ СН'!$F$16</f>
        <v>0</v>
      </c>
      <c r="E408" s="36">
        <f ca="1">SUMIFS(СВЦЭМ!$G$40:$G$783,СВЦЭМ!$A$40:$A$783,$A408,СВЦЭМ!$B$40:$B$783,E$402)+'СЕТ СН'!$F$16</f>
        <v>0</v>
      </c>
      <c r="F408" s="36">
        <f ca="1">SUMIFS(СВЦЭМ!$G$40:$G$783,СВЦЭМ!$A$40:$A$783,$A408,СВЦЭМ!$B$40:$B$783,F$402)+'СЕТ СН'!$F$16</f>
        <v>0</v>
      </c>
      <c r="G408" s="36">
        <f ca="1">SUMIFS(СВЦЭМ!$G$40:$G$783,СВЦЭМ!$A$40:$A$783,$A408,СВЦЭМ!$B$40:$B$783,G$402)+'СЕТ СН'!$F$16</f>
        <v>0</v>
      </c>
      <c r="H408" s="36">
        <f ca="1">SUMIFS(СВЦЭМ!$G$40:$G$783,СВЦЭМ!$A$40:$A$783,$A408,СВЦЭМ!$B$40:$B$783,H$402)+'СЕТ СН'!$F$16</f>
        <v>0</v>
      </c>
      <c r="I408" s="36">
        <f ca="1">SUMIFS(СВЦЭМ!$G$40:$G$783,СВЦЭМ!$A$40:$A$783,$A408,СВЦЭМ!$B$40:$B$783,I$402)+'СЕТ СН'!$F$16</f>
        <v>0</v>
      </c>
      <c r="J408" s="36">
        <f ca="1">SUMIFS(СВЦЭМ!$G$40:$G$783,СВЦЭМ!$A$40:$A$783,$A408,СВЦЭМ!$B$40:$B$783,J$402)+'СЕТ СН'!$F$16</f>
        <v>0</v>
      </c>
      <c r="K408" s="36">
        <f ca="1">SUMIFS(СВЦЭМ!$G$40:$G$783,СВЦЭМ!$A$40:$A$783,$A408,СВЦЭМ!$B$40:$B$783,K$402)+'СЕТ СН'!$F$16</f>
        <v>0</v>
      </c>
      <c r="L408" s="36">
        <f ca="1">SUMIFS(СВЦЭМ!$G$40:$G$783,СВЦЭМ!$A$40:$A$783,$A408,СВЦЭМ!$B$40:$B$783,L$402)+'СЕТ СН'!$F$16</f>
        <v>0</v>
      </c>
      <c r="M408" s="36">
        <f ca="1">SUMIFS(СВЦЭМ!$G$40:$G$783,СВЦЭМ!$A$40:$A$783,$A408,СВЦЭМ!$B$40:$B$783,M$402)+'СЕТ СН'!$F$16</f>
        <v>0</v>
      </c>
      <c r="N408" s="36">
        <f ca="1">SUMIFS(СВЦЭМ!$G$40:$G$783,СВЦЭМ!$A$40:$A$783,$A408,СВЦЭМ!$B$40:$B$783,N$402)+'СЕТ СН'!$F$16</f>
        <v>0</v>
      </c>
      <c r="O408" s="36">
        <f ca="1">SUMIFS(СВЦЭМ!$G$40:$G$783,СВЦЭМ!$A$40:$A$783,$A408,СВЦЭМ!$B$40:$B$783,O$402)+'СЕТ СН'!$F$16</f>
        <v>0</v>
      </c>
      <c r="P408" s="36">
        <f ca="1">SUMIFS(СВЦЭМ!$G$40:$G$783,СВЦЭМ!$A$40:$A$783,$A408,СВЦЭМ!$B$40:$B$783,P$402)+'СЕТ СН'!$F$16</f>
        <v>0</v>
      </c>
      <c r="Q408" s="36">
        <f ca="1">SUMIFS(СВЦЭМ!$G$40:$G$783,СВЦЭМ!$A$40:$A$783,$A408,СВЦЭМ!$B$40:$B$783,Q$402)+'СЕТ СН'!$F$16</f>
        <v>0</v>
      </c>
      <c r="R408" s="36">
        <f ca="1">SUMIFS(СВЦЭМ!$G$40:$G$783,СВЦЭМ!$A$40:$A$783,$A408,СВЦЭМ!$B$40:$B$783,R$402)+'СЕТ СН'!$F$16</f>
        <v>0</v>
      </c>
      <c r="S408" s="36">
        <f ca="1">SUMIFS(СВЦЭМ!$G$40:$G$783,СВЦЭМ!$A$40:$A$783,$A408,СВЦЭМ!$B$40:$B$783,S$402)+'СЕТ СН'!$F$16</f>
        <v>0</v>
      </c>
      <c r="T408" s="36">
        <f ca="1">SUMIFS(СВЦЭМ!$G$40:$G$783,СВЦЭМ!$A$40:$A$783,$A408,СВЦЭМ!$B$40:$B$783,T$402)+'СЕТ СН'!$F$16</f>
        <v>0</v>
      </c>
      <c r="U408" s="36">
        <f ca="1">SUMIFS(СВЦЭМ!$G$40:$G$783,СВЦЭМ!$A$40:$A$783,$A408,СВЦЭМ!$B$40:$B$783,U$402)+'СЕТ СН'!$F$16</f>
        <v>0</v>
      </c>
      <c r="V408" s="36">
        <f ca="1">SUMIFS(СВЦЭМ!$G$40:$G$783,СВЦЭМ!$A$40:$A$783,$A408,СВЦЭМ!$B$40:$B$783,V$402)+'СЕТ СН'!$F$16</f>
        <v>0</v>
      </c>
      <c r="W408" s="36">
        <f ca="1">SUMIFS(СВЦЭМ!$G$40:$G$783,СВЦЭМ!$A$40:$A$783,$A408,СВЦЭМ!$B$40:$B$783,W$402)+'СЕТ СН'!$F$16</f>
        <v>0</v>
      </c>
      <c r="X408" s="36">
        <f ca="1">SUMIFS(СВЦЭМ!$G$40:$G$783,СВЦЭМ!$A$40:$A$783,$A408,СВЦЭМ!$B$40:$B$783,X$402)+'СЕТ СН'!$F$16</f>
        <v>0</v>
      </c>
      <c r="Y408" s="36">
        <f ca="1">SUMIFS(СВЦЭМ!$G$40:$G$783,СВЦЭМ!$A$40:$A$783,$A408,СВЦЭМ!$B$40:$B$783,Y$402)+'СЕТ СН'!$F$16</f>
        <v>0</v>
      </c>
    </row>
    <row r="409" spans="1:27" ht="15.75" hidden="1" x14ac:dyDescent="0.2">
      <c r="A409" s="35">
        <f t="shared" si="11"/>
        <v>44811</v>
      </c>
      <c r="B409" s="36">
        <f ca="1">SUMIFS(СВЦЭМ!$G$40:$G$783,СВЦЭМ!$A$40:$A$783,$A409,СВЦЭМ!$B$40:$B$783,B$402)+'СЕТ СН'!$F$16</f>
        <v>0</v>
      </c>
      <c r="C409" s="36">
        <f ca="1">SUMIFS(СВЦЭМ!$G$40:$G$783,СВЦЭМ!$A$40:$A$783,$A409,СВЦЭМ!$B$40:$B$783,C$402)+'СЕТ СН'!$F$16</f>
        <v>0</v>
      </c>
      <c r="D409" s="36">
        <f ca="1">SUMIFS(СВЦЭМ!$G$40:$G$783,СВЦЭМ!$A$40:$A$783,$A409,СВЦЭМ!$B$40:$B$783,D$402)+'СЕТ СН'!$F$16</f>
        <v>0</v>
      </c>
      <c r="E409" s="36">
        <f ca="1">SUMIFS(СВЦЭМ!$G$40:$G$783,СВЦЭМ!$A$40:$A$783,$A409,СВЦЭМ!$B$40:$B$783,E$402)+'СЕТ СН'!$F$16</f>
        <v>0</v>
      </c>
      <c r="F409" s="36">
        <f ca="1">SUMIFS(СВЦЭМ!$G$40:$G$783,СВЦЭМ!$A$40:$A$783,$A409,СВЦЭМ!$B$40:$B$783,F$402)+'СЕТ СН'!$F$16</f>
        <v>0</v>
      </c>
      <c r="G409" s="36">
        <f ca="1">SUMIFS(СВЦЭМ!$G$40:$G$783,СВЦЭМ!$A$40:$A$783,$A409,СВЦЭМ!$B$40:$B$783,G$402)+'СЕТ СН'!$F$16</f>
        <v>0</v>
      </c>
      <c r="H409" s="36">
        <f ca="1">SUMIFS(СВЦЭМ!$G$40:$G$783,СВЦЭМ!$A$40:$A$783,$A409,СВЦЭМ!$B$40:$B$783,H$402)+'СЕТ СН'!$F$16</f>
        <v>0</v>
      </c>
      <c r="I409" s="36">
        <f ca="1">SUMIFS(СВЦЭМ!$G$40:$G$783,СВЦЭМ!$A$40:$A$783,$A409,СВЦЭМ!$B$40:$B$783,I$402)+'СЕТ СН'!$F$16</f>
        <v>0</v>
      </c>
      <c r="J409" s="36">
        <f ca="1">SUMIFS(СВЦЭМ!$G$40:$G$783,СВЦЭМ!$A$40:$A$783,$A409,СВЦЭМ!$B$40:$B$783,J$402)+'СЕТ СН'!$F$16</f>
        <v>0</v>
      </c>
      <c r="K409" s="36">
        <f ca="1">SUMIFS(СВЦЭМ!$G$40:$G$783,СВЦЭМ!$A$40:$A$783,$A409,СВЦЭМ!$B$40:$B$783,K$402)+'СЕТ СН'!$F$16</f>
        <v>0</v>
      </c>
      <c r="L409" s="36">
        <f ca="1">SUMIFS(СВЦЭМ!$G$40:$G$783,СВЦЭМ!$A$40:$A$783,$A409,СВЦЭМ!$B$40:$B$783,L$402)+'СЕТ СН'!$F$16</f>
        <v>0</v>
      </c>
      <c r="M409" s="36">
        <f ca="1">SUMIFS(СВЦЭМ!$G$40:$G$783,СВЦЭМ!$A$40:$A$783,$A409,СВЦЭМ!$B$40:$B$783,M$402)+'СЕТ СН'!$F$16</f>
        <v>0</v>
      </c>
      <c r="N409" s="36">
        <f ca="1">SUMIFS(СВЦЭМ!$G$40:$G$783,СВЦЭМ!$A$40:$A$783,$A409,СВЦЭМ!$B$40:$B$783,N$402)+'СЕТ СН'!$F$16</f>
        <v>0</v>
      </c>
      <c r="O409" s="36">
        <f ca="1">SUMIFS(СВЦЭМ!$G$40:$G$783,СВЦЭМ!$A$40:$A$783,$A409,СВЦЭМ!$B$40:$B$783,O$402)+'СЕТ СН'!$F$16</f>
        <v>0</v>
      </c>
      <c r="P409" s="36">
        <f ca="1">SUMIFS(СВЦЭМ!$G$40:$G$783,СВЦЭМ!$A$40:$A$783,$A409,СВЦЭМ!$B$40:$B$783,P$402)+'СЕТ СН'!$F$16</f>
        <v>0</v>
      </c>
      <c r="Q409" s="36">
        <f ca="1">SUMIFS(СВЦЭМ!$G$40:$G$783,СВЦЭМ!$A$40:$A$783,$A409,СВЦЭМ!$B$40:$B$783,Q$402)+'СЕТ СН'!$F$16</f>
        <v>0</v>
      </c>
      <c r="R409" s="36">
        <f ca="1">SUMIFS(СВЦЭМ!$G$40:$G$783,СВЦЭМ!$A$40:$A$783,$A409,СВЦЭМ!$B$40:$B$783,R$402)+'СЕТ СН'!$F$16</f>
        <v>0</v>
      </c>
      <c r="S409" s="36">
        <f ca="1">SUMIFS(СВЦЭМ!$G$40:$G$783,СВЦЭМ!$A$40:$A$783,$A409,СВЦЭМ!$B$40:$B$783,S$402)+'СЕТ СН'!$F$16</f>
        <v>0</v>
      </c>
      <c r="T409" s="36">
        <f ca="1">SUMIFS(СВЦЭМ!$G$40:$G$783,СВЦЭМ!$A$40:$A$783,$A409,СВЦЭМ!$B$40:$B$783,T$402)+'СЕТ СН'!$F$16</f>
        <v>0</v>
      </c>
      <c r="U409" s="36">
        <f ca="1">SUMIFS(СВЦЭМ!$G$40:$G$783,СВЦЭМ!$A$40:$A$783,$A409,СВЦЭМ!$B$40:$B$783,U$402)+'СЕТ СН'!$F$16</f>
        <v>0</v>
      </c>
      <c r="V409" s="36">
        <f ca="1">SUMIFS(СВЦЭМ!$G$40:$G$783,СВЦЭМ!$A$40:$A$783,$A409,СВЦЭМ!$B$40:$B$783,V$402)+'СЕТ СН'!$F$16</f>
        <v>0</v>
      </c>
      <c r="W409" s="36">
        <f ca="1">SUMIFS(СВЦЭМ!$G$40:$G$783,СВЦЭМ!$A$40:$A$783,$A409,СВЦЭМ!$B$40:$B$783,W$402)+'СЕТ СН'!$F$16</f>
        <v>0</v>
      </c>
      <c r="X409" s="36">
        <f ca="1">SUMIFS(СВЦЭМ!$G$40:$G$783,СВЦЭМ!$A$40:$A$783,$A409,СВЦЭМ!$B$40:$B$783,X$402)+'СЕТ СН'!$F$16</f>
        <v>0</v>
      </c>
      <c r="Y409" s="36">
        <f ca="1">SUMIFS(СВЦЭМ!$G$40:$G$783,СВЦЭМ!$A$40:$A$783,$A409,СВЦЭМ!$B$40:$B$783,Y$402)+'СЕТ СН'!$F$16</f>
        <v>0</v>
      </c>
    </row>
    <row r="410" spans="1:27" ht="15.75" hidden="1" x14ac:dyDescent="0.2">
      <c r="A410" s="35">
        <f t="shared" si="11"/>
        <v>44812</v>
      </c>
      <c r="B410" s="36">
        <f ca="1">SUMIFS(СВЦЭМ!$G$40:$G$783,СВЦЭМ!$A$40:$A$783,$A410,СВЦЭМ!$B$40:$B$783,B$402)+'СЕТ СН'!$F$16</f>
        <v>0</v>
      </c>
      <c r="C410" s="36">
        <f ca="1">SUMIFS(СВЦЭМ!$G$40:$G$783,СВЦЭМ!$A$40:$A$783,$A410,СВЦЭМ!$B$40:$B$783,C$402)+'СЕТ СН'!$F$16</f>
        <v>0</v>
      </c>
      <c r="D410" s="36">
        <f ca="1">SUMIFS(СВЦЭМ!$G$40:$G$783,СВЦЭМ!$A$40:$A$783,$A410,СВЦЭМ!$B$40:$B$783,D$402)+'СЕТ СН'!$F$16</f>
        <v>0</v>
      </c>
      <c r="E410" s="36">
        <f ca="1">SUMIFS(СВЦЭМ!$G$40:$G$783,СВЦЭМ!$A$40:$A$783,$A410,СВЦЭМ!$B$40:$B$783,E$402)+'СЕТ СН'!$F$16</f>
        <v>0</v>
      </c>
      <c r="F410" s="36">
        <f ca="1">SUMIFS(СВЦЭМ!$G$40:$G$783,СВЦЭМ!$A$40:$A$783,$A410,СВЦЭМ!$B$40:$B$783,F$402)+'СЕТ СН'!$F$16</f>
        <v>0</v>
      </c>
      <c r="G410" s="36">
        <f ca="1">SUMIFS(СВЦЭМ!$G$40:$G$783,СВЦЭМ!$A$40:$A$783,$A410,СВЦЭМ!$B$40:$B$783,G$402)+'СЕТ СН'!$F$16</f>
        <v>0</v>
      </c>
      <c r="H410" s="36">
        <f ca="1">SUMIFS(СВЦЭМ!$G$40:$G$783,СВЦЭМ!$A$40:$A$783,$A410,СВЦЭМ!$B$40:$B$783,H$402)+'СЕТ СН'!$F$16</f>
        <v>0</v>
      </c>
      <c r="I410" s="36">
        <f ca="1">SUMIFS(СВЦЭМ!$G$40:$G$783,СВЦЭМ!$A$40:$A$783,$A410,СВЦЭМ!$B$40:$B$783,I$402)+'СЕТ СН'!$F$16</f>
        <v>0</v>
      </c>
      <c r="J410" s="36">
        <f ca="1">SUMIFS(СВЦЭМ!$G$40:$G$783,СВЦЭМ!$A$40:$A$783,$A410,СВЦЭМ!$B$40:$B$783,J$402)+'СЕТ СН'!$F$16</f>
        <v>0</v>
      </c>
      <c r="K410" s="36">
        <f ca="1">SUMIFS(СВЦЭМ!$G$40:$G$783,СВЦЭМ!$A$40:$A$783,$A410,СВЦЭМ!$B$40:$B$783,K$402)+'СЕТ СН'!$F$16</f>
        <v>0</v>
      </c>
      <c r="L410" s="36">
        <f ca="1">SUMIFS(СВЦЭМ!$G$40:$G$783,СВЦЭМ!$A$40:$A$783,$A410,СВЦЭМ!$B$40:$B$783,L$402)+'СЕТ СН'!$F$16</f>
        <v>0</v>
      </c>
      <c r="M410" s="36">
        <f ca="1">SUMIFS(СВЦЭМ!$G$40:$G$783,СВЦЭМ!$A$40:$A$783,$A410,СВЦЭМ!$B$40:$B$783,M$402)+'СЕТ СН'!$F$16</f>
        <v>0</v>
      </c>
      <c r="N410" s="36">
        <f ca="1">SUMIFS(СВЦЭМ!$G$40:$G$783,СВЦЭМ!$A$40:$A$783,$A410,СВЦЭМ!$B$40:$B$783,N$402)+'СЕТ СН'!$F$16</f>
        <v>0</v>
      </c>
      <c r="O410" s="36">
        <f ca="1">SUMIFS(СВЦЭМ!$G$40:$G$783,СВЦЭМ!$A$40:$A$783,$A410,СВЦЭМ!$B$40:$B$783,O$402)+'СЕТ СН'!$F$16</f>
        <v>0</v>
      </c>
      <c r="P410" s="36">
        <f ca="1">SUMIFS(СВЦЭМ!$G$40:$G$783,СВЦЭМ!$A$40:$A$783,$A410,СВЦЭМ!$B$40:$B$783,P$402)+'СЕТ СН'!$F$16</f>
        <v>0</v>
      </c>
      <c r="Q410" s="36">
        <f ca="1">SUMIFS(СВЦЭМ!$G$40:$G$783,СВЦЭМ!$A$40:$A$783,$A410,СВЦЭМ!$B$40:$B$783,Q$402)+'СЕТ СН'!$F$16</f>
        <v>0</v>
      </c>
      <c r="R410" s="36">
        <f ca="1">SUMIFS(СВЦЭМ!$G$40:$G$783,СВЦЭМ!$A$40:$A$783,$A410,СВЦЭМ!$B$40:$B$783,R$402)+'СЕТ СН'!$F$16</f>
        <v>0</v>
      </c>
      <c r="S410" s="36">
        <f ca="1">SUMIFS(СВЦЭМ!$G$40:$G$783,СВЦЭМ!$A$40:$A$783,$A410,СВЦЭМ!$B$40:$B$783,S$402)+'СЕТ СН'!$F$16</f>
        <v>0</v>
      </c>
      <c r="T410" s="36">
        <f ca="1">SUMIFS(СВЦЭМ!$G$40:$G$783,СВЦЭМ!$A$40:$A$783,$A410,СВЦЭМ!$B$40:$B$783,T$402)+'СЕТ СН'!$F$16</f>
        <v>0</v>
      </c>
      <c r="U410" s="36">
        <f ca="1">SUMIFS(СВЦЭМ!$G$40:$G$783,СВЦЭМ!$A$40:$A$783,$A410,СВЦЭМ!$B$40:$B$783,U$402)+'СЕТ СН'!$F$16</f>
        <v>0</v>
      </c>
      <c r="V410" s="36">
        <f ca="1">SUMIFS(СВЦЭМ!$G$40:$G$783,СВЦЭМ!$A$40:$A$783,$A410,СВЦЭМ!$B$40:$B$783,V$402)+'СЕТ СН'!$F$16</f>
        <v>0</v>
      </c>
      <c r="W410" s="36">
        <f ca="1">SUMIFS(СВЦЭМ!$G$40:$G$783,СВЦЭМ!$A$40:$A$783,$A410,СВЦЭМ!$B$40:$B$783,W$402)+'СЕТ СН'!$F$16</f>
        <v>0</v>
      </c>
      <c r="X410" s="36">
        <f ca="1">SUMIFS(СВЦЭМ!$G$40:$G$783,СВЦЭМ!$A$40:$A$783,$A410,СВЦЭМ!$B$40:$B$783,X$402)+'СЕТ СН'!$F$16</f>
        <v>0</v>
      </c>
      <c r="Y410" s="36">
        <f ca="1">SUMIFS(СВЦЭМ!$G$40:$G$783,СВЦЭМ!$A$40:$A$783,$A410,СВЦЭМ!$B$40:$B$783,Y$402)+'СЕТ СН'!$F$16</f>
        <v>0</v>
      </c>
    </row>
    <row r="411" spans="1:27" ht="15.75" hidden="1" x14ac:dyDescent="0.2">
      <c r="A411" s="35">
        <f t="shared" si="11"/>
        <v>44813</v>
      </c>
      <c r="B411" s="36">
        <f ca="1">SUMIFS(СВЦЭМ!$G$40:$G$783,СВЦЭМ!$A$40:$A$783,$A411,СВЦЭМ!$B$40:$B$783,B$402)+'СЕТ СН'!$F$16</f>
        <v>0</v>
      </c>
      <c r="C411" s="36">
        <f ca="1">SUMIFS(СВЦЭМ!$G$40:$G$783,СВЦЭМ!$A$40:$A$783,$A411,СВЦЭМ!$B$40:$B$783,C$402)+'СЕТ СН'!$F$16</f>
        <v>0</v>
      </c>
      <c r="D411" s="36">
        <f ca="1">SUMIFS(СВЦЭМ!$G$40:$G$783,СВЦЭМ!$A$40:$A$783,$A411,СВЦЭМ!$B$40:$B$783,D$402)+'СЕТ СН'!$F$16</f>
        <v>0</v>
      </c>
      <c r="E411" s="36">
        <f ca="1">SUMIFS(СВЦЭМ!$G$40:$G$783,СВЦЭМ!$A$40:$A$783,$A411,СВЦЭМ!$B$40:$B$783,E$402)+'СЕТ СН'!$F$16</f>
        <v>0</v>
      </c>
      <c r="F411" s="36">
        <f ca="1">SUMIFS(СВЦЭМ!$G$40:$G$783,СВЦЭМ!$A$40:$A$783,$A411,СВЦЭМ!$B$40:$B$783,F$402)+'СЕТ СН'!$F$16</f>
        <v>0</v>
      </c>
      <c r="G411" s="36">
        <f ca="1">SUMIFS(СВЦЭМ!$G$40:$G$783,СВЦЭМ!$A$40:$A$783,$A411,СВЦЭМ!$B$40:$B$783,G$402)+'СЕТ СН'!$F$16</f>
        <v>0</v>
      </c>
      <c r="H411" s="36">
        <f ca="1">SUMIFS(СВЦЭМ!$G$40:$G$783,СВЦЭМ!$A$40:$A$783,$A411,СВЦЭМ!$B$40:$B$783,H$402)+'СЕТ СН'!$F$16</f>
        <v>0</v>
      </c>
      <c r="I411" s="36">
        <f ca="1">SUMIFS(СВЦЭМ!$G$40:$G$783,СВЦЭМ!$A$40:$A$783,$A411,СВЦЭМ!$B$40:$B$783,I$402)+'СЕТ СН'!$F$16</f>
        <v>0</v>
      </c>
      <c r="J411" s="36">
        <f ca="1">SUMIFS(СВЦЭМ!$G$40:$G$783,СВЦЭМ!$A$40:$A$783,$A411,СВЦЭМ!$B$40:$B$783,J$402)+'СЕТ СН'!$F$16</f>
        <v>0</v>
      </c>
      <c r="K411" s="36">
        <f ca="1">SUMIFS(СВЦЭМ!$G$40:$G$783,СВЦЭМ!$A$40:$A$783,$A411,СВЦЭМ!$B$40:$B$783,K$402)+'СЕТ СН'!$F$16</f>
        <v>0</v>
      </c>
      <c r="L411" s="36">
        <f ca="1">SUMIFS(СВЦЭМ!$G$40:$G$783,СВЦЭМ!$A$40:$A$783,$A411,СВЦЭМ!$B$40:$B$783,L$402)+'СЕТ СН'!$F$16</f>
        <v>0</v>
      </c>
      <c r="M411" s="36">
        <f ca="1">SUMIFS(СВЦЭМ!$G$40:$G$783,СВЦЭМ!$A$40:$A$783,$A411,СВЦЭМ!$B$40:$B$783,M$402)+'СЕТ СН'!$F$16</f>
        <v>0</v>
      </c>
      <c r="N411" s="36">
        <f ca="1">SUMIFS(СВЦЭМ!$G$40:$G$783,СВЦЭМ!$A$40:$A$783,$A411,СВЦЭМ!$B$40:$B$783,N$402)+'СЕТ СН'!$F$16</f>
        <v>0</v>
      </c>
      <c r="O411" s="36">
        <f ca="1">SUMIFS(СВЦЭМ!$G$40:$G$783,СВЦЭМ!$A$40:$A$783,$A411,СВЦЭМ!$B$40:$B$783,O$402)+'СЕТ СН'!$F$16</f>
        <v>0</v>
      </c>
      <c r="P411" s="36">
        <f ca="1">SUMIFS(СВЦЭМ!$G$40:$G$783,СВЦЭМ!$A$40:$A$783,$A411,СВЦЭМ!$B$40:$B$783,P$402)+'СЕТ СН'!$F$16</f>
        <v>0</v>
      </c>
      <c r="Q411" s="36">
        <f ca="1">SUMIFS(СВЦЭМ!$G$40:$G$783,СВЦЭМ!$A$40:$A$783,$A411,СВЦЭМ!$B$40:$B$783,Q$402)+'СЕТ СН'!$F$16</f>
        <v>0</v>
      </c>
      <c r="R411" s="36">
        <f ca="1">SUMIFS(СВЦЭМ!$G$40:$G$783,СВЦЭМ!$A$40:$A$783,$A411,СВЦЭМ!$B$40:$B$783,R$402)+'СЕТ СН'!$F$16</f>
        <v>0</v>
      </c>
      <c r="S411" s="36">
        <f ca="1">SUMIFS(СВЦЭМ!$G$40:$G$783,СВЦЭМ!$A$40:$A$783,$A411,СВЦЭМ!$B$40:$B$783,S$402)+'СЕТ СН'!$F$16</f>
        <v>0</v>
      </c>
      <c r="T411" s="36">
        <f ca="1">SUMIFS(СВЦЭМ!$G$40:$G$783,СВЦЭМ!$A$40:$A$783,$A411,СВЦЭМ!$B$40:$B$783,T$402)+'СЕТ СН'!$F$16</f>
        <v>0</v>
      </c>
      <c r="U411" s="36">
        <f ca="1">SUMIFS(СВЦЭМ!$G$40:$G$783,СВЦЭМ!$A$40:$A$783,$A411,СВЦЭМ!$B$40:$B$783,U$402)+'СЕТ СН'!$F$16</f>
        <v>0</v>
      </c>
      <c r="V411" s="36">
        <f ca="1">SUMIFS(СВЦЭМ!$G$40:$G$783,СВЦЭМ!$A$40:$A$783,$A411,СВЦЭМ!$B$40:$B$783,V$402)+'СЕТ СН'!$F$16</f>
        <v>0</v>
      </c>
      <c r="W411" s="36">
        <f ca="1">SUMIFS(СВЦЭМ!$G$40:$G$783,СВЦЭМ!$A$40:$A$783,$A411,СВЦЭМ!$B$40:$B$783,W$402)+'СЕТ СН'!$F$16</f>
        <v>0</v>
      </c>
      <c r="X411" s="36">
        <f ca="1">SUMIFS(СВЦЭМ!$G$40:$G$783,СВЦЭМ!$A$40:$A$783,$A411,СВЦЭМ!$B$40:$B$783,X$402)+'СЕТ СН'!$F$16</f>
        <v>0</v>
      </c>
      <c r="Y411" s="36">
        <f ca="1">SUMIFS(СВЦЭМ!$G$40:$G$783,СВЦЭМ!$A$40:$A$783,$A411,СВЦЭМ!$B$40:$B$783,Y$402)+'СЕТ СН'!$F$16</f>
        <v>0</v>
      </c>
    </row>
    <row r="412" spans="1:27" ht="15.75" hidden="1" x14ac:dyDescent="0.2">
      <c r="A412" s="35">
        <f t="shared" si="11"/>
        <v>44814</v>
      </c>
      <c r="B412" s="36">
        <f ca="1">SUMIFS(СВЦЭМ!$G$40:$G$783,СВЦЭМ!$A$40:$A$783,$A412,СВЦЭМ!$B$40:$B$783,B$402)+'СЕТ СН'!$F$16</f>
        <v>0</v>
      </c>
      <c r="C412" s="36">
        <f ca="1">SUMIFS(СВЦЭМ!$G$40:$G$783,СВЦЭМ!$A$40:$A$783,$A412,СВЦЭМ!$B$40:$B$783,C$402)+'СЕТ СН'!$F$16</f>
        <v>0</v>
      </c>
      <c r="D412" s="36">
        <f ca="1">SUMIFS(СВЦЭМ!$G$40:$G$783,СВЦЭМ!$A$40:$A$783,$A412,СВЦЭМ!$B$40:$B$783,D$402)+'СЕТ СН'!$F$16</f>
        <v>0</v>
      </c>
      <c r="E412" s="36">
        <f ca="1">SUMIFS(СВЦЭМ!$G$40:$G$783,СВЦЭМ!$A$40:$A$783,$A412,СВЦЭМ!$B$40:$B$783,E$402)+'СЕТ СН'!$F$16</f>
        <v>0</v>
      </c>
      <c r="F412" s="36">
        <f ca="1">SUMIFS(СВЦЭМ!$G$40:$G$783,СВЦЭМ!$A$40:$A$783,$A412,СВЦЭМ!$B$40:$B$783,F$402)+'СЕТ СН'!$F$16</f>
        <v>0</v>
      </c>
      <c r="G412" s="36">
        <f ca="1">SUMIFS(СВЦЭМ!$G$40:$G$783,СВЦЭМ!$A$40:$A$783,$A412,СВЦЭМ!$B$40:$B$783,G$402)+'СЕТ СН'!$F$16</f>
        <v>0</v>
      </c>
      <c r="H412" s="36">
        <f ca="1">SUMIFS(СВЦЭМ!$G$40:$G$783,СВЦЭМ!$A$40:$A$783,$A412,СВЦЭМ!$B$40:$B$783,H$402)+'СЕТ СН'!$F$16</f>
        <v>0</v>
      </c>
      <c r="I412" s="36">
        <f ca="1">SUMIFS(СВЦЭМ!$G$40:$G$783,СВЦЭМ!$A$40:$A$783,$A412,СВЦЭМ!$B$40:$B$783,I$402)+'СЕТ СН'!$F$16</f>
        <v>0</v>
      </c>
      <c r="J412" s="36">
        <f ca="1">SUMIFS(СВЦЭМ!$G$40:$G$783,СВЦЭМ!$A$40:$A$783,$A412,СВЦЭМ!$B$40:$B$783,J$402)+'СЕТ СН'!$F$16</f>
        <v>0</v>
      </c>
      <c r="K412" s="36">
        <f ca="1">SUMIFS(СВЦЭМ!$G$40:$G$783,СВЦЭМ!$A$40:$A$783,$A412,СВЦЭМ!$B$40:$B$783,K$402)+'СЕТ СН'!$F$16</f>
        <v>0</v>
      </c>
      <c r="L412" s="36">
        <f ca="1">SUMIFS(СВЦЭМ!$G$40:$G$783,СВЦЭМ!$A$40:$A$783,$A412,СВЦЭМ!$B$40:$B$783,L$402)+'СЕТ СН'!$F$16</f>
        <v>0</v>
      </c>
      <c r="M412" s="36">
        <f ca="1">SUMIFS(СВЦЭМ!$G$40:$G$783,СВЦЭМ!$A$40:$A$783,$A412,СВЦЭМ!$B$40:$B$783,M$402)+'СЕТ СН'!$F$16</f>
        <v>0</v>
      </c>
      <c r="N412" s="36">
        <f ca="1">SUMIFS(СВЦЭМ!$G$40:$G$783,СВЦЭМ!$A$40:$A$783,$A412,СВЦЭМ!$B$40:$B$783,N$402)+'СЕТ СН'!$F$16</f>
        <v>0</v>
      </c>
      <c r="O412" s="36">
        <f ca="1">SUMIFS(СВЦЭМ!$G$40:$G$783,СВЦЭМ!$A$40:$A$783,$A412,СВЦЭМ!$B$40:$B$783,O$402)+'СЕТ СН'!$F$16</f>
        <v>0</v>
      </c>
      <c r="P412" s="36">
        <f ca="1">SUMIFS(СВЦЭМ!$G$40:$G$783,СВЦЭМ!$A$40:$A$783,$A412,СВЦЭМ!$B$40:$B$783,P$402)+'СЕТ СН'!$F$16</f>
        <v>0</v>
      </c>
      <c r="Q412" s="36">
        <f ca="1">SUMIFS(СВЦЭМ!$G$40:$G$783,СВЦЭМ!$A$40:$A$783,$A412,СВЦЭМ!$B$40:$B$783,Q$402)+'СЕТ СН'!$F$16</f>
        <v>0</v>
      </c>
      <c r="R412" s="36">
        <f ca="1">SUMIFS(СВЦЭМ!$G$40:$G$783,СВЦЭМ!$A$40:$A$783,$A412,СВЦЭМ!$B$40:$B$783,R$402)+'СЕТ СН'!$F$16</f>
        <v>0</v>
      </c>
      <c r="S412" s="36">
        <f ca="1">SUMIFS(СВЦЭМ!$G$40:$G$783,СВЦЭМ!$A$40:$A$783,$A412,СВЦЭМ!$B$40:$B$783,S$402)+'СЕТ СН'!$F$16</f>
        <v>0</v>
      </c>
      <c r="T412" s="36">
        <f ca="1">SUMIFS(СВЦЭМ!$G$40:$G$783,СВЦЭМ!$A$40:$A$783,$A412,СВЦЭМ!$B$40:$B$783,T$402)+'СЕТ СН'!$F$16</f>
        <v>0</v>
      </c>
      <c r="U412" s="36">
        <f ca="1">SUMIFS(СВЦЭМ!$G$40:$G$783,СВЦЭМ!$A$40:$A$783,$A412,СВЦЭМ!$B$40:$B$783,U$402)+'СЕТ СН'!$F$16</f>
        <v>0</v>
      </c>
      <c r="V412" s="36">
        <f ca="1">SUMIFS(СВЦЭМ!$G$40:$G$783,СВЦЭМ!$A$40:$A$783,$A412,СВЦЭМ!$B$40:$B$783,V$402)+'СЕТ СН'!$F$16</f>
        <v>0</v>
      </c>
      <c r="W412" s="36">
        <f ca="1">SUMIFS(СВЦЭМ!$G$40:$G$783,СВЦЭМ!$A$40:$A$783,$A412,СВЦЭМ!$B$40:$B$783,W$402)+'СЕТ СН'!$F$16</f>
        <v>0</v>
      </c>
      <c r="X412" s="36">
        <f ca="1">SUMIFS(СВЦЭМ!$G$40:$G$783,СВЦЭМ!$A$40:$A$783,$A412,СВЦЭМ!$B$40:$B$783,X$402)+'СЕТ СН'!$F$16</f>
        <v>0</v>
      </c>
      <c r="Y412" s="36">
        <f ca="1">SUMIFS(СВЦЭМ!$G$40:$G$783,СВЦЭМ!$A$40:$A$783,$A412,СВЦЭМ!$B$40:$B$783,Y$402)+'СЕТ СН'!$F$16</f>
        <v>0</v>
      </c>
    </row>
    <row r="413" spans="1:27" ht="15.75" hidden="1" x14ac:dyDescent="0.2">
      <c r="A413" s="35">
        <f t="shared" si="11"/>
        <v>44815</v>
      </c>
      <c r="B413" s="36">
        <f ca="1">SUMIFS(СВЦЭМ!$G$40:$G$783,СВЦЭМ!$A$40:$A$783,$A413,СВЦЭМ!$B$40:$B$783,B$402)+'СЕТ СН'!$F$16</f>
        <v>0</v>
      </c>
      <c r="C413" s="36">
        <f ca="1">SUMIFS(СВЦЭМ!$G$40:$G$783,СВЦЭМ!$A$40:$A$783,$A413,СВЦЭМ!$B$40:$B$783,C$402)+'СЕТ СН'!$F$16</f>
        <v>0</v>
      </c>
      <c r="D413" s="36">
        <f ca="1">SUMIFS(СВЦЭМ!$G$40:$G$783,СВЦЭМ!$A$40:$A$783,$A413,СВЦЭМ!$B$40:$B$783,D$402)+'СЕТ СН'!$F$16</f>
        <v>0</v>
      </c>
      <c r="E413" s="36">
        <f ca="1">SUMIFS(СВЦЭМ!$G$40:$G$783,СВЦЭМ!$A$40:$A$783,$A413,СВЦЭМ!$B$40:$B$783,E$402)+'СЕТ СН'!$F$16</f>
        <v>0</v>
      </c>
      <c r="F413" s="36">
        <f ca="1">SUMIFS(СВЦЭМ!$G$40:$G$783,СВЦЭМ!$A$40:$A$783,$A413,СВЦЭМ!$B$40:$B$783,F$402)+'СЕТ СН'!$F$16</f>
        <v>0</v>
      </c>
      <c r="G413" s="36">
        <f ca="1">SUMIFS(СВЦЭМ!$G$40:$G$783,СВЦЭМ!$A$40:$A$783,$A413,СВЦЭМ!$B$40:$B$783,G$402)+'СЕТ СН'!$F$16</f>
        <v>0</v>
      </c>
      <c r="H413" s="36">
        <f ca="1">SUMIFS(СВЦЭМ!$G$40:$G$783,СВЦЭМ!$A$40:$A$783,$A413,СВЦЭМ!$B$40:$B$783,H$402)+'СЕТ СН'!$F$16</f>
        <v>0</v>
      </c>
      <c r="I413" s="36">
        <f ca="1">SUMIFS(СВЦЭМ!$G$40:$G$783,СВЦЭМ!$A$40:$A$783,$A413,СВЦЭМ!$B$40:$B$783,I$402)+'СЕТ СН'!$F$16</f>
        <v>0</v>
      </c>
      <c r="J413" s="36">
        <f ca="1">SUMIFS(СВЦЭМ!$G$40:$G$783,СВЦЭМ!$A$40:$A$783,$A413,СВЦЭМ!$B$40:$B$783,J$402)+'СЕТ СН'!$F$16</f>
        <v>0</v>
      </c>
      <c r="K413" s="36">
        <f ca="1">SUMIFS(СВЦЭМ!$G$40:$G$783,СВЦЭМ!$A$40:$A$783,$A413,СВЦЭМ!$B$40:$B$783,K$402)+'СЕТ СН'!$F$16</f>
        <v>0</v>
      </c>
      <c r="L413" s="36">
        <f ca="1">SUMIFS(СВЦЭМ!$G$40:$G$783,СВЦЭМ!$A$40:$A$783,$A413,СВЦЭМ!$B$40:$B$783,L$402)+'СЕТ СН'!$F$16</f>
        <v>0</v>
      </c>
      <c r="M413" s="36">
        <f ca="1">SUMIFS(СВЦЭМ!$G$40:$G$783,СВЦЭМ!$A$40:$A$783,$A413,СВЦЭМ!$B$40:$B$783,M$402)+'СЕТ СН'!$F$16</f>
        <v>0</v>
      </c>
      <c r="N413" s="36">
        <f ca="1">SUMIFS(СВЦЭМ!$G$40:$G$783,СВЦЭМ!$A$40:$A$783,$A413,СВЦЭМ!$B$40:$B$783,N$402)+'СЕТ СН'!$F$16</f>
        <v>0</v>
      </c>
      <c r="O413" s="36">
        <f ca="1">SUMIFS(СВЦЭМ!$G$40:$G$783,СВЦЭМ!$A$40:$A$783,$A413,СВЦЭМ!$B$40:$B$783,O$402)+'СЕТ СН'!$F$16</f>
        <v>0</v>
      </c>
      <c r="P413" s="36">
        <f ca="1">SUMIFS(СВЦЭМ!$G$40:$G$783,СВЦЭМ!$A$40:$A$783,$A413,СВЦЭМ!$B$40:$B$783,P$402)+'СЕТ СН'!$F$16</f>
        <v>0</v>
      </c>
      <c r="Q413" s="36">
        <f ca="1">SUMIFS(СВЦЭМ!$G$40:$G$783,СВЦЭМ!$A$40:$A$783,$A413,СВЦЭМ!$B$40:$B$783,Q$402)+'СЕТ СН'!$F$16</f>
        <v>0</v>
      </c>
      <c r="R413" s="36">
        <f ca="1">SUMIFS(СВЦЭМ!$G$40:$G$783,СВЦЭМ!$A$40:$A$783,$A413,СВЦЭМ!$B$40:$B$783,R$402)+'СЕТ СН'!$F$16</f>
        <v>0</v>
      </c>
      <c r="S413" s="36">
        <f ca="1">SUMIFS(СВЦЭМ!$G$40:$G$783,СВЦЭМ!$A$40:$A$783,$A413,СВЦЭМ!$B$40:$B$783,S$402)+'СЕТ СН'!$F$16</f>
        <v>0</v>
      </c>
      <c r="T413" s="36">
        <f ca="1">SUMIFS(СВЦЭМ!$G$40:$G$783,СВЦЭМ!$A$40:$A$783,$A413,СВЦЭМ!$B$40:$B$783,T$402)+'СЕТ СН'!$F$16</f>
        <v>0</v>
      </c>
      <c r="U413" s="36">
        <f ca="1">SUMIFS(СВЦЭМ!$G$40:$G$783,СВЦЭМ!$A$40:$A$783,$A413,СВЦЭМ!$B$40:$B$783,U$402)+'СЕТ СН'!$F$16</f>
        <v>0</v>
      </c>
      <c r="V413" s="36">
        <f ca="1">SUMIFS(СВЦЭМ!$G$40:$G$783,СВЦЭМ!$A$40:$A$783,$A413,СВЦЭМ!$B$40:$B$783,V$402)+'СЕТ СН'!$F$16</f>
        <v>0</v>
      </c>
      <c r="W413" s="36">
        <f ca="1">SUMIFS(СВЦЭМ!$G$40:$G$783,СВЦЭМ!$A$40:$A$783,$A413,СВЦЭМ!$B$40:$B$783,W$402)+'СЕТ СН'!$F$16</f>
        <v>0</v>
      </c>
      <c r="X413" s="36">
        <f ca="1">SUMIFS(СВЦЭМ!$G$40:$G$783,СВЦЭМ!$A$40:$A$783,$A413,СВЦЭМ!$B$40:$B$783,X$402)+'СЕТ СН'!$F$16</f>
        <v>0</v>
      </c>
      <c r="Y413" s="36">
        <f ca="1">SUMIFS(СВЦЭМ!$G$40:$G$783,СВЦЭМ!$A$40:$A$783,$A413,СВЦЭМ!$B$40:$B$783,Y$402)+'СЕТ СН'!$F$16</f>
        <v>0</v>
      </c>
    </row>
    <row r="414" spans="1:27" ht="15.75" hidden="1" x14ac:dyDescent="0.2">
      <c r="A414" s="35">
        <f t="shared" si="11"/>
        <v>44816</v>
      </c>
      <c r="B414" s="36">
        <f ca="1">SUMIFS(СВЦЭМ!$G$40:$G$783,СВЦЭМ!$A$40:$A$783,$A414,СВЦЭМ!$B$40:$B$783,B$402)+'СЕТ СН'!$F$16</f>
        <v>0</v>
      </c>
      <c r="C414" s="36">
        <f ca="1">SUMIFS(СВЦЭМ!$G$40:$G$783,СВЦЭМ!$A$40:$A$783,$A414,СВЦЭМ!$B$40:$B$783,C$402)+'СЕТ СН'!$F$16</f>
        <v>0</v>
      </c>
      <c r="D414" s="36">
        <f ca="1">SUMIFS(СВЦЭМ!$G$40:$G$783,СВЦЭМ!$A$40:$A$783,$A414,СВЦЭМ!$B$40:$B$783,D$402)+'СЕТ СН'!$F$16</f>
        <v>0</v>
      </c>
      <c r="E414" s="36">
        <f ca="1">SUMIFS(СВЦЭМ!$G$40:$G$783,СВЦЭМ!$A$40:$A$783,$A414,СВЦЭМ!$B$40:$B$783,E$402)+'СЕТ СН'!$F$16</f>
        <v>0</v>
      </c>
      <c r="F414" s="36">
        <f ca="1">SUMIFS(СВЦЭМ!$G$40:$G$783,СВЦЭМ!$A$40:$A$783,$A414,СВЦЭМ!$B$40:$B$783,F$402)+'СЕТ СН'!$F$16</f>
        <v>0</v>
      </c>
      <c r="G414" s="36">
        <f ca="1">SUMIFS(СВЦЭМ!$G$40:$G$783,СВЦЭМ!$A$40:$A$783,$A414,СВЦЭМ!$B$40:$B$783,G$402)+'СЕТ СН'!$F$16</f>
        <v>0</v>
      </c>
      <c r="H414" s="36">
        <f ca="1">SUMIFS(СВЦЭМ!$G$40:$G$783,СВЦЭМ!$A$40:$A$783,$A414,СВЦЭМ!$B$40:$B$783,H$402)+'СЕТ СН'!$F$16</f>
        <v>0</v>
      </c>
      <c r="I414" s="36">
        <f ca="1">SUMIFS(СВЦЭМ!$G$40:$G$783,СВЦЭМ!$A$40:$A$783,$A414,СВЦЭМ!$B$40:$B$783,I$402)+'СЕТ СН'!$F$16</f>
        <v>0</v>
      </c>
      <c r="J414" s="36">
        <f ca="1">SUMIFS(СВЦЭМ!$G$40:$G$783,СВЦЭМ!$A$40:$A$783,$A414,СВЦЭМ!$B$40:$B$783,J$402)+'СЕТ СН'!$F$16</f>
        <v>0</v>
      </c>
      <c r="K414" s="36">
        <f ca="1">SUMIFS(СВЦЭМ!$G$40:$G$783,СВЦЭМ!$A$40:$A$783,$A414,СВЦЭМ!$B$40:$B$783,K$402)+'СЕТ СН'!$F$16</f>
        <v>0</v>
      </c>
      <c r="L414" s="36">
        <f ca="1">SUMIFS(СВЦЭМ!$G$40:$G$783,СВЦЭМ!$A$40:$A$783,$A414,СВЦЭМ!$B$40:$B$783,L$402)+'СЕТ СН'!$F$16</f>
        <v>0</v>
      </c>
      <c r="M414" s="36">
        <f ca="1">SUMIFS(СВЦЭМ!$G$40:$G$783,СВЦЭМ!$A$40:$A$783,$A414,СВЦЭМ!$B$40:$B$783,M$402)+'СЕТ СН'!$F$16</f>
        <v>0</v>
      </c>
      <c r="N414" s="36">
        <f ca="1">SUMIFS(СВЦЭМ!$G$40:$G$783,СВЦЭМ!$A$40:$A$783,$A414,СВЦЭМ!$B$40:$B$783,N$402)+'СЕТ СН'!$F$16</f>
        <v>0</v>
      </c>
      <c r="O414" s="36">
        <f ca="1">SUMIFS(СВЦЭМ!$G$40:$G$783,СВЦЭМ!$A$40:$A$783,$A414,СВЦЭМ!$B$40:$B$783,O$402)+'СЕТ СН'!$F$16</f>
        <v>0</v>
      </c>
      <c r="P414" s="36">
        <f ca="1">SUMIFS(СВЦЭМ!$G$40:$G$783,СВЦЭМ!$A$40:$A$783,$A414,СВЦЭМ!$B$40:$B$783,P$402)+'СЕТ СН'!$F$16</f>
        <v>0</v>
      </c>
      <c r="Q414" s="36">
        <f ca="1">SUMIFS(СВЦЭМ!$G$40:$G$783,СВЦЭМ!$A$40:$A$783,$A414,СВЦЭМ!$B$40:$B$783,Q$402)+'СЕТ СН'!$F$16</f>
        <v>0</v>
      </c>
      <c r="R414" s="36">
        <f ca="1">SUMIFS(СВЦЭМ!$G$40:$G$783,СВЦЭМ!$A$40:$A$783,$A414,СВЦЭМ!$B$40:$B$783,R$402)+'СЕТ СН'!$F$16</f>
        <v>0</v>
      </c>
      <c r="S414" s="36">
        <f ca="1">SUMIFS(СВЦЭМ!$G$40:$G$783,СВЦЭМ!$A$40:$A$783,$A414,СВЦЭМ!$B$40:$B$783,S$402)+'СЕТ СН'!$F$16</f>
        <v>0</v>
      </c>
      <c r="T414" s="36">
        <f ca="1">SUMIFS(СВЦЭМ!$G$40:$G$783,СВЦЭМ!$A$40:$A$783,$A414,СВЦЭМ!$B$40:$B$783,T$402)+'СЕТ СН'!$F$16</f>
        <v>0</v>
      </c>
      <c r="U414" s="36">
        <f ca="1">SUMIFS(СВЦЭМ!$G$40:$G$783,СВЦЭМ!$A$40:$A$783,$A414,СВЦЭМ!$B$40:$B$783,U$402)+'СЕТ СН'!$F$16</f>
        <v>0</v>
      </c>
      <c r="V414" s="36">
        <f ca="1">SUMIFS(СВЦЭМ!$G$40:$G$783,СВЦЭМ!$A$40:$A$783,$A414,СВЦЭМ!$B$40:$B$783,V$402)+'СЕТ СН'!$F$16</f>
        <v>0</v>
      </c>
      <c r="W414" s="36">
        <f ca="1">SUMIFS(СВЦЭМ!$G$40:$G$783,СВЦЭМ!$A$40:$A$783,$A414,СВЦЭМ!$B$40:$B$783,W$402)+'СЕТ СН'!$F$16</f>
        <v>0</v>
      </c>
      <c r="X414" s="36">
        <f ca="1">SUMIFS(СВЦЭМ!$G$40:$G$783,СВЦЭМ!$A$40:$A$783,$A414,СВЦЭМ!$B$40:$B$783,X$402)+'СЕТ СН'!$F$16</f>
        <v>0</v>
      </c>
      <c r="Y414" s="36">
        <f ca="1">SUMIFS(СВЦЭМ!$G$40:$G$783,СВЦЭМ!$A$40:$A$783,$A414,СВЦЭМ!$B$40:$B$783,Y$402)+'СЕТ СН'!$F$16</f>
        <v>0</v>
      </c>
    </row>
    <row r="415" spans="1:27" ht="15.75" hidden="1" x14ac:dyDescent="0.2">
      <c r="A415" s="35">
        <f t="shared" si="11"/>
        <v>44817</v>
      </c>
      <c r="B415" s="36">
        <f ca="1">SUMIFS(СВЦЭМ!$G$40:$G$783,СВЦЭМ!$A$40:$A$783,$A415,СВЦЭМ!$B$40:$B$783,B$402)+'СЕТ СН'!$F$16</f>
        <v>0</v>
      </c>
      <c r="C415" s="36">
        <f ca="1">SUMIFS(СВЦЭМ!$G$40:$G$783,СВЦЭМ!$A$40:$A$783,$A415,СВЦЭМ!$B$40:$B$783,C$402)+'СЕТ СН'!$F$16</f>
        <v>0</v>
      </c>
      <c r="D415" s="36">
        <f ca="1">SUMIFS(СВЦЭМ!$G$40:$G$783,СВЦЭМ!$A$40:$A$783,$A415,СВЦЭМ!$B$40:$B$783,D$402)+'СЕТ СН'!$F$16</f>
        <v>0</v>
      </c>
      <c r="E415" s="36">
        <f ca="1">SUMIFS(СВЦЭМ!$G$40:$G$783,СВЦЭМ!$A$40:$A$783,$A415,СВЦЭМ!$B$40:$B$783,E$402)+'СЕТ СН'!$F$16</f>
        <v>0</v>
      </c>
      <c r="F415" s="36">
        <f ca="1">SUMIFS(СВЦЭМ!$G$40:$G$783,СВЦЭМ!$A$40:$A$783,$A415,СВЦЭМ!$B$40:$B$783,F$402)+'СЕТ СН'!$F$16</f>
        <v>0</v>
      </c>
      <c r="G415" s="36">
        <f ca="1">SUMIFS(СВЦЭМ!$G$40:$G$783,СВЦЭМ!$A$40:$A$783,$A415,СВЦЭМ!$B$40:$B$783,G$402)+'СЕТ СН'!$F$16</f>
        <v>0</v>
      </c>
      <c r="H415" s="36">
        <f ca="1">SUMIFS(СВЦЭМ!$G$40:$G$783,СВЦЭМ!$A$40:$A$783,$A415,СВЦЭМ!$B$40:$B$783,H$402)+'СЕТ СН'!$F$16</f>
        <v>0</v>
      </c>
      <c r="I415" s="36">
        <f ca="1">SUMIFS(СВЦЭМ!$G$40:$G$783,СВЦЭМ!$A$40:$A$783,$A415,СВЦЭМ!$B$40:$B$783,I$402)+'СЕТ СН'!$F$16</f>
        <v>0</v>
      </c>
      <c r="J415" s="36">
        <f ca="1">SUMIFS(СВЦЭМ!$G$40:$G$783,СВЦЭМ!$A$40:$A$783,$A415,СВЦЭМ!$B$40:$B$783,J$402)+'СЕТ СН'!$F$16</f>
        <v>0</v>
      </c>
      <c r="K415" s="36">
        <f ca="1">SUMIFS(СВЦЭМ!$G$40:$G$783,СВЦЭМ!$A$40:$A$783,$A415,СВЦЭМ!$B$40:$B$783,K$402)+'СЕТ СН'!$F$16</f>
        <v>0</v>
      </c>
      <c r="L415" s="36">
        <f ca="1">SUMIFS(СВЦЭМ!$G$40:$G$783,СВЦЭМ!$A$40:$A$783,$A415,СВЦЭМ!$B$40:$B$783,L$402)+'СЕТ СН'!$F$16</f>
        <v>0</v>
      </c>
      <c r="M415" s="36">
        <f ca="1">SUMIFS(СВЦЭМ!$G$40:$G$783,СВЦЭМ!$A$40:$A$783,$A415,СВЦЭМ!$B$40:$B$783,M$402)+'СЕТ СН'!$F$16</f>
        <v>0</v>
      </c>
      <c r="N415" s="36">
        <f ca="1">SUMIFS(СВЦЭМ!$G$40:$G$783,СВЦЭМ!$A$40:$A$783,$A415,СВЦЭМ!$B$40:$B$783,N$402)+'СЕТ СН'!$F$16</f>
        <v>0</v>
      </c>
      <c r="O415" s="36">
        <f ca="1">SUMIFS(СВЦЭМ!$G$40:$G$783,СВЦЭМ!$A$40:$A$783,$A415,СВЦЭМ!$B$40:$B$783,O$402)+'СЕТ СН'!$F$16</f>
        <v>0</v>
      </c>
      <c r="P415" s="36">
        <f ca="1">SUMIFS(СВЦЭМ!$G$40:$G$783,СВЦЭМ!$A$40:$A$783,$A415,СВЦЭМ!$B$40:$B$783,P$402)+'СЕТ СН'!$F$16</f>
        <v>0</v>
      </c>
      <c r="Q415" s="36">
        <f ca="1">SUMIFS(СВЦЭМ!$G$40:$G$783,СВЦЭМ!$A$40:$A$783,$A415,СВЦЭМ!$B$40:$B$783,Q$402)+'СЕТ СН'!$F$16</f>
        <v>0</v>
      </c>
      <c r="R415" s="36">
        <f ca="1">SUMIFS(СВЦЭМ!$G$40:$G$783,СВЦЭМ!$A$40:$A$783,$A415,СВЦЭМ!$B$40:$B$783,R$402)+'СЕТ СН'!$F$16</f>
        <v>0</v>
      </c>
      <c r="S415" s="36">
        <f ca="1">SUMIFS(СВЦЭМ!$G$40:$G$783,СВЦЭМ!$A$40:$A$783,$A415,СВЦЭМ!$B$40:$B$783,S$402)+'СЕТ СН'!$F$16</f>
        <v>0</v>
      </c>
      <c r="T415" s="36">
        <f ca="1">SUMIFS(СВЦЭМ!$G$40:$G$783,СВЦЭМ!$A$40:$A$783,$A415,СВЦЭМ!$B$40:$B$783,T$402)+'СЕТ СН'!$F$16</f>
        <v>0</v>
      </c>
      <c r="U415" s="36">
        <f ca="1">SUMIFS(СВЦЭМ!$G$40:$G$783,СВЦЭМ!$A$40:$A$783,$A415,СВЦЭМ!$B$40:$B$783,U$402)+'СЕТ СН'!$F$16</f>
        <v>0</v>
      </c>
      <c r="V415" s="36">
        <f ca="1">SUMIFS(СВЦЭМ!$G$40:$G$783,СВЦЭМ!$A$40:$A$783,$A415,СВЦЭМ!$B$40:$B$783,V$402)+'СЕТ СН'!$F$16</f>
        <v>0</v>
      </c>
      <c r="W415" s="36">
        <f ca="1">SUMIFS(СВЦЭМ!$G$40:$G$783,СВЦЭМ!$A$40:$A$783,$A415,СВЦЭМ!$B$40:$B$783,W$402)+'СЕТ СН'!$F$16</f>
        <v>0</v>
      </c>
      <c r="X415" s="36">
        <f ca="1">SUMIFS(СВЦЭМ!$G$40:$G$783,СВЦЭМ!$A$40:$A$783,$A415,СВЦЭМ!$B$40:$B$783,X$402)+'СЕТ СН'!$F$16</f>
        <v>0</v>
      </c>
      <c r="Y415" s="36">
        <f ca="1">SUMIFS(СВЦЭМ!$G$40:$G$783,СВЦЭМ!$A$40:$A$783,$A415,СВЦЭМ!$B$40:$B$783,Y$402)+'СЕТ СН'!$F$16</f>
        <v>0</v>
      </c>
    </row>
    <row r="416" spans="1:27" ht="15.75" hidden="1" x14ac:dyDescent="0.2">
      <c r="A416" s="35">
        <f t="shared" si="11"/>
        <v>44818</v>
      </c>
      <c r="B416" s="36">
        <f ca="1">SUMIFS(СВЦЭМ!$G$40:$G$783,СВЦЭМ!$A$40:$A$783,$A416,СВЦЭМ!$B$40:$B$783,B$402)+'СЕТ СН'!$F$16</f>
        <v>0</v>
      </c>
      <c r="C416" s="36">
        <f ca="1">SUMIFS(СВЦЭМ!$G$40:$G$783,СВЦЭМ!$A$40:$A$783,$A416,СВЦЭМ!$B$40:$B$783,C$402)+'СЕТ СН'!$F$16</f>
        <v>0</v>
      </c>
      <c r="D416" s="36">
        <f ca="1">SUMIFS(СВЦЭМ!$G$40:$G$783,СВЦЭМ!$A$40:$A$783,$A416,СВЦЭМ!$B$40:$B$783,D$402)+'СЕТ СН'!$F$16</f>
        <v>0</v>
      </c>
      <c r="E416" s="36">
        <f ca="1">SUMIFS(СВЦЭМ!$G$40:$G$783,СВЦЭМ!$A$40:$A$783,$A416,СВЦЭМ!$B$40:$B$783,E$402)+'СЕТ СН'!$F$16</f>
        <v>0</v>
      </c>
      <c r="F416" s="36">
        <f ca="1">SUMIFS(СВЦЭМ!$G$40:$G$783,СВЦЭМ!$A$40:$A$783,$A416,СВЦЭМ!$B$40:$B$783,F$402)+'СЕТ СН'!$F$16</f>
        <v>0</v>
      </c>
      <c r="G416" s="36">
        <f ca="1">SUMIFS(СВЦЭМ!$G$40:$G$783,СВЦЭМ!$A$40:$A$783,$A416,СВЦЭМ!$B$40:$B$783,G$402)+'СЕТ СН'!$F$16</f>
        <v>0</v>
      </c>
      <c r="H416" s="36">
        <f ca="1">SUMIFS(СВЦЭМ!$G$40:$G$783,СВЦЭМ!$A$40:$A$783,$A416,СВЦЭМ!$B$40:$B$783,H$402)+'СЕТ СН'!$F$16</f>
        <v>0</v>
      </c>
      <c r="I416" s="36">
        <f ca="1">SUMIFS(СВЦЭМ!$G$40:$G$783,СВЦЭМ!$A$40:$A$783,$A416,СВЦЭМ!$B$40:$B$783,I$402)+'СЕТ СН'!$F$16</f>
        <v>0</v>
      </c>
      <c r="J416" s="36">
        <f ca="1">SUMIFS(СВЦЭМ!$G$40:$G$783,СВЦЭМ!$A$40:$A$783,$A416,СВЦЭМ!$B$40:$B$783,J$402)+'СЕТ СН'!$F$16</f>
        <v>0</v>
      </c>
      <c r="K416" s="36">
        <f ca="1">SUMIFS(СВЦЭМ!$G$40:$G$783,СВЦЭМ!$A$40:$A$783,$A416,СВЦЭМ!$B$40:$B$783,K$402)+'СЕТ СН'!$F$16</f>
        <v>0</v>
      </c>
      <c r="L416" s="36">
        <f ca="1">SUMIFS(СВЦЭМ!$G$40:$G$783,СВЦЭМ!$A$40:$A$783,$A416,СВЦЭМ!$B$40:$B$783,L$402)+'СЕТ СН'!$F$16</f>
        <v>0</v>
      </c>
      <c r="M416" s="36">
        <f ca="1">SUMIFS(СВЦЭМ!$G$40:$G$783,СВЦЭМ!$A$40:$A$783,$A416,СВЦЭМ!$B$40:$B$783,M$402)+'СЕТ СН'!$F$16</f>
        <v>0</v>
      </c>
      <c r="N416" s="36">
        <f ca="1">SUMIFS(СВЦЭМ!$G$40:$G$783,СВЦЭМ!$A$40:$A$783,$A416,СВЦЭМ!$B$40:$B$783,N$402)+'СЕТ СН'!$F$16</f>
        <v>0</v>
      </c>
      <c r="O416" s="36">
        <f ca="1">SUMIFS(СВЦЭМ!$G$40:$G$783,СВЦЭМ!$A$40:$A$783,$A416,СВЦЭМ!$B$40:$B$783,O$402)+'СЕТ СН'!$F$16</f>
        <v>0</v>
      </c>
      <c r="P416" s="36">
        <f ca="1">SUMIFS(СВЦЭМ!$G$40:$G$783,СВЦЭМ!$A$40:$A$783,$A416,СВЦЭМ!$B$40:$B$783,P$402)+'СЕТ СН'!$F$16</f>
        <v>0</v>
      </c>
      <c r="Q416" s="36">
        <f ca="1">SUMIFS(СВЦЭМ!$G$40:$G$783,СВЦЭМ!$A$40:$A$783,$A416,СВЦЭМ!$B$40:$B$783,Q$402)+'СЕТ СН'!$F$16</f>
        <v>0</v>
      </c>
      <c r="R416" s="36">
        <f ca="1">SUMIFS(СВЦЭМ!$G$40:$G$783,СВЦЭМ!$A$40:$A$783,$A416,СВЦЭМ!$B$40:$B$783,R$402)+'СЕТ СН'!$F$16</f>
        <v>0</v>
      </c>
      <c r="S416" s="36">
        <f ca="1">SUMIFS(СВЦЭМ!$G$40:$G$783,СВЦЭМ!$A$40:$A$783,$A416,СВЦЭМ!$B$40:$B$783,S$402)+'СЕТ СН'!$F$16</f>
        <v>0</v>
      </c>
      <c r="T416" s="36">
        <f ca="1">SUMIFS(СВЦЭМ!$G$40:$G$783,СВЦЭМ!$A$40:$A$783,$A416,СВЦЭМ!$B$40:$B$783,T$402)+'СЕТ СН'!$F$16</f>
        <v>0</v>
      </c>
      <c r="U416" s="36">
        <f ca="1">SUMIFS(СВЦЭМ!$G$40:$G$783,СВЦЭМ!$A$40:$A$783,$A416,СВЦЭМ!$B$40:$B$783,U$402)+'СЕТ СН'!$F$16</f>
        <v>0</v>
      </c>
      <c r="V416" s="36">
        <f ca="1">SUMIFS(СВЦЭМ!$G$40:$G$783,СВЦЭМ!$A$40:$A$783,$A416,СВЦЭМ!$B$40:$B$783,V$402)+'СЕТ СН'!$F$16</f>
        <v>0</v>
      </c>
      <c r="W416" s="36">
        <f ca="1">SUMIFS(СВЦЭМ!$G$40:$G$783,СВЦЭМ!$A$40:$A$783,$A416,СВЦЭМ!$B$40:$B$783,W$402)+'СЕТ СН'!$F$16</f>
        <v>0</v>
      </c>
      <c r="X416" s="36">
        <f ca="1">SUMIFS(СВЦЭМ!$G$40:$G$783,СВЦЭМ!$A$40:$A$783,$A416,СВЦЭМ!$B$40:$B$783,X$402)+'СЕТ СН'!$F$16</f>
        <v>0</v>
      </c>
      <c r="Y416" s="36">
        <f ca="1">SUMIFS(СВЦЭМ!$G$40:$G$783,СВЦЭМ!$A$40:$A$783,$A416,СВЦЭМ!$B$40:$B$783,Y$402)+'СЕТ СН'!$F$16</f>
        <v>0</v>
      </c>
    </row>
    <row r="417" spans="1:25" ht="15.75" hidden="1" x14ac:dyDescent="0.2">
      <c r="A417" s="35">
        <f t="shared" si="11"/>
        <v>44819</v>
      </c>
      <c r="B417" s="36">
        <f ca="1">SUMIFS(СВЦЭМ!$G$40:$G$783,СВЦЭМ!$A$40:$A$783,$A417,СВЦЭМ!$B$40:$B$783,B$402)+'СЕТ СН'!$F$16</f>
        <v>0</v>
      </c>
      <c r="C417" s="36">
        <f ca="1">SUMIFS(СВЦЭМ!$G$40:$G$783,СВЦЭМ!$A$40:$A$783,$A417,СВЦЭМ!$B$40:$B$783,C$402)+'СЕТ СН'!$F$16</f>
        <v>0</v>
      </c>
      <c r="D417" s="36">
        <f ca="1">SUMIFS(СВЦЭМ!$G$40:$G$783,СВЦЭМ!$A$40:$A$783,$A417,СВЦЭМ!$B$40:$B$783,D$402)+'СЕТ СН'!$F$16</f>
        <v>0</v>
      </c>
      <c r="E417" s="36">
        <f ca="1">SUMIFS(СВЦЭМ!$G$40:$G$783,СВЦЭМ!$A$40:$A$783,$A417,СВЦЭМ!$B$40:$B$783,E$402)+'СЕТ СН'!$F$16</f>
        <v>0</v>
      </c>
      <c r="F417" s="36">
        <f ca="1">SUMIFS(СВЦЭМ!$G$40:$G$783,СВЦЭМ!$A$40:$A$783,$A417,СВЦЭМ!$B$40:$B$783,F$402)+'СЕТ СН'!$F$16</f>
        <v>0</v>
      </c>
      <c r="G417" s="36">
        <f ca="1">SUMIFS(СВЦЭМ!$G$40:$G$783,СВЦЭМ!$A$40:$A$783,$A417,СВЦЭМ!$B$40:$B$783,G$402)+'СЕТ СН'!$F$16</f>
        <v>0</v>
      </c>
      <c r="H417" s="36">
        <f ca="1">SUMIFS(СВЦЭМ!$G$40:$G$783,СВЦЭМ!$A$40:$A$783,$A417,СВЦЭМ!$B$40:$B$783,H$402)+'СЕТ СН'!$F$16</f>
        <v>0</v>
      </c>
      <c r="I417" s="36">
        <f ca="1">SUMIFS(СВЦЭМ!$G$40:$G$783,СВЦЭМ!$A$40:$A$783,$A417,СВЦЭМ!$B$40:$B$783,I$402)+'СЕТ СН'!$F$16</f>
        <v>0</v>
      </c>
      <c r="J417" s="36">
        <f ca="1">SUMIFS(СВЦЭМ!$G$40:$G$783,СВЦЭМ!$A$40:$A$783,$A417,СВЦЭМ!$B$40:$B$783,J$402)+'СЕТ СН'!$F$16</f>
        <v>0</v>
      </c>
      <c r="K417" s="36">
        <f ca="1">SUMIFS(СВЦЭМ!$G$40:$G$783,СВЦЭМ!$A$40:$A$783,$A417,СВЦЭМ!$B$40:$B$783,K$402)+'СЕТ СН'!$F$16</f>
        <v>0</v>
      </c>
      <c r="L417" s="36">
        <f ca="1">SUMIFS(СВЦЭМ!$G$40:$G$783,СВЦЭМ!$A$40:$A$783,$A417,СВЦЭМ!$B$40:$B$783,L$402)+'СЕТ СН'!$F$16</f>
        <v>0</v>
      </c>
      <c r="M417" s="36">
        <f ca="1">SUMIFS(СВЦЭМ!$G$40:$G$783,СВЦЭМ!$A$40:$A$783,$A417,СВЦЭМ!$B$40:$B$783,M$402)+'СЕТ СН'!$F$16</f>
        <v>0</v>
      </c>
      <c r="N417" s="36">
        <f ca="1">SUMIFS(СВЦЭМ!$G$40:$G$783,СВЦЭМ!$A$40:$A$783,$A417,СВЦЭМ!$B$40:$B$783,N$402)+'СЕТ СН'!$F$16</f>
        <v>0</v>
      </c>
      <c r="O417" s="36">
        <f ca="1">SUMIFS(СВЦЭМ!$G$40:$G$783,СВЦЭМ!$A$40:$A$783,$A417,СВЦЭМ!$B$40:$B$783,O$402)+'СЕТ СН'!$F$16</f>
        <v>0</v>
      </c>
      <c r="P417" s="36">
        <f ca="1">SUMIFS(СВЦЭМ!$G$40:$G$783,СВЦЭМ!$A$40:$A$783,$A417,СВЦЭМ!$B$40:$B$783,P$402)+'СЕТ СН'!$F$16</f>
        <v>0</v>
      </c>
      <c r="Q417" s="36">
        <f ca="1">SUMIFS(СВЦЭМ!$G$40:$G$783,СВЦЭМ!$A$40:$A$783,$A417,СВЦЭМ!$B$40:$B$783,Q$402)+'СЕТ СН'!$F$16</f>
        <v>0</v>
      </c>
      <c r="R417" s="36">
        <f ca="1">SUMIFS(СВЦЭМ!$G$40:$G$783,СВЦЭМ!$A$40:$A$783,$A417,СВЦЭМ!$B$40:$B$783,R$402)+'СЕТ СН'!$F$16</f>
        <v>0</v>
      </c>
      <c r="S417" s="36">
        <f ca="1">SUMIFS(СВЦЭМ!$G$40:$G$783,СВЦЭМ!$A$40:$A$783,$A417,СВЦЭМ!$B$40:$B$783,S$402)+'СЕТ СН'!$F$16</f>
        <v>0</v>
      </c>
      <c r="T417" s="36">
        <f ca="1">SUMIFS(СВЦЭМ!$G$40:$G$783,СВЦЭМ!$A$40:$A$783,$A417,СВЦЭМ!$B$40:$B$783,T$402)+'СЕТ СН'!$F$16</f>
        <v>0</v>
      </c>
      <c r="U417" s="36">
        <f ca="1">SUMIFS(СВЦЭМ!$G$40:$G$783,СВЦЭМ!$A$40:$A$783,$A417,СВЦЭМ!$B$40:$B$783,U$402)+'СЕТ СН'!$F$16</f>
        <v>0</v>
      </c>
      <c r="V417" s="36">
        <f ca="1">SUMIFS(СВЦЭМ!$G$40:$G$783,СВЦЭМ!$A$40:$A$783,$A417,СВЦЭМ!$B$40:$B$783,V$402)+'СЕТ СН'!$F$16</f>
        <v>0</v>
      </c>
      <c r="W417" s="36">
        <f ca="1">SUMIFS(СВЦЭМ!$G$40:$G$783,СВЦЭМ!$A$40:$A$783,$A417,СВЦЭМ!$B$40:$B$783,W$402)+'СЕТ СН'!$F$16</f>
        <v>0</v>
      </c>
      <c r="X417" s="36">
        <f ca="1">SUMIFS(СВЦЭМ!$G$40:$G$783,СВЦЭМ!$A$40:$A$783,$A417,СВЦЭМ!$B$40:$B$783,X$402)+'СЕТ СН'!$F$16</f>
        <v>0</v>
      </c>
      <c r="Y417" s="36">
        <f ca="1">SUMIFS(СВЦЭМ!$G$40:$G$783,СВЦЭМ!$A$40:$A$783,$A417,СВЦЭМ!$B$40:$B$783,Y$402)+'СЕТ СН'!$F$16</f>
        <v>0</v>
      </c>
    </row>
    <row r="418" spans="1:25" ht="15.75" hidden="1" x14ac:dyDescent="0.2">
      <c r="A418" s="35">
        <f t="shared" si="11"/>
        <v>44820</v>
      </c>
      <c r="B418" s="36">
        <f ca="1">SUMIFS(СВЦЭМ!$G$40:$G$783,СВЦЭМ!$A$40:$A$783,$A418,СВЦЭМ!$B$40:$B$783,B$402)+'СЕТ СН'!$F$16</f>
        <v>0</v>
      </c>
      <c r="C418" s="36">
        <f ca="1">SUMIFS(СВЦЭМ!$G$40:$G$783,СВЦЭМ!$A$40:$A$783,$A418,СВЦЭМ!$B$40:$B$783,C$402)+'СЕТ СН'!$F$16</f>
        <v>0</v>
      </c>
      <c r="D418" s="36">
        <f ca="1">SUMIFS(СВЦЭМ!$G$40:$G$783,СВЦЭМ!$A$40:$A$783,$A418,СВЦЭМ!$B$40:$B$783,D$402)+'СЕТ СН'!$F$16</f>
        <v>0</v>
      </c>
      <c r="E418" s="36">
        <f ca="1">SUMIFS(СВЦЭМ!$G$40:$G$783,СВЦЭМ!$A$40:$A$783,$A418,СВЦЭМ!$B$40:$B$783,E$402)+'СЕТ СН'!$F$16</f>
        <v>0</v>
      </c>
      <c r="F418" s="36">
        <f ca="1">SUMIFS(СВЦЭМ!$G$40:$G$783,СВЦЭМ!$A$40:$A$783,$A418,СВЦЭМ!$B$40:$B$783,F$402)+'СЕТ СН'!$F$16</f>
        <v>0</v>
      </c>
      <c r="G418" s="36">
        <f ca="1">SUMIFS(СВЦЭМ!$G$40:$G$783,СВЦЭМ!$A$40:$A$783,$A418,СВЦЭМ!$B$40:$B$783,G$402)+'СЕТ СН'!$F$16</f>
        <v>0</v>
      </c>
      <c r="H418" s="36">
        <f ca="1">SUMIFS(СВЦЭМ!$G$40:$G$783,СВЦЭМ!$A$40:$A$783,$A418,СВЦЭМ!$B$40:$B$783,H$402)+'СЕТ СН'!$F$16</f>
        <v>0</v>
      </c>
      <c r="I418" s="36">
        <f ca="1">SUMIFS(СВЦЭМ!$G$40:$G$783,СВЦЭМ!$A$40:$A$783,$A418,СВЦЭМ!$B$40:$B$783,I$402)+'СЕТ СН'!$F$16</f>
        <v>0</v>
      </c>
      <c r="J418" s="36">
        <f ca="1">SUMIFS(СВЦЭМ!$G$40:$G$783,СВЦЭМ!$A$40:$A$783,$A418,СВЦЭМ!$B$40:$B$783,J$402)+'СЕТ СН'!$F$16</f>
        <v>0</v>
      </c>
      <c r="K418" s="36">
        <f ca="1">SUMIFS(СВЦЭМ!$G$40:$G$783,СВЦЭМ!$A$40:$A$783,$A418,СВЦЭМ!$B$40:$B$783,K$402)+'СЕТ СН'!$F$16</f>
        <v>0</v>
      </c>
      <c r="L418" s="36">
        <f ca="1">SUMIFS(СВЦЭМ!$G$40:$G$783,СВЦЭМ!$A$40:$A$783,$A418,СВЦЭМ!$B$40:$B$783,L$402)+'СЕТ СН'!$F$16</f>
        <v>0</v>
      </c>
      <c r="M418" s="36">
        <f ca="1">SUMIFS(СВЦЭМ!$G$40:$G$783,СВЦЭМ!$A$40:$A$783,$A418,СВЦЭМ!$B$40:$B$783,M$402)+'СЕТ СН'!$F$16</f>
        <v>0</v>
      </c>
      <c r="N418" s="36">
        <f ca="1">SUMIFS(СВЦЭМ!$G$40:$G$783,СВЦЭМ!$A$40:$A$783,$A418,СВЦЭМ!$B$40:$B$783,N$402)+'СЕТ СН'!$F$16</f>
        <v>0</v>
      </c>
      <c r="O418" s="36">
        <f ca="1">SUMIFS(СВЦЭМ!$G$40:$G$783,СВЦЭМ!$A$40:$A$783,$A418,СВЦЭМ!$B$40:$B$783,O$402)+'СЕТ СН'!$F$16</f>
        <v>0</v>
      </c>
      <c r="P418" s="36">
        <f ca="1">SUMIFS(СВЦЭМ!$G$40:$G$783,СВЦЭМ!$A$40:$A$783,$A418,СВЦЭМ!$B$40:$B$783,P$402)+'СЕТ СН'!$F$16</f>
        <v>0</v>
      </c>
      <c r="Q418" s="36">
        <f ca="1">SUMIFS(СВЦЭМ!$G$40:$G$783,СВЦЭМ!$A$40:$A$783,$A418,СВЦЭМ!$B$40:$B$783,Q$402)+'СЕТ СН'!$F$16</f>
        <v>0</v>
      </c>
      <c r="R418" s="36">
        <f ca="1">SUMIFS(СВЦЭМ!$G$40:$G$783,СВЦЭМ!$A$40:$A$783,$A418,СВЦЭМ!$B$40:$B$783,R$402)+'СЕТ СН'!$F$16</f>
        <v>0</v>
      </c>
      <c r="S418" s="36">
        <f ca="1">SUMIFS(СВЦЭМ!$G$40:$G$783,СВЦЭМ!$A$40:$A$783,$A418,СВЦЭМ!$B$40:$B$783,S$402)+'СЕТ СН'!$F$16</f>
        <v>0</v>
      </c>
      <c r="T418" s="36">
        <f ca="1">SUMIFS(СВЦЭМ!$G$40:$G$783,СВЦЭМ!$A$40:$A$783,$A418,СВЦЭМ!$B$40:$B$783,T$402)+'СЕТ СН'!$F$16</f>
        <v>0</v>
      </c>
      <c r="U418" s="36">
        <f ca="1">SUMIFS(СВЦЭМ!$G$40:$G$783,СВЦЭМ!$A$40:$A$783,$A418,СВЦЭМ!$B$40:$B$783,U$402)+'СЕТ СН'!$F$16</f>
        <v>0</v>
      </c>
      <c r="V418" s="36">
        <f ca="1">SUMIFS(СВЦЭМ!$G$40:$G$783,СВЦЭМ!$A$40:$A$783,$A418,СВЦЭМ!$B$40:$B$783,V$402)+'СЕТ СН'!$F$16</f>
        <v>0</v>
      </c>
      <c r="W418" s="36">
        <f ca="1">SUMIFS(СВЦЭМ!$G$40:$G$783,СВЦЭМ!$A$40:$A$783,$A418,СВЦЭМ!$B$40:$B$783,W$402)+'СЕТ СН'!$F$16</f>
        <v>0</v>
      </c>
      <c r="X418" s="36">
        <f ca="1">SUMIFS(СВЦЭМ!$G$40:$G$783,СВЦЭМ!$A$40:$A$783,$A418,СВЦЭМ!$B$40:$B$783,X$402)+'СЕТ СН'!$F$16</f>
        <v>0</v>
      </c>
      <c r="Y418" s="36">
        <f ca="1">SUMIFS(СВЦЭМ!$G$40:$G$783,СВЦЭМ!$A$40:$A$783,$A418,СВЦЭМ!$B$40:$B$783,Y$402)+'СЕТ СН'!$F$16</f>
        <v>0</v>
      </c>
    </row>
    <row r="419" spans="1:25" ht="15.75" hidden="1" x14ac:dyDescent="0.2">
      <c r="A419" s="35">
        <f t="shared" si="11"/>
        <v>44821</v>
      </c>
      <c r="B419" s="36">
        <f ca="1">SUMIFS(СВЦЭМ!$G$40:$G$783,СВЦЭМ!$A$40:$A$783,$A419,СВЦЭМ!$B$40:$B$783,B$402)+'СЕТ СН'!$F$16</f>
        <v>0</v>
      </c>
      <c r="C419" s="36">
        <f ca="1">SUMIFS(СВЦЭМ!$G$40:$G$783,СВЦЭМ!$A$40:$A$783,$A419,СВЦЭМ!$B$40:$B$783,C$402)+'СЕТ СН'!$F$16</f>
        <v>0</v>
      </c>
      <c r="D419" s="36">
        <f ca="1">SUMIFS(СВЦЭМ!$G$40:$G$783,СВЦЭМ!$A$40:$A$783,$A419,СВЦЭМ!$B$40:$B$783,D$402)+'СЕТ СН'!$F$16</f>
        <v>0</v>
      </c>
      <c r="E419" s="36">
        <f ca="1">SUMIFS(СВЦЭМ!$G$40:$G$783,СВЦЭМ!$A$40:$A$783,$A419,СВЦЭМ!$B$40:$B$783,E$402)+'СЕТ СН'!$F$16</f>
        <v>0</v>
      </c>
      <c r="F419" s="36">
        <f ca="1">SUMIFS(СВЦЭМ!$G$40:$G$783,СВЦЭМ!$A$40:$A$783,$A419,СВЦЭМ!$B$40:$B$783,F$402)+'СЕТ СН'!$F$16</f>
        <v>0</v>
      </c>
      <c r="G419" s="36">
        <f ca="1">SUMIFS(СВЦЭМ!$G$40:$G$783,СВЦЭМ!$A$40:$A$783,$A419,СВЦЭМ!$B$40:$B$783,G$402)+'СЕТ СН'!$F$16</f>
        <v>0</v>
      </c>
      <c r="H419" s="36">
        <f ca="1">SUMIFS(СВЦЭМ!$G$40:$G$783,СВЦЭМ!$A$40:$A$783,$A419,СВЦЭМ!$B$40:$B$783,H$402)+'СЕТ СН'!$F$16</f>
        <v>0</v>
      </c>
      <c r="I419" s="36">
        <f ca="1">SUMIFS(СВЦЭМ!$G$40:$G$783,СВЦЭМ!$A$40:$A$783,$A419,СВЦЭМ!$B$40:$B$783,I$402)+'СЕТ СН'!$F$16</f>
        <v>0</v>
      </c>
      <c r="J419" s="36">
        <f ca="1">SUMIFS(СВЦЭМ!$G$40:$G$783,СВЦЭМ!$A$40:$A$783,$A419,СВЦЭМ!$B$40:$B$783,J$402)+'СЕТ СН'!$F$16</f>
        <v>0</v>
      </c>
      <c r="K419" s="36">
        <f ca="1">SUMIFS(СВЦЭМ!$G$40:$G$783,СВЦЭМ!$A$40:$A$783,$A419,СВЦЭМ!$B$40:$B$783,K$402)+'СЕТ СН'!$F$16</f>
        <v>0</v>
      </c>
      <c r="L419" s="36">
        <f ca="1">SUMIFS(СВЦЭМ!$G$40:$G$783,СВЦЭМ!$A$40:$A$783,$A419,СВЦЭМ!$B$40:$B$783,L$402)+'СЕТ СН'!$F$16</f>
        <v>0</v>
      </c>
      <c r="M419" s="36">
        <f ca="1">SUMIFS(СВЦЭМ!$G$40:$G$783,СВЦЭМ!$A$40:$A$783,$A419,СВЦЭМ!$B$40:$B$783,M$402)+'СЕТ СН'!$F$16</f>
        <v>0</v>
      </c>
      <c r="N419" s="36">
        <f ca="1">SUMIFS(СВЦЭМ!$G$40:$G$783,СВЦЭМ!$A$40:$A$783,$A419,СВЦЭМ!$B$40:$B$783,N$402)+'СЕТ СН'!$F$16</f>
        <v>0</v>
      </c>
      <c r="O419" s="36">
        <f ca="1">SUMIFS(СВЦЭМ!$G$40:$G$783,СВЦЭМ!$A$40:$A$783,$A419,СВЦЭМ!$B$40:$B$783,O$402)+'СЕТ СН'!$F$16</f>
        <v>0</v>
      </c>
      <c r="P419" s="36">
        <f ca="1">SUMIFS(СВЦЭМ!$G$40:$G$783,СВЦЭМ!$A$40:$A$783,$A419,СВЦЭМ!$B$40:$B$783,P$402)+'СЕТ СН'!$F$16</f>
        <v>0</v>
      </c>
      <c r="Q419" s="36">
        <f ca="1">SUMIFS(СВЦЭМ!$G$40:$G$783,СВЦЭМ!$A$40:$A$783,$A419,СВЦЭМ!$B$40:$B$783,Q$402)+'СЕТ СН'!$F$16</f>
        <v>0</v>
      </c>
      <c r="R419" s="36">
        <f ca="1">SUMIFS(СВЦЭМ!$G$40:$G$783,СВЦЭМ!$A$40:$A$783,$A419,СВЦЭМ!$B$40:$B$783,R$402)+'СЕТ СН'!$F$16</f>
        <v>0</v>
      </c>
      <c r="S419" s="36">
        <f ca="1">SUMIFS(СВЦЭМ!$G$40:$G$783,СВЦЭМ!$A$40:$A$783,$A419,СВЦЭМ!$B$40:$B$783,S$402)+'СЕТ СН'!$F$16</f>
        <v>0</v>
      </c>
      <c r="T419" s="36">
        <f ca="1">SUMIFS(СВЦЭМ!$G$40:$G$783,СВЦЭМ!$A$40:$A$783,$A419,СВЦЭМ!$B$40:$B$783,T$402)+'СЕТ СН'!$F$16</f>
        <v>0</v>
      </c>
      <c r="U419" s="36">
        <f ca="1">SUMIFS(СВЦЭМ!$G$40:$G$783,СВЦЭМ!$A$40:$A$783,$A419,СВЦЭМ!$B$40:$B$783,U$402)+'СЕТ СН'!$F$16</f>
        <v>0</v>
      </c>
      <c r="V419" s="36">
        <f ca="1">SUMIFS(СВЦЭМ!$G$40:$G$783,СВЦЭМ!$A$40:$A$783,$A419,СВЦЭМ!$B$40:$B$783,V$402)+'СЕТ СН'!$F$16</f>
        <v>0</v>
      </c>
      <c r="W419" s="36">
        <f ca="1">SUMIFS(СВЦЭМ!$G$40:$G$783,СВЦЭМ!$A$40:$A$783,$A419,СВЦЭМ!$B$40:$B$783,W$402)+'СЕТ СН'!$F$16</f>
        <v>0</v>
      </c>
      <c r="X419" s="36">
        <f ca="1">SUMIFS(СВЦЭМ!$G$40:$G$783,СВЦЭМ!$A$40:$A$783,$A419,СВЦЭМ!$B$40:$B$783,X$402)+'СЕТ СН'!$F$16</f>
        <v>0</v>
      </c>
      <c r="Y419" s="36">
        <f ca="1">SUMIFS(СВЦЭМ!$G$40:$G$783,СВЦЭМ!$A$40:$A$783,$A419,СВЦЭМ!$B$40:$B$783,Y$402)+'СЕТ СН'!$F$16</f>
        <v>0</v>
      </c>
    </row>
    <row r="420" spans="1:25" ht="15.75" hidden="1" x14ac:dyDescent="0.2">
      <c r="A420" s="35">
        <f t="shared" si="11"/>
        <v>44822</v>
      </c>
      <c r="B420" s="36">
        <f ca="1">SUMIFS(СВЦЭМ!$G$40:$G$783,СВЦЭМ!$A$40:$A$783,$A420,СВЦЭМ!$B$40:$B$783,B$402)+'СЕТ СН'!$F$16</f>
        <v>0</v>
      </c>
      <c r="C420" s="36">
        <f ca="1">SUMIFS(СВЦЭМ!$G$40:$G$783,СВЦЭМ!$A$40:$A$783,$A420,СВЦЭМ!$B$40:$B$783,C$402)+'СЕТ СН'!$F$16</f>
        <v>0</v>
      </c>
      <c r="D420" s="36">
        <f ca="1">SUMIFS(СВЦЭМ!$G$40:$G$783,СВЦЭМ!$A$40:$A$783,$A420,СВЦЭМ!$B$40:$B$783,D$402)+'СЕТ СН'!$F$16</f>
        <v>0</v>
      </c>
      <c r="E420" s="36">
        <f ca="1">SUMIFS(СВЦЭМ!$G$40:$G$783,СВЦЭМ!$A$40:$A$783,$A420,СВЦЭМ!$B$40:$B$783,E$402)+'СЕТ СН'!$F$16</f>
        <v>0</v>
      </c>
      <c r="F420" s="36">
        <f ca="1">SUMIFS(СВЦЭМ!$G$40:$G$783,СВЦЭМ!$A$40:$A$783,$A420,СВЦЭМ!$B$40:$B$783,F$402)+'СЕТ СН'!$F$16</f>
        <v>0</v>
      </c>
      <c r="G420" s="36">
        <f ca="1">SUMIFS(СВЦЭМ!$G$40:$G$783,СВЦЭМ!$A$40:$A$783,$A420,СВЦЭМ!$B$40:$B$783,G$402)+'СЕТ СН'!$F$16</f>
        <v>0</v>
      </c>
      <c r="H420" s="36">
        <f ca="1">SUMIFS(СВЦЭМ!$G$40:$G$783,СВЦЭМ!$A$40:$A$783,$A420,СВЦЭМ!$B$40:$B$783,H$402)+'СЕТ СН'!$F$16</f>
        <v>0</v>
      </c>
      <c r="I420" s="36">
        <f ca="1">SUMIFS(СВЦЭМ!$G$40:$G$783,СВЦЭМ!$A$40:$A$783,$A420,СВЦЭМ!$B$40:$B$783,I$402)+'СЕТ СН'!$F$16</f>
        <v>0</v>
      </c>
      <c r="J420" s="36">
        <f ca="1">SUMIFS(СВЦЭМ!$G$40:$G$783,СВЦЭМ!$A$40:$A$783,$A420,СВЦЭМ!$B$40:$B$783,J$402)+'СЕТ СН'!$F$16</f>
        <v>0</v>
      </c>
      <c r="K420" s="36">
        <f ca="1">SUMIFS(СВЦЭМ!$G$40:$G$783,СВЦЭМ!$A$40:$A$783,$A420,СВЦЭМ!$B$40:$B$783,K$402)+'СЕТ СН'!$F$16</f>
        <v>0</v>
      </c>
      <c r="L420" s="36">
        <f ca="1">SUMIFS(СВЦЭМ!$G$40:$G$783,СВЦЭМ!$A$40:$A$783,$A420,СВЦЭМ!$B$40:$B$783,L$402)+'СЕТ СН'!$F$16</f>
        <v>0</v>
      </c>
      <c r="M420" s="36">
        <f ca="1">SUMIFS(СВЦЭМ!$G$40:$G$783,СВЦЭМ!$A$40:$A$783,$A420,СВЦЭМ!$B$40:$B$783,M$402)+'СЕТ СН'!$F$16</f>
        <v>0</v>
      </c>
      <c r="N420" s="36">
        <f ca="1">SUMIFS(СВЦЭМ!$G$40:$G$783,СВЦЭМ!$A$40:$A$783,$A420,СВЦЭМ!$B$40:$B$783,N$402)+'СЕТ СН'!$F$16</f>
        <v>0</v>
      </c>
      <c r="O420" s="36">
        <f ca="1">SUMIFS(СВЦЭМ!$G$40:$G$783,СВЦЭМ!$A$40:$A$783,$A420,СВЦЭМ!$B$40:$B$783,O$402)+'СЕТ СН'!$F$16</f>
        <v>0</v>
      </c>
      <c r="P420" s="36">
        <f ca="1">SUMIFS(СВЦЭМ!$G$40:$G$783,СВЦЭМ!$A$40:$A$783,$A420,СВЦЭМ!$B$40:$B$783,P$402)+'СЕТ СН'!$F$16</f>
        <v>0</v>
      </c>
      <c r="Q420" s="36">
        <f ca="1">SUMIFS(СВЦЭМ!$G$40:$G$783,СВЦЭМ!$A$40:$A$783,$A420,СВЦЭМ!$B$40:$B$783,Q$402)+'СЕТ СН'!$F$16</f>
        <v>0</v>
      </c>
      <c r="R420" s="36">
        <f ca="1">SUMIFS(СВЦЭМ!$G$40:$G$783,СВЦЭМ!$A$40:$A$783,$A420,СВЦЭМ!$B$40:$B$783,R$402)+'СЕТ СН'!$F$16</f>
        <v>0</v>
      </c>
      <c r="S420" s="36">
        <f ca="1">SUMIFS(СВЦЭМ!$G$40:$G$783,СВЦЭМ!$A$40:$A$783,$A420,СВЦЭМ!$B$40:$B$783,S$402)+'СЕТ СН'!$F$16</f>
        <v>0</v>
      </c>
      <c r="T420" s="36">
        <f ca="1">SUMIFS(СВЦЭМ!$G$40:$G$783,СВЦЭМ!$A$40:$A$783,$A420,СВЦЭМ!$B$40:$B$783,T$402)+'СЕТ СН'!$F$16</f>
        <v>0</v>
      </c>
      <c r="U420" s="36">
        <f ca="1">SUMIFS(СВЦЭМ!$G$40:$G$783,СВЦЭМ!$A$40:$A$783,$A420,СВЦЭМ!$B$40:$B$783,U$402)+'СЕТ СН'!$F$16</f>
        <v>0</v>
      </c>
      <c r="V420" s="36">
        <f ca="1">SUMIFS(СВЦЭМ!$G$40:$G$783,СВЦЭМ!$A$40:$A$783,$A420,СВЦЭМ!$B$40:$B$783,V$402)+'СЕТ СН'!$F$16</f>
        <v>0</v>
      </c>
      <c r="W420" s="36">
        <f ca="1">SUMIFS(СВЦЭМ!$G$40:$G$783,СВЦЭМ!$A$40:$A$783,$A420,СВЦЭМ!$B$40:$B$783,W$402)+'СЕТ СН'!$F$16</f>
        <v>0</v>
      </c>
      <c r="X420" s="36">
        <f ca="1">SUMIFS(СВЦЭМ!$G$40:$G$783,СВЦЭМ!$A$40:$A$783,$A420,СВЦЭМ!$B$40:$B$783,X$402)+'СЕТ СН'!$F$16</f>
        <v>0</v>
      </c>
      <c r="Y420" s="36">
        <f ca="1">SUMIFS(СВЦЭМ!$G$40:$G$783,СВЦЭМ!$A$40:$A$783,$A420,СВЦЭМ!$B$40:$B$783,Y$402)+'СЕТ СН'!$F$16</f>
        <v>0</v>
      </c>
    </row>
    <row r="421" spans="1:25" ht="15.75" hidden="1" x14ac:dyDescent="0.2">
      <c r="A421" s="35">
        <f t="shared" si="11"/>
        <v>44823</v>
      </c>
      <c r="B421" s="36">
        <f ca="1">SUMIFS(СВЦЭМ!$G$40:$G$783,СВЦЭМ!$A$40:$A$783,$A421,СВЦЭМ!$B$40:$B$783,B$402)+'СЕТ СН'!$F$16</f>
        <v>0</v>
      </c>
      <c r="C421" s="36">
        <f ca="1">SUMIFS(СВЦЭМ!$G$40:$G$783,СВЦЭМ!$A$40:$A$783,$A421,СВЦЭМ!$B$40:$B$783,C$402)+'СЕТ СН'!$F$16</f>
        <v>0</v>
      </c>
      <c r="D421" s="36">
        <f ca="1">SUMIFS(СВЦЭМ!$G$40:$G$783,СВЦЭМ!$A$40:$A$783,$A421,СВЦЭМ!$B$40:$B$783,D$402)+'СЕТ СН'!$F$16</f>
        <v>0</v>
      </c>
      <c r="E421" s="36">
        <f ca="1">SUMIFS(СВЦЭМ!$G$40:$G$783,СВЦЭМ!$A$40:$A$783,$A421,СВЦЭМ!$B$40:$B$783,E$402)+'СЕТ СН'!$F$16</f>
        <v>0</v>
      </c>
      <c r="F421" s="36">
        <f ca="1">SUMIFS(СВЦЭМ!$G$40:$G$783,СВЦЭМ!$A$40:$A$783,$A421,СВЦЭМ!$B$40:$B$783,F$402)+'СЕТ СН'!$F$16</f>
        <v>0</v>
      </c>
      <c r="G421" s="36">
        <f ca="1">SUMIFS(СВЦЭМ!$G$40:$G$783,СВЦЭМ!$A$40:$A$783,$A421,СВЦЭМ!$B$40:$B$783,G$402)+'СЕТ СН'!$F$16</f>
        <v>0</v>
      </c>
      <c r="H421" s="36">
        <f ca="1">SUMIFS(СВЦЭМ!$G$40:$G$783,СВЦЭМ!$A$40:$A$783,$A421,СВЦЭМ!$B$40:$B$783,H$402)+'СЕТ СН'!$F$16</f>
        <v>0</v>
      </c>
      <c r="I421" s="36">
        <f ca="1">SUMIFS(СВЦЭМ!$G$40:$G$783,СВЦЭМ!$A$40:$A$783,$A421,СВЦЭМ!$B$40:$B$783,I$402)+'СЕТ СН'!$F$16</f>
        <v>0</v>
      </c>
      <c r="J421" s="36">
        <f ca="1">SUMIFS(СВЦЭМ!$G$40:$G$783,СВЦЭМ!$A$40:$A$783,$A421,СВЦЭМ!$B$40:$B$783,J$402)+'СЕТ СН'!$F$16</f>
        <v>0</v>
      </c>
      <c r="K421" s="36">
        <f ca="1">SUMIFS(СВЦЭМ!$G$40:$G$783,СВЦЭМ!$A$40:$A$783,$A421,СВЦЭМ!$B$40:$B$783,K$402)+'СЕТ СН'!$F$16</f>
        <v>0</v>
      </c>
      <c r="L421" s="36">
        <f ca="1">SUMIFS(СВЦЭМ!$G$40:$G$783,СВЦЭМ!$A$40:$A$783,$A421,СВЦЭМ!$B$40:$B$783,L$402)+'СЕТ СН'!$F$16</f>
        <v>0</v>
      </c>
      <c r="M421" s="36">
        <f ca="1">SUMIFS(СВЦЭМ!$G$40:$G$783,СВЦЭМ!$A$40:$A$783,$A421,СВЦЭМ!$B$40:$B$783,M$402)+'СЕТ СН'!$F$16</f>
        <v>0</v>
      </c>
      <c r="N421" s="36">
        <f ca="1">SUMIFS(СВЦЭМ!$G$40:$G$783,СВЦЭМ!$A$40:$A$783,$A421,СВЦЭМ!$B$40:$B$783,N$402)+'СЕТ СН'!$F$16</f>
        <v>0</v>
      </c>
      <c r="O421" s="36">
        <f ca="1">SUMIFS(СВЦЭМ!$G$40:$G$783,СВЦЭМ!$A$40:$A$783,$A421,СВЦЭМ!$B$40:$B$783,O$402)+'СЕТ СН'!$F$16</f>
        <v>0</v>
      </c>
      <c r="P421" s="36">
        <f ca="1">SUMIFS(СВЦЭМ!$G$40:$G$783,СВЦЭМ!$A$40:$A$783,$A421,СВЦЭМ!$B$40:$B$783,P$402)+'СЕТ СН'!$F$16</f>
        <v>0</v>
      </c>
      <c r="Q421" s="36">
        <f ca="1">SUMIFS(СВЦЭМ!$G$40:$G$783,СВЦЭМ!$A$40:$A$783,$A421,СВЦЭМ!$B$40:$B$783,Q$402)+'СЕТ СН'!$F$16</f>
        <v>0</v>
      </c>
      <c r="R421" s="36">
        <f ca="1">SUMIFS(СВЦЭМ!$G$40:$G$783,СВЦЭМ!$A$40:$A$783,$A421,СВЦЭМ!$B$40:$B$783,R$402)+'СЕТ СН'!$F$16</f>
        <v>0</v>
      </c>
      <c r="S421" s="36">
        <f ca="1">SUMIFS(СВЦЭМ!$G$40:$G$783,СВЦЭМ!$A$40:$A$783,$A421,СВЦЭМ!$B$40:$B$783,S$402)+'СЕТ СН'!$F$16</f>
        <v>0</v>
      </c>
      <c r="T421" s="36">
        <f ca="1">SUMIFS(СВЦЭМ!$G$40:$G$783,СВЦЭМ!$A$40:$A$783,$A421,СВЦЭМ!$B$40:$B$783,T$402)+'СЕТ СН'!$F$16</f>
        <v>0</v>
      </c>
      <c r="U421" s="36">
        <f ca="1">SUMIFS(СВЦЭМ!$G$40:$G$783,СВЦЭМ!$A$40:$A$783,$A421,СВЦЭМ!$B$40:$B$783,U$402)+'СЕТ СН'!$F$16</f>
        <v>0</v>
      </c>
      <c r="V421" s="36">
        <f ca="1">SUMIFS(СВЦЭМ!$G$40:$G$783,СВЦЭМ!$A$40:$A$783,$A421,СВЦЭМ!$B$40:$B$783,V$402)+'СЕТ СН'!$F$16</f>
        <v>0</v>
      </c>
      <c r="W421" s="36">
        <f ca="1">SUMIFS(СВЦЭМ!$G$40:$G$783,СВЦЭМ!$A$40:$A$783,$A421,СВЦЭМ!$B$40:$B$783,W$402)+'СЕТ СН'!$F$16</f>
        <v>0</v>
      </c>
      <c r="X421" s="36">
        <f ca="1">SUMIFS(СВЦЭМ!$G$40:$G$783,СВЦЭМ!$A$40:$A$783,$A421,СВЦЭМ!$B$40:$B$783,X$402)+'СЕТ СН'!$F$16</f>
        <v>0</v>
      </c>
      <c r="Y421" s="36">
        <f ca="1">SUMIFS(СВЦЭМ!$G$40:$G$783,СВЦЭМ!$A$40:$A$783,$A421,СВЦЭМ!$B$40:$B$783,Y$402)+'СЕТ СН'!$F$16</f>
        <v>0</v>
      </c>
    </row>
    <row r="422" spans="1:25" ht="15.75" hidden="1" x14ac:dyDescent="0.2">
      <c r="A422" s="35">
        <f t="shared" si="11"/>
        <v>44824</v>
      </c>
      <c r="B422" s="36">
        <f ca="1">SUMIFS(СВЦЭМ!$G$40:$G$783,СВЦЭМ!$A$40:$A$783,$A422,СВЦЭМ!$B$40:$B$783,B$402)+'СЕТ СН'!$F$16</f>
        <v>0</v>
      </c>
      <c r="C422" s="36">
        <f ca="1">SUMIFS(СВЦЭМ!$G$40:$G$783,СВЦЭМ!$A$40:$A$783,$A422,СВЦЭМ!$B$40:$B$783,C$402)+'СЕТ СН'!$F$16</f>
        <v>0</v>
      </c>
      <c r="D422" s="36">
        <f ca="1">SUMIFS(СВЦЭМ!$G$40:$G$783,СВЦЭМ!$A$40:$A$783,$A422,СВЦЭМ!$B$40:$B$783,D$402)+'СЕТ СН'!$F$16</f>
        <v>0</v>
      </c>
      <c r="E422" s="36">
        <f ca="1">SUMIFS(СВЦЭМ!$G$40:$G$783,СВЦЭМ!$A$40:$A$783,$A422,СВЦЭМ!$B$40:$B$783,E$402)+'СЕТ СН'!$F$16</f>
        <v>0</v>
      </c>
      <c r="F422" s="36">
        <f ca="1">SUMIFS(СВЦЭМ!$G$40:$G$783,СВЦЭМ!$A$40:$A$783,$A422,СВЦЭМ!$B$40:$B$783,F$402)+'СЕТ СН'!$F$16</f>
        <v>0</v>
      </c>
      <c r="G422" s="36">
        <f ca="1">SUMIFS(СВЦЭМ!$G$40:$G$783,СВЦЭМ!$A$40:$A$783,$A422,СВЦЭМ!$B$40:$B$783,G$402)+'СЕТ СН'!$F$16</f>
        <v>0</v>
      </c>
      <c r="H422" s="36">
        <f ca="1">SUMIFS(СВЦЭМ!$G$40:$G$783,СВЦЭМ!$A$40:$A$783,$A422,СВЦЭМ!$B$40:$B$783,H$402)+'СЕТ СН'!$F$16</f>
        <v>0</v>
      </c>
      <c r="I422" s="36">
        <f ca="1">SUMIFS(СВЦЭМ!$G$40:$G$783,СВЦЭМ!$A$40:$A$783,$A422,СВЦЭМ!$B$40:$B$783,I$402)+'СЕТ СН'!$F$16</f>
        <v>0</v>
      </c>
      <c r="J422" s="36">
        <f ca="1">SUMIFS(СВЦЭМ!$G$40:$G$783,СВЦЭМ!$A$40:$A$783,$A422,СВЦЭМ!$B$40:$B$783,J$402)+'СЕТ СН'!$F$16</f>
        <v>0</v>
      </c>
      <c r="K422" s="36">
        <f ca="1">SUMIFS(СВЦЭМ!$G$40:$G$783,СВЦЭМ!$A$40:$A$783,$A422,СВЦЭМ!$B$40:$B$783,K$402)+'СЕТ СН'!$F$16</f>
        <v>0</v>
      </c>
      <c r="L422" s="36">
        <f ca="1">SUMIFS(СВЦЭМ!$G$40:$G$783,СВЦЭМ!$A$40:$A$783,$A422,СВЦЭМ!$B$40:$B$783,L$402)+'СЕТ СН'!$F$16</f>
        <v>0</v>
      </c>
      <c r="M422" s="36">
        <f ca="1">SUMIFS(СВЦЭМ!$G$40:$G$783,СВЦЭМ!$A$40:$A$783,$A422,СВЦЭМ!$B$40:$B$783,M$402)+'СЕТ СН'!$F$16</f>
        <v>0</v>
      </c>
      <c r="N422" s="36">
        <f ca="1">SUMIFS(СВЦЭМ!$G$40:$G$783,СВЦЭМ!$A$40:$A$783,$A422,СВЦЭМ!$B$40:$B$783,N$402)+'СЕТ СН'!$F$16</f>
        <v>0</v>
      </c>
      <c r="O422" s="36">
        <f ca="1">SUMIFS(СВЦЭМ!$G$40:$G$783,СВЦЭМ!$A$40:$A$783,$A422,СВЦЭМ!$B$40:$B$783,O$402)+'СЕТ СН'!$F$16</f>
        <v>0</v>
      </c>
      <c r="P422" s="36">
        <f ca="1">SUMIFS(СВЦЭМ!$G$40:$G$783,СВЦЭМ!$A$40:$A$783,$A422,СВЦЭМ!$B$40:$B$783,P$402)+'СЕТ СН'!$F$16</f>
        <v>0</v>
      </c>
      <c r="Q422" s="36">
        <f ca="1">SUMIFS(СВЦЭМ!$G$40:$G$783,СВЦЭМ!$A$40:$A$783,$A422,СВЦЭМ!$B$40:$B$783,Q$402)+'СЕТ СН'!$F$16</f>
        <v>0</v>
      </c>
      <c r="R422" s="36">
        <f ca="1">SUMIFS(СВЦЭМ!$G$40:$G$783,СВЦЭМ!$A$40:$A$783,$A422,СВЦЭМ!$B$40:$B$783,R$402)+'СЕТ СН'!$F$16</f>
        <v>0</v>
      </c>
      <c r="S422" s="36">
        <f ca="1">SUMIFS(СВЦЭМ!$G$40:$G$783,СВЦЭМ!$A$40:$A$783,$A422,СВЦЭМ!$B$40:$B$783,S$402)+'СЕТ СН'!$F$16</f>
        <v>0</v>
      </c>
      <c r="T422" s="36">
        <f ca="1">SUMIFS(СВЦЭМ!$G$40:$G$783,СВЦЭМ!$A$40:$A$783,$A422,СВЦЭМ!$B$40:$B$783,T$402)+'СЕТ СН'!$F$16</f>
        <v>0</v>
      </c>
      <c r="U422" s="36">
        <f ca="1">SUMIFS(СВЦЭМ!$G$40:$G$783,СВЦЭМ!$A$40:$A$783,$A422,СВЦЭМ!$B$40:$B$783,U$402)+'СЕТ СН'!$F$16</f>
        <v>0</v>
      </c>
      <c r="V422" s="36">
        <f ca="1">SUMIFS(СВЦЭМ!$G$40:$G$783,СВЦЭМ!$A$40:$A$783,$A422,СВЦЭМ!$B$40:$B$783,V$402)+'СЕТ СН'!$F$16</f>
        <v>0</v>
      </c>
      <c r="W422" s="36">
        <f ca="1">SUMIFS(СВЦЭМ!$G$40:$G$783,СВЦЭМ!$A$40:$A$783,$A422,СВЦЭМ!$B$40:$B$783,W$402)+'СЕТ СН'!$F$16</f>
        <v>0</v>
      </c>
      <c r="X422" s="36">
        <f ca="1">SUMIFS(СВЦЭМ!$G$40:$G$783,СВЦЭМ!$A$40:$A$783,$A422,СВЦЭМ!$B$40:$B$783,X$402)+'СЕТ СН'!$F$16</f>
        <v>0</v>
      </c>
      <c r="Y422" s="36">
        <f ca="1">SUMIFS(СВЦЭМ!$G$40:$G$783,СВЦЭМ!$A$40:$A$783,$A422,СВЦЭМ!$B$40:$B$783,Y$402)+'СЕТ СН'!$F$16</f>
        <v>0</v>
      </c>
    </row>
    <row r="423" spans="1:25" ht="15.75" hidden="1" x14ac:dyDescent="0.2">
      <c r="A423" s="35">
        <f t="shared" si="11"/>
        <v>44825</v>
      </c>
      <c r="B423" s="36">
        <f ca="1">SUMIFS(СВЦЭМ!$G$40:$G$783,СВЦЭМ!$A$40:$A$783,$A423,СВЦЭМ!$B$40:$B$783,B$402)+'СЕТ СН'!$F$16</f>
        <v>0</v>
      </c>
      <c r="C423" s="36">
        <f ca="1">SUMIFS(СВЦЭМ!$G$40:$G$783,СВЦЭМ!$A$40:$A$783,$A423,СВЦЭМ!$B$40:$B$783,C$402)+'СЕТ СН'!$F$16</f>
        <v>0</v>
      </c>
      <c r="D423" s="36">
        <f ca="1">SUMIFS(СВЦЭМ!$G$40:$G$783,СВЦЭМ!$A$40:$A$783,$A423,СВЦЭМ!$B$40:$B$783,D$402)+'СЕТ СН'!$F$16</f>
        <v>0</v>
      </c>
      <c r="E423" s="36">
        <f ca="1">SUMIFS(СВЦЭМ!$G$40:$G$783,СВЦЭМ!$A$40:$A$783,$A423,СВЦЭМ!$B$40:$B$783,E$402)+'СЕТ СН'!$F$16</f>
        <v>0</v>
      </c>
      <c r="F423" s="36">
        <f ca="1">SUMIFS(СВЦЭМ!$G$40:$G$783,СВЦЭМ!$A$40:$A$783,$A423,СВЦЭМ!$B$40:$B$783,F$402)+'СЕТ СН'!$F$16</f>
        <v>0</v>
      </c>
      <c r="G423" s="36">
        <f ca="1">SUMIFS(СВЦЭМ!$G$40:$G$783,СВЦЭМ!$A$40:$A$783,$A423,СВЦЭМ!$B$40:$B$783,G$402)+'СЕТ СН'!$F$16</f>
        <v>0</v>
      </c>
      <c r="H423" s="36">
        <f ca="1">SUMIFS(СВЦЭМ!$G$40:$G$783,СВЦЭМ!$A$40:$A$783,$A423,СВЦЭМ!$B$40:$B$783,H$402)+'СЕТ СН'!$F$16</f>
        <v>0</v>
      </c>
      <c r="I423" s="36">
        <f ca="1">SUMIFS(СВЦЭМ!$G$40:$G$783,СВЦЭМ!$A$40:$A$783,$A423,СВЦЭМ!$B$40:$B$783,I$402)+'СЕТ СН'!$F$16</f>
        <v>0</v>
      </c>
      <c r="J423" s="36">
        <f ca="1">SUMIFS(СВЦЭМ!$G$40:$G$783,СВЦЭМ!$A$40:$A$783,$A423,СВЦЭМ!$B$40:$B$783,J$402)+'СЕТ СН'!$F$16</f>
        <v>0</v>
      </c>
      <c r="K423" s="36">
        <f ca="1">SUMIFS(СВЦЭМ!$G$40:$G$783,СВЦЭМ!$A$40:$A$783,$A423,СВЦЭМ!$B$40:$B$783,K$402)+'СЕТ СН'!$F$16</f>
        <v>0</v>
      </c>
      <c r="L423" s="36">
        <f ca="1">SUMIFS(СВЦЭМ!$G$40:$G$783,СВЦЭМ!$A$40:$A$783,$A423,СВЦЭМ!$B$40:$B$783,L$402)+'СЕТ СН'!$F$16</f>
        <v>0</v>
      </c>
      <c r="M423" s="36">
        <f ca="1">SUMIFS(СВЦЭМ!$G$40:$G$783,СВЦЭМ!$A$40:$A$783,$A423,СВЦЭМ!$B$40:$B$783,M$402)+'СЕТ СН'!$F$16</f>
        <v>0</v>
      </c>
      <c r="N423" s="36">
        <f ca="1">SUMIFS(СВЦЭМ!$G$40:$G$783,СВЦЭМ!$A$40:$A$783,$A423,СВЦЭМ!$B$40:$B$783,N$402)+'СЕТ СН'!$F$16</f>
        <v>0</v>
      </c>
      <c r="O423" s="36">
        <f ca="1">SUMIFS(СВЦЭМ!$G$40:$G$783,СВЦЭМ!$A$40:$A$783,$A423,СВЦЭМ!$B$40:$B$783,O$402)+'СЕТ СН'!$F$16</f>
        <v>0</v>
      </c>
      <c r="P423" s="36">
        <f ca="1">SUMIFS(СВЦЭМ!$G$40:$G$783,СВЦЭМ!$A$40:$A$783,$A423,СВЦЭМ!$B$40:$B$783,P$402)+'СЕТ СН'!$F$16</f>
        <v>0</v>
      </c>
      <c r="Q423" s="36">
        <f ca="1">SUMIFS(СВЦЭМ!$G$40:$G$783,СВЦЭМ!$A$40:$A$783,$A423,СВЦЭМ!$B$40:$B$783,Q$402)+'СЕТ СН'!$F$16</f>
        <v>0</v>
      </c>
      <c r="R423" s="36">
        <f ca="1">SUMIFS(СВЦЭМ!$G$40:$G$783,СВЦЭМ!$A$40:$A$783,$A423,СВЦЭМ!$B$40:$B$783,R$402)+'СЕТ СН'!$F$16</f>
        <v>0</v>
      </c>
      <c r="S423" s="36">
        <f ca="1">SUMIFS(СВЦЭМ!$G$40:$G$783,СВЦЭМ!$A$40:$A$783,$A423,СВЦЭМ!$B$40:$B$783,S$402)+'СЕТ СН'!$F$16</f>
        <v>0</v>
      </c>
      <c r="T423" s="36">
        <f ca="1">SUMIFS(СВЦЭМ!$G$40:$G$783,СВЦЭМ!$A$40:$A$783,$A423,СВЦЭМ!$B$40:$B$783,T$402)+'СЕТ СН'!$F$16</f>
        <v>0</v>
      </c>
      <c r="U423" s="36">
        <f ca="1">SUMIFS(СВЦЭМ!$G$40:$G$783,СВЦЭМ!$A$40:$A$783,$A423,СВЦЭМ!$B$40:$B$783,U$402)+'СЕТ СН'!$F$16</f>
        <v>0</v>
      </c>
      <c r="V423" s="36">
        <f ca="1">SUMIFS(СВЦЭМ!$G$40:$G$783,СВЦЭМ!$A$40:$A$783,$A423,СВЦЭМ!$B$40:$B$783,V$402)+'СЕТ СН'!$F$16</f>
        <v>0</v>
      </c>
      <c r="W423" s="36">
        <f ca="1">SUMIFS(СВЦЭМ!$G$40:$G$783,СВЦЭМ!$A$40:$A$783,$A423,СВЦЭМ!$B$40:$B$783,W$402)+'СЕТ СН'!$F$16</f>
        <v>0</v>
      </c>
      <c r="X423" s="36">
        <f ca="1">SUMIFS(СВЦЭМ!$G$40:$G$783,СВЦЭМ!$A$40:$A$783,$A423,СВЦЭМ!$B$40:$B$783,X$402)+'СЕТ СН'!$F$16</f>
        <v>0</v>
      </c>
      <c r="Y423" s="36">
        <f ca="1">SUMIFS(СВЦЭМ!$G$40:$G$783,СВЦЭМ!$A$40:$A$783,$A423,СВЦЭМ!$B$40:$B$783,Y$402)+'СЕТ СН'!$F$16</f>
        <v>0</v>
      </c>
    </row>
    <row r="424" spans="1:25" ht="15.75" hidden="1" x14ac:dyDescent="0.2">
      <c r="A424" s="35">
        <f t="shared" si="11"/>
        <v>44826</v>
      </c>
      <c r="B424" s="36">
        <f ca="1">SUMIFS(СВЦЭМ!$G$40:$G$783,СВЦЭМ!$A$40:$A$783,$A424,СВЦЭМ!$B$40:$B$783,B$402)+'СЕТ СН'!$F$16</f>
        <v>0</v>
      </c>
      <c r="C424" s="36">
        <f ca="1">SUMIFS(СВЦЭМ!$G$40:$G$783,СВЦЭМ!$A$40:$A$783,$A424,СВЦЭМ!$B$40:$B$783,C$402)+'СЕТ СН'!$F$16</f>
        <v>0</v>
      </c>
      <c r="D424" s="36">
        <f ca="1">SUMIFS(СВЦЭМ!$G$40:$G$783,СВЦЭМ!$A$40:$A$783,$A424,СВЦЭМ!$B$40:$B$783,D$402)+'СЕТ СН'!$F$16</f>
        <v>0</v>
      </c>
      <c r="E424" s="36">
        <f ca="1">SUMIFS(СВЦЭМ!$G$40:$G$783,СВЦЭМ!$A$40:$A$783,$A424,СВЦЭМ!$B$40:$B$783,E$402)+'СЕТ СН'!$F$16</f>
        <v>0</v>
      </c>
      <c r="F424" s="36">
        <f ca="1">SUMIFS(СВЦЭМ!$G$40:$G$783,СВЦЭМ!$A$40:$A$783,$A424,СВЦЭМ!$B$40:$B$783,F$402)+'СЕТ СН'!$F$16</f>
        <v>0</v>
      </c>
      <c r="G424" s="36">
        <f ca="1">SUMIFS(СВЦЭМ!$G$40:$G$783,СВЦЭМ!$A$40:$A$783,$A424,СВЦЭМ!$B$40:$B$783,G$402)+'СЕТ СН'!$F$16</f>
        <v>0</v>
      </c>
      <c r="H424" s="36">
        <f ca="1">SUMIFS(СВЦЭМ!$G$40:$G$783,СВЦЭМ!$A$40:$A$783,$A424,СВЦЭМ!$B$40:$B$783,H$402)+'СЕТ СН'!$F$16</f>
        <v>0</v>
      </c>
      <c r="I424" s="36">
        <f ca="1">SUMIFS(СВЦЭМ!$G$40:$G$783,СВЦЭМ!$A$40:$A$783,$A424,СВЦЭМ!$B$40:$B$783,I$402)+'СЕТ СН'!$F$16</f>
        <v>0</v>
      </c>
      <c r="J424" s="36">
        <f ca="1">SUMIFS(СВЦЭМ!$G$40:$G$783,СВЦЭМ!$A$40:$A$783,$A424,СВЦЭМ!$B$40:$B$783,J$402)+'СЕТ СН'!$F$16</f>
        <v>0</v>
      </c>
      <c r="K424" s="36">
        <f ca="1">SUMIFS(СВЦЭМ!$G$40:$G$783,СВЦЭМ!$A$40:$A$783,$A424,СВЦЭМ!$B$40:$B$783,K$402)+'СЕТ СН'!$F$16</f>
        <v>0</v>
      </c>
      <c r="L424" s="36">
        <f ca="1">SUMIFS(СВЦЭМ!$G$40:$G$783,СВЦЭМ!$A$40:$A$783,$A424,СВЦЭМ!$B$40:$B$783,L$402)+'СЕТ СН'!$F$16</f>
        <v>0</v>
      </c>
      <c r="M424" s="36">
        <f ca="1">SUMIFS(СВЦЭМ!$G$40:$G$783,СВЦЭМ!$A$40:$A$783,$A424,СВЦЭМ!$B$40:$B$783,M$402)+'СЕТ СН'!$F$16</f>
        <v>0</v>
      </c>
      <c r="N424" s="36">
        <f ca="1">SUMIFS(СВЦЭМ!$G$40:$G$783,СВЦЭМ!$A$40:$A$783,$A424,СВЦЭМ!$B$40:$B$783,N$402)+'СЕТ СН'!$F$16</f>
        <v>0</v>
      </c>
      <c r="O424" s="36">
        <f ca="1">SUMIFS(СВЦЭМ!$G$40:$G$783,СВЦЭМ!$A$40:$A$783,$A424,СВЦЭМ!$B$40:$B$783,O$402)+'СЕТ СН'!$F$16</f>
        <v>0</v>
      </c>
      <c r="P424" s="36">
        <f ca="1">SUMIFS(СВЦЭМ!$G$40:$G$783,СВЦЭМ!$A$40:$A$783,$A424,СВЦЭМ!$B$40:$B$783,P$402)+'СЕТ СН'!$F$16</f>
        <v>0</v>
      </c>
      <c r="Q424" s="36">
        <f ca="1">SUMIFS(СВЦЭМ!$G$40:$G$783,СВЦЭМ!$A$40:$A$783,$A424,СВЦЭМ!$B$40:$B$783,Q$402)+'СЕТ СН'!$F$16</f>
        <v>0</v>
      </c>
      <c r="R424" s="36">
        <f ca="1">SUMIFS(СВЦЭМ!$G$40:$G$783,СВЦЭМ!$A$40:$A$783,$A424,СВЦЭМ!$B$40:$B$783,R$402)+'СЕТ СН'!$F$16</f>
        <v>0</v>
      </c>
      <c r="S424" s="36">
        <f ca="1">SUMIFS(СВЦЭМ!$G$40:$G$783,СВЦЭМ!$A$40:$A$783,$A424,СВЦЭМ!$B$40:$B$783,S$402)+'СЕТ СН'!$F$16</f>
        <v>0</v>
      </c>
      <c r="T424" s="36">
        <f ca="1">SUMIFS(СВЦЭМ!$G$40:$G$783,СВЦЭМ!$A$40:$A$783,$A424,СВЦЭМ!$B$40:$B$783,T$402)+'СЕТ СН'!$F$16</f>
        <v>0</v>
      </c>
      <c r="U424" s="36">
        <f ca="1">SUMIFS(СВЦЭМ!$G$40:$G$783,СВЦЭМ!$A$40:$A$783,$A424,СВЦЭМ!$B$40:$B$783,U$402)+'СЕТ СН'!$F$16</f>
        <v>0</v>
      </c>
      <c r="V424" s="36">
        <f ca="1">SUMIFS(СВЦЭМ!$G$40:$G$783,СВЦЭМ!$A$40:$A$783,$A424,СВЦЭМ!$B$40:$B$783,V$402)+'СЕТ СН'!$F$16</f>
        <v>0</v>
      </c>
      <c r="W424" s="36">
        <f ca="1">SUMIFS(СВЦЭМ!$G$40:$G$783,СВЦЭМ!$A$40:$A$783,$A424,СВЦЭМ!$B$40:$B$783,W$402)+'СЕТ СН'!$F$16</f>
        <v>0</v>
      </c>
      <c r="X424" s="36">
        <f ca="1">SUMIFS(СВЦЭМ!$G$40:$G$783,СВЦЭМ!$A$40:$A$783,$A424,СВЦЭМ!$B$40:$B$783,X$402)+'СЕТ СН'!$F$16</f>
        <v>0</v>
      </c>
      <c r="Y424" s="36">
        <f ca="1">SUMIFS(СВЦЭМ!$G$40:$G$783,СВЦЭМ!$A$40:$A$783,$A424,СВЦЭМ!$B$40:$B$783,Y$402)+'СЕТ СН'!$F$16</f>
        <v>0</v>
      </c>
    </row>
    <row r="425" spans="1:25" ht="15.75" hidden="1" x14ac:dyDescent="0.2">
      <c r="A425" s="35">
        <f t="shared" si="11"/>
        <v>44827</v>
      </c>
      <c r="B425" s="36">
        <f ca="1">SUMIFS(СВЦЭМ!$G$40:$G$783,СВЦЭМ!$A$40:$A$783,$A425,СВЦЭМ!$B$40:$B$783,B$402)+'СЕТ СН'!$F$16</f>
        <v>0</v>
      </c>
      <c r="C425" s="36">
        <f ca="1">SUMIFS(СВЦЭМ!$G$40:$G$783,СВЦЭМ!$A$40:$A$783,$A425,СВЦЭМ!$B$40:$B$783,C$402)+'СЕТ СН'!$F$16</f>
        <v>0</v>
      </c>
      <c r="D425" s="36">
        <f ca="1">SUMIFS(СВЦЭМ!$G$40:$G$783,СВЦЭМ!$A$40:$A$783,$A425,СВЦЭМ!$B$40:$B$783,D$402)+'СЕТ СН'!$F$16</f>
        <v>0</v>
      </c>
      <c r="E425" s="36">
        <f ca="1">SUMIFS(СВЦЭМ!$G$40:$G$783,СВЦЭМ!$A$40:$A$783,$A425,СВЦЭМ!$B$40:$B$783,E$402)+'СЕТ СН'!$F$16</f>
        <v>0</v>
      </c>
      <c r="F425" s="36">
        <f ca="1">SUMIFS(СВЦЭМ!$G$40:$G$783,СВЦЭМ!$A$40:$A$783,$A425,СВЦЭМ!$B$40:$B$783,F$402)+'СЕТ СН'!$F$16</f>
        <v>0</v>
      </c>
      <c r="G425" s="36">
        <f ca="1">SUMIFS(СВЦЭМ!$G$40:$G$783,СВЦЭМ!$A$40:$A$783,$A425,СВЦЭМ!$B$40:$B$783,G$402)+'СЕТ СН'!$F$16</f>
        <v>0</v>
      </c>
      <c r="H425" s="36">
        <f ca="1">SUMIFS(СВЦЭМ!$G$40:$G$783,СВЦЭМ!$A$40:$A$783,$A425,СВЦЭМ!$B$40:$B$783,H$402)+'СЕТ СН'!$F$16</f>
        <v>0</v>
      </c>
      <c r="I425" s="36">
        <f ca="1">SUMIFS(СВЦЭМ!$G$40:$G$783,СВЦЭМ!$A$40:$A$783,$A425,СВЦЭМ!$B$40:$B$783,I$402)+'СЕТ СН'!$F$16</f>
        <v>0</v>
      </c>
      <c r="J425" s="36">
        <f ca="1">SUMIFS(СВЦЭМ!$G$40:$G$783,СВЦЭМ!$A$40:$A$783,$A425,СВЦЭМ!$B$40:$B$783,J$402)+'СЕТ СН'!$F$16</f>
        <v>0</v>
      </c>
      <c r="K425" s="36">
        <f ca="1">SUMIFS(СВЦЭМ!$G$40:$G$783,СВЦЭМ!$A$40:$A$783,$A425,СВЦЭМ!$B$40:$B$783,K$402)+'СЕТ СН'!$F$16</f>
        <v>0</v>
      </c>
      <c r="L425" s="36">
        <f ca="1">SUMIFS(СВЦЭМ!$G$40:$G$783,СВЦЭМ!$A$40:$A$783,$A425,СВЦЭМ!$B$40:$B$783,L$402)+'СЕТ СН'!$F$16</f>
        <v>0</v>
      </c>
      <c r="M425" s="36">
        <f ca="1">SUMIFS(СВЦЭМ!$G$40:$G$783,СВЦЭМ!$A$40:$A$783,$A425,СВЦЭМ!$B$40:$B$783,M$402)+'СЕТ СН'!$F$16</f>
        <v>0</v>
      </c>
      <c r="N425" s="36">
        <f ca="1">SUMIFS(СВЦЭМ!$G$40:$G$783,СВЦЭМ!$A$40:$A$783,$A425,СВЦЭМ!$B$40:$B$783,N$402)+'СЕТ СН'!$F$16</f>
        <v>0</v>
      </c>
      <c r="O425" s="36">
        <f ca="1">SUMIFS(СВЦЭМ!$G$40:$G$783,СВЦЭМ!$A$40:$A$783,$A425,СВЦЭМ!$B$40:$B$783,O$402)+'СЕТ СН'!$F$16</f>
        <v>0</v>
      </c>
      <c r="P425" s="36">
        <f ca="1">SUMIFS(СВЦЭМ!$G$40:$G$783,СВЦЭМ!$A$40:$A$783,$A425,СВЦЭМ!$B$40:$B$783,P$402)+'СЕТ СН'!$F$16</f>
        <v>0</v>
      </c>
      <c r="Q425" s="36">
        <f ca="1">SUMIFS(СВЦЭМ!$G$40:$G$783,СВЦЭМ!$A$40:$A$783,$A425,СВЦЭМ!$B$40:$B$783,Q$402)+'СЕТ СН'!$F$16</f>
        <v>0</v>
      </c>
      <c r="R425" s="36">
        <f ca="1">SUMIFS(СВЦЭМ!$G$40:$G$783,СВЦЭМ!$A$40:$A$783,$A425,СВЦЭМ!$B$40:$B$783,R$402)+'СЕТ СН'!$F$16</f>
        <v>0</v>
      </c>
      <c r="S425" s="36">
        <f ca="1">SUMIFS(СВЦЭМ!$G$40:$G$783,СВЦЭМ!$A$40:$A$783,$A425,СВЦЭМ!$B$40:$B$783,S$402)+'СЕТ СН'!$F$16</f>
        <v>0</v>
      </c>
      <c r="T425" s="36">
        <f ca="1">SUMIFS(СВЦЭМ!$G$40:$G$783,СВЦЭМ!$A$40:$A$783,$A425,СВЦЭМ!$B$40:$B$783,T$402)+'СЕТ СН'!$F$16</f>
        <v>0</v>
      </c>
      <c r="U425" s="36">
        <f ca="1">SUMIFS(СВЦЭМ!$G$40:$G$783,СВЦЭМ!$A$40:$A$783,$A425,СВЦЭМ!$B$40:$B$783,U$402)+'СЕТ СН'!$F$16</f>
        <v>0</v>
      </c>
      <c r="V425" s="36">
        <f ca="1">SUMIFS(СВЦЭМ!$G$40:$G$783,СВЦЭМ!$A$40:$A$783,$A425,СВЦЭМ!$B$40:$B$783,V$402)+'СЕТ СН'!$F$16</f>
        <v>0</v>
      </c>
      <c r="W425" s="36">
        <f ca="1">SUMIFS(СВЦЭМ!$G$40:$G$783,СВЦЭМ!$A$40:$A$783,$A425,СВЦЭМ!$B$40:$B$783,W$402)+'СЕТ СН'!$F$16</f>
        <v>0</v>
      </c>
      <c r="X425" s="36">
        <f ca="1">SUMIFS(СВЦЭМ!$G$40:$G$783,СВЦЭМ!$A$40:$A$783,$A425,СВЦЭМ!$B$40:$B$783,X$402)+'СЕТ СН'!$F$16</f>
        <v>0</v>
      </c>
      <c r="Y425" s="36">
        <f ca="1">SUMIFS(СВЦЭМ!$G$40:$G$783,СВЦЭМ!$A$40:$A$783,$A425,СВЦЭМ!$B$40:$B$783,Y$402)+'СЕТ СН'!$F$16</f>
        <v>0</v>
      </c>
    </row>
    <row r="426" spans="1:25" ht="15.75" hidden="1" x14ac:dyDescent="0.2">
      <c r="A426" s="35">
        <f t="shared" si="11"/>
        <v>44828</v>
      </c>
      <c r="B426" s="36">
        <f ca="1">SUMIFS(СВЦЭМ!$G$40:$G$783,СВЦЭМ!$A$40:$A$783,$A426,СВЦЭМ!$B$40:$B$783,B$402)+'СЕТ СН'!$F$16</f>
        <v>0</v>
      </c>
      <c r="C426" s="36">
        <f ca="1">SUMIFS(СВЦЭМ!$G$40:$G$783,СВЦЭМ!$A$40:$A$783,$A426,СВЦЭМ!$B$40:$B$783,C$402)+'СЕТ СН'!$F$16</f>
        <v>0</v>
      </c>
      <c r="D426" s="36">
        <f ca="1">SUMIFS(СВЦЭМ!$G$40:$G$783,СВЦЭМ!$A$40:$A$783,$A426,СВЦЭМ!$B$40:$B$783,D$402)+'СЕТ СН'!$F$16</f>
        <v>0</v>
      </c>
      <c r="E426" s="36">
        <f ca="1">SUMIFS(СВЦЭМ!$G$40:$G$783,СВЦЭМ!$A$40:$A$783,$A426,СВЦЭМ!$B$40:$B$783,E$402)+'СЕТ СН'!$F$16</f>
        <v>0</v>
      </c>
      <c r="F426" s="36">
        <f ca="1">SUMIFS(СВЦЭМ!$G$40:$G$783,СВЦЭМ!$A$40:$A$783,$A426,СВЦЭМ!$B$40:$B$783,F$402)+'СЕТ СН'!$F$16</f>
        <v>0</v>
      </c>
      <c r="G426" s="36">
        <f ca="1">SUMIFS(СВЦЭМ!$G$40:$G$783,СВЦЭМ!$A$40:$A$783,$A426,СВЦЭМ!$B$40:$B$783,G$402)+'СЕТ СН'!$F$16</f>
        <v>0</v>
      </c>
      <c r="H426" s="36">
        <f ca="1">SUMIFS(СВЦЭМ!$G$40:$G$783,СВЦЭМ!$A$40:$A$783,$A426,СВЦЭМ!$B$40:$B$783,H$402)+'СЕТ СН'!$F$16</f>
        <v>0</v>
      </c>
      <c r="I426" s="36">
        <f ca="1">SUMIFS(СВЦЭМ!$G$40:$G$783,СВЦЭМ!$A$40:$A$783,$A426,СВЦЭМ!$B$40:$B$783,I$402)+'СЕТ СН'!$F$16</f>
        <v>0</v>
      </c>
      <c r="J426" s="36">
        <f ca="1">SUMIFS(СВЦЭМ!$G$40:$G$783,СВЦЭМ!$A$40:$A$783,$A426,СВЦЭМ!$B$40:$B$783,J$402)+'СЕТ СН'!$F$16</f>
        <v>0</v>
      </c>
      <c r="K426" s="36">
        <f ca="1">SUMIFS(СВЦЭМ!$G$40:$G$783,СВЦЭМ!$A$40:$A$783,$A426,СВЦЭМ!$B$40:$B$783,K$402)+'СЕТ СН'!$F$16</f>
        <v>0</v>
      </c>
      <c r="L426" s="36">
        <f ca="1">SUMIFS(СВЦЭМ!$G$40:$G$783,СВЦЭМ!$A$40:$A$783,$A426,СВЦЭМ!$B$40:$B$783,L$402)+'СЕТ СН'!$F$16</f>
        <v>0</v>
      </c>
      <c r="M426" s="36">
        <f ca="1">SUMIFS(СВЦЭМ!$G$40:$G$783,СВЦЭМ!$A$40:$A$783,$A426,СВЦЭМ!$B$40:$B$783,M$402)+'СЕТ СН'!$F$16</f>
        <v>0</v>
      </c>
      <c r="N426" s="36">
        <f ca="1">SUMIFS(СВЦЭМ!$G$40:$G$783,СВЦЭМ!$A$40:$A$783,$A426,СВЦЭМ!$B$40:$B$783,N$402)+'СЕТ СН'!$F$16</f>
        <v>0</v>
      </c>
      <c r="O426" s="36">
        <f ca="1">SUMIFS(СВЦЭМ!$G$40:$G$783,СВЦЭМ!$A$40:$A$783,$A426,СВЦЭМ!$B$40:$B$783,O$402)+'СЕТ СН'!$F$16</f>
        <v>0</v>
      </c>
      <c r="P426" s="36">
        <f ca="1">SUMIFS(СВЦЭМ!$G$40:$G$783,СВЦЭМ!$A$40:$A$783,$A426,СВЦЭМ!$B$40:$B$783,P$402)+'СЕТ СН'!$F$16</f>
        <v>0</v>
      </c>
      <c r="Q426" s="36">
        <f ca="1">SUMIFS(СВЦЭМ!$G$40:$G$783,СВЦЭМ!$A$40:$A$783,$A426,СВЦЭМ!$B$40:$B$783,Q$402)+'СЕТ СН'!$F$16</f>
        <v>0</v>
      </c>
      <c r="R426" s="36">
        <f ca="1">SUMIFS(СВЦЭМ!$G$40:$G$783,СВЦЭМ!$A$40:$A$783,$A426,СВЦЭМ!$B$40:$B$783,R$402)+'СЕТ СН'!$F$16</f>
        <v>0</v>
      </c>
      <c r="S426" s="36">
        <f ca="1">SUMIFS(СВЦЭМ!$G$40:$G$783,СВЦЭМ!$A$40:$A$783,$A426,СВЦЭМ!$B$40:$B$783,S$402)+'СЕТ СН'!$F$16</f>
        <v>0</v>
      </c>
      <c r="T426" s="36">
        <f ca="1">SUMIFS(СВЦЭМ!$G$40:$G$783,СВЦЭМ!$A$40:$A$783,$A426,СВЦЭМ!$B$40:$B$783,T$402)+'СЕТ СН'!$F$16</f>
        <v>0</v>
      </c>
      <c r="U426" s="36">
        <f ca="1">SUMIFS(СВЦЭМ!$G$40:$G$783,СВЦЭМ!$A$40:$A$783,$A426,СВЦЭМ!$B$40:$B$783,U$402)+'СЕТ СН'!$F$16</f>
        <v>0</v>
      </c>
      <c r="V426" s="36">
        <f ca="1">SUMIFS(СВЦЭМ!$G$40:$G$783,СВЦЭМ!$A$40:$A$783,$A426,СВЦЭМ!$B$40:$B$783,V$402)+'СЕТ СН'!$F$16</f>
        <v>0</v>
      </c>
      <c r="W426" s="36">
        <f ca="1">SUMIFS(СВЦЭМ!$G$40:$G$783,СВЦЭМ!$A$40:$A$783,$A426,СВЦЭМ!$B$40:$B$783,W$402)+'СЕТ СН'!$F$16</f>
        <v>0</v>
      </c>
      <c r="X426" s="36">
        <f ca="1">SUMIFS(СВЦЭМ!$G$40:$G$783,СВЦЭМ!$A$40:$A$783,$A426,СВЦЭМ!$B$40:$B$783,X$402)+'СЕТ СН'!$F$16</f>
        <v>0</v>
      </c>
      <c r="Y426" s="36">
        <f ca="1">SUMIFS(СВЦЭМ!$G$40:$G$783,СВЦЭМ!$A$40:$A$783,$A426,СВЦЭМ!$B$40:$B$783,Y$402)+'СЕТ СН'!$F$16</f>
        <v>0</v>
      </c>
    </row>
    <row r="427" spans="1:25" ht="15.75" hidden="1" x14ac:dyDescent="0.2">
      <c r="A427" s="35">
        <f t="shared" si="11"/>
        <v>44829</v>
      </c>
      <c r="B427" s="36">
        <f ca="1">SUMIFS(СВЦЭМ!$G$40:$G$783,СВЦЭМ!$A$40:$A$783,$A427,СВЦЭМ!$B$40:$B$783,B$402)+'СЕТ СН'!$F$16</f>
        <v>0</v>
      </c>
      <c r="C427" s="36">
        <f ca="1">SUMIFS(СВЦЭМ!$G$40:$G$783,СВЦЭМ!$A$40:$A$783,$A427,СВЦЭМ!$B$40:$B$783,C$402)+'СЕТ СН'!$F$16</f>
        <v>0</v>
      </c>
      <c r="D427" s="36">
        <f ca="1">SUMIFS(СВЦЭМ!$G$40:$G$783,СВЦЭМ!$A$40:$A$783,$A427,СВЦЭМ!$B$40:$B$783,D$402)+'СЕТ СН'!$F$16</f>
        <v>0</v>
      </c>
      <c r="E427" s="36">
        <f ca="1">SUMIFS(СВЦЭМ!$G$40:$G$783,СВЦЭМ!$A$40:$A$783,$A427,СВЦЭМ!$B$40:$B$783,E$402)+'СЕТ СН'!$F$16</f>
        <v>0</v>
      </c>
      <c r="F427" s="36">
        <f ca="1">SUMIFS(СВЦЭМ!$G$40:$G$783,СВЦЭМ!$A$40:$A$783,$A427,СВЦЭМ!$B$40:$B$783,F$402)+'СЕТ СН'!$F$16</f>
        <v>0</v>
      </c>
      <c r="G427" s="36">
        <f ca="1">SUMIFS(СВЦЭМ!$G$40:$G$783,СВЦЭМ!$A$40:$A$783,$A427,СВЦЭМ!$B$40:$B$783,G$402)+'СЕТ СН'!$F$16</f>
        <v>0</v>
      </c>
      <c r="H427" s="36">
        <f ca="1">SUMIFS(СВЦЭМ!$G$40:$G$783,СВЦЭМ!$A$40:$A$783,$A427,СВЦЭМ!$B$40:$B$783,H$402)+'СЕТ СН'!$F$16</f>
        <v>0</v>
      </c>
      <c r="I427" s="36">
        <f ca="1">SUMIFS(СВЦЭМ!$G$40:$G$783,СВЦЭМ!$A$40:$A$783,$A427,СВЦЭМ!$B$40:$B$783,I$402)+'СЕТ СН'!$F$16</f>
        <v>0</v>
      </c>
      <c r="J427" s="36">
        <f ca="1">SUMIFS(СВЦЭМ!$G$40:$G$783,СВЦЭМ!$A$40:$A$783,$A427,СВЦЭМ!$B$40:$B$783,J$402)+'СЕТ СН'!$F$16</f>
        <v>0</v>
      </c>
      <c r="K427" s="36">
        <f ca="1">SUMIFS(СВЦЭМ!$G$40:$G$783,СВЦЭМ!$A$40:$A$783,$A427,СВЦЭМ!$B$40:$B$783,K$402)+'СЕТ СН'!$F$16</f>
        <v>0</v>
      </c>
      <c r="L427" s="36">
        <f ca="1">SUMIFS(СВЦЭМ!$G$40:$G$783,СВЦЭМ!$A$40:$A$783,$A427,СВЦЭМ!$B$40:$B$783,L$402)+'СЕТ СН'!$F$16</f>
        <v>0</v>
      </c>
      <c r="M427" s="36">
        <f ca="1">SUMIFS(СВЦЭМ!$G$40:$G$783,СВЦЭМ!$A$40:$A$783,$A427,СВЦЭМ!$B$40:$B$783,M$402)+'СЕТ СН'!$F$16</f>
        <v>0</v>
      </c>
      <c r="N427" s="36">
        <f ca="1">SUMIFS(СВЦЭМ!$G$40:$G$783,СВЦЭМ!$A$40:$A$783,$A427,СВЦЭМ!$B$40:$B$783,N$402)+'СЕТ СН'!$F$16</f>
        <v>0</v>
      </c>
      <c r="O427" s="36">
        <f ca="1">SUMIFS(СВЦЭМ!$G$40:$G$783,СВЦЭМ!$A$40:$A$783,$A427,СВЦЭМ!$B$40:$B$783,O$402)+'СЕТ СН'!$F$16</f>
        <v>0</v>
      </c>
      <c r="P427" s="36">
        <f ca="1">SUMIFS(СВЦЭМ!$G$40:$G$783,СВЦЭМ!$A$40:$A$783,$A427,СВЦЭМ!$B$40:$B$783,P$402)+'СЕТ СН'!$F$16</f>
        <v>0</v>
      </c>
      <c r="Q427" s="36">
        <f ca="1">SUMIFS(СВЦЭМ!$G$40:$G$783,СВЦЭМ!$A$40:$A$783,$A427,СВЦЭМ!$B$40:$B$783,Q$402)+'СЕТ СН'!$F$16</f>
        <v>0</v>
      </c>
      <c r="R427" s="36">
        <f ca="1">SUMIFS(СВЦЭМ!$G$40:$G$783,СВЦЭМ!$A$40:$A$783,$A427,СВЦЭМ!$B$40:$B$783,R$402)+'СЕТ СН'!$F$16</f>
        <v>0</v>
      </c>
      <c r="S427" s="36">
        <f ca="1">SUMIFS(СВЦЭМ!$G$40:$G$783,СВЦЭМ!$A$40:$A$783,$A427,СВЦЭМ!$B$40:$B$783,S$402)+'СЕТ СН'!$F$16</f>
        <v>0</v>
      </c>
      <c r="T427" s="36">
        <f ca="1">SUMIFS(СВЦЭМ!$G$40:$G$783,СВЦЭМ!$A$40:$A$783,$A427,СВЦЭМ!$B$40:$B$783,T$402)+'СЕТ СН'!$F$16</f>
        <v>0</v>
      </c>
      <c r="U427" s="36">
        <f ca="1">SUMIFS(СВЦЭМ!$G$40:$G$783,СВЦЭМ!$A$40:$A$783,$A427,СВЦЭМ!$B$40:$B$783,U$402)+'СЕТ СН'!$F$16</f>
        <v>0</v>
      </c>
      <c r="V427" s="36">
        <f ca="1">SUMIFS(СВЦЭМ!$G$40:$G$783,СВЦЭМ!$A$40:$A$783,$A427,СВЦЭМ!$B$40:$B$783,V$402)+'СЕТ СН'!$F$16</f>
        <v>0</v>
      </c>
      <c r="W427" s="36">
        <f ca="1">SUMIFS(СВЦЭМ!$G$40:$G$783,СВЦЭМ!$A$40:$A$783,$A427,СВЦЭМ!$B$40:$B$783,W$402)+'СЕТ СН'!$F$16</f>
        <v>0</v>
      </c>
      <c r="X427" s="36">
        <f ca="1">SUMIFS(СВЦЭМ!$G$40:$G$783,СВЦЭМ!$A$40:$A$783,$A427,СВЦЭМ!$B$40:$B$783,X$402)+'СЕТ СН'!$F$16</f>
        <v>0</v>
      </c>
      <c r="Y427" s="36">
        <f ca="1">SUMIFS(СВЦЭМ!$G$40:$G$783,СВЦЭМ!$A$40:$A$783,$A427,СВЦЭМ!$B$40:$B$783,Y$402)+'СЕТ СН'!$F$16</f>
        <v>0</v>
      </c>
    </row>
    <row r="428" spans="1:25" ht="15.75" hidden="1" x14ac:dyDescent="0.2">
      <c r="A428" s="35">
        <f t="shared" si="11"/>
        <v>44830</v>
      </c>
      <c r="B428" s="36">
        <f ca="1">SUMIFS(СВЦЭМ!$G$40:$G$783,СВЦЭМ!$A$40:$A$783,$A428,СВЦЭМ!$B$40:$B$783,B$402)+'СЕТ СН'!$F$16</f>
        <v>0</v>
      </c>
      <c r="C428" s="36">
        <f ca="1">SUMIFS(СВЦЭМ!$G$40:$G$783,СВЦЭМ!$A$40:$A$783,$A428,СВЦЭМ!$B$40:$B$783,C$402)+'СЕТ СН'!$F$16</f>
        <v>0</v>
      </c>
      <c r="D428" s="36">
        <f ca="1">SUMIFS(СВЦЭМ!$G$40:$G$783,СВЦЭМ!$A$40:$A$783,$A428,СВЦЭМ!$B$40:$B$783,D$402)+'СЕТ СН'!$F$16</f>
        <v>0</v>
      </c>
      <c r="E428" s="36">
        <f ca="1">SUMIFS(СВЦЭМ!$G$40:$G$783,СВЦЭМ!$A$40:$A$783,$A428,СВЦЭМ!$B$40:$B$783,E$402)+'СЕТ СН'!$F$16</f>
        <v>0</v>
      </c>
      <c r="F428" s="36">
        <f ca="1">SUMIFS(СВЦЭМ!$G$40:$G$783,СВЦЭМ!$A$40:$A$783,$A428,СВЦЭМ!$B$40:$B$783,F$402)+'СЕТ СН'!$F$16</f>
        <v>0</v>
      </c>
      <c r="G428" s="36">
        <f ca="1">SUMIFS(СВЦЭМ!$G$40:$G$783,СВЦЭМ!$A$40:$A$783,$A428,СВЦЭМ!$B$40:$B$783,G$402)+'СЕТ СН'!$F$16</f>
        <v>0</v>
      </c>
      <c r="H428" s="36">
        <f ca="1">SUMIFS(СВЦЭМ!$G$40:$G$783,СВЦЭМ!$A$40:$A$783,$A428,СВЦЭМ!$B$40:$B$783,H$402)+'СЕТ СН'!$F$16</f>
        <v>0</v>
      </c>
      <c r="I428" s="36">
        <f ca="1">SUMIFS(СВЦЭМ!$G$40:$G$783,СВЦЭМ!$A$40:$A$783,$A428,СВЦЭМ!$B$40:$B$783,I$402)+'СЕТ СН'!$F$16</f>
        <v>0</v>
      </c>
      <c r="J428" s="36">
        <f ca="1">SUMIFS(СВЦЭМ!$G$40:$G$783,СВЦЭМ!$A$40:$A$783,$A428,СВЦЭМ!$B$40:$B$783,J$402)+'СЕТ СН'!$F$16</f>
        <v>0</v>
      </c>
      <c r="K428" s="36">
        <f ca="1">SUMIFS(СВЦЭМ!$G$40:$G$783,СВЦЭМ!$A$40:$A$783,$A428,СВЦЭМ!$B$40:$B$783,K$402)+'СЕТ СН'!$F$16</f>
        <v>0</v>
      </c>
      <c r="L428" s="36">
        <f ca="1">SUMIFS(СВЦЭМ!$G$40:$G$783,СВЦЭМ!$A$40:$A$783,$A428,СВЦЭМ!$B$40:$B$783,L$402)+'СЕТ СН'!$F$16</f>
        <v>0</v>
      </c>
      <c r="M428" s="36">
        <f ca="1">SUMIFS(СВЦЭМ!$G$40:$G$783,СВЦЭМ!$A$40:$A$783,$A428,СВЦЭМ!$B$40:$B$783,M$402)+'СЕТ СН'!$F$16</f>
        <v>0</v>
      </c>
      <c r="N428" s="36">
        <f ca="1">SUMIFS(СВЦЭМ!$G$40:$G$783,СВЦЭМ!$A$40:$A$783,$A428,СВЦЭМ!$B$40:$B$783,N$402)+'СЕТ СН'!$F$16</f>
        <v>0</v>
      </c>
      <c r="O428" s="36">
        <f ca="1">SUMIFS(СВЦЭМ!$G$40:$G$783,СВЦЭМ!$A$40:$A$783,$A428,СВЦЭМ!$B$40:$B$783,O$402)+'СЕТ СН'!$F$16</f>
        <v>0</v>
      </c>
      <c r="P428" s="36">
        <f ca="1">SUMIFS(СВЦЭМ!$G$40:$G$783,СВЦЭМ!$A$40:$A$783,$A428,СВЦЭМ!$B$40:$B$783,P$402)+'СЕТ СН'!$F$16</f>
        <v>0</v>
      </c>
      <c r="Q428" s="36">
        <f ca="1">SUMIFS(СВЦЭМ!$G$40:$G$783,СВЦЭМ!$A$40:$A$783,$A428,СВЦЭМ!$B$40:$B$783,Q$402)+'СЕТ СН'!$F$16</f>
        <v>0</v>
      </c>
      <c r="R428" s="36">
        <f ca="1">SUMIFS(СВЦЭМ!$G$40:$G$783,СВЦЭМ!$A$40:$A$783,$A428,СВЦЭМ!$B$40:$B$783,R$402)+'СЕТ СН'!$F$16</f>
        <v>0</v>
      </c>
      <c r="S428" s="36">
        <f ca="1">SUMIFS(СВЦЭМ!$G$40:$G$783,СВЦЭМ!$A$40:$A$783,$A428,СВЦЭМ!$B$40:$B$783,S$402)+'СЕТ СН'!$F$16</f>
        <v>0</v>
      </c>
      <c r="T428" s="36">
        <f ca="1">SUMIFS(СВЦЭМ!$G$40:$G$783,СВЦЭМ!$A$40:$A$783,$A428,СВЦЭМ!$B$40:$B$783,T$402)+'СЕТ СН'!$F$16</f>
        <v>0</v>
      </c>
      <c r="U428" s="36">
        <f ca="1">SUMIFS(СВЦЭМ!$G$40:$G$783,СВЦЭМ!$A$40:$A$783,$A428,СВЦЭМ!$B$40:$B$783,U$402)+'СЕТ СН'!$F$16</f>
        <v>0</v>
      </c>
      <c r="V428" s="36">
        <f ca="1">SUMIFS(СВЦЭМ!$G$40:$G$783,СВЦЭМ!$A$40:$A$783,$A428,СВЦЭМ!$B$40:$B$783,V$402)+'СЕТ СН'!$F$16</f>
        <v>0</v>
      </c>
      <c r="W428" s="36">
        <f ca="1">SUMIFS(СВЦЭМ!$G$40:$G$783,СВЦЭМ!$A$40:$A$783,$A428,СВЦЭМ!$B$40:$B$783,W$402)+'СЕТ СН'!$F$16</f>
        <v>0</v>
      </c>
      <c r="X428" s="36">
        <f ca="1">SUMIFS(СВЦЭМ!$G$40:$G$783,СВЦЭМ!$A$40:$A$783,$A428,СВЦЭМ!$B$40:$B$783,X$402)+'СЕТ СН'!$F$16</f>
        <v>0</v>
      </c>
      <c r="Y428" s="36">
        <f ca="1">SUMIFS(СВЦЭМ!$G$40:$G$783,СВЦЭМ!$A$40:$A$783,$A428,СВЦЭМ!$B$40:$B$783,Y$402)+'СЕТ СН'!$F$16</f>
        <v>0</v>
      </c>
    </row>
    <row r="429" spans="1:25" ht="15.75" hidden="1" x14ac:dyDescent="0.2">
      <c r="A429" s="35">
        <f t="shared" si="11"/>
        <v>44831</v>
      </c>
      <c r="B429" s="36">
        <f ca="1">SUMIFS(СВЦЭМ!$G$40:$G$783,СВЦЭМ!$A$40:$A$783,$A429,СВЦЭМ!$B$40:$B$783,B$402)+'СЕТ СН'!$F$16</f>
        <v>0</v>
      </c>
      <c r="C429" s="36">
        <f ca="1">SUMIFS(СВЦЭМ!$G$40:$G$783,СВЦЭМ!$A$40:$A$783,$A429,СВЦЭМ!$B$40:$B$783,C$402)+'СЕТ СН'!$F$16</f>
        <v>0</v>
      </c>
      <c r="D429" s="36">
        <f ca="1">SUMIFS(СВЦЭМ!$G$40:$G$783,СВЦЭМ!$A$40:$A$783,$A429,СВЦЭМ!$B$40:$B$783,D$402)+'СЕТ СН'!$F$16</f>
        <v>0</v>
      </c>
      <c r="E429" s="36">
        <f ca="1">SUMIFS(СВЦЭМ!$G$40:$G$783,СВЦЭМ!$A$40:$A$783,$A429,СВЦЭМ!$B$40:$B$783,E$402)+'СЕТ СН'!$F$16</f>
        <v>0</v>
      </c>
      <c r="F429" s="36">
        <f ca="1">SUMIFS(СВЦЭМ!$G$40:$G$783,СВЦЭМ!$A$40:$A$783,$A429,СВЦЭМ!$B$40:$B$783,F$402)+'СЕТ СН'!$F$16</f>
        <v>0</v>
      </c>
      <c r="G429" s="36">
        <f ca="1">SUMIFS(СВЦЭМ!$G$40:$G$783,СВЦЭМ!$A$40:$A$783,$A429,СВЦЭМ!$B$40:$B$783,G$402)+'СЕТ СН'!$F$16</f>
        <v>0</v>
      </c>
      <c r="H429" s="36">
        <f ca="1">SUMIFS(СВЦЭМ!$G$40:$G$783,СВЦЭМ!$A$40:$A$783,$A429,СВЦЭМ!$B$40:$B$783,H$402)+'СЕТ СН'!$F$16</f>
        <v>0</v>
      </c>
      <c r="I429" s="36">
        <f ca="1">SUMIFS(СВЦЭМ!$G$40:$G$783,СВЦЭМ!$A$40:$A$783,$A429,СВЦЭМ!$B$40:$B$783,I$402)+'СЕТ СН'!$F$16</f>
        <v>0</v>
      </c>
      <c r="J429" s="36">
        <f ca="1">SUMIFS(СВЦЭМ!$G$40:$G$783,СВЦЭМ!$A$40:$A$783,$A429,СВЦЭМ!$B$40:$B$783,J$402)+'СЕТ СН'!$F$16</f>
        <v>0</v>
      </c>
      <c r="K429" s="36">
        <f ca="1">SUMIFS(СВЦЭМ!$G$40:$G$783,СВЦЭМ!$A$40:$A$783,$A429,СВЦЭМ!$B$40:$B$783,K$402)+'СЕТ СН'!$F$16</f>
        <v>0</v>
      </c>
      <c r="L429" s="36">
        <f ca="1">SUMIFS(СВЦЭМ!$G$40:$G$783,СВЦЭМ!$A$40:$A$783,$A429,СВЦЭМ!$B$40:$B$783,L$402)+'СЕТ СН'!$F$16</f>
        <v>0</v>
      </c>
      <c r="M429" s="36">
        <f ca="1">SUMIFS(СВЦЭМ!$G$40:$G$783,СВЦЭМ!$A$40:$A$783,$A429,СВЦЭМ!$B$40:$B$783,M$402)+'СЕТ СН'!$F$16</f>
        <v>0</v>
      </c>
      <c r="N429" s="36">
        <f ca="1">SUMIFS(СВЦЭМ!$G$40:$G$783,СВЦЭМ!$A$40:$A$783,$A429,СВЦЭМ!$B$40:$B$783,N$402)+'СЕТ СН'!$F$16</f>
        <v>0</v>
      </c>
      <c r="O429" s="36">
        <f ca="1">SUMIFS(СВЦЭМ!$G$40:$G$783,СВЦЭМ!$A$40:$A$783,$A429,СВЦЭМ!$B$40:$B$783,O$402)+'СЕТ СН'!$F$16</f>
        <v>0</v>
      </c>
      <c r="P429" s="36">
        <f ca="1">SUMIFS(СВЦЭМ!$G$40:$G$783,СВЦЭМ!$A$40:$A$783,$A429,СВЦЭМ!$B$40:$B$783,P$402)+'СЕТ СН'!$F$16</f>
        <v>0</v>
      </c>
      <c r="Q429" s="36">
        <f ca="1">SUMIFS(СВЦЭМ!$G$40:$G$783,СВЦЭМ!$A$40:$A$783,$A429,СВЦЭМ!$B$40:$B$783,Q$402)+'СЕТ СН'!$F$16</f>
        <v>0</v>
      </c>
      <c r="R429" s="36">
        <f ca="1">SUMIFS(СВЦЭМ!$G$40:$G$783,СВЦЭМ!$A$40:$A$783,$A429,СВЦЭМ!$B$40:$B$783,R$402)+'СЕТ СН'!$F$16</f>
        <v>0</v>
      </c>
      <c r="S429" s="36">
        <f ca="1">SUMIFS(СВЦЭМ!$G$40:$G$783,СВЦЭМ!$A$40:$A$783,$A429,СВЦЭМ!$B$40:$B$783,S$402)+'СЕТ СН'!$F$16</f>
        <v>0</v>
      </c>
      <c r="T429" s="36">
        <f ca="1">SUMIFS(СВЦЭМ!$G$40:$G$783,СВЦЭМ!$A$40:$A$783,$A429,СВЦЭМ!$B$40:$B$783,T$402)+'СЕТ СН'!$F$16</f>
        <v>0</v>
      </c>
      <c r="U429" s="36">
        <f ca="1">SUMIFS(СВЦЭМ!$G$40:$G$783,СВЦЭМ!$A$40:$A$783,$A429,СВЦЭМ!$B$40:$B$783,U$402)+'СЕТ СН'!$F$16</f>
        <v>0</v>
      </c>
      <c r="V429" s="36">
        <f ca="1">SUMIFS(СВЦЭМ!$G$40:$G$783,СВЦЭМ!$A$40:$A$783,$A429,СВЦЭМ!$B$40:$B$783,V$402)+'СЕТ СН'!$F$16</f>
        <v>0</v>
      </c>
      <c r="W429" s="36">
        <f ca="1">SUMIFS(СВЦЭМ!$G$40:$G$783,СВЦЭМ!$A$40:$A$783,$A429,СВЦЭМ!$B$40:$B$783,W$402)+'СЕТ СН'!$F$16</f>
        <v>0</v>
      </c>
      <c r="X429" s="36">
        <f ca="1">SUMIFS(СВЦЭМ!$G$40:$G$783,СВЦЭМ!$A$40:$A$783,$A429,СВЦЭМ!$B$40:$B$783,X$402)+'СЕТ СН'!$F$16</f>
        <v>0</v>
      </c>
      <c r="Y429" s="36">
        <f ca="1">SUMIFS(СВЦЭМ!$G$40:$G$783,СВЦЭМ!$A$40:$A$783,$A429,СВЦЭМ!$B$40:$B$783,Y$402)+'СЕТ СН'!$F$16</f>
        <v>0</v>
      </c>
    </row>
    <row r="430" spans="1:25" ht="15.75" hidden="1" x14ac:dyDescent="0.2">
      <c r="A430" s="35">
        <f t="shared" si="11"/>
        <v>44832</v>
      </c>
      <c r="B430" s="36">
        <f ca="1">SUMIFS(СВЦЭМ!$G$40:$G$783,СВЦЭМ!$A$40:$A$783,$A430,СВЦЭМ!$B$40:$B$783,B$402)+'СЕТ СН'!$F$16</f>
        <v>0</v>
      </c>
      <c r="C430" s="36">
        <f ca="1">SUMIFS(СВЦЭМ!$G$40:$G$783,СВЦЭМ!$A$40:$A$783,$A430,СВЦЭМ!$B$40:$B$783,C$402)+'СЕТ СН'!$F$16</f>
        <v>0</v>
      </c>
      <c r="D430" s="36">
        <f ca="1">SUMIFS(СВЦЭМ!$G$40:$G$783,СВЦЭМ!$A$40:$A$783,$A430,СВЦЭМ!$B$40:$B$783,D$402)+'СЕТ СН'!$F$16</f>
        <v>0</v>
      </c>
      <c r="E430" s="36">
        <f ca="1">SUMIFS(СВЦЭМ!$G$40:$G$783,СВЦЭМ!$A$40:$A$783,$A430,СВЦЭМ!$B$40:$B$783,E$402)+'СЕТ СН'!$F$16</f>
        <v>0</v>
      </c>
      <c r="F430" s="36">
        <f ca="1">SUMIFS(СВЦЭМ!$G$40:$G$783,СВЦЭМ!$A$40:$A$783,$A430,СВЦЭМ!$B$40:$B$783,F$402)+'СЕТ СН'!$F$16</f>
        <v>0</v>
      </c>
      <c r="G430" s="36">
        <f ca="1">SUMIFS(СВЦЭМ!$G$40:$G$783,СВЦЭМ!$A$40:$A$783,$A430,СВЦЭМ!$B$40:$B$783,G$402)+'СЕТ СН'!$F$16</f>
        <v>0</v>
      </c>
      <c r="H430" s="36">
        <f ca="1">SUMIFS(СВЦЭМ!$G$40:$G$783,СВЦЭМ!$A$40:$A$783,$A430,СВЦЭМ!$B$40:$B$783,H$402)+'СЕТ СН'!$F$16</f>
        <v>0</v>
      </c>
      <c r="I430" s="36">
        <f ca="1">SUMIFS(СВЦЭМ!$G$40:$G$783,СВЦЭМ!$A$40:$A$783,$A430,СВЦЭМ!$B$40:$B$783,I$402)+'СЕТ СН'!$F$16</f>
        <v>0</v>
      </c>
      <c r="J430" s="36">
        <f ca="1">SUMIFS(СВЦЭМ!$G$40:$G$783,СВЦЭМ!$A$40:$A$783,$A430,СВЦЭМ!$B$40:$B$783,J$402)+'СЕТ СН'!$F$16</f>
        <v>0</v>
      </c>
      <c r="K430" s="36">
        <f ca="1">SUMIFS(СВЦЭМ!$G$40:$G$783,СВЦЭМ!$A$40:$A$783,$A430,СВЦЭМ!$B$40:$B$783,K$402)+'СЕТ СН'!$F$16</f>
        <v>0</v>
      </c>
      <c r="L430" s="36">
        <f ca="1">SUMIFS(СВЦЭМ!$G$40:$G$783,СВЦЭМ!$A$40:$A$783,$A430,СВЦЭМ!$B$40:$B$783,L$402)+'СЕТ СН'!$F$16</f>
        <v>0</v>
      </c>
      <c r="M430" s="36">
        <f ca="1">SUMIFS(СВЦЭМ!$G$40:$G$783,СВЦЭМ!$A$40:$A$783,$A430,СВЦЭМ!$B$40:$B$783,M$402)+'СЕТ СН'!$F$16</f>
        <v>0</v>
      </c>
      <c r="N430" s="36">
        <f ca="1">SUMIFS(СВЦЭМ!$G$40:$G$783,СВЦЭМ!$A$40:$A$783,$A430,СВЦЭМ!$B$40:$B$783,N$402)+'СЕТ СН'!$F$16</f>
        <v>0</v>
      </c>
      <c r="O430" s="36">
        <f ca="1">SUMIFS(СВЦЭМ!$G$40:$G$783,СВЦЭМ!$A$40:$A$783,$A430,СВЦЭМ!$B$40:$B$783,O$402)+'СЕТ СН'!$F$16</f>
        <v>0</v>
      </c>
      <c r="P430" s="36">
        <f ca="1">SUMIFS(СВЦЭМ!$G$40:$G$783,СВЦЭМ!$A$40:$A$783,$A430,СВЦЭМ!$B$40:$B$783,P$402)+'СЕТ СН'!$F$16</f>
        <v>0</v>
      </c>
      <c r="Q430" s="36">
        <f ca="1">SUMIFS(СВЦЭМ!$G$40:$G$783,СВЦЭМ!$A$40:$A$783,$A430,СВЦЭМ!$B$40:$B$783,Q$402)+'СЕТ СН'!$F$16</f>
        <v>0</v>
      </c>
      <c r="R430" s="36">
        <f ca="1">SUMIFS(СВЦЭМ!$G$40:$G$783,СВЦЭМ!$A$40:$A$783,$A430,СВЦЭМ!$B$40:$B$783,R$402)+'СЕТ СН'!$F$16</f>
        <v>0</v>
      </c>
      <c r="S430" s="36">
        <f ca="1">SUMIFS(СВЦЭМ!$G$40:$G$783,СВЦЭМ!$A$40:$A$783,$A430,СВЦЭМ!$B$40:$B$783,S$402)+'СЕТ СН'!$F$16</f>
        <v>0</v>
      </c>
      <c r="T430" s="36">
        <f ca="1">SUMIFS(СВЦЭМ!$G$40:$G$783,СВЦЭМ!$A$40:$A$783,$A430,СВЦЭМ!$B$40:$B$783,T$402)+'СЕТ СН'!$F$16</f>
        <v>0</v>
      </c>
      <c r="U430" s="36">
        <f ca="1">SUMIFS(СВЦЭМ!$G$40:$G$783,СВЦЭМ!$A$40:$A$783,$A430,СВЦЭМ!$B$40:$B$783,U$402)+'СЕТ СН'!$F$16</f>
        <v>0</v>
      </c>
      <c r="V430" s="36">
        <f ca="1">SUMIFS(СВЦЭМ!$G$40:$G$783,СВЦЭМ!$A$40:$A$783,$A430,СВЦЭМ!$B$40:$B$783,V$402)+'СЕТ СН'!$F$16</f>
        <v>0</v>
      </c>
      <c r="W430" s="36">
        <f ca="1">SUMIFS(СВЦЭМ!$G$40:$G$783,СВЦЭМ!$A$40:$A$783,$A430,СВЦЭМ!$B$40:$B$783,W$402)+'СЕТ СН'!$F$16</f>
        <v>0</v>
      </c>
      <c r="X430" s="36">
        <f ca="1">SUMIFS(СВЦЭМ!$G$40:$G$783,СВЦЭМ!$A$40:$A$783,$A430,СВЦЭМ!$B$40:$B$783,X$402)+'СЕТ СН'!$F$16</f>
        <v>0</v>
      </c>
      <c r="Y430" s="36">
        <f ca="1">SUMIFS(СВЦЭМ!$G$40:$G$783,СВЦЭМ!$A$40:$A$783,$A430,СВЦЭМ!$B$40:$B$783,Y$402)+'СЕТ СН'!$F$16</f>
        <v>0</v>
      </c>
    </row>
    <row r="431" spans="1:25" ht="15.75" hidden="1" x14ac:dyDescent="0.2">
      <c r="A431" s="35">
        <f t="shared" si="11"/>
        <v>44833</v>
      </c>
      <c r="B431" s="36">
        <f ca="1">SUMIFS(СВЦЭМ!$G$40:$G$783,СВЦЭМ!$A$40:$A$783,$A431,СВЦЭМ!$B$40:$B$783,B$402)+'СЕТ СН'!$F$16</f>
        <v>0</v>
      </c>
      <c r="C431" s="36">
        <f ca="1">SUMIFS(СВЦЭМ!$G$40:$G$783,СВЦЭМ!$A$40:$A$783,$A431,СВЦЭМ!$B$40:$B$783,C$402)+'СЕТ СН'!$F$16</f>
        <v>0</v>
      </c>
      <c r="D431" s="36">
        <f ca="1">SUMIFS(СВЦЭМ!$G$40:$G$783,СВЦЭМ!$A$40:$A$783,$A431,СВЦЭМ!$B$40:$B$783,D$402)+'СЕТ СН'!$F$16</f>
        <v>0</v>
      </c>
      <c r="E431" s="36">
        <f ca="1">SUMIFS(СВЦЭМ!$G$40:$G$783,СВЦЭМ!$A$40:$A$783,$A431,СВЦЭМ!$B$40:$B$783,E$402)+'СЕТ СН'!$F$16</f>
        <v>0</v>
      </c>
      <c r="F431" s="36">
        <f ca="1">SUMIFS(СВЦЭМ!$G$40:$G$783,СВЦЭМ!$A$40:$A$783,$A431,СВЦЭМ!$B$40:$B$783,F$402)+'СЕТ СН'!$F$16</f>
        <v>0</v>
      </c>
      <c r="G431" s="36">
        <f ca="1">SUMIFS(СВЦЭМ!$G$40:$G$783,СВЦЭМ!$A$40:$A$783,$A431,СВЦЭМ!$B$40:$B$783,G$402)+'СЕТ СН'!$F$16</f>
        <v>0</v>
      </c>
      <c r="H431" s="36">
        <f ca="1">SUMIFS(СВЦЭМ!$G$40:$G$783,СВЦЭМ!$A$40:$A$783,$A431,СВЦЭМ!$B$40:$B$783,H$402)+'СЕТ СН'!$F$16</f>
        <v>0</v>
      </c>
      <c r="I431" s="36">
        <f ca="1">SUMIFS(СВЦЭМ!$G$40:$G$783,СВЦЭМ!$A$40:$A$783,$A431,СВЦЭМ!$B$40:$B$783,I$402)+'СЕТ СН'!$F$16</f>
        <v>0</v>
      </c>
      <c r="J431" s="36">
        <f ca="1">SUMIFS(СВЦЭМ!$G$40:$G$783,СВЦЭМ!$A$40:$A$783,$A431,СВЦЭМ!$B$40:$B$783,J$402)+'СЕТ СН'!$F$16</f>
        <v>0</v>
      </c>
      <c r="K431" s="36">
        <f ca="1">SUMIFS(СВЦЭМ!$G$40:$G$783,СВЦЭМ!$A$40:$A$783,$A431,СВЦЭМ!$B$40:$B$783,K$402)+'СЕТ СН'!$F$16</f>
        <v>0</v>
      </c>
      <c r="L431" s="36">
        <f ca="1">SUMIFS(СВЦЭМ!$G$40:$G$783,СВЦЭМ!$A$40:$A$783,$A431,СВЦЭМ!$B$40:$B$783,L$402)+'СЕТ СН'!$F$16</f>
        <v>0</v>
      </c>
      <c r="M431" s="36">
        <f ca="1">SUMIFS(СВЦЭМ!$G$40:$G$783,СВЦЭМ!$A$40:$A$783,$A431,СВЦЭМ!$B$40:$B$783,M$402)+'СЕТ СН'!$F$16</f>
        <v>0</v>
      </c>
      <c r="N431" s="36">
        <f ca="1">SUMIFS(СВЦЭМ!$G$40:$G$783,СВЦЭМ!$A$40:$A$783,$A431,СВЦЭМ!$B$40:$B$783,N$402)+'СЕТ СН'!$F$16</f>
        <v>0</v>
      </c>
      <c r="O431" s="36">
        <f ca="1">SUMIFS(СВЦЭМ!$G$40:$G$783,СВЦЭМ!$A$40:$A$783,$A431,СВЦЭМ!$B$40:$B$783,O$402)+'СЕТ СН'!$F$16</f>
        <v>0</v>
      </c>
      <c r="P431" s="36">
        <f ca="1">SUMIFS(СВЦЭМ!$G$40:$G$783,СВЦЭМ!$A$40:$A$783,$A431,СВЦЭМ!$B$40:$B$783,P$402)+'СЕТ СН'!$F$16</f>
        <v>0</v>
      </c>
      <c r="Q431" s="36">
        <f ca="1">SUMIFS(СВЦЭМ!$G$40:$G$783,СВЦЭМ!$A$40:$A$783,$A431,СВЦЭМ!$B$40:$B$783,Q$402)+'СЕТ СН'!$F$16</f>
        <v>0</v>
      </c>
      <c r="R431" s="36">
        <f ca="1">SUMIFS(СВЦЭМ!$G$40:$G$783,СВЦЭМ!$A$40:$A$783,$A431,СВЦЭМ!$B$40:$B$783,R$402)+'СЕТ СН'!$F$16</f>
        <v>0</v>
      </c>
      <c r="S431" s="36">
        <f ca="1">SUMIFS(СВЦЭМ!$G$40:$G$783,СВЦЭМ!$A$40:$A$783,$A431,СВЦЭМ!$B$40:$B$783,S$402)+'СЕТ СН'!$F$16</f>
        <v>0</v>
      </c>
      <c r="T431" s="36">
        <f ca="1">SUMIFS(СВЦЭМ!$G$40:$G$783,СВЦЭМ!$A$40:$A$783,$A431,СВЦЭМ!$B$40:$B$783,T$402)+'СЕТ СН'!$F$16</f>
        <v>0</v>
      </c>
      <c r="U431" s="36">
        <f ca="1">SUMIFS(СВЦЭМ!$G$40:$G$783,СВЦЭМ!$A$40:$A$783,$A431,СВЦЭМ!$B$40:$B$783,U$402)+'СЕТ СН'!$F$16</f>
        <v>0</v>
      </c>
      <c r="V431" s="36">
        <f ca="1">SUMIFS(СВЦЭМ!$G$40:$G$783,СВЦЭМ!$A$40:$A$783,$A431,СВЦЭМ!$B$40:$B$783,V$402)+'СЕТ СН'!$F$16</f>
        <v>0</v>
      </c>
      <c r="W431" s="36">
        <f ca="1">SUMIFS(СВЦЭМ!$G$40:$G$783,СВЦЭМ!$A$40:$A$783,$A431,СВЦЭМ!$B$40:$B$783,W$402)+'СЕТ СН'!$F$16</f>
        <v>0</v>
      </c>
      <c r="X431" s="36">
        <f ca="1">SUMIFS(СВЦЭМ!$G$40:$G$783,СВЦЭМ!$A$40:$A$783,$A431,СВЦЭМ!$B$40:$B$783,X$402)+'СЕТ СН'!$F$16</f>
        <v>0</v>
      </c>
      <c r="Y431" s="36">
        <f ca="1">SUMIFS(СВЦЭМ!$G$40:$G$783,СВЦЭМ!$A$40:$A$783,$A431,СВЦЭМ!$B$40:$B$783,Y$402)+'СЕТ СН'!$F$16</f>
        <v>0</v>
      </c>
    </row>
    <row r="432" spans="1:25" ht="15.75" hidden="1" x14ac:dyDescent="0.2">
      <c r="A432" s="35">
        <f t="shared" si="11"/>
        <v>44834</v>
      </c>
      <c r="B432" s="36">
        <f ca="1">SUMIFS(СВЦЭМ!$G$40:$G$783,СВЦЭМ!$A$40:$A$783,$A432,СВЦЭМ!$B$40:$B$783,B$402)+'СЕТ СН'!$F$16</f>
        <v>0</v>
      </c>
      <c r="C432" s="36">
        <f ca="1">SUMIFS(СВЦЭМ!$G$40:$G$783,СВЦЭМ!$A$40:$A$783,$A432,СВЦЭМ!$B$40:$B$783,C$402)+'СЕТ СН'!$F$16</f>
        <v>0</v>
      </c>
      <c r="D432" s="36">
        <f ca="1">SUMIFS(СВЦЭМ!$G$40:$G$783,СВЦЭМ!$A$40:$A$783,$A432,СВЦЭМ!$B$40:$B$783,D$402)+'СЕТ СН'!$F$16</f>
        <v>0</v>
      </c>
      <c r="E432" s="36">
        <f ca="1">SUMIFS(СВЦЭМ!$G$40:$G$783,СВЦЭМ!$A$40:$A$783,$A432,СВЦЭМ!$B$40:$B$783,E$402)+'СЕТ СН'!$F$16</f>
        <v>0</v>
      </c>
      <c r="F432" s="36">
        <f ca="1">SUMIFS(СВЦЭМ!$G$40:$G$783,СВЦЭМ!$A$40:$A$783,$A432,СВЦЭМ!$B$40:$B$783,F$402)+'СЕТ СН'!$F$16</f>
        <v>0</v>
      </c>
      <c r="G432" s="36">
        <f ca="1">SUMIFS(СВЦЭМ!$G$40:$G$783,СВЦЭМ!$A$40:$A$783,$A432,СВЦЭМ!$B$40:$B$783,G$402)+'СЕТ СН'!$F$16</f>
        <v>0</v>
      </c>
      <c r="H432" s="36">
        <f ca="1">SUMIFS(СВЦЭМ!$G$40:$G$783,СВЦЭМ!$A$40:$A$783,$A432,СВЦЭМ!$B$40:$B$783,H$402)+'СЕТ СН'!$F$16</f>
        <v>0</v>
      </c>
      <c r="I432" s="36">
        <f ca="1">SUMIFS(СВЦЭМ!$G$40:$G$783,СВЦЭМ!$A$40:$A$783,$A432,СВЦЭМ!$B$40:$B$783,I$402)+'СЕТ СН'!$F$16</f>
        <v>0</v>
      </c>
      <c r="J432" s="36">
        <f ca="1">SUMIFS(СВЦЭМ!$G$40:$G$783,СВЦЭМ!$A$40:$A$783,$A432,СВЦЭМ!$B$40:$B$783,J$402)+'СЕТ СН'!$F$16</f>
        <v>0</v>
      </c>
      <c r="K432" s="36">
        <f ca="1">SUMIFS(СВЦЭМ!$G$40:$G$783,СВЦЭМ!$A$40:$A$783,$A432,СВЦЭМ!$B$40:$B$783,K$402)+'СЕТ СН'!$F$16</f>
        <v>0</v>
      </c>
      <c r="L432" s="36">
        <f ca="1">SUMIFS(СВЦЭМ!$G$40:$G$783,СВЦЭМ!$A$40:$A$783,$A432,СВЦЭМ!$B$40:$B$783,L$402)+'СЕТ СН'!$F$16</f>
        <v>0</v>
      </c>
      <c r="M432" s="36">
        <f ca="1">SUMIFS(СВЦЭМ!$G$40:$G$783,СВЦЭМ!$A$40:$A$783,$A432,СВЦЭМ!$B$40:$B$783,M$402)+'СЕТ СН'!$F$16</f>
        <v>0</v>
      </c>
      <c r="N432" s="36">
        <f ca="1">SUMIFS(СВЦЭМ!$G$40:$G$783,СВЦЭМ!$A$40:$A$783,$A432,СВЦЭМ!$B$40:$B$783,N$402)+'СЕТ СН'!$F$16</f>
        <v>0</v>
      </c>
      <c r="O432" s="36">
        <f ca="1">SUMIFS(СВЦЭМ!$G$40:$G$783,СВЦЭМ!$A$40:$A$783,$A432,СВЦЭМ!$B$40:$B$783,O$402)+'СЕТ СН'!$F$16</f>
        <v>0</v>
      </c>
      <c r="P432" s="36">
        <f ca="1">SUMIFS(СВЦЭМ!$G$40:$G$783,СВЦЭМ!$A$40:$A$783,$A432,СВЦЭМ!$B$40:$B$783,P$402)+'СЕТ СН'!$F$16</f>
        <v>0</v>
      </c>
      <c r="Q432" s="36">
        <f ca="1">SUMIFS(СВЦЭМ!$G$40:$G$783,СВЦЭМ!$A$40:$A$783,$A432,СВЦЭМ!$B$40:$B$783,Q$402)+'СЕТ СН'!$F$16</f>
        <v>0</v>
      </c>
      <c r="R432" s="36">
        <f ca="1">SUMIFS(СВЦЭМ!$G$40:$G$783,СВЦЭМ!$A$40:$A$783,$A432,СВЦЭМ!$B$40:$B$783,R$402)+'СЕТ СН'!$F$16</f>
        <v>0</v>
      </c>
      <c r="S432" s="36">
        <f ca="1">SUMIFS(СВЦЭМ!$G$40:$G$783,СВЦЭМ!$A$40:$A$783,$A432,СВЦЭМ!$B$40:$B$783,S$402)+'СЕТ СН'!$F$16</f>
        <v>0</v>
      </c>
      <c r="T432" s="36">
        <f ca="1">SUMIFS(СВЦЭМ!$G$40:$G$783,СВЦЭМ!$A$40:$A$783,$A432,СВЦЭМ!$B$40:$B$783,T$402)+'СЕТ СН'!$F$16</f>
        <v>0</v>
      </c>
      <c r="U432" s="36">
        <f ca="1">SUMIFS(СВЦЭМ!$G$40:$G$783,СВЦЭМ!$A$40:$A$783,$A432,СВЦЭМ!$B$40:$B$783,U$402)+'СЕТ СН'!$F$16</f>
        <v>0</v>
      </c>
      <c r="V432" s="36">
        <f ca="1">SUMIFS(СВЦЭМ!$G$40:$G$783,СВЦЭМ!$A$40:$A$783,$A432,СВЦЭМ!$B$40:$B$783,V$402)+'СЕТ СН'!$F$16</f>
        <v>0</v>
      </c>
      <c r="W432" s="36">
        <f ca="1">SUMIFS(СВЦЭМ!$G$40:$G$783,СВЦЭМ!$A$40:$A$783,$A432,СВЦЭМ!$B$40:$B$783,W$402)+'СЕТ СН'!$F$16</f>
        <v>0</v>
      </c>
      <c r="X432" s="36">
        <f ca="1">SUMIFS(СВЦЭМ!$G$40:$G$783,СВЦЭМ!$A$40:$A$783,$A432,СВЦЭМ!$B$40:$B$783,X$402)+'СЕТ СН'!$F$16</f>
        <v>0</v>
      </c>
      <c r="Y432" s="36">
        <f ca="1">SUMIFS(СВЦЭМ!$G$40:$G$783,СВЦЭМ!$A$40:$A$783,$A432,СВЦЭМ!$B$40:$B$783,Y$402)+'СЕТ СН'!$F$16</f>
        <v>0</v>
      </c>
    </row>
    <row r="433" spans="1:27" ht="15.75" hidden="1" x14ac:dyDescent="0.2">
      <c r="A433" s="35">
        <f t="shared" si="11"/>
        <v>44835</v>
      </c>
      <c r="B433" s="36">
        <f ca="1">SUMIFS(СВЦЭМ!$G$40:$G$783,СВЦЭМ!$A$40:$A$783,$A433,СВЦЭМ!$B$40:$B$783,B$402)+'СЕТ СН'!$F$16</f>
        <v>0</v>
      </c>
      <c r="C433" s="36">
        <f ca="1">SUMIFS(СВЦЭМ!$G$40:$G$783,СВЦЭМ!$A$40:$A$783,$A433,СВЦЭМ!$B$40:$B$783,C$402)+'СЕТ СН'!$F$16</f>
        <v>0</v>
      </c>
      <c r="D433" s="36">
        <f ca="1">SUMIFS(СВЦЭМ!$G$40:$G$783,СВЦЭМ!$A$40:$A$783,$A433,СВЦЭМ!$B$40:$B$783,D$402)+'СЕТ СН'!$F$16</f>
        <v>0</v>
      </c>
      <c r="E433" s="36">
        <f ca="1">SUMIFS(СВЦЭМ!$G$40:$G$783,СВЦЭМ!$A$40:$A$783,$A433,СВЦЭМ!$B$40:$B$783,E$402)+'СЕТ СН'!$F$16</f>
        <v>0</v>
      </c>
      <c r="F433" s="36">
        <f ca="1">SUMIFS(СВЦЭМ!$G$40:$G$783,СВЦЭМ!$A$40:$A$783,$A433,СВЦЭМ!$B$40:$B$783,F$402)+'СЕТ СН'!$F$16</f>
        <v>0</v>
      </c>
      <c r="G433" s="36">
        <f ca="1">SUMIFS(СВЦЭМ!$G$40:$G$783,СВЦЭМ!$A$40:$A$783,$A433,СВЦЭМ!$B$40:$B$783,G$402)+'СЕТ СН'!$F$16</f>
        <v>0</v>
      </c>
      <c r="H433" s="36">
        <f ca="1">SUMIFS(СВЦЭМ!$G$40:$G$783,СВЦЭМ!$A$40:$A$783,$A433,СВЦЭМ!$B$40:$B$783,H$402)+'СЕТ СН'!$F$16</f>
        <v>0</v>
      </c>
      <c r="I433" s="36">
        <f ca="1">SUMIFS(СВЦЭМ!$G$40:$G$783,СВЦЭМ!$A$40:$A$783,$A433,СВЦЭМ!$B$40:$B$783,I$402)+'СЕТ СН'!$F$16</f>
        <v>0</v>
      </c>
      <c r="J433" s="36">
        <f ca="1">SUMIFS(СВЦЭМ!$G$40:$G$783,СВЦЭМ!$A$40:$A$783,$A433,СВЦЭМ!$B$40:$B$783,J$402)+'СЕТ СН'!$F$16</f>
        <v>0</v>
      </c>
      <c r="K433" s="36">
        <f ca="1">SUMIFS(СВЦЭМ!$G$40:$G$783,СВЦЭМ!$A$40:$A$783,$A433,СВЦЭМ!$B$40:$B$783,K$402)+'СЕТ СН'!$F$16</f>
        <v>0</v>
      </c>
      <c r="L433" s="36">
        <f ca="1">SUMIFS(СВЦЭМ!$G$40:$G$783,СВЦЭМ!$A$40:$A$783,$A433,СВЦЭМ!$B$40:$B$783,L$402)+'СЕТ СН'!$F$16</f>
        <v>0</v>
      </c>
      <c r="M433" s="36">
        <f ca="1">SUMIFS(СВЦЭМ!$G$40:$G$783,СВЦЭМ!$A$40:$A$783,$A433,СВЦЭМ!$B$40:$B$783,M$402)+'СЕТ СН'!$F$16</f>
        <v>0</v>
      </c>
      <c r="N433" s="36">
        <f ca="1">SUMIFS(СВЦЭМ!$G$40:$G$783,СВЦЭМ!$A$40:$A$783,$A433,СВЦЭМ!$B$40:$B$783,N$402)+'СЕТ СН'!$F$16</f>
        <v>0</v>
      </c>
      <c r="O433" s="36">
        <f ca="1">SUMIFS(СВЦЭМ!$G$40:$G$783,СВЦЭМ!$A$40:$A$783,$A433,СВЦЭМ!$B$40:$B$783,O$402)+'СЕТ СН'!$F$16</f>
        <v>0</v>
      </c>
      <c r="P433" s="36">
        <f ca="1">SUMIFS(СВЦЭМ!$G$40:$G$783,СВЦЭМ!$A$40:$A$783,$A433,СВЦЭМ!$B$40:$B$783,P$402)+'СЕТ СН'!$F$16</f>
        <v>0</v>
      </c>
      <c r="Q433" s="36">
        <f ca="1">SUMIFS(СВЦЭМ!$G$40:$G$783,СВЦЭМ!$A$40:$A$783,$A433,СВЦЭМ!$B$40:$B$783,Q$402)+'СЕТ СН'!$F$16</f>
        <v>0</v>
      </c>
      <c r="R433" s="36">
        <f ca="1">SUMIFS(СВЦЭМ!$G$40:$G$783,СВЦЭМ!$A$40:$A$783,$A433,СВЦЭМ!$B$40:$B$783,R$402)+'СЕТ СН'!$F$16</f>
        <v>0</v>
      </c>
      <c r="S433" s="36">
        <f ca="1">SUMIFS(СВЦЭМ!$G$40:$G$783,СВЦЭМ!$A$40:$A$783,$A433,СВЦЭМ!$B$40:$B$783,S$402)+'СЕТ СН'!$F$16</f>
        <v>0</v>
      </c>
      <c r="T433" s="36">
        <f ca="1">SUMIFS(СВЦЭМ!$G$40:$G$783,СВЦЭМ!$A$40:$A$783,$A433,СВЦЭМ!$B$40:$B$783,T$402)+'СЕТ СН'!$F$16</f>
        <v>0</v>
      </c>
      <c r="U433" s="36">
        <f ca="1">SUMIFS(СВЦЭМ!$G$40:$G$783,СВЦЭМ!$A$40:$A$783,$A433,СВЦЭМ!$B$40:$B$783,U$402)+'СЕТ СН'!$F$16</f>
        <v>0</v>
      </c>
      <c r="V433" s="36">
        <f ca="1">SUMIFS(СВЦЭМ!$G$40:$G$783,СВЦЭМ!$A$40:$A$783,$A433,СВЦЭМ!$B$40:$B$783,V$402)+'СЕТ СН'!$F$16</f>
        <v>0</v>
      </c>
      <c r="W433" s="36">
        <f ca="1">SUMIFS(СВЦЭМ!$G$40:$G$783,СВЦЭМ!$A$40:$A$783,$A433,СВЦЭМ!$B$40:$B$783,W$402)+'СЕТ СН'!$F$16</f>
        <v>0</v>
      </c>
      <c r="X433" s="36">
        <f ca="1">SUMIFS(СВЦЭМ!$G$40:$G$783,СВЦЭМ!$A$40:$A$783,$A433,СВЦЭМ!$B$40:$B$783,X$402)+'СЕТ СН'!$F$16</f>
        <v>0</v>
      </c>
      <c r="Y433" s="36">
        <f ca="1">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01.09.2022</v>
      </c>
      <c r="B438" s="36">
        <f ca="1">SUMIFS(СВЦЭМ!$H$40:$H$783,СВЦЭМ!$A$40:$A$783,$A438,СВЦЭМ!$B$40:$B$783,B$437)+'СЕТ СН'!$F$16</f>
        <v>0</v>
      </c>
      <c r="C438" s="36">
        <f ca="1">SUMIFS(СВЦЭМ!$H$40:$H$783,СВЦЭМ!$A$40:$A$783,$A438,СВЦЭМ!$B$40:$B$783,C$437)+'СЕТ СН'!$F$16</f>
        <v>0</v>
      </c>
      <c r="D438" s="36">
        <f ca="1">SUMIFS(СВЦЭМ!$H$40:$H$783,СВЦЭМ!$A$40:$A$783,$A438,СВЦЭМ!$B$40:$B$783,D$437)+'СЕТ СН'!$F$16</f>
        <v>0</v>
      </c>
      <c r="E438" s="36">
        <f ca="1">SUMIFS(СВЦЭМ!$H$40:$H$783,СВЦЭМ!$A$40:$A$783,$A438,СВЦЭМ!$B$40:$B$783,E$437)+'СЕТ СН'!$F$16</f>
        <v>0</v>
      </c>
      <c r="F438" s="36">
        <f ca="1">SUMIFS(СВЦЭМ!$H$40:$H$783,СВЦЭМ!$A$40:$A$783,$A438,СВЦЭМ!$B$40:$B$783,F$437)+'СЕТ СН'!$F$16</f>
        <v>0</v>
      </c>
      <c r="G438" s="36">
        <f ca="1">SUMIFS(СВЦЭМ!$H$40:$H$783,СВЦЭМ!$A$40:$A$783,$A438,СВЦЭМ!$B$40:$B$783,G$437)+'СЕТ СН'!$F$16</f>
        <v>0</v>
      </c>
      <c r="H438" s="36">
        <f ca="1">SUMIFS(СВЦЭМ!$H$40:$H$783,СВЦЭМ!$A$40:$A$783,$A438,СВЦЭМ!$B$40:$B$783,H$437)+'СЕТ СН'!$F$16</f>
        <v>0</v>
      </c>
      <c r="I438" s="36">
        <f ca="1">SUMIFS(СВЦЭМ!$H$40:$H$783,СВЦЭМ!$A$40:$A$783,$A438,СВЦЭМ!$B$40:$B$783,I$437)+'СЕТ СН'!$F$16</f>
        <v>0</v>
      </c>
      <c r="J438" s="36">
        <f ca="1">SUMIFS(СВЦЭМ!$H$40:$H$783,СВЦЭМ!$A$40:$A$783,$A438,СВЦЭМ!$B$40:$B$783,J$437)+'СЕТ СН'!$F$16</f>
        <v>0</v>
      </c>
      <c r="K438" s="36">
        <f ca="1">SUMIFS(СВЦЭМ!$H$40:$H$783,СВЦЭМ!$A$40:$A$783,$A438,СВЦЭМ!$B$40:$B$783,K$437)+'СЕТ СН'!$F$16</f>
        <v>0</v>
      </c>
      <c r="L438" s="36">
        <f ca="1">SUMIFS(СВЦЭМ!$H$40:$H$783,СВЦЭМ!$A$40:$A$783,$A438,СВЦЭМ!$B$40:$B$783,L$437)+'СЕТ СН'!$F$16</f>
        <v>0</v>
      </c>
      <c r="M438" s="36">
        <f ca="1">SUMIFS(СВЦЭМ!$H$40:$H$783,СВЦЭМ!$A$40:$A$783,$A438,СВЦЭМ!$B$40:$B$783,M$437)+'СЕТ СН'!$F$16</f>
        <v>0</v>
      </c>
      <c r="N438" s="36">
        <f ca="1">SUMIFS(СВЦЭМ!$H$40:$H$783,СВЦЭМ!$A$40:$A$783,$A438,СВЦЭМ!$B$40:$B$783,N$437)+'СЕТ СН'!$F$16</f>
        <v>0</v>
      </c>
      <c r="O438" s="36">
        <f ca="1">SUMIFS(СВЦЭМ!$H$40:$H$783,СВЦЭМ!$A$40:$A$783,$A438,СВЦЭМ!$B$40:$B$783,O$437)+'СЕТ СН'!$F$16</f>
        <v>0</v>
      </c>
      <c r="P438" s="36">
        <f ca="1">SUMIFS(СВЦЭМ!$H$40:$H$783,СВЦЭМ!$A$40:$A$783,$A438,СВЦЭМ!$B$40:$B$783,P$437)+'СЕТ СН'!$F$16</f>
        <v>0</v>
      </c>
      <c r="Q438" s="36">
        <f ca="1">SUMIFS(СВЦЭМ!$H$40:$H$783,СВЦЭМ!$A$40:$A$783,$A438,СВЦЭМ!$B$40:$B$783,Q$437)+'СЕТ СН'!$F$16</f>
        <v>0</v>
      </c>
      <c r="R438" s="36">
        <f ca="1">SUMIFS(СВЦЭМ!$H$40:$H$783,СВЦЭМ!$A$40:$A$783,$A438,СВЦЭМ!$B$40:$B$783,R$437)+'СЕТ СН'!$F$16</f>
        <v>0</v>
      </c>
      <c r="S438" s="36">
        <f ca="1">SUMIFS(СВЦЭМ!$H$40:$H$783,СВЦЭМ!$A$40:$A$783,$A438,СВЦЭМ!$B$40:$B$783,S$437)+'СЕТ СН'!$F$16</f>
        <v>0</v>
      </c>
      <c r="T438" s="36">
        <f ca="1">SUMIFS(СВЦЭМ!$H$40:$H$783,СВЦЭМ!$A$40:$A$783,$A438,СВЦЭМ!$B$40:$B$783,T$437)+'СЕТ СН'!$F$16</f>
        <v>0</v>
      </c>
      <c r="U438" s="36">
        <f ca="1">SUMIFS(СВЦЭМ!$H$40:$H$783,СВЦЭМ!$A$40:$A$783,$A438,СВЦЭМ!$B$40:$B$783,U$437)+'СЕТ СН'!$F$16</f>
        <v>0</v>
      </c>
      <c r="V438" s="36">
        <f ca="1">SUMIFS(СВЦЭМ!$H$40:$H$783,СВЦЭМ!$A$40:$A$783,$A438,СВЦЭМ!$B$40:$B$783,V$437)+'СЕТ СН'!$F$16</f>
        <v>0</v>
      </c>
      <c r="W438" s="36">
        <f ca="1">SUMIFS(СВЦЭМ!$H$40:$H$783,СВЦЭМ!$A$40:$A$783,$A438,СВЦЭМ!$B$40:$B$783,W$437)+'СЕТ СН'!$F$16</f>
        <v>0</v>
      </c>
      <c r="X438" s="36">
        <f ca="1">SUMIFS(СВЦЭМ!$H$40:$H$783,СВЦЭМ!$A$40:$A$783,$A438,СВЦЭМ!$B$40:$B$783,X$437)+'СЕТ СН'!$F$16</f>
        <v>0</v>
      </c>
      <c r="Y438" s="36">
        <f ca="1">SUMIFS(СВЦЭМ!$H$40:$H$783,СВЦЭМ!$A$40:$A$783,$A438,СВЦЭМ!$B$40:$B$783,Y$437)+'СЕТ СН'!$F$16</f>
        <v>0</v>
      </c>
      <c r="AA438" s="45"/>
    </row>
    <row r="439" spans="1:27" ht="15.75" hidden="1" x14ac:dyDescent="0.2">
      <c r="A439" s="35">
        <f>A438+1</f>
        <v>44806</v>
      </c>
      <c r="B439" s="36">
        <f ca="1">SUMIFS(СВЦЭМ!$H$40:$H$783,СВЦЭМ!$A$40:$A$783,$A439,СВЦЭМ!$B$40:$B$783,B$437)+'СЕТ СН'!$F$16</f>
        <v>0</v>
      </c>
      <c r="C439" s="36">
        <f ca="1">SUMIFS(СВЦЭМ!$H$40:$H$783,СВЦЭМ!$A$40:$A$783,$A439,СВЦЭМ!$B$40:$B$783,C$437)+'СЕТ СН'!$F$16</f>
        <v>0</v>
      </c>
      <c r="D439" s="36">
        <f ca="1">SUMIFS(СВЦЭМ!$H$40:$H$783,СВЦЭМ!$A$40:$A$783,$A439,СВЦЭМ!$B$40:$B$783,D$437)+'СЕТ СН'!$F$16</f>
        <v>0</v>
      </c>
      <c r="E439" s="36">
        <f ca="1">SUMIFS(СВЦЭМ!$H$40:$H$783,СВЦЭМ!$A$40:$A$783,$A439,СВЦЭМ!$B$40:$B$783,E$437)+'СЕТ СН'!$F$16</f>
        <v>0</v>
      </c>
      <c r="F439" s="36">
        <f ca="1">SUMIFS(СВЦЭМ!$H$40:$H$783,СВЦЭМ!$A$40:$A$783,$A439,СВЦЭМ!$B$40:$B$783,F$437)+'СЕТ СН'!$F$16</f>
        <v>0</v>
      </c>
      <c r="G439" s="36">
        <f ca="1">SUMIFS(СВЦЭМ!$H$40:$H$783,СВЦЭМ!$A$40:$A$783,$A439,СВЦЭМ!$B$40:$B$783,G$437)+'СЕТ СН'!$F$16</f>
        <v>0</v>
      </c>
      <c r="H439" s="36">
        <f ca="1">SUMIFS(СВЦЭМ!$H$40:$H$783,СВЦЭМ!$A$40:$A$783,$A439,СВЦЭМ!$B$40:$B$783,H$437)+'СЕТ СН'!$F$16</f>
        <v>0</v>
      </c>
      <c r="I439" s="36">
        <f ca="1">SUMIFS(СВЦЭМ!$H$40:$H$783,СВЦЭМ!$A$40:$A$783,$A439,СВЦЭМ!$B$40:$B$783,I$437)+'СЕТ СН'!$F$16</f>
        <v>0</v>
      </c>
      <c r="J439" s="36">
        <f ca="1">SUMIFS(СВЦЭМ!$H$40:$H$783,СВЦЭМ!$A$40:$A$783,$A439,СВЦЭМ!$B$40:$B$783,J$437)+'СЕТ СН'!$F$16</f>
        <v>0</v>
      </c>
      <c r="K439" s="36">
        <f ca="1">SUMIFS(СВЦЭМ!$H$40:$H$783,СВЦЭМ!$A$40:$A$783,$A439,СВЦЭМ!$B$40:$B$783,K$437)+'СЕТ СН'!$F$16</f>
        <v>0</v>
      </c>
      <c r="L439" s="36">
        <f ca="1">SUMIFS(СВЦЭМ!$H$40:$H$783,СВЦЭМ!$A$40:$A$783,$A439,СВЦЭМ!$B$40:$B$783,L$437)+'СЕТ СН'!$F$16</f>
        <v>0</v>
      </c>
      <c r="M439" s="36">
        <f ca="1">SUMIFS(СВЦЭМ!$H$40:$H$783,СВЦЭМ!$A$40:$A$783,$A439,СВЦЭМ!$B$40:$B$783,M$437)+'СЕТ СН'!$F$16</f>
        <v>0</v>
      </c>
      <c r="N439" s="36">
        <f ca="1">SUMIFS(СВЦЭМ!$H$40:$H$783,СВЦЭМ!$A$40:$A$783,$A439,СВЦЭМ!$B$40:$B$783,N$437)+'СЕТ СН'!$F$16</f>
        <v>0</v>
      </c>
      <c r="O439" s="36">
        <f ca="1">SUMIFS(СВЦЭМ!$H$40:$H$783,СВЦЭМ!$A$40:$A$783,$A439,СВЦЭМ!$B$40:$B$783,O$437)+'СЕТ СН'!$F$16</f>
        <v>0</v>
      </c>
      <c r="P439" s="36">
        <f ca="1">SUMIFS(СВЦЭМ!$H$40:$H$783,СВЦЭМ!$A$40:$A$783,$A439,СВЦЭМ!$B$40:$B$783,P$437)+'СЕТ СН'!$F$16</f>
        <v>0</v>
      </c>
      <c r="Q439" s="36">
        <f ca="1">SUMIFS(СВЦЭМ!$H$40:$H$783,СВЦЭМ!$A$40:$A$783,$A439,СВЦЭМ!$B$40:$B$783,Q$437)+'СЕТ СН'!$F$16</f>
        <v>0</v>
      </c>
      <c r="R439" s="36">
        <f ca="1">SUMIFS(СВЦЭМ!$H$40:$H$783,СВЦЭМ!$A$40:$A$783,$A439,СВЦЭМ!$B$40:$B$783,R$437)+'СЕТ СН'!$F$16</f>
        <v>0</v>
      </c>
      <c r="S439" s="36">
        <f ca="1">SUMIFS(СВЦЭМ!$H$40:$H$783,СВЦЭМ!$A$40:$A$783,$A439,СВЦЭМ!$B$40:$B$783,S$437)+'СЕТ СН'!$F$16</f>
        <v>0</v>
      </c>
      <c r="T439" s="36">
        <f ca="1">SUMIFS(СВЦЭМ!$H$40:$H$783,СВЦЭМ!$A$40:$A$783,$A439,СВЦЭМ!$B$40:$B$783,T$437)+'СЕТ СН'!$F$16</f>
        <v>0</v>
      </c>
      <c r="U439" s="36">
        <f ca="1">SUMIFS(СВЦЭМ!$H$40:$H$783,СВЦЭМ!$A$40:$A$783,$A439,СВЦЭМ!$B$40:$B$783,U$437)+'СЕТ СН'!$F$16</f>
        <v>0</v>
      </c>
      <c r="V439" s="36">
        <f ca="1">SUMIFS(СВЦЭМ!$H$40:$H$783,СВЦЭМ!$A$40:$A$783,$A439,СВЦЭМ!$B$40:$B$783,V$437)+'СЕТ СН'!$F$16</f>
        <v>0</v>
      </c>
      <c r="W439" s="36">
        <f ca="1">SUMIFS(СВЦЭМ!$H$40:$H$783,СВЦЭМ!$A$40:$A$783,$A439,СВЦЭМ!$B$40:$B$783,W$437)+'СЕТ СН'!$F$16</f>
        <v>0</v>
      </c>
      <c r="X439" s="36">
        <f ca="1">SUMIFS(СВЦЭМ!$H$40:$H$783,СВЦЭМ!$A$40:$A$783,$A439,СВЦЭМ!$B$40:$B$783,X$437)+'СЕТ СН'!$F$16</f>
        <v>0</v>
      </c>
      <c r="Y439" s="36">
        <f ca="1">SUMIFS(СВЦЭМ!$H$40:$H$783,СВЦЭМ!$A$40:$A$783,$A439,СВЦЭМ!$B$40:$B$783,Y$437)+'СЕТ СН'!$F$16</f>
        <v>0</v>
      </c>
    </row>
    <row r="440" spans="1:27" ht="15.75" hidden="1" x14ac:dyDescent="0.2">
      <c r="A440" s="35">
        <f t="shared" ref="A440:A468" si="12">A439+1</f>
        <v>44807</v>
      </c>
      <c r="B440" s="36">
        <f ca="1">SUMIFS(СВЦЭМ!$H$40:$H$783,СВЦЭМ!$A$40:$A$783,$A440,СВЦЭМ!$B$40:$B$783,B$437)+'СЕТ СН'!$F$16</f>
        <v>0</v>
      </c>
      <c r="C440" s="36">
        <f ca="1">SUMIFS(СВЦЭМ!$H$40:$H$783,СВЦЭМ!$A$40:$A$783,$A440,СВЦЭМ!$B$40:$B$783,C$437)+'СЕТ СН'!$F$16</f>
        <v>0</v>
      </c>
      <c r="D440" s="36">
        <f ca="1">SUMIFS(СВЦЭМ!$H$40:$H$783,СВЦЭМ!$A$40:$A$783,$A440,СВЦЭМ!$B$40:$B$783,D$437)+'СЕТ СН'!$F$16</f>
        <v>0</v>
      </c>
      <c r="E440" s="36">
        <f ca="1">SUMIFS(СВЦЭМ!$H$40:$H$783,СВЦЭМ!$A$40:$A$783,$A440,СВЦЭМ!$B$40:$B$783,E$437)+'СЕТ СН'!$F$16</f>
        <v>0</v>
      </c>
      <c r="F440" s="36">
        <f ca="1">SUMIFS(СВЦЭМ!$H$40:$H$783,СВЦЭМ!$A$40:$A$783,$A440,СВЦЭМ!$B$40:$B$783,F$437)+'СЕТ СН'!$F$16</f>
        <v>0</v>
      </c>
      <c r="G440" s="36">
        <f ca="1">SUMIFS(СВЦЭМ!$H$40:$H$783,СВЦЭМ!$A$40:$A$783,$A440,СВЦЭМ!$B$40:$B$783,G$437)+'СЕТ СН'!$F$16</f>
        <v>0</v>
      </c>
      <c r="H440" s="36">
        <f ca="1">SUMIFS(СВЦЭМ!$H$40:$H$783,СВЦЭМ!$A$40:$A$783,$A440,СВЦЭМ!$B$40:$B$783,H$437)+'СЕТ СН'!$F$16</f>
        <v>0</v>
      </c>
      <c r="I440" s="36">
        <f ca="1">SUMIFS(СВЦЭМ!$H$40:$H$783,СВЦЭМ!$A$40:$A$783,$A440,СВЦЭМ!$B$40:$B$783,I$437)+'СЕТ СН'!$F$16</f>
        <v>0</v>
      </c>
      <c r="J440" s="36">
        <f ca="1">SUMIFS(СВЦЭМ!$H$40:$H$783,СВЦЭМ!$A$40:$A$783,$A440,СВЦЭМ!$B$40:$B$783,J$437)+'СЕТ СН'!$F$16</f>
        <v>0</v>
      </c>
      <c r="K440" s="36">
        <f ca="1">SUMIFS(СВЦЭМ!$H$40:$H$783,СВЦЭМ!$A$40:$A$783,$A440,СВЦЭМ!$B$40:$B$783,K$437)+'СЕТ СН'!$F$16</f>
        <v>0</v>
      </c>
      <c r="L440" s="36">
        <f ca="1">SUMIFS(СВЦЭМ!$H$40:$H$783,СВЦЭМ!$A$40:$A$783,$A440,СВЦЭМ!$B$40:$B$783,L$437)+'СЕТ СН'!$F$16</f>
        <v>0</v>
      </c>
      <c r="M440" s="36">
        <f ca="1">SUMIFS(СВЦЭМ!$H$40:$H$783,СВЦЭМ!$A$40:$A$783,$A440,СВЦЭМ!$B$40:$B$783,M$437)+'СЕТ СН'!$F$16</f>
        <v>0</v>
      </c>
      <c r="N440" s="36">
        <f ca="1">SUMIFS(СВЦЭМ!$H$40:$H$783,СВЦЭМ!$A$40:$A$783,$A440,СВЦЭМ!$B$40:$B$783,N$437)+'СЕТ СН'!$F$16</f>
        <v>0</v>
      </c>
      <c r="O440" s="36">
        <f ca="1">SUMIFS(СВЦЭМ!$H$40:$H$783,СВЦЭМ!$A$40:$A$783,$A440,СВЦЭМ!$B$40:$B$783,O$437)+'СЕТ СН'!$F$16</f>
        <v>0</v>
      </c>
      <c r="P440" s="36">
        <f ca="1">SUMIFS(СВЦЭМ!$H$40:$H$783,СВЦЭМ!$A$40:$A$783,$A440,СВЦЭМ!$B$40:$B$783,P$437)+'СЕТ СН'!$F$16</f>
        <v>0</v>
      </c>
      <c r="Q440" s="36">
        <f ca="1">SUMIFS(СВЦЭМ!$H$40:$H$783,СВЦЭМ!$A$40:$A$783,$A440,СВЦЭМ!$B$40:$B$783,Q$437)+'СЕТ СН'!$F$16</f>
        <v>0</v>
      </c>
      <c r="R440" s="36">
        <f ca="1">SUMIFS(СВЦЭМ!$H$40:$H$783,СВЦЭМ!$A$40:$A$783,$A440,СВЦЭМ!$B$40:$B$783,R$437)+'СЕТ СН'!$F$16</f>
        <v>0</v>
      </c>
      <c r="S440" s="36">
        <f ca="1">SUMIFS(СВЦЭМ!$H$40:$H$783,СВЦЭМ!$A$40:$A$783,$A440,СВЦЭМ!$B$40:$B$783,S$437)+'СЕТ СН'!$F$16</f>
        <v>0</v>
      </c>
      <c r="T440" s="36">
        <f ca="1">SUMIFS(СВЦЭМ!$H$40:$H$783,СВЦЭМ!$A$40:$A$783,$A440,СВЦЭМ!$B$40:$B$783,T$437)+'СЕТ СН'!$F$16</f>
        <v>0</v>
      </c>
      <c r="U440" s="36">
        <f ca="1">SUMIFS(СВЦЭМ!$H$40:$H$783,СВЦЭМ!$A$40:$A$783,$A440,СВЦЭМ!$B$40:$B$783,U$437)+'СЕТ СН'!$F$16</f>
        <v>0</v>
      </c>
      <c r="V440" s="36">
        <f ca="1">SUMIFS(СВЦЭМ!$H$40:$H$783,СВЦЭМ!$A$40:$A$783,$A440,СВЦЭМ!$B$40:$B$783,V$437)+'СЕТ СН'!$F$16</f>
        <v>0</v>
      </c>
      <c r="W440" s="36">
        <f ca="1">SUMIFS(СВЦЭМ!$H$40:$H$783,СВЦЭМ!$A$40:$A$783,$A440,СВЦЭМ!$B$40:$B$783,W$437)+'СЕТ СН'!$F$16</f>
        <v>0</v>
      </c>
      <c r="X440" s="36">
        <f ca="1">SUMIFS(СВЦЭМ!$H$40:$H$783,СВЦЭМ!$A$40:$A$783,$A440,СВЦЭМ!$B$40:$B$783,X$437)+'СЕТ СН'!$F$16</f>
        <v>0</v>
      </c>
      <c r="Y440" s="36">
        <f ca="1">SUMIFS(СВЦЭМ!$H$40:$H$783,СВЦЭМ!$A$40:$A$783,$A440,СВЦЭМ!$B$40:$B$783,Y$437)+'СЕТ СН'!$F$16</f>
        <v>0</v>
      </c>
    </row>
    <row r="441" spans="1:27" ht="15.75" hidden="1" x14ac:dyDescent="0.2">
      <c r="A441" s="35">
        <f t="shared" si="12"/>
        <v>44808</v>
      </c>
      <c r="B441" s="36">
        <f ca="1">SUMIFS(СВЦЭМ!$H$40:$H$783,СВЦЭМ!$A$40:$A$783,$A441,СВЦЭМ!$B$40:$B$783,B$437)+'СЕТ СН'!$F$16</f>
        <v>0</v>
      </c>
      <c r="C441" s="36">
        <f ca="1">SUMIFS(СВЦЭМ!$H$40:$H$783,СВЦЭМ!$A$40:$A$783,$A441,СВЦЭМ!$B$40:$B$783,C$437)+'СЕТ СН'!$F$16</f>
        <v>0</v>
      </c>
      <c r="D441" s="36">
        <f ca="1">SUMIFS(СВЦЭМ!$H$40:$H$783,СВЦЭМ!$A$40:$A$783,$A441,СВЦЭМ!$B$40:$B$783,D$437)+'СЕТ СН'!$F$16</f>
        <v>0</v>
      </c>
      <c r="E441" s="36">
        <f ca="1">SUMIFS(СВЦЭМ!$H$40:$H$783,СВЦЭМ!$A$40:$A$783,$A441,СВЦЭМ!$B$40:$B$783,E$437)+'СЕТ СН'!$F$16</f>
        <v>0</v>
      </c>
      <c r="F441" s="36">
        <f ca="1">SUMIFS(СВЦЭМ!$H$40:$H$783,СВЦЭМ!$A$40:$A$783,$A441,СВЦЭМ!$B$40:$B$783,F$437)+'СЕТ СН'!$F$16</f>
        <v>0</v>
      </c>
      <c r="G441" s="36">
        <f ca="1">SUMIFS(СВЦЭМ!$H$40:$H$783,СВЦЭМ!$A$40:$A$783,$A441,СВЦЭМ!$B$40:$B$783,G$437)+'СЕТ СН'!$F$16</f>
        <v>0</v>
      </c>
      <c r="H441" s="36">
        <f ca="1">SUMIFS(СВЦЭМ!$H$40:$H$783,СВЦЭМ!$A$40:$A$783,$A441,СВЦЭМ!$B$40:$B$783,H$437)+'СЕТ СН'!$F$16</f>
        <v>0</v>
      </c>
      <c r="I441" s="36">
        <f ca="1">SUMIFS(СВЦЭМ!$H$40:$H$783,СВЦЭМ!$A$40:$A$783,$A441,СВЦЭМ!$B$40:$B$783,I$437)+'СЕТ СН'!$F$16</f>
        <v>0</v>
      </c>
      <c r="J441" s="36">
        <f ca="1">SUMIFS(СВЦЭМ!$H$40:$H$783,СВЦЭМ!$A$40:$A$783,$A441,СВЦЭМ!$B$40:$B$783,J$437)+'СЕТ СН'!$F$16</f>
        <v>0</v>
      </c>
      <c r="K441" s="36">
        <f ca="1">SUMIFS(СВЦЭМ!$H$40:$H$783,СВЦЭМ!$A$40:$A$783,$A441,СВЦЭМ!$B$40:$B$783,K$437)+'СЕТ СН'!$F$16</f>
        <v>0</v>
      </c>
      <c r="L441" s="36">
        <f ca="1">SUMIFS(СВЦЭМ!$H$40:$H$783,СВЦЭМ!$A$40:$A$783,$A441,СВЦЭМ!$B$40:$B$783,L$437)+'СЕТ СН'!$F$16</f>
        <v>0</v>
      </c>
      <c r="M441" s="36">
        <f ca="1">SUMIFS(СВЦЭМ!$H$40:$H$783,СВЦЭМ!$A$40:$A$783,$A441,СВЦЭМ!$B$40:$B$783,M$437)+'СЕТ СН'!$F$16</f>
        <v>0</v>
      </c>
      <c r="N441" s="36">
        <f ca="1">SUMIFS(СВЦЭМ!$H$40:$H$783,СВЦЭМ!$A$40:$A$783,$A441,СВЦЭМ!$B$40:$B$783,N$437)+'СЕТ СН'!$F$16</f>
        <v>0</v>
      </c>
      <c r="O441" s="36">
        <f ca="1">SUMIFS(СВЦЭМ!$H$40:$H$783,СВЦЭМ!$A$40:$A$783,$A441,СВЦЭМ!$B$40:$B$783,O$437)+'СЕТ СН'!$F$16</f>
        <v>0</v>
      </c>
      <c r="P441" s="36">
        <f ca="1">SUMIFS(СВЦЭМ!$H$40:$H$783,СВЦЭМ!$A$40:$A$783,$A441,СВЦЭМ!$B$40:$B$783,P$437)+'СЕТ СН'!$F$16</f>
        <v>0</v>
      </c>
      <c r="Q441" s="36">
        <f ca="1">SUMIFS(СВЦЭМ!$H$40:$H$783,СВЦЭМ!$A$40:$A$783,$A441,СВЦЭМ!$B$40:$B$783,Q$437)+'СЕТ СН'!$F$16</f>
        <v>0</v>
      </c>
      <c r="R441" s="36">
        <f ca="1">SUMIFS(СВЦЭМ!$H$40:$H$783,СВЦЭМ!$A$40:$A$783,$A441,СВЦЭМ!$B$40:$B$783,R$437)+'СЕТ СН'!$F$16</f>
        <v>0</v>
      </c>
      <c r="S441" s="36">
        <f ca="1">SUMIFS(СВЦЭМ!$H$40:$H$783,СВЦЭМ!$A$40:$A$783,$A441,СВЦЭМ!$B$40:$B$783,S$437)+'СЕТ СН'!$F$16</f>
        <v>0</v>
      </c>
      <c r="T441" s="36">
        <f ca="1">SUMIFS(СВЦЭМ!$H$40:$H$783,СВЦЭМ!$A$40:$A$783,$A441,СВЦЭМ!$B$40:$B$783,T$437)+'СЕТ СН'!$F$16</f>
        <v>0</v>
      </c>
      <c r="U441" s="36">
        <f ca="1">SUMIFS(СВЦЭМ!$H$40:$H$783,СВЦЭМ!$A$40:$A$783,$A441,СВЦЭМ!$B$40:$B$783,U$437)+'СЕТ СН'!$F$16</f>
        <v>0</v>
      </c>
      <c r="V441" s="36">
        <f ca="1">SUMIFS(СВЦЭМ!$H$40:$H$783,СВЦЭМ!$A$40:$A$783,$A441,СВЦЭМ!$B$40:$B$783,V$437)+'СЕТ СН'!$F$16</f>
        <v>0</v>
      </c>
      <c r="W441" s="36">
        <f ca="1">SUMIFS(СВЦЭМ!$H$40:$H$783,СВЦЭМ!$A$40:$A$783,$A441,СВЦЭМ!$B$40:$B$783,W$437)+'СЕТ СН'!$F$16</f>
        <v>0</v>
      </c>
      <c r="X441" s="36">
        <f ca="1">SUMIFS(СВЦЭМ!$H$40:$H$783,СВЦЭМ!$A$40:$A$783,$A441,СВЦЭМ!$B$40:$B$783,X$437)+'СЕТ СН'!$F$16</f>
        <v>0</v>
      </c>
      <c r="Y441" s="36">
        <f ca="1">SUMIFS(СВЦЭМ!$H$40:$H$783,СВЦЭМ!$A$40:$A$783,$A441,СВЦЭМ!$B$40:$B$783,Y$437)+'СЕТ СН'!$F$16</f>
        <v>0</v>
      </c>
    </row>
    <row r="442" spans="1:27" ht="15.75" hidden="1" x14ac:dyDescent="0.2">
      <c r="A442" s="35">
        <f t="shared" si="12"/>
        <v>44809</v>
      </c>
      <c r="B442" s="36">
        <f ca="1">SUMIFS(СВЦЭМ!$H$40:$H$783,СВЦЭМ!$A$40:$A$783,$A442,СВЦЭМ!$B$40:$B$783,B$437)+'СЕТ СН'!$F$16</f>
        <v>0</v>
      </c>
      <c r="C442" s="36">
        <f ca="1">SUMIFS(СВЦЭМ!$H$40:$H$783,СВЦЭМ!$A$40:$A$783,$A442,СВЦЭМ!$B$40:$B$783,C$437)+'СЕТ СН'!$F$16</f>
        <v>0</v>
      </c>
      <c r="D442" s="36">
        <f ca="1">SUMIFS(СВЦЭМ!$H$40:$H$783,СВЦЭМ!$A$40:$A$783,$A442,СВЦЭМ!$B$40:$B$783,D$437)+'СЕТ СН'!$F$16</f>
        <v>0</v>
      </c>
      <c r="E442" s="36">
        <f ca="1">SUMIFS(СВЦЭМ!$H$40:$H$783,СВЦЭМ!$A$40:$A$783,$A442,СВЦЭМ!$B$40:$B$783,E$437)+'СЕТ СН'!$F$16</f>
        <v>0</v>
      </c>
      <c r="F442" s="36">
        <f ca="1">SUMIFS(СВЦЭМ!$H$40:$H$783,СВЦЭМ!$A$40:$A$783,$A442,СВЦЭМ!$B$40:$B$783,F$437)+'СЕТ СН'!$F$16</f>
        <v>0</v>
      </c>
      <c r="G442" s="36">
        <f ca="1">SUMIFS(СВЦЭМ!$H$40:$H$783,СВЦЭМ!$A$40:$A$783,$A442,СВЦЭМ!$B$40:$B$783,G$437)+'СЕТ СН'!$F$16</f>
        <v>0</v>
      </c>
      <c r="H442" s="36">
        <f ca="1">SUMIFS(СВЦЭМ!$H$40:$H$783,СВЦЭМ!$A$40:$A$783,$A442,СВЦЭМ!$B$40:$B$783,H$437)+'СЕТ СН'!$F$16</f>
        <v>0</v>
      </c>
      <c r="I442" s="36">
        <f ca="1">SUMIFS(СВЦЭМ!$H$40:$H$783,СВЦЭМ!$A$40:$A$783,$A442,СВЦЭМ!$B$40:$B$783,I$437)+'СЕТ СН'!$F$16</f>
        <v>0</v>
      </c>
      <c r="J442" s="36">
        <f ca="1">SUMIFS(СВЦЭМ!$H$40:$H$783,СВЦЭМ!$A$40:$A$783,$A442,СВЦЭМ!$B$40:$B$783,J$437)+'СЕТ СН'!$F$16</f>
        <v>0</v>
      </c>
      <c r="K442" s="36">
        <f ca="1">SUMIFS(СВЦЭМ!$H$40:$H$783,СВЦЭМ!$A$40:$A$783,$A442,СВЦЭМ!$B$40:$B$783,K$437)+'СЕТ СН'!$F$16</f>
        <v>0</v>
      </c>
      <c r="L442" s="36">
        <f ca="1">SUMIFS(СВЦЭМ!$H$40:$H$783,СВЦЭМ!$A$40:$A$783,$A442,СВЦЭМ!$B$40:$B$783,L$437)+'СЕТ СН'!$F$16</f>
        <v>0</v>
      </c>
      <c r="M442" s="36">
        <f ca="1">SUMIFS(СВЦЭМ!$H$40:$H$783,СВЦЭМ!$A$40:$A$783,$A442,СВЦЭМ!$B$40:$B$783,M$437)+'СЕТ СН'!$F$16</f>
        <v>0</v>
      </c>
      <c r="N442" s="36">
        <f ca="1">SUMIFS(СВЦЭМ!$H$40:$H$783,СВЦЭМ!$A$40:$A$783,$A442,СВЦЭМ!$B$40:$B$783,N$437)+'СЕТ СН'!$F$16</f>
        <v>0</v>
      </c>
      <c r="O442" s="36">
        <f ca="1">SUMIFS(СВЦЭМ!$H$40:$H$783,СВЦЭМ!$A$40:$A$783,$A442,СВЦЭМ!$B$40:$B$783,O$437)+'СЕТ СН'!$F$16</f>
        <v>0</v>
      </c>
      <c r="P442" s="36">
        <f ca="1">SUMIFS(СВЦЭМ!$H$40:$H$783,СВЦЭМ!$A$40:$A$783,$A442,СВЦЭМ!$B$40:$B$783,P$437)+'СЕТ СН'!$F$16</f>
        <v>0</v>
      </c>
      <c r="Q442" s="36">
        <f ca="1">SUMIFS(СВЦЭМ!$H$40:$H$783,СВЦЭМ!$A$40:$A$783,$A442,СВЦЭМ!$B$40:$B$783,Q$437)+'СЕТ СН'!$F$16</f>
        <v>0</v>
      </c>
      <c r="R442" s="36">
        <f ca="1">SUMIFS(СВЦЭМ!$H$40:$H$783,СВЦЭМ!$A$40:$A$783,$A442,СВЦЭМ!$B$40:$B$783,R$437)+'СЕТ СН'!$F$16</f>
        <v>0</v>
      </c>
      <c r="S442" s="36">
        <f ca="1">SUMIFS(СВЦЭМ!$H$40:$H$783,СВЦЭМ!$A$40:$A$783,$A442,СВЦЭМ!$B$40:$B$783,S$437)+'СЕТ СН'!$F$16</f>
        <v>0</v>
      </c>
      <c r="T442" s="36">
        <f ca="1">SUMIFS(СВЦЭМ!$H$40:$H$783,СВЦЭМ!$A$40:$A$783,$A442,СВЦЭМ!$B$40:$B$783,T$437)+'СЕТ СН'!$F$16</f>
        <v>0</v>
      </c>
      <c r="U442" s="36">
        <f ca="1">SUMIFS(СВЦЭМ!$H$40:$H$783,СВЦЭМ!$A$40:$A$783,$A442,СВЦЭМ!$B$40:$B$783,U$437)+'СЕТ СН'!$F$16</f>
        <v>0</v>
      </c>
      <c r="V442" s="36">
        <f ca="1">SUMIFS(СВЦЭМ!$H$40:$H$783,СВЦЭМ!$A$40:$A$783,$A442,СВЦЭМ!$B$40:$B$783,V$437)+'СЕТ СН'!$F$16</f>
        <v>0</v>
      </c>
      <c r="W442" s="36">
        <f ca="1">SUMIFS(СВЦЭМ!$H$40:$H$783,СВЦЭМ!$A$40:$A$783,$A442,СВЦЭМ!$B$40:$B$783,W$437)+'СЕТ СН'!$F$16</f>
        <v>0</v>
      </c>
      <c r="X442" s="36">
        <f ca="1">SUMIFS(СВЦЭМ!$H$40:$H$783,СВЦЭМ!$A$40:$A$783,$A442,СВЦЭМ!$B$40:$B$783,X$437)+'СЕТ СН'!$F$16</f>
        <v>0</v>
      </c>
      <c r="Y442" s="36">
        <f ca="1">SUMIFS(СВЦЭМ!$H$40:$H$783,СВЦЭМ!$A$40:$A$783,$A442,СВЦЭМ!$B$40:$B$783,Y$437)+'СЕТ СН'!$F$16</f>
        <v>0</v>
      </c>
    </row>
    <row r="443" spans="1:27" ht="15.75" hidden="1" x14ac:dyDescent="0.2">
      <c r="A443" s="35">
        <f t="shared" si="12"/>
        <v>44810</v>
      </c>
      <c r="B443" s="36">
        <f ca="1">SUMIFS(СВЦЭМ!$H$40:$H$783,СВЦЭМ!$A$40:$A$783,$A443,СВЦЭМ!$B$40:$B$783,B$437)+'СЕТ СН'!$F$16</f>
        <v>0</v>
      </c>
      <c r="C443" s="36">
        <f ca="1">SUMIFS(СВЦЭМ!$H$40:$H$783,СВЦЭМ!$A$40:$A$783,$A443,СВЦЭМ!$B$40:$B$783,C$437)+'СЕТ СН'!$F$16</f>
        <v>0</v>
      </c>
      <c r="D443" s="36">
        <f ca="1">SUMIFS(СВЦЭМ!$H$40:$H$783,СВЦЭМ!$A$40:$A$783,$A443,СВЦЭМ!$B$40:$B$783,D$437)+'СЕТ СН'!$F$16</f>
        <v>0</v>
      </c>
      <c r="E443" s="36">
        <f ca="1">SUMIFS(СВЦЭМ!$H$40:$H$783,СВЦЭМ!$A$40:$A$783,$A443,СВЦЭМ!$B$40:$B$783,E$437)+'СЕТ СН'!$F$16</f>
        <v>0</v>
      </c>
      <c r="F443" s="36">
        <f ca="1">SUMIFS(СВЦЭМ!$H$40:$H$783,СВЦЭМ!$A$40:$A$783,$A443,СВЦЭМ!$B$40:$B$783,F$437)+'СЕТ СН'!$F$16</f>
        <v>0</v>
      </c>
      <c r="G443" s="36">
        <f ca="1">SUMIFS(СВЦЭМ!$H$40:$H$783,СВЦЭМ!$A$40:$A$783,$A443,СВЦЭМ!$B$40:$B$783,G$437)+'СЕТ СН'!$F$16</f>
        <v>0</v>
      </c>
      <c r="H443" s="36">
        <f ca="1">SUMIFS(СВЦЭМ!$H$40:$H$783,СВЦЭМ!$A$40:$A$783,$A443,СВЦЭМ!$B$40:$B$783,H$437)+'СЕТ СН'!$F$16</f>
        <v>0</v>
      </c>
      <c r="I443" s="36">
        <f ca="1">SUMIFS(СВЦЭМ!$H$40:$H$783,СВЦЭМ!$A$40:$A$783,$A443,СВЦЭМ!$B$40:$B$783,I$437)+'СЕТ СН'!$F$16</f>
        <v>0</v>
      </c>
      <c r="J443" s="36">
        <f ca="1">SUMIFS(СВЦЭМ!$H$40:$H$783,СВЦЭМ!$A$40:$A$783,$A443,СВЦЭМ!$B$40:$B$783,J$437)+'СЕТ СН'!$F$16</f>
        <v>0</v>
      </c>
      <c r="K443" s="36">
        <f ca="1">SUMIFS(СВЦЭМ!$H$40:$H$783,СВЦЭМ!$A$40:$A$783,$A443,СВЦЭМ!$B$40:$B$783,K$437)+'СЕТ СН'!$F$16</f>
        <v>0</v>
      </c>
      <c r="L443" s="36">
        <f ca="1">SUMIFS(СВЦЭМ!$H$40:$H$783,СВЦЭМ!$A$40:$A$783,$A443,СВЦЭМ!$B$40:$B$783,L$437)+'СЕТ СН'!$F$16</f>
        <v>0</v>
      </c>
      <c r="M443" s="36">
        <f ca="1">SUMIFS(СВЦЭМ!$H$40:$H$783,СВЦЭМ!$A$40:$A$783,$A443,СВЦЭМ!$B$40:$B$783,M$437)+'СЕТ СН'!$F$16</f>
        <v>0</v>
      </c>
      <c r="N443" s="36">
        <f ca="1">SUMIFS(СВЦЭМ!$H$40:$H$783,СВЦЭМ!$A$40:$A$783,$A443,СВЦЭМ!$B$40:$B$783,N$437)+'СЕТ СН'!$F$16</f>
        <v>0</v>
      </c>
      <c r="O443" s="36">
        <f ca="1">SUMIFS(СВЦЭМ!$H$40:$H$783,СВЦЭМ!$A$40:$A$783,$A443,СВЦЭМ!$B$40:$B$783,O$437)+'СЕТ СН'!$F$16</f>
        <v>0</v>
      </c>
      <c r="P443" s="36">
        <f ca="1">SUMIFS(СВЦЭМ!$H$40:$H$783,СВЦЭМ!$A$40:$A$783,$A443,СВЦЭМ!$B$40:$B$783,P$437)+'СЕТ СН'!$F$16</f>
        <v>0</v>
      </c>
      <c r="Q443" s="36">
        <f ca="1">SUMIFS(СВЦЭМ!$H$40:$H$783,СВЦЭМ!$A$40:$A$783,$A443,СВЦЭМ!$B$40:$B$783,Q$437)+'СЕТ СН'!$F$16</f>
        <v>0</v>
      </c>
      <c r="R443" s="36">
        <f ca="1">SUMIFS(СВЦЭМ!$H$40:$H$783,СВЦЭМ!$A$40:$A$783,$A443,СВЦЭМ!$B$40:$B$783,R$437)+'СЕТ СН'!$F$16</f>
        <v>0</v>
      </c>
      <c r="S443" s="36">
        <f ca="1">SUMIFS(СВЦЭМ!$H$40:$H$783,СВЦЭМ!$A$40:$A$783,$A443,СВЦЭМ!$B$40:$B$783,S$437)+'СЕТ СН'!$F$16</f>
        <v>0</v>
      </c>
      <c r="T443" s="36">
        <f ca="1">SUMIFS(СВЦЭМ!$H$40:$H$783,СВЦЭМ!$A$40:$A$783,$A443,СВЦЭМ!$B$40:$B$783,T$437)+'СЕТ СН'!$F$16</f>
        <v>0</v>
      </c>
      <c r="U443" s="36">
        <f ca="1">SUMIFS(СВЦЭМ!$H$40:$H$783,СВЦЭМ!$A$40:$A$783,$A443,СВЦЭМ!$B$40:$B$783,U$437)+'СЕТ СН'!$F$16</f>
        <v>0</v>
      </c>
      <c r="V443" s="36">
        <f ca="1">SUMIFS(СВЦЭМ!$H$40:$H$783,СВЦЭМ!$A$40:$A$783,$A443,СВЦЭМ!$B$40:$B$783,V$437)+'СЕТ СН'!$F$16</f>
        <v>0</v>
      </c>
      <c r="W443" s="36">
        <f ca="1">SUMIFS(СВЦЭМ!$H$40:$H$783,СВЦЭМ!$A$40:$A$783,$A443,СВЦЭМ!$B$40:$B$783,W$437)+'СЕТ СН'!$F$16</f>
        <v>0</v>
      </c>
      <c r="X443" s="36">
        <f ca="1">SUMIFS(СВЦЭМ!$H$40:$H$783,СВЦЭМ!$A$40:$A$783,$A443,СВЦЭМ!$B$40:$B$783,X$437)+'СЕТ СН'!$F$16</f>
        <v>0</v>
      </c>
      <c r="Y443" s="36">
        <f ca="1">SUMIFS(СВЦЭМ!$H$40:$H$783,СВЦЭМ!$A$40:$A$783,$A443,СВЦЭМ!$B$40:$B$783,Y$437)+'СЕТ СН'!$F$16</f>
        <v>0</v>
      </c>
    </row>
    <row r="444" spans="1:27" ht="15.75" hidden="1" x14ac:dyDescent="0.2">
      <c r="A444" s="35">
        <f t="shared" si="12"/>
        <v>44811</v>
      </c>
      <c r="B444" s="36">
        <f ca="1">SUMIFS(СВЦЭМ!$H$40:$H$783,СВЦЭМ!$A$40:$A$783,$A444,СВЦЭМ!$B$40:$B$783,B$437)+'СЕТ СН'!$F$16</f>
        <v>0</v>
      </c>
      <c r="C444" s="36">
        <f ca="1">SUMIFS(СВЦЭМ!$H$40:$H$783,СВЦЭМ!$A$40:$A$783,$A444,СВЦЭМ!$B$40:$B$783,C$437)+'СЕТ СН'!$F$16</f>
        <v>0</v>
      </c>
      <c r="D444" s="36">
        <f ca="1">SUMIFS(СВЦЭМ!$H$40:$H$783,СВЦЭМ!$A$40:$A$783,$A444,СВЦЭМ!$B$40:$B$783,D$437)+'СЕТ СН'!$F$16</f>
        <v>0</v>
      </c>
      <c r="E444" s="36">
        <f ca="1">SUMIFS(СВЦЭМ!$H$40:$H$783,СВЦЭМ!$A$40:$A$783,$A444,СВЦЭМ!$B$40:$B$783,E$437)+'СЕТ СН'!$F$16</f>
        <v>0</v>
      </c>
      <c r="F444" s="36">
        <f ca="1">SUMIFS(СВЦЭМ!$H$40:$H$783,СВЦЭМ!$A$40:$A$783,$A444,СВЦЭМ!$B$40:$B$783,F$437)+'СЕТ СН'!$F$16</f>
        <v>0</v>
      </c>
      <c r="G444" s="36">
        <f ca="1">SUMIFS(СВЦЭМ!$H$40:$H$783,СВЦЭМ!$A$40:$A$783,$A444,СВЦЭМ!$B$40:$B$783,G$437)+'СЕТ СН'!$F$16</f>
        <v>0</v>
      </c>
      <c r="H444" s="36">
        <f ca="1">SUMIFS(СВЦЭМ!$H$40:$H$783,СВЦЭМ!$A$40:$A$783,$A444,СВЦЭМ!$B$40:$B$783,H$437)+'СЕТ СН'!$F$16</f>
        <v>0</v>
      </c>
      <c r="I444" s="36">
        <f ca="1">SUMIFS(СВЦЭМ!$H$40:$H$783,СВЦЭМ!$A$40:$A$783,$A444,СВЦЭМ!$B$40:$B$783,I$437)+'СЕТ СН'!$F$16</f>
        <v>0</v>
      </c>
      <c r="J444" s="36">
        <f ca="1">SUMIFS(СВЦЭМ!$H$40:$H$783,СВЦЭМ!$A$40:$A$783,$A444,СВЦЭМ!$B$40:$B$783,J$437)+'СЕТ СН'!$F$16</f>
        <v>0</v>
      </c>
      <c r="K444" s="36">
        <f ca="1">SUMIFS(СВЦЭМ!$H$40:$H$783,СВЦЭМ!$A$40:$A$783,$A444,СВЦЭМ!$B$40:$B$783,K$437)+'СЕТ СН'!$F$16</f>
        <v>0</v>
      </c>
      <c r="L444" s="36">
        <f ca="1">SUMIFS(СВЦЭМ!$H$40:$H$783,СВЦЭМ!$A$40:$A$783,$A444,СВЦЭМ!$B$40:$B$783,L$437)+'СЕТ СН'!$F$16</f>
        <v>0</v>
      </c>
      <c r="M444" s="36">
        <f ca="1">SUMIFS(СВЦЭМ!$H$40:$H$783,СВЦЭМ!$A$40:$A$783,$A444,СВЦЭМ!$B$40:$B$783,M$437)+'СЕТ СН'!$F$16</f>
        <v>0</v>
      </c>
      <c r="N444" s="36">
        <f ca="1">SUMIFS(СВЦЭМ!$H$40:$H$783,СВЦЭМ!$A$40:$A$783,$A444,СВЦЭМ!$B$40:$B$783,N$437)+'СЕТ СН'!$F$16</f>
        <v>0</v>
      </c>
      <c r="O444" s="36">
        <f ca="1">SUMIFS(СВЦЭМ!$H$40:$H$783,СВЦЭМ!$A$40:$A$783,$A444,СВЦЭМ!$B$40:$B$783,O$437)+'СЕТ СН'!$F$16</f>
        <v>0</v>
      </c>
      <c r="P444" s="36">
        <f ca="1">SUMIFS(СВЦЭМ!$H$40:$H$783,СВЦЭМ!$A$40:$A$783,$A444,СВЦЭМ!$B$40:$B$783,P$437)+'СЕТ СН'!$F$16</f>
        <v>0</v>
      </c>
      <c r="Q444" s="36">
        <f ca="1">SUMIFS(СВЦЭМ!$H$40:$H$783,СВЦЭМ!$A$40:$A$783,$A444,СВЦЭМ!$B$40:$B$783,Q$437)+'СЕТ СН'!$F$16</f>
        <v>0</v>
      </c>
      <c r="R444" s="36">
        <f ca="1">SUMIFS(СВЦЭМ!$H$40:$H$783,СВЦЭМ!$A$40:$A$783,$A444,СВЦЭМ!$B$40:$B$783,R$437)+'СЕТ СН'!$F$16</f>
        <v>0</v>
      </c>
      <c r="S444" s="36">
        <f ca="1">SUMIFS(СВЦЭМ!$H$40:$H$783,СВЦЭМ!$A$40:$A$783,$A444,СВЦЭМ!$B$40:$B$783,S$437)+'СЕТ СН'!$F$16</f>
        <v>0</v>
      </c>
      <c r="T444" s="36">
        <f ca="1">SUMIFS(СВЦЭМ!$H$40:$H$783,СВЦЭМ!$A$40:$A$783,$A444,СВЦЭМ!$B$40:$B$783,T$437)+'СЕТ СН'!$F$16</f>
        <v>0</v>
      </c>
      <c r="U444" s="36">
        <f ca="1">SUMIFS(СВЦЭМ!$H$40:$H$783,СВЦЭМ!$A$40:$A$783,$A444,СВЦЭМ!$B$40:$B$783,U$437)+'СЕТ СН'!$F$16</f>
        <v>0</v>
      </c>
      <c r="V444" s="36">
        <f ca="1">SUMIFS(СВЦЭМ!$H$40:$H$783,СВЦЭМ!$A$40:$A$783,$A444,СВЦЭМ!$B$40:$B$783,V$437)+'СЕТ СН'!$F$16</f>
        <v>0</v>
      </c>
      <c r="W444" s="36">
        <f ca="1">SUMIFS(СВЦЭМ!$H$40:$H$783,СВЦЭМ!$A$40:$A$783,$A444,СВЦЭМ!$B$40:$B$783,W$437)+'СЕТ СН'!$F$16</f>
        <v>0</v>
      </c>
      <c r="X444" s="36">
        <f ca="1">SUMIFS(СВЦЭМ!$H$40:$H$783,СВЦЭМ!$A$40:$A$783,$A444,СВЦЭМ!$B$40:$B$783,X$437)+'СЕТ СН'!$F$16</f>
        <v>0</v>
      </c>
      <c r="Y444" s="36">
        <f ca="1">SUMIFS(СВЦЭМ!$H$40:$H$783,СВЦЭМ!$A$40:$A$783,$A444,СВЦЭМ!$B$40:$B$783,Y$437)+'СЕТ СН'!$F$16</f>
        <v>0</v>
      </c>
    </row>
    <row r="445" spans="1:27" ht="15.75" hidden="1" x14ac:dyDescent="0.2">
      <c r="A445" s="35">
        <f t="shared" si="12"/>
        <v>44812</v>
      </c>
      <c r="B445" s="36">
        <f ca="1">SUMIFS(СВЦЭМ!$H$40:$H$783,СВЦЭМ!$A$40:$A$783,$A445,СВЦЭМ!$B$40:$B$783,B$437)+'СЕТ СН'!$F$16</f>
        <v>0</v>
      </c>
      <c r="C445" s="36">
        <f ca="1">SUMIFS(СВЦЭМ!$H$40:$H$783,СВЦЭМ!$A$40:$A$783,$A445,СВЦЭМ!$B$40:$B$783,C$437)+'СЕТ СН'!$F$16</f>
        <v>0</v>
      </c>
      <c r="D445" s="36">
        <f ca="1">SUMIFS(СВЦЭМ!$H$40:$H$783,СВЦЭМ!$A$40:$A$783,$A445,СВЦЭМ!$B$40:$B$783,D$437)+'СЕТ СН'!$F$16</f>
        <v>0</v>
      </c>
      <c r="E445" s="36">
        <f ca="1">SUMIFS(СВЦЭМ!$H$40:$H$783,СВЦЭМ!$A$40:$A$783,$A445,СВЦЭМ!$B$40:$B$783,E$437)+'СЕТ СН'!$F$16</f>
        <v>0</v>
      </c>
      <c r="F445" s="36">
        <f ca="1">SUMIFS(СВЦЭМ!$H$40:$H$783,СВЦЭМ!$A$40:$A$783,$A445,СВЦЭМ!$B$40:$B$783,F$437)+'СЕТ СН'!$F$16</f>
        <v>0</v>
      </c>
      <c r="G445" s="36">
        <f ca="1">SUMIFS(СВЦЭМ!$H$40:$H$783,СВЦЭМ!$A$40:$A$783,$A445,СВЦЭМ!$B$40:$B$783,G$437)+'СЕТ СН'!$F$16</f>
        <v>0</v>
      </c>
      <c r="H445" s="36">
        <f ca="1">SUMIFS(СВЦЭМ!$H$40:$H$783,СВЦЭМ!$A$40:$A$783,$A445,СВЦЭМ!$B$40:$B$783,H$437)+'СЕТ СН'!$F$16</f>
        <v>0</v>
      </c>
      <c r="I445" s="36">
        <f ca="1">SUMIFS(СВЦЭМ!$H$40:$H$783,СВЦЭМ!$A$40:$A$783,$A445,СВЦЭМ!$B$40:$B$783,I$437)+'СЕТ СН'!$F$16</f>
        <v>0</v>
      </c>
      <c r="J445" s="36">
        <f ca="1">SUMIFS(СВЦЭМ!$H$40:$H$783,СВЦЭМ!$A$40:$A$783,$A445,СВЦЭМ!$B$40:$B$783,J$437)+'СЕТ СН'!$F$16</f>
        <v>0</v>
      </c>
      <c r="K445" s="36">
        <f ca="1">SUMIFS(СВЦЭМ!$H$40:$H$783,СВЦЭМ!$A$40:$A$783,$A445,СВЦЭМ!$B$40:$B$783,K$437)+'СЕТ СН'!$F$16</f>
        <v>0</v>
      </c>
      <c r="L445" s="36">
        <f ca="1">SUMIFS(СВЦЭМ!$H$40:$H$783,СВЦЭМ!$A$40:$A$783,$A445,СВЦЭМ!$B$40:$B$783,L$437)+'СЕТ СН'!$F$16</f>
        <v>0</v>
      </c>
      <c r="M445" s="36">
        <f ca="1">SUMIFS(СВЦЭМ!$H$40:$H$783,СВЦЭМ!$A$40:$A$783,$A445,СВЦЭМ!$B$40:$B$783,M$437)+'СЕТ СН'!$F$16</f>
        <v>0</v>
      </c>
      <c r="N445" s="36">
        <f ca="1">SUMIFS(СВЦЭМ!$H$40:$H$783,СВЦЭМ!$A$40:$A$783,$A445,СВЦЭМ!$B$40:$B$783,N$437)+'СЕТ СН'!$F$16</f>
        <v>0</v>
      </c>
      <c r="O445" s="36">
        <f ca="1">SUMIFS(СВЦЭМ!$H$40:$H$783,СВЦЭМ!$A$40:$A$783,$A445,СВЦЭМ!$B$40:$B$783,O$437)+'СЕТ СН'!$F$16</f>
        <v>0</v>
      </c>
      <c r="P445" s="36">
        <f ca="1">SUMIFS(СВЦЭМ!$H$40:$H$783,СВЦЭМ!$A$40:$A$783,$A445,СВЦЭМ!$B$40:$B$783,P$437)+'СЕТ СН'!$F$16</f>
        <v>0</v>
      </c>
      <c r="Q445" s="36">
        <f ca="1">SUMIFS(СВЦЭМ!$H$40:$H$783,СВЦЭМ!$A$40:$A$783,$A445,СВЦЭМ!$B$40:$B$783,Q$437)+'СЕТ СН'!$F$16</f>
        <v>0</v>
      </c>
      <c r="R445" s="36">
        <f ca="1">SUMIFS(СВЦЭМ!$H$40:$H$783,СВЦЭМ!$A$40:$A$783,$A445,СВЦЭМ!$B$40:$B$783,R$437)+'СЕТ СН'!$F$16</f>
        <v>0</v>
      </c>
      <c r="S445" s="36">
        <f ca="1">SUMIFS(СВЦЭМ!$H$40:$H$783,СВЦЭМ!$A$40:$A$783,$A445,СВЦЭМ!$B$40:$B$783,S$437)+'СЕТ СН'!$F$16</f>
        <v>0</v>
      </c>
      <c r="T445" s="36">
        <f ca="1">SUMIFS(СВЦЭМ!$H$40:$H$783,СВЦЭМ!$A$40:$A$783,$A445,СВЦЭМ!$B$40:$B$783,T$437)+'СЕТ СН'!$F$16</f>
        <v>0</v>
      </c>
      <c r="U445" s="36">
        <f ca="1">SUMIFS(СВЦЭМ!$H$40:$H$783,СВЦЭМ!$A$40:$A$783,$A445,СВЦЭМ!$B$40:$B$783,U$437)+'СЕТ СН'!$F$16</f>
        <v>0</v>
      </c>
      <c r="V445" s="36">
        <f ca="1">SUMIFS(СВЦЭМ!$H$40:$H$783,СВЦЭМ!$A$40:$A$783,$A445,СВЦЭМ!$B$40:$B$783,V$437)+'СЕТ СН'!$F$16</f>
        <v>0</v>
      </c>
      <c r="W445" s="36">
        <f ca="1">SUMIFS(СВЦЭМ!$H$40:$H$783,СВЦЭМ!$A$40:$A$783,$A445,СВЦЭМ!$B$40:$B$783,W$437)+'СЕТ СН'!$F$16</f>
        <v>0</v>
      </c>
      <c r="X445" s="36">
        <f ca="1">SUMIFS(СВЦЭМ!$H$40:$H$783,СВЦЭМ!$A$40:$A$783,$A445,СВЦЭМ!$B$40:$B$783,X$437)+'СЕТ СН'!$F$16</f>
        <v>0</v>
      </c>
      <c r="Y445" s="36">
        <f ca="1">SUMIFS(СВЦЭМ!$H$40:$H$783,СВЦЭМ!$A$40:$A$783,$A445,СВЦЭМ!$B$40:$B$783,Y$437)+'СЕТ СН'!$F$16</f>
        <v>0</v>
      </c>
    </row>
    <row r="446" spans="1:27" ht="15.75" hidden="1" x14ac:dyDescent="0.2">
      <c r="A446" s="35">
        <f t="shared" si="12"/>
        <v>44813</v>
      </c>
      <c r="B446" s="36">
        <f ca="1">SUMIFS(СВЦЭМ!$H$40:$H$783,СВЦЭМ!$A$40:$A$783,$A446,СВЦЭМ!$B$40:$B$783,B$437)+'СЕТ СН'!$F$16</f>
        <v>0</v>
      </c>
      <c r="C446" s="36">
        <f ca="1">SUMIFS(СВЦЭМ!$H$40:$H$783,СВЦЭМ!$A$40:$A$783,$A446,СВЦЭМ!$B$40:$B$783,C$437)+'СЕТ СН'!$F$16</f>
        <v>0</v>
      </c>
      <c r="D446" s="36">
        <f ca="1">SUMIFS(СВЦЭМ!$H$40:$H$783,СВЦЭМ!$A$40:$A$783,$A446,СВЦЭМ!$B$40:$B$783,D$437)+'СЕТ СН'!$F$16</f>
        <v>0</v>
      </c>
      <c r="E446" s="36">
        <f ca="1">SUMIFS(СВЦЭМ!$H$40:$H$783,СВЦЭМ!$A$40:$A$783,$A446,СВЦЭМ!$B$40:$B$783,E$437)+'СЕТ СН'!$F$16</f>
        <v>0</v>
      </c>
      <c r="F446" s="36">
        <f ca="1">SUMIFS(СВЦЭМ!$H$40:$H$783,СВЦЭМ!$A$40:$A$783,$A446,СВЦЭМ!$B$40:$B$783,F$437)+'СЕТ СН'!$F$16</f>
        <v>0</v>
      </c>
      <c r="G446" s="36">
        <f ca="1">SUMIFS(СВЦЭМ!$H$40:$H$783,СВЦЭМ!$A$40:$A$783,$A446,СВЦЭМ!$B$40:$B$783,G$437)+'СЕТ СН'!$F$16</f>
        <v>0</v>
      </c>
      <c r="H446" s="36">
        <f ca="1">SUMIFS(СВЦЭМ!$H$40:$H$783,СВЦЭМ!$A$40:$A$783,$A446,СВЦЭМ!$B$40:$B$783,H$437)+'СЕТ СН'!$F$16</f>
        <v>0</v>
      </c>
      <c r="I446" s="36">
        <f ca="1">SUMIFS(СВЦЭМ!$H$40:$H$783,СВЦЭМ!$A$40:$A$783,$A446,СВЦЭМ!$B$40:$B$783,I$437)+'СЕТ СН'!$F$16</f>
        <v>0</v>
      </c>
      <c r="J446" s="36">
        <f ca="1">SUMIFS(СВЦЭМ!$H$40:$H$783,СВЦЭМ!$A$40:$A$783,$A446,СВЦЭМ!$B$40:$B$783,J$437)+'СЕТ СН'!$F$16</f>
        <v>0</v>
      </c>
      <c r="K446" s="36">
        <f ca="1">SUMIFS(СВЦЭМ!$H$40:$H$783,СВЦЭМ!$A$40:$A$783,$A446,СВЦЭМ!$B$40:$B$783,K$437)+'СЕТ СН'!$F$16</f>
        <v>0</v>
      </c>
      <c r="L446" s="36">
        <f ca="1">SUMIFS(СВЦЭМ!$H$40:$H$783,СВЦЭМ!$A$40:$A$783,$A446,СВЦЭМ!$B$40:$B$783,L$437)+'СЕТ СН'!$F$16</f>
        <v>0</v>
      </c>
      <c r="M446" s="36">
        <f ca="1">SUMIFS(СВЦЭМ!$H$40:$H$783,СВЦЭМ!$A$40:$A$783,$A446,СВЦЭМ!$B$40:$B$783,M$437)+'СЕТ СН'!$F$16</f>
        <v>0</v>
      </c>
      <c r="N446" s="36">
        <f ca="1">SUMIFS(СВЦЭМ!$H$40:$H$783,СВЦЭМ!$A$40:$A$783,$A446,СВЦЭМ!$B$40:$B$783,N$437)+'СЕТ СН'!$F$16</f>
        <v>0</v>
      </c>
      <c r="O446" s="36">
        <f ca="1">SUMIFS(СВЦЭМ!$H$40:$H$783,СВЦЭМ!$A$40:$A$783,$A446,СВЦЭМ!$B$40:$B$783,O$437)+'СЕТ СН'!$F$16</f>
        <v>0</v>
      </c>
      <c r="P446" s="36">
        <f ca="1">SUMIFS(СВЦЭМ!$H$40:$H$783,СВЦЭМ!$A$40:$A$783,$A446,СВЦЭМ!$B$40:$B$783,P$437)+'СЕТ СН'!$F$16</f>
        <v>0</v>
      </c>
      <c r="Q446" s="36">
        <f ca="1">SUMIFS(СВЦЭМ!$H$40:$H$783,СВЦЭМ!$A$40:$A$783,$A446,СВЦЭМ!$B$40:$B$783,Q$437)+'СЕТ СН'!$F$16</f>
        <v>0</v>
      </c>
      <c r="R446" s="36">
        <f ca="1">SUMIFS(СВЦЭМ!$H$40:$H$783,СВЦЭМ!$A$40:$A$783,$A446,СВЦЭМ!$B$40:$B$783,R$437)+'СЕТ СН'!$F$16</f>
        <v>0</v>
      </c>
      <c r="S446" s="36">
        <f ca="1">SUMIFS(СВЦЭМ!$H$40:$H$783,СВЦЭМ!$A$40:$A$783,$A446,СВЦЭМ!$B$40:$B$783,S$437)+'СЕТ СН'!$F$16</f>
        <v>0</v>
      </c>
      <c r="T446" s="36">
        <f ca="1">SUMIFS(СВЦЭМ!$H$40:$H$783,СВЦЭМ!$A$40:$A$783,$A446,СВЦЭМ!$B$40:$B$783,T$437)+'СЕТ СН'!$F$16</f>
        <v>0</v>
      </c>
      <c r="U446" s="36">
        <f ca="1">SUMIFS(СВЦЭМ!$H$40:$H$783,СВЦЭМ!$A$40:$A$783,$A446,СВЦЭМ!$B$40:$B$783,U$437)+'СЕТ СН'!$F$16</f>
        <v>0</v>
      </c>
      <c r="V446" s="36">
        <f ca="1">SUMIFS(СВЦЭМ!$H$40:$H$783,СВЦЭМ!$A$40:$A$783,$A446,СВЦЭМ!$B$40:$B$783,V$437)+'СЕТ СН'!$F$16</f>
        <v>0</v>
      </c>
      <c r="W446" s="36">
        <f ca="1">SUMIFS(СВЦЭМ!$H$40:$H$783,СВЦЭМ!$A$40:$A$783,$A446,СВЦЭМ!$B$40:$B$783,W$437)+'СЕТ СН'!$F$16</f>
        <v>0</v>
      </c>
      <c r="X446" s="36">
        <f ca="1">SUMIFS(СВЦЭМ!$H$40:$H$783,СВЦЭМ!$A$40:$A$783,$A446,СВЦЭМ!$B$40:$B$783,X$437)+'СЕТ СН'!$F$16</f>
        <v>0</v>
      </c>
      <c r="Y446" s="36">
        <f ca="1">SUMIFS(СВЦЭМ!$H$40:$H$783,СВЦЭМ!$A$40:$A$783,$A446,СВЦЭМ!$B$40:$B$783,Y$437)+'СЕТ СН'!$F$16</f>
        <v>0</v>
      </c>
    </row>
    <row r="447" spans="1:27" ht="15.75" hidden="1" x14ac:dyDescent="0.2">
      <c r="A447" s="35">
        <f t="shared" si="12"/>
        <v>44814</v>
      </c>
      <c r="B447" s="36">
        <f ca="1">SUMIFS(СВЦЭМ!$H$40:$H$783,СВЦЭМ!$A$40:$A$783,$A447,СВЦЭМ!$B$40:$B$783,B$437)+'СЕТ СН'!$F$16</f>
        <v>0</v>
      </c>
      <c r="C447" s="36">
        <f ca="1">SUMIFS(СВЦЭМ!$H$40:$H$783,СВЦЭМ!$A$40:$A$783,$A447,СВЦЭМ!$B$40:$B$783,C$437)+'СЕТ СН'!$F$16</f>
        <v>0</v>
      </c>
      <c r="D447" s="36">
        <f ca="1">SUMIFS(СВЦЭМ!$H$40:$H$783,СВЦЭМ!$A$40:$A$783,$A447,СВЦЭМ!$B$40:$B$783,D$437)+'СЕТ СН'!$F$16</f>
        <v>0</v>
      </c>
      <c r="E447" s="36">
        <f ca="1">SUMIFS(СВЦЭМ!$H$40:$H$783,СВЦЭМ!$A$40:$A$783,$A447,СВЦЭМ!$B$40:$B$783,E$437)+'СЕТ СН'!$F$16</f>
        <v>0</v>
      </c>
      <c r="F447" s="36">
        <f ca="1">SUMIFS(СВЦЭМ!$H$40:$H$783,СВЦЭМ!$A$40:$A$783,$A447,СВЦЭМ!$B$40:$B$783,F$437)+'СЕТ СН'!$F$16</f>
        <v>0</v>
      </c>
      <c r="G447" s="36">
        <f ca="1">SUMIFS(СВЦЭМ!$H$40:$H$783,СВЦЭМ!$A$40:$A$783,$A447,СВЦЭМ!$B$40:$B$783,G$437)+'СЕТ СН'!$F$16</f>
        <v>0</v>
      </c>
      <c r="H447" s="36">
        <f ca="1">SUMIFS(СВЦЭМ!$H$40:$H$783,СВЦЭМ!$A$40:$A$783,$A447,СВЦЭМ!$B$40:$B$783,H$437)+'СЕТ СН'!$F$16</f>
        <v>0</v>
      </c>
      <c r="I447" s="36">
        <f ca="1">SUMIFS(СВЦЭМ!$H$40:$H$783,СВЦЭМ!$A$40:$A$783,$A447,СВЦЭМ!$B$40:$B$783,I$437)+'СЕТ СН'!$F$16</f>
        <v>0</v>
      </c>
      <c r="J447" s="36">
        <f ca="1">SUMIFS(СВЦЭМ!$H$40:$H$783,СВЦЭМ!$A$40:$A$783,$A447,СВЦЭМ!$B$40:$B$783,J$437)+'СЕТ СН'!$F$16</f>
        <v>0</v>
      </c>
      <c r="K447" s="36">
        <f ca="1">SUMIFS(СВЦЭМ!$H$40:$H$783,СВЦЭМ!$A$40:$A$783,$A447,СВЦЭМ!$B$40:$B$783,K$437)+'СЕТ СН'!$F$16</f>
        <v>0</v>
      </c>
      <c r="L447" s="36">
        <f ca="1">SUMIFS(СВЦЭМ!$H$40:$H$783,СВЦЭМ!$A$40:$A$783,$A447,СВЦЭМ!$B$40:$B$783,L$437)+'СЕТ СН'!$F$16</f>
        <v>0</v>
      </c>
      <c r="M447" s="36">
        <f ca="1">SUMIFS(СВЦЭМ!$H$40:$H$783,СВЦЭМ!$A$40:$A$783,$A447,СВЦЭМ!$B$40:$B$783,M$437)+'СЕТ СН'!$F$16</f>
        <v>0</v>
      </c>
      <c r="N447" s="36">
        <f ca="1">SUMIFS(СВЦЭМ!$H$40:$H$783,СВЦЭМ!$A$40:$A$783,$A447,СВЦЭМ!$B$40:$B$783,N$437)+'СЕТ СН'!$F$16</f>
        <v>0</v>
      </c>
      <c r="O447" s="36">
        <f ca="1">SUMIFS(СВЦЭМ!$H$40:$H$783,СВЦЭМ!$A$40:$A$783,$A447,СВЦЭМ!$B$40:$B$783,O$437)+'СЕТ СН'!$F$16</f>
        <v>0</v>
      </c>
      <c r="P447" s="36">
        <f ca="1">SUMIFS(СВЦЭМ!$H$40:$H$783,СВЦЭМ!$A$40:$A$783,$A447,СВЦЭМ!$B$40:$B$783,P$437)+'СЕТ СН'!$F$16</f>
        <v>0</v>
      </c>
      <c r="Q447" s="36">
        <f ca="1">SUMIFS(СВЦЭМ!$H$40:$H$783,СВЦЭМ!$A$40:$A$783,$A447,СВЦЭМ!$B$40:$B$783,Q$437)+'СЕТ СН'!$F$16</f>
        <v>0</v>
      </c>
      <c r="R447" s="36">
        <f ca="1">SUMIFS(СВЦЭМ!$H$40:$H$783,СВЦЭМ!$A$40:$A$783,$A447,СВЦЭМ!$B$40:$B$783,R$437)+'СЕТ СН'!$F$16</f>
        <v>0</v>
      </c>
      <c r="S447" s="36">
        <f ca="1">SUMIFS(СВЦЭМ!$H$40:$H$783,СВЦЭМ!$A$40:$A$783,$A447,СВЦЭМ!$B$40:$B$783,S$437)+'СЕТ СН'!$F$16</f>
        <v>0</v>
      </c>
      <c r="T447" s="36">
        <f ca="1">SUMIFS(СВЦЭМ!$H$40:$H$783,СВЦЭМ!$A$40:$A$783,$A447,СВЦЭМ!$B$40:$B$783,T$437)+'СЕТ СН'!$F$16</f>
        <v>0</v>
      </c>
      <c r="U447" s="36">
        <f ca="1">SUMIFS(СВЦЭМ!$H$40:$H$783,СВЦЭМ!$A$40:$A$783,$A447,СВЦЭМ!$B$40:$B$783,U$437)+'СЕТ СН'!$F$16</f>
        <v>0</v>
      </c>
      <c r="V447" s="36">
        <f ca="1">SUMIFS(СВЦЭМ!$H$40:$H$783,СВЦЭМ!$A$40:$A$783,$A447,СВЦЭМ!$B$40:$B$783,V$437)+'СЕТ СН'!$F$16</f>
        <v>0</v>
      </c>
      <c r="W447" s="36">
        <f ca="1">SUMIFS(СВЦЭМ!$H$40:$H$783,СВЦЭМ!$A$40:$A$783,$A447,СВЦЭМ!$B$40:$B$783,W$437)+'СЕТ СН'!$F$16</f>
        <v>0</v>
      </c>
      <c r="X447" s="36">
        <f ca="1">SUMIFS(СВЦЭМ!$H$40:$H$783,СВЦЭМ!$A$40:$A$783,$A447,СВЦЭМ!$B$40:$B$783,X$437)+'СЕТ СН'!$F$16</f>
        <v>0</v>
      </c>
      <c r="Y447" s="36">
        <f ca="1">SUMIFS(СВЦЭМ!$H$40:$H$783,СВЦЭМ!$A$40:$A$783,$A447,СВЦЭМ!$B$40:$B$783,Y$437)+'СЕТ СН'!$F$16</f>
        <v>0</v>
      </c>
    </row>
    <row r="448" spans="1:27" ht="15.75" hidden="1" x14ac:dyDescent="0.2">
      <c r="A448" s="35">
        <f t="shared" si="12"/>
        <v>44815</v>
      </c>
      <c r="B448" s="36">
        <f ca="1">SUMIFS(СВЦЭМ!$H$40:$H$783,СВЦЭМ!$A$40:$A$783,$A448,СВЦЭМ!$B$40:$B$783,B$437)+'СЕТ СН'!$F$16</f>
        <v>0</v>
      </c>
      <c r="C448" s="36">
        <f ca="1">SUMIFS(СВЦЭМ!$H$40:$H$783,СВЦЭМ!$A$40:$A$783,$A448,СВЦЭМ!$B$40:$B$783,C$437)+'СЕТ СН'!$F$16</f>
        <v>0</v>
      </c>
      <c r="D448" s="36">
        <f ca="1">SUMIFS(СВЦЭМ!$H$40:$H$783,СВЦЭМ!$A$40:$A$783,$A448,СВЦЭМ!$B$40:$B$783,D$437)+'СЕТ СН'!$F$16</f>
        <v>0</v>
      </c>
      <c r="E448" s="36">
        <f ca="1">SUMIFS(СВЦЭМ!$H$40:$H$783,СВЦЭМ!$A$40:$A$783,$A448,СВЦЭМ!$B$40:$B$783,E$437)+'СЕТ СН'!$F$16</f>
        <v>0</v>
      </c>
      <c r="F448" s="36">
        <f ca="1">SUMIFS(СВЦЭМ!$H$40:$H$783,СВЦЭМ!$A$40:$A$783,$A448,СВЦЭМ!$B$40:$B$783,F$437)+'СЕТ СН'!$F$16</f>
        <v>0</v>
      </c>
      <c r="G448" s="36">
        <f ca="1">SUMIFS(СВЦЭМ!$H$40:$H$783,СВЦЭМ!$A$40:$A$783,$A448,СВЦЭМ!$B$40:$B$783,G$437)+'СЕТ СН'!$F$16</f>
        <v>0</v>
      </c>
      <c r="H448" s="36">
        <f ca="1">SUMIFS(СВЦЭМ!$H$40:$H$783,СВЦЭМ!$A$40:$A$783,$A448,СВЦЭМ!$B$40:$B$783,H$437)+'СЕТ СН'!$F$16</f>
        <v>0</v>
      </c>
      <c r="I448" s="36">
        <f ca="1">SUMIFS(СВЦЭМ!$H$40:$H$783,СВЦЭМ!$A$40:$A$783,$A448,СВЦЭМ!$B$40:$B$783,I$437)+'СЕТ СН'!$F$16</f>
        <v>0</v>
      </c>
      <c r="J448" s="36">
        <f ca="1">SUMIFS(СВЦЭМ!$H$40:$H$783,СВЦЭМ!$A$40:$A$783,$A448,СВЦЭМ!$B$40:$B$783,J$437)+'СЕТ СН'!$F$16</f>
        <v>0</v>
      </c>
      <c r="K448" s="36">
        <f ca="1">SUMIFS(СВЦЭМ!$H$40:$H$783,СВЦЭМ!$A$40:$A$783,$A448,СВЦЭМ!$B$40:$B$783,K$437)+'СЕТ СН'!$F$16</f>
        <v>0</v>
      </c>
      <c r="L448" s="36">
        <f ca="1">SUMIFS(СВЦЭМ!$H$40:$H$783,СВЦЭМ!$A$40:$A$783,$A448,СВЦЭМ!$B$40:$B$783,L$437)+'СЕТ СН'!$F$16</f>
        <v>0</v>
      </c>
      <c r="M448" s="36">
        <f ca="1">SUMIFS(СВЦЭМ!$H$40:$H$783,СВЦЭМ!$A$40:$A$783,$A448,СВЦЭМ!$B$40:$B$783,M$437)+'СЕТ СН'!$F$16</f>
        <v>0</v>
      </c>
      <c r="N448" s="36">
        <f ca="1">SUMIFS(СВЦЭМ!$H$40:$H$783,СВЦЭМ!$A$40:$A$783,$A448,СВЦЭМ!$B$40:$B$783,N$437)+'СЕТ СН'!$F$16</f>
        <v>0</v>
      </c>
      <c r="O448" s="36">
        <f ca="1">SUMIFS(СВЦЭМ!$H$40:$H$783,СВЦЭМ!$A$40:$A$783,$A448,СВЦЭМ!$B$40:$B$783,O$437)+'СЕТ СН'!$F$16</f>
        <v>0</v>
      </c>
      <c r="P448" s="36">
        <f ca="1">SUMIFS(СВЦЭМ!$H$40:$H$783,СВЦЭМ!$A$40:$A$783,$A448,СВЦЭМ!$B$40:$B$783,P$437)+'СЕТ СН'!$F$16</f>
        <v>0</v>
      </c>
      <c r="Q448" s="36">
        <f ca="1">SUMIFS(СВЦЭМ!$H$40:$H$783,СВЦЭМ!$A$40:$A$783,$A448,СВЦЭМ!$B$40:$B$783,Q$437)+'СЕТ СН'!$F$16</f>
        <v>0</v>
      </c>
      <c r="R448" s="36">
        <f ca="1">SUMIFS(СВЦЭМ!$H$40:$H$783,СВЦЭМ!$A$40:$A$783,$A448,СВЦЭМ!$B$40:$B$783,R$437)+'СЕТ СН'!$F$16</f>
        <v>0</v>
      </c>
      <c r="S448" s="36">
        <f ca="1">SUMIFS(СВЦЭМ!$H$40:$H$783,СВЦЭМ!$A$40:$A$783,$A448,СВЦЭМ!$B$40:$B$783,S$437)+'СЕТ СН'!$F$16</f>
        <v>0</v>
      </c>
      <c r="T448" s="36">
        <f ca="1">SUMIFS(СВЦЭМ!$H$40:$H$783,СВЦЭМ!$A$40:$A$783,$A448,СВЦЭМ!$B$40:$B$783,T$437)+'СЕТ СН'!$F$16</f>
        <v>0</v>
      </c>
      <c r="U448" s="36">
        <f ca="1">SUMIFS(СВЦЭМ!$H$40:$H$783,СВЦЭМ!$A$40:$A$783,$A448,СВЦЭМ!$B$40:$B$783,U$437)+'СЕТ СН'!$F$16</f>
        <v>0</v>
      </c>
      <c r="V448" s="36">
        <f ca="1">SUMIFS(СВЦЭМ!$H$40:$H$783,СВЦЭМ!$A$40:$A$783,$A448,СВЦЭМ!$B$40:$B$783,V$437)+'СЕТ СН'!$F$16</f>
        <v>0</v>
      </c>
      <c r="W448" s="36">
        <f ca="1">SUMIFS(СВЦЭМ!$H$40:$H$783,СВЦЭМ!$A$40:$A$783,$A448,СВЦЭМ!$B$40:$B$783,W$437)+'СЕТ СН'!$F$16</f>
        <v>0</v>
      </c>
      <c r="X448" s="36">
        <f ca="1">SUMIFS(СВЦЭМ!$H$40:$H$783,СВЦЭМ!$A$40:$A$783,$A448,СВЦЭМ!$B$40:$B$783,X$437)+'СЕТ СН'!$F$16</f>
        <v>0</v>
      </c>
      <c r="Y448" s="36">
        <f ca="1">SUMIFS(СВЦЭМ!$H$40:$H$783,СВЦЭМ!$A$40:$A$783,$A448,СВЦЭМ!$B$40:$B$783,Y$437)+'СЕТ СН'!$F$16</f>
        <v>0</v>
      </c>
    </row>
    <row r="449" spans="1:25" ht="15.75" hidden="1" x14ac:dyDescent="0.2">
      <c r="A449" s="35">
        <f t="shared" si="12"/>
        <v>44816</v>
      </c>
      <c r="B449" s="36">
        <f ca="1">SUMIFS(СВЦЭМ!$H$40:$H$783,СВЦЭМ!$A$40:$A$783,$A449,СВЦЭМ!$B$40:$B$783,B$437)+'СЕТ СН'!$F$16</f>
        <v>0</v>
      </c>
      <c r="C449" s="36">
        <f ca="1">SUMIFS(СВЦЭМ!$H$40:$H$783,СВЦЭМ!$A$40:$A$783,$A449,СВЦЭМ!$B$40:$B$783,C$437)+'СЕТ СН'!$F$16</f>
        <v>0</v>
      </c>
      <c r="D449" s="36">
        <f ca="1">SUMIFS(СВЦЭМ!$H$40:$H$783,СВЦЭМ!$A$40:$A$783,$A449,СВЦЭМ!$B$40:$B$783,D$437)+'СЕТ СН'!$F$16</f>
        <v>0</v>
      </c>
      <c r="E449" s="36">
        <f ca="1">SUMIFS(СВЦЭМ!$H$40:$H$783,СВЦЭМ!$A$40:$A$783,$A449,СВЦЭМ!$B$40:$B$783,E$437)+'СЕТ СН'!$F$16</f>
        <v>0</v>
      </c>
      <c r="F449" s="36">
        <f ca="1">SUMIFS(СВЦЭМ!$H$40:$H$783,СВЦЭМ!$A$40:$A$783,$A449,СВЦЭМ!$B$40:$B$783,F$437)+'СЕТ СН'!$F$16</f>
        <v>0</v>
      </c>
      <c r="G449" s="36">
        <f ca="1">SUMIFS(СВЦЭМ!$H$40:$H$783,СВЦЭМ!$A$40:$A$783,$A449,СВЦЭМ!$B$40:$B$783,G$437)+'СЕТ СН'!$F$16</f>
        <v>0</v>
      </c>
      <c r="H449" s="36">
        <f ca="1">SUMIFS(СВЦЭМ!$H$40:$H$783,СВЦЭМ!$A$40:$A$783,$A449,СВЦЭМ!$B$40:$B$783,H$437)+'СЕТ СН'!$F$16</f>
        <v>0</v>
      </c>
      <c r="I449" s="36">
        <f ca="1">SUMIFS(СВЦЭМ!$H$40:$H$783,СВЦЭМ!$A$40:$A$783,$A449,СВЦЭМ!$B$40:$B$783,I$437)+'СЕТ СН'!$F$16</f>
        <v>0</v>
      </c>
      <c r="J449" s="36">
        <f ca="1">SUMIFS(СВЦЭМ!$H$40:$H$783,СВЦЭМ!$A$40:$A$783,$A449,СВЦЭМ!$B$40:$B$783,J$437)+'СЕТ СН'!$F$16</f>
        <v>0</v>
      </c>
      <c r="K449" s="36">
        <f ca="1">SUMIFS(СВЦЭМ!$H$40:$H$783,СВЦЭМ!$A$40:$A$783,$A449,СВЦЭМ!$B$40:$B$783,K$437)+'СЕТ СН'!$F$16</f>
        <v>0</v>
      </c>
      <c r="L449" s="36">
        <f ca="1">SUMIFS(СВЦЭМ!$H$40:$H$783,СВЦЭМ!$A$40:$A$783,$A449,СВЦЭМ!$B$40:$B$783,L$437)+'СЕТ СН'!$F$16</f>
        <v>0</v>
      </c>
      <c r="M449" s="36">
        <f ca="1">SUMIFS(СВЦЭМ!$H$40:$H$783,СВЦЭМ!$A$40:$A$783,$A449,СВЦЭМ!$B$40:$B$783,M$437)+'СЕТ СН'!$F$16</f>
        <v>0</v>
      </c>
      <c r="N449" s="36">
        <f ca="1">SUMIFS(СВЦЭМ!$H$40:$H$783,СВЦЭМ!$A$40:$A$783,$A449,СВЦЭМ!$B$40:$B$783,N$437)+'СЕТ СН'!$F$16</f>
        <v>0</v>
      </c>
      <c r="O449" s="36">
        <f ca="1">SUMIFS(СВЦЭМ!$H$40:$H$783,СВЦЭМ!$A$40:$A$783,$A449,СВЦЭМ!$B$40:$B$783,O$437)+'СЕТ СН'!$F$16</f>
        <v>0</v>
      </c>
      <c r="P449" s="36">
        <f ca="1">SUMIFS(СВЦЭМ!$H$40:$H$783,СВЦЭМ!$A$40:$A$783,$A449,СВЦЭМ!$B$40:$B$783,P$437)+'СЕТ СН'!$F$16</f>
        <v>0</v>
      </c>
      <c r="Q449" s="36">
        <f ca="1">SUMIFS(СВЦЭМ!$H$40:$H$783,СВЦЭМ!$A$40:$A$783,$A449,СВЦЭМ!$B$40:$B$783,Q$437)+'СЕТ СН'!$F$16</f>
        <v>0</v>
      </c>
      <c r="R449" s="36">
        <f ca="1">SUMIFS(СВЦЭМ!$H$40:$H$783,СВЦЭМ!$A$40:$A$783,$A449,СВЦЭМ!$B$40:$B$783,R$437)+'СЕТ СН'!$F$16</f>
        <v>0</v>
      </c>
      <c r="S449" s="36">
        <f ca="1">SUMIFS(СВЦЭМ!$H$40:$H$783,СВЦЭМ!$A$40:$A$783,$A449,СВЦЭМ!$B$40:$B$783,S$437)+'СЕТ СН'!$F$16</f>
        <v>0</v>
      </c>
      <c r="T449" s="36">
        <f ca="1">SUMIFS(СВЦЭМ!$H$40:$H$783,СВЦЭМ!$A$40:$A$783,$A449,СВЦЭМ!$B$40:$B$783,T$437)+'СЕТ СН'!$F$16</f>
        <v>0</v>
      </c>
      <c r="U449" s="36">
        <f ca="1">SUMIFS(СВЦЭМ!$H$40:$H$783,СВЦЭМ!$A$40:$A$783,$A449,СВЦЭМ!$B$40:$B$783,U$437)+'СЕТ СН'!$F$16</f>
        <v>0</v>
      </c>
      <c r="V449" s="36">
        <f ca="1">SUMIFS(СВЦЭМ!$H$40:$H$783,СВЦЭМ!$A$40:$A$783,$A449,СВЦЭМ!$B$40:$B$783,V$437)+'СЕТ СН'!$F$16</f>
        <v>0</v>
      </c>
      <c r="W449" s="36">
        <f ca="1">SUMIFS(СВЦЭМ!$H$40:$H$783,СВЦЭМ!$A$40:$A$783,$A449,СВЦЭМ!$B$40:$B$783,W$437)+'СЕТ СН'!$F$16</f>
        <v>0</v>
      </c>
      <c r="X449" s="36">
        <f ca="1">SUMIFS(СВЦЭМ!$H$40:$H$783,СВЦЭМ!$A$40:$A$783,$A449,СВЦЭМ!$B$40:$B$783,X$437)+'СЕТ СН'!$F$16</f>
        <v>0</v>
      </c>
      <c r="Y449" s="36">
        <f ca="1">SUMIFS(СВЦЭМ!$H$40:$H$783,СВЦЭМ!$A$40:$A$783,$A449,СВЦЭМ!$B$40:$B$783,Y$437)+'СЕТ СН'!$F$16</f>
        <v>0</v>
      </c>
    </row>
    <row r="450" spans="1:25" ht="15.75" hidden="1" x14ac:dyDescent="0.2">
      <c r="A450" s="35">
        <f t="shared" si="12"/>
        <v>44817</v>
      </c>
      <c r="B450" s="36">
        <f ca="1">SUMIFS(СВЦЭМ!$H$40:$H$783,СВЦЭМ!$A$40:$A$783,$A450,СВЦЭМ!$B$40:$B$783,B$437)+'СЕТ СН'!$F$16</f>
        <v>0</v>
      </c>
      <c r="C450" s="36">
        <f ca="1">SUMIFS(СВЦЭМ!$H$40:$H$783,СВЦЭМ!$A$40:$A$783,$A450,СВЦЭМ!$B$40:$B$783,C$437)+'СЕТ СН'!$F$16</f>
        <v>0</v>
      </c>
      <c r="D450" s="36">
        <f ca="1">SUMIFS(СВЦЭМ!$H$40:$H$783,СВЦЭМ!$A$40:$A$783,$A450,СВЦЭМ!$B$40:$B$783,D$437)+'СЕТ СН'!$F$16</f>
        <v>0</v>
      </c>
      <c r="E450" s="36">
        <f ca="1">SUMIFS(СВЦЭМ!$H$40:$H$783,СВЦЭМ!$A$40:$A$783,$A450,СВЦЭМ!$B$40:$B$783,E$437)+'СЕТ СН'!$F$16</f>
        <v>0</v>
      </c>
      <c r="F450" s="36">
        <f ca="1">SUMIFS(СВЦЭМ!$H$40:$H$783,СВЦЭМ!$A$40:$A$783,$A450,СВЦЭМ!$B$40:$B$783,F$437)+'СЕТ СН'!$F$16</f>
        <v>0</v>
      </c>
      <c r="G450" s="36">
        <f ca="1">SUMIFS(СВЦЭМ!$H$40:$H$783,СВЦЭМ!$A$40:$A$783,$A450,СВЦЭМ!$B$40:$B$783,G$437)+'СЕТ СН'!$F$16</f>
        <v>0</v>
      </c>
      <c r="H450" s="36">
        <f ca="1">SUMIFS(СВЦЭМ!$H$40:$H$783,СВЦЭМ!$A$40:$A$783,$A450,СВЦЭМ!$B$40:$B$783,H$437)+'СЕТ СН'!$F$16</f>
        <v>0</v>
      </c>
      <c r="I450" s="36">
        <f ca="1">SUMIFS(СВЦЭМ!$H$40:$H$783,СВЦЭМ!$A$40:$A$783,$A450,СВЦЭМ!$B$40:$B$783,I$437)+'СЕТ СН'!$F$16</f>
        <v>0</v>
      </c>
      <c r="J450" s="36">
        <f ca="1">SUMIFS(СВЦЭМ!$H$40:$H$783,СВЦЭМ!$A$40:$A$783,$A450,СВЦЭМ!$B$40:$B$783,J$437)+'СЕТ СН'!$F$16</f>
        <v>0</v>
      </c>
      <c r="K450" s="36">
        <f ca="1">SUMIFS(СВЦЭМ!$H$40:$H$783,СВЦЭМ!$A$40:$A$783,$A450,СВЦЭМ!$B$40:$B$783,K$437)+'СЕТ СН'!$F$16</f>
        <v>0</v>
      </c>
      <c r="L450" s="36">
        <f ca="1">SUMIFS(СВЦЭМ!$H$40:$H$783,СВЦЭМ!$A$40:$A$783,$A450,СВЦЭМ!$B$40:$B$783,L$437)+'СЕТ СН'!$F$16</f>
        <v>0</v>
      </c>
      <c r="M450" s="36">
        <f ca="1">SUMIFS(СВЦЭМ!$H$40:$H$783,СВЦЭМ!$A$40:$A$783,$A450,СВЦЭМ!$B$40:$B$783,M$437)+'СЕТ СН'!$F$16</f>
        <v>0</v>
      </c>
      <c r="N450" s="36">
        <f ca="1">SUMIFS(СВЦЭМ!$H$40:$H$783,СВЦЭМ!$A$40:$A$783,$A450,СВЦЭМ!$B$40:$B$783,N$437)+'СЕТ СН'!$F$16</f>
        <v>0</v>
      </c>
      <c r="O450" s="36">
        <f ca="1">SUMIFS(СВЦЭМ!$H$40:$H$783,СВЦЭМ!$A$40:$A$783,$A450,СВЦЭМ!$B$40:$B$783,O$437)+'СЕТ СН'!$F$16</f>
        <v>0</v>
      </c>
      <c r="P450" s="36">
        <f ca="1">SUMIFS(СВЦЭМ!$H$40:$H$783,СВЦЭМ!$A$40:$A$783,$A450,СВЦЭМ!$B$40:$B$783,P$437)+'СЕТ СН'!$F$16</f>
        <v>0</v>
      </c>
      <c r="Q450" s="36">
        <f ca="1">SUMIFS(СВЦЭМ!$H$40:$H$783,СВЦЭМ!$A$40:$A$783,$A450,СВЦЭМ!$B$40:$B$783,Q$437)+'СЕТ СН'!$F$16</f>
        <v>0</v>
      </c>
      <c r="R450" s="36">
        <f ca="1">SUMIFS(СВЦЭМ!$H$40:$H$783,СВЦЭМ!$A$40:$A$783,$A450,СВЦЭМ!$B$40:$B$783,R$437)+'СЕТ СН'!$F$16</f>
        <v>0</v>
      </c>
      <c r="S450" s="36">
        <f ca="1">SUMIFS(СВЦЭМ!$H$40:$H$783,СВЦЭМ!$A$40:$A$783,$A450,СВЦЭМ!$B$40:$B$783,S$437)+'СЕТ СН'!$F$16</f>
        <v>0</v>
      </c>
      <c r="T450" s="36">
        <f ca="1">SUMIFS(СВЦЭМ!$H$40:$H$783,СВЦЭМ!$A$40:$A$783,$A450,СВЦЭМ!$B$40:$B$783,T$437)+'СЕТ СН'!$F$16</f>
        <v>0</v>
      </c>
      <c r="U450" s="36">
        <f ca="1">SUMIFS(СВЦЭМ!$H$40:$H$783,СВЦЭМ!$A$40:$A$783,$A450,СВЦЭМ!$B$40:$B$783,U$437)+'СЕТ СН'!$F$16</f>
        <v>0</v>
      </c>
      <c r="V450" s="36">
        <f ca="1">SUMIFS(СВЦЭМ!$H$40:$H$783,СВЦЭМ!$A$40:$A$783,$A450,СВЦЭМ!$B$40:$B$783,V$437)+'СЕТ СН'!$F$16</f>
        <v>0</v>
      </c>
      <c r="W450" s="36">
        <f ca="1">SUMIFS(СВЦЭМ!$H$40:$H$783,СВЦЭМ!$A$40:$A$783,$A450,СВЦЭМ!$B$40:$B$783,W$437)+'СЕТ СН'!$F$16</f>
        <v>0</v>
      </c>
      <c r="X450" s="36">
        <f ca="1">SUMIFS(СВЦЭМ!$H$40:$H$783,СВЦЭМ!$A$40:$A$783,$A450,СВЦЭМ!$B$40:$B$783,X$437)+'СЕТ СН'!$F$16</f>
        <v>0</v>
      </c>
      <c r="Y450" s="36">
        <f ca="1">SUMIFS(СВЦЭМ!$H$40:$H$783,СВЦЭМ!$A$40:$A$783,$A450,СВЦЭМ!$B$40:$B$783,Y$437)+'СЕТ СН'!$F$16</f>
        <v>0</v>
      </c>
    </row>
    <row r="451" spans="1:25" ht="15.75" hidden="1" x14ac:dyDescent="0.2">
      <c r="A451" s="35">
        <f t="shared" si="12"/>
        <v>44818</v>
      </c>
      <c r="B451" s="36">
        <f ca="1">SUMIFS(СВЦЭМ!$H$40:$H$783,СВЦЭМ!$A$40:$A$783,$A451,СВЦЭМ!$B$40:$B$783,B$437)+'СЕТ СН'!$F$16</f>
        <v>0</v>
      </c>
      <c r="C451" s="36">
        <f ca="1">SUMIFS(СВЦЭМ!$H$40:$H$783,СВЦЭМ!$A$40:$A$783,$A451,СВЦЭМ!$B$40:$B$783,C$437)+'СЕТ СН'!$F$16</f>
        <v>0</v>
      </c>
      <c r="D451" s="36">
        <f ca="1">SUMIFS(СВЦЭМ!$H$40:$H$783,СВЦЭМ!$A$40:$A$783,$A451,СВЦЭМ!$B$40:$B$783,D$437)+'СЕТ СН'!$F$16</f>
        <v>0</v>
      </c>
      <c r="E451" s="36">
        <f ca="1">SUMIFS(СВЦЭМ!$H$40:$H$783,СВЦЭМ!$A$40:$A$783,$A451,СВЦЭМ!$B$40:$B$783,E$437)+'СЕТ СН'!$F$16</f>
        <v>0</v>
      </c>
      <c r="F451" s="36">
        <f ca="1">SUMIFS(СВЦЭМ!$H$40:$H$783,СВЦЭМ!$A$40:$A$783,$A451,СВЦЭМ!$B$40:$B$783,F$437)+'СЕТ СН'!$F$16</f>
        <v>0</v>
      </c>
      <c r="G451" s="36">
        <f ca="1">SUMIFS(СВЦЭМ!$H$40:$H$783,СВЦЭМ!$A$40:$A$783,$A451,СВЦЭМ!$B$40:$B$783,G$437)+'СЕТ СН'!$F$16</f>
        <v>0</v>
      </c>
      <c r="H451" s="36">
        <f ca="1">SUMIFS(СВЦЭМ!$H$40:$H$783,СВЦЭМ!$A$40:$A$783,$A451,СВЦЭМ!$B$40:$B$783,H$437)+'СЕТ СН'!$F$16</f>
        <v>0</v>
      </c>
      <c r="I451" s="36">
        <f ca="1">SUMIFS(СВЦЭМ!$H$40:$H$783,СВЦЭМ!$A$40:$A$783,$A451,СВЦЭМ!$B$40:$B$783,I$437)+'СЕТ СН'!$F$16</f>
        <v>0</v>
      </c>
      <c r="J451" s="36">
        <f ca="1">SUMIFS(СВЦЭМ!$H$40:$H$783,СВЦЭМ!$A$40:$A$783,$A451,СВЦЭМ!$B$40:$B$783,J$437)+'СЕТ СН'!$F$16</f>
        <v>0</v>
      </c>
      <c r="K451" s="36">
        <f ca="1">SUMIFS(СВЦЭМ!$H$40:$H$783,СВЦЭМ!$A$40:$A$783,$A451,СВЦЭМ!$B$40:$B$783,K$437)+'СЕТ СН'!$F$16</f>
        <v>0</v>
      </c>
      <c r="L451" s="36">
        <f ca="1">SUMIFS(СВЦЭМ!$H$40:$H$783,СВЦЭМ!$A$40:$A$783,$A451,СВЦЭМ!$B$40:$B$783,L$437)+'СЕТ СН'!$F$16</f>
        <v>0</v>
      </c>
      <c r="M451" s="36">
        <f ca="1">SUMIFS(СВЦЭМ!$H$40:$H$783,СВЦЭМ!$A$40:$A$783,$A451,СВЦЭМ!$B$40:$B$783,M$437)+'СЕТ СН'!$F$16</f>
        <v>0</v>
      </c>
      <c r="N451" s="36">
        <f ca="1">SUMIFS(СВЦЭМ!$H$40:$H$783,СВЦЭМ!$A$40:$A$783,$A451,СВЦЭМ!$B$40:$B$783,N$437)+'СЕТ СН'!$F$16</f>
        <v>0</v>
      </c>
      <c r="O451" s="36">
        <f ca="1">SUMIFS(СВЦЭМ!$H$40:$H$783,СВЦЭМ!$A$40:$A$783,$A451,СВЦЭМ!$B$40:$B$783,O$437)+'СЕТ СН'!$F$16</f>
        <v>0</v>
      </c>
      <c r="P451" s="36">
        <f ca="1">SUMIFS(СВЦЭМ!$H$40:$H$783,СВЦЭМ!$A$40:$A$783,$A451,СВЦЭМ!$B$40:$B$783,P$437)+'СЕТ СН'!$F$16</f>
        <v>0</v>
      </c>
      <c r="Q451" s="36">
        <f ca="1">SUMIFS(СВЦЭМ!$H$40:$H$783,СВЦЭМ!$A$40:$A$783,$A451,СВЦЭМ!$B$40:$B$783,Q$437)+'СЕТ СН'!$F$16</f>
        <v>0</v>
      </c>
      <c r="R451" s="36">
        <f ca="1">SUMIFS(СВЦЭМ!$H$40:$H$783,СВЦЭМ!$A$40:$A$783,$A451,СВЦЭМ!$B$40:$B$783,R$437)+'СЕТ СН'!$F$16</f>
        <v>0</v>
      </c>
      <c r="S451" s="36">
        <f ca="1">SUMIFS(СВЦЭМ!$H$40:$H$783,СВЦЭМ!$A$40:$A$783,$A451,СВЦЭМ!$B$40:$B$783,S$437)+'СЕТ СН'!$F$16</f>
        <v>0</v>
      </c>
      <c r="T451" s="36">
        <f ca="1">SUMIFS(СВЦЭМ!$H$40:$H$783,СВЦЭМ!$A$40:$A$783,$A451,СВЦЭМ!$B$40:$B$783,T$437)+'СЕТ СН'!$F$16</f>
        <v>0</v>
      </c>
      <c r="U451" s="36">
        <f ca="1">SUMIFS(СВЦЭМ!$H$40:$H$783,СВЦЭМ!$A$40:$A$783,$A451,СВЦЭМ!$B$40:$B$783,U$437)+'СЕТ СН'!$F$16</f>
        <v>0</v>
      </c>
      <c r="V451" s="36">
        <f ca="1">SUMIFS(СВЦЭМ!$H$40:$H$783,СВЦЭМ!$A$40:$A$783,$A451,СВЦЭМ!$B$40:$B$783,V$437)+'СЕТ СН'!$F$16</f>
        <v>0</v>
      </c>
      <c r="W451" s="36">
        <f ca="1">SUMIFS(СВЦЭМ!$H$40:$H$783,СВЦЭМ!$A$40:$A$783,$A451,СВЦЭМ!$B$40:$B$783,W$437)+'СЕТ СН'!$F$16</f>
        <v>0</v>
      </c>
      <c r="X451" s="36">
        <f ca="1">SUMIFS(СВЦЭМ!$H$40:$H$783,СВЦЭМ!$A$40:$A$783,$A451,СВЦЭМ!$B$40:$B$783,X$437)+'СЕТ СН'!$F$16</f>
        <v>0</v>
      </c>
      <c r="Y451" s="36">
        <f ca="1">SUMIFS(СВЦЭМ!$H$40:$H$783,СВЦЭМ!$A$40:$A$783,$A451,СВЦЭМ!$B$40:$B$783,Y$437)+'СЕТ СН'!$F$16</f>
        <v>0</v>
      </c>
    </row>
    <row r="452" spans="1:25" ht="15.75" hidden="1" x14ac:dyDescent="0.2">
      <c r="A452" s="35">
        <f t="shared" si="12"/>
        <v>44819</v>
      </c>
      <c r="B452" s="36">
        <f ca="1">SUMIFS(СВЦЭМ!$H$40:$H$783,СВЦЭМ!$A$40:$A$783,$A452,СВЦЭМ!$B$40:$B$783,B$437)+'СЕТ СН'!$F$16</f>
        <v>0</v>
      </c>
      <c r="C452" s="36">
        <f ca="1">SUMIFS(СВЦЭМ!$H$40:$H$783,СВЦЭМ!$A$40:$A$783,$A452,СВЦЭМ!$B$40:$B$783,C$437)+'СЕТ СН'!$F$16</f>
        <v>0</v>
      </c>
      <c r="D452" s="36">
        <f ca="1">SUMIFS(СВЦЭМ!$H$40:$H$783,СВЦЭМ!$A$40:$A$783,$A452,СВЦЭМ!$B$40:$B$783,D$437)+'СЕТ СН'!$F$16</f>
        <v>0</v>
      </c>
      <c r="E452" s="36">
        <f ca="1">SUMIFS(СВЦЭМ!$H$40:$H$783,СВЦЭМ!$A$40:$A$783,$A452,СВЦЭМ!$B$40:$B$783,E$437)+'СЕТ СН'!$F$16</f>
        <v>0</v>
      </c>
      <c r="F452" s="36">
        <f ca="1">SUMIFS(СВЦЭМ!$H$40:$H$783,СВЦЭМ!$A$40:$A$783,$A452,СВЦЭМ!$B$40:$B$783,F$437)+'СЕТ СН'!$F$16</f>
        <v>0</v>
      </c>
      <c r="G452" s="36">
        <f ca="1">SUMIFS(СВЦЭМ!$H$40:$H$783,СВЦЭМ!$A$40:$A$783,$A452,СВЦЭМ!$B$40:$B$783,G$437)+'СЕТ СН'!$F$16</f>
        <v>0</v>
      </c>
      <c r="H452" s="36">
        <f ca="1">SUMIFS(СВЦЭМ!$H$40:$H$783,СВЦЭМ!$A$40:$A$783,$A452,СВЦЭМ!$B$40:$B$783,H$437)+'СЕТ СН'!$F$16</f>
        <v>0</v>
      </c>
      <c r="I452" s="36">
        <f ca="1">SUMIFS(СВЦЭМ!$H$40:$H$783,СВЦЭМ!$A$40:$A$783,$A452,СВЦЭМ!$B$40:$B$783,I$437)+'СЕТ СН'!$F$16</f>
        <v>0</v>
      </c>
      <c r="J452" s="36">
        <f ca="1">SUMIFS(СВЦЭМ!$H$40:$H$783,СВЦЭМ!$A$40:$A$783,$A452,СВЦЭМ!$B$40:$B$783,J$437)+'СЕТ СН'!$F$16</f>
        <v>0</v>
      </c>
      <c r="K452" s="36">
        <f ca="1">SUMIFS(СВЦЭМ!$H$40:$H$783,СВЦЭМ!$A$40:$A$783,$A452,СВЦЭМ!$B$40:$B$783,K$437)+'СЕТ СН'!$F$16</f>
        <v>0</v>
      </c>
      <c r="L452" s="36">
        <f ca="1">SUMIFS(СВЦЭМ!$H$40:$H$783,СВЦЭМ!$A$40:$A$783,$A452,СВЦЭМ!$B$40:$B$783,L$437)+'СЕТ СН'!$F$16</f>
        <v>0</v>
      </c>
      <c r="M452" s="36">
        <f ca="1">SUMIFS(СВЦЭМ!$H$40:$H$783,СВЦЭМ!$A$40:$A$783,$A452,СВЦЭМ!$B$40:$B$783,M$437)+'СЕТ СН'!$F$16</f>
        <v>0</v>
      </c>
      <c r="N452" s="36">
        <f ca="1">SUMIFS(СВЦЭМ!$H$40:$H$783,СВЦЭМ!$A$40:$A$783,$A452,СВЦЭМ!$B$40:$B$783,N$437)+'СЕТ СН'!$F$16</f>
        <v>0</v>
      </c>
      <c r="O452" s="36">
        <f ca="1">SUMIFS(СВЦЭМ!$H$40:$H$783,СВЦЭМ!$A$40:$A$783,$A452,СВЦЭМ!$B$40:$B$783,O$437)+'СЕТ СН'!$F$16</f>
        <v>0</v>
      </c>
      <c r="P452" s="36">
        <f ca="1">SUMIFS(СВЦЭМ!$H$40:$H$783,СВЦЭМ!$A$40:$A$783,$A452,СВЦЭМ!$B$40:$B$783,P$437)+'СЕТ СН'!$F$16</f>
        <v>0</v>
      </c>
      <c r="Q452" s="36">
        <f ca="1">SUMIFS(СВЦЭМ!$H$40:$H$783,СВЦЭМ!$A$40:$A$783,$A452,СВЦЭМ!$B$40:$B$783,Q$437)+'СЕТ СН'!$F$16</f>
        <v>0</v>
      </c>
      <c r="R452" s="36">
        <f ca="1">SUMIFS(СВЦЭМ!$H$40:$H$783,СВЦЭМ!$A$40:$A$783,$A452,СВЦЭМ!$B$40:$B$783,R$437)+'СЕТ СН'!$F$16</f>
        <v>0</v>
      </c>
      <c r="S452" s="36">
        <f ca="1">SUMIFS(СВЦЭМ!$H$40:$H$783,СВЦЭМ!$A$40:$A$783,$A452,СВЦЭМ!$B$40:$B$783,S$437)+'СЕТ СН'!$F$16</f>
        <v>0</v>
      </c>
      <c r="T452" s="36">
        <f ca="1">SUMIFS(СВЦЭМ!$H$40:$H$783,СВЦЭМ!$A$40:$A$783,$A452,СВЦЭМ!$B$40:$B$783,T$437)+'СЕТ СН'!$F$16</f>
        <v>0</v>
      </c>
      <c r="U452" s="36">
        <f ca="1">SUMIFS(СВЦЭМ!$H$40:$H$783,СВЦЭМ!$A$40:$A$783,$A452,СВЦЭМ!$B$40:$B$783,U$437)+'СЕТ СН'!$F$16</f>
        <v>0</v>
      </c>
      <c r="V452" s="36">
        <f ca="1">SUMIFS(СВЦЭМ!$H$40:$H$783,СВЦЭМ!$A$40:$A$783,$A452,СВЦЭМ!$B$40:$B$783,V$437)+'СЕТ СН'!$F$16</f>
        <v>0</v>
      </c>
      <c r="W452" s="36">
        <f ca="1">SUMIFS(СВЦЭМ!$H$40:$H$783,СВЦЭМ!$A$40:$A$783,$A452,СВЦЭМ!$B$40:$B$783,W$437)+'СЕТ СН'!$F$16</f>
        <v>0</v>
      </c>
      <c r="X452" s="36">
        <f ca="1">SUMIFS(СВЦЭМ!$H$40:$H$783,СВЦЭМ!$A$40:$A$783,$A452,СВЦЭМ!$B$40:$B$783,X$437)+'СЕТ СН'!$F$16</f>
        <v>0</v>
      </c>
      <c r="Y452" s="36">
        <f ca="1">SUMIFS(СВЦЭМ!$H$40:$H$783,СВЦЭМ!$A$40:$A$783,$A452,СВЦЭМ!$B$40:$B$783,Y$437)+'СЕТ СН'!$F$16</f>
        <v>0</v>
      </c>
    </row>
    <row r="453" spans="1:25" ht="15.75" hidden="1" x14ac:dyDescent="0.2">
      <c r="A453" s="35">
        <f t="shared" si="12"/>
        <v>44820</v>
      </c>
      <c r="B453" s="36">
        <f ca="1">SUMIFS(СВЦЭМ!$H$40:$H$783,СВЦЭМ!$A$40:$A$783,$A453,СВЦЭМ!$B$40:$B$783,B$437)+'СЕТ СН'!$F$16</f>
        <v>0</v>
      </c>
      <c r="C453" s="36">
        <f ca="1">SUMIFS(СВЦЭМ!$H$40:$H$783,СВЦЭМ!$A$40:$A$783,$A453,СВЦЭМ!$B$40:$B$783,C$437)+'СЕТ СН'!$F$16</f>
        <v>0</v>
      </c>
      <c r="D453" s="36">
        <f ca="1">SUMIFS(СВЦЭМ!$H$40:$H$783,СВЦЭМ!$A$40:$A$783,$A453,СВЦЭМ!$B$40:$B$783,D$437)+'СЕТ СН'!$F$16</f>
        <v>0</v>
      </c>
      <c r="E453" s="36">
        <f ca="1">SUMIFS(СВЦЭМ!$H$40:$H$783,СВЦЭМ!$A$40:$A$783,$A453,СВЦЭМ!$B$40:$B$783,E$437)+'СЕТ СН'!$F$16</f>
        <v>0</v>
      </c>
      <c r="F453" s="36">
        <f ca="1">SUMIFS(СВЦЭМ!$H$40:$H$783,СВЦЭМ!$A$40:$A$783,$A453,СВЦЭМ!$B$40:$B$783,F$437)+'СЕТ СН'!$F$16</f>
        <v>0</v>
      </c>
      <c r="G453" s="36">
        <f ca="1">SUMIFS(СВЦЭМ!$H$40:$H$783,СВЦЭМ!$A$40:$A$783,$A453,СВЦЭМ!$B$40:$B$783,G$437)+'СЕТ СН'!$F$16</f>
        <v>0</v>
      </c>
      <c r="H453" s="36">
        <f ca="1">SUMIFS(СВЦЭМ!$H$40:$H$783,СВЦЭМ!$A$40:$A$783,$A453,СВЦЭМ!$B$40:$B$783,H$437)+'СЕТ СН'!$F$16</f>
        <v>0</v>
      </c>
      <c r="I453" s="36">
        <f ca="1">SUMIFS(СВЦЭМ!$H$40:$H$783,СВЦЭМ!$A$40:$A$783,$A453,СВЦЭМ!$B$40:$B$783,I$437)+'СЕТ СН'!$F$16</f>
        <v>0</v>
      </c>
      <c r="J453" s="36">
        <f ca="1">SUMIFS(СВЦЭМ!$H$40:$H$783,СВЦЭМ!$A$40:$A$783,$A453,СВЦЭМ!$B$40:$B$783,J$437)+'СЕТ СН'!$F$16</f>
        <v>0</v>
      </c>
      <c r="K453" s="36">
        <f ca="1">SUMIFS(СВЦЭМ!$H$40:$H$783,СВЦЭМ!$A$40:$A$783,$A453,СВЦЭМ!$B$40:$B$783,K$437)+'СЕТ СН'!$F$16</f>
        <v>0</v>
      </c>
      <c r="L453" s="36">
        <f ca="1">SUMIFS(СВЦЭМ!$H$40:$H$783,СВЦЭМ!$A$40:$A$783,$A453,СВЦЭМ!$B$40:$B$783,L$437)+'СЕТ СН'!$F$16</f>
        <v>0</v>
      </c>
      <c r="M453" s="36">
        <f ca="1">SUMIFS(СВЦЭМ!$H$40:$H$783,СВЦЭМ!$A$40:$A$783,$A453,СВЦЭМ!$B$40:$B$783,M$437)+'СЕТ СН'!$F$16</f>
        <v>0</v>
      </c>
      <c r="N453" s="36">
        <f ca="1">SUMIFS(СВЦЭМ!$H$40:$H$783,СВЦЭМ!$A$40:$A$783,$A453,СВЦЭМ!$B$40:$B$783,N$437)+'СЕТ СН'!$F$16</f>
        <v>0</v>
      </c>
      <c r="O453" s="36">
        <f ca="1">SUMIFS(СВЦЭМ!$H$40:$H$783,СВЦЭМ!$A$40:$A$783,$A453,СВЦЭМ!$B$40:$B$783,O$437)+'СЕТ СН'!$F$16</f>
        <v>0</v>
      </c>
      <c r="P453" s="36">
        <f ca="1">SUMIFS(СВЦЭМ!$H$40:$H$783,СВЦЭМ!$A$40:$A$783,$A453,СВЦЭМ!$B$40:$B$783,P$437)+'СЕТ СН'!$F$16</f>
        <v>0</v>
      </c>
      <c r="Q453" s="36">
        <f ca="1">SUMIFS(СВЦЭМ!$H$40:$H$783,СВЦЭМ!$A$40:$A$783,$A453,СВЦЭМ!$B$40:$B$783,Q$437)+'СЕТ СН'!$F$16</f>
        <v>0</v>
      </c>
      <c r="R453" s="36">
        <f ca="1">SUMIFS(СВЦЭМ!$H$40:$H$783,СВЦЭМ!$A$40:$A$783,$A453,СВЦЭМ!$B$40:$B$783,R$437)+'СЕТ СН'!$F$16</f>
        <v>0</v>
      </c>
      <c r="S453" s="36">
        <f ca="1">SUMIFS(СВЦЭМ!$H$40:$H$783,СВЦЭМ!$A$40:$A$783,$A453,СВЦЭМ!$B$40:$B$783,S$437)+'СЕТ СН'!$F$16</f>
        <v>0</v>
      </c>
      <c r="T453" s="36">
        <f ca="1">SUMIFS(СВЦЭМ!$H$40:$H$783,СВЦЭМ!$A$40:$A$783,$A453,СВЦЭМ!$B$40:$B$783,T$437)+'СЕТ СН'!$F$16</f>
        <v>0</v>
      </c>
      <c r="U453" s="36">
        <f ca="1">SUMIFS(СВЦЭМ!$H$40:$H$783,СВЦЭМ!$A$40:$A$783,$A453,СВЦЭМ!$B$40:$B$783,U$437)+'СЕТ СН'!$F$16</f>
        <v>0</v>
      </c>
      <c r="V453" s="36">
        <f ca="1">SUMIFS(СВЦЭМ!$H$40:$H$783,СВЦЭМ!$A$40:$A$783,$A453,СВЦЭМ!$B$40:$B$783,V$437)+'СЕТ СН'!$F$16</f>
        <v>0</v>
      </c>
      <c r="W453" s="36">
        <f ca="1">SUMIFS(СВЦЭМ!$H$40:$H$783,СВЦЭМ!$A$40:$A$783,$A453,СВЦЭМ!$B$40:$B$783,W$437)+'СЕТ СН'!$F$16</f>
        <v>0</v>
      </c>
      <c r="X453" s="36">
        <f ca="1">SUMIFS(СВЦЭМ!$H$40:$H$783,СВЦЭМ!$A$40:$A$783,$A453,СВЦЭМ!$B$40:$B$783,X$437)+'СЕТ СН'!$F$16</f>
        <v>0</v>
      </c>
      <c r="Y453" s="36">
        <f ca="1">SUMIFS(СВЦЭМ!$H$40:$H$783,СВЦЭМ!$A$40:$A$783,$A453,СВЦЭМ!$B$40:$B$783,Y$437)+'СЕТ СН'!$F$16</f>
        <v>0</v>
      </c>
    </row>
    <row r="454" spans="1:25" ht="15.75" hidden="1" x14ac:dyDescent="0.2">
      <c r="A454" s="35">
        <f t="shared" si="12"/>
        <v>44821</v>
      </c>
      <c r="B454" s="36">
        <f ca="1">SUMIFS(СВЦЭМ!$H$40:$H$783,СВЦЭМ!$A$40:$A$783,$A454,СВЦЭМ!$B$40:$B$783,B$437)+'СЕТ СН'!$F$16</f>
        <v>0</v>
      </c>
      <c r="C454" s="36">
        <f ca="1">SUMIFS(СВЦЭМ!$H$40:$H$783,СВЦЭМ!$A$40:$A$783,$A454,СВЦЭМ!$B$40:$B$783,C$437)+'СЕТ СН'!$F$16</f>
        <v>0</v>
      </c>
      <c r="D454" s="36">
        <f ca="1">SUMIFS(СВЦЭМ!$H$40:$H$783,СВЦЭМ!$A$40:$A$783,$A454,СВЦЭМ!$B$40:$B$783,D$437)+'СЕТ СН'!$F$16</f>
        <v>0</v>
      </c>
      <c r="E454" s="36">
        <f ca="1">SUMIFS(СВЦЭМ!$H$40:$H$783,СВЦЭМ!$A$40:$A$783,$A454,СВЦЭМ!$B$40:$B$783,E$437)+'СЕТ СН'!$F$16</f>
        <v>0</v>
      </c>
      <c r="F454" s="36">
        <f ca="1">SUMIFS(СВЦЭМ!$H$40:$H$783,СВЦЭМ!$A$40:$A$783,$A454,СВЦЭМ!$B$40:$B$783,F$437)+'СЕТ СН'!$F$16</f>
        <v>0</v>
      </c>
      <c r="G454" s="36">
        <f ca="1">SUMIFS(СВЦЭМ!$H$40:$H$783,СВЦЭМ!$A$40:$A$783,$A454,СВЦЭМ!$B$40:$B$783,G$437)+'СЕТ СН'!$F$16</f>
        <v>0</v>
      </c>
      <c r="H454" s="36">
        <f ca="1">SUMIFS(СВЦЭМ!$H$40:$H$783,СВЦЭМ!$A$40:$A$783,$A454,СВЦЭМ!$B$40:$B$783,H$437)+'СЕТ СН'!$F$16</f>
        <v>0</v>
      </c>
      <c r="I454" s="36">
        <f ca="1">SUMIFS(СВЦЭМ!$H$40:$H$783,СВЦЭМ!$A$40:$A$783,$A454,СВЦЭМ!$B$40:$B$783,I$437)+'СЕТ СН'!$F$16</f>
        <v>0</v>
      </c>
      <c r="J454" s="36">
        <f ca="1">SUMIFS(СВЦЭМ!$H$40:$H$783,СВЦЭМ!$A$40:$A$783,$A454,СВЦЭМ!$B$40:$B$783,J$437)+'СЕТ СН'!$F$16</f>
        <v>0</v>
      </c>
      <c r="K454" s="36">
        <f ca="1">SUMIFS(СВЦЭМ!$H$40:$H$783,СВЦЭМ!$A$40:$A$783,$A454,СВЦЭМ!$B$40:$B$783,K$437)+'СЕТ СН'!$F$16</f>
        <v>0</v>
      </c>
      <c r="L454" s="36">
        <f ca="1">SUMIFS(СВЦЭМ!$H$40:$H$783,СВЦЭМ!$A$40:$A$783,$A454,СВЦЭМ!$B$40:$B$783,L$437)+'СЕТ СН'!$F$16</f>
        <v>0</v>
      </c>
      <c r="M454" s="36">
        <f ca="1">SUMIFS(СВЦЭМ!$H$40:$H$783,СВЦЭМ!$A$40:$A$783,$A454,СВЦЭМ!$B$40:$B$783,M$437)+'СЕТ СН'!$F$16</f>
        <v>0</v>
      </c>
      <c r="N454" s="36">
        <f ca="1">SUMIFS(СВЦЭМ!$H$40:$H$783,СВЦЭМ!$A$40:$A$783,$A454,СВЦЭМ!$B$40:$B$783,N$437)+'СЕТ СН'!$F$16</f>
        <v>0</v>
      </c>
      <c r="O454" s="36">
        <f ca="1">SUMIFS(СВЦЭМ!$H$40:$H$783,СВЦЭМ!$A$40:$A$783,$A454,СВЦЭМ!$B$40:$B$783,O$437)+'СЕТ СН'!$F$16</f>
        <v>0</v>
      </c>
      <c r="P454" s="36">
        <f ca="1">SUMIFS(СВЦЭМ!$H$40:$H$783,СВЦЭМ!$A$40:$A$783,$A454,СВЦЭМ!$B$40:$B$783,P$437)+'СЕТ СН'!$F$16</f>
        <v>0</v>
      </c>
      <c r="Q454" s="36">
        <f ca="1">SUMIFS(СВЦЭМ!$H$40:$H$783,СВЦЭМ!$A$40:$A$783,$A454,СВЦЭМ!$B$40:$B$783,Q$437)+'СЕТ СН'!$F$16</f>
        <v>0</v>
      </c>
      <c r="R454" s="36">
        <f ca="1">SUMIFS(СВЦЭМ!$H$40:$H$783,СВЦЭМ!$A$40:$A$783,$A454,СВЦЭМ!$B$40:$B$783,R$437)+'СЕТ СН'!$F$16</f>
        <v>0</v>
      </c>
      <c r="S454" s="36">
        <f ca="1">SUMIFS(СВЦЭМ!$H$40:$H$783,СВЦЭМ!$A$40:$A$783,$A454,СВЦЭМ!$B$40:$B$783,S$437)+'СЕТ СН'!$F$16</f>
        <v>0</v>
      </c>
      <c r="T454" s="36">
        <f ca="1">SUMIFS(СВЦЭМ!$H$40:$H$783,СВЦЭМ!$A$40:$A$783,$A454,СВЦЭМ!$B$40:$B$783,T$437)+'СЕТ СН'!$F$16</f>
        <v>0</v>
      </c>
      <c r="U454" s="36">
        <f ca="1">SUMIFS(СВЦЭМ!$H$40:$H$783,СВЦЭМ!$A$40:$A$783,$A454,СВЦЭМ!$B$40:$B$783,U$437)+'СЕТ СН'!$F$16</f>
        <v>0</v>
      </c>
      <c r="V454" s="36">
        <f ca="1">SUMIFS(СВЦЭМ!$H$40:$H$783,СВЦЭМ!$A$40:$A$783,$A454,СВЦЭМ!$B$40:$B$783,V$437)+'СЕТ СН'!$F$16</f>
        <v>0</v>
      </c>
      <c r="W454" s="36">
        <f ca="1">SUMIFS(СВЦЭМ!$H$40:$H$783,СВЦЭМ!$A$40:$A$783,$A454,СВЦЭМ!$B$40:$B$783,W$437)+'СЕТ СН'!$F$16</f>
        <v>0</v>
      </c>
      <c r="X454" s="36">
        <f ca="1">SUMIFS(СВЦЭМ!$H$40:$H$783,СВЦЭМ!$A$40:$A$783,$A454,СВЦЭМ!$B$40:$B$783,X$437)+'СЕТ СН'!$F$16</f>
        <v>0</v>
      </c>
      <c r="Y454" s="36">
        <f ca="1">SUMIFS(СВЦЭМ!$H$40:$H$783,СВЦЭМ!$A$40:$A$783,$A454,СВЦЭМ!$B$40:$B$783,Y$437)+'СЕТ СН'!$F$16</f>
        <v>0</v>
      </c>
    </row>
    <row r="455" spans="1:25" ht="15.75" hidden="1" x14ac:dyDescent="0.2">
      <c r="A455" s="35">
        <f t="shared" si="12"/>
        <v>44822</v>
      </c>
      <c r="B455" s="36">
        <f ca="1">SUMIFS(СВЦЭМ!$H$40:$H$783,СВЦЭМ!$A$40:$A$783,$A455,СВЦЭМ!$B$40:$B$783,B$437)+'СЕТ СН'!$F$16</f>
        <v>0</v>
      </c>
      <c r="C455" s="36">
        <f ca="1">SUMIFS(СВЦЭМ!$H$40:$H$783,СВЦЭМ!$A$40:$A$783,$A455,СВЦЭМ!$B$40:$B$783,C$437)+'СЕТ СН'!$F$16</f>
        <v>0</v>
      </c>
      <c r="D455" s="36">
        <f ca="1">SUMIFS(СВЦЭМ!$H$40:$H$783,СВЦЭМ!$A$40:$A$783,$A455,СВЦЭМ!$B$40:$B$783,D$437)+'СЕТ СН'!$F$16</f>
        <v>0</v>
      </c>
      <c r="E455" s="36">
        <f ca="1">SUMIFS(СВЦЭМ!$H$40:$H$783,СВЦЭМ!$A$40:$A$783,$A455,СВЦЭМ!$B$40:$B$783,E$437)+'СЕТ СН'!$F$16</f>
        <v>0</v>
      </c>
      <c r="F455" s="36">
        <f ca="1">SUMIFS(СВЦЭМ!$H$40:$H$783,СВЦЭМ!$A$40:$A$783,$A455,СВЦЭМ!$B$40:$B$783,F$437)+'СЕТ СН'!$F$16</f>
        <v>0</v>
      </c>
      <c r="G455" s="36">
        <f ca="1">SUMIFS(СВЦЭМ!$H$40:$H$783,СВЦЭМ!$A$40:$A$783,$A455,СВЦЭМ!$B$40:$B$783,G$437)+'СЕТ СН'!$F$16</f>
        <v>0</v>
      </c>
      <c r="H455" s="36">
        <f ca="1">SUMIFS(СВЦЭМ!$H$40:$H$783,СВЦЭМ!$A$40:$A$783,$A455,СВЦЭМ!$B$40:$B$783,H$437)+'СЕТ СН'!$F$16</f>
        <v>0</v>
      </c>
      <c r="I455" s="36">
        <f ca="1">SUMIFS(СВЦЭМ!$H$40:$H$783,СВЦЭМ!$A$40:$A$783,$A455,СВЦЭМ!$B$40:$B$783,I$437)+'СЕТ СН'!$F$16</f>
        <v>0</v>
      </c>
      <c r="J455" s="36">
        <f ca="1">SUMIFS(СВЦЭМ!$H$40:$H$783,СВЦЭМ!$A$40:$A$783,$A455,СВЦЭМ!$B$40:$B$783,J$437)+'СЕТ СН'!$F$16</f>
        <v>0</v>
      </c>
      <c r="K455" s="36">
        <f ca="1">SUMIFS(СВЦЭМ!$H$40:$H$783,СВЦЭМ!$A$40:$A$783,$A455,СВЦЭМ!$B$40:$B$783,K$437)+'СЕТ СН'!$F$16</f>
        <v>0</v>
      </c>
      <c r="L455" s="36">
        <f ca="1">SUMIFS(СВЦЭМ!$H$40:$H$783,СВЦЭМ!$A$40:$A$783,$A455,СВЦЭМ!$B$40:$B$783,L$437)+'СЕТ СН'!$F$16</f>
        <v>0</v>
      </c>
      <c r="M455" s="36">
        <f ca="1">SUMIFS(СВЦЭМ!$H$40:$H$783,СВЦЭМ!$A$40:$A$783,$A455,СВЦЭМ!$B$40:$B$783,M$437)+'СЕТ СН'!$F$16</f>
        <v>0</v>
      </c>
      <c r="N455" s="36">
        <f ca="1">SUMIFS(СВЦЭМ!$H$40:$H$783,СВЦЭМ!$A$40:$A$783,$A455,СВЦЭМ!$B$40:$B$783,N$437)+'СЕТ СН'!$F$16</f>
        <v>0</v>
      </c>
      <c r="O455" s="36">
        <f ca="1">SUMIFS(СВЦЭМ!$H$40:$H$783,СВЦЭМ!$A$40:$A$783,$A455,СВЦЭМ!$B$40:$B$783,O$437)+'СЕТ СН'!$F$16</f>
        <v>0</v>
      </c>
      <c r="P455" s="36">
        <f ca="1">SUMIFS(СВЦЭМ!$H$40:$H$783,СВЦЭМ!$A$40:$A$783,$A455,СВЦЭМ!$B$40:$B$783,P$437)+'СЕТ СН'!$F$16</f>
        <v>0</v>
      </c>
      <c r="Q455" s="36">
        <f ca="1">SUMIFS(СВЦЭМ!$H$40:$H$783,СВЦЭМ!$A$40:$A$783,$A455,СВЦЭМ!$B$40:$B$783,Q$437)+'СЕТ СН'!$F$16</f>
        <v>0</v>
      </c>
      <c r="R455" s="36">
        <f ca="1">SUMIFS(СВЦЭМ!$H$40:$H$783,СВЦЭМ!$A$40:$A$783,$A455,СВЦЭМ!$B$40:$B$783,R$437)+'СЕТ СН'!$F$16</f>
        <v>0</v>
      </c>
      <c r="S455" s="36">
        <f ca="1">SUMIFS(СВЦЭМ!$H$40:$H$783,СВЦЭМ!$A$40:$A$783,$A455,СВЦЭМ!$B$40:$B$783,S$437)+'СЕТ СН'!$F$16</f>
        <v>0</v>
      </c>
      <c r="T455" s="36">
        <f ca="1">SUMIFS(СВЦЭМ!$H$40:$H$783,СВЦЭМ!$A$40:$A$783,$A455,СВЦЭМ!$B$40:$B$783,T$437)+'СЕТ СН'!$F$16</f>
        <v>0</v>
      </c>
      <c r="U455" s="36">
        <f ca="1">SUMIFS(СВЦЭМ!$H$40:$H$783,СВЦЭМ!$A$40:$A$783,$A455,СВЦЭМ!$B$40:$B$783,U$437)+'СЕТ СН'!$F$16</f>
        <v>0</v>
      </c>
      <c r="V455" s="36">
        <f ca="1">SUMIFS(СВЦЭМ!$H$40:$H$783,СВЦЭМ!$A$40:$A$783,$A455,СВЦЭМ!$B$40:$B$783,V$437)+'СЕТ СН'!$F$16</f>
        <v>0</v>
      </c>
      <c r="W455" s="36">
        <f ca="1">SUMIFS(СВЦЭМ!$H$40:$H$783,СВЦЭМ!$A$40:$A$783,$A455,СВЦЭМ!$B$40:$B$783,W$437)+'СЕТ СН'!$F$16</f>
        <v>0</v>
      </c>
      <c r="X455" s="36">
        <f ca="1">SUMIFS(СВЦЭМ!$H$40:$H$783,СВЦЭМ!$A$40:$A$783,$A455,СВЦЭМ!$B$40:$B$783,X$437)+'СЕТ СН'!$F$16</f>
        <v>0</v>
      </c>
      <c r="Y455" s="36">
        <f ca="1">SUMIFS(СВЦЭМ!$H$40:$H$783,СВЦЭМ!$A$40:$A$783,$A455,СВЦЭМ!$B$40:$B$783,Y$437)+'СЕТ СН'!$F$16</f>
        <v>0</v>
      </c>
    </row>
    <row r="456" spans="1:25" ht="15.75" hidden="1" x14ac:dyDescent="0.2">
      <c r="A456" s="35">
        <f t="shared" si="12"/>
        <v>44823</v>
      </c>
      <c r="B456" s="36">
        <f ca="1">SUMIFS(СВЦЭМ!$H$40:$H$783,СВЦЭМ!$A$40:$A$783,$A456,СВЦЭМ!$B$40:$B$783,B$437)+'СЕТ СН'!$F$16</f>
        <v>0</v>
      </c>
      <c r="C456" s="36">
        <f ca="1">SUMIFS(СВЦЭМ!$H$40:$H$783,СВЦЭМ!$A$40:$A$783,$A456,СВЦЭМ!$B$40:$B$783,C$437)+'СЕТ СН'!$F$16</f>
        <v>0</v>
      </c>
      <c r="D456" s="36">
        <f ca="1">SUMIFS(СВЦЭМ!$H$40:$H$783,СВЦЭМ!$A$40:$A$783,$A456,СВЦЭМ!$B$40:$B$783,D$437)+'СЕТ СН'!$F$16</f>
        <v>0</v>
      </c>
      <c r="E456" s="36">
        <f ca="1">SUMIFS(СВЦЭМ!$H$40:$H$783,СВЦЭМ!$A$40:$A$783,$A456,СВЦЭМ!$B$40:$B$783,E$437)+'СЕТ СН'!$F$16</f>
        <v>0</v>
      </c>
      <c r="F456" s="36">
        <f ca="1">SUMIFS(СВЦЭМ!$H$40:$H$783,СВЦЭМ!$A$40:$A$783,$A456,СВЦЭМ!$B$40:$B$783,F$437)+'СЕТ СН'!$F$16</f>
        <v>0</v>
      </c>
      <c r="G456" s="36">
        <f ca="1">SUMIFS(СВЦЭМ!$H$40:$H$783,СВЦЭМ!$A$40:$A$783,$A456,СВЦЭМ!$B$40:$B$783,G$437)+'СЕТ СН'!$F$16</f>
        <v>0</v>
      </c>
      <c r="H456" s="36">
        <f ca="1">SUMIFS(СВЦЭМ!$H$40:$H$783,СВЦЭМ!$A$40:$A$783,$A456,СВЦЭМ!$B$40:$B$783,H$437)+'СЕТ СН'!$F$16</f>
        <v>0</v>
      </c>
      <c r="I456" s="36">
        <f ca="1">SUMIFS(СВЦЭМ!$H$40:$H$783,СВЦЭМ!$A$40:$A$783,$A456,СВЦЭМ!$B$40:$B$783,I$437)+'СЕТ СН'!$F$16</f>
        <v>0</v>
      </c>
      <c r="J456" s="36">
        <f ca="1">SUMIFS(СВЦЭМ!$H$40:$H$783,СВЦЭМ!$A$40:$A$783,$A456,СВЦЭМ!$B$40:$B$783,J$437)+'СЕТ СН'!$F$16</f>
        <v>0</v>
      </c>
      <c r="K456" s="36">
        <f ca="1">SUMIFS(СВЦЭМ!$H$40:$H$783,СВЦЭМ!$A$40:$A$783,$A456,СВЦЭМ!$B$40:$B$783,K$437)+'СЕТ СН'!$F$16</f>
        <v>0</v>
      </c>
      <c r="L456" s="36">
        <f ca="1">SUMIFS(СВЦЭМ!$H$40:$H$783,СВЦЭМ!$A$40:$A$783,$A456,СВЦЭМ!$B$40:$B$783,L$437)+'СЕТ СН'!$F$16</f>
        <v>0</v>
      </c>
      <c r="M456" s="36">
        <f ca="1">SUMIFS(СВЦЭМ!$H$40:$H$783,СВЦЭМ!$A$40:$A$783,$A456,СВЦЭМ!$B$40:$B$783,M$437)+'СЕТ СН'!$F$16</f>
        <v>0</v>
      </c>
      <c r="N456" s="36">
        <f ca="1">SUMIFS(СВЦЭМ!$H$40:$H$783,СВЦЭМ!$A$40:$A$783,$A456,СВЦЭМ!$B$40:$B$783,N$437)+'СЕТ СН'!$F$16</f>
        <v>0</v>
      </c>
      <c r="O456" s="36">
        <f ca="1">SUMIFS(СВЦЭМ!$H$40:$H$783,СВЦЭМ!$A$40:$A$783,$A456,СВЦЭМ!$B$40:$B$783,O$437)+'СЕТ СН'!$F$16</f>
        <v>0</v>
      </c>
      <c r="P456" s="36">
        <f ca="1">SUMIFS(СВЦЭМ!$H$40:$H$783,СВЦЭМ!$A$40:$A$783,$A456,СВЦЭМ!$B$40:$B$783,P$437)+'СЕТ СН'!$F$16</f>
        <v>0</v>
      </c>
      <c r="Q456" s="36">
        <f ca="1">SUMIFS(СВЦЭМ!$H$40:$H$783,СВЦЭМ!$A$40:$A$783,$A456,СВЦЭМ!$B$40:$B$783,Q$437)+'СЕТ СН'!$F$16</f>
        <v>0</v>
      </c>
      <c r="R456" s="36">
        <f ca="1">SUMIFS(СВЦЭМ!$H$40:$H$783,СВЦЭМ!$A$40:$A$783,$A456,СВЦЭМ!$B$40:$B$783,R$437)+'СЕТ СН'!$F$16</f>
        <v>0</v>
      </c>
      <c r="S456" s="36">
        <f ca="1">SUMIFS(СВЦЭМ!$H$40:$H$783,СВЦЭМ!$A$40:$A$783,$A456,СВЦЭМ!$B$40:$B$783,S$437)+'СЕТ СН'!$F$16</f>
        <v>0</v>
      </c>
      <c r="T456" s="36">
        <f ca="1">SUMIFS(СВЦЭМ!$H$40:$H$783,СВЦЭМ!$A$40:$A$783,$A456,СВЦЭМ!$B$40:$B$783,T$437)+'СЕТ СН'!$F$16</f>
        <v>0</v>
      </c>
      <c r="U456" s="36">
        <f ca="1">SUMIFS(СВЦЭМ!$H$40:$H$783,СВЦЭМ!$A$40:$A$783,$A456,СВЦЭМ!$B$40:$B$783,U$437)+'СЕТ СН'!$F$16</f>
        <v>0</v>
      </c>
      <c r="V456" s="36">
        <f ca="1">SUMIFS(СВЦЭМ!$H$40:$H$783,СВЦЭМ!$A$40:$A$783,$A456,СВЦЭМ!$B$40:$B$783,V$437)+'СЕТ СН'!$F$16</f>
        <v>0</v>
      </c>
      <c r="W456" s="36">
        <f ca="1">SUMIFS(СВЦЭМ!$H$40:$H$783,СВЦЭМ!$A$40:$A$783,$A456,СВЦЭМ!$B$40:$B$783,W$437)+'СЕТ СН'!$F$16</f>
        <v>0</v>
      </c>
      <c r="X456" s="36">
        <f ca="1">SUMIFS(СВЦЭМ!$H$40:$H$783,СВЦЭМ!$A$40:$A$783,$A456,СВЦЭМ!$B$40:$B$783,X$437)+'СЕТ СН'!$F$16</f>
        <v>0</v>
      </c>
      <c r="Y456" s="36">
        <f ca="1">SUMIFS(СВЦЭМ!$H$40:$H$783,СВЦЭМ!$A$40:$A$783,$A456,СВЦЭМ!$B$40:$B$783,Y$437)+'СЕТ СН'!$F$16</f>
        <v>0</v>
      </c>
    </row>
    <row r="457" spans="1:25" ht="15.75" hidden="1" x14ac:dyDescent="0.2">
      <c r="A457" s="35">
        <f t="shared" si="12"/>
        <v>44824</v>
      </c>
      <c r="B457" s="36">
        <f ca="1">SUMIFS(СВЦЭМ!$H$40:$H$783,СВЦЭМ!$A$40:$A$783,$A457,СВЦЭМ!$B$40:$B$783,B$437)+'СЕТ СН'!$F$16</f>
        <v>0</v>
      </c>
      <c r="C457" s="36">
        <f ca="1">SUMIFS(СВЦЭМ!$H$40:$H$783,СВЦЭМ!$A$40:$A$783,$A457,СВЦЭМ!$B$40:$B$783,C$437)+'СЕТ СН'!$F$16</f>
        <v>0</v>
      </c>
      <c r="D457" s="36">
        <f ca="1">SUMIFS(СВЦЭМ!$H$40:$H$783,СВЦЭМ!$A$40:$A$783,$A457,СВЦЭМ!$B$40:$B$783,D$437)+'СЕТ СН'!$F$16</f>
        <v>0</v>
      </c>
      <c r="E457" s="36">
        <f ca="1">SUMIFS(СВЦЭМ!$H$40:$H$783,СВЦЭМ!$A$40:$A$783,$A457,СВЦЭМ!$B$40:$B$783,E$437)+'СЕТ СН'!$F$16</f>
        <v>0</v>
      </c>
      <c r="F457" s="36">
        <f ca="1">SUMIFS(СВЦЭМ!$H$40:$H$783,СВЦЭМ!$A$40:$A$783,$A457,СВЦЭМ!$B$40:$B$783,F$437)+'СЕТ СН'!$F$16</f>
        <v>0</v>
      </c>
      <c r="G457" s="36">
        <f ca="1">SUMIFS(СВЦЭМ!$H$40:$H$783,СВЦЭМ!$A$40:$A$783,$A457,СВЦЭМ!$B$40:$B$783,G$437)+'СЕТ СН'!$F$16</f>
        <v>0</v>
      </c>
      <c r="H457" s="36">
        <f ca="1">SUMIFS(СВЦЭМ!$H$40:$H$783,СВЦЭМ!$A$40:$A$783,$A457,СВЦЭМ!$B$40:$B$783,H$437)+'СЕТ СН'!$F$16</f>
        <v>0</v>
      </c>
      <c r="I457" s="36">
        <f ca="1">SUMIFS(СВЦЭМ!$H$40:$H$783,СВЦЭМ!$A$40:$A$783,$A457,СВЦЭМ!$B$40:$B$783,I$437)+'СЕТ СН'!$F$16</f>
        <v>0</v>
      </c>
      <c r="J457" s="36">
        <f ca="1">SUMIFS(СВЦЭМ!$H$40:$H$783,СВЦЭМ!$A$40:$A$783,$A457,СВЦЭМ!$B$40:$B$783,J$437)+'СЕТ СН'!$F$16</f>
        <v>0</v>
      </c>
      <c r="K457" s="36">
        <f ca="1">SUMIFS(СВЦЭМ!$H$40:$H$783,СВЦЭМ!$A$40:$A$783,$A457,СВЦЭМ!$B$40:$B$783,K$437)+'СЕТ СН'!$F$16</f>
        <v>0</v>
      </c>
      <c r="L457" s="36">
        <f ca="1">SUMIFS(СВЦЭМ!$H$40:$H$783,СВЦЭМ!$A$40:$A$783,$A457,СВЦЭМ!$B$40:$B$783,L$437)+'СЕТ СН'!$F$16</f>
        <v>0</v>
      </c>
      <c r="M457" s="36">
        <f ca="1">SUMIFS(СВЦЭМ!$H$40:$H$783,СВЦЭМ!$A$40:$A$783,$A457,СВЦЭМ!$B$40:$B$783,M$437)+'СЕТ СН'!$F$16</f>
        <v>0</v>
      </c>
      <c r="N457" s="36">
        <f ca="1">SUMIFS(СВЦЭМ!$H$40:$H$783,СВЦЭМ!$A$40:$A$783,$A457,СВЦЭМ!$B$40:$B$783,N$437)+'СЕТ СН'!$F$16</f>
        <v>0</v>
      </c>
      <c r="O457" s="36">
        <f ca="1">SUMIFS(СВЦЭМ!$H$40:$H$783,СВЦЭМ!$A$40:$A$783,$A457,СВЦЭМ!$B$40:$B$783,O$437)+'СЕТ СН'!$F$16</f>
        <v>0</v>
      </c>
      <c r="P457" s="36">
        <f ca="1">SUMIFS(СВЦЭМ!$H$40:$H$783,СВЦЭМ!$A$40:$A$783,$A457,СВЦЭМ!$B$40:$B$783,P$437)+'СЕТ СН'!$F$16</f>
        <v>0</v>
      </c>
      <c r="Q457" s="36">
        <f ca="1">SUMIFS(СВЦЭМ!$H$40:$H$783,СВЦЭМ!$A$40:$A$783,$A457,СВЦЭМ!$B$40:$B$783,Q$437)+'СЕТ СН'!$F$16</f>
        <v>0</v>
      </c>
      <c r="R457" s="36">
        <f ca="1">SUMIFS(СВЦЭМ!$H$40:$H$783,СВЦЭМ!$A$40:$A$783,$A457,СВЦЭМ!$B$40:$B$783,R$437)+'СЕТ СН'!$F$16</f>
        <v>0</v>
      </c>
      <c r="S457" s="36">
        <f ca="1">SUMIFS(СВЦЭМ!$H$40:$H$783,СВЦЭМ!$A$40:$A$783,$A457,СВЦЭМ!$B$40:$B$783,S$437)+'СЕТ СН'!$F$16</f>
        <v>0</v>
      </c>
      <c r="T457" s="36">
        <f ca="1">SUMIFS(СВЦЭМ!$H$40:$H$783,СВЦЭМ!$A$40:$A$783,$A457,СВЦЭМ!$B$40:$B$783,T$437)+'СЕТ СН'!$F$16</f>
        <v>0</v>
      </c>
      <c r="U457" s="36">
        <f ca="1">SUMIFS(СВЦЭМ!$H$40:$H$783,СВЦЭМ!$A$40:$A$783,$A457,СВЦЭМ!$B$40:$B$783,U$437)+'СЕТ СН'!$F$16</f>
        <v>0</v>
      </c>
      <c r="V457" s="36">
        <f ca="1">SUMIFS(СВЦЭМ!$H$40:$H$783,СВЦЭМ!$A$40:$A$783,$A457,СВЦЭМ!$B$40:$B$783,V$437)+'СЕТ СН'!$F$16</f>
        <v>0</v>
      </c>
      <c r="W457" s="36">
        <f ca="1">SUMIFS(СВЦЭМ!$H$40:$H$783,СВЦЭМ!$A$40:$A$783,$A457,СВЦЭМ!$B$40:$B$783,W$437)+'СЕТ СН'!$F$16</f>
        <v>0</v>
      </c>
      <c r="X457" s="36">
        <f ca="1">SUMIFS(СВЦЭМ!$H$40:$H$783,СВЦЭМ!$A$40:$A$783,$A457,СВЦЭМ!$B$40:$B$783,X$437)+'СЕТ СН'!$F$16</f>
        <v>0</v>
      </c>
      <c r="Y457" s="36">
        <f ca="1">SUMIFS(СВЦЭМ!$H$40:$H$783,СВЦЭМ!$A$40:$A$783,$A457,СВЦЭМ!$B$40:$B$783,Y$437)+'СЕТ СН'!$F$16</f>
        <v>0</v>
      </c>
    </row>
    <row r="458" spans="1:25" ht="15.75" hidden="1" x14ac:dyDescent="0.2">
      <c r="A458" s="35">
        <f t="shared" si="12"/>
        <v>44825</v>
      </c>
      <c r="B458" s="36">
        <f ca="1">SUMIFS(СВЦЭМ!$H$40:$H$783,СВЦЭМ!$A$40:$A$783,$A458,СВЦЭМ!$B$40:$B$783,B$437)+'СЕТ СН'!$F$16</f>
        <v>0</v>
      </c>
      <c r="C458" s="36">
        <f ca="1">SUMIFS(СВЦЭМ!$H$40:$H$783,СВЦЭМ!$A$40:$A$783,$A458,СВЦЭМ!$B$40:$B$783,C$437)+'СЕТ СН'!$F$16</f>
        <v>0</v>
      </c>
      <c r="D458" s="36">
        <f ca="1">SUMIFS(СВЦЭМ!$H$40:$H$783,СВЦЭМ!$A$40:$A$783,$A458,СВЦЭМ!$B$40:$B$783,D$437)+'СЕТ СН'!$F$16</f>
        <v>0</v>
      </c>
      <c r="E458" s="36">
        <f ca="1">SUMIFS(СВЦЭМ!$H$40:$H$783,СВЦЭМ!$A$40:$A$783,$A458,СВЦЭМ!$B$40:$B$783,E$437)+'СЕТ СН'!$F$16</f>
        <v>0</v>
      </c>
      <c r="F458" s="36">
        <f ca="1">SUMIFS(СВЦЭМ!$H$40:$H$783,СВЦЭМ!$A$40:$A$783,$A458,СВЦЭМ!$B$40:$B$783,F$437)+'СЕТ СН'!$F$16</f>
        <v>0</v>
      </c>
      <c r="G458" s="36">
        <f ca="1">SUMIFS(СВЦЭМ!$H$40:$H$783,СВЦЭМ!$A$40:$A$783,$A458,СВЦЭМ!$B$40:$B$783,G$437)+'СЕТ СН'!$F$16</f>
        <v>0</v>
      </c>
      <c r="H458" s="36">
        <f ca="1">SUMIFS(СВЦЭМ!$H$40:$H$783,СВЦЭМ!$A$40:$A$783,$A458,СВЦЭМ!$B$40:$B$783,H$437)+'СЕТ СН'!$F$16</f>
        <v>0</v>
      </c>
      <c r="I458" s="36">
        <f ca="1">SUMIFS(СВЦЭМ!$H$40:$H$783,СВЦЭМ!$A$40:$A$783,$A458,СВЦЭМ!$B$40:$B$783,I$437)+'СЕТ СН'!$F$16</f>
        <v>0</v>
      </c>
      <c r="J458" s="36">
        <f ca="1">SUMIFS(СВЦЭМ!$H$40:$H$783,СВЦЭМ!$A$40:$A$783,$A458,СВЦЭМ!$B$40:$B$783,J$437)+'СЕТ СН'!$F$16</f>
        <v>0</v>
      </c>
      <c r="K458" s="36">
        <f ca="1">SUMIFS(СВЦЭМ!$H$40:$H$783,СВЦЭМ!$A$40:$A$783,$A458,СВЦЭМ!$B$40:$B$783,K$437)+'СЕТ СН'!$F$16</f>
        <v>0</v>
      </c>
      <c r="L458" s="36">
        <f ca="1">SUMIFS(СВЦЭМ!$H$40:$H$783,СВЦЭМ!$A$40:$A$783,$A458,СВЦЭМ!$B$40:$B$783,L$437)+'СЕТ СН'!$F$16</f>
        <v>0</v>
      </c>
      <c r="M458" s="36">
        <f ca="1">SUMIFS(СВЦЭМ!$H$40:$H$783,СВЦЭМ!$A$40:$A$783,$A458,СВЦЭМ!$B$40:$B$783,M$437)+'СЕТ СН'!$F$16</f>
        <v>0</v>
      </c>
      <c r="N458" s="36">
        <f ca="1">SUMIFS(СВЦЭМ!$H$40:$H$783,СВЦЭМ!$A$40:$A$783,$A458,СВЦЭМ!$B$40:$B$783,N$437)+'СЕТ СН'!$F$16</f>
        <v>0</v>
      </c>
      <c r="O458" s="36">
        <f ca="1">SUMIFS(СВЦЭМ!$H$40:$H$783,СВЦЭМ!$A$40:$A$783,$A458,СВЦЭМ!$B$40:$B$783,O$437)+'СЕТ СН'!$F$16</f>
        <v>0</v>
      </c>
      <c r="P458" s="36">
        <f ca="1">SUMIFS(СВЦЭМ!$H$40:$H$783,СВЦЭМ!$A$40:$A$783,$A458,СВЦЭМ!$B$40:$B$783,P$437)+'СЕТ СН'!$F$16</f>
        <v>0</v>
      </c>
      <c r="Q458" s="36">
        <f ca="1">SUMIFS(СВЦЭМ!$H$40:$H$783,СВЦЭМ!$A$40:$A$783,$A458,СВЦЭМ!$B$40:$B$783,Q$437)+'СЕТ СН'!$F$16</f>
        <v>0</v>
      </c>
      <c r="R458" s="36">
        <f ca="1">SUMIFS(СВЦЭМ!$H$40:$H$783,СВЦЭМ!$A$40:$A$783,$A458,СВЦЭМ!$B$40:$B$783,R$437)+'СЕТ СН'!$F$16</f>
        <v>0</v>
      </c>
      <c r="S458" s="36">
        <f ca="1">SUMIFS(СВЦЭМ!$H$40:$H$783,СВЦЭМ!$A$40:$A$783,$A458,СВЦЭМ!$B$40:$B$783,S$437)+'СЕТ СН'!$F$16</f>
        <v>0</v>
      </c>
      <c r="T458" s="36">
        <f ca="1">SUMIFS(СВЦЭМ!$H$40:$H$783,СВЦЭМ!$A$40:$A$783,$A458,СВЦЭМ!$B$40:$B$783,T$437)+'СЕТ СН'!$F$16</f>
        <v>0</v>
      </c>
      <c r="U458" s="36">
        <f ca="1">SUMIFS(СВЦЭМ!$H$40:$H$783,СВЦЭМ!$A$40:$A$783,$A458,СВЦЭМ!$B$40:$B$783,U$437)+'СЕТ СН'!$F$16</f>
        <v>0</v>
      </c>
      <c r="V458" s="36">
        <f ca="1">SUMIFS(СВЦЭМ!$H$40:$H$783,СВЦЭМ!$A$40:$A$783,$A458,СВЦЭМ!$B$40:$B$783,V$437)+'СЕТ СН'!$F$16</f>
        <v>0</v>
      </c>
      <c r="W458" s="36">
        <f ca="1">SUMIFS(СВЦЭМ!$H$40:$H$783,СВЦЭМ!$A$40:$A$783,$A458,СВЦЭМ!$B$40:$B$783,W$437)+'СЕТ СН'!$F$16</f>
        <v>0</v>
      </c>
      <c r="X458" s="36">
        <f ca="1">SUMIFS(СВЦЭМ!$H$40:$H$783,СВЦЭМ!$A$40:$A$783,$A458,СВЦЭМ!$B$40:$B$783,X$437)+'СЕТ СН'!$F$16</f>
        <v>0</v>
      </c>
      <c r="Y458" s="36">
        <f ca="1">SUMIFS(СВЦЭМ!$H$40:$H$783,СВЦЭМ!$A$40:$A$783,$A458,СВЦЭМ!$B$40:$B$783,Y$437)+'СЕТ СН'!$F$16</f>
        <v>0</v>
      </c>
    </row>
    <row r="459" spans="1:25" ht="15.75" hidden="1" x14ac:dyDescent="0.2">
      <c r="A459" s="35">
        <f t="shared" si="12"/>
        <v>44826</v>
      </c>
      <c r="B459" s="36">
        <f ca="1">SUMIFS(СВЦЭМ!$H$40:$H$783,СВЦЭМ!$A$40:$A$783,$A459,СВЦЭМ!$B$40:$B$783,B$437)+'СЕТ СН'!$F$16</f>
        <v>0</v>
      </c>
      <c r="C459" s="36">
        <f ca="1">SUMIFS(СВЦЭМ!$H$40:$H$783,СВЦЭМ!$A$40:$A$783,$A459,СВЦЭМ!$B$40:$B$783,C$437)+'СЕТ СН'!$F$16</f>
        <v>0</v>
      </c>
      <c r="D459" s="36">
        <f ca="1">SUMIFS(СВЦЭМ!$H$40:$H$783,СВЦЭМ!$A$40:$A$783,$A459,СВЦЭМ!$B$40:$B$783,D$437)+'СЕТ СН'!$F$16</f>
        <v>0</v>
      </c>
      <c r="E459" s="36">
        <f ca="1">SUMIFS(СВЦЭМ!$H$40:$H$783,СВЦЭМ!$A$40:$A$783,$A459,СВЦЭМ!$B$40:$B$783,E$437)+'СЕТ СН'!$F$16</f>
        <v>0</v>
      </c>
      <c r="F459" s="36">
        <f ca="1">SUMIFS(СВЦЭМ!$H$40:$H$783,СВЦЭМ!$A$40:$A$783,$A459,СВЦЭМ!$B$40:$B$783,F$437)+'СЕТ СН'!$F$16</f>
        <v>0</v>
      </c>
      <c r="G459" s="36">
        <f ca="1">SUMIFS(СВЦЭМ!$H$40:$H$783,СВЦЭМ!$A$40:$A$783,$A459,СВЦЭМ!$B$40:$B$783,G$437)+'СЕТ СН'!$F$16</f>
        <v>0</v>
      </c>
      <c r="H459" s="36">
        <f ca="1">SUMIFS(СВЦЭМ!$H$40:$H$783,СВЦЭМ!$A$40:$A$783,$A459,СВЦЭМ!$B$40:$B$783,H$437)+'СЕТ СН'!$F$16</f>
        <v>0</v>
      </c>
      <c r="I459" s="36">
        <f ca="1">SUMIFS(СВЦЭМ!$H$40:$H$783,СВЦЭМ!$A$40:$A$783,$A459,СВЦЭМ!$B$40:$B$783,I$437)+'СЕТ СН'!$F$16</f>
        <v>0</v>
      </c>
      <c r="J459" s="36">
        <f ca="1">SUMIFS(СВЦЭМ!$H$40:$H$783,СВЦЭМ!$A$40:$A$783,$A459,СВЦЭМ!$B$40:$B$783,J$437)+'СЕТ СН'!$F$16</f>
        <v>0</v>
      </c>
      <c r="K459" s="36">
        <f ca="1">SUMIFS(СВЦЭМ!$H$40:$H$783,СВЦЭМ!$A$40:$A$783,$A459,СВЦЭМ!$B$40:$B$783,K$437)+'СЕТ СН'!$F$16</f>
        <v>0</v>
      </c>
      <c r="L459" s="36">
        <f ca="1">SUMIFS(СВЦЭМ!$H$40:$H$783,СВЦЭМ!$A$40:$A$783,$A459,СВЦЭМ!$B$40:$B$783,L$437)+'СЕТ СН'!$F$16</f>
        <v>0</v>
      </c>
      <c r="M459" s="36">
        <f ca="1">SUMIFS(СВЦЭМ!$H$40:$H$783,СВЦЭМ!$A$40:$A$783,$A459,СВЦЭМ!$B$40:$B$783,M$437)+'СЕТ СН'!$F$16</f>
        <v>0</v>
      </c>
      <c r="N459" s="36">
        <f ca="1">SUMIFS(СВЦЭМ!$H$40:$H$783,СВЦЭМ!$A$40:$A$783,$A459,СВЦЭМ!$B$40:$B$783,N$437)+'СЕТ СН'!$F$16</f>
        <v>0</v>
      </c>
      <c r="O459" s="36">
        <f ca="1">SUMIFS(СВЦЭМ!$H$40:$H$783,СВЦЭМ!$A$40:$A$783,$A459,СВЦЭМ!$B$40:$B$783,O$437)+'СЕТ СН'!$F$16</f>
        <v>0</v>
      </c>
      <c r="P459" s="36">
        <f ca="1">SUMIFS(СВЦЭМ!$H$40:$H$783,СВЦЭМ!$A$40:$A$783,$A459,СВЦЭМ!$B$40:$B$783,P$437)+'СЕТ СН'!$F$16</f>
        <v>0</v>
      </c>
      <c r="Q459" s="36">
        <f ca="1">SUMIFS(СВЦЭМ!$H$40:$H$783,СВЦЭМ!$A$40:$A$783,$A459,СВЦЭМ!$B$40:$B$783,Q$437)+'СЕТ СН'!$F$16</f>
        <v>0</v>
      </c>
      <c r="R459" s="36">
        <f ca="1">SUMIFS(СВЦЭМ!$H$40:$H$783,СВЦЭМ!$A$40:$A$783,$A459,СВЦЭМ!$B$40:$B$783,R$437)+'СЕТ СН'!$F$16</f>
        <v>0</v>
      </c>
      <c r="S459" s="36">
        <f ca="1">SUMIFS(СВЦЭМ!$H$40:$H$783,СВЦЭМ!$A$40:$A$783,$A459,СВЦЭМ!$B$40:$B$783,S$437)+'СЕТ СН'!$F$16</f>
        <v>0</v>
      </c>
      <c r="T459" s="36">
        <f ca="1">SUMIFS(СВЦЭМ!$H$40:$H$783,СВЦЭМ!$A$40:$A$783,$A459,СВЦЭМ!$B$40:$B$783,T$437)+'СЕТ СН'!$F$16</f>
        <v>0</v>
      </c>
      <c r="U459" s="36">
        <f ca="1">SUMIFS(СВЦЭМ!$H$40:$H$783,СВЦЭМ!$A$40:$A$783,$A459,СВЦЭМ!$B$40:$B$783,U$437)+'СЕТ СН'!$F$16</f>
        <v>0</v>
      </c>
      <c r="V459" s="36">
        <f ca="1">SUMIFS(СВЦЭМ!$H$40:$H$783,СВЦЭМ!$A$40:$A$783,$A459,СВЦЭМ!$B$40:$B$783,V$437)+'СЕТ СН'!$F$16</f>
        <v>0</v>
      </c>
      <c r="W459" s="36">
        <f ca="1">SUMIFS(СВЦЭМ!$H$40:$H$783,СВЦЭМ!$A$40:$A$783,$A459,СВЦЭМ!$B$40:$B$783,W$437)+'СЕТ СН'!$F$16</f>
        <v>0</v>
      </c>
      <c r="X459" s="36">
        <f ca="1">SUMIFS(СВЦЭМ!$H$40:$H$783,СВЦЭМ!$A$40:$A$783,$A459,СВЦЭМ!$B$40:$B$783,X$437)+'СЕТ СН'!$F$16</f>
        <v>0</v>
      </c>
      <c r="Y459" s="36">
        <f ca="1">SUMIFS(СВЦЭМ!$H$40:$H$783,СВЦЭМ!$A$40:$A$783,$A459,СВЦЭМ!$B$40:$B$783,Y$437)+'СЕТ СН'!$F$16</f>
        <v>0</v>
      </c>
    </row>
    <row r="460" spans="1:25" ht="15.75" hidden="1" x14ac:dyDescent="0.2">
      <c r="A460" s="35">
        <f t="shared" si="12"/>
        <v>44827</v>
      </c>
      <c r="B460" s="36">
        <f ca="1">SUMIFS(СВЦЭМ!$H$40:$H$783,СВЦЭМ!$A$40:$A$783,$A460,СВЦЭМ!$B$40:$B$783,B$437)+'СЕТ СН'!$F$16</f>
        <v>0</v>
      </c>
      <c r="C460" s="36">
        <f ca="1">SUMIFS(СВЦЭМ!$H$40:$H$783,СВЦЭМ!$A$40:$A$783,$A460,СВЦЭМ!$B$40:$B$783,C$437)+'СЕТ СН'!$F$16</f>
        <v>0</v>
      </c>
      <c r="D460" s="36">
        <f ca="1">SUMIFS(СВЦЭМ!$H$40:$H$783,СВЦЭМ!$A$40:$A$783,$A460,СВЦЭМ!$B$40:$B$783,D$437)+'СЕТ СН'!$F$16</f>
        <v>0</v>
      </c>
      <c r="E460" s="36">
        <f ca="1">SUMIFS(СВЦЭМ!$H$40:$H$783,СВЦЭМ!$A$40:$A$783,$A460,СВЦЭМ!$B$40:$B$783,E$437)+'СЕТ СН'!$F$16</f>
        <v>0</v>
      </c>
      <c r="F460" s="36">
        <f ca="1">SUMIFS(СВЦЭМ!$H$40:$H$783,СВЦЭМ!$A$40:$A$783,$A460,СВЦЭМ!$B$40:$B$783,F$437)+'СЕТ СН'!$F$16</f>
        <v>0</v>
      </c>
      <c r="G460" s="36">
        <f ca="1">SUMIFS(СВЦЭМ!$H$40:$H$783,СВЦЭМ!$A$40:$A$783,$A460,СВЦЭМ!$B$40:$B$783,G$437)+'СЕТ СН'!$F$16</f>
        <v>0</v>
      </c>
      <c r="H460" s="36">
        <f ca="1">SUMIFS(СВЦЭМ!$H$40:$H$783,СВЦЭМ!$A$40:$A$783,$A460,СВЦЭМ!$B$40:$B$783,H$437)+'СЕТ СН'!$F$16</f>
        <v>0</v>
      </c>
      <c r="I460" s="36">
        <f ca="1">SUMIFS(СВЦЭМ!$H$40:$H$783,СВЦЭМ!$A$40:$A$783,$A460,СВЦЭМ!$B$40:$B$783,I$437)+'СЕТ СН'!$F$16</f>
        <v>0</v>
      </c>
      <c r="J460" s="36">
        <f ca="1">SUMIFS(СВЦЭМ!$H$40:$H$783,СВЦЭМ!$A$40:$A$783,$A460,СВЦЭМ!$B$40:$B$783,J$437)+'СЕТ СН'!$F$16</f>
        <v>0</v>
      </c>
      <c r="K460" s="36">
        <f ca="1">SUMIFS(СВЦЭМ!$H$40:$H$783,СВЦЭМ!$A$40:$A$783,$A460,СВЦЭМ!$B$40:$B$783,K$437)+'СЕТ СН'!$F$16</f>
        <v>0</v>
      </c>
      <c r="L460" s="36">
        <f ca="1">SUMIFS(СВЦЭМ!$H$40:$H$783,СВЦЭМ!$A$40:$A$783,$A460,СВЦЭМ!$B$40:$B$783,L$437)+'СЕТ СН'!$F$16</f>
        <v>0</v>
      </c>
      <c r="M460" s="36">
        <f ca="1">SUMIFS(СВЦЭМ!$H$40:$H$783,СВЦЭМ!$A$40:$A$783,$A460,СВЦЭМ!$B$40:$B$783,M$437)+'СЕТ СН'!$F$16</f>
        <v>0</v>
      </c>
      <c r="N460" s="36">
        <f ca="1">SUMIFS(СВЦЭМ!$H$40:$H$783,СВЦЭМ!$A$40:$A$783,$A460,СВЦЭМ!$B$40:$B$783,N$437)+'СЕТ СН'!$F$16</f>
        <v>0</v>
      </c>
      <c r="O460" s="36">
        <f ca="1">SUMIFS(СВЦЭМ!$H$40:$H$783,СВЦЭМ!$A$40:$A$783,$A460,СВЦЭМ!$B$40:$B$783,O$437)+'СЕТ СН'!$F$16</f>
        <v>0</v>
      </c>
      <c r="P460" s="36">
        <f ca="1">SUMIFS(СВЦЭМ!$H$40:$H$783,СВЦЭМ!$A$40:$A$783,$A460,СВЦЭМ!$B$40:$B$783,P$437)+'СЕТ СН'!$F$16</f>
        <v>0</v>
      </c>
      <c r="Q460" s="36">
        <f ca="1">SUMIFS(СВЦЭМ!$H$40:$H$783,СВЦЭМ!$A$40:$A$783,$A460,СВЦЭМ!$B$40:$B$783,Q$437)+'СЕТ СН'!$F$16</f>
        <v>0</v>
      </c>
      <c r="R460" s="36">
        <f ca="1">SUMIFS(СВЦЭМ!$H$40:$H$783,СВЦЭМ!$A$40:$A$783,$A460,СВЦЭМ!$B$40:$B$783,R$437)+'СЕТ СН'!$F$16</f>
        <v>0</v>
      </c>
      <c r="S460" s="36">
        <f ca="1">SUMIFS(СВЦЭМ!$H$40:$H$783,СВЦЭМ!$A$40:$A$783,$A460,СВЦЭМ!$B$40:$B$783,S$437)+'СЕТ СН'!$F$16</f>
        <v>0</v>
      </c>
      <c r="T460" s="36">
        <f ca="1">SUMIFS(СВЦЭМ!$H$40:$H$783,СВЦЭМ!$A$40:$A$783,$A460,СВЦЭМ!$B$40:$B$783,T$437)+'СЕТ СН'!$F$16</f>
        <v>0</v>
      </c>
      <c r="U460" s="36">
        <f ca="1">SUMIFS(СВЦЭМ!$H$40:$H$783,СВЦЭМ!$A$40:$A$783,$A460,СВЦЭМ!$B$40:$B$783,U$437)+'СЕТ СН'!$F$16</f>
        <v>0</v>
      </c>
      <c r="V460" s="36">
        <f ca="1">SUMIFS(СВЦЭМ!$H$40:$H$783,СВЦЭМ!$A$40:$A$783,$A460,СВЦЭМ!$B$40:$B$783,V$437)+'СЕТ СН'!$F$16</f>
        <v>0</v>
      </c>
      <c r="W460" s="36">
        <f ca="1">SUMIFS(СВЦЭМ!$H$40:$H$783,СВЦЭМ!$A$40:$A$783,$A460,СВЦЭМ!$B$40:$B$783,W$437)+'СЕТ СН'!$F$16</f>
        <v>0</v>
      </c>
      <c r="X460" s="36">
        <f ca="1">SUMIFS(СВЦЭМ!$H$40:$H$783,СВЦЭМ!$A$40:$A$783,$A460,СВЦЭМ!$B$40:$B$783,X$437)+'СЕТ СН'!$F$16</f>
        <v>0</v>
      </c>
      <c r="Y460" s="36">
        <f ca="1">SUMIFS(СВЦЭМ!$H$40:$H$783,СВЦЭМ!$A$40:$A$783,$A460,СВЦЭМ!$B$40:$B$783,Y$437)+'СЕТ СН'!$F$16</f>
        <v>0</v>
      </c>
    </row>
    <row r="461" spans="1:25" ht="15.75" hidden="1" x14ac:dyDescent="0.2">
      <c r="A461" s="35">
        <f t="shared" si="12"/>
        <v>44828</v>
      </c>
      <c r="B461" s="36">
        <f ca="1">SUMIFS(СВЦЭМ!$H$40:$H$783,СВЦЭМ!$A$40:$A$783,$A461,СВЦЭМ!$B$40:$B$783,B$437)+'СЕТ СН'!$F$16</f>
        <v>0</v>
      </c>
      <c r="C461" s="36">
        <f ca="1">SUMIFS(СВЦЭМ!$H$40:$H$783,СВЦЭМ!$A$40:$A$783,$A461,СВЦЭМ!$B$40:$B$783,C$437)+'СЕТ СН'!$F$16</f>
        <v>0</v>
      </c>
      <c r="D461" s="36">
        <f ca="1">SUMIFS(СВЦЭМ!$H$40:$H$783,СВЦЭМ!$A$40:$A$783,$A461,СВЦЭМ!$B$40:$B$783,D$437)+'СЕТ СН'!$F$16</f>
        <v>0</v>
      </c>
      <c r="E461" s="36">
        <f ca="1">SUMIFS(СВЦЭМ!$H$40:$H$783,СВЦЭМ!$A$40:$A$783,$A461,СВЦЭМ!$B$40:$B$783,E$437)+'СЕТ СН'!$F$16</f>
        <v>0</v>
      </c>
      <c r="F461" s="36">
        <f ca="1">SUMIFS(СВЦЭМ!$H$40:$H$783,СВЦЭМ!$A$40:$A$783,$A461,СВЦЭМ!$B$40:$B$783,F$437)+'СЕТ СН'!$F$16</f>
        <v>0</v>
      </c>
      <c r="G461" s="36">
        <f ca="1">SUMIFS(СВЦЭМ!$H$40:$H$783,СВЦЭМ!$A$40:$A$783,$A461,СВЦЭМ!$B$40:$B$783,G$437)+'СЕТ СН'!$F$16</f>
        <v>0</v>
      </c>
      <c r="H461" s="36">
        <f ca="1">SUMIFS(СВЦЭМ!$H$40:$H$783,СВЦЭМ!$A$40:$A$783,$A461,СВЦЭМ!$B$40:$B$783,H$437)+'СЕТ СН'!$F$16</f>
        <v>0</v>
      </c>
      <c r="I461" s="36">
        <f ca="1">SUMIFS(СВЦЭМ!$H$40:$H$783,СВЦЭМ!$A$40:$A$783,$A461,СВЦЭМ!$B$40:$B$783,I$437)+'СЕТ СН'!$F$16</f>
        <v>0</v>
      </c>
      <c r="J461" s="36">
        <f ca="1">SUMIFS(СВЦЭМ!$H$40:$H$783,СВЦЭМ!$A$40:$A$783,$A461,СВЦЭМ!$B$40:$B$783,J$437)+'СЕТ СН'!$F$16</f>
        <v>0</v>
      </c>
      <c r="K461" s="36">
        <f ca="1">SUMIFS(СВЦЭМ!$H$40:$H$783,СВЦЭМ!$A$40:$A$783,$A461,СВЦЭМ!$B$40:$B$783,K$437)+'СЕТ СН'!$F$16</f>
        <v>0</v>
      </c>
      <c r="L461" s="36">
        <f ca="1">SUMIFS(СВЦЭМ!$H$40:$H$783,СВЦЭМ!$A$40:$A$783,$A461,СВЦЭМ!$B$40:$B$783,L$437)+'СЕТ СН'!$F$16</f>
        <v>0</v>
      </c>
      <c r="M461" s="36">
        <f ca="1">SUMIFS(СВЦЭМ!$H$40:$H$783,СВЦЭМ!$A$40:$A$783,$A461,СВЦЭМ!$B$40:$B$783,M$437)+'СЕТ СН'!$F$16</f>
        <v>0</v>
      </c>
      <c r="N461" s="36">
        <f ca="1">SUMIFS(СВЦЭМ!$H$40:$H$783,СВЦЭМ!$A$40:$A$783,$A461,СВЦЭМ!$B$40:$B$783,N$437)+'СЕТ СН'!$F$16</f>
        <v>0</v>
      </c>
      <c r="O461" s="36">
        <f ca="1">SUMIFS(СВЦЭМ!$H$40:$H$783,СВЦЭМ!$A$40:$A$783,$A461,СВЦЭМ!$B$40:$B$783,O$437)+'СЕТ СН'!$F$16</f>
        <v>0</v>
      </c>
      <c r="P461" s="36">
        <f ca="1">SUMIFS(СВЦЭМ!$H$40:$H$783,СВЦЭМ!$A$40:$A$783,$A461,СВЦЭМ!$B$40:$B$783,P$437)+'СЕТ СН'!$F$16</f>
        <v>0</v>
      </c>
      <c r="Q461" s="36">
        <f ca="1">SUMIFS(СВЦЭМ!$H$40:$H$783,СВЦЭМ!$A$40:$A$783,$A461,СВЦЭМ!$B$40:$B$783,Q$437)+'СЕТ СН'!$F$16</f>
        <v>0</v>
      </c>
      <c r="R461" s="36">
        <f ca="1">SUMIFS(СВЦЭМ!$H$40:$H$783,СВЦЭМ!$A$40:$A$783,$A461,СВЦЭМ!$B$40:$B$783,R$437)+'СЕТ СН'!$F$16</f>
        <v>0</v>
      </c>
      <c r="S461" s="36">
        <f ca="1">SUMIFS(СВЦЭМ!$H$40:$H$783,СВЦЭМ!$A$40:$A$783,$A461,СВЦЭМ!$B$40:$B$783,S$437)+'СЕТ СН'!$F$16</f>
        <v>0</v>
      </c>
      <c r="T461" s="36">
        <f ca="1">SUMIFS(СВЦЭМ!$H$40:$H$783,СВЦЭМ!$A$40:$A$783,$A461,СВЦЭМ!$B$40:$B$783,T$437)+'СЕТ СН'!$F$16</f>
        <v>0</v>
      </c>
      <c r="U461" s="36">
        <f ca="1">SUMIFS(СВЦЭМ!$H$40:$H$783,СВЦЭМ!$A$40:$A$783,$A461,СВЦЭМ!$B$40:$B$783,U$437)+'СЕТ СН'!$F$16</f>
        <v>0</v>
      </c>
      <c r="V461" s="36">
        <f ca="1">SUMIFS(СВЦЭМ!$H$40:$H$783,СВЦЭМ!$A$40:$A$783,$A461,СВЦЭМ!$B$40:$B$783,V$437)+'СЕТ СН'!$F$16</f>
        <v>0</v>
      </c>
      <c r="W461" s="36">
        <f ca="1">SUMIFS(СВЦЭМ!$H$40:$H$783,СВЦЭМ!$A$40:$A$783,$A461,СВЦЭМ!$B$40:$B$783,W$437)+'СЕТ СН'!$F$16</f>
        <v>0</v>
      </c>
      <c r="X461" s="36">
        <f ca="1">SUMIFS(СВЦЭМ!$H$40:$H$783,СВЦЭМ!$A$40:$A$783,$A461,СВЦЭМ!$B$40:$B$783,X$437)+'СЕТ СН'!$F$16</f>
        <v>0</v>
      </c>
      <c r="Y461" s="36">
        <f ca="1">SUMIFS(СВЦЭМ!$H$40:$H$783,СВЦЭМ!$A$40:$A$783,$A461,СВЦЭМ!$B$40:$B$783,Y$437)+'СЕТ СН'!$F$16</f>
        <v>0</v>
      </c>
    </row>
    <row r="462" spans="1:25" ht="15.75" hidden="1" x14ac:dyDescent="0.2">
      <c r="A462" s="35">
        <f t="shared" si="12"/>
        <v>44829</v>
      </c>
      <c r="B462" s="36">
        <f ca="1">SUMIFS(СВЦЭМ!$H$40:$H$783,СВЦЭМ!$A$40:$A$783,$A462,СВЦЭМ!$B$40:$B$783,B$437)+'СЕТ СН'!$F$16</f>
        <v>0</v>
      </c>
      <c r="C462" s="36">
        <f ca="1">SUMIFS(СВЦЭМ!$H$40:$H$783,СВЦЭМ!$A$40:$A$783,$A462,СВЦЭМ!$B$40:$B$783,C$437)+'СЕТ СН'!$F$16</f>
        <v>0</v>
      </c>
      <c r="D462" s="36">
        <f ca="1">SUMIFS(СВЦЭМ!$H$40:$H$783,СВЦЭМ!$A$40:$A$783,$A462,СВЦЭМ!$B$40:$B$783,D$437)+'СЕТ СН'!$F$16</f>
        <v>0</v>
      </c>
      <c r="E462" s="36">
        <f ca="1">SUMIFS(СВЦЭМ!$H$40:$H$783,СВЦЭМ!$A$40:$A$783,$A462,СВЦЭМ!$B$40:$B$783,E$437)+'СЕТ СН'!$F$16</f>
        <v>0</v>
      </c>
      <c r="F462" s="36">
        <f ca="1">SUMIFS(СВЦЭМ!$H$40:$H$783,СВЦЭМ!$A$40:$A$783,$A462,СВЦЭМ!$B$40:$B$783,F$437)+'СЕТ СН'!$F$16</f>
        <v>0</v>
      </c>
      <c r="G462" s="36">
        <f ca="1">SUMIFS(СВЦЭМ!$H$40:$H$783,СВЦЭМ!$A$40:$A$783,$A462,СВЦЭМ!$B$40:$B$783,G$437)+'СЕТ СН'!$F$16</f>
        <v>0</v>
      </c>
      <c r="H462" s="36">
        <f ca="1">SUMIFS(СВЦЭМ!$H$40:$H$783,СВЦЭМ!$A$40:$A$783,$A462,СВЦЭМ!$B$40:$B$783,H$437)+'СЕТ СН'!$F$16</f>
        <v>0</v>
      </c>
      <c r="I462" s="36">
        <f ca="1">SUMIFS(СВЦЭМ!$H$40:$H$783,СВЦЭМ!$A$40:$A$783,$A462,СВЦЭМ!$B$40:$B$783,I$437)+'СЕТ СН'!$F$16</f>
        <v>0</v>
      </c>
      <c r="J462" s="36">
        <f ca="1">SUMIFS(СВЦЭМ!$H$40:$H$783,СВЦЭМ!$A$40:$A$783,$A462,СВЦЭМ!$B$40:$B$783,J$437)+'СЕТ СН'!$F$16</f>
        <v>0</v>
      </c>
      <c r="K462" s="36">
        <f ca="1">SUMIFS(СВЦЭМ!$H$40:$H$783,СВЦЭМ!$A$40:$A$783,$A462,СВЦЭМ!$B$40:$B$783,K$437)+'СЕТ СН'!$F$16</f>
        <v>0</v>
      </c>
      <c r="L462" s="36">
        <f ca="1">SUMIFS(СВЦЭМ!$H$40:$H$783,СВЦЭМ!$A$40:$A$783,$A462,СВЦЭМ!$B$40:$B$783,L$437)+'СЕТ СН'!$F$16</f>
        <v>0</v>
      </c>
      <c r="M462" s="36">
        <f ca="1">SUMIFS(СВЦЭМ!$H$40:$H$783,СВЦЭМ!$A$40:$A$783,$A462,СВЦЭМ!$B$40:$B$783,M$437)+'СЕТ СН'!$F$16</f>
        <v>0</v>
      </c>
      <c r="N462" s="36">
        <f ca="1">SUMIFS(СВЦЭМ!$H$40:$H$783,СВЦЭМ!$A$40:$A$783,$A462,СВЦЭМ!$B$40:$B$783,N$437)+'СЕТ СН'!$F$16</f>
        <v>0</v>
      </c>
      <c r="O462" s="36">
        <f ca="1">SUMIFS(СВЦЭМ!$H$40:$H$783,СВЦЭМ!$A$40:$A$783,$A462,СВЦЭМ!$B$40:$B$783,O$437)+'СЕТ СН'!$F$16</f>
        <v>0</v>
      </c>
      <c r="P462" s="36">
        <f ca="1">SUMIFS(СВЦЭМ!$H$40:$H$783,СВЦЭМ!$A$40:$A$783,$A462,СВЦЭМ!$B$40:$B$783,P$437)+'СЕТ СН'!$F$16</f>
        <v>0</v>
      </c>
      <c r="Q462" s="36">
        <f ca="1">SUMIFS(СВЦЭМ!$H$40:$H$783,СВЦЭМ!$A$40:$A$783,$A462,СВЦЭМ!$B$40:$B$783,Q$437)+'СЕТ СН'!$F$16</f>
        <v>0</v>
      </c>
      <c r="R462" s="36">
        <f ca="1">SUMIFS(СВЦЭМ!$H$40:$H$783,СВЦЭМ!$A$40:$A$783,$A462,СВЦЭМ!$B$40:$B$783,R$437)+'СЕТ СН'!$F$16</f>
        <v>0</v>
      </c>
      <c r="S462" s="36">
        <f ca="1">SUMIFS(СВЦЭМ!$H$40:$H$783,СВЦЭМ!$A$40:$A$783,$A462,СВЦЭМ!$B$40:$B$783,S$437)+'СЕТ СН'!$F$16</f>
        <v>0</v>
      </c>
      <c r="T462" s="36">
        <f ca="1">SUMIFS(СВЦЭМ!$H$40:$H$783,СВЦЭМ!$A$40:$A$783,$A462,СВЦЭМ!$B$40:$B$783,T$437)+'СЕТ СН'!$F$16</f>
        <v>0</v>
      </c>
      <c r="U462" s="36">
        <f ca="1">SUMIFS(СВЦЭМ!$H$40:$H$783,СВЦЭМ!$A$40:$A$783,$A462,СВЦЭМ!$B$40:$B$783,U$437)+'СЕТ СН'!$F$16</f>
        <v>0</v>
      </c>
      <c r="V462" s="36">
        <f ca="1">SUMIFS(СВЦЭМ!$H$40:$H$783,СВЦЭМ!$A$40:$A$783,$A462,СВЦЭМ!$B$40:$B$783,V$437)+'СЕТ СН'!$F$16</f>
        <v>0</v>
      </c>
      <c r="W462" s="36">
        <f ca="1">SUMIFS(СВЦЭМ!$H$40:$H$783,СВЦЭМ!$A$40:$A$783,$A462,СВЦЭМ!$B$40:$B$783,W$437)+'СЕТ СН'!$F$16</f>
        <v>0</v>
      </c>
      <c r="X462" s="36">
        <f ca="1">SUMIFS(СВЦЭМ!$H$40:$H$783,СВЦЭМ!$A$40:$A$783,$A462,СВЦЭМ!$B$40:$B$783,X$437)+'СЕТ СН'!$F$16</f>
        <v>0</v>
      </c>
      <c r="Y462" s="36">
        <f ca="1">SUMIFS(СВЦЭМ!$H$40:$H$783,СВЦЭМ!$A$40:$A$783,$A462,СВЦЭМ!$B$40:$B$783,Y$437)+'СЕТ СН'!$F$16</f>
        <v>0</v>
      </c>
    </row>
    <row r="463" spans="1:25" ht="15.75" hidden="1" x14ac:dyDescent="0.2">
      <c r="A463" s="35">
        <f t="shared" si="12"/>
        <v>44830</v>
      </c>
      <c r="B463" s="36">
        <f ca="1">SUMIFS(СВЦЭМ!$H$40:$H$783,СВЦЭМ!$A$40:$A$783,$A463,СВЦЭМ!$B$40:$B$783,B$437)+'СЕТ СН'!$F$16</f>
        <v>0</v>
      </c>
      <c r="C463" s="36">
        <f ca="1">SUMIFS(СВЦЭМ!$H$40:$H$783,СВЦЭМ!$A$40:$A$783,$A463,СВЦЭМ!$B$40:$B$783,C$437)+'СЕТ СН'!$F$16</f>
        <v>0</v>
      </c>
      <c r="D463" s="36">
        <f ca="1">SUMIFS(СВЦЭМ!$H$40:$H$783,СВЦЭМ!$A$40:$A$783,$A463,СВЦЭМ!$B$40:$B$783,D$437)+'СЕТ СН'!$F$16</f>
        <v>0</v>
      </c>
      <c r="E463" s="36">
        <f ca="1">SUMIFS(СВЦЭМ!$H$40:$H$783,СВЦЭМ!$A$40:$A$783,$A463,СВЦЭМ!$B$40:$B$783,E$437)+'СЕТ СН'!$F$16</f>
        <v>0</v>
      </c>
      <c r="F463" s="36">
        <f ca="1">SUMIFS(СВЦЭМ!$H$40:$H$783,СВЦЭМ!$A$40:$A$783,$A463,СВЦЭМ!$B$40:$B$783,F$437)+'СЕТ СН'!$F$16</f>
        <v>0</v>
      </c>
      <c r="G463" s="36">
        <f ca="1">SUMIFS(СВЦЭМ!$H$40:$H$783,СВЦЭМ!$A$40:$A$783,$A463,СВЦЭМ!$B$40:$B$783,G$437)+'СЕТ СН'!$F$16</f>
        <v>0</v>
      </c>
      <c r="H463" s="36">
        <f ca="1">SUMIFS(СВЦЭМ!$H$40:$H$783,СВЦЭМ!$A$40:$A$783,$A463,СВЦЭМ!$B$40:$B$783,H$437)+'СЕТ СН'!$F$16</f>
        <v>0</v>
      </c>
      <c r="I463" s="36">
        <f ca="1">SUMIFS(СВЦЭМ!$H$40:$H$783,СВЦЭМ!$A$40:$A$783,$A463,СВЦЭМ!$B$40:$B$783,I$437)+'СЕТ СН'!$F$16</f>
        <v>0</v>
      </c>
      <c r="J463" s="36">
        <f ca="1">SUMIFS(СВЦЭМ!$H$40:$H$783,СВЦЭМ!$A$40:$A$783,$A463,СВЦЭМ!$B$40:$B$783,J$437)+'СЕТ СН'!$F$16</f>
        <v>0</v>
      </c>
      <c r="K463" s="36">
        <f ca="1">SUMIFS(СВЦЭМ!$H$40:$H$783,СВЦЭМ!$A$40:$A$783,$A463,СВЦЭМ!$B$40:$B$783,K$437)+'СЕТ СН'!$F$16</f>
        <v>0</v>
      </c>
      <c r="L463" s="36">
        <f ca="1">SUMIFS(СВЦЭМ!$H$40:$H$783,СВЦЭМ!$A$40:$A$783,$A463,СВЦЭМ!$B$40:$B$783,L$437)+'СЕТ СН'!$F$16</f>
        <v>0</v>
      </c>
      <c r="M463" s="36">
        <f ca="1">SUMIFS(СВЦЭМ!$H$40:$H$783,СВЦЭМ!$A$40:$A$783,$A463,СВЦЭМ!$B$40:$B$783,M$437)+'СЕТ СН'!$F$16</f>
        <v>0</v>
      </c>
      <c r="N463" s="36">
        <f ca="1">SUMIFS(СВЦЭМ!$H$40:$H$783,СВЦЭМ!$A$40:$A$783,$A463,СВЦЭМ!$B$40:$B$783,N$437)+'СЕТ СН'!$F$16</f>
        <v>0</v>
      </c>
      <c r="O463" s="36">
        <f ca="1">SUMIFS(СВЦЭМ!$H$40:$H$783,СВЦЭМ!$A$40:$A$783,$A463,СВЦЭМ!$B$40:$B$783,O$437)+'СЕТ СН'!$F$16</f>
        <v>0</v>
      </c>
      <c r="P463" s="36">
        <f ca="1">SUMIFS(СВЦЭМ!$H$40:$H$783,СВЦЭМ!$A$40:$A$783,$A463,СВЦЭМ!$B$40:$B$783,P$437)+'СЕТ СН'!$F$16</f>
        <v>0</v>
      </c>
      <c r="Q463" s="36">
        <f ca="1">SUMIFS(СВЦЭМ!$H$40:$H$783,СВЦЭМ!$A$40:$A$783,$A463,СВЦЭМ!$B$40:$B$783,Q$437)+'СЕТ СН'!$F$16</f>
        <v>0</v>
      </c>
      <c r="R463" s="36">
        <f ca="1">SUMIFS(СВЦЭМ!$H$40:$H$783,СВЦЭМ!$A$40:$A$783,$A463,СВЦЭМ!$B$40:$B$783,R$437)+'СЕТ СН'!$F$16</f>
        <v>0</v>
      </c>
      <c r="S463" s="36">
        <f ca="1">SUMIFS(СВЦЭМ!$H$40:$H$783,СВЦЭМ!$A$40:$A$783,$A463,СВЦЭМ!$B$40:$B$783,S$437)+'СЕТ СН'!$F$16</f>
        <v>0</v>
      </c>
      <c r="T463" s="36">
        <f ca="1">SUMIFS(СВЦЭМ!$H$40:$H$783,СВЦЭМ!$A$40:$A$783,$A463,СВЦЭМ!$B$40:$B$783,T$437)+'СЕТ СН'!$F$16</f>
        <v>0</v>
      </c>
      <c r="U463" s="36">
        <f ca="1">SUMIFS(СВЦЭМ!$H$40:$H$783,СВЦЭМ!$A$40:$A$783,$A463,СВЦЭМ!$B$40:$B$783,U$437)+'СЕТ СН'!$F$16</f>
        <v>0</v>
      </c>
      <c r="V463" s="36">
        <f ca="1">SUMIFS(СВЦЭМ!$H$40:$H$783,СВЦЭМ!$A$40:$A$783,$A463,СВЦЭМ!$B$40:$B$783,V$437)+'СЕТ СН'!$F$16</f>
        <v>0</v>
      </c>
      <c r="W463" s="36">
        <f ca="1">SUMIFS(СВЦЭМ!$H$40:$H$783,СВЦЭМ!$A$40:$A$783,$A463,СВЦЭМ!$B$40:$B$783,W$437)+'СЕТ СН'!$F$16</f>
        <v>0</v>
      </c>
      <c r="X463" s="36">
        <f ca="1">SUMIFS(СВЦЭМ!$H$40:$H$783,СВЦЭМ!$A$40:$A$783,$A463,СВЦЭМ!$B$40:$B$783,X$437)+'СЕТ СН'!$F$16</f>
        <v>0</v>
      </c>
      <c r="Y463" s="36">
        <f ca="1">SUMIFS(СВЦЭМ!$H$40:$H$783,СВЦЭМ!$A$40:$A$783,$A463,СВЦЭМ!$B$40:$B$783,Y$437)+'СЕТ СН'!$F$16</f>
        <v>0</v>
      </c>
    </row>
    <row r="464" spans="1:25" ht="15.75" hidden="1" x14ac:dyDescent="0.2">
      <c r="A464" s="35">
        <f t="shared" si="12"/>
        <v>44831</v>
      </c>
      <c r="B464" s="36">
        <f ca="1">SUMIFS(СВЦЭМ!$H$40:$H$783,СВЦЭМ!$A$40:$A$783,$A464,СВЦЭМ!$B$40:$B$783,B$437)+'СЕТ СН'!$F$16</f>
        <v>0</v>
      </c>
      <c r="C464" s="36">
        <f ca="1">SUMIFS(СВЦЭМ!$H$40:$H$783,СВЦЭМ!$A$40:$A$783,$A464,СВЦЭМ!$B$40:$B$783,C$437)+'СЕТ СН'!$F$16</f>
        <v>0</v>
      </c>
      <c r="D464" s="36">
        <f ca="1">SUMIFS(СВЦЭМ!$H$40:$H$783,СВЦЭМ!$A$40:$A$783,$A464,СВЦЭМ!$B$40:$B$783,D$437)+'СЕТ СН'!$F$16</f>
        <v>0</v>
      </c>
      <c r="E464" s="36">
        <f ca="1">SUMIFS(СВЦЭМ!$H$40:$H$783,СВЦЭМ!$A$40:$A$783,$A464,СВЦЭМ!$B$40:$B$783,E$437)+'СЕТ СН'!$F$16</f>
        <v>0</v>
      </c>
      <c r="F464" s="36">
        <f ca="1">SUMIFS(СВЦЭМ!$H$40:$H$783,СВЦЭМ!$A$40:$A$783,$A464,СВЦЭМ!$B$40:$B$783,F$437)+'СЕТ СН'!$F$16</f>
        <v>0</v>
      </c>
      <c r="G464" s="36">
        <f ca="1">SUMIFS(СВЦЭМ!$H$40:$H$783,СВЦЭМ!$A$40:$A$783,$A464,СВЦЭМ!$B$40:$B$783,G$437)+'СЕТ СН'!$F$16</f>
        <v>0</v>
      </c>
      <c r="H464" s="36">
        <f ca="1">SUMIFS(СВЦЭМ!$H$40:$H$783,СВЦЭМ!$A$40:$A$783,$A464,СВЦЭМ!$B$40:$B$783,H$437)+'СЕТ СН'!$F$16</f>
        <v>0</v>
      </c>
      <c r="I464" s="36">
        <f ca="1">SUMIFS(СВЦЭМ!$H$40:$H$783,СВЦЭМ!$A$40:$A$783,$A464,СВЦЭМ!$B$40:$B$783,I$437)+'СЕТ СН'!$F$16</f>
        <v>0</v>
      </c>
      <c r="J464" s="36">
        <f ca="1">SUMIFS(СВЦЭМ!$H$40:$H$783,СВЦЭМ!$A$40:$A$783,$A464,СВЦЭМ!$B$40:$B$783,J$437)+'СЕТ СН'!$F$16</f>
        <v>0</v>
      </c>
      <c r="K464" s="36">
        <f ca="1">SUMIFS(СВЦЭМ!$H$40:$H$783,СВЦЭМ!$A$40:$A$783,$A464,СВЦЭМ!$B$40:$B$783,K$437)+'СЕТ СН'!$F$16</f>
        <v>0</v>
      </c>
      <c r="L464" s="36">
        <f ca="1">SUMIFS(СВЦЭМ!$H$40:$H$783,СВЦЭМ!$A$40:$A$783,$A464,СВЦЭМ!$B$40:$B$783,L$437)+'СЕТ СН'!$F$16</f>
        <v>0</v>
      </c>
      <c r="M464" s="36">
        <f ca="1">SUMIFS(СВЦЭМ!$H$40:$H$783,СВЦЭМ!$A$40:$A$783,$A464,СВЦЭМ!$B$40:$B$783,M$437)+'СЕТ СН'!$F$16</f>
        <v>0</v>
      </c>
      <c r="N464" s="36">
        <f ca="1">SUMIFS(СВЦЭМ!$H$40:$H$783,СВЦЭМ!$A$40:$A$783,$A464,СВЦЭМ!$B$40:$B$783,N$437)+'СЕТ СН'!$F$16</f>
        <v>0</v>
      </c>
      <c r="O464" s="36">
        <f ca="1">SUMIFS(СВЦЭМ!$H$40:$H$783,СВЦЭМ!$A$40:$A$783,$A464,СВЦЭМ!$B$40:$B$783,O$437)+'СЕТ СН'!$F$16</f>
        <v>0</v>
      </c>
      <c r="P464" s="36">
        <f ca="1">SUMIFS(СВЦЭМ!$H$40:$H$783,СВЦЭМ!$A$40:$A$783,$A464,СВЦЭМ!$B$40:$B$783,P$437)+'СЕТ СН'!$F$16</f>
        <v>0</v>
      </c>
      <c r="Q464" s="36">
        <f ca="1">SUMIFS(СВЦЭМ!$H$40:$H$783,СВЦЭМ!$A$40:$A$783,$A464,СВЦЭМ!$B$40:$B$783,Q$437)+'СЕТ СН'!$F$16</f>
        <v>0</v>
      </c>
      <c r="R464" s="36">
        <f ca="1">SUMIFS(СВЦЭМ!$H$40:$H$783,СВЦЭМ!$A$40:$A$783,$A464,СВЦЭМ!$B$40:$B$783,R$437)+'СЕТ СН'!$F$16</f>
        <v>0</v>
      </c>
      <c r="S464" s="36">
        <f ca="1">SUMIFS(СВЦЭМ!$H$40:$H$783,СВЦЭМ!$A$40:$A$783,$A464,СВЦЭМ!$B$40:$B$783,S$437)+'СЕТ СН'!$F$16</f>
        <v>0</v>
      </c>
      <c r="T464" s="36">
        <f ca="1">SUMIFS(СВЦЭМ!$H$40:$H$783,СВЦЭМ!$A$40:$A$783,$A464,СВЦЭМ!$B$40:$B$783,T$437)+'СЕТ СН'!$F$16</f>
        <v>0</v>
      </c>
      <c r="U464" s="36">
        <f ca="1">SUMIFS(СВЦЭМ!$H$40:$H$783,СВЦЭМ!$A$40:$A$783,$A464,СВЦЭМ!$B$40:$B$783,U$437)+'СЕТ СН'!$F$16</f>
        <v>0</v>
      </c>
      <c r="V464" s="36">
        <f ca="1">SUMIFS(СВЦЭМ!$H$40:$H$783,СВЦЭМ!$A$40:$A$783,$A464,СВЦЭМ!$B$40:$B$783,V$437)+'СЕТ СН'!$F$16</f>
        <v>0</v>
      </c>
      <c r="W464" s="36">
        <f ca="1">SUMIFS(СВЦЭМ!$H$40:$H$783,СВЦЭМ!$A$40:$A$783,$A464,СВЦЭМ!$B$40:$B$783,W$437)+'СЕТ СН'!$F$16</f>
        <v>0</v>
      </c>
      <c r="X464" s="36">
        <f ca="1">SUMIFS(СВЦЭМ!$H$40:$H$783,СВЦЭМ!$A$40:$A$783,$A464,СВЦЭМ!$B$40:$B$783,X$437)+'СЕТ СН'!$F$16</f>
        <v>0</v>
      </c>
      <c r="Y464" s="36">
        <f ca="1">SUMIFS(СВЦЭМ!$H$40:$H$783,СВЦЭМ!$A$40:$A$783,$A464,СВЦЭМ!$B$40:$B$783,Y$437)+'СЕТ СН'!$F$16</f>
        <v>0</v>
      </c>
    </row>
    <row r="465" spans="1:26" ht="15.75" hidden="1" x14ac:dyDescent="0.2">
      <c r="A465" s="35">
        <f t="shared" si="12"/>
        <v>44832</v>
      </c>
      <c r="B465" s="36">
        <f ca="1">SUMIFS(СВЦЭМ!$H$40:$H$783,СВЦЭМ!$A$40:$A$783,$A465,СВЦЭМ!$B$40:$B$783,B$437)+'СЕТ СН'!$F$16</f>
        <v>0</v>
      </c>
      <c r="C465" s="36">
        <f ca="1">SUMIFS(СВЦЭМ!$H$40:$H$783,СВЦЭМ!$A$40:$A$783,$A465,СВЦЭМ!$B$40:$B$783,C$437)+'СЕТ СН'!$F$16</f>
        <v>0</v>
      </c>
      <c r="D465" s="36">
        <f ca="1">SUMIFS(СВЦЭМ!$H$40:$H$783,СВЦЭМ!$A$40:$A$783,$A465,СВЦЭМ!$B$40:$B$783,D$437)+'СЕТ СН'!$F$16</f>
        <v>0</v>
      </c>
      <c r="E465" s="36">
        <f ca="1">SUMIFS(СВЦЭМ!$H$40:$H$783,СВЦЭМ!$A$40:$A$783,$A465,СВЦЭМ!$B$40:$B$783,E$437)+'СЕТ СН'!$F$16</f>
        <v>0</v>
      </c>
      <c r="F465" s="36">
        <f ca="1">SUMIFS(СВЦЭМ!$H$40:$H$783,СВЦЭМ!$A$40:$A$783,$A465,СВЦЭМ!$B$40:$B$783,F$437)+'СЕТ СН'!$F$16</f>
        <v>0</v>
      </c>
      <c r="G465" s="36">
        <f ca="1">SUMIFS(СВЦЭМ!$H$40:$H$783,СВЦЭМ!$A$40:$A$783,$A465,СВЦЭМ!$B$40:$B$783,G$437)+'СЕТ СН'!$F$16</f>
        <v>0</v>
      </c>
      <c r="H465" s="36">
        <f ca="1">SUMIFS(СВЦЭМ!$H$40:$H$783,СВЦЭМ!$A$40:$A$783,$A465,СВЦЭМ!$B$40:$B$783,H$437)+'СЕТ СН'!$F$16</f>
        <v>0</v>
      </c>
      <c r="I465" s="36">
        <f ca="1">SUMIFS(СВЦЭМ!$H$40:$H$783,СВЦЭМ!$A$40:$A$783,$A465,СВЦЭМ!$B$40:$B$783,I$437)+'СЕТ СН'!$F$16</f>
        <v>0</v>
      </c>
      <c r="J465" s="36">
        <f ca="1">SUMIFS(СВЦЭМ!$H$40:$H$783,СВЦЭМ!$A$40:$A$783,$A465,СВЦЭМ!$B$40:$B$783,J$437)+'СЕТ СН'!$F$16</f>
        <v>0</v>
      </c>
      <c r="K465" s="36">
        <f ca="1">SUMIFS(СВЦЭМ!$H$40:$H$783,СВЦЭМ!$A$40:$A$783,$A465,СВЦЭМ!$B$40:$B$783,K$437)+'СЕТ СН'!$F$16</f>
        <v>0</v>
      </c>
      <c r="L465" s="36">
        <f ca="1">SUMIFS(СВЦЭМ!$H$40:$H$783,СВЦЭМ!$A$40:$A$783,$A465,СВЦЭМ!$B$40:$B$783,L$437)+'СЕТ СН'!$F$16</f>
        <v>0</v>
      </c>
      <c r="M465" s="36">
        <f ca="1">SUMIFS(СВЦЭМ!$H$40:$H$783,СВЦЭМ!$A$40:$A$783,$A465,СВЦЭМ!$B$40:$B$783,M$437)+'СЕТ СН'!$F$16</f>
        <v>0</v>
      </c>
      <c r="N465" s="36">
        <f ca="1">SUMIFS(СВЦЭМ!$H$40:$H$783,СВЦЭМ!$A$40:$A$783,$A465,СВЦЭМ!$B$40:$B$783,N$437)+'СЕТ СН'!$F$16</f>
        <v>0</v>
      </c>
      <c r="O465" s="36">
        <f ca="1">SUMIFS(СВЦЭМ!$H$40:$H$783,СВЦЭМ!$A$40:$A$783,$A465,СВЦЭМ!$B$40:$B$783,O$437)+'СЕТ СН'!$F$16</f>
        <v>0</v>
      </c>
      <c r="P465" s="36">
        <f ca="1">SUMIFS(СВЦЭМ!$H$40:$H$783,СВЦЭМ!$A$40:$A$783,$A465,СВЦЭМ!$B$40:$B$783,P$437)+'СЕТ СН'!$F$16</f>
        <v>0</v>
      </c>
      <c r="Q465" s="36">
        <f ca="1">SUMIFS(СВЦЭМ!$H$40:$H$783,СВЦЭМ!$A$40:$A$783,$A465,СВЦЭМ!$B$40:$B$783,Q$437)+'СЕТ СН'!$F$16</f>
        <v>0</v>
      </c>
      <c r="R465" s="36">
        <f ca="1">SUMIFS(СВЦЭМ!$H$40:$H$783,СВЦЭМ!$A$40:$A$783,$A465,СВЦЭМ!$B$40:$B$783,R$437)+'СЕТ СН'!$F$16</f>
        <v>0</v>
      </c>
      <c r="S465" s="36">
        <f ca="1">SUMIFS(СВЦЭМ!$H$40:$H$783,СВЦЭМ!$A$40:$A$783,$A465,СВЦЭМ!$B$40:$B$783,S$437)+'СЕТ СН'!$F$16</f>
        <v>0</v>
      </c>
      <c r="T465" s="36">
        <f ca="1">SUMIFS(СВЦЭМ!$H$40:$H$783,СВЦЭМ!$A$40:$A$783,$A465,СВЦЭМ!$B$40:$B$783,T$437)+'СЕТ СН'!$F$16</f>
        <v>0</v>
      </c>
      <c r="U465" s="36">
        <f ca="1">SUMIFS(СВЦЭМ!$H$40:$H$783,СВЦЭМ!$A$40:$A$783,$A465,СВЦЭМ!$B$40:$B$783,U$437)+'СЕТ СН'!$F$16</f>
        <v>0</v>
      </c>
      <c r="V465" s="36">
        <f ca="1">SUMIFS(СВЦЭМ!$H$40:$H$783,СВЦЭМ!$A$40:$A$783,$A465,СВЦЭМ!$B$40:$B$783,V$437)+'СЕТ СН'!$F$16</f>
        <v>0</v>
      </c>
      <c r="W465" s="36">
        <f ca="1">SUMIFS(СВЦЭМ!$H$40:$H$783,СВЦЭМ!$A$40:$A$783,$A465,СВЦЭМ!$B$40:$B$783,W$437)+'СЕТ СН'!$F$16</f>
        <v>0</v>
      </c>
      <c r="X465" s="36">
        <f ca="1">SUMIFS(СВЦЭМ!$H$40:$H$783,СВЦЭМ!$A$40:$A$783,$A465,СВЦЭМ!$B$40:$B$783,X$437)+'СЕТ СН'!$F$16</f>
        <v>0</v>
      </c>
      <c r="Y465" s="36">
        <f ca="1">SUMIFS(СВЦЭМ!$H$40:$H$783,СВЦЭМ!$A$40:$A$783,$A465,СВЦЭМ!$B$40:$B$783,Y$437)+'СЕТ СН'!$F$16</f>
        <v>0</v>
      </c>
    </row>
    <row r="466" spans="1:26" ht="15.75" hidden="1" x14ac:dyDescent="0.2">
      <c r="A466" s="35">
        <f t="shared" si="12"/>
        <v>44833</v>
      </c>
      <c r="B466" s="36">
        <f ca="1">SUMIFS(СВЦЭМ!$H$40:$H$783,СВЦЭМ!$A$40:$A$783,$A466,СВЦЭМ!$B$40:$B$783,B$437)+'СЕТ СН'!$F$16</f>
        <v>0</v>
      </c>
      <c r="C466" s="36">
        <f ca="1">SUMIFS(СВЦЭМ!$H$40:$H$783,СВЦЭМ!$A$40:$A$783,$A466,СВЦЭМ!$B$40:$B$783,C$437)+'СЕТ СН'!$F$16</f>
        <v>0</v>
      </c>
      <c r="D466" s="36">
        <f ca="1">SUMIFS(СВЦЭМ!$H$40:$H$783,СВЦЭМ!$A$40:$A$783,$A466,СВЦЭМ!$B$40:$B$783,D$437)+'СЕТ СН'!$F$16</f>
        <v>0</v>
      </c>
      <c r="E466" s="36">
        <f ca="1">SUMIFS(СВЦЭМ!$H$40:$H$783,СВЦЭМ!$A$40:$A$783,$A466,СВЦЭМ!$B$40:$B$783,E$437)+'СЕТ СН'!$F$16</f>
        <v>0</v>
      </c>
      <c r="F466" s="36">
        <f ca="1">SUMIFS(СВЦЭМ!$H$40:$H$783,СВЦЭМ!$A$40:$A$783,$A466,СВЦЭМ!$B$40:$B$783,F$437)+'СЕТ СН'!$F$16</f>
        <v>0</v>
      </c>
      <c r="G466" s="36">
        <f ca="1">SUMIFS(СВЦЭМ!$H$40:$H$783,СВЦЭМ!$A$40:$A$783,$A466,СВЦЭМ!$B$40:$B$783,G$437)+'СЕТ СН'!$F$16</f>
        <v>0</v>
      </c>
      <c r="H466" s="36">
        <f ca="1">SUMIFS(СВЦЭМ!$H$40:$H$783,СВЦЭМ!$A$40:$A$783,$A466,СВЦЭМ!$B$40:$B$783,H$437)+'СЕТ СН'!$F$16</f>
        <v>0</v>
      </c>
      <c r="I466" s="36">
        <f ca="1">SUMIFS(СВЦЭМ!$H$40:$H$783,СВЦЭМ!$A$40:$A$783,$A466,СВЦЭМ!$B$40:$B$783,I$437)+'СЕТ СН'!$F$16</f>
        <v>0</v>
      </c>
      <c r="J466" s="36">
        <f ca="1">SUMIFS(СВЦЭМ!$H$40:$H$783,СВЦЭМ!$A$40:$A$783,$A466,СВЦЭМ!$B$40:$B$783,J$437)+'СЕТ СН'!$F$16</f>
        <v>0</v>
      </c>
      <c r="K466" s="36">
        <f ca="1">SUMIFS(СВЦЭМ!$H$40:$H$783,СВЦЭМ!$A$40:$A$783,$A466,СВЦЭМ!$B$40:$B$783,K$437)+'СЕТ СН'!$F$16</f>
        <v>0</v>
      </c>
      <c r="L466" s="36">
        <f ca="1">SUMIFS(СВЦЭМ!$H$40:$H$783,СВЦЭМ!$A$40:$A$783,$A466,СВЦЭМ!$B$40:$B$783,L$437)+'СЕТ СН'!$F$16</f>
        <v>0</v>
      </c>
      <c r="M466" s="36">
        <f ca="1">SUMIFS(СВЦЭМ!$H$40:$H$783,СВЦЭМ!$A$40:$A$783,$A466,СВЦЭМ!$B$40:$B$783,M$437)+'СЕТ СН'!$F$16</f>
        <v>0</v>
      </c>
      <c r="N466" s="36">
        <f ca="1">SUMIFS(СВЦЭМ!$H$40:$H$783,СВЦЭМ!$A$40:$A$783,$A466,СВЦЭМ!$B$40:$B$783,N$437)+'СЕТ СН'!$F$16</f>
        <v>0</v>
      </c>
      <c r="O466" s="36">
        <f ca="1">SUMIFS(СВЦЭМ!$H$40:$H$783,СВЦЭМ!$A$40:$A$783,$A466,СВЦЭМ!$B$40:$B$783,O$437)+'СЕТ СН'!$F$16</f>
        <v>0</v>
      </c>
      <c r="P466" s="36">
        <f ca="1">SUMIFS(СВЦЭМ!$H$40:$H$783,СВЦЭМ!$A$40:$A$783,$A466,СВЦЭМ!$B$40:$B$783,P$437)+'СЕТ СН'!$F$16</f>
        <v>0</v>
      </c>
      <c r="Q466" s="36">
        <f ca="1">SUMIFS(СВЦЭМ!$H$40:$H$783,СВЦЭМ!$A$40:$A$783,$A466,СВЦЭМ!$B$40:$B$783,Q$437)+'СЕТ СН'!$F$16</f>
        <v>0</v>
      </c>
      <c r="R466" s="36">
        <f ca="1">SUMIFS(СВЦЭМ!$H$40:$H$783,СВЦЭМ!$A$40:$A$783,$A466,СВЦЭМ!$B$40:$B$783,R$437)+'СЕТ СН'!$F$16</f>
        <v>0</v>
      </c>
      <c r="S466" s="36">
        <f ca="1">SUMIFS(СВЦЭМ!$H$40:$H$783,СВЦЭМ!$A$40:$A$783,$A466,СВЦЭМ!$B$40:$B$783,S$437)+'СЕТ СН'!$F$16</f>
        <v>0</v>
      </c>
      <c r="T466" s="36">
        <f ca="1">SUMIFS(СВЦЭМ!$H$40:$H$783,СВЦЭМ!$A$40:$A$783,$A466,СВЦЭМ!$B$40:$B$783,T$437)+'СЕТ СН'!$F$16</f>
        <v>0</v>
      </c>
      <c r="U466" s="36">
        <f ca="1">SUMIFS(СВЦЭМ!$H$40:$H$783,СВЦЭМ!$A$40:$A$783,$A466,СВЦЭМ!$B$40:$B$783,U$437)+'СЕТ СН'!$F$16</f>
        <v>0</v>
      </c>
      <c r="V466" s="36">
        <f ca="1">SUMIFS(СВЦЭМ!$H$40:$H$783,СВЦЭМ!$A$40:$A$783,$A466,СВЦЭМ!$B$40:$B$783,V$437)+'СЕТ СН'!$F$16</f>
        <v>0</v>
      </c>
      <c r="W466" s="36">
        <f ca="1">SUMIFS(СВЦЭМ!$H$40:$H$783,СВЦЭМ!$A$40:$A$783,$A466,СВЦЭМ!$B$40:$B$783,W$437)+'СЕТ СН'!$F$16</f>
        <v>0</v>
      </c>
      <c r="X466" s="36">
        <f ca="1">SUMIFS(СВЦЭМ!$H$40:$H$783,СВЦЭМ!$A$40:$A$783,$A466,СВЦЭМ!$B$40:$B$783,X$437)+'СЕТ СН'!$F$16</f>
        <v>0</v>
      </c>
      <c r="Y466" s="36">
        <f ca="1">SUMIFS(СВЦЭМ!$H$40:$H$783,СВЦЭМ!$A$40:$A$783,$A466,СВЦЭМ!$B$40:$B$783,Y$437)+'СЕТ СН'!$F$16</f>
        <v>0</v>
      </c>
    </row>
    <row r="467" spans="1:26" ht="15.75" hidden="1" x14ac:dyDescent="0.2">
      <c r="A467" s="35">
        <f t="shared" si="12"/>
        <v>44834</v>
      </c>
      <c r="B467" s="36">
        <f ca="1">SUMIFS(СВЦЭМ!$H$40:$H$783,СВЦЭМ!$A$40:$A$783,$A467,СВЦЭМ!$B$40:$B$783,B$437)+'СЕТ СН'!$F$16</f>
        <v>0</v>
      </c>
      <c r="C467" s="36">
        <f ca="1">SUMIFS(СВЦЭМ!$H$40:$H$783,СВЦЭМ!$A$40:$A$783,$A467,СВЦЭМ!$B$40:$B$783,C$437)+'СЕТ СН'!$F$16</f>
        <v>0</v>
      </c>
      <c r="D467" s="36">
        <f ca="1">SUMIFS(СВЦЭМ!$H$40:$H$783,СВЦЭМ!$A$40:$A$783,$A467,СВЦЭМ!$B$40:$B$783,D$437)+'СЕТ СН'!$F$16</f>
        <v>0</v>
      </c>
      <c r="E467" s="36">
        <f ca="1">SUMIFS(СВЦЭМ!$H$40:$H$783,СВЦЭМ!$A$40:$A$783,$A467,СВЦЭМ!$B$40:$B$783,E$437)+'СЕТ СН'!$F$16</f>
        <v>0</v>
      </c>
      <c r="F467" s="36">
        <f ca="1">SUMIFS(СВЦЭМ!$H$40:$H$783,СВЦЭМ!$A$40:$A$783,$A467,СВЦЭМ!$B$40:$B$783,F$437)+'СЕТ СН'!$F$16</f>
        <v>0</v>
      </c>
      <c r="G467" s="36">
        <f ca="1">SUMIFS(СВЦЭМ!$H$40:$H$783,СВЦЭМ!$A$40:$A$783,$A467,СВЦЭМ!$B$40:$B$783,G$437)+'СЕТ СН'!$F$16</f>
        <v>0</v>
      </c>
      <c r="H467" s="36">
        <f ca="1">SUMIFS(СВЦЭМ!$H$40:$H$783,СВЦЭМ!$A$40:$A$783,$A467,СВЦЭМ!$B$40:$B$783,H$437)+'СЕТ СН'!$F$16</f>
        <v>0</v>
      </c>
      <c r="I467" s="36">
        <f ca="1">SUMIFS(СВЦЭМ!$H$40:$H$783,СВЦЭМ!$A$40:$A$783,$A467,СВЦЭМ!$B$40:$B$783,I$437)+'СЕТ СН'!$F$16</f>
        <v>0</v>
      </c>
      <c r="J467" s="36">
        <f ca="1">SUMIFS(СВЦЭМ!$H$40:$H$783,СВЦЭМ!$A$40:$A$783,$A467,СВЦЭМ!$B$40:$B$783,J$437)+'СЕТ СН'!$F$16</f>
        <v>0</v>
      </c>
      <c r="K467" s="36">
        <f ca="1">SUMIFS(СВЦЭМ!$H$40:$H$783,СВЦЭМ!$A$40:$A$783,$A467,СВЦЭМ!$B$40:$B$783,K$437)+'СЕТ СН'!$F$16</f>
        <v>0</v>
      </c>
      <c r="L467" s="36">
        <f ca="1">SUMIFS(СВЦЭМ!$H$40:$H$783,СВЦЭМ!$A$40:$A$783,$A467,СВЦЭМ!$B$40:$B$783,L$437)+'СЕТ СН'!$F$16</f>
        <v>0</v>
      </c>
      <c r="M467" s="36">
        <f ca="1">SUMIFS(СВЦЭМ!$H$40:$H$783,СВЦЭМ!$A$40:$A$783,$A467,СВЦЭМ!$B$40:$B$783,M$437)+'СЕТ СН'!$F$16</f>
        <v>0</v>
      </c>
      <c r="N467" s="36">
        <f ca="1">SUMIFS(СВЦЭМ!$H$40:$H$783,СВЦЭМ!$A$40:$A$783,$A467,СВЦЭМ!$B$40:$B$783,N$437)+'СЕТ СН'!$F$16</f>
        <v>0</v>
      </c>
      <c r="O467" s="36">
        <f ca="1">SUMIFS(СВЦЭМ!$H$40:$H$783,СВЦЭМ!$A$40:$A$783,$A467,СВЦЭМ!$B$40:$B$783,O$437)+'СЕТ СН'!$F$16</f>
        <v>0</v>
      </c>
      <c r="P467" s="36">
        <f ca="1">SUMIFS(СВЦЭМ!$H$40:$H$783,СВЦЭМ!$A$40:$A$783,$A467,СВЦЭМ!$B$40:$B$783,P$437)+'СЕТ СН'!$F$16</f>
        <v>0</v>
      </c>
      <c r="Q467" s="36">
        <f ca="1">SUMIFS(СВЦЭМ!$H$40:$H$783,СВЦЭМ!$A$40:$A$783,$A467,СВЦЭМ!$B$40:$B$783,Q$437)+'СЕТ СН'!$F$16</f>
        <v>0</v>
      </c>
      <c r="R467" s="36">
        <f ca="1">SUMIFS(СВЦЭМ!$H$40:$H$783,СВЦЭМ!$A$40:$A$783,$A467,СВЦЭМ!$B$40:$B$783,R$437)+'СЕТ СН'!$F$16</f>
        <v>0</v>
      </c>
      <c r="S467" s="36">
        <f ca="1">SUMIFS(СВЦЭМ!$H$40:$H$783,СВЦЭМ!$A$40:$A$783,$A467,СВЦЭМ!$B$40:$B$783,S$437)+'СЕТ СН'!$F$16</f>
        <v>0</v>
      </c>
      <c r="T467" s="36">
        <f ca="1">SUMIFS(СВЦЭМ!$H$40:$H$783,СВЦЭМ!$A$40:$A$783,$A467,СВЦЭМ!$B$40:$B$783,T$437)+'СЕТ СН'!$F$16</f>
        <v>0</v>
      </c>
      <c r="U467" s="36">
        <f ca="1">SUMIFS(СВЦЭМ!$H$40:$H$783,СВЦЭМ!$A$40:$A$783,$A467,СВЦЭМ!$B$40:$B$783,U$437)+'СЕТ СН'!$F$16</f>
        <v>0</v>
      </c>
      <c r="V467" s="36">
        <f ca="1">SUMIFS(СВЦЭМ!$H$40:$H$783,СВЦЭМ!$A$40:$A$783,$A467,СВЦЭМ!$B$40:$B$783,V$437)+'СЕТ СН'!$F$16</f>
        <v>0</v>
      </c>
      <c r="W467" s="36">
        <f ca="1">SUMIFS(СВЦЭМ!$H$40:$H$783,СВЦЭМ!$A$40:$A$783,$A467,СВЦЭМ!$B$40:$B$783,W$437)+'СЕТ СН'!$F$16</f>
        <v>0</v>
      </c>
      <c r="X467" s="36">
        <f ca="1">SUMIFS(СВЦЭМ!$H$40:$H$783,СВЦЭМ!$A$40:$A$783,$A467,СВЦЭМ!$B$40:$B$783,X$437)+'СЕТ СН'!$F$16</f>
        <v>0</v>
      </c>
      <c r="Y467" s="36">
        <f ca="1">SUMIFS(СВЦЭМ!$H$40:$H$783,СВЦЭМ!$A$40:$A$783,$A467,СВЦЭМ!$B$40:$B$783,Y$437)+'СЕТ СН'!$F$16</f>
        <v>0</v>
      </c>
    </row>
    <row r="468" spans="1:26" ht="15.75" hidden="1" x14ac:dyDescent="0.2">
      <c r="A468" s="35">
        <f t="shared" si="12"/>
        <v>44835</v>
      </c>
      <c r="B468" s="36">
        <f ca="1">SUMIFS(СВЦЭМ!$H$40:$H$783,СВЦЭМ!$A$40:$A$783,$A468,СВЦЭМ!$B$40:$B$783,B$437)+'СЕТ СН'!$F$16</f>
        <v>0</v>
      </c>
      <c r="C468" s="36">
        <f ca="1">SUMIFS(СВЦЭМ!$H$40:$H$783,СВЦЭМ!$A$40:$A$783,$A468,СВЦЭМ!$B$40:$B$783,C$437)+'СЕТ СН'!$F$16</f>
        <v>0</v>
      </c>
      <c r="D468" s="36">
        <f ca="1">SUMIFS(СВЦЭМ!$H$40:$H$783,СВЦЭМ!$A$40:$A$783,$A468,СВЦЭМ!$B$40:$B$783,D$437)+'СЕТ СН'!$F$16</f>
        <v>0</v>
      </c>
      <c r="E468" s="36">
        <f ca="1">SUMIFS(СВЦЭМ!$H$40:$H$783,СВЦЭМ!$A$40:$A$783,$A468,СВЦЭМ!$B$40:$B$783,E$437)+'СЕТ СН'!$F$16</f>
        <v>0</v>
      </c>
      <c r="F468" s="36">
        <f ca="1">SUMIFS(СВЦЭМ!$H$40:$H$783,СВЦЭМ!$A$40:$A$783,$A468,СВЦЭМ!$B$40:$B$783,F$437)+'СЕТ СН'!$F$16</f>
        <v>0</v>
      </c>
      <c r="G468" s="36">
        <f ca="1">SUMIFS(СВЦЭМ!$H$40:$H$783,СВЦЭМ!$A$40:$A$783,$A468,СВЦЭМ!$B$40:$B$783,G$437)+'СЕТ СН'!$F$16</f>
        <v>0</v>
      </c>
      <c r="H468" s="36">
        <f ca="1">SUMIFS(СВЦЭМ!$H$40:$H$783,СВЦЭМ!$A$40:$A$783,$A468,СВЦЭМ!$B$40:$B$783,H$437)+'СЕТ СН'!$F$16</f>
        <v>0</v>
      </c>
      <c r="I468" s="36">
        <f ca="1">SUMIFS(СВЦЭМ!$H$40:$H$783,СВЦЭМ!$A$40:$A$783,$A468,СВЦЭМ!$B$40:$B$783,I$437)+'СЕТ СН'!$F$16</f>
        <v>0</v>
      </c>
      <c r="J468" s="36">
        <f ca="1">SUMIFS(СВЦЭМ!$H$40:$H$783,СВЦЭМ!$A$40:$A$783,$A468,СВЦЭМ!$B$40:$B$783,J$437)+'СЕТ СН'!$F$16</f>
        <v>0</v>
      </c>
      <c r="K468" s="36">
        <f ca="1">SUMIFS(СВЦЭМ!$H$40:$H$783,СВЦЭМ!$A$40:$A$783,$A468,СВЦЭМ!$B$40:$B$783,K$437)+'СЕТ СН'!$F$16</f>
        <v>0</v>
      </c>
      <c r="L468" s="36">
        <f ca="1">SUMIFS(СВЦЭМ!$H$40:$H$783,СВЦЭМ!$A$40:$A$783,$A468,СВЦЭМ!$B$40:$B$783,L$437)+'СЕТ СН'!$F$16</f>
        <v>0</v>
      </c>
      <c r="M468" s="36">
        <f ca="1">SUMIFS(СВЦЭМ!$H$40:$H$783,СВЦЭМ!$A$40:$A$783,$A468,СВЦЭМ!$B$40:$B$783,M$437)+'СЕТ СН'!$F$16</f>
        <v>0</v>
      </c>
      <c r="N468" s="36">
        <f ca="1">SUMIFS(СВЦЭМ!$H$40:$H$783,СВЦЭМ!$A$40:$A$783,$A468,СВЦЭМ!$B$40:$B$783,N$437)+'СЕТ СН'!$F$16</f>
        <v>0</v>
      </c>
      <c r="O468" s="36">
        <f ca="1">SUMIFS(СВЦЭМ!$H$40:$H$783,СВЦЭМ!$A$40:$A$783,$A468,СВЦЭМ!$B$40:$B$783,O$437)+'СЕТ СН'!$F$16</f>
        <v>0</v>
      </c>
      <c r="P468" s="36">
        <f ca="1">SUMIFS(СВЦЭМ!$H$40:$H$783,СВЦЭМ!$A$40:$A$783,$A468,СВЦЭМ!$B$40:$B$783,P$437)+'СЕТ СН'!$F$16</f>
        <v>0</v>
      </c>
      <c r="Q468" s="36">
        <f ca="1">SUMIFS(СВЦЭМ!$H$40:$H$783,СВЦЭМ!$A$40:$A$783,$A468,СВЦЭМ!$B$40:$B$783,Q$437)+'СЕТ СН'!$F$16</f>
        <v>0</v>
      </c>
      <c r="R468" s="36">
        <f ca="1">SUMIFS(СВЦЭМ!$H$40:$H$783,СВЦЭМ!$A$40:$A$783,$A468,СВЦЭМ!$B$40:$B$783,R$437)+'СЕТ СН'!$F$16</f>
        <v>0</v>
      </c>
      <c r="S468" s="36">
        <f ca="1">SUMIFS(СВЦЭМ!$H$40:$H$783,СВЦЭМ!$A$40:$A$783,$A468,СВЦЭМ!$B$40:$B$783,S$437)+'СЕТ СН'!$F$16</f>
        <v>0</v>
      </c>
      <c r="T468" s="36">
        <f ca="1">SUMIFS(СВЦЭМ!$H$40:$H$783,СВЦЭМ!$A$40:$A$783,$A468,СВЦЭМ!$B$40:$B$783,T$437)+'СЕТ СН'!$F$16</f>
        <v>0</v>
      </c>
      <c r="U468" s="36">
        <f ca="1">SUMIFS(СВЦЭМ!$H$40:$H$783,СВЦЭМ!$A$40:$A$783,$A468,СВЦЭМ!$B$40:$B$783,U$437)+'СЕТ СН'!$F$16</f>
        <v>0</v>
      </c>
      <c r="V468" s="36">
        <f ca="1">SUMIFS(СВЦЭМ!$H$40:$H$783,СВЦЭМ!$A$40:$A$783,$A468,СВЦЭМ!$B$40:$B$783,V$437)+'СЕТ СН'!$F$16</f>
        <v>0</v>
      </c>
      <c r="W468" s="36">
        <f ca="1">SUMIFS(СВЦЭМ!$H$40:$H$783,СВЦЭМ!$A$40:$A$783,$A468,СВЦЭМ!$B$40:$B$783,W$437)+'СЕТ СН'!$F$16</f>
        <v>0</v>
      </c>
      <c r="X468" s="36">
        <f ca="1">SUMIFS(СВЦЭМ!$H$40:$H$783,СВЦЭМ!$A$40:$A$783,$A468,СВЦЭМ!$B$40:$B$783,X$437)+'СЕТ СН'!$F$16</f>
        <v>0</v>
      </c>
      <c r="Y468" s="36">
        <f ca="1">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13.56854162</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565319.1847159788</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1621958.14</v>
      </c>
      <c r="O479" s="144"/>
      <c r="P479" s="144">
        <f>'СЕТ СН'!$G$7</f>
        <v>1254447.8999999999</v>
      </c>
      <c r="Q479" s="144"/>
      <c r="R479" s="144">
        <f>'СЕТ СН'!$H$7</f>
        <v>1560632.31</v>
      </c>
      <c r="S479" s="144"/>
      <c r="T479" s="144">
        <f>'СЕТ СН'!$I$7</f>
        <v>1540418.38</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216062.33</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8" sqref="P8"/>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157</v>
      </c>
      <c r="C5" s="54">
        <v>44743</v>
      </c>
      <c r="D5" s="54">
        <v>44926</v>
      </c>
      <c r="E5" s="52" t="s">
        <v>20</v>
      </c>
      <c r="F5" s="52">
        <v>2836.64</v>
      </c>
      <c r="G5" s="52">
        <v>3069.51</v>
      </c>
      <c r="H5" s="52">
        <v>3150.28</v>
      </c>
      <c r="I5" s="52">
        <v>3150.28</v>
      </c>
    </row>
    <row r="6" spans="1:9" ht="60" x14ac:dyDescent="0.2">
      <c r="A6" s="53" t="s">
        <v>145</v>
      </c>
      <c r="B6" s="100" t="s">
        <v>157</v>
      </c>
      <c r="C6" s="54">
        <v>44743</v>
      </c>
      <c r="D6" s="54">
        <v>44926</v>
      </c>
      <c r="E6" s="52" t="s">
        <v>20</v>
      </c>
      <c r="F6" s="52">
        <v>156.07</v>
      </c>
      <c r="G6" s="52">
        <v>291.61</v>
      </c>
      <c r="H6" s="52">
        <v>408.83</v>
      </c>
      <c r="I6" s="52">
        <v>892.54</v>
      </c>
    </row>
    <row r="7" spans="1:9" ht="60" x14ac:dyDescent="0.2">
      <c r="A7" s="53" t="s">
        <v>146</v>
      </c>
      <c r="B7" s="100" t="s">
        <v>157</v>
      </c>
      <c r="C7" s="54">
        <v>44743</v>
      </c>
      <c r="D7" s="54">
        <v>44926</v>
      </c>
      <c r="E7" s="52" t="s">
        <v>21</v>
      </c>
      <c r="F7" s="52">
        <v>1621958.14</v>
      </c>
      <c r="G7" s="52">
        <v>1254447.8999999999</v>
      </c>
      <c r="H7" s="52">
        <v>1560632.31</v>
      </c>
      <c r="I7" s="52">
        <v>1540418.38</v>
      </c>
    </row>
    <row r="8" spans="1:9" ht="90" x14ac:dyDescent="0.2">
      <c r="A8" s="53" t="s">
        <v>141</v>
      </c>
      <c r="B8" s="91" t="s">
        <v>158</v>
      </c>
      <c r="C8" s="101">
        <v>44562</v>
      </c>
      <c r="D8" s="101">
        <v>44926</v>
      </c>
      <c r="E8" s="91" t="s">
        <v>140</v>
      </c>
      <c r="F8" s="95">
        <v>7.8700000000000006E-2</v>
      </c>
      <c r="G8" s="91"/>
      <c r="H8" s="91"/>
      <c r="I8" s="91"/>
    </row>
    <row r="9" spans="1:9" ht="75" x14ac:dyDescent="0.2">
      <c r="A9" s="53" t="s">
        <v>133</v>
      </c>
      <c r="B9" s="91" t="s">
        <v>138</v>
      </c>
      <c r="C9" s="54">
        <v>44805</v>
      </c>
      <c r="D9" s="54">
        <v>44834</v>
      </c>
      <c r="E9" s="91" t="s">
        <v>20</v>
      </c>
      <c r="F9" s="94" t="s">
        <v>159</v>
      </c>
      <c r="G9" s="91"/>
      <c r="H9" s="91"/>
      <c r="I9" s="91"/>
    </row>
    <row r="10" spans="1:9" ht="45" x14ac:dyDescent="0.2">
      <c r="A10" s="53" t="s">
        <v>139</v>
      </c>
      <c r="B10" s="91" t="s">
        <v>149</v>
      </c>
      <c r="C10" s="54">
        <v>44743</v>
      </c>
      <c r="D10" s="54">
        <v>44926</v>
      </c>
      <c r="E10" s="91" t="s">
        <v>21</v>
      </c>
      <c r="F10" s="91">
        <v>216062.33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M21" sqref="M21"/>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7.38248456</v>
      </c>
    </row>
    <row r="11" spans="1:4" ht="66" customHeight="1" x14ac:dyDescent="0.2">
      <c r="A11" s="169" t="s">
        <v>93</v>
      </c>
      <c r="B11" s="170"/>
      <c r="C11" s="73"/>
      <c r="D11" s="74">
        <v>990.79935806000003</v>
      </c>
    </row>
    <row r="12" spans="1:4" ht="30" customHeight="1" x14ac:dyDescent="0.2">
      <c r="A12" s="169" t="s">
        <v>94</v>
      </c>
      <c r="B12" s="170"/>
      <c r="C12" s="73"/>
      <c r="D12" s="75">
        <v>565319.1847159788</v>
      </c>
    </row>
    <row r="13" spans="1:4" ht="30" customHeight="1" x14ac:dyDescent="0.2">
      <c r="A13" s="169" t="s">
        <v>95</v>
      </c>
      <c r="B13" s="170"/>
      <c r="C13" s="73"/>
      <c r="D13" s="76"/>
    </row>
    <row r="14" spans="1:4" ht="15" customHeight="1" x14ac:dyDescent="0.2">
      <c r="A14" s="173" t="s">
        <v>96</v>
      </c>
      <c r="B14" s="174"/>
      <c r="C14" s="73"/>
      <c r="D14" s="74">
        <v>1069.6481920399999</v>
      </c>
    </row>
    <row r="15" spans="1:4" ht="15" customHeight="1" x14ac:dyDescent="0.2">
      <c r="A15" s="173" t="s">
        <v>97</v>
      </c>
      <c r="B15" s="174"/>
      <c r="C15" s="73"/>
      <c r="D15" s="74">
        <v>1783.85024649</v>
      </c>
    </row>
    <row r="16" spans="1:4" ht="15" customHeight="1" x14ac:dyDescent="0.2">
      <c r="A16" s="173" t="s">
        <v>98</v>
      </c>
      <c r="B16" s="174"/>
      <c r="C16" s="73"/>
      <c r="D16" s="74">
        <v>3370.7085986799998</v>
      </c>
    </row>
    <row r="17" spans="1:4" ht="15" customHeight="1" x14ac:dyDescent="0.2">
      <c r="A17" s="173" t="s">
        <v>99</v>
      </c>
      <c r="B17" s="174"/>
      <c r="C17" s="73"/>
      <c r="D17" s="74">
        <v>2189.7730860400002</v>
      </c>
    </row>
    <row r="18" spans="1:4" ht="52.5" customHeight="1" x14ac:dyDescent="0.2">
      <c r="A18" s="169" t="s">
        <v>100</v>
      </c>
      <c r="B18" s="170"/>
      <c r="C18" s="73"/>
      <c r="D18" s="74">
        <v>13.56854162</v>
      </c>
    </row>
    <row r="19" spans="1:4" ht="52.5" customHeight="1" x14ac:dyDescent="0.25">
      <c r="A19" s="169" t="s">
        <v>150</v>
      </c>
      <c r="B19" s="170"/>
      <c r="C19" s="81"/>
      <c r="D19" s="74">
        <v>970.87960339000006</v>
      </c>
    </row>
    <row r="20" spans="1:4" ht="52.5" customHeight="1" x14ac:dyDescent="0.25">
      <c r="A20" s="169" t="s">
        <v>151</v>
      </c>
      <c r="B20" s="170"/>
      <c r="C20" s="81"/>
      <c r="D20" s="102"/>
    </row>
    <row r="21" spans="1:4" ht="52.5" customHeight="1" x14ac:dyDescent="0.25">
      <c r="A21" s="173" t="s">
        <v>152</v>
      </c>
      <c r="B21" s="174"/>
      <c r="C21" s="81"/>
      <c r="D21" s="74">
        <v>1049.2807293400001</v>
      </c>
    </row>
    <row r="22" spans="1:4" ht="52.5" customHeight="1" x14ac:dyDescent="0.25">
      <c r="A22" s="173" t="s">
        <v>153</v>
      </c>
      <c r="B22" s="174"/>
      <c r="C22" s="81"/>
      <c r="D22" s="74">
        <v>932.48244867000005</v>
      </c>
    </row>
    <row r="23" spans="1:4" ht="52.5" customHeight="1" x14ac:dyDescent="0.25">
      <c r="A23" s="173" t="s">
        <v>154</v>
      </c>
      <c r="B23" s="174"/>
      <c r="C23" s="81"/>
      <c r="D23" s="74">
        <v>931.91922295999996</v>
      </c>
    </row>
    <row r="24" spans="1:4" ht="52.5" customHeight="1" x14ac:dyDescent="0.25">
      <c r="A24" s="173" t="s">
        <v>155</v>
      </c>
      <c r="B24" s="174"/>
      <c r="C24" s="81"/>
      <c r="D24" s="74">
        <v>932.33931165000001</v>
      </c>
    </row>
    <row r="25" spans="1:4" ht="15" customHeight="1" x14ac:dyDescent="0.2">
      <c r="A25" s="69" t="s">
        <v>101</v>
      </c>
      <c r="B25" s="70"/>
      <c r="C25" s="77"/>
      <c r="D25" s="78"/>
    </row>
    <row r="26" spans="1:4" ht="30" customHeight="1" x14ac:dyDescent="0.2">
      <c r="A26" s="169" t="s">
        <v>102</v>
      </c>
      <c r="B26" s="170"/>
      <c r="C26" s="73"/>
      <c r="D26" s="79">
        <v>6722.1130000000003</v>
      </c>
    </row>
    <row r="27" spans="1:4" ht="30" customHeight="1" x14ac:dyDescent="0.2">
      <c r="A27" s="169" t="s">
        <v>103</v>
      </c>
      <c r="B27" s="170"/>
      <c r="C27" s="80"/>
      <c r="D27" s="79">
        <v>9.7880000000000003</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1.4711590275780001E-3</v>
      </c>
    </row>
    <row r="32" spans="1:4" ht="15" customHeight="1" x14ac:dyDescent="0.25">
      <c r="A32" s="173" t="s">
        <v>98</v>
      </c>
      <c r="B32" s="174"/>
      <c r="C32" s="81"/>
      <c r="D32" s="82">
        <v>4.2791622625299999E-3</v>
      </c>
    </row>
    <row r="33" spans="1:6" ht="15" customHeight="1" x14ac:dyDescent="0.25">
      <c r="A33" s="173" t="s">
        <v>99</v>
      </c>
      <c r="B33" s="174"/>
      <c r="C33" s="81"/>
      <c r="D33" s="82">
        <v>2.189452511607E-3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1015.4506777399999</v>
      </c>
      <c r="D39" s="84">
        <v>994.84095734000005</v>
      </c>
      <c r="E39" s="84">
        <v>153.61930154999999</v>
      </c>
      <c r="F39" s="84">
        <v>153.61930154999999</v>
      </c>
    </row>
    <row r="40" spans="1:6" ht="12.75" customHeight="1" x14ac:dyDescent="0.2">
      <c r="A40" s="83" t="s">
        <v>161</v>
      </c>
      <c r="B40" s="83">
        <v>2</v>
      </c>
      <c r="C40" s="84">
        <v>1067.6145300799999</v>
      </c>
      <c r="D40" s="84">
        <v>1053.22747764</v>
      </c>
      <c r="E40" s="84">
        <v>162.63511097</v>
      </c>
      <c r="F40" s="84">
        <v>162.63511097</v>
      </c>
    </row>
    <row r="41" spans="1:6" ht="12.75" customHeight="1" x14ac:dyDescent="0.2">
      <c r="A41" s="83" t="s">
        <v>161</v>
      </c>
      <c r="B41" s="83">
        <v>3</v>
      </c>
      <c r="C41" s="84">
        <v>1109.6528517500001</v>
      </c>
      <c r="D41" s="84">
        <v>1089.1809095199999</v>
      </c>
      <c r="E41" s="84">
        <v>168.18689395000001</v>
      </c>
      <c r="F41" s="84">
        <v>168.18689395000001</v>
      </c>
    </row>
    <row r="42" spans="1:6" ht="12.75" customHeight="1" x14ac:dyDescent="0.2">
      <c r="A42" s="83" t="s">
        <v>161</v>
      </c>
      <c r="B42" s="83">
        <v>4</v>
      </c>
      <c r="C42" s="84">
        <v>1116.7097322100001</v>
      </c>
      <c r="D42" s="84">
        <v>1095.8697636100001</v>
      </c>
      <c r="E42" s="84">
        <v>169.21975964000001</v>
      </c>
      <c r="F42" s="84">
        <v>169.21975964000001</v>
      </c>
    </row>
    <row r="43" spans="1:6" ht="12.75" customHeight="1" x14ac:dyDescent="0.2">
      <c r="A43" s="83" t="s">
        <v>161</v>
      </c>
      <c r="B43" s="83">
        <v>5</v>
      </c>
      <c r="C43" s="84">
        <v>1122.8050482799999</v>
      </c>
      <c r="D43" s="84">
        <v>1100.61131127</v>
      </c>
      <c r="E43" s="84">
        <v>169.95193018000001</v>
      </c>
      <c r="F43" s="84">
        <v>169.95193018000001</v>
      </c>
    </row>
    <row r="44" spans="1:6" ht="12.75" customHeight="1" x14ac:dyDescent="0.2">
      <c r="A44" s="83" t="s">
        <v>161</v>
      </c>
      <c r="B44" s="83">
        <v>6</v>
      </c>
      <c r="C44" s="84">
        <v>1110.0042148699999</v>
      </c>
      <c r="D44" s="84">
        <v>1087.5748378999999</v>
      </c>
      <c r="E44" s="84">
        <v>167.93889089000001</v>
      </c>
      <c r="F44" s="84">
        <v>167.93889089000001</v>
      </c>
    </row>
    <row r="45" spans="1:6" ht="12.75" customHeight="1" x14ac:dyDescent="0.2">
      <c r="A45" s="83" t="s">
        <v>161</v>
      </c>
      <c r="B45" s="83">
        <v>7</v>
      </c>
      <c r="C45" s="84">
        <v>1057.0002222999999</v>
      </c>
      <c r="D45" s="84">
        <v>1034.8572877500001</v>
      </c>
      <c r="E45" s="84">
        <v>159.79846083000001</v>
      </c>
      <c r="F45" s="84">
        <v>159.79846083000001</v>
      </c>
    </row>
    <row r="46" spans="1:6" ht="12.75" customHeight="1" x14ac:dyDescent="0.2">
      <c r="A46" s="83" t="s">
        <v>161</v>
      </c>
      <c r="B46" s="83">
        <v>8</v>
      </c>
      <c r="C46" s="84">
        <v>972.20399367000005</v>
      </c>
      <c r="D46" s="84">
        <v>956.08906305999994</v>
      </c>
      <c r="E46" s="84">
        <v>147.63539137000001</v>
      </c>
      <c r="F46" s="84">
        <v>147.63539137000001</v>
      </c>
    </row>
    <row r="47" spans="1:6" ht="12.75" customHeight="1" x14ac:dyDescent="0.2">
      <c r="A47" s="83" t="s">
        <v>161</v>
      </c>
      <c r="B47" s="83">
        <v>9</v>
      </c>
      <c r="C47" s="84">
        <v>943.21584558999996</v>
      </c>
      <c r="D47" s="84">
        <v>924.99925628999995</v>
      </c>
      <c r="E47" s="84">
        <v>142.83462964</v>
      </c>
      <c r="F47" s="84">
        <v>142.83462964</v>
      </c>
    </row>
    <row r="48" spans="1:6" ht="12.75" customHeight="1" x14ac:dyDescent="0.2">
      <c r="A48" s="83" t="s">
        <v>161</v>
      </c>
      <c r="B48" s="83">
        <v>10</v>
      </c>
      <c r="C48" s="84">
        <v>971.74794154000006</v>
      </c>
      <c r="D48" s="84">
        <v>954.38661686</v>
      </c>
      <c r="E48" s="84">
        <v>147.37250653999999</v>
      </c>
      <c r="F48" s="84">
        <v>147.37250653999999</v>
      </c>
    </row>
    <row r="49" spans="1:6" ht="12.75" customHeight="1" x14ac:dyDescent="0.2">
      <c r="A49" s="83" t="s">
        <v>161</v>
      </c>
      <c r="B49" s="83">
        <v>11</v>
      </c>
      <c r="C49" s="84">
        <v>928.15854723999996</v>
      </c>
      <c r="D49" s="84">
        <v>912.00572236999994</v>
      </c>
      <c r="E49" s="84">
        <v>140.82822088</v>
      </c>
      <c r="F49" s="84">
        <v>140.82822088</v>
      </c>
    </row>
    <row r="50" spans="1:6" ht="12.75" customHeight="1" x14ac:dyDescent="0.2">
      <c r="A50" s="83" t="s">
        <v>161</v>
      </c>
      <c r="B50" s="83">
        <v>12</v>
      </c>
      <c r="C50" s="84">
        <v>896.27302441999996</v>
      </c>
      <c r="D50" s="84">
        <v>876.46360072000004</v>
      </c>
      <c r="E50" s="84">
        <v>135.33995075999999</v>
      </c>
      <c r="F50" s="84">
        <v>135.33995075999999</v>
      </c>
    </row>
    <row r="51" spans="1:6" ht="12.75" customHeight="1" x14ac:dyDescent="0.2">
      <c r="A51" s="83" t="s">
        <v>161</v>
      </c>
      <c r="B51" s="83">
        <v>13</v>
      </c>
      <c r="C51" s="84">
        <v>911.42063657000006</v>
      </c>
      <c r="D51" s="84">
        <v>893.82885900999997</v>
      </c>
      <c r="E51" s="84">
        <v>138.02142344000001</v>
      </c>
      <c r="F51" s="84">
        <v>138.02142344000001</v>
      </c>
    </row>
    <row r="52" spans="1:6" ht="12.75" customHeight="1" x14ac:dyDescent="0.2">
      <c r="A52" s="83" t="s">
        <v>161</v>
      </c>
      <c r="B52" s="83">
        <v>14</v>
      </c>
      <c r="C52" s="84">
        <v>914.79892763999999</v>
      </c>
      <c r="D52" s="84">
        <v>899.91219948000003</v>
      </c>
      <c r="E52" s="84">
        <v>138.96078818000001</v>
      </c>
      <c r="F52" s="84">
        <v>138.96078818000001</v>
      </c>
    </row>
    <row r="53" spans="1:6" ht="12.75" customHeight="1" x14ac:dyDescent="0.2">
      <c r="A53" s="83" t="s">
        <v>161</v>
      </c>
      <c r="B53" s="83">
        <v>15</v>
      </c>
      <c r="C53" s="84">
        <v>920.73096378000002</v>
      </c>
      <c r="D53" s="84">
        <v>901.27157101</v>
      </c>
      <c r="E53" s="84">
        <v>139.17069681000001</v>
      </c>
      <c r="F53" s="84">
        <v>139.17069681000001</v>
      </c>
    </row>
    <row r="54" spans="1:6" ht="12.75" customHeight="1" x14ac:dyDescent="0.2">
      <c r="A54" s="83" t="s">
        <v>161</v>
      </c>
      <c r="B54" s="83">
        <v>16</v>
      </c>
      <c r="C54" s="84">
        <v>927.86940487000004</v>
      </c>
      <c r="D54" s="84">
        <v>908.17853438999998</v>
      </c>
      <c r="E54" s="84">
        <v>140.23724204999999</v>
      </c>
      <c r="F54" s="84">
        <v>140.23724204999999</v>
      </c>
    </row>
    <row r="55" spans="1:6" ht="12.75" customHeight="1" x14ac:dyDescent="0.2">
      <c r="A55" s="83" t="s">
        <v>161</v>
      </c>
      <c r="B55" s="83">
        <v>17</v>
      </c>
      <c r="C55" s="84">
        <v>912.26543065999999</v>
      </c>
      <c r="D55" s="84">
        <v>898.23000921000005</v>
      </c>
      <c r="E55" s="84">
        <v>138.70103119000001</v>
      </c>
      <c r="F55" s="84">
        <v>138.70103119000001</v>
      </c>
    </row>
    <row r="56" spans="1:6" ht="12.75" customHeight="1" x14ac:dyDescent="0.2">
      <c r="A56" s="83" t="s">
        <v>161</v>
      </c>
      <c r="B56" s="83">
        <v>18</v>
      </c>
      <c r="C56" s="84">
        <v>921.17039699999998</v>
      </c>
      <c r="D56" s="84">
        <v>904.08416868999996</v>
      </c>
      <c r="E56" s="84">
        <v>139.60500672000001</v>
      </c>
      <c r="F56" s="84">
        <v>139.60500672000001</v>
      </c>
    </row>
    <row r="57" spans="1:6" ht="12.75" customHeight="1" x14ac:dyDescent="0.2">
      <c r="A57" s="83" t="s">
        <v>161</v>
      </c>
      <c r="B57" s="83">
        <v>19</v>
      </c>
      <c r="C57" s="84">
        <v>1077.6144413699999</v>
      </c>
      <c r="D57" s="84">
        <v>1057.50442492</v>
      </c>
      <c r="E57" s="84">
        <v>163.2955398</v>
      </c>
      <c r="F57" s="84">
        <v>163.2955398</v>
      </c>
    </row>
    <row r="58" spans="1:6" ht="12.75" customHeight="1" x14ac:dyDescent="0.2">
      <c r="A58" s="83" t="s">
        <v>161</v>
      </c>
      <c r="B58" s="83">
        <v>20</v>
      </c>
      <c r="C58" s="84">
        <v>1089.8483169900001</v>
      </c>
      <c r="D58" s="84">
        <v>1069.4158255699999</v>
      </c>
      <c r="E58" s="84">
        <v>165.13484993</v>
      </c>
      <c r="F58" s="84">
        <v>165.13484993</v>
      </c>
    </row>
    <row r="59" spans="1:6" ht="12.75" customHeight="1" x14ac:dyDescent="0.2">
      <c r="A59" s="83" t="s">
        <v>161</v>
      </c>
      <c r="B59" s="83">
        <v>21</v>
      </c>
      <c r="C59" s="84">
        <v>1103.7801437600001</v>
      </c>
      <c r="D59" s="84">
        <v>1083.0173694</v>
      </c>
      <c r="E59" s="84">
        <v>167.23514510000001</v>
      </c>
      <c r="F59" s="84">
        <v>167.23514510000001</v>
      </c>
    </row>
    <row r="60" spans="1:6" ht="12.75" customHeight="1" x14ac:dyDescent="0.2">
      <c r="A60" s="83" t="s">
        <v>161</v>
      </c>
      <c r="B60" s="83">
        <v>22</v>
      </c>
      <c r="C60" s="84">
        <v>1103.60035855</v>
      </c>
      <c r="D60" s="84">
        <v>1080.91613205</v>
      </c>
      <c r="E60" s="84">
        <v>166.91068056</v>
      </c>
      <c r="F60" s="84">
        <v>166.91068056</v>
      </c>
    </row>
    <row r="61" spans="1:6" ht="12.75" customHeight="1" x14ac:dyDescent="0.2">
      <c r="A61" s="83" t="s">
        <v>161</v>
      </c>
      <c r="B61" s="83">
        <v>23</v>
      </c>
      <c r="C61" s="84">
        <v>1065.0135754600001</v>
      </c>
      <c r="D61" s="84">
        <v>1046.17577972</v>
      </c>
      <c r="E61" s="84">
        <v>161.54621639999999</v>
      </c>
      <c r="F61" s="84">
        <v>161.54621639999999</v>
      </c>
    </row>
    <row r="62" spans="1:6" ht="12.75" customHeight="1" x14ac:dyDescent="0.2">
      <c r="A62" s="83" t="s">
        <v>161</v>
      </c>
      <c r="B62" s="83">
        <v>24</v>
      </c>
      <c r="C62" s="84">
        <v>1017.78581488</v>
      </c>
      <c r="D62" s="84">
        <v>997.23487814999999</v>
      </c>
      <c r="E62" s="84">
        <v>153.98896108</v>
      </c>
      <c r="F62" s="84">
        <v>153.98896108</v>
      </c>
    </row>
    <row r="63" spans="1:6" ht="12.75" customHeight="1" x14ac:dyDescent="0.2">
      <c r="A63" s="83" t="s">
        <v>162</v>
      </c>
      <c r="B63" s="83">
        <v>1</v>
      </c>
      <c r="C63" s="84">
        <v>1016.1950308</v>
      </c>
      <c r="D63" s="84">
        <v>998.29832166000006</v>
      </c>
      <c r="E63" s="84">
        <v>154.15317371</v>
      </c>
      <c r="F63" s="84">
        <v>154.15317371</v>
      </c>
    </row>
    <row r="64" spans="1:6" ht="12.75" customHeight="1" x14ac:dyDescent="0.2">
      <c r="A64" s="83" t="s">
        <v>162</v>
      </c>
      <c r="B64" s="83">
        <v>2</v>
      </c>
      <c r="C64" s="84">
        <v>1079.05661704</v>
      </c>
      <c r="D64" s="84">
        <v>1057.8030084100001</v>
      </c>
      <c r="E64" s="84">
        <v>163.34164584999999</v>
      </c>
      <c r="F64" s="84">
        <v>163.34164584999999</v>
      </c>
    </row>
    <row r="65" spans="1:6" ht="12.75" customHeight="1" x14ac:dyDescent="0.2">
      <c r="A65" s="83" t="s">
        <v>162</v>
      </c>
      <c r="B65" s="83">
        <v>3</v>
      </c>
      <c r="C65" s="84">
        <v>1117.1371386599999</v>
      </c>
      <c r="D65" s="84">
        <v>1095.881498</v>
      </c>
      <c r="E65" s="84">
        <v>169.22157161000001</v>
      </c>
      <c r="F65" s="84">
        <v>169.22157161000001</v>
      </c>
    </row>
    <row r="66" spans="1:6" ht="12.75" customHeight="1" x14ac:dyDescent="0.2">
      <c r="A66" s="83" t="s">
        <v>162</v>
      </c>
      <c r="B66" s="83">
        <v>4</v>
      </c>
      <c r="C66" s="84">
        <v>1129.4802620200001</v>
      </c>
      <c r="D66" s="84">
        <v>1108.0123908</v>
      </c>
      <c r="E66" s="84">
        <v>171.09477483000001</v>
      </c>
      <c r="F66" s="84">
        <v>171.09477483000001</v>
      </c>
    </row>
    <row r="67" spans="1:6" ht="12.75" customHeight="1" x14ac:dyDescent="0.2">
      <c r="A67" s="83" t="s">
        <v>162</v>
      </c>
      <c r="B67" s="83">
        <v>5</v>
      </c>
      <c r="C67" s="84">
        <v>1132.4797663300001</v>
      </c>
      <c r="D67" s="84">
        <v>1110.98577067</v>
      </c>
      <c r="E67" s="84">
        <v>171.55391208</v>
      </c>
      <c r="F67" s="84">
        <v>171.55391208</v>
      </c>
    </row>
    <row r="68" spans="1:6" ht="12.75" customHeight="1" x14ac:dyDescent="0.2">
      <c r="A68" s="83" t="s">
        <v>162</v>
      </c>
      <c r="B68" s="83">
        <v>6</v>
      </c>
      <c r="C68" s="84">
        <v>1120.73648329</v>
      </c>
      <c r="D68" s="84">
        <v>1099.135203</v>
      </c>
      <c r="E68" s="84">
        <v>169.72399553</v>
      </c>
      <c r="F68" s="84">
        <v>169.72399553</v>
      </c>
    </row>
    <row r="69" spans="1:6" ht="12.75" customHeight="1" x14ac:dyDescent="0.2">
      <c r="A69" s="83" t="s">
        <v>162</v>
      </c>
      <c r="B69" s="83">
        <v>7</v>
      </c>
      <c r="C69" s="84">
        <v>1065.41362529</v>
      </c>
      <c r="D69" s="84">
        <v>1047.92990018</v>
      </c>
      <c r="E69" s="84">
        <v>161.81708055999999</v>
      </c>
      <c r="F69" s="84">
        <v>161.81708055999999</v>
      </c>
    </row>
    <row r="70" spans="1:6" ht="12.75" customHeight="1" x14ac:dyDescent="0.2">
      <c r="A70" s="83" t="s">
        <v>162</v>
      </c>
      <c r="B70" s="83">
        <v>8</v>
      </c>
      <c r="C70" s="84">
        <v>981.41083332999995</v>
      </c>
      <c r="D70" s="84">
        <v>965.48045534000005</v>
      </c>
      <c r="E70" s="84">
        <v>149.08557203999999</v>
      </c>
      <c r="F70" s="84">
        <v>149.08557203999999</v>
      </c>
    </row>
    <row r="71" spans="1:6" ht="12.75" customHeight="1" x14ac:dyDescent="0.2">
      <c r="A71" s="83" t="s">
        <v>162</v>
      </c>
      <c r="B71" s="83">
        <v>9</v>
      </c>
      <c r="C71" s="84">
        <v>904.03622505999999</v>
      </c>
      <c r="D71" s="84">
        <v>889.23646584999995</v>
      </c>
      <c r="E71" s="84">
        <v>137.31228472999999</v>
      </c>
      <c r="F71" s="84">
        <v>137.31228472999999</v>
      </c>
    </row>
    <row r="72" spans="1:6" ht="12.75" customHeight="1" x14ac:dyDescent="0.2">
      <c r="A72" s="83" t="s">
        <v>162</v>
      </c>
      <c r="B72" s="83">
        <v>10</v>
      </c>
      <c r="C72" s="84">
        <v>937.86374035999995</v>
      </c>
      <c r="D72" s="84">
        <v>917.55570280999996</v>
      </c>
      <c r="E72" s="84">
        <v>141.68522633000001</v>
      </c>
      <c r="F72" s="84">
        <v>141.68522633000001</v>
      </c>
    </row>
    <row r="73" spans="1:6" ht="12.75" customHeight="1" x14ac:dyDescent="0.2">
      <c r="A73" s="83" t="s">
        <v>162</v>
      </c>
      <c r="B73" s="83">
        <v>11</v>
      </c>
      <c r="C73" s="84">
        <v>931.83099603999995</v>
      </c>
      <c r="D73" s="84">
        <v>911.69435866000003</v>
      </c>
      <c r="E73" s="84">
        <v>140.78014135999999</v>
      </c>
      <c r="F73" s="84">
        <v>140.78014135999999</v>
      </c>
    </row>
    <row r="74" spans="1:6" ht="12.75" customHeight="1" x14ac:dyDescent="0.2">
      <c r="A74" s="83" t="s">
        <v>162</v>
      </c>
      <c r="B74" s="83">
        <v>12</v>
      </c>
      <c r="C74" s="84">
        <v>876.53738179000004</v>
      </c>
      <c r="D74" s="84">
        <v>857.0777468</v>
      </c>
      <c r="E74" s="84">
        <v>132.3464659</v>
      </c>
      <c r="F74" s="84">
        <v>132.3464659</v>
      </c>
    </row>
    <row r="75" spans="1:6" ht="12.75" customHeight="1" x14ac:dyDescent="0.2">
      <c r="A75" s="83" t="s">
        <v>162</v>
      </c>
      <c r="B75" s="83">
        <v>13</v>
      </c>
      <c r="C75" s="84">
        <v>887.36763156999996</v>
      </c>
      <c r="D75" s="84">
        <v>867.90159363999999</v>
      </c>
      <c r="E75" s="84">
        <v>134.01784039</v>
      </c>
      <c r="F75" s="84">
        <v>134.01784039</v>
      </c>
    </row>
    <row r="76" spans="1:6" ht="12.75" customHeight="1" x14ac:dyDescent="0.2">
      <c r="A76" s="83" t="s">
        <v>162</v>
      </c>
      <c r="B76" s="83">
        <v>14</v>
      </c>
      <c r="C76" s="84">
        <v>889.73973259000002</v>
      </c>
      <c r="D76" s="84">
        <v>870.29337042999998</v>
      </c>
      <c r="E76" s="84">
        <v>134.38716884999999</v>
      </c>
      <c r="F76" s="84">
        <v>134.38716884999999</v>
      </c>
    </row>
    <row r="77" spans="1:6" ht="12.75" customHeight="1" x14ac:dyDescent="0.2">
      <c r="A77" s="83" t="s">
        <v>162</v>
      </c>
      <c r="B77" s="83">
        <v>15</v>
      </c>
      <c r="C77" s="84">
        <v>894.25568740000006</v>
      </c>
      <c r="D77" s="84">
        <v>873.55065984999999</v>
      </c>
      <c r="E77" s="84">
        <v>134.89014625999999</v>
      </c>
      <c r="F77" s="84">
        <v>134.89014625999999</v>
      </c>
    </row>
    <row r="78" spans="1:6" ht="12.75" customHeight="1" x14ac:dyDescent="0.2">
      <c r="A78" s="83" t="s">
        <v>162</v>
      </c>
      <c r="B78" s="83">
        <v>16</v>
      </c>
      <c r="C78" s="84">
        <v>899.78599062000001</v>
      </c>
      <c r="D78" s="84">
        <v>880.06977542000004</v>
      </c>
      <c r="E78" s="84">
        <v>135.89680161000001</v>
      </c>
      <c r="F78" s="84">
        <v>135.89680161000001</v>
      </c>
    </row>
    <row r="79" spans="1:6" ht="12.75" customHeight="1" x14ac:dyDescent="0.2">
      <c r="A79" s="83" t="s">
        <v>162</v>
      </c>
      <c r="B79" s="83">
        <v>17</v>
      </c>
      <c r="C79" s="84">
        <v>900.08029468999996</v>
      </c>
      <c r="D79" s="84">
        <v>880.33343896999997</v>
      </c>
      <c r="E79" s="84">
        <v>135.93751546999999</v>
      </c>
      <c r="F79" s="84">
        <v>135.93751546999999</v>
      </c>
    </row>
    <row r="80" spans="1:6" ht="12.75" customHeight="1" x14ac:dyDescent="0.2">
      <c r="A80" s="83" t="s">
        <v>162</v>
      </c>
      <c r="B80" s="83">
        <v>18</v>
      </c>
      <c r="C80" s="84">
        <v>905.01214620999997</v>
      </c>
      <c r="D80" s="84">
        <v>885.35527242000001</v>
      </c>
      <c r="E80" s="84">
        <v>136.71296659999999</v>
      </c>
      <c r="F80" s="84">
        <v>136.71296659999999</v>
      </c>
    </row>
    <row r="81" spans="1:6" ht="12.75" customHeight="1" x14ac:dyDescent="0.2">
      <c r="A81" s="83" t="s">
        <v>162</v>
      </c>
      <c r="B81" s="83">
        <v>19</v>
      </c>
      <c r="C81" s="84">
        <v>1047.9059217399999</v>
      </c>
      <c r="D81" s="84">
        <v>1028.10924879</v>
      </c>
      <c r="E81" s="84">
        <v>158.75645605</v>
      </c>
      <c r="F81" s="84">
        <v>158.75645605</v>
      </c>
    </row>
    <row r="82" spans="1:6" ht="12.75" customHeight="1" x14ac:dyDescent="0.2">
      <c r="A82" s="83" t="s">
        <v>162</v>
      </c>
      <c r="B82" s="83">
        <v>20</v>
      </c>
      <c r="C82" s="84">
        <v>1050.42217661</v>
      </c>
      <c r="D82" s="84">
        <v>1030.7677925800001</v>
      </c>
      <c r="E82" s="84">
        <v>159.16697758999999</v>
      </c>
      <c r="F82" s="84">
        <v>159.16697758999999</v>
      </c>
    </row>
    <row r="83" spans="1:6" ht="12.75" customHeight="1" x14ac:dyDescent="0.2">
      <c r="A83" s="83" t="s">
        <v>162</v>
      </c>
      <c r="B83" s="83">
        <v>21</v>
      </c>
      <c r="C83" s="84">
        <v>1080.0497153199999</v>
      </c>
      <c r="D83" s="84">
        <v>1059.93231382</v>
      </c>
      <c r="E83" s="84">
        <v>163.67044455000001</v>
      </c>
      <c r="F83" s="84">
        <v>163.67044455000001</v>
      </c>
    </row>
    <row r="84" spans="1:6" ht="12.75" customHeight="1" x14ac:dyDescent="0.2">
      <c r="A84" s="83" t="s">
        <v>162</v>
      </c>
      <c r="B84" s="83">
        <v>22</v>
      </c>
      <c r="C84" s="84">
        <v>1080.82664587</v>
      </c>
      <c r="D84" s="84">
        <v>1060.1804395700001</v>
      </c>
      <c r="E84" s="84">
        <v>163.70875912</v>
      </c>
      <c r="F84" s="84">
        <v>163.70875912</v>
      </c>
    </row>
    <row r="85" spans="1:6" ht="12.75" customHeight="1" x14ac:dyDescent="0.2">
      <c r="A85" s="83" t="s">
        <v>162</v>
      </c>
      <c r="B85" s="83">
        <v>23</v>
      </c>
      <c r="C85" s="84">
        <v>1024.66442355</v>
      </c>
      <c r="D85" s="84">
        <v>1004.20976189</v>
      </c>
      <c r="E85" s="84">
        <v>155.06599431000001</v>
      </c>
      <c r="F85" s="84">
        <v>155.06599431000001</v>
      </c>
    </row>
    <row r="86" spans="1:6" ht="12.75" customHeight="1" x14ac:dyDescent="0.2">
      <c r="A86" s="83" t="s">
        <v>162</v>
      </c>
      <c r="B86" s="83">
        <v>24</v>
      </c>
      <c r="C86" s="84">
        <v>984.32855802999995</v>
      </c>
      <c r="D86" s="84">
        <v>963.79551288000005</v>
      </c>
      <c r="E86" s="84">
        <v>148.82539005999999</v>
      </c>
      <c r="F86" s="84">
        <v>148.82539005999999</v>
      </c>
    </row>
    <row r="87" spans="1:6" ht="12.75" customHeight="1" x14ac:dyDescent="0.2">
      <c r="A87" s="83" t="s">
        <v>163</v>
      </c>
      <c r="B87" s="83">
        <v>1</v>
      </c>
      <c r="C87" s="84">
        <v>979.91989330000001</v>
      </c>
      <c r="D87" s="84">
        <v>964.45517636</v>
      </c>
      <c r="E87" s="84">
        <v>148.92725261999999</v>
      </c>
      <c r="F87" s="84">
        <v>148.92725261999999</v>
      </c>
    </row>
    <row r="88" spans="1:6" ht="12.75" customHeight="1" x14ac:dyDescent="0.2">
      <c r="A88" s="83" t="s">
        <v>163</v>
      </c>
      <c r="B88" s="83">
        <v>2</v>
      </c>
      <c r="C88" s="84">
        <v>1033.7365166899999</v>
      </c>
      <c r="D88" s="84">
        <v>1014.7302513</v>
      </c>
      <c r="E88" s="84">
        <v>156.69052557000001</v>
      </c>
      <c r="F88" s="84">
        <v>156.69052557000001</v>
      </c>
    </row>
    <row r="89" spans="1:6" ht="12.75" customHeight="1" x14ac:dyDescent="0.2">
      <c r="A89" s="83" t="s">
        <v>163</v>
      </c>
      <c r="B89" s="83">
        <v>3</v>
      </c>
      <c r="C89" s="84">
        <v>1057.1938708600001</v>
      </c>
      <c r="D89" s="84">
        <v>1036.3221828200001</v>
      </c>
      <c r="E89" s="84">
        <v>160.02466398000001</v>
      </c>
      <c r="F89" s="84">
        <v>160.02466398000001</v>
      </c>
    </row>
    <row r="90" spans="1:6" ht="12.75" customHeight="1" x14ac:dyDescent="0.2">
      <c r="A90" s="83" t="s">
        <v>163</v>
      </c>
      <c r="B90" s="83">
        <v>4</v>
      </c>
      <c r="C90" s="84">
        <v>1072.75483001</v>
      </c>
      <c r="D90" s="84">
        <v>1051.49765628</v>
      </c>
      <c r="E90" s="84">
        <v>162.36799898000001</v>
      </c>
      <c r="F90" s="84">
        <v>162.36799898000001</v>
      </c>
    </row>
    <row r="91" spans="1:6" ht="12.75" customHeight="1" x14ac:dyDescent="0.2">
      <c r="A91" s="83" t="s">
        <v>163</v>
      </c>
      <c r="B91" s="83">
        <v>5</v>
      </c>
      <c r="C91" s="84">
        <v>1088.82846079</v>
      </c>
      <c r="D91" s="84">
        <v>1067.6805387300001</v>
      </c>
      <c r="E91" s="84">
        <v>164.86689397999999</v>
      </c>
      <c r="F91" s="84">
        <v>164.86689397999999</v>
      </c>
    </row>
    <row r="92" spans="1:6" ht="12.75" customHeight="1" x14ac:dyDescent="0.2">
      <c r="A92" s="83" t="s">
        <v>163</v>
      </c>
      <c r="B92" s="83">
        <v>6</v>
      </c>
      <c r="C92" s="84">
        <v>1082.5174673500001</v>
      </c>
      <c r="D92" s="84">
        <v>1064.8700993299999</v>
      </c>
      <c r="E92" s="84">
        <v>164.43291733999999</v>
      </c>
      <c r="F92" s="84">
        <v>164.43291733999999</v>
      </c>
    </row>
    <row r="93" spans="1:6" ht="12.75" customHeight="1" x14ac:dyDescent="0.2">
      <c r="A93" s="83" t="s">
        <v>163</v>
      </c>
      <c r="B93" s="83">
        <v>7</v>
      </c>
      <c r="C93" s="84">
        <v>1056.22429281</v>
      </c>
      <c r="D93" s="84">
        <v>1039.3000211599999</v>
      </c>
      <c r="E93" s="84">
        <v>160.48448968</v>
      </c>
      <c r="F93" s="84">
        <v>160.48448968</v>
      </c>
    </row>
    <row r="94" spans="1:6" ht="12.75" customHeight="1" x14ac:dyDescent="0.2">
      <c r="A94" s="83" t="s">
        <v>163</v>
      </c>
      <c r="B94" s="83">
        <v>8</v>
      </c>
      <c r="C94" s="84">
        <v>1005.01172202</v>
      </c>
      <c r="D94" s="84">
        <v>983.12818293999999</v>
      </c>
      <c r="E94" s="84">
        <v>151.81066247999999</v>
      </c>
      <c r="F94" s="84">
        <v>151.81066247999999</v>
      </c>
    </row>
    <row r="95" spans="1:6" ht="12.75" customHeight="1" x14ac:dyDescent="0.2">
      <c r="A95" s="83" t="s">
        <v>163</v>
      </c>
      <c r="B95" s="83">
        <v>9</v>
      </c>
      <c r="C95" s="84">
        <v>957.22630604000005</v>
      </c>
      <c r="D95" s="84">
        <v>924.04723709999996</v>
      </c>
      <c r="E95" s="84">
        <v>142.68762269999999</v>
      </c>
      <c r="F95" s="84">
        <v>142.68762269999999</v>
      </c>
    </row>
    <row r="96" spans="1:6" ht="12.75" customHeight="1" x14ac:dyDescent="0.2">
      <c r="A96" s="83" t="s">
        <v>163</v>
      </c>
      <c r="B96" s="83">
        <v>10</v>
      </c>
      <c r="C96" s="84">
        <v>2282.5399433799998</v>
      </c>
      <c r="D96" s="84">
        <v>840.99703806000002</v>
      </c>
      <c r="E96" s="84">
        <v>129.86334815000001</v>
      </c>
      <c r="F96" s="84">
        <v>129.86334815000001</v>
      </c>
    </row>
    <row r="97" spans="1:6" ht="12.75" customHeight="1" x14ac:dyDescent="0.2">
      <c r="A97" s="83" t="s">
        <v>163</v>
      </c>
      <c r="B97" s="83">
        <v>11</v>
      </c>
      <c r="C97" s="84">
        <v>13760.887505320001</v>
      </c>
      <c r="D97" s="84">
        <v>788.83747958000004</v>
      </c>
      <c r="E97" s="84">
        <v>121.8090809</v>
      </c>
      <c r="F97" s="84">
        <v>121.8090809</v>
      </c>
    </row>
    <row r="98" spans="1:6" ht="12.75" customHeight="1" x14ac:dyDescent="0.2">
      <c r="A98" s="83" t="s">
        <v>163</v>
      </c>
      <c r="B98" s="83">
        <v>12</v>
      </c>
      <c r="C98" s="84">
        <v>802.31504917999996</v>
      </c>
      <c r="D98" s="84">
        <v>802.31504917999996</v>
      </c>
      <c r="E98" s="84">
        <v>123.89023247</v>
      </c>
      <c r="F98" s="84">
        <v>123.89023247</v>
      </c>
    </row>
    <row r="99" spans="1:6" ht="12.75" customHeight="1" x14ac:dyDescent="0.2">
      <c r="A99" s="83" t="s">
        <v>163</v>
      </c>
      <c r="B99" s="83">
        <v>13</v>
      </c>
      <c r="C99" s="84">
        <v>817.17729593000001</v>
      </c>
      <c r="D99" s="84">
        <v>817.17729593000001</v>
      </c>
      <c r="E99" s="84">
        <v>126.18520028</v>
      </c>
      <c r="F99" s="84">
        <v>126.18520028</v>
      </c>
    </row>
    <row r="100" spans="1:6" ht="12.75" customHeight="1" x14ac:dyDescent="0.2">
      <c r="A100" s="83" t="s">
        <v>163</v>
      </c>
      <c r="B100" s="83">
        <v>14</v>
      </c>
      <c r="C100" s="84">
        <v>849.90261122000004</v>
      </c>
      <c r="D100" s="84">
        <v>849.90261122000004</v>
      </c>
      <c r="E100" s="84">
        <v>131.23851060000001</v>
      </c>
      <c r="F100" s="84">
        <v>131.23851060000001</v>
      </c>
    </row>
    <row r="101" spans="1:6" ht="12.75" customHeight="1" x14ac:dyDescent="0.2">
      <c r="A101" s="83" t="s">
        <v>163</v>
      </c>
      <c r="B101" s="83">
        <v>15</v>
      </c>
      <c r="C101" s="84">
        <v>875.98015355999996</v>
      </c>
      <c r="D101" s="84">
        <v>875.98015355999996</v>
      </c>
      <c r="E101" s="84">
        <v>135.26529880999999</v>
      </c>
      <c r="F101" s="84">
        <v>135.26529880999999</v>
      </c>
    </row>
    <row r="102" spans="1:6" ht="12.75" customHeight="1" x14ac:dyDescent="0.2">
      <c r="A102" s="83" t="s">
        <v>163</v>
      </c>
      <c r="B102" s="83">
        <v>16</v>
      </c>
      <c r="C102" s="84">
        <v>880.77535055999999</v>
      </c>
      <c r="D102" s="84">
        <v>880.77535055999999</v>
      </c>
      <c r="E102" s="84">
        <v>136.00575366000001</v>
      </c>
      <c r="F102" s="84">
        <v>136.00575366000001</v>
      </c>
    </row>
    <row r="103" spans="1:6" ht="12.75" customHeight="1" x14ac:dyDescent="0.2">
      <c r="A103" s="83" t="s">
        <v>163</v>
      </c>
      <c r="B103" s="83">
        <v>17</v>
      </c>
      <c r="C103" s="84">
        <v>877.37748149000004</v>
      </c>
      <c r="D103" s="84">
        <v>877.37748149000004</v>
      </c>
      <c r="E103" s="84">
        <v>135.48106852000001</v>
      </c>
      <c r="F103" s="84">
        <v>135.48106852000001</v>
      </c>
    </row>
    <row r="104" spans="1:6" ht="12.75" customHeight="1" x14ac:dyDescent="0.2">
      <c r="A104" s="83" t="s">
        <v>163</v>
      </c>
      <c r="B104" s="83">
        <v>18</v>
      </c>
      <c r="C104" s="84">
        <v>882.38536855999996</v>
      </c>
      <c r="D104" s="84">
        <v>882.38536855999996</v>
      </c>
      <c r="E104" s="84">
        <v>136.25436611000001</v>
      </c>
      <c r="F104" s="84">
        <v>136.25436611000001</v>
      </c>
    </row>
    <row r="105" spans="1:6" ht="12.75" customHeight="1" x14ac:dyDescent="0.2">
      <c r="A105" s="83" t="s">
        <v>163</v>
      </c>
      <c r="B105" s="83">
        <v>19</v>
      </c>
      <c r="C105" s="84">
        <v>857.48355537999998</v>
      </c>
      <c r="D105" s="84">
        <v>857.48355537999998</v>
      </c>
      <c r="E105" s="84">
        <v>132.40912922000001</v>
      </c>
      <c r="F105" s="84">
        <v>132.40912922000001</v>
      </c>
    </row>
    <row r="106" spans="1:6" ht="12.75" customHeight="1" x14ac:dyDescent="0.2">
      <c r="A106" s="83" t="s">
        <v>163</v>
      </c>
      <c r="B106" s="83">
        <v>20</v>
      </c>
      <c r="C106" s="84">
        <v>854.97314031999997</v>
      </c>
      <c r="D106" s="84">
        <v>854.97314031999997</v>
      </c>
      <c r="E106" s="84">
        <v>132.02148112</v>
      </c>
      <c r="F106" s="84">
        <v>132.02148112</v>
      </c>
    </row>
    <row r="107" spans="1:6" ht="12.75" customHeight="1" x14ac:dyDescent="0.2">
      <c r="A107" s="83" t="s">
        <v>163</v>
      </c>
      <c r="B107" s="83">
        <v>21</v>
      </c>
      <c r="C107" s="84">
        <v>850.12598642</v>
      </c>
      <c r="D107" s="84">
        <v>850.12598642</v>
      </c>
      <c r="E107" s="84">
        <v>131.27300328999999</v>
      </c>
      <c r="F107" s="84">
        <v>131.27300328999999</v>
      </c>
    </row>
    <row r="108" spans="1:6" ht="12.75" customHeight="1" x14ac:dyDescent="0.2">
      <c r="A108" s="83" t="s">
        <v>163</v>
      </c>
      <c r="B108" s="83">
        <v>22</v>
      </c>
      <c r="C108" s="84">
        <v>849.17949384999997</v>
      </c>
      <c r="D108" s="84">
        <v>849.17949384999997</v>
      </c>
      <c r="E108" s="84">
        <v>131.12684974999999</v>
      </c>
      <c r="F108" s="84">
        <v>131.12684974999999</v>
      </c>
    </row>
    <row r="109" spans="1:6" ht="12.75" customHeight="1" x14ac:dyDescent="0.2">
      <c r="A109" s="83" t="s">
        <v>163</v>
      </c>
      <c r="B109" s="83">
        <v>23</v>
      </c>
      <c r="C109" s="84">
        <v>939.44527306999998</v>
      </c>
      <c r="D109" s="84">
        <v>939.44527306999998</v>
      </c>
      <c r="E109" s="84">
        <v>145.06532490000001</v>
      </c>
      <c r="F109" s="84">
        <v>145.06532490000001</v>
      </c>
    </row>
    <row r="110" spans="1:6" ht="12.75" customHeight="1" x14ac:dyDescent="0.2">
      <c r="A110" s="83" t="s">
        <v>163</v>
      </c>
      <c r="B110" s="83">
        <v>24</v>
      </c>
      <c r="C110" s="84">
        <v>1005.53504737</v>
      </c>
      <c r="D110" s="84">
        <v>1005.53504737</v>
      </c>
      <c r="E110" s="84">
        <v>155.27063952</v>
      </c>
      <c r="F110" s="84">
        <v>155.27063952</v>
      </c>
    </row>
    <row r="111" spans="1:6" ht="12.75" customHeight="1" x14ac:dyDescent="0.2">
      <c r="A111" s="83" t="s">
        <v>164</v>
      </c>
      <c r="B111" s="83">
        <v>1</v>
      </c>
      <c r="C111" s="84">
        <v>970.53039365999996</v>
      </c>
      <c r="D111" s="84">
        <v>970.53039365999996</v>
      </c>
      <c r="E111" s="84">
        <v>149.86536301000001</v>
      </c>
      <c r="F111" s="84">
        <v>149.86536301000001</v>
      </c>
    </row>
    <row r="112" spans="1:6" ht="12.75" customHeight="1" x14ac:dyDescent="0.2">
      <c r="A112" s="83" t="s">
        <v>164</v>
      </c>
      <c r="B112" s="83">
        <v>2</v>
      </c>
      <c r="C112" s="84">
        <v>1036.1143303900001</v>
      </c>
      <c r="D112" s="84">
        <v>1036.1143303900001</v>
      </c>
      <c r="E112" s="84">
        <v>159.99256825000001</v>
      </c>
      <c r="F112" s="84">
        <v>159.99256825000001</v>
      </c>
    </row>
    <row r="113" spans="1:6" ht="12.75" customHeight="1" x14ac:dyDescent="0.2">
      <c r="A113" s="83" t="s">
        <v>164</v>
      </c>
      <c r="B113" s="83">
        <v>3</v>
      </c>
      <c r="C113" s="84">
        <v>991.13994906999994</v>
      </c>
      <c r="D113" s="84">
        <v>991.13994906999994</v>
      </c>
      <c r="E113" s="84">
        <v>153.04780688</v>
      </c>
      <c r="F113" s="84">
        <v>153.04780688</v>
      </c>
    </row>
    <row r="114" spans="1:6" ht="12.75" customHeight="1" x14ac:dyDescent="0.2">
      <c r="A114" s="83" t="s">
        <v>164</v>
      </c>
      <c r="B114" s="83">
        <v>4</v>
      </c>
      <c r="C114" s="84">
        <v>1006.80162338</v>
      </c>
      <c r="D114" s="84">
        <v>1006.80162338</v>
      </c>
      <c r="E114" s="84">
        <v>155.46621904</v>
      </c>
      <c r="F114" s="84">
        <v>155.46621904</v>
      </c>
    </row>
    <row r="115" spans="1:6" ht="12.75" customHeight="1" x14ac:dyDescent="0.2">
      <c r="A115" s="83" t="s">
        <v>164</v>
      </c>
      <c r="B115" s="83">
        <v>5</v>
      </c>
      <c r="C115" s="84">
        <v>1011.20546559</v>
      </c>
      <c r="D115" s="84">
        <v>1011.20546559</v>
      </c>
      <c r="E115" s="84">
        <v>156.14624248000001</v>
      </c>
      <c r="F115" s="84">
        <v>156.14624248000001</v>
      </c>
    </row>
    <row r="116" spans="1:6" ht="12.75" customHeight="1" x14ac:dyDescent="0.2">
      <c r="A116" s="83" t="s">
        <v>164</v>
      </c>
      <c r="B116" s="83">
        <v>6</v>
      </c>
      <c r="C116" s="84">
        <v>1002.98793568</v>
      </c>
      <c r="D116" s="84">
        <v>1002.98793568</v>
      </c>
      <c r="E116" s="84">
        <v>154.87732487</v>
      </c>
      <c r="F116" s="84">
        <v>154.87732487</v>
      </c>
    </row>
    <row r="117" spans="1:6" ht="12.75" customHeight="1" x14ac:dyDescent="0.2">
      <c r="A117" s="83" t="s">
        <v>164</v>
      </c>
      <c r="B117" s="83">
        <v>7</v>
      </c>
      <c r="C117" s="84">
        <v>981.49321837000002</v>
      </c>
      <c r="D117" s="84">
        <v>981.49321837000002</v>
      </c>
      <c r="E117" s="84">
        <v>151.55819789</v>
      </c>
      <c r="F117" s="84">
        <v>151.55819789</v>
      </c>
    </row>
    <row r="118" spans="1:6" ht="12.75" customHeight="1" x14ac:dyDescent="0.2">
      <c r="A118" s="83" t="s">
        <v>164</v>
      </c>
      <c r="B118" s="83">
        <v>8</v>
      </c>
      <c r="C118" s="84">
        <v>935.13716349000003</v>
      </c>
      <c r="D118" s="84">
        <v>935.13716349000003</v>
      </c>
      <c r="E118" s="84">
        <v>144.40008410999999</v>
      </c>
      <c r="F118" s="84">
        <v>144.40008410999999</v>
      </c>
    </row>
    <row r="119" spans="1:6" ht="12.75" customHeight="1" x14ac:dyDescent="0.2">
      <c r="A119" s="83" t="s">
        <v>164</v>
      </c>
      <c r="B119" s="83">
        <v>9</v>
      </c>
      <c r="C119" s="84">
        <v>891.73112076999996</v>
      </c>
      <c r="D119" s="84">
        <v>891.73112076999996</v>
      </c>
      <c r="E119" s="84">
        <v>137.69749922</v>
      </c>
      <c r="F119" s="84">
        <v>137.69749922</v>
      </c>
    </row>
    <row r="120" spans="1:6" ht="12.75" customHeight="1" x14ac:dyDescent="0.2">
      <c r="A120" s="83" t="s">
        <v>164</v>
      </c>
      <c r="B120" s="83">
        <v>10</v>
      </c>
      <c r="C120" s="84">
        <v>937.89270456999998</v>
      </c>
      <c r="D120" s="84">
        <v>937.89270456999998</v>
      </c>
      <c r="E120" s="84">
        <v>144.82558356999999</v>
      </c>
      <c r="F120" s="84">
        <v>144.82558356999999</v>
      </c>
    </row>
    <row r="121" spans="1:6" ht="12.75" customHeight="1" x14ac:dyDescent="0.2">
      <c r="A121" s="83" t="s">
        <v>164</v>
      </c>
      <c r="B121" s="83">
        <v>11</v>
      </c>
      <c r="C121" s="84">
        <v>937.48781173999998</v>
      </c>
      <c r="D121" s="84">
        <v>937.48781173999998</v>
      </c>
      <c r="E121" s="84">
        <v>144.76306166000001</v>
      </c>
      <c r="F121" s="84">
        <v>144.76306166000001</v>
      </c>
    </row>
    <row r="122" spans="1:6" ht="12.75" customHeight="1" x14ac:dyDescent="0.2">
      <c r="A122" s="83" t="s">
        <v>164</v>
      </c>
      <c r="B122" s="83">
        <v>12</v>
      </c>
      <c r="C122" s="84">
        <v>948.83756972000003</v>
      </c>
      <c r="D122" s="84">
        <v>948.83756972000003</v>
      </c>
      <c r="E122" s="84">
        <v>146.51564521</v>
      </c>
      <c r="F122" s="84">
        <v>146.51564521</v>
      </c>
    </row>
    <row r="123" spans="1:6" ht="12.75" customHeight="1" x14ac:dyDescent="0.2">
      <c r="A123" s="83" t="s">
        <v>164</v>
      </c>
      <c r="B123" s="83">
        <v>13</v>
      </c>
      <c r="C123" s="84">
        <v>931.92824840000003</v>
      </c>
      <c r="D123" s="84">
        <v>931.92824840000003</v>
      </c>
      <c r="E123" s="84">
        <v>143.90457646999999</v>
      </c>
      <c r="F123" s="84">
        <v>143.90457646999999</v>
      </c>
    </row>
    <row r="124" spans="1:6" ht="12.75" customHeight="1" x14ac:dyDescent="0.2">
      <c r="A124" s="83" t="s">
        <v>164</v>
      </c>
      <c r="B124" s="83">
        <v>14</v>
      </c>
      <c r="C124" s="84">
        <v>927.10169986999995</v>
      </c>
      <c r="D124" s="84">
        <v>927.10169986999995</v>
      </c>
      <c r="E124" s="84">
        <v>143.15928044</v>
      </c>
      <c r="F124" s="84">
        <v>143.15928044</v>
      </c>
    </row>
    <row r="125" spans="1:6" ht="12.75" customHeight="1" x14ac:dyDescent="0.2">
      <c r="A125" s="83" t="s">
        <v>164</v>
      </c>
      <c r="B125" s="83">
        <v>15</v>
      </c>
      <c r="C125" s="84">
        <v>943.68913786999997</v>
      </c>
      <c r="D125" s="84">
        <v>943.68913786999997</v>
      </c>
      <c r="E125" s="84">
        <v>145.72064527000001</v>
      </c>
      <c r="F125" s="84">
        <v>145.72064527000001</v>
      </c>
    </row>
    <row r="126" spans="1:6" ht="12.75" customHeight="1" x14ac:dyDescent="0.2">
      <c r="A126" s="83" t="s">
        <v>164</v>
      </c>
      <c r="B126" s="83">
        <v>16</v>
      </c>
      <c r="C126" s="84">
        <v>959.67314648000001</v>
      </c>
      <c r="D126" s="84">
        <v>959.67314648000001</v>
      </c>
      <c r="E126" s="84">
        <v>148.18883098000001</v>
      </c>
      <c r="F126" s="84">
        <v>148.18883098000001</v>
      </c>
    </row>
    <row r="127" spans="1:6" ht="12.75" customHeight="1" x14ac:dyDescent="0.2">
      <c r="A127" s="83" t="s">
        <v>164</v>
      </c>
      <c r="B127" s="83">
        <v>17</v>
      </c>
      <c r="C127" s="84">
        <v>949.45955160999995</v>
      </c>
      <c r="D127" s="84">
        <v>949.45955160999995</v>
      </c>
      <c r="E127" s="84">
        <v>146.61168913</v>
      </c>
      <c r="F127" s="84">
        <v>146.61168913</v>
      </c>
    </row>
    <row r="128" spans="1:6" ht="12.75" customHeight="1" x14ac:dyDescent="0.2">
      <c r="A128" s="83" t="s">
        <v>164</v>
      </c>
      <c r="B128" s="83">
        <v>18</v>
      </c>
      <c r="C128" s="84">
        <v>936.94666902999995</v>
      </c>
      <c r="D128" s="84">
        <v>936.94666902999995</v>
      </c>
      <c r="E128" s="84">
        <v>144.67950060000001</v>
      </c>
      <c r="F128" s="84">
        <v>144.67950060000001</v>
      </c>
    </row>
    <row r="129" spans="1:6" ht="12.75" customHeight="1" x14ac:dyDescent="0.2">
      <c r="A129" s="83" t="s">
        <v>164</v>
      </c>
      <c r="B129" s="83">
        <v>19</v>
      </c>
      <c r="C129" s="84">
        <v>932.21848944999999</v>
      </c>
      <c r="D129" s="84">
        <v>932.21848944999999</v>
      </c>
      <c r="E129" s="84">
        <v>143.94939431</v>
      </c>
      <c r="F129" s="84">
        <v>143.94939431</v>
      </c>
    </row>
    <row r="130" spans="1:6" ht="12.75" customHeight="1" x14ac:dyDescent="0.2">
      <c r="A130" s="83" t="s">
        <v>164</v>
      </c>
      <c r="B130" s="83">
        <v>20</v>
      </c>
      <c r="C130" s="84">
        <v>931.40969482000003</v>
      </c>
      <c r="D130" s="84">
        <v>931.40969482000003</v>
      </c>
      <c r="E130" s="84">
        <v>143.82450352999999</v>
      </c>
      <c r="F130" s="84">
        <v>143.82450352999999</v>
      </c>
    </row>
    <row r="131" spans="1:6" ht="12.75" customHeight="1" x14ac:dyDescent="0.2">
      <c r="A131" s="83" t="s">
        <v>164</v>
      </c>
      <c r="B131" s="83">
        <v>21</v>
      </c>
      <c r="C131" s="84">
        <v>950.22230310999998</v>
      </c>
      <c r="D131" s="84">
        <v>950.22230310999998</v>
      </c>
      <c r="E131" s="84">
        <v>146.72947012</v>
      </c>
      <c r="F131" s="84">
        <v>146.72947012</v>
      </c>
    </row>
    <row r="132" spans="1:6" ht="12.75" customHeight="1" x14ac:dyDescent="0.2">
      <c r="A132" s="83" t="s">
        <v>164</v>
      </c>
      <c r="B132" s="83">
        <v>22</v>
      </c>
      <c r="C132" s="84">
        <v>937.98770598999999</v>
      </c>
      <c r="D132" s="84">
        <v>937.98770598999999</v>
      </c>
      <c r="E132" s="84">
        <v>144.8402533</v>
      </c>
      <c r="F132" s="84">
        <v>144.8402533</v>
      </c>
    </row>
    <row r="133" spans="1:6" ht="12.75" customHeight="1" x14ac:dyDescent="0.2">
      <c r="A133" s="83" t="s">
        <v>164</v>
      </c>
      <c r="B133" s="83">
        <v>23</v>
      </c>
      <c r="C133" s="84">
        <v>965.48497938000003</v>
      </c>
      <c r="D133" s="84">
        <v>965.48497938000003</v>
      </c>
      <c r="E133" s="84">
        <v>149.08627061999999</v>
      </c>
      <c r="F133" s="84">
        <v>149.08627061999999</v>
      </c>
    </row>
    <row r="134" spans="1:6" ht="12.75" customHeight="1" x14ac:dyDescent="0.2">
      <c r="A134" s="83" t="s">
        <v>164</v>
      </c>
      <c r="B134" s="83">
        <v>24</v>
      </c>
      <c r="C134" s="84">
        <v>1042.5305344400001</v>
      </c>
      <c r="D134" s="84">
        <v>1042.5305344400001</v>
      </c>
      <c r="E134" s="84">
        <v>160.98333242999999</v>
      </c>
      <c r="F134" s="84">
        <v>160.98333242999999</v>
      </c>
    </row>
    <row r="135" spans="1:6" ht="12.75" customHeight="1" x14ac:dyDescent="0.2">
      <c r="A135" s="83" t="s">
        <v>165</v>
      </c>
      <c r="B135" s="83">
        <v>1</v>
      </c>
      <c r="C135" s="84">
        <v>1055.1789194099999</v>
      </c>
      <c r="D135" s="84">
        <v>1055.1789194099999</v>
      </c>
      <c r="E135" s="84">
        <v>162.93644467999999</v>
      </c>
      <c r="F135" s="84">
        <v>162.93644467999999</v>
      </c>
    </row>
    <row r="136" spans="1:6" ht="12.75" customHeight="1" x14ac:dyDescent="0.2">
      <c r="A136" s="83" t="s">
        <v>165</v>
      </c>
      <c r="B136" s="83">
        <v>2</v>
      </c>
      <c r="C136" s="84">
        <v>1023.8201751</v>
      </c>
      <c r="D136" s="84">
        <v>1023.8201751</v>
      </c>
      <c r="E136" s="84">
        <v>158.09415469999999</v>
      </c>
      <c r="F136" s="84">
        <v>158.09415469999999</v>
      </c>
    </row>
    <row r="137" spans="1:6" ht="12.75" customHeight="1" x14ac:dyDescent="0.2">
      <c r="A137" s="83" t="s">
        <v>165</v>
      </c>
      <c r="B137" s="83">
        <v>3</v>
      </c>
      <c r="C137" s="84">
        <v>2351.5632658599998</v>
      </c>
      <c r="D137" s="84">
        <v>1091.17370987</v>
      </c>
      <c r="E137" s="84">
        <v>168.49461407999999</v>
      </c>
      <c r="F137" s="84">
        <v>168.49461407999999</v>
      </c>
    </row>
    <row r="138" spans="1:6" ht="12.75" customHeight="1" x14ac:dyDescent="0.2">
      <c r="A138" s="83" t="s">
        <v>165</v>
      </c>
      <c r="B138" s="83">
        <v>4</v>
      </c>
      <c r="C138" s="84">
        <v>1155.8014727499999</v>
      </c>
      <c r="D138" s="84">
        <v>1098.37455535</v>
      </c>
      <c r="E138" s="84">
        <v>169.60653941000001</v>
      </c>
      <c r="F138" s="84">
        <v>169.60653941000001</v>
      </c>
    </row>
    <row r="139" spans="1:6" ht="12.75" customHeight="1" x14ac:dyDescent="0.2">
      <c r="A139" s="83" t="s">
        <v>165</v>
      </c>
      <c r="B139" s="83">
        <v>5</v>
      </c>
      <c r="C139" s="84">
        <v>1140.6023403199999</v>
      </c>
      <c r="D139" s="84">
        <v>1105.91823499</v>
      </c>
      <c r="E139" s="84">
        <v>170.77140378999999</v>
      </c>
      <c r="F139" s="84">
        <v>170.77140378999999</v>
      </c>
    </row>
    <row r="140" spans="1:6" ht="12.75" customHeight="1" x14ac:dyDescent="0.2">
      <c r="A140" s="83" t="s">
        <v>165</v>
      </c>
      <c r="B140" s="83">
        <v>6</v>
      </c>
      <c r="C140" s="84">
        <v>1113.2727003800001</v>
      </c>
      <c r="D140" s="84">
        <v>1083.19747596</v>
      </c>
      <c r="E140" s="84">
        <v>167.26295643</v>
      </c>
      <c r="F140" s="84">
        <v>167.26295643</v>
      </c>
    </row>
    <row r="141" spans="1:6" ht="12.75" customHeight="1" x14ac:dyDescent="0.2">
      <c r="A141" s="83" t="s">
        <v>165</v>
      </c>
      <c r="B141" s="83">
        <v>7</v>
      </c>
      <c r="C141" s="84">
        <v>1062.4497715800001</v>
      </c>
      <c r="D141" s="84">
        <v>1034.2039194399999</v>
      </c>
      <c r="E141" s="84">
        <v>159.69757035000001</v>
      </c>
      <c r="F141" s="84">
        <v>159.69757035000001</v>
      </c>
    </row>
    <row r="142" spans="1:6" ht="12.75" customHeight="1" x14ac:dyDescent="0.2">
      <c r="A142" s="83" t="s">
        <v>165</v>
      </c>
      <c r="B142" s="83">
        <v>8</v>
      </c>
      <c r="C142" s="84">
        <v>972.08149402000004</v>
      </c>
      <c r="D142" s="84">
        <v>947.27644429999998</v>
      </c>
      <c r="E142" s="84">
        <v>146.27458256</v>
      </c>
      <c r="F142" s="84">
        <v>146.27458256</v>
      </c>
    </row>
    <row r="143" spans="1:6" ht="12.75" customHeight="1" x14ac:dyDescent="0.2">
      <c r="A143" s="83" t="s">
        <v>165</v>
      </c>
      <c r="B143" s="83">
        <v>9</v>
      </c>
      <c r="C143" s="84">
        <v>937.86306686</v>
      </c>
      <c r="D143" s="84">
        <v>914.92406590999997</v>
      </c>
      <c r="E143" s="84">
        <v>141.27885964000001</v>
      </c>
      <c r="F143" s="84">
        <v>141.27885964000001</v>
      </c>
    </row>
    <row r="144" spans="1:6" ht="12.75" customHeight="1" x14ac:dyDescent="0.2">
      <c r="A144" s="83" t="s">
        <v>165</v>
      </c>
      <c r="B144" s="83">
        <v>10</v>
      </c>
      <c r="C144" s="84">
        <v>985.52486424000006</v>
      </c>
      <c r="D144" s="84">
        <v>962.71113436999997</v>
      </c>
      <c r="E144" s="84">
        <v>148.65794474</v>
      </c>
      <c r="F144" s="84">
        <v>148.65794474</v>
      </c>
    </row>
    <row r="145" spans="1:6" ht="12.75" customHeight="1" x14ac:dyDescent="0.2">
      <c r="A145" s="83" t="s">
        <v>165</v>
      </c>
      <c r="B145" s="83">
        <v>11</v>
      </c>
      <c r="C145" s="84">
        <v>1021.6577655999999</v>
      </c>
      <c r="D145" s="84">
        <v>999.63726152000004</v>
      </c>
      <c r="E145" s="84">
        <v>154.35992737000001</v>
      </c>
      <c r="F145" s="84">
        <v>154.35992737000001</v>
      </c>
    </row>
    <row r="146" spans="1:6" ht="12.75" customHeight="1" x14ac:dyDescent="0.2">
      <c r="A146" s="83" t="s">
        <v>165</v>
      </c>
      <c r="B146" s="83">
        <v>12</v>
      </c>
      <c r="C146" s="84">
        <v>1023.24478463</v>
      </c>
      <c r="D146" s="84">
        <v>1001.3808404599999</v>
      </c>
      <c r="E146" s="84">
        <v>154.62916375</v>
      </c>
      <c r="F146" s="84">
        <v>154.62916375</v>
      </c>
    </row>
    <row r="147" spans="1:6" ht="12.75" customHeight="1" x14ac:dyDescent="0.2">
      <c r="A147" s="83" t="s">
        <v>165</v>
      </c>
      <c r="B147" s="83">
        <v>13</v>
      </c>
      <c r="C147" s="84">
        <v>1017.33112909</v>
      </c>
      <c r="D147" s="84">
        <v>1001.79838711</v>
      </c>
      <c r="E147" s="84">
        <v>154.69363960999999</v>
      </c>
      <c r="F147" s="84">
        <v>154.69363960999999</v>
      </c>
    </row>
    <row r="148" spans="1:6" ht="12.75" customHeight="1" x14ac:dyDescent="0.2">
      <c r="A148" s="83" t="s">
        <v>165</v>
      </c>
      <c r="B148" s="83">
        <v>14</v>
      </c>
      <c r="C148" s="84">
        <v>1022.92776269</v>
      </c>
      <c r="D148" s="84">
        <v>1008.93711053</v>
      </c>
      <c r="E148" s="84">
        <v>155.79597229999999</v>
      </c>
      <c r="F148" s="84">
        <v>155.79597229999999</v>
      </c>
    </row>
    <row r="149" spans="1:6" ht="12.75" customHeight="1" x14ac:dyDescent="0.2">
      <c r="A149" s="83" t="s">
        <v>165</v>
      </c>
      <c r="B149" s="83">
        <v>15</v>
      </c>
      <c r="C149" s="84">
        <v>1022.35326492</v>
      </c>
      <c r="D149" s="84">
        <v>1000.54262314</v>
      </c>
      <c r="E149" s="84">
        <v>154.49972964</v>
      </c>
      <c r="F149" s="84">
        <v>154.49972964</v>
      </c>
    </row>
    <row r="150" spans="1:6" ht="12.75" customHeight="1" x14ac:dyDescent="0.2">
      <c r="A150" s="83" t="s">
        <v>165</v>
      </c>
      <c r="B150" s="83">
        <v>16</v>
      </c>
      <c r="C150" s="84">
        <v>1015.9064062899999</v>
      </c>
      <c r="D150" s="84">
        <v>997.94715582000003</v>
      </c>
      <c r="E150" s="84">
        <v>154.09894811000001</v>
      </c>
      <c r="F150" s="84">
        <v>154.09894811000001</v>
      </c>
    </row>
    <row r="151" spans="1:6" ht="12.75" customHeight="1" x14ac:dyDescent="0.2">
      <c r="A151" s="83" t="s">
        <v>165</v>
      </c>
      <c r="B151" s="83">
        <v>17</v>
      </c>
      <c r="C151" s="84">
        <v>1013.2292304600001</v>
      </c>
      <c r="D151" s="84">
        <v>993.04040021000003</v>
      </c>
      <c r="E151" s="84">
        <v>153.34126683</v>
      </c>
      <c r="F151" s="84">
        <v>153.34126683</v>
      </c>
    </row>
    <row r="152" spans="1:6" ht="12.75" customHeight="1" x14ac:dyDescent="0.2">
      <c r="A152" s="83" t="s">
        <v>165</v>
      </c>
      <c r="B152" s="83">
        <v>18</v>
      </c>
      <c r="C152" s="84">
        <v>996.82291699999996</v>
      </c>
      <c r="D152" s="84">
        <v>975.05806672000006</v>
      </c>
      <c r="E152" s="84">
        <v>150.5645079</v>
      </c>
      <c r="F152" s="84">
        <v>150.5645079</v>
      </c>
    </row>
    <row r="153" spans="1:6" ht="12.75" customHeight="1" x14ac:dyDescent="0.2">
      <c r="A153" s="83" t="s">
        <v>165</v>
      </c>
      <c r="B153" s="83">
        <v>19</v>
      </c>
      <c r="C153" s="84">
        <v>1045.1732148200001</v>
      </c>
      <c r="D153" s="84">
        <v>1031.48876376</v>
      </c>
      <c r="E153" s="84">
        <v>159.27830703000001</v>
      </c>
      <c r="F153" s="84">
        <v>159.27830703000001</v>
      </c>
    </row>
    <row r="154" spans="1:6" ht="12.75" customHeight="1" x14ac:dyDescent="0.2">
      <c r="A154" s="83" t="s">
        <v>165</v>
      </c>
      <c r="B154" s="83">
        <v>20</v>
      </c>
      <c r="C154" s="84">
        <v>1059.7384377200001</v>
      </c>
      <c r="D154" s="84">
        <v>1039.0040070299999</v>
      </c>
      <c r="E154" s="84">
        <v>160.43878038</v>
      </c>
      <c r="F154" s="84">
        <v>160.43878038</v>
      </c>
    </row>
    <row r="155" spans="1:6" ht="12.75" customHeight="1" x14ac:dyDescent="0.2">
      <c r="A155" s="83" t="s">
        <v>165</v>
      </c>
      <c r="B155" s="83">
        <v>21</v>
      </c>
      <c r="C155" s="84">
        <v>1081.7357987099999</v>
      </c>
      <c r="D155" s="84">
        <v>1061.14088591</v>
      </c>
      <c r="E155" s="84">
        <v>163.85706733999999</v>
      </c>
      <c r="F155" s="84">
        <v>163.85706733999999</v>
      </c>
    </row>
    <row r="156" spans="1:6" ht="12.75" customHeight="1" x14ac:dyDescent="0.2">
      <c r="A156" s="83" t="s">
        <v>165</v>
      </c>
      <c r="B156" s="83">
        <v>22</v>
      </c>
      <c r="C156" s="84">
        <v>1076.2441818299999</v>
      </c>
      <c r="D156" s="84">
        <v>1059.60116969</v>
      </c>
      <c r="E156" s="84">
        <v>163.61931061999999</v>
      </c>
      <c r="F156" s="84">
        <v>163.61931061999999</v>
      </c>
    </row>
    <row r="157" spans="1:6" ht="12.75" customHeight="1" x14ac:dyDescent="0.2">
      <c r="A157" s="83" t="s">
        <v>165</v>
      </c>
      <c r="B157" s="83">
        <v>23</v>
      </c>
      <c r="C157" s="84">
        <v>1001.06722804</v>
      </c>
      <c r="D157" s="84">
        <v>980.47025113999996</v>
      </c>
      <c r="E157" s="84">
        <v>151.40023545</v>
      </c>
      <c r="F157" s="84">
        <v>151.40023545</v>
      </c>
    </row>
    <row r="158" spans="1:6" ht="12.75" customHeight="1" x14ac:dyDescent="0.2">
      <c r="A158" s="83" t="s">
        <v>165</v>
      </c>
      <c r="B158" s="83">
        <v>24</v>
      </c>
      <c r="C158" s="84">
        <v>960.24790054000005</v>
      </c>
      <c r="D158" s="84">
        <v>941.17461720999995</v>
      </c>
      <c r="E158" s="84">
        <v>145.3323632</v>
      </c>
      <c r="F158" s="84">
        <v>145.3323632</v>
      </c>
    </row>
    <row r="159" spans="1:6" ht="12.75" customHeight="1" x14ac:dyDescent="0.2">
      <c r="A159" s="83" t="s">
        <v>166</v>
      </c>
      <c r="B159" s="83">
        <v>1</v>
      </c>
      <c r="C159" s="84">
        <v>1031.9093420700001</v>
      </c>
      <c r="D159" s="84">
        <v>1009.16502437</v>
      </c>
      <c r="E159" s="84">
        <v>155.83116583</v>
      </c>
      <c r="F159" s="84">
        <v>155.83116583</v>
      </c>
    </row>
    <row r="160" spans="1:6" ht="12.75" customHeight="1" x14ac:dyDescent="0.2">
      <c r="A160" s="83" t="s">
        <v>166</v>
      </c>
      <c r="B160" s="83">
        <v>2</v>
      </c>
      <c r="C160" s="84">
        <v>1095.82264108</v>
      </c>
      <c r="D160" s="84">
        <v>1072.2129263500001</v>
      </c>
      <c r="E160" s="84">
        <v>165.56676687000001</v>
      </c>
      <c r="F160" s="84">
        <v>165.56676687000001</v>
      </c>
    </row>
    <row r="161" spans="1:6" ht="12.75" customHeight="1" x14ac:dyDescent="0.2">
      <c r="A161" s="83" t="s">
        <v>166</v>
      </c>
      <c r="B161" s="83">
        <v>3</v>
      </c>
      <c r="C161" s="84">
        <v>1133.4388578099999</v>
      </c>
      <c r="D161" s="84">
        <v>1110.4573673</v>
      </c>
      <c r="E161" s="84">
        <v>171.47231816999999</v>
      </c>
      <c r="F161" s="84">
        <v>171.47231816999999</v>
      </c>
    </row>
    <row r="162" spans="1:6" ht="12.75" customHeight="1" x14ac:dyDescent="0.2">
      <c r="A162" s="83" t="s">
        <v>166</v>
      </c>
      <c r="B162" s="83">
        <v>4</v>
      </c>
      <c r="C162" s="84">
        <v>1146.4032008199999</v>
      </c>
      <c r="D162" s="84">
        <v>1122.48201554</v>
      </c>
      <c r="E162" s="84">
        <v>173.32911553</v>
      </c>
      <c r="F162" s="84">
        <v>173.32911553</v>
      </c>
    </row>
    <row r="163" spans="1:6" ht="12.75" customHeight="1" x14ac:dyDescent="0.2">
      <c r="A163" s="83" t="s">
        <v>166</v>
      </c>
      <c r="B163" s="83">
        <v>5</v>
      </c>
      <c r="C163" s="84">
        <v>1145.7283521899999</v>
      </c>
      <c r="D163" s="84">
        <v>1122.86331391</v>
      </c>
      <c r="E163" s="84">
        <v>173.38799408</v>
      </c>
      <c r="F163" s="84">
        <v>173.38799408</v>
      </c>
    </row>
    <row r="164" spans="1:6" ht="12.75" customHeight="1" x14ac:dyDescent="0.2">
      <c r="A164" s="83" t="s">
        <v>166</v>
      </c>
      <c r="B164" s="83">
        <v>6</v>
      </c>
      <c r="C164" s="84">
        <v>1142.7311279</v>
      </c>
      <c r="D164" s="84">
        <v>1119.4716861500001</v>
      </c>
      <c r="E164" s="84">
        <v>172.86427269000001</v>
      </c>
      <c r="F164" s="84">
        <v>172.86427269000001</v>
      </c>
    </row>
    <row r="165" spans="1:6" ht="12.75" customHeight="1" x14ac:dyDescent="0.2">
      <c r="A165" s="83" t="s">
        <v>166</v>
      </c>
      <c r="B165" s="83">
        <v>7</v>
      </c>
      <c r="C165" s="84">
        <v>1063.3109944400001</v>
      </c>
      <c r="D165" s="84">
        <v>1042.28917583</v>
      </c>
      <c r="E165" s="84">
        <v>160.94606281</v>
      </c>
      <c r="F165" s="84">
        <v>160.94606281</v>
      </c>
    </row>
    <row r="166" spans="1:6" ht="12.75" customHeight="1" x14ac:dyDescent="0.2">
      <c r="A166" s="83" t="s">
        <v>166</v>
      </c>
      <c r="B166" s="83">
        <v>8</v>
      </c>
      <c r="C166" s="84">
        <v>978.09206594</v>
      </c>
      <c r="D166" s="84">
        <v>958.45246911000004</v>
      </c>
      <c r="E166" s="84">
        <v>148.00033894000001</v>
      </c>
      <c r="F166" s="84">
        <v>148.00033894000001</v>
      </c>
    </row>
    <row r="167" spans="1:6" ht="12.75" customHeight="1" x14ac:dyDescent="0.2">
      <c r="A167" s="83" t="s">
        <v>166</v>
      </c>
      <c r="B167" s="83">
        <v>9</v>
      </c>
      <c r="C167" s="84">
        <v>959.16204927000001</v>
      </c>
      <c r="D167" s="84">
        <v>942.47602546999997</v>
      </c>
      <c r="E167" s="84">
        <v>145.53332137999999</v>
      </c>
      <c r="F167" s="84">
        <v>145.53332137999999</v>
      </c>
    </row>
    <row r="168" spans="1:6" ht="12.75" customHeight="1" x14ac:dyDescent="0.2">
      <c r="A168" s="83" t="s">
        <v>166</v>
      </c>
      <c r="B168" s="83">
        <v>10</v>
      </c>
      <c r="C168" s="84">
        <v>949.81391026999995</v>
      </c>
      <c r="D168" s="84">
        <v>931.66519822999999</v>
      </c>
      <c r="E168" s="84">
        <v>143.86395733000001</v>
      </c>
      <c r="F168" s="84">
        <v>143.86395733000001</v>
      </c>
    </row>
    <row r="169" spans="1:6" ht="12.75" customHeight="1" x14ac:dyDescent="0.2">
      <c r="A169" s="83" t="s">
        <v>166</v>
      </c>
      <c r="B169" s="83">
        <v>11</v>
      </c>
      <c r="C169" s="84">
        <v>1019.91297035</v>
      </c>
      <c r="D169" s="84">
        <v>998.12531005999995</v>
      </c>
      <c r="E169" s="84">
        <v>154.12645796000001</v>
      </c>
      <c r="F169" s="84">
        <v>154.12645796000001</v>
      </c>
    </row>
    <row r="170" spans="1:6" ht="12.75" customHeight="1" x14ac:dyDescent="0.2">
      <c r="A170" s="83" t="s">
        <v>166</v>
      </c>
      <c r="B170" s="83">
        <v>12</v>
      </c>
      <c r="C170" s="84">
        <v>1008.1658334700001</v>
      </c>
      <c r="D170" s="84">
        <v>986.19348726999999</v>
      </c>
      <c r="E170" s="84">
        <v>152.28399433000001</v>
      </c>
      <c r="F170" s="84">
        <v>152.28399433000001</v>
      </c>
    </row>
    <row r="171" spans="1:6" ht="12.75" customHeight="1" x14ac:dyDescent="0.2">
      <c r="A171" s="83" t="s">
        <v>166</v>
      </c>
      <c r="B171" s="83">
        <v>13</v>
      </c>
      <c r="C171" s="84">
        <v>1025.50436046</v>
      </c>
      <c r="D171" s="84">
        <v>1009.9892023</v>
      </c>
      <c r="E171" s="84">
        <v>155.95843203999999</v>
      </c>
      <c r="F171" s="84">
        <v>155.95843203999999</v>
      </c>
    </row>
    <row r="172" spans="1:6" ht="12.75" customHeight="1" x14ac:dyDescent="0.2">
      <c r="A172" s="83" t="s">
        <v>166</v>
      </c>
      <c r="B172" s="83">
        <v>14</v>
      </c>
      <c r="C172" s="84">
        <v>1028.7256839700001</v>
      </c>
      <c r="D172" s="84">
        <v>1008.24024313</v>
      </c>
      <c r="E172" s="84">
        <v>155.68836486000001</v>
      </c>
      <c r="F172" s="84">
        <v>155.68836486000001</v>
      </c>
    </row>
    <row r="173" spans="1:6" ht="12.75" customHeight="1" x14ac:dyDescent="0.2">
      <c r="A173" s="83" t="s">
        <v>166</v>
      </c>
      <c r="B173" s="83">
        <v>15</v>
      </c>
      <c r="C173" s="84">
        <v>1022.02532669</v>
      </c>
      <c r="D173" s="84">
        <v>999.15775941000004</v>
      </c>
      <c r="E173" s="84">
        <v>154.2858846</v>
      </c>
      <c r="F173" s="84">
        <v>154.2858846</v>
      </c>
    </row>
    <row r="174" spans="1:6" ht="12.75" customHeight="1" x14ac:dyDescent="0.2">
      <c r="A174" s="83" t="s">
        <v>166</v>
      </c>
      <c r="B174" s="83">
        <v>16</v>
      </c>
      <c r="C174" s="84">
        <v>1023.6561735</v>
      </c>
      <c r="D174" s="84">
        <v>1002.95992649</v>
      </c>
      <c r="E174" s="84">
        <v>154.87299981000001</v>
      </c>
      <c r="F174" s="84">
        <v>154.87299981000001</v>
      </c>
    </row>
    <row r="175" spans="1:6" ht="12.75" customHeight="1" x14ac:dyDescent="0.2">
      <c r="A175" s="83" t="s">
        <v>166</v>
      </c>
      <c r="B175" s="83">
        <v>17</v>
      </c>
      <c r="C175" s="84">
        <v>1016.84094034</v>
      </c>
      <c r="D175" s="84">
        <v>997.49374060000002</v>
      </c>
      <c r="E175" s="84">
        <v>154.02893356999999</v>
      </c>
      <c r="F175" s="84">
        <v>154.02893356999999</v>
      </c>
    </row>
    <row r="176" spans="1:6" ht="12.75" customHeight="1" x14ac:dyDescent="0.2">
      <c r="A176" s="83" t="s">
        <v>166</v>
      </c>
      <c r="B176" s="83">
        <v>18</v>
      </c>
      <c r="C176" s="84">
        <v>1090.7839235199999</v>
      </c>
      <c r="D176" s="84">
        <v>1070.20983396</v>
      </c>
      <c r="E176" s="84">
        <v>165.25745748</v>
      </c>
      <c r="F176" s="84">
        <v>165.25745748</v>
      </c>
    </row>
    <row r="177" spans="1:6" ht="12.75" customHeight="1" x14ac:dyDescent="0.2">
      <c r="A177" s="83" t="s">
        <v>166</v>
      </c>
      <c r="B177" s="83">
        <v>19</v>
      </c>
      <c r="C177" s="84">
        <v>1059.08831949</v>
      </c>
      <c r="D177" s="84">
        <v>1038.5765955500001</v>
      </c>
      <c r="E177" s="84">
        <v>160.37278123999999</v>
      </c>
      <c r="F177" s="84">
        <v>160.37278123999999</v>
      </c>
    </row>
    <row r="178" spans="1:6" ht="12.75" customHeight="1" x14ac:dyDescent="0.2">
      <c r="A178" s="83" t="s">
        <v>166</v>
      </c>
      <c r="B178" s="83">
        <v>20</v>
      </c>
      <c r="C178" s="84">
        <v>1063.42159492</v>
      </c>
      <c r="D178" s="84">
        <v>1042.55125864</v>
      </c>
      <c r="E178" s="84">
        <v>160.98653257000001</v>
      </c>
      <c r="F178" s="84">
        <v>160.98653257000001</v>
      </c>
    </row>
    <row r="179" spans="1:6" ht="12.75" customHeight="1" x14ac:dyDescent="0.2">
      <c r="A179" s="83" t="s">
        <v>166</v>
      </c>
      <c r="B179" s="83">
        <v>21</v>
      </c>
      <c r="C179" s="84">
        <v>1098.57438791</v>
      </c>
      <c r="D179" s="84">
        <v>1077.36411449</v>
      </c>
      <c r="E179" s="84">
        <v>166.36219242999999</v>
      </c>
      <c r="F179" s="84">
        <v>166.36219242999999</v>
      </c>
    </row>
    <row r="180" spans="1:6" ht="12.75" customHeight="1" x14ac:dyDescent="0.2">
      <c r="A180" s="83" t="s">
        <v>166</v>
      </c>
      <c r="B180" s="83">
        <v>22</v>
      </c>
      <c r="C180" s="84">
        <v>1088.7885727299999</v>
      </c>
      <c r="D180" s="84">
        <v>1069.29754796</v>
      </c>
      <c r="E180" s="84">
        <v>165.11658598</v>
      </c>
      <c r="F180" s="84">
        <v>165.11658598</v>
      </c>
    </row>
    <row r="181" spans="1:6" ht="12.75" customHeight="1" x14ac:dyDescent="0.2">
      <c r="A181" s="83" t="s">
        <v>166</v>
      </c>
      <c r="B181" s="83">
        <v>23</v>
      </c>
      <c r="C181" s="84">
        <v>1046.83803678</v>
      </c>
      <c r="D181" s="84">
        <v>1026.51400405</v>
      </c>
      <c r="E181" s="84">
        <v>158.51012483</v>
      </c>
      <c r="F181" s="84">
        <v>158.51012483</v>
      </c>
    </row>
    <row r="182" spans="1:6" ht="12.75" customHeight="1" x14ac:dyDescent="0.2">
      <c r="A182" s="83" t="s">
        <v>166</v>
      </c>
      <c r="B182" s="83">
        <v>24</v>
      </c>
      <c r="C182" s="84">
        <v>1052.31847337</v>
      </c>
      <c r="D182" s="84">
        <v>1037.0758990700001</v>
      </c>
      <c r="E182" s="84">
        <v>160.14104978</v>
      </c>
      <c r="F182" s="84">
        <v>160.14104978</v>
      </c>
    </row>
    <row r="183" spans="1:6" ht="12.75" customHeight="1" x14ac:dyDescent="0.2">
      <c r="A183" s="83" t="s">
        <v>167</v>
      </c>
      <c r="B183" s="83">
        <v>1</v>
      </c>
      <c r="C183" s="84">
        <v>1145.83268266</v>
      </c>
      <c r="D183" s="84">
        <v>1126.30644766</v>
      </c>
      <c r="E183" s="84">
        <v>173.91966880999999</v>
      </c>
      <c r="F183" s="84">
        <v>173.91966880999999</v>
      </c>
    </row>
    <row r="184" spans="1:6" ht="12.75" customHeight="1" x14ac:dyDescent="0.2">
      <c r="A184" s="83" t="s">
        <v>167</v>
      </c>
      <c r="B184" s="83">
        <v>2</v>
      </c>
      <c r="C184" s="84">
        <v>1219.7106037399999</v>
      </c>
      <c r="D184" s="84">
        <v>1197.6342222599999</v>
      </c>
      <c r="E184" s="84">
        <v>184.93381418000001</v>
      </c>
      <c r="F184" s="84">
        <v>184.93381418000001</v>
      </c>
    </row>
    <row r="185" spans="1:6" ht="12.75" customHeight="1" x14ac:dyDescent="0.2">
      <c r="A185" s="83" t="s">
        <v>167</v>
      </c>
      <c r="B185" s="83">
        <v>3</v>
      </c>
      <c r="C185" s="84">
        <v>1263.5251513799999</v>
      </c>
      <c r="D185" s="84">
        <v>1246.6660080300001</v>
      </c>
      <c r="E185" s="84">
        <v>192.50510345999999</v>
      </c>
      <c r="F185" s="84">
        <v>192.50510345999999</v>
      </c>
    </row>
    <row r="186" spans="1:6" ht="12.75" customHeight="1" x14ac:dyDescent="0.2">
      <c r="A186" s="83" t="s">
        <v>167</v>
      </c>
      <c r="B186" s="83">
        <v>4</v>
      </c>
      <c r="C186" s="84">
        <v>1283.56528865</v>
      </c>
      <c r="D186" s="84">
        <v>1263.9258147400001</v>
      </c>
      <c r="E186" s="84">
        <v>195.17029274000001</v>
      </c>
      <c r="F186" s="84">
        <v>195.17029274000001</v>
      </c>
    </row>
    <row r="187" spans="1:6" ht="12.75" customHeight="1" x14ac:dyDescent="0.2">
      <c r="A187" s="83" t="s">
        <v>167</v>
      </c>
      <c r="B187" s="83">
        <v>5</v>
      </c>
      <c r="C187" s="84">
        <v>1267.27998366</v>
      </c>
      <c r="D187" s="84">
        <v>1252.3347044699999</v>
      </c>
      <c r="E187" s="84">
        <v>193.38044055</v>
      </c>
      <c r="F187" s="84">
        <v>193.38044055</v>
      </c>
    </row>
    <row r="188" spans="1:6" ht="12.75" customHeight="1" x14ac:dyDescent="0.2">
      <c r="A188" s="83" t="s">
        <v>167</v>
      </c>
      <c r="B188" s="83">
        <v>6</v>
      </c>
      <c r="C188" s="84">
        <v>1272.20213287</v>
      </c>
      <c r="D188" s="84">
        <v>1249.92616589</v>
      </c>
      <c r="E188" s="84">
        <v>193.00852380000001</v>
      </c>
      <c r="F188" s="84">
        <v>193.00852380000001</v>
      </c>
    </row>
    <row r="189" spans="1:6" ht="12.75" customHeight="1" x14ac:dyDescent="0.2">
      <c r="A189" s="83" t="s">
        <v>167</v>
      </c>
      <c r="B189" s="83">
        <v>7</v>
      </c>
      <c r="C189" s="84">
        <v>1199.6497982400001</v>
      </c>
      <c r="D189" s="84">
        <v>1177.90123698</v>
      </c>
      <c r="E189" s="84">
        <v>181.88672671</v>
      </c>
      <c r="F189" s="84">
        <v>181.88672671</v>
      </c>
    </row>
    <row r="190" spans="1:6" ht="12.75" customHeight="1" x14ac:dyDescent="0.2">
      <c r="A190" s="83" t="s">
        <v>167</v>
      </c>
      <c r="B190" s="83">
        <v>8</v>
      </c>
      <c r="C190" s="84">
        <v>1085.7786603</v>
      </c>
      <c r="D190" s="84">
        <v>1069.4772626500001</v>
      </c>
      <c r="E190" s="84">
        <v>165.14433679000001</v>
      </c>
      <c r="F190" s="84">
        <v>165.14433679000001</v>
      </c>
    </row>
    <row r="191" spans="1:6" ht="12.75" customHeight="1" x14ac:dyDescent="0.2">
      <c r="A191" s="83" t="s">
        <v>167</v>
      </c>
      <c r="B191" s="83">
        <v>9</v>
      </c>
      <c r="C191" s="84">
        <v>1061.25232809</v>
      </c>
      <c r="D191" s="84">
        <v>1040.2352774999999</v>
      </c>
      <c r="E191" s="84">
        <v>160.62890816999999</v>
      </c>
      <c r="F191" s="84">
        <v>160.62890816999999</v>
      </c>
    </row>
    <row r="192" spans="1:6" ht="12.75" customHeight="1" x14ac:dyDescent="0.2">
      <c r="A192" s="83" t="s">
        <v>167</v>
      </c>
      <c r="B192" s="83">
        <v>10</v>
      </c>
      <c r="C192" s="84">
        <v>1013.92342473</v>
      </c>
      <c r="D192" s="84">
        <v>993.12401407000004</v>
      </c>
      <c r="E192" s="84">
        <v>153.35417813999999</v>
      </c>
      <c r="F192" s="84">
        <v>153.35417813999999</v>
      </c>
    </row>
    <row r="193" spans="1:6" ht="12.75" customHeight="1" x14ac:dyDescent="0.2">
      <c r="A193" s="83" t="s">
        <v>167</v>
      </c>
      <c r="B193" s="83">
        <v>11</v>
      </c>
      <c r="C193" s="84">
        <v>1070.18339846</v>
      </c>
      <c r="D193" s="84">
        <v>1053.8848876500001</v>
      </c>
      <c r="E193" s="84">
        <v>162.73662555000001</v>
      </c>
      <c r="F193" s="84">
        <v>162.73662555000001</v>
      </c>
    </row>
    <row r="194" spans="1:6" ht="12.75" customHeight="1" x14ac:dyDescent="0.2">
      <c r="A194" s="83" t="s">
        <v>167</v>
      </c>
      <c r="B194" s="83">
        <v>12</v>
      </c>
      <c r="C194" s="84">
        <v>1015.0698185700001</v>
      </c>
      <c r="D194" s="84">
        <v>1000.5139785600001</v>
      </c>
      <c r="E194" s="84">
        <v>154.49530645999999</v>
      </c>
      <c r="F194" s="84">
        <v>154.49530645999999</v>
      </c>
    </row>
    <row r="195" spans="1:6" ht="12.75" customHeight="1" x14ac:dyDescent="0.2">
      <c r="A195" s="83" t="s">
        <v>167</v>
      </c>
      <c r="B195" s="83">
        <v>13</v>
      </c>
      <c r="C195" s="84">
        <v>996.31634788999997</v>
      </c>
      <c r="D195" s="84">
        <v>980.73912426000004</v>
      </c>
      <c r="E195" s="84">
        <v>151.44175374</v>
      </c>
      <c r="F195" s="84">
        <v>151.44175374</v>
      </c>
    </row>
    <row r="196" spans="1:6" ht="12.75" customHeight="1" x14ac:dyDescent="0.2">
      <c r="A196" s="83" t="s">
        <v>167</v>
      </c>
      <c r="B196" s="83">
        <v>14</v>
      </c>
      <c r="C196" s="84">
        <v>985.13735873999997</v>
      </c>
      <c r="D196" s="84">
        <v>971.35294718</v>
      </c>
      <c r="E196" s="84">
        <v>149.99237839</v>
      </c>
      <c r="F196" s="84">
        <v>149.99237839</v>
      </c>
    </row>
    <row r="197" spans="1:6" ht="12.75" customHeight="1" x14ac:dyDescent="0.2">
      <c r="A197" s="83" t="s">
        <v>167</v>
      </c>
      <c r="B197" s="83">
        <v>15</v>
      </c>
      <c r="C197" s="84">
        <v>1004.52950934</v>
      </c>
      <c r="D197" s="84">
        <v>984.97108027000002</v>
      </c>
      <c r="E197" s="84">
        <v>152.09523521</v>
      </c>
      <c r="F197" s="84">
        <v>152.09523521</v>
      </c>
    </row>
    <row r="198" spans="1:6" ht="12.75" customHeight="1" x14ac:dyDescent="0.2">
      <c r="A198" s="83" t="s">
        <v>167</v>
      </c>
      <c r="B198" s="83">
        <v>16</v>
      </c>
      <c r="C198" s="84">
        <v>995.19366644000002</v>
      </c>
      <c r="D198" s="84">
        <v>974.30652748</v>
      </c>
      <c r="E198" s="84">
        <v>150.44845826</v>
      </c>
      <c r="F198" s="84">
        <v>150.44845826</v>
      </c>
    </row>
    <row r="199" spans="1:6" ht="12.75" customHeight="1" x14ac:dyDescent="0.2">
      <c r="A199" s="83" t="s">
        <v>167</v>
      </c>
      <c r="B199" s="83">
        <v>17</v>
      </c>
      <c r="C199" s="84">
        <v>1005.21347909</v>
      </c>
      <c r="D199" s="84">
        <v>982.98564561000001</v>
      </c>
      <c r="E199" s="84">
        <v>151.78865245</v>
      </c>
      <c r="F199" s="84">
        <v>151.78865245</v>
      </c>
    </row>
    <row r="200" spans="1:6" ht="12.75" customHeight="1" x14ac:dyDescent="0.2">
      <c r="A200" s="83" t="s">
        <v>167</v>
      </c>
      <c r="B200" s="83">
        <v>18</v>
      </c>
      <c r="C200" s="84">
        <v>1005.97626092</v>
      </c>
      <c r="D200" s="84">
        <v>984.27169237999999</v>
      </c>
      <c r="E200" s="84">
        <v>151.98723856999999</v>
      </c>
      <c r="F200" s="84">
        <v>151.98723856999999</v>
      </c>
    </row>
    <row r="201" spans="1:6" ht="12.75" customHeight="1" x14ac:dyDescent="0.2">
      <c r="A201" s="83" t="s">
        <v>167</v>
      </c>
      <c r="B201" s="83">
        <v>19</v>
      </c>
      <c r="C201" s="84">
        <v>1006.18287114</v>
      </c>
      <c r="D201" s="84">
        <v>983.82875493999995</v>
      </c>
      <c r="E201" s="84">
        <v>151.91884196999999</v>
      </c>
      <c r="F201" s="84">
        <v>151.91884196999999</v>
      </c>
    </row>
    <row r="202" spans="1:6" ht="12.75" customHeight="1" x14ac:dyDescent="0.2">
      <c r="A202" s="83" t="s">
        <v>167</v>
      </c>
      <c r="B202" s="83">
        <v>20</v>
      </c>
      <c r="C202" s="84">
        <v>1008.46928559</v>
      </c>
      <c r="D202" s="84">
        <v>981.97374333000005</v>
      </c>
      <c r="E202" s="84">
        <v>151.63239861</v>
      </c>
      <c r="F202" s="84">
        <v>151.63239861</v>
      </c>
    </row>
    <row r="203" spans="1:6" ht="12.75" customHeight="1" x14ac:dyDescent="0.2">
      <c r="A203" s="83" t="s">
        <v>167</v>
      </c>
      <c r="B203" s="83">
        <v>21</v>
      </c>
      <c r="C203" s="84">
        <v>1025.25708528</v>
      </c>
      <c r="D203" s="84">
        <v>1002.30499837</v>
      </c>
      <c r="E203" s="84">
        <v>154.77186846000001</v>
      </c>
      <c r="F203" s="84">
        <v>154.77186846000001</v>
      </c>
    </row>
    <row r="204" spans="1:6" ht="12.75" customHeight="1" x14ac:dyDescent="0.2">
      <c r="A204" s="83" t="s">
        <v>167</v>
      </c>
      <c r="B204" s="83">
        <v>22</v>
      </c>
      <c r="C204" s="84">
        <v>1019.3371154500001</v>
      </c>
      <c r="D204" s="84">
        <v>996.01459579000004</v>
      </c>
      <c r="E204" s="84">
        <v>153.80053004000001</v>
      </c>
      <c r="F204" s="84">
        <v>153.80053004000001</v>
      </c>
    </row>
    <row r="205" spans="1:6" ht="12.75" customHeight="1" x14ac:dyDescent="0.2">
      <c r="A205" s="83" t="s">
        <v>167</v>
      </c>
      <c r="B205" s="83">
        <v>23</v>
      </c>
      <c r="C205" s="84">
        <v>1181.31071494</v>
      </c>
      <c r="D205" s="84">
        <v>1156.79975601</v>
      </c>
      <c r="E205" s="84">
        <v>178.62832169000001</v>
      </c>
      <c r="F205" s="84">
        <v>178.62832169000001</v>
      </c>
    </row>
    <row r="206" spans="1:6" ht="12.75" customHeight="1" x14ac:dyDescent="0.2">
      <c r="A206" s="83" t="s">
        <v>167</v>
      </c>
      <c r="B206" s="83">
        <v>24</v>
      </c>
      <c r="C206" s="84">
        <v>1061.67974792</v>
      </c>
      <c r="D206" s="84">
        <v>1038.11446415</v>
      </c>
      <c r="E206" s="84">
        <v>160.30142078</v>
      </c>
      <c r="F206" s="84">
        <v>160.30142078</v>
      </c>
    </row>
    <row r="207" spans="1:6" ht="12.75" customHeight="1" x14ac:dyDescent="0.2">
      <c r="A207" s="83" t="s">
        <v>168</v>
      </c>
      <c r="B207" s="83">
        <v>1</v>
      </c>
      <c r="C207" s="84">
        <v>1167.31016686</v>
      </c>
      <c r="D207" s="84">
        <v>1145.4827967599999</v>
      </c>
      <c r="E207" s="84">
        <v>176.88080278999999</v>
      </c>
      <c r="F207" s="84">
        <v>176.88080278999999</v>
      </c>
    </row>
    <row r="208" spans="1:6" ht="12.75" customHeight="1" x14ac:dyDescent="0.2">
      <c r="A208" s="83" t="s">
        <v>168</v>
      </c>
      <c r="B208" s="83">
        <v>2</v>
      </c>
      <c r="C208" s="84">
        <v>1249.54758687</v>
      </c>
      <c r="D208" s="84">
        <v>1227.87834894</v>
      </c>
      <c r="E208" s="84">
        <v>189.60398943000001</v>
      </c>
      <c r="F208" s="84">
        <v>189.60398943000001</v>
      </c>
    </row>
    <row r="209" spans="1:6" ht="12.75" customHeight="1" x14ac:dyDescent="0.2">
      <c r="A209" s="83" t="s">
        <v>168</v>
      </c>
      <c r="B209" s="83">
        <v>3</v>
      </c>
      <c r="C209" s="84">
        <v>1315.04291165</v>
      </c>
      <c r="D209" s="84">
        <v>1294.3408506799999</v>
      </c>
      <c r="E209" s="84">
        <v>199.8668591</v>
      </c>
      <c r="F209" s="84">
        <v>199.8668591</v>
      </c>
    </row>
    <row r="210" spans="1:6" ht="12.75" customHeight="1" x14ac:dyDescent="0.2">
      <c r="A210" s="83" t="s">
        <v>168</v>
      </c>
      <c r="B210" s="83">
        <v>4</v>
      </c>
      <c r="C210" s="84">
        <v>1274.1172179</v>
      </c>
      <c r="D210" s="84">
        <v>1252.51616939</v>
      </c>
      <c r="E210" s="84">
        <v>193.40846163000001</v>
      </c>
      <c r="F210" s="84">
        <v>193.40846163000001</v>
      </c>
    </row>
    <row r="211" spans="1:6" ht="12.75" customHeight="1" x14ac:dyDescent="0.2">
      <c r="A211" s="83" t="s">
        <v>168</v>
      </c>
      <c r="B211" s="83">
        <v>5</v>
      </c>
      <c r="C211" s="84">
        <v>1292.3580136200001</v>
      </c>
      <c r="D211" s="84">
        <v>1269.8749164000001</v>
      </c>
      <c r="E211" s="84">
        <v>196.08892886999999</v>
      </c>
      <c r="F211" s="84">
        <v>196.08892886999999</v>
      </c>
    </row>
    <row r="212" spans="1:6" ht="12.75" customHeight="1" x14ac:dyDescent="0.2">
      <c r="A212" s="83" t="s">
        <v>168</v>
      </c>
      <c r="B212" s="83">
        <v>6</v>
      </c>
      <c r="C212" s="84">
        <v>1262.09222897</v>
      </c>
      <c r="D212" s="84">
        <v>1246.34785358</v>
      </c>
      <c r="E212" s="84">
        <v>192.45597534999999</v>
      </c>
      <c r="F212" s="84">
        <v>192.45597534999999</v>
      </c>
    </row>
    <row r="213" spans="1:6" ht="12.75" customHeight="1" x14ac:dyDescent="0.2">
      <c r="A213" s="83" t="s">
        <v>168</v>
      </c>
      <c r="B213" s="83">
        <v>7</v>
      </c>
      <c r="C213" s="84">
        <v>1195.66390675</v>
      </c>
      <c r="D213" s="84">
        <v>1173.61332124</v>
      </c>
      <c r="E213" s="84">
        <v>181.22460416999999</v>
      </c>
      <c r="F213" s="84">
        <v>181.22460416999999</v>
      </c>
    </row>
    <row r="214" spans="1:6" ht="12.75" customHeight="1" x14ac:dyDescent="0.2">
      <c r="A214" s="83" t="s">
        <v>168</v>
      </c>
      <c r="B214" s="83">
        <v>8</v>
      </c>
      <c r="C214" s="84">
        <v>1081.2077710999999</v>
      </c>
      <c r="D214" s="84">
        <v>1060.4019754399999</v>
      </c>
      <c r="E214" s="84">
        <v>163.74296778999999</v>
      </c>
      <c r="F214" s="84">
        <v>163.74296778999999</v>
      </c>
    </row>
    <row r="215" spans="1:6" ht="12.75" customHeight="1" x14ac:dyDescent="0.2">
      <c r="A215" s="83" t="s">
        <v>168</v>
      </c>
      <c r="B215" s="83">
        <v>9</v>
      </c>
      <c r="C215" s="84">
        <v>991.40839129000005</v>
      </c>
      <c r="D215" s="84">
        <v>971.44285916000001</v>
      </c>
      <c r="E215" s="84">
        <v>150.00626223</v>
      </c>
      <c r="F215" s="84">
        <v>150.00626223</v>
      </c>
    </row>
    <row r="216" spans="1:6" ht="12.75" customHeight="1" x14ac:dyDescent="0.2">
      <c r="A216" s="83" t="s">
        <v>168</v>
      </c>
      <c r="B216" s="83">
        <v>10</v>
      </c>
      <c r="C216" s="84">
        <v>997.23964568999997</v>
      </c>
      <c r="D216" s="84">
        <v>981.67357250999999</v>
      </c>
      <c r="E216" s="84">
        <v>151.58604745</v>
      </c>
      <c r="F216" s="84">
        <v>151.58604745</v>
      </c>
    </row>
    <row r="217" spans="1:6" ht="12.75" customHeight="1" x14ac:dyDescent="0.2">
      <c r="A217" s="83" t="s">
        <v>168</v>
      </c>
      <c r="B217" s="83">
        <v>11</v>
      </c>
      <c r="C217" s="84">
        <v>1024.40233687</v>
      </c>
      <c r="D217" s="84">
        <v>1006.19803286</v>
      </c>
      <c r="E217" s="84">
        <v>155.37301504000001</v>
      </c>
      <c r="F217" s="84">
        <v>155.37301504000001</v>
      </c>
    </row>
    <row r="218" spans="1:6" ht="12.75" customHeight="1" x14ac:dyDescent="0.2">
      <c r="A218" s="83" t="s">
        <v>168</v>
      </c>
      <c r="B218" s="83">
        <v>12</v>
      </c>
      <c r="C218" s="84">
        <v>1039.0256438599999</v>
      </c>
      <c r="D218" s="84">
        <v>1017.1600405200001</v>
      </c>
      <c r="E218" s="84">
        <v>157.06572376</v>
      </c>
      <c r="F218" s="84">
        <v>157.06572376</v>
      </c>
    </row>
    <row r="219" spans="1:6" ht="12.75" customHeight="1" x14ac:dyDescent="0.2">
      <c r="A219" s="83" t="s">
        <v>168</v>
      </c>
      <c r="B219" s="83">
        <v>13</v>
      </c>
      <c r="C219" s="84">
        <v>1036.22915586</v>
      </c>
      <c r="D219" s="84">
        <v>1016.55402499</v>
      </c>
      <c r="E219" s="84">
        <v>156.97214529999999</v>
      </c>
      <c r="F219" s="84">
        <v>156.97214529999999</v>
      </c>
    </row>
    <row r="220" spans="1:6" ht="12.75" customHeight="1" x14ac:dyDescent="0.2">
      <c r="A220" s="83" t="s">
        <v>168</v>
      </c>
      <c r="B220" s="83">
        <v>14</v>
      </c>
      <c r="C220" s="84">
        <v>1020.09531907</v>
      </c>
      <c r="D220" s="84">
        <v>1002.18185966</v>
      </c>
      <c r="E220" s="84">
        <v>154.75285388</v>
      </c>
      <c r="F220" s="84">
        <v>154.75285388</v>
      </c>
    </row>
    <row r="221" spans="1:6" ht="12.75" customHeight="1" x14ac:dyDescent="0.2">
      <c r="A221" s="83" t="s">
        <v>168</v>
      </c>
      <c r="B221" s="83">
        <v>15</v>
      </c>
      <c r="C221" s="84">
        <v>1026.8972485899999</v>
      </c>
      <c r="D221" s="84">
        <v>1006.59338587</v>
      </c>
      <c r="E221" s="84">
        <v>155.43406385</v>
      </c>
      <c r="F221" s="84">
        <v>155.43406385</v>
      </c>
    </row>
    <row r="222" spans="1:6" ht="12.75" customHeight="1" x14ac:dyDescent="0.2">
      <c r="A222" s="83" t="s">
        <v>168</v>
      </c>
      <c r="B222" s="83">
        <v>16</v>
      </c>
      <c r="C222" s="84">
        <v>1040.79342898</v>
      </c>
      <c r="D222" s="84">
        <v>1018.61487704</v>
      </c>
      <c r="E222" s="84">
        <v>157.29037371000001</v>
      </c>
      <c r="F222" s="84">
        <v>157.29037371000001</v>
      </c>
    </row>
    <row r="223" spans="1:6" ht="12.75" customHeight="1" x14ac:dyDescent="0.2">
      <c r="A223" s="83" t="s">
        <v>168</v>
      </c>
      <c r="B223" s="83">
        <v>17</v>
      </c>
      <c r="C223" s="84">
        <v>1041.2457973999999</v>
      </c>
      <c r="D223" s="84">
        <v>1019.38620174</v>
      </c>
      <c r="E223" s="84">
        <v>157.40947854000001</v>
      </c>
      <c r="F223" s="84">
        <v>157.40947854000001</v>
      </c>
    </row>
    <row r="224" spans="1:6" ht="12.75" customHeight="1" x14ac:dyDescent="0.2">
      <c r="A224" s="83" t="s">
        <v>168</v>
      </c>
      <c r="B224" s="83">
        <v>18</v>
      </c>
      <c r="C224" s="84">
        <v>1038.9046984300001</v>
      </c>
      <c r="D224" s="84">
        <v>1018.0988012399999</v>
      </c>
      <c r="E224" s="84">
        <v>157.21068338000001</v>
      </c>
      <c r="F224" s="84">
        <v>157.21068338000001</v>
      </c>
    </row>
    <row r="225" spans="1:6" ht="12.75" customHeight="1" x14ac:dyDescent="0.2">
      <c r="A225" s="83" t="s">
        <v>168</v>
      </c>
      <c r="B225" s="83">
        <v>19</v>
      </c>
      <c r="C225" s="84">
        <v>1037.3912609900001</v>
      </c>
      <c r="D225" s="84">
        <v>1020.19830316</v>
      </c>
      <c r="E225" s="84">
        <v>157.53487994</v>
      </c>
      <c r="F225" s="84">
        <v>157.53487994</v>
      </c>
    </row>
    <row r="226" spans="1:6" ht="12.75" customHeight="1" x14ac:dyDescent="0.2">
      <c r="A226" s="83" t="s">
        <v>168</v>
      </c>
      <c r="B226" s="83">
        <v>20</v>
      </c>
      <c r="C226" s="84">
        <v>1022.63798377</v>
      </c>
      <c r="D226" s="84">
        <v>1002.68094421</v>
      </c>
      <c r="E226" s="84">
        <v>154.82992049000001</v>
      </c>
      <c r="F226" s="84">
        <v>154.82992049000001</v>
      </c>
    </row>
    <row r="227" spans="1:6" ht="12.75" customHeight="1" x14ac:dyDescent="0.2">
      <c r="A227" s="83" t="s">
        <v>168</v>
      </c>
      <c r="B227" s="83">
        <v>21</v>
      </c>
      <c r="C227" s="84">
        <v>1031.44586353</v>
      </c>
      <c r="D227" s="84">
        <v>1009.40124279</v>
      </c>
      <c r="E227" s="84">
        <v>155.86764171999999</v>
      </c>
      <c r="F227" s="84">
        <v>155.86764171999999</v>
      </c>
    </row>
    <row r="228" spans="1:6" ht="12.75" customHeight="1" x14ac:dyDescent="0.2">
      <c r="A228" s="83" t="s">
        <v>168</v>
      </c>
      <c r="B228" s="83">
        <v>22</v>
      </c>
      <c r="C228" s="84">
        <v>1024.96786774</v>
      </c>
      <c r="D228" s="84">
        <v>1003.0515759899999</v>
      </c>
      <c r="E228" s="84">
        <v>154.88715195</v>
      </c>
      <c r="F228" s="84">
        <v>154.88715195</v>
      </c>
    </row>
    <row r="229" spans="1:6" ht="12.75" customHeight="1" x14ac:dyDescent="0.2">
      <c r="A229" s="83" t="s">
        <v>168</v>
      </c>
      <c r="B229" s="83">
        <v>23</v>
      </c>
      <c r="C229" s="84">
        <v>997.10205072999997</v>
      </c>
      <c r="D229" s="84">
        <v>974.88459838999995</v>
      </c>
      <c r="E229" s="84">
        <v>150.53772162999999</v>
      </c>
      <c r="F229" s="84">
        <v>150.53772162999999</v>
      </c>
    </row>
    <row r="230" spans="1:6" ht="12.75" customHeight="1" x14ac:dyDescent="0.2">
      <c r="A230" s="83" t="s">
        <v>168</v>
      </c>
      <c r="B230" s="83">
        <v>24</v>
      </c>
      <c r="C230" s="84">
        <v>1033.3383026399999</v>
      </c>
      <c r="D230" s="84">
        <v>1013.3030085300001</v>
      </c>
      <c r="E230" s="84">
        <v>156.47013654</v>
      </c>
      <c r="F230" s="84">
        <v>156.47013654</v>
      </c>
    </row>
    <row r="231" spans="1:6" ht="12.75" customHeight="1" x14ac:dyDescent="0.2">
      <c r="A231" s="83" t="s">
        <v>169</v>
      </c>
      <c r="B231" s="83">
        <v>1</v>
      </c>
      <c r="C231" s="84">
        <v>1117.26678623</v>
      </c>
      <c r="D231" s="84">
        <v>1097.0186170500001</v>
      </c>
      <c r="E231" s="84">
        <v>169.39716092</v>
      </c>
      <c r="F231" s="84">
        <v>169.39716092</v>
      </c>
    </row>
    <row r="232" spans="1:6" ht="12.75" customHeight="1" x14ac:dyDescent="0.2">
      <c r="A232" s="83" t="s">
        <v>169</v>
      </c>
      <c r="B232" s="83">
        <v>2</v>
      </c>
      <c r="C232" s="84">
        <v>1171.5520903300001</v>
      </c>
      <c r="D232" s="84">
        <v>1151.3198780600001</v>
      </c>
      <c r="E232" s="84">
        <v>177.78214118</v>
      </c>
      <c r="F232" s="84">
        <v>177.78214118</v>
      </c>
    </row>
    <row r="233" spans="1:6" ht="12.75" customHeight="1" x14ac:dyDescent="0.2">
      <c r="A233" s="83" t="s">
        <v>169</v>
      </c>
      <c r="B233" s="83">
        <v>3</v>
      </c>
      <c r="C233" s="84">
        <v>1242.3041024199999</v>
      </c>
      <c r="D233" s="84">
        <v>1221.5794130100001</v>
      </c>
      <c r="E233" s="84">
        <v>188.63133331</v>
      </c>
      <c r="F233" s="84">
        <v>188.63133331</v>
      </c>
    </row>
    <row r="234" spans="1:6" ht="12.75" customHeight="1" x14ac:dyDescent="0.2">
      <c r="A234" s="83" t="s">
        <v>169</v>
      </c>
      <c r="B234" s="83">
        <v>4</v>
      </c>
      <c r="C234" s="84">
        <v>1264.9713193</v>
      </c>
      <c r="D234" s="84">
        <v>1242.7308816899999</v>
      </c>
      <c r="E234" s="84">
        <v>191.89745722999999</v>
      </c>
      <c r="F234" s="84">
        <v>191.89745722999999</v>
      </c>
    </row>
    <row r="235" spans="1:6" ht="12.75" customHeight="1" x14ac:dyDescent="0.2">
      <c r="A235" s="83" t="s">
        <v>169</v>
      </c>
      <c r="B235" s="83">
        <v>5</v>
      </c>
      <c r="C235" s="84">
        <v>1263.81265564</v>
      </c>
      <c r="D235" s="84">
        <v>1241.95732587</v>
      </c>
      <c r="E235" s="84">
        <v>191.77800787999999</v>
      </c>
      <c r="F235" s="84">
        <v>191.77800787999999</v>
      </c>
    </row>
    <row r="236" spans="1:6" ht="12.75" customHeight="1" x14ac:dyDescent="0.2">
      <c r="A236" s="83" t="s">
        <v>169</v>
      </c>
      <c r="B236" s="83">
        <v>6</v>
      </c>
      <c r="C236" s="84">
        <v>1231.5329177199999</v>
      </c>
      <c r="D236" s="84">
        <v>1210.1710847100001</v>
      </c>
      <c r="E236" s="84">
        <v>186.86970557999999</v>
      </c>
      <c r="F236" s="84">
        <v>186.86970557999999</v>
      </c>
    </row>
    <row r="237" spans="1:6" ht="12.75" customHeight="1" x14ac:dyDescent="0.2">
      <c r="A237" s="83" t="s">
        <v>169</v>
      </c>
      <c r="B237" s="83">
        <v>7</v>
      </c>
      <c r="C237" s="84">
        <v>1148.99395316</v>
      </c>
      <c r="D237" s="84">
        <v>1127.2440911599999</v>
      </c>
      <c r="E237" s="84">
        <v>174.06445592</v>
      </c>
      <c r="F237" s="84">
        <v>174.06445592</v>
      </c>
    </row>
    <row r="238" spans="1:6" ht="12.75" customHeight="1" x14ac:dyDescent="0.2">
      <c r="A238" s="83" t="s">
        <v>169</v>
      </c>
      <c r="B238" s="83">
        <v>8</v>
      </c>
      <c r="C238" s="84">
        <v>1085.2248653700001</v>
      </c>
      <c r="D238" s="84">
        <v>1064.8872909700001</v>
      </c>
      <c r="E238" s="84">
        <v>164.43557200000001</v>
      </c>
      <c r="F238" s="84">
        <v>164.43557200000001</v>
      </c>
    </row>
    <row r="239" spans="1:6" ht="12.75" customHeight="1" x14ac:dyDescent="0.2">
      <c r="A239" s="83" t="s">
        <v>169</v>
      </c>
      <c r="B239" s="83">
        <v>9</v>
      </c>
      <c r="C239" s="84">
        <v>1016.83593402</v>
      </c>
      <c r="D239" s="84">
        <v>996.57182747000002</v>
      </c>
      <c r="E239" s="84">
        <v>153.88657549000001</v>
      </c>
      <c r="F239" s="84">
        <v>153.88657549000001</v>
      </c>
    </row>
    <row r="240" spans="1:6" ht="12.75" customHeight="1" x14ac:dyDescent="0.2">
      <c r="A240" s="83" t="s">
        <v>169</v>
      </c>
      <c r="B240" s="83">
        <v>10</v>
      </c>
      <c r="C240" s="84">
        <v>969.33334761000003</v>
      </c>
      <c r="D240" s="84">
        <v>949.06025451000005</v>
      </c>
      <c r="E240" s="84">
        <v>146.55003128999999</v>
      </c>
      <c r="F240" s="84">
        <v>146.55003128999999</v>
      </c>
    </row>
    <row r="241" spans="1:6" ht="12.75" customHeight="1" x14ac:dyDescent="0.2">
      <c r="A241" s="83" t="s">
        <v>169</v>
      </c>
      <c r="B241" s="83">
        <v>11</v>
      </c>
      <c r="C241" s="84">
        <v>948.98339765000003</v>
      </c>
      <c r="D241" s="84">
        <v>929.01655586000004</v>
      </c>
      <c r="E241" s="84">
        <v>143.45496471999999</v>
      </c>
      <c r="F241" s="84">
        <v>143.45496471999999</v>
      </c>
    </row>
    <row r="242" spans="1:6" ht="12.75" customHeight="1" x14ac:dyDescent="0.2">
      <c r="A242" s="83" t="s">
        <v>169</v>
      </c>
      <c r="B242" s="83">
        <v>12</v>
      </c>
      <c r="C242" s="84">
        <v>926.78236174000006</v>
      </c>
      <c r="D242" s="84">
        <v>908.39796772</v>
      </c>
      <c r="E242" s="84">
        <v>140.27112606</v>
      </c>
      <c r="F242" s="84">
        <v>140.27112606</v>
      </c>
    </row>
    <row r="243" spans="1:6" ht="12.75" customHeight="1" x14ac:dyDescent="0.2">
      <c r="A243" s="83" t="s">
        <v>169</v>
      </c>
      <c r="B243" s="83">
        <v>13</v>
      </c>
      <c r="C243" s="84">
        <v>907.15337594000005</v>
      </c>
      <c r="D243" s="84">
        <v>891.68946999000002</v>
      </c>
      <c r="E243" s="84">
        <v>137.69106767</v>
      </c>
      <c r="F243" s="84">
        <v>137.69106767</v>
      </c>
    </row>
    <row r="244" spans="1:6" ht="12.75" customHeight="1" x14ac:dyDescent="0.2">
      <c r="A244" s="83" t="s">
        <v>169</v>
      </c>
      <c r="B244" s="83">
        <v>14</v>
      </c>
      <c r="C244" s="84">
        <v>906.14517133000004</v>
      </c>
      <c r="D244" s="84">
        <v>885.08883455</v>
      </c>
      <c r="E244" s="84">
        <v>136.67182435000001</v>
      </c>
      <c r="F244" s="84">
        <v>136.67182435000001</v>
      </c>
    </row>
    <row r="245" spans="1:6" ht="12.75" customHeight="1" x14ac:dyDescent="0.2">
      <c r="A245" s="83" t="s">
        <v>169</v>
      </c>
      <c r="B245" s="83">
        <v>15</v>
      </c>
      <c r="C245" s="84">
        <v>938.71668191000003</v>
      </c>
      <c r="D245" s="84">
        <v>922.91888065000001</v>
      </c>
      <c r="E245" s="84">
        <v>142.51338648000001</v>
      </c>
      <c r="F245" s="84">
        <v>142.51338648000001</v>
      </c>
    </row>
    <row r="246" spans="1:6" ht="12.75" customHeight="1" x14ac:dyDescent="0.2">
      <c r="A246" s="83" t="s">
        <v>169</v>
      </c>
      <c r="B246" s="83">
        <v>16</v>
      </c>
      <c r="C246" s="84">
        <v>946.85216155000001</v>
      </c>
      <c r="D246" s="84">
        <v>924.78719990000002</v>
      </c>
      <c r="E246" s="84">
        <v>142.80188475</v>
      </c>
      <c r="F246" s="84">
        <v>142.80188475</v>
      </c>
    </row>
    <row r="247" spans="1:6" ht="12.75" customHeight="1" x14ac:dyDescent="0.2">
      <c r="A247" s="83" t="s">
        <v>169</v>
      </c>
      <c r="B247" s="83">
        <v>17</v>
      </c>
      <c r="C247" s="84">
        <v>966.05907042000001</v>
      </c>
      <c r="D247" s="84">
        <v>943.71784246000004</v>
      </c>
      <c r="E247" s="84">
        <v>145.72507770999999</v>
      </c>
      <c r="F247" s="84">
        <v>145.72507770999999</v>
      </c>
    </row>
    <row r="248" spans="1:6" ht="12.75" customHeight="1" x14ac:dyDescent="0.2">
      <c r="A248" s="83" t="s">
        <v>169</v>
      </c>
      <c r="B248" s="83">
        <v>18</v>
      </c>
      <c r="C248" s="84">
        <v>929.10520395000003</v>
      </c>
      <c r="D248" s="84">
        <v>906.74121103000004</v>
      </c>
      <c r="E248" s="84">
        <v>140.01529640999999</v>
      </c>
      <c r="F248" s="84">
        <v>140.01529640999999</v>
      </c>
    </row>
    <row r="249" spans="1:6" ht="12.75" customHeight="1" x14ac:dyDescent="0.2">
      <c r="A249" s="83" t="s">
        <v>169</v>
      </c>
      <c r="B249" s="83">
        <v>19</v>
      </c>
      <c r="C249" s="84">
        <v>927.81125018</v>
      </c>
      <c r="D249" s="84">
        <v>906.12496018000002</v>
      </c>
      <c r="E249" s="84">
        <v>139.92013746000001</v>
      </c>
      <c r="F249" s="84">
        <v>139.92013746000001</v>
      </c>
    </row>
    <row r="250" spans="1:6" ht="12.75" customHeight="1" x14ac:dyDescent="0.2">
      <c r="A250" s="83" t="s">
        <v>169</v>
      </c>
      <c r="B250" s="83">
        <v>20</v>
      </c>
      <c r="C250" s="84">
        <v>909.65488760000005</v>
      </c>
      <c r="D250" s="84">
        <v>895.66974950999997</v>
      </c>
      <c r="E250" s="84">
        <v>138.30568628</v>
      </c>
      <c r="F250" s="84">
        <v>138.30568628</v>
      </c>
    </row>
    <row r="251" spans="1:6" ht="12.75" customHeight="1" x14ac:dyDescent="0.2">
      <c r="A251" s="83" t="s">
        <v>169</v>
      </c>
      <c r="B251" s="83">
        <v>21</v>
      </c>
      <c r="C251" s="84">
        <v>890.96093006000001</v>
      </c>
      <c r="D251" s="84">
        <v>871.43848932000003</v>
      </c>
      <c r="E251" s="84">
        <v>134.56399346000001</v>
      </c>
      <c r="F251" s="84">
        <v>134.56399346000001</v>
      </c>
    </row>
    <row r="252" spans="1:6" ht="12.75" customHeight="1" x14ac:dyDescent="0.2">
      <c r="A252" s="83" t="s">
        <v>169</v>
      </c>
      <c r="B252" s="83">
        <v>22</v>
      </c>
      <c r="C252" s="84">
        <v>886.79580596999995</v>
      </c>
      <c r="D252" s="84">
        <v>872.26965485999995</v>
      </c>
      <c r="E252" s="84">
        <v>134.69233867</v>
      </c>
      <c r="F252" s="84">
        <v>134.69233867</v>
      </c>
    </row>
    <row r="253" spans="1:6" ht="12.75" customHeight="1" x14ac:dyDescent="0.2">
      <c r="A253" s="83" t="s">
        <v>169</v>
      </c>
      <c r="B253" s="83">
        <v>23</v>
      </c>
      <c r="C253" s="84">
        <v>913.25325541999996</v>
      </c>
      <c r="D253" s="84">
        <v>896.05180756000004</v>
      </c>
      <c r="E253" s="84">
        <v>138.36468213000001</v>
      </c>
      <c r="F253" s="84">
        <v>138.36468213000001</v>
      </c>
    </row>
    <row r="254" spans="1:6" ht="12.75" customHeight="1" x14ac:dyDescent="0.2">
      <c r="A254" s="83" t="s">
        <v>169</v>
      </c>
      <c r="B254" s="83">
        <v>24</v>
      </c>
      <c r="C254" s="84">
        <v>995.50380131999998</v>
      </c>
      <c r="D254" s="84">
        <v>979.84456551000005</v>
      </c>
      <c r="E254" s="84">
        <v>151.30361961</v>
      </c>
      <c r="F254" s="84">
        <v>151.30361961</v>
      </c>
    </row>
    <row r="255" spans="1:6" ht="12.75" customHeight="1" x14ac:dyDescent="0.2">
      <c r="A255" s="83" t="s">
        <v>170</v>
      </c>
      <c r="B255" s="83">
        <v>1</v>
      </c>
      <c r="C255" s="84">
        <v>1038.5037398100001</v>
      </c>
      <c r="D255" s="84">
        <v>1017.9082300600001</v>
      </c>
      <c r="E255" s="84">
        <v>157.18125615</v>
      </c>
      <c r="F255" s="84">
        <v>157.18125615</v>
      </c>
    </row>
    <row r="256" spans="1:6" ht="12.75" customHeight="1" x14ac:dyDescent="0.2">
      <c r="A256" s="83" t="s">
        <v>170</v>
      </c>
      <c r="B256" s="83">
        <v>2</v>
      </c>
      <c r="C256" s="84">
        <v>1094.69207529</v>
      </c>
      <c r="D256" s="84">
        <v>1075.1998680500001</v>
      </c>
      <c r="E256" s="84">
        <v>166.02799829</v>
      </c>
      <c r="F256" s="84">
        <v>166.02799829</v>
      </c>
    </row>
    <row r="257" spans="1:6" ht="12.75" customHeight="1" x14ac:dyDescent="0.2">
      <c r="A257" s="83" t="s">
        <v>170</v>
      </c>
      <c r="B257" s="83">
        <v>3</v>
      </c>
      <c r="C257" s="84">
        <v>1138.1021459999999</v>
      </c>
      <c r="D257" s="84">
        <v>1119.0703374</v>
      </c>
      <c r="E257" s="84">
        <v>172.80229804999999</v>
      </c>
      <c r="F257" s="84">
        <v>172.80229804999999</v>
      </c>
    </row>
    <row r="258" spans="1:6" ht="12.75" customHeight="1" x14ac:dyDescent="0.2">
      <c r="A258" s="83" t="s">
        <v>170</v>
      </c>
      <c r="B258" s="83">
        <v>4</v>
      </c>
      <c r="C258" s="84">
        <v>1150.7518350099999</v>
      </c>
      <c r="D258" s="84">
        <v>1130.48426726</v>
      </c>
      <c r="E258" s="84">
        <v>174.56479075999999</v>
      </c>
      <c r="F258" s="84">
        <v>174.56479075999999</v>
      </c>
    </row>
    <row r="259" spans="1:6" ht="12.75" customHeight="1" x14ac:dyDescent="0.2">
      <c r="A259" s="83" t="s">
        <v>170</v>
      </c>
      <c r="B259" s="83">
        <v>5</v>
      </c>
      <c r="C259" s="84">
        <v>1170.27027028</v>
      </c>
      <c r="D259" s="84">
        <v>1149.1145300799999</v>
      </c>
      <c r="E259" s="84">
        <v>177.4416003</v>
      </c>
      <c r="F259" s="84">
        <v>177.4416003</v>
      </c>
    </row>
    <row r="260" spans="1:6" ht="12.75" customHeight="1" x14ac:dyDescent="0.2">
      <c r="A260" s="83" t="s">
        <v>170</v>
      </c>
      <c r="B260" s="83">
        <v>6</v>
      </c>
      <c r="C260" s="84">
        <v>1155.66399813</v>
      </c>
      <c r="D260" s="84">
        <v>1134.84910498</v>
      </c>
      <c r="E260" s="84">
        <v>175.23879127000001</v>
      </c>
      <c r="F260" s="84">
        <v>175.23879127000001</v>
      </c>
    </row>
    <row r="261" spans="1:6" ht="12.75" customHeight="1" x14ac:dyDescent="0.2">
      <c r="A261" s="83" t="s">
        <v>170</v>
      </c>
      <c r="B261" s="83">
        <v>7</v>
      </c>
      <c r="C261" s="84">
        <v>1119.36956201</v>
      </c>
      <c r="D261" s="84">
        <v>1098.5503612299999</v>
      </c>
      <c r="E261" s="84">
        <v>169.63368664000001</v>
      </c>
      <c r="F261" s="84">
        <v>169.63368664000001</v>
      </c>
    </row>
    <row r="262" spans="1:6" ht="12.75" customHeight="1" x14ac:dyDescent="0.2">
      <c r="A262" s="83" t="s">
        <v>170</v>
      </c>
      <c r="B262" s="83">
        <v>8</v>
      </c>
      <c r="C262" s="84">
        <v>1053.3725988000001</v>
      </c>
      <c r="D262" s="84">
        <v>1032.7312713199999</v>
      </c>
      <c r="E262" s="84">
        <v>159.47017</v>
      </c>
      <c r="F262" s="84">
        <v>159.47017</v>
      </c>
    </row>
    <row r="263" spans="1:6" ht="12.75" customHeight="1" x14ac:dyDescent="0.2">
      <c r="A263" s="83" t="s">
        <v>170</v>
      </c>
      <c r="B263" s="83">
        <v>9</v>
      </c>
      <c r="C263" s="84">
        <v>964.75738518000003</v>
      </c>
      <c r="D263" s="84">
        <v>946.80872149000004</v>
      </c>
      <c r="E263" s="84">
        <v>146.20235869999999</v>
      </c>
      <c r="F263" s="84">
        <v>146.20235869999999</v>
      </c>
    </row>
    <row r="264" spans="1:6" ht="12.75" customHeight="1" x14ac:dyDescent="0.2">
      <c r="A264" s="83" t="s">
        <v>170</v>
      </c>
      <c r="B264" s="83">
        <v>10</v>
      </c>
      <c r="C264" s="84">
        <v>925.03376219999996</v>
      </c>
      <c r="D264" s="84">
        <v>909.03344382</v>
      </c>
      <c r="E264" s="84">
        <v>140.3692537</v>
      </c>
      <c r="F264" s="84">
        <v>140.3692537</v>
      </c>
    </row>
    <row r="265" spans="1:6" ht="12.75" customHeight="1" x14ac:dyDescent="0.2">
      <c r="A265" s="83" t="s">
        <v>170</v>
      </c>
      <c r="B265" s="83">
        <v>11</v>
      </c>
      <c r="C265" s="84">
        <v>908.44599082000002</v>
      </c>
      <c r="D265" s="84">
        <v>892.45088338000005</v>
      </c>
      <c r="E265" s="84">
        <v>137.80864204</v>
      </c>
      <c r="F265" s="84">
        <v>137.80864204</v>
      </c>
    </row>
    <row r="266" spans="1:6" ht="12.75" customHeight="1" x14ac:dyDescent="0.2">
      <c r="A266" s="83" t="s">
        <v>170</v>
      </c>
      <c r="B266" s="83">
        <v>12</v>
      </c>
      <c r="C266" s="84">
        <v>913.55265800999996</v>
      </c>
      <c r="D266" s="84">
        <v>892.71698024</v>
      </c>
      <c r="E266" s="84">
        <v>137.84973163000001</v>
      </c>
      <c r="F266" s="84">
        <v>137.84973163000001</v>
      </c>
    </row>
    <row r="267" spans="1:6" ht="12.75" customHeight="1" x14ac:dyDescent="0.2">
      <c r="A267" s="83" t="s">
        <v>170</v>
      </c>
      <c r="B267" s="83">
        <v>13</v>
      </c>
      <c r="C267" s="84">
        <v>926.38552156000003</v>
      </c>
      <c r="D267" s="84">
        <v>905.33202614000004</v>
      </c>
      <c r="E267" s="84">
        <v>139.79769580999999</v>
      </c>
      <c r="F267" s="84">
        <v>139.79769580999999</v>
      </c>
    </row>
    <row r="268" spans="1:6" ht="12.75" customHeight="1" x14ac:dyDescent="0.2">
      <c r="A268" s="83" t="s">
        <v>170</v>
      </c>
      <c r="B268" s="83">
        <v>14</v>
      </c>
      <c r="C268" s="84">
        <v>943.55611369999997</v>
      </c>
      <c r="D268" s="84">
        <v>929.65555800000004</v>
      </c>
      <c r="E268" s="84">
        <v>143.55363684</v>
      </c>
      <c r="F268" s="84">
        <v>143.55363684</v>
      </c>
    </row>
    <row r="269" spans="1:6" ht="12.75" customHeight="1" x14ac:dyDescent="0.2">
      <c r="A269" s="83" t="s">
        <v>170</v>
      </c>
      <c r="B269" s="83">
        <v>15</v>
      </c>
      <c r="C269" s="84">
        <v>951.67412426999999</v>
      </c>
      <c r="D269" s="84">
        <v>931.69392264999999</v>
      </c>
      <c r="E269" s="84">
        <v>143.86839283</v>
      </c>
      <c r="F269" s="84">
        <v>143.86839283</v>
      </c>
    </row>
    <row r="270" spans="1:6" ht="12.75" customHeight="1" x14ac:dyDescent="0.2">
      <c r="A270" s="83" t="s">
        <v>170</v>
      </c>
      <c r="B270" s="83">
        <v>16</v>
      </c>
      <c r="C270" s="84">
        <v>961.72820395999997</v>
      </c>
      <c r="D270" s="84">
        <v>939.21904870000003</v>
      </c>
      <c r="E270" s="84">
        <v>145.03039225000001</v>
      </c>
      <c r="F270" s="84">
        <v>145.03039225000001</v>
      </c>
    </row>
    <row r="271" spans="1:6" ht="12.75" customHeight="1" x14ac:dyDescent="0.2">
      <c r="A271" s="83" t="s">
        <v>170</v>
      </c>
      <c r="B271" s="83">
        <v>17</v>
      </c>
      <c r="C271" s="84">
        <v>941.88391655999999</v>
      </c>
      <c r="D271" s="84">
        <v>919.61260788000004</v>
      </c>
      <c r="E271" s="84">
        <v>142.00284525999999</v>
      </c>
      <c r="F271" s="84">
        <v>142.00284525999999</v>
      </c>
    </row>
    <row r="272" spans="1:6" ht="12.75" customHeight="1" x14ac:dyDescent="0.2">
      <c r="A272" s="83" t="s">
        <v>170</v>
      </c>
      <c r="B272" s="83">
        <v>18</v>
      </c>
      <c r="C272" s="84">
        <v>900.64919769000005</v>
      </c>
      <c r="D272" s="84">
        <v>886.25401236000005</v>
      </c>
      <c r="E272" s="84">
        <v>136.85174637</v>
      </c>
      <c r="F272" s="84">
        <v>136.85174637</v>
      </c>
    </row>
    <row r="273" spans="1:6" ht="12.75" customHeight="1" x14ac:dyDescent="0.2">
      <c r="A273" s="83" t="s">
        <v>170</v>
      </c>
      <c r="B273" s="83">
        <v>19</v>
      </c>
      <c r="C273" s="84">
        <v>891.13845317000005</v>
      </c>
      <c r="D273" s="84">
        <v>871.30177689000004</v>
      </c>
      <c r="E273" s="84">
        <v>134.54288288000001</v>
      </c>
      <c r="F273" s="84">
        <v>134.54288288000001</v>
      </c>
    </row>
    <row r="274" spans="1:6" ht="12.75" customHeight="1" x14ac:dyDescent="0.2">
      <c r="A274" s="83" t="s">
        <v>170</v>
      </c>
      <c r="B274" s="83">
        <v>20</v>
      </c>
      <c r="C274" s="84">
        <v>908.52726012000005</v>
      </c>
      <c r="D274" s="84">
        <v>889.35227210000005</v>
      </c>
      <c r="E274" s="84">
        <v>137.33016706000001</v>
      </c>
      <c r="F274" s="84">
        <v>137.33016706000001</v>
      </c>
    </row>
    <row r="275" spans="1:6" ht="12.75" customHeight="1" x14ac:dyDescent="0.2">
      <c r="A275" s="83" t="s">
        <v>170</v>
      </c>
      <c r="B275" s="83">
        <v>21</v>
      </c>
      <c r="C275" s="84">
        <v>905.41085989999999</v>
      </c>
      <c r="D275" s="84">
        <v>885.78769274000001</v>
      </c>
      <c r="E275" s="84">
        <v>136.77973918999999</v>
      </c>
      <c r="F275" s="84">
        <v>136.77973918999999</v>
      </c>
    </row>
    <row r="276" spans="1:6" ht="12.75" customHeight="1" x14ac:dyDescent="0.2">
      <c r="A276" s="83" t="s">
        <v>170</v>
      </c>
      <c r="B276" s="83">
        <v>22</v>
      </c>
      <c r="C276" s="84">
        <v>914.24059205000003</v>
      </c>
      <c r="D276" s="84">
        <v>894.87549447000004</v>
      </c>
      <c r="E276" s="84">
        <v>138.18304064</v>
      </c>
      <c r="F276" s="84">
        <v>138.18304064</v>
      </c>
    </row>
    <row r="277" spans="1:6" ht="12.75" customHeight="1" x14ac:dyDescent="0.2">
      <c r="A277" s="83" t="s">
        <v>170</v>
      </c>
      <c r="B277" s="83">
        <v>23</v>
      </c>
      <c r="C277" s="84">
        <v>982.52624968999999</v>
      </c>
      <c r="D277" s="84">
        <v>962.28398444000004</v>
      </c>
      <c r="E277" s="84">
        <v>148.59198598</v>
      </c>
      <c r="F277" s="84">
        <v>148.59198598</v>
      </c>
    </row>
    <row r="278" spans="1:6" ht="12.75" customHeight="1" x14ac:dyDescent="0.2">
      <c r="A278" s="83" t="s">
        <v>170</v>
      </c>
      <c r="B278" s="83">
        <v>24</v>
      </c>
      <c r="C278" s="84">
        <v>1032.2660763900001</v>
      </c>
      <c r="D278" s="84">
        <v>1011.75880044</v>
      </c>
      <c r="E278" s="84">
        <v>156.23168620000001</v>
      </c>
      <c r="F278" s="84">
        <v>156.23168620000001</v>
      </c>
    </row>
    <row r="279" spans="1:6" ht="12.75" customHeight="1" x14ac:dyDescent="0.2">
      <c r="A279" s="83" t="s">
        <v>171</v>
      </c>
      <c r="B279" s="83">
        <v>1</v>
      </c>
      <c r="C279" s="84">
        <v>1048.4322815</v>
      </c>
      <c r="D279" s="84">
        <v>1028.8168143400001</v>
      </c>
      <c r="E279" s="84">
        <v>158.86571545000001</v>
      </c>
      <c r="F279" s="84">
        <v>158.86571545000001</v>
      </c>
    </row>
    <row r="280" spans="1:6" ht="12.75" customHeight="1" x14ac:dyDescent="0.2">
      <c r="A280" s="83" t="s">
        <v>171</v>
      </c>
      <c r="B280" s="83">
        <v>2</v>
      </c>
      <c r="C280" s="84">
        <v>1093.30485299</v>
      </c>
      <c r="D280" s="84">
        <v>1072.96678632</v>
      </c>
      <c r="E280" s="84">
        <v>165.68317486999999</v>
      </c>
      <c r="F280" s="84">
        <v>165.68317486999999</v>
      </c>
    </row>
    <row r="281" spans="1:6" ht="12.75" customHeight="1" x14ac:dyDescent="0.2">
      <c r="A281" s="83" t="s">
        <v>171</v>
      </c>
      <c r="B281" s="83">
        <v>3</v>
      </c>
      <c r="C281" s="84">
        <v>1126.41980945</v>
      </c>
      <c r="D281" s="84">
        <v>1105.5162772399999</v>
      </c>
      <c r="E281" s="84">
        <v>170.70933511000001</v>
      </c>
      <c r="F281" s="84">
        <v>170.70933511000001</v>
      </c>
    </row>
    <row r="282" spans="1:6" ht="12.75" customHeight="1" x14ac:dyDescent="0.2">
      <c r="A282" s="83" t="s">
        <v>171</v>
      </c>
      <c r="B282" s="83">
        <v>4</v>
      </c>
      <c r="C282" s="84">
        <v>1128.7860831600001</v>
      </c>
      <c r="D282" s="84">
        <v>1108.88443605</v>
      </c>
      <c r="E282" s="84">
        <v>171.22943251999999</v>
      </c>
      <c r="F282" s="84">
        <v>171.22943251999999</v>
      </c>
    </row>
    <row r="283" spans="1:6" ht="12.75" customHeight="1" x14ac:dyDescent="0.2">
      <c r="A283" s="83" t="s">
        <v>171</v>
      </c>
      <c r="B283" s="83">
        <v>5</v>
      </c>
      <c r="C283" s="84">
        <v>1118.57634186</v>
      </c>
      <c r="D283" s="84">
        <v>1098.4070416300001</v>
      </c>
      <c r="E283" s="84">
        <v>169.61155581</v>
      </c>
      <c r="F283" s="84">
        <v>169.61155581</v>
      </c>
    </row>
    <row r="284" spans="1:6" ht="12.75" customHeight="1" x14ac:dyDescent="0.2">
      <c r="A284" s="83" t="s">
        <v>171</v>
      </c>
      <c r="B284" s="83">
        <v>6</v>
      </c>
      <c r="C284" s="84">
        <v>1108.1227994200001</v>
      </c>
      <c r="D284" s="84">
        <v>1088.20349523</v>
      </c>
      <c r="E284" s="84">
        <v>168.0359656</v>
      </c>
      <c r="F284" s="84">
        <v>168.0359656</v>
      </c>
    </row>
    <row r="285" spans="1:6" ht="12.75" customHeight="1" x14ac:dyDescent="0.2">
      <c r="A285" s="83" t="s">
        <v>171</v>
      </c>
      <c r="B285" s="83">
        <v>7</v>
      </c>
      <c r="C285" s="84">
        <v>1084.70387052</v>
      </c>
      <c r="D285" s="84">
        <v>1064.3845016299999</v>
      </c>
      <c r="E285" s="84">
        <v>164.35793330999999</v>
      </c>
      <c r="F285" s="84">
        <v>164.35793330999999</v>
      </c>
    </row>
    <row r="286" spans="1:6" ht="12.75" customHeight="1" x14ac:dyDescent="0.2">
      <c r="A286" s="83" t="s">
        <v>171</v>
      </c>
      <c r="B286" s="83">
        <v>8</v>
      </c>
      <c r="C286" s="84">
        <v>1017.21009821</v>
      </c>
      <c r="D286" s="84">
        <v>997.20851918999995</v>
      </c>
      <c r="E286" s="84">
        <v>153.98489083999999</v>
      </c>
      <c r="F286" s="84">
        <v>153.98489083999999</v>
      </c>
    </row>
    <row r="287" spans="1:6" ht="12.75" customHeight="1" x14ac:dyDescent="0.2">
      <c r="A287" s="83" t="s">
        <v>171</v>
      </c>
      <c r="B287" s="83">
        <v>9</v>
      </c>
      <c r="C287" s="84">
        <v>932.91476067999997</v>
      </c>
      <c r="D287" s="84">
        <v>912.80172470000002</v>
      </c>
      <c r="E287" s="84">
        <v>140.95113633</v>
      </c>
      <c r="F287" s="84">
        <v>140.95113633</v>
      </c>
    </row>
    <row r="288" spans="1:6" ht="12.75" customHeight="1" x14ac:dyDescent="0.2">
      <c r="A288" s="83" t="s">
        <v>171</v>
      </c>
      <c r="B288" s="83">
        <v>10</v>
      </c>
      <c r="C288" s="84">
        <v>882.90788194000004</v>
      </c>
      <c r="D288" s="84">
        <v>863.11115766</v>
      </c>
      <c r="E288" s="84">
        <v>133.27812071</v>
      </c>
      <c r="F288" s="84">
        <v>133.27812071</v>
      </c>
    </row>
    <row r="289" spans="1:6" ht="12.75" customHeight="1" x14ac:dyDescent="0.2">
      <c r="A289" s="83" t="s">
        <v>171</v>
      </c>
      <c r="B289" s="83">
        <v>11</v>
      </c>
      <c r="C289" s="84">
        <v>852.05102661000001</v>
      </c>
      <c r="D289" s="84">
        <v>832.94111815999997</v>
      </c>
      <c r="E289" s="84">
        <v>128.61938570000001</v>
      </c>
      <c r="F289" s="84">
        <v>128.61938570000001</v>
      </c>
    </row>
    <row r="290" spans="1:6" ht="12.75" customHeight="1" x14ac:dyDescent="0.2">
      <c r="A290" s="83" t="s">
        <v>171</v>
      </c>
      <c r="B290" s="83">
        <v>12</v>
      </c>
      <c r="C290" s="84">
        <v>867.81307176999996</v>
      </c>
      <c r="D290" s="84">
        <v>848.57699445000003</v>
      </c>
      <c r="E290" s="84">
        <v>131.03381424</v>
      </c>
      <c r="F290" s="84">
        <v>131.03381424</v>
      </c>
    </row>
    <row r="291" spans="1:6" ht="12.75" customHeight="1" x14ac:dyDescent="0.2">
      <c r="A291" s="83" t="s">
        <v>171</v>
      </c>
      <c r="B291" s="83">
        <v>13</v>
      </c>
      <c r="C291" s="84">
        <v>870.37029753000002</v>
      </c>
      <c r="D291" s="84">
        <v>851.17259099</v>
      </c>
      <c r="E291" s="84">
        <v>131.43461572000001</v>
      </c>
      <c r="F291" s="84">
        <v>131.43461572000001</v>
      </c>
    </row>
    <row r="292" spans="1:6" ht="12.75" customHeight="1" x14ac:dyDescent="0.2">
      <c r="A292" s="83" t="s">
        <v>171</v>
      </c>
      <c r="B292" s="83">
        <v>14</v>
      </c>
      <c r="C292" s="84">
        <v>876.80214538999996</v>
      </c>
      <c r="D292" s="84">
        <v>857.18786934000002</v>
      </c>
      <c r="E292" s="84">
        <v>132.36347058000001</v>
      </c>
      <c r="F292" s="84">
        <v>132.36347058000001</v>
      </c>
    </row>
    <row r="293" spans="1:6" ht="12.75" customHeight="1" x14ac:dyDescent="0.2">
      <c r="A293" s="83" t="s">
        <v>171</v>
      </c>
      <c r="B293" s="83">
        <v>15</v>
      </c>
      <c r="C293" s="84">
        <v>905.57474109999998</v>
      </c>
      <c r="D293" s="84">
        <v>886.30098748</v>
      </c>
      <c r="E293" s="84">
        <v>136.85900007999999</v>
      </c>
      <c r="F293" s="84">
        <v>136.85900007999999</v>
      </c>
    </row>
    <row r="294" spans="1:6" ht="12.75" customHeight="1" x14ac:dyDescent="0.2">
      <c r="A294" s="83" t="s">
        <v>171</v>
      </c>
      <c r="B294" s="83">
        <v>16</v>
      </c>
      <c r="C294" s="84">
        <v>909.88777721999998</v>
      </c>
      <c r="D294" s="84">
        <v>890.37805073000004</v>
      </c>
      <c r="E294" s="84">
        <v>137.48856364</v>
      </c>
      <c r="F294" s="84">
        <v>137.48856364</v>
      </c>
    </row>
    <row r="295" spans="1:6" ht="12.75" customHeight="1" x14ac:dyDescent="0.2">
      <c r="A295" s="83" t="s">
        <v>171</v>
      </c>
      <c r="B295" s="83">
        <v>17</v>
      </c>
      <c r="C295" s="84">
        <v>885.79227500000002</v>
      </c>
      <c r="D295" s="84">
        <v>866.27325030999998</v>
      </c>
      <c r="E295" s="84">
        <v>133.76639822000001</v>
      </c>
      <c r="F295" s="84">
        <v>133.76639822000001</v>
      </c>
    </row>
    <row r="296" spans="1:6" ht="12.75" customHeight="1" x14ac:dyDescent="0.2">
      <c r="A296" s="83" t="s">
        <v>171</v>
      </c>
      <c r="B296" s="83">
        <v>18</v>
      </c>
      <c r="C296" s="84">
        <v>875.63670308999997</v>
      </c>
      <c r="D296" s="84">
        <v>857.92009046999999</v>
      </c>
      <c r="E296" s="84">
        <v>132.47653718999999</v>
      </c>
      <c r="F296" s="84">
        <v>132.47653718999999</v>
      </c>
    </row>
    <row r="297" spans="1:6" ht="12.75" customHeight="1" x14ac:dyDescent="0.2">
      <c r="A297" s="83" t="s">
        <v>171</v>
      </c>
      <c r="B297" s="83">
        <v>19</v>
      </c>
      <c r="C297" s="84">
        <v>861.21144005999997</v>
      </c>
      <c r="D297" s="84">
        <v>842.34575023000002</v>
      </c>
      <c r="E297" s="84">
        <v>130.07161081000001</v>
      </c>
      <c r="F297" s="84">
        <v>130.07161081000001</v>
      </c>
    </row>
    <row r="298" spans="1:6" ht="12.75" customHeight="1" x14ac:dyDescent="0.2">
      <c r="A298" s="83" t="s">
        <v>171</v>
      </c>
      <c r="B298" s="83">
        <v>20</v>
      </c>
      <c r="C298" s="84">
        <v>847.01572141999998</v>
      </c>
      <c r="D298" s="84">
        <v>828.81146458000001</v>
      </c>
      <c r="E298" s="84">
        <v>127.98170136</v>
      </c>
      <c r="F298" s="84">
        <v>127.98170136</v>
      </c>
    </row>
    <row r="299" spans="1:6" ht="12.75" customHeight="1" x14ac:dyDescent="0.2">
      <c r="A299" s="83" t="s">
        <v>171</v>
      </c>
      <c r="B299" s="83">
        <v>21</v>
      </c>
      <c r="C299" s="84">
        <v>851.86298342999999</v>
      </c>
      <c r="D299" s="84">
        <v>832.84706986000003</v>
      </c>
      <c r="E299" s="84">
        <v>128.60486315</v>
      </c>
      <c r="F299" s="84">
        <v>128.60486315</v>
      </c>
    </row>
    <row r="300" spans="1:6" ht="12.75" customHeight="1" x14ac:dyDescent="0.2">
      <c r="A300" s="83" t="s">
        <v>171</v>
      </c>
      <c r="B300" s="83">
        <v>22</v>
      </c>
      <c r="C300" s="84">
        <v>877.63007431000005</v>
      </c>
      <c r="D300" s="84">
        <v>858.15518007000003</v>
      </c>
      <c r="E300" s="84">
        <v>132.51283877</v>
      </c>
      <c r="F300" s="84">
        <v>132.51283877</v>
      </c>
    </row>
    <row r="301" spans="1:6" ht="12.75" customHeight="1" x14ac:dyDescent="0.2">
      <c r="A301" s="83" t="s">
        <v>171</v>
      </c>
      <c r="B301" s="83">
        <v>23</v>
      </c>
      <c r="C301" s="84">
        <v>938.88721250000003</v>
      </c>
      <c r="D301" s="84">
        <v>919.20957252000005</v>
      </c>
      <c r="E301" s="84">
        <v>141.94061017000001</v>
      </c>
      <c r="F301" s="84">
        <v>141.94061017000001</v>
      </c>
    </row>
    <row r="302" spans="1:6" ht="12.75" customHeight="1" x14ac:dyDescent="0.2">
      <c r="A302" s="83" t="s">
        <v>171</v>
      </c>
      <c r="B302" s="83">
        <v>24</v>
      </c>
      <c r="C302" s="84">
        <v>1012.47908015</v>
      </c>
      <c r="D302" s="84">
        <v>993.03779596000004</v>
      </c>
      <c r="E302" s="84">
        <v>153.34086468999999</v>
      </c>
      <c r="F302" s="84">
        <v>153.34086468999999</v>
      </c>
    </row>
    <row r="303" spans="1:6" ht="12.75" customHeight="1" x14ac:dyDescent="0.2">
      <c r="A303" s="83" t="s">
        <v>172</v>
      </c>
      <c r="B303" s="83">
        <v>1</v>
      </c>
      <c r="C303" s="84">
        <v>1076.57940076</v>
      </c>
      <c r="D303" s="84">
        <v>1056.53986745</v>
      </c>
      <c r="E303" s="84">
        <v>163.14659674999999</v>
      </c>
      <c r="F303" s="84">
        <v>163.14659674999999</v>
      </c>
    </row>
    <row r="304" spans="1:6" ht="12.75" customHeight="1" x14ac:dyDescent="0.2">
      <c r="A304" s="83" t="s">
        <v>172</v>
      </c>
      <c r="B304" s="83">
        <v>2</v>
      </c>
      <c r="C304" s="84">
        <v>1107.96296577</v>
      </c>
      <c r="D304" s="84">
        <v>1087.1945010100001</v>
      </c>
      <c r="E304" s="84">
        <v>167.88016081000001</v>
      </c>
      <c r="F304" s="84">
        <v>167.88016081000001</v>
      </c>
    </row>
    <row r="305" spans="1:6" ht="12.75" customHeight="1" x14ac:dyDescent="0.2">
      <c r="A305" s="83" t="s">
        <v>172</v>
      </c>
      <c r="B305" s="83">
        <v>3</v>
      </c>
      <c r="C305" s="84">
        <v>1123.46187609</v>
      </c>
      <c r="D305" s="84">
        <v>1102.14744451</v>
      </c>
      <c r="E305" s="84">
        <v>170.18913362999999</v>
      </c>
      <c r="F305" s="84">
        <v>170.18913362999999</v>
      </c>
    </row>
    <row r="306" spans="1:6" ht="12.75" customHeight="1" x14ac:dyDescent="0.2">
      <c r="A306" s="83" t="s">
        <v>172</v>
      </c>
      <c r="B306" s="83">
        <v>4</v>
      </c>
      <c r="C306" s="84">
        <v>1129.7354058799999</v>
      </c>
      <c r="D306" s="84">
        <v>1108.99563758</v>
      </c>
      <c r="E306" s="84">
        <v>171.2466038</v>
      </c>
      <c r="F306" s="84">
        <v>171.2466038</v>
      </c>
    </row>
    <row r="307" spans="1:6" ht="12.75" customHeight="1" x14ac:dyDescent="0.2">
      <c r="A307" s="83" t="s">
        <v>172</v>
      </c>
      <c r="B307" s="83">
        <v>5</v>
      </c>
      <c r="C307" s="84">
        <v>1113.27746364</v>
      </c>
      <c r="D307" s="84">
        <v>1092.7045299500001</v>
      </c>
      <c r="E307" s="84">
        <v>168.73099711</v>
      </c>
      <c r="F307" s="84">
        <v>168.73099711</v>
      </c>
    </row>
    <row r="308" spans="1:6" ht="12.75" customHeight="1" x14ac:dyDescent="0.2">
      <c r="A308" s="83" t="s">
        <v>172</v>
      </c>
      <c r="B308" s="83">
        <v>6</v>
      </c>
      <c r="C308" s="84">
        <v>1083.30551567</v>
      </c>
      <c r="D308" s="84">
        <v>1062.9632876999999</v>
      </c>
      <c r="E308" s="84">
        <v>164.13847523000001</v>
      </c>
      <c r="F308" s="84">
        <v>164.13847523000001</v>
      </c>
    </row>
    <row r="309" spans="1:6" ht="12.75" customHeight="1" x14ac:dyDescent="0.2">
      <c r="A309" s="83" t="s">
        <v>172</v>
      </c>
      <c r="B309" s="83">
        <v>7</v>
      </c>
      <c r="C309" s="84">
        <v>1042.1898772</v>
      </c>
      <c r="D309" s="84">
        <v>1022.14503182</v>
      </c>
      <c r="E309" s="84">
        <v>157.83548587999999</v>
      </c>
      <c r="F309" s="84">
        <v>157.83548587999999</v>
      </c>
    </row>
    <row r="310" spans="1:6" ht="12.75" customHeight="1" x14ac:dyDescent="0.2">
      <c r="A310" s="83" t="s">
        <v>172</v>
      </c>
      <c r="B310" s="83">
        <v>8</v>
      </c>
      <c r="C310" s="84">
        <v>947.83959584000002</v>
      </c>
      <c r="D310" s="84">
        <v>928.26963721000004</v>
      </c>
      <c r="E310" s="84">
        <v>143.33962858000001</v>
      </c>
      <c r="F310" s="84">
        <v>143.33962858000001</v>
      </c>
    </row>
    <row r="311" spans="1:6" ht="12.75" customHeight="1" x14ac:dyDescent="0.2">
      <c r="A311" s="83" t="s">
        <v>172</v>
      </c>
      <c r="B311" s="83">
        <v>9</v>
      </c>
      <c r="C311" s="84">
        <v>934.44080162</v>
      </c>
      <c r="D311" s="84">
        <v>914.1814316</v>
      </c>
      <c r="E311" s="84">
        <v>141.16418507</v>
      </c>
      <c r="F311" s="84">
        <v>141.16418507</v>
      </c>
    </row>
    <row r="312" spans="1:6" ht="12.75" customHeight="1" x14ac:dyDescent="0.2">
      <c r="A312" s="83" t="s">
        <v>172</v>
      </c>
      <c r="B312" s="83">
        <v>10</v>
      </c>
      <c r="C312" s="84">
        <v>900.38734311999997</v>
      </c>
      <c r="D312" s="84">
        <v>886.06819369000004</v>
      </c>
      <c r="E312" s="84">
        <v>136.82305301</v>
      </c>
      <c r="F312" s="84">
        <v>136.82305301</v>
      </c>
    </row>
    <row r="313" spans="1:6" ht="12.75" customHeight="1" x14ac:dyDescent="0.2">
      <c r="A313" s="83" t="s">
        <v>172</v>
      </c>
      <c r="B313" s="83">
        <v>11</v>
      </c>
      <c r="C313" s="84">
        <v>900.59149500000001</v>
      </c>
      <c r="D313" s="84">
        <v>886.83704178999994</v>
      </c>
      <c r="E313" s="84">
        <v>136.94177540999999</v>
      </c>
      <c r="F313" s="84">
        <v>136.94177540999999</v>
      </c>
    </row>
    <row r="314" spans="1:6" ht="12.75" customHeight="1" x14ac:dyDescent="0.2">
      <c r="A314" s="83" t="s">
        <v>172</v>
      </c>
      <c r="B314" s="83">
        <v>12</v>
      </c>
      <c r="C314" s="84">
        <v>924.74508698</v>
      </c>
      <c r="D314" s="84">
        <v>904.63071364999996</v>
      </c>
      <c r="E314" s="84">
        <v>139.68940198000001</v>
      </c>
      <c r="F314" s="84">
        <v>139.68940198000001</v>
      </c>
    </row>
    <row r="315" spans="1:6" ht="12.75" customHeight="1" x14ac:dyDescent="0.2">
      <c r="A315" s="83" t="s">
        <v>172</v>
      </c>
      <c r="B315" s="83">
        <v>13</v>
      </c>
      <c r="C315" s="84">
        <v>916.41696983999998</v>
      </c>
      <c r="D315" s="84">
        <v>896.74092204999999</v>
      </c>
      <c r="E315" s="84">
        <v>138.47109239</v>
      </c>
      <c r="F315" s="84">
        <v>138.47109239</v>
      </c>
    </row>
    <row r="316" spans="1:6" ht="12.75" customHeight="1" x14ac:dyDescent="0.2">
      <c r="A316" s="83" t="s">
        <v>172</v>
      </c>
      <c r="B316" s="83">
        <v>14</v>
      </c>
      <c r="C316" s="84">
        <v>916.08665864</v>
      </c>
      <c r="D316" s="84">
        <v>896.51855893000004</v>
      </c>
      <c r="E316" s="84">
        <v>138.43675597999999</v>
      </c>
      <c r="F316" s="84">
        <v>138.43675597999999</v>
      </c>
    </row>
    <row r="317" spans="1:6" ht="12.75" customHeight="1" x14ac:dyDescent="0.2">
      <c r="A317" s="83" t="s">
        <v>172</v>
      </c>
      <c r="B317" s="83">
        <v>15</v>
      </c>
      <c r="C317" s="84">
        <v>933.88853186999995</v>
      </c>
      <c r="D317" s="84">
        <v>918.32785578999994</v>
      </c>
      <c r="E317" s="84">
        <v>141.80445906</v>
      </c>
      <c r="F317" s="84">
        <v>141.80445906</v>
      </c>
    </row>
    <row r="318" spans="1:6" ht="12.75" customHeight="1" x14ac:dyDescent="0.2">
      <c r="A318" s="83" t="s">
        <v>172</v>
      </c>
      <c r="B318" s="83">
        <v>16</v>
      </c>
      <c r="C318" s="84">
        <v>925.52333856999996</v>
      </c>
      <c r="D318" s="84">
        <v>906.31438793999996</v>
      </c>
      <c r="E318" s="84">
        <v>139.94938812999999</v>
      </c>
      <c r="F318" s="84">
        <v>139.94938812999999</v>
      </c>
    </row>
    <row r="319" spans="1:6" ht="12.75" customHeight="1" x14ac:dyDescent="0.2">
      <c r="A319" s="83" t="s">
        <v>172</v>
      </c>
      <c r="B319" s="83">
        <v>17</v>
      </c>
      <c r="C319" s="84">
        <v>912.35770029000003</v>
      </c>
      <c r="D319" s="84">
        <v>892.98737466</v>
      </c>
      <c r="E319" s="84">
        <v>137.89148484</v>
      </c>
      <c r="F319" s="84">
        <v>137.89148484</v>
      </c>
    </row>
    <row r="320" spans="1:6" ht="12.75" customHeight="1" x14ac:dyDescent="0.2">
      <c r="A320" s="83" t="s">
        <v>172</v>
      </c>
      <c r="B320" s="83">
        <v>18</v>
      </c>
      <c r="C320" s="84">
        <v>889.19605182999999</v>
      </c>
      <c r="D320" s="84">
        <v>869.43394339999998</v>
      </c>
      <c r="E320" s="84">
        <v>134.25445962000001</v>
      </c>
      <c r="F320" s="84">
        <v>134.25445962000001</v>
      </c>
    </row>
    <row r="321" spans="1:6" ht="12.75" customHeight="1" x14ac:dyDescent="0.2">
      <c r="A321" s="83" t="s">
        <v>172</v>
      </c>
      <c r="B321" s="83">
        <v>19</v>
      </c>
      <c r="C321" s="84">
        <v>950.30880913999999</v>
      </c>
      <c r="D321" s="84">
        <v>931.03339612000002</v>
      </c>
      <c r="E321" s="84">
        <v>143.76639700999999</v>
      </c>
      <c r="F321" s="84">
        <v>143.76639700999999</v>
      </c>
    </row>
    <row r="322" spans="1:6" ht="12.75" customHeight="1" x14ac:dyDescent="0.2">
      <c r="A322" s="83" t="s">
        <v>172</v>
      </c>
      <c r="B322" s="83">
        <v>20</v>
      </c>
      <c r="C322" s="84">
        <v>959.32616323000002</v>
      </c>
      <c r="D322" s="84">
        <v>940.49338662000002</v>
      </c>
      <c r="E322" s="84">
        <v>145.22717033000001</v>
      </c>
      <c r="F322" s="84">
        <v>145.22717033000001</v>
      </c>
    </row>
    <row r="323" spans="1:6" ht="12.75" customHeight="1" x14ac:dyDescent="0.2">
      <c r="A323" s="83" t="s">
        <v>172</v>
      </c>
      <c r="B323" s="83">
        <v>21</v>
      </c>
      <c r="C323" s="84">
        <v>988.78607824000005</v>
      </c>
      <c r="D323" s="84">
        <v>969.84874759000002</v>
      </c>
      <c r="E323" s="84">
        <v>149.76010599</v>
      </c>
      <c r="F323" s="84">
        <v>149.76010599</v>
      </c>
    </row>
    <row r="324" spans="1:6" ht="12.75" customHeight="1" x14ac:dyDescent="0.2">
      <c r="A324" s="83" t="s">
        <v>172</v>
      </c>
      <c r="B324" s="83">
        <v>22</v>
      </c>
      <c r="C324" s="84">
        <v>969.66234816999997</v>
      </c>
      <c r="D324" s="84">
        <v>955.70891251</v>
      </c>
      <c r="E324" s="84">
        <v>147.57669007000001</v>
      </c>
      <c r="F324" s="84">
        <v>147.57669007000001</v>
      </c>
    </row>
    <row r="325" spans="1:6" ht="12.75" customHeight="1" x14ac:dyDescent="0.2">
      <c r="A325" s="83" t="s">
        <v>172</v>
      </c>
      <c r="B325" s="83">
        <v>23</v>
      </c>
      <c r="C325" s="84">
        <v>961.00375399999996</v>
      </c>
      <c r="D325" s="84">
        <v>941.51149051000004</v>
      </c>
      <c r="E325" s="84">
        <v>145.3843818</v>
      </c>
      <c r="F325" s="84">
        <v>145.3843818</v>
      </c>
    </row>
    <row r="326" spans="1:6" ht="12.75" customHeight="1" x14ac:dyDescent="0.2">
      <c r="A326" s="83" t="s">
        <v>172</v>
      </c>
      <c r="B326" s="83">
        <v>24</v>
      </c>
      <c r="C326" s="84">
        <v>1000.1506448</v>
      </c>
      <c r="D326" s="84">
        <v>980.09399538000002</v>
      </c>
      <c r="E326" s="84">
        <v>151.34213556</v>
      </c>
      <c r="F326" s="84">
        <v>151.34213556</v>
      </c>
    </row>
    <row r="327" spans="1:6" ht="12.75" customHeight="1" x14ac:dyDescent="0.2">
      <c r="A327" s="83" t="s">
        <v>173</v>
      </c>
      <c r="B327" s="83">
        <v>1</v>
      </c>
      <c r="C327" s="84">
        <v>1058.8107444499999</v>
      </c>
      <c r="D327" s="84">
        <v>1039.57790707</v>
      </c>
      <c r="E327" s="84">
        <v>160.52739969999999</v>
      </c>
      <c r="F327" s="84">
        <v>160.52739969999999</v>
      </c>
    </row>
    <row r="328" spans="1:6" ht="12.75" customHeight="1" x14ac:dyDescent="0.2">
      <c r="A328" s="83" t="s">
        <v>173</v>
      </c>
      <c r="B328" s="83">
        <v>2</v>
      </c>
      <c r="C328" s="84">
        <v>1108.6271836599999</v>
      </c>
      <c r="D328" s="84">
        <v>1088.34495509</v>
      </c>
      <c r="E328" s="84">
        <v>168.05780926</v>
      </c>
      <c r="F328" s="84">
        <v>168.05780926</v>
      </c>
    </row>
    <row r="329" spans="1:6" ht="12.75" customHeight="1" x14ac:dyDescent="0.2">
      <c r="A329" s="83" t="s">
        <v>173</v>
      </c>
      <c r="B329" s="83">
        <v>3</v>
      </c>
      <c r="C329" s="84">
        <v>1133.78371378</v>
      </c>
      <c r="D329" s="84">
        <v>1112.1523317000001</v>
      </c>
      <c r="E329" s="84">
        <v>171.73404769000001</v>
      </c>
      <c r="F329" s="84">
        <v>171.73404769000001</v>
      </c>
    </row>
    <row r="330" spans="1:6" ht="12.75" customHeight="1" x14ac:dyDescent="0.2">
      <c r="A330" s="83" t="s">
        <v>173</v>
      </c>
      <c r="B330" s="83">
        <v>4</v>
      </c>
      <c r="C330" s="84">
        <v>1141.93183634</v>
      </c>
      <c r="D330" s="84">
        <v>1121.9658681999999</v>
      </c>
      <c r="E330" s="84">
        <v>173.24941415999999</v>
      </c>
      <c r="F330" s="84">
        <v>173.24941415999999</v>
      </c>
    </row>
    <row r="331" spans="1:6" ht="12.75" customHeight="1" x14ac:dyDescent="0.2">
      <c r="A331" s="83" t="s">
        <v>173</v>
      </c>
      <c r="B331" s="83">
        <v>5</v>
      </c>
      <c r="C331" s="84">
        <v>1132.23101759</v>
      </c>
      <c r="D331" s="84">
        <v>1111.8769350299999</v>
      </c>
      <c r="E331" s="84">
        <v>171.69152206000001</v>
      </c>
      <c r="F331" s="84">
        <v>171.69152206000001</v>
      </c>
    </row>
    <row r="332" spans="1:6" ht="12.75" customHeight="1" x14ac:dyDescent="0.2">
      <c r="A332" s="83" t="s">
        <v>173</v>
      </c>
      <c r="B332" s="83">
        <v>6</v>
      </c>
      <c r="C332" s="84">
        <v>1107.14470091</v>
      </c>
      <c r="D332" s="84">
        <v>1086.7998934899999</v>
      </c>
      <c r="E332" s="84">
        <v>167.81922711999999</v>
      </c>
      <c r="F332" s="84">
        <v>167.81922711999999</v>
      </c>
    </row>
    <row r="333" spans="1:6" ht="12.75" customHeight="1" x14ac:dyDescent="0.2">
      <c r="A333" s="83" t="s">
        <v>173</v>
      </c>
      <c r="B333" s="83">
        <v>7</v>
      </c>
      <c r="C333" s="84">
        <v>1033.96928766</v>
      </c>
      <c r="D333" s="84">
        <v>1014.07618666</v>
      </c>
      <c r="E333" s="84">
        <v>156.58952757</v>
      </c>
      <c r="F333" s="84">
        <v>156.58952757</v>
      </c>
    </row>
    <row r="334" spans="1:6" ht="12.75" customHeight="1" x14ac:dyDescent="0.2">
      <c r="A334" s="83" t="s">
        <v>173</v>
      </c>
      <c r="B334" s="83">
        <v>8</v>
      </c>
      <c r="C334" s="84">
        <v>963.11211404999995</v>
      </c>
      <c r="D334" s="84">
        <v>942.98488576</v>
      </c>
      <c r="E334" s="84">
        <v>145.61189752000001</v>
      </c>
      <c r="F334" s="84">
        <v>145.61189752000001</v>
      </c>
    </row>
    <row r="335" spans="1:6" ht="12.75" customHeight="1" x14ac:dyDescent="0.2">
      <c r="A335" s="83" t="s">
        <v>173</v>
      </c>
      <c r="B335" s="83">
        <v>9</v>
      </c>
      <c r="C335" s="84">
        <v>933.59380028999999</v>
      </c>
      <c r="D335" s="84">
        <v>913.42761082000004</v>
      </c>
      <c r="E335" s="84">
        <v>141.04778311999999</v>
      </c>
      <c r="F335" s="84">
        <v>141.04778311999999</v>
      </c>
    </row>
    <row r="336" spans="1:6" ht="12.75" customHeight="1" x14ac:dyDescent="0.2">
      <c r="A336" s="83" t="s">
        <v>173</v>
      </c>
      <c r="B336" s="83">
        <v>10</v>
      </c>
      <c r="C336" s="84">
        <v>942.59616128000005</v>
      </c>
      <c r="D336" s="84">
        <v>922.64265955999997</v>
      </c>
      <c r="E336" s="84">
        <v>142.47073354</v>
      </c>
      <c r="F336" s="84">
        <v>142.47073354</v>
      </c>
    </row>
    <row r="337" spans="1:6" ht="12.75" customHeight="1" x14ac:dyDescent="0.2">
      <c r="A337" s="83" t="s">
        <v>173</v>
      </c>
      <c r="B337" s="83">
        <v>11</v>
      </c>
      <c r="C337" s="84">
        <v>952.9661724</v>
      </c>
      <c r="D337" s="84">
        <v>932.97926455000004</v>
      </c>
      <c r="E337" s="84">
        <v>144.06687011</v>
      </c>
      <c r="F337" s="84">
        <v>144.06687011</v>
      </c>
    </row>
    <row r="338" spans="1:6" ht="12.75" customHeight="1" x14ac:dyDescent="0.2">
      <c r="A338" s="83" t="s">
        <v>173</v>
      </c>
      <c r="B338" s="83">
        <v>12</v>
      </c>
      <c r="C338" s="84">
        <v>961.88142627000002</v>
      </c>
      <c r="D338" s="84">
        <v>941.84616543000004</v>
      </c>
      <c r="E338" s="84">
        <v>145.43606095000001</v>
      </c>
      <c r="F338" s="84">
        <v>145.43606095000001</v>
      </c>
    </row>
    <row r="339" spans="1:6" ht="12.75" customHeight="1" x14ac:dyDescent="0.2">
      <c r="A339" s="83" t="s">
        <v>173</v>
      </c>
      <c r="B339" s="83">
        <v>13</v>
      </c>
      <c r="C339" s="84">
        <v>904.87941920000003</v>
      </c>
      <c r="D339" s="84">
        <v>885.04000114999997</v>
      </c>
      <c r="E339" s="84">
        <v>136.66428368999999</v>
      </c>
      <c r="F339" s="84">
        <v>136.66428368999999</v>
      </c>
    </row>
    <row r="340" spans="1:6" ht="12.75" customHeight="1" x14ac:dyDescent="0.2">
      <c r="A340" s="83" t="s">
        <v>173</v>
      </c>
      <c r="B340" s="83">
        <v>14</v>
      </c>
      <c r="C340" s="84">
        <v>918.08367450000003</v>
      </c>
      <c r="D340" s="84">
        <v>898.06056587</v>
      </c>
      <c r="E340" s="84">
        <v>138.67486643000001</v>
      </c>
      <c r="F340" s="84">
        <v>138.67486643000001</v>
      </c>
    </row>
    <row r="341" spans="1:6" ht="12.75" customHeight="1" x14ac:dyDescent="0.2">
      <c r="A341" s="83" t="s">
        <v>173</v>
      </c>
      <c r="B341" s="83">
        <v>15</v>
      </c>
      <c r="C341" s="84">
        <v>931.68048624999994</v>
      </c>
      <c r="D341" s="84">
        <v>909.16866417999995</v>
      </c>
      <c r="E341" s="84">
        <v>140.39013387</v>
      </c>
      <c r="F341" s="84">
        <v>140.39013387</v>
      </c>
    </row>
    <row r="342" spans="1:6" ht="12.75" customHeight="1" x14ac:dyDescent="0.2">
      <c r="A342" s="83" t="s">
        <v>173</v>
      </c>
      <c r="B342" s="83">
        <v>16</v>
      </c>
      <c r="C342" s="84">
        <v>924.21950612000001</v>
      </c>
      <c r="D342" s="84">
        <v>904.85110214999997</v>
      </c>
      <c r="E342" s="84">
        <v>139.72343348000001</v>
      </c>
      <c r="F342" s="84">
        <v>139.72343348000001</v>
      </c>
    </row>
    <row r="343" spans="1:6" ht="12.75" customHeight="1" x14ac:dyDescent="0.2">
      <c r="A343" s="83" t="s">
        <v>173</v>
      </c>
      <c r="B343" s="83">
        <v>17</v>
      </c>
      <c r="C343" s="84">
        <v>939.87289045</v>
      </c>
      <c r="D343" s="84">
        <v>920.30528630000003</v>
      </c>
      <c r="E343" s="84">
        <v>142.10980584999999</v>
      </c>
      <c r="F343" s="84">
        <v>142.10980584999999</v>
      </c>
    </row>
    <row r="344" spans="1:6" ht="12.75" customHeight="1" x14ac:dyDescent="0.2">
      <c r="A344" s="83" t="s">
        <v>173</v>
      </c>
      <c r="B344" s="83">
        <v>18</v>
      </c>
      <c r="C344" s="84">
        <v>932.60483421000004</v>
      </c>
      <c r="D344" s="84">
        <v>912.63479009000002</v>
      </c>
      <c r="E344" s="84">
        <v>140.92535896000001</v>
      </c>
      <c r="F344" s="84">
        <v>140.92535896000001</v>
      </c>
    </row>
    <row r="345" spans="1:6" ht="12.75" customHeight="1" x14ac:dyDescent="0.2">
      <c r="A345" s="83" t="s">
        <v>173</v>
      </c>
      <c r="B345" s="83">
        <v>19</v>
      </c>
      <c r="C345" s="84">
        <v>959.58663509999997</v>
      </c>
      <c r="D345" s="84">
        <v>939.74600218</v>
      </c>
      <c r="E345" s="84">
        <v>145.11176226000001</v>
      </c>
      <c r="F345" s="84">
        <v>145.11176226000001</v>
      </c>
    </row>
    <row r="346" spans="1:6" ht="12.75" customHeight="1" x14ac:dyDescent="0.2">
      <c r="A346" s="83" t="s">
        <v>173</v>
      </c>
      <c r="B346" s="83">
        <v>20</v>
      </c>
      <c r="C346" s="84">
        <v>978.62816357999998</v>
      </c>
      <c r="D346" s="84">
        <v>958.42160973</v>
      </c>
      <c r="E346" s="84">
        <v>147.99557376000001</v>
      </c>
      <c r="F346" s="84">
        <v>147.99557376000001</v>
      </c>
    </row>
    <row r="347" spans="1:6" ht="12.75" customHeight="1" x14ac:dyDescent="0.2">
      <c r="A347" s="83" t="s">
        <v>173</v>
      </c>
      <c r="B347" s="83">
        <v>21</v>
      </c>
      <c r="C347" s="84">
        <v>1006.4456527999999</v>
      </c>
      <c r="D347" s="84">
        <v>992.21526638</v>
      </c>
      <c r="E347" s="84">
        <v>153.21385301000001</v>
      </c>
      <c r="F347" s="84">
        <v>153.21385301000001</v>
      </c>
    </row>
    <row r="348" spans="1:6" ht="12.75" customHeight="1" x14ac:dyDescent="0.2">
      <c r="A348" s="83" t="s">
        <v>173</v>
      </c>
      <c r="B348" s="83">
        <v>22</v>
      </c>
      <c r="C348" s="84">
        <v>986.13529994999999</v>
      </c>
      <c r="D348" s="84">
        <v>965.49525523</v>
      </c>
      <c r="E348" s="84">
        <v>149.08785738</v>
      </c>
      <c r="F348" s="84">
        <v>149.08785738</v>
      </c>
    </row>
    <row r="349" spans="1:6" ht="12.75" customHeight="1" x14ac:dyDescent="0.2">
      <c r="A349" s="83" t="s">
        <v>173</v>
      </c>
      <c r="B349" s="83">
        <v>23</v>
      </c>
      <c r="C349" s="84">
        <v>958.69392284000003</v>
      </c>
      <c r="D349" s="84">
        <v>939.23217393000004</v>
      </c>
      <c r="E349" s="84">
        <v>145.03241899</v>
      </c>
      <c r="F349" s="84">
        <v>145.03241899</v>
      </c>
    </row>
    <row r="350" spans="1:6" ht="12.75" customHeight="1" x14ac:dyDescent="0.2">
      <c r="A350" s="83" t="s">
        <v>173</v>
      </c>
      <c r="B350" s="83">
        <v>24</v>
      </c>
      <c r="C350" s="84">
        <v>1018.65786067</v>
      </c>
      <c r="D350" s="84">
        <v>996.31277259000001</v>
      </c>
      <c r="E350" s="84">
        <v>153.84657329000001</v>
      </c>
      <c r="F350" s="84">
        <v>153.84657329000001</v>
      </c>
    </row>
    <row r="351" spans="1:6" ht="12.75" customHeight="1" x14ac:dyDescent="0.2">
      <c r="A351" s="83" t="s">
        <v>174</v>
      </c>
      <c r="B351" s="83">
        <v>1</v>
      </c>
      <c r="C351" s="84">
        <v>1033.1394146299999</v>
      </c>
      <c r="D351" s="84">
        <v>1010.66543907</v>
      </c>
      <c r="E351" s="84">
        <v>156.06285377</v>
      </c>
      <c r="F351" s="84">
        <v>156.06285377</v>
      </c>
    </row>
    <row r="352" spans="1:6" ht="12.75" customHeight="1" x14ac:dyDescent="0.2">
      <c r="A352" s="83" t="s">
        <v>174</v>
      </c>
      <c r="B352" s="83">
        <v>2</v>
      </c>
      <c r="C352" s="84">
        <v>1089.98807149</v>
      </c>
      <c r="D352" s="84">
        <v>1067.56925499</v>
      </c>
      <c r="E352" s="84">
        <v>164.84970999999999</v>
      </c>
      <c r="F352" s="84">
        <v>164.84970999999999</v>
      </c>
    </row>
    <row r="353" spans="1:6" ht="12.75" customHeight="1" x14ac:dyDescent="0.2">
      <c r="A353" s="83" t="s">
        <v>174</v>
      </c>
      <c r="B353" s="83">
        <v>3</v>
      </c>
      <c r="C353" s="84">
        <v>1113.38274873</v>
      </c>
      <c r="D353" s="84">
        <v>1097.6806358399999</v>
      </c>
      <c r="E353" s="84">
        <v>169.49938717000001</v>
      </c>
      <c r="F353" s="84">
        <v>169.49938717000001</v>
      </c>
    </row>
    <row r="354" spans="1:6" ht="12.75" customHeight="1" x14ac:dyDescent="0.2">
      <c r="A354" s="83" t="s">
        <v>174</v>
      </c>
      <c r="B354" s="83">
        <v>4</v>
      </c>
      <c r="C354" s="84">
        <v>1122.3525514200001</v>
      </c>
      <c r="D354" s="84">
        <v>1099.3349513999999</v>
      </c>
      <c r="E354" s="84">
        <v>169.75483987000001</v>
      </c>
      <c r="F354" s="84">
        <v>169.75483987000001</v>
      </c>
    </row>
    <row r="355" spans="1:6" ht="12.75" customHeight="1" x14ac:dyDescent="0.2">
      <c r="A355" s="83" t="s">
        <v>174</v>
      </c>
      <c r="B355" s="83">
        <v>5</v>
      </c>
      <c r="C355" s="84">
        <v>1118.826051</v>
      </c>
      <c r="D355" s="84">
        <v>1104.36009941</v>
      </c>
      <c r="E355" s="84">
        <v>170.53080281999999</v>
      </c>
      <c r="F355" s="84">
        <v>170.53080281999999</v>
      </c>
    </row>
    <row r="356" spans="1:6" ht="12.75" customHeight="1" x14ac:dyDescent="0.2">
      <c r="A356" s="83" t="s">
        <v>174</v>
      </c>
      <c r="B356" s="83">
        <v>6</v>
      </c>
      <c r="C356" s="84">
        <v>1110.78184186</v>
      </c>
      <c r="D356" s="84">
        <v>1089.4491376399999</v>
      </c>
      <c r="E356" s="84">
        <v>168.22831264000001</v>
      </c>
      <c r="F356" s="84">
        <v>168.22831264000001</v>
      </c>
    </row>
    <row r="357" spans="1:6" ht="12.75" customHeight="1" x14ac:dyDescent="0.2">
      <c r="A357" s="83" t="s">
        <v>174</v>
      </c>
      <c r="B357" s="83">
        <v>7</v>
      </c>
      <c r="C357" s="84">
        <v>1036.6830618199999</v>
      </c>
      <c r="D357" s="84">
        <v>1016.1325531700001</v>
      </c>
      <c r="E357" s="84">
        <v>156.90706334000001</v>
      </c>
      <c r="F357" s="84">
        <v>156.90706334000001</v>
      </c>
    </row>
    <row r="358" spans="1:6" ht="12.75" customHeight="1" x14ac:dyDescent="0.2">
      <c r="A358" s="83" t="s">
        <v>174</v>
      </c>
      <c r="B358" s="83">
        <v>8</v>
      </c>
      <c r="C358" s="84">
        <v>957.78582652</v>
      </c>
      <c r="D358" s="84">
        <v>937.87165284000002</v>
      </c>
      <c r="E358" s="84">
        <v>144.82233285000001</v>
      </c>
      <c r="F358" s="84">
        <v>144.82233285000001</v>
      </c>
    </row>
    <row r="359" spans="1:6" ht="12.75" customHeight="1" x14ac:dyDescent="0.2">
      <c r="A359" s="83" t="s">
        <v>174</v>
      </c>
      <c r="B359" s="83">
        <v>9</v>
      </c>
      <c r="C359" s="84">
        <v>920.82646289000002</v>
      </c>
      <c r="D359" s="84">
        <v>899.84241886999996</v>
      </c>
      <c r="E359" s="84">
        <v>138.95001293999999</v>
      </c>
      <c r="F359" s="84">
        <v>138.95001293999999</v>
      </c>
    </row>
    <row r="360" spans="1:6" ht="12.75" customHeight="1" x14ac:dyDescent="0.2">
      <c r="A360" s="83" t="s">
        <v>174</v>
      </c>
      <c r="B360" s="83">
        <v>10</v>
      </c>
      <c r="C360" s="84">
        <v>918.58215054000004</v>
      </c>
      <c r="D360" s="84">
        <v>896.40846034000003</v>
      </c>
      <c r="E360" s="84">
        <v>138.41975500000001</v>
      </c>
      <c r="F360" s="84">
        <v>138.41975500000001</v>
      </c>
    </row>
    <row r="361" spans="1:6" ht="12.75" customHeight="1" x14ac:dyDescent="0.2">
      <c r="A361" s="83" t="s">
        <v>174</v>
      </c>
      <c r="B361" s="83">
        <v>11</v>
      </c>
      <c r="C361" s="84">
        <v>937.44167125000001</v>
      </c>
      <c r="D361" s="84">
        <v>915.23028108999995</v>
      </c>
      <c r="E361" s="84">
        <v>141.32614415</v>
      </c>
      <c r="F361" s="84">
        <v>141.32614415</v>
      </c>
    </row>
    <row r="362" spans="1:6" ht="12.75" customHeight="1" x14ac:dyDescent="0.2">
      <c r="A362" s="83" t="s">
        <v>174</v>
      </c>
      <c r="B362" s="83">
        <v>12</v>
      </c>
      <c r="C362" s="84">
        <v>947.31244353</v>
      </c>
      <c r="D362" s="84">
        <v>931.08809991999999</v>
      </c>
      <c r="E362" s="84">
        <v>143.77484415000001</v>
      </c>
      <c r="F362" s="84">
        <v>143.77484415000001</v>
      </c>
    </row>
    <row r="363" spans="1:6" ht="12.75" customHeight="1" x14ac:dyDescent="0.2">
      <c r="A363" s="83" t="s">
        <v>174</v>
      </c>
      <c r="B363" s="83">
        <v>13</v>
      </c>
      <c r="C363" s="84">
        <v>885.95053200999996</v>
      </c>
      <c r="D363" s="84">
        <v>869.65900853000005</v>
      </c>
      <c r="E363" s="84">
        <v>134.28921326</v>
      </c>
      <c r="F363" s="84">
        <v>134.28921326</v>
      </c>
    </row>
    <row r="364" spans="1:6" ht="12.75" customHeight="1" x14ac:dyDescent="0.2">
      <c r="A364" s="83" t="s">
        <v>174</v>
      </c>
      <c r="B364" s="83">
        <v>14</v>
      </c>
      <c r="C364" s="84">
        <v>884.59658561000003</v>
      </c>
      <c r="D364" s="84">
        <v>865.00360824999996</v>
      </c>
      <c r="E364" s="84">
        <v>133.57034525</v>
      </c>
      <c r="F364" s="84">
        <v>133.57034525</v>
      </c>
    </row>
    <row r="365" spans="1:6" ht="12.75" customHeight="1" x14ac:dyDescent="0.2">
      <c r="A365" s="83" t="s">
        <v>174</v>
      </c>
      <c r="B365" s="83">
        <v>15</v>
      </c>
      <c r="C365" s="84">
        <v>885.62649069999998</v>
      </c>
      <c r="D365" s="84">
        <v>871.97472038000001</v>
      </c>
      <c r="E365" s="84">
        <v>134.64679608</v>
      </c>
      <c r="F365" s="84">
        <v>134.64679608</v>
      </c>
    </row>
    <row r="366" spans="1:6" ht="12.75" customHeight="1" x14ac:dyDescent="0.2">
      <c r="A366" s="83" t="s">
        <v>174</v>
      </c>
      <c r="B366" s="83">
        <v>16</v>
      </c>
      <c r="C366" s="84">
        <v>922.82446056000003</v>
      </c>
      <c r="D366" s="84">
        <v>903.42309106000005</v>
      </c>
      <c r="E366" s="84">
        <v>139.50292580000001</v>
      </c>
      <c r="F366" s="84">
        <v>139.50292580000001</v>
      </c>
    </row>
    <row r="367" spans="1:6" ht="12.75" customHeight="1" x14ac:dyDescent="0.2">
      <c r="A367" s="83" t="s">
        <v>174</v>
      </c>
      <c r="B367" s="83">
        <v>17</v>
      </c>
      <c r="C367" s="84">
        <v>947.65565006999998</v>
      </c>
      <c r="D367" s="84">
        <v>928.62486340999999</v>
      </c>
      <c r="E367" s="84">
        <v>143.39448117000001</v>
      </c>
      <c r="F367" s="84">
        <v>143.39448117000001</v>
      </c>
    </row>
    <row r="368" spans="1:6" ht="12.75" customHeight="1" x14ac:dyDescent="0.2">
      <c r="A368" s="83" t="s">
        <v>174</v>
      </c>
      <c r="B368" s="83">
        <v>18</v>
      </c>
      <c r="C368" s="84">
        <v>945.73236941000005</v>
      </c>
      <c r="D368" s="84">
        <v>926.39791815000001</v>
      </c>
      <c r="E368" s="84">
        <v>143.05060531999999</v>
      </c>
      <c r="F368" s="84">
        <v>143.05060531999999</v>
      </c>
    </row>
    <row r="369" spans="1:6" ht="12.75" customHeight="1" x14ac:dyDescent="0.2">
      <c r="A369" s="83" t="s">
        <v>174</v>
      </c>
      <c r="B369" s="83">
        <v>19</v>
      </c>
      <c r="C369" s="84">
        <v>982.52634952999995</v>
      </c>
      <c r="D369" s="84">
        <v>962.22844491000001</v>
      </c>
      <c r="E369" s="84">
        <v>148.58340978999999</v>
      </c>
      <c r="F369" s="84">
        <v>148.58340978999999</v>
      </c>
    </row>
    <row r="370" spans="1:6" ht="12.75" customHeight="1" x14ac:dyDescent="0.2">
      <c r="A370" s="83" t="s">
        <v>174</v>
      </c>
      <c r="B370" s="83">
        <v>20</v>
      </c>
      <c r="C370" s="84">
        <v>1001.24560121</v>
      </c>
      <c r="D370" s="84">
        <v>986.18757596</v>
      </c>
      <c r="E370" s="84">
        <v>152.28308153</v>
      </c>
      <c r="F370" s="84">
        <v>152.28308153</v>
      </c>
    </row>
    <row r="371" spans="1:6" ht="12.75" customHeight="1" x14ac:dyDescent="0.2">
      <c r="A371" s="83" t="s">
        <v>174</v>
      </c>
      <c r="B371" s="83">
        <v>21</v>
      </c>
      <c r="C371" s="84">
        <v>1009.3725819</v>
      </c>
      <c r="D371" s="84">
        <v>988.65630955999995</v>
      </c>
      <c r="E371" s="84">
        <v>152.66429335000001</v>
      </c>
      <c r="F371" s="84">
        <v>152.66429335000001</v>
      </c>
    </row>
    <row r="372" spans="1:6" ht="12.75" customHeight="1" x14ac:dyDescent="0.2">
      <c r="A372" s="83" t="s">
        <v>174</v>
      </c>
      <c r="B372" s="83">
        <v>22</v>
      </c>
      <c r="C372" s="84">
        <v>990.00382864999995</v>
      </c>
      <c r="D372" s="84">
        <v>969.51248895000003</v>
      </c>
      <c r="E372" s="84">
        <v>149.7081823</v>
      </c>
      <c r="F372" s="84">
        <v>149.7081823</v>
      </c>
    </row>
    <row r="373" spans="1:6" ht="12.75" customHeight="1" x14ac:dyDescent="0.2">
      <c r="A373" s="83" t="s">
        <v>174</v>
      </c>
      <c r="B373" s="83">
        <v>23</v>
      </c>
      <c r="C373" s="84">
        <v>958.05527122000001</v>
      </c>
      <c r="D373" s="84">
        <v>937.96928032999995</v>
      </c>
      <c r="E373" s="84">
        <v>144.83740809</v>
      </c>
      <c r="F373" s="84">
        <v>144.83740809</v>
      </c>
    </row>
    <row r="374" spans="1:6" ht="12.75" customHeight="1" x14ac:dyDescent="0.2">
      <c r="A374" s="83" t="s">
        <v>174</v>
      </c>
      <c r="B374" s="83">
        <v>24</v>
      </c>
      <c r="C374" s="84">
        <v>1021.47209477</v>
      </c>
      <c r="D374" s="84">
        <v>1001.26622273</v>
      </c>
      <c r="E374" s="84">
        <v>154.61146495</v>
      </c>
      <c r="F374" s="84">
        <v>154.61146495</v>
      </c>
    </row>
    <row r="375" spans="1:6" ht="12.75" customHeight="1" x14ac:dyDescent="0.2">
      <c r="A375" s="83" t="s">
        <v>175</v>
      </c>
      <c r="B375" s="83">
        <v>1</v>
      </c>
      <c r="C375" s="84">
        <v>1079.2375071500001</v>
      </c>
      <c r="D375" s="84">
        <v>1058.3740324600001</v>
      </c>
      <c r="E375" s="84">
        <v>163.42982107</v>
      </c>
      <c r="F375" s="84">
        <v>163.42982107</v>
      </c>
    </row>
    <row r="376" spans="1:6" ht="12.75" customHeight="1" x14ac:dyDescent="0.2">
      <c r="A376" s="83" t="s">
        <v>175</v>
      </c>
      <c r="B376" s="83">
        <v>2</v>
      </c>
      <c r="C376" s="84">
        <v>1144.6199967800001</v>
      </c>
      <c r="D376" s="84">
        <v>1123.2678631399999</v>
      </c>
      <c r="E376" s="84">
        <v>173.45046292999999</v>
      </c>
      <c r="F376" s="84">
        <v>173.45046292999999</v>
      </c>
    </row>
    <row r="377" spans="1:6" ht="12.75" customHeight="1" x14ac:dyDescent="0.2">
      <c r="A377" s="83" t="s">
        <v>175</v>
      </c>
      <c r="B377" s="83">
        <v>3</v>
      </c>
      <c r="C377" s="84">
        <v>1172.58712502</v>
      </c>
      <c r="D377" s="84">
        <v>1150.9771953500001</v>
      </c>
      <c r="E377" s="84">
        <v>177.72922550999999</v>
      </c>
      <c r="F377" s="84">
        <v>177.72922550999999</v>
      </c>
    </row>
    <row r="378" spans="1:6" ht="12.75" customHeight="1" x14ac:dyDescent="0.2">
      <c r="A378" s="83" t="s">
        <v>175</v>
      </c>
      <c r="B378" s="83">
        <v>4</v>
      </c>
      <c r="C378" s="84">
        <v>1178.33034765</v>
      </c>
      <c r="D378" s="84">
        <v>1156.7211102000001</v>
      </c>
      <c r="E378" s="84">
        <v>178.61617752000001</v>
      </c>
      <c r="F378" s="84">
        <v>178.61617752000001</v>
      </c>
    </row>
    <row r="379" spans="1:6" ht="12.75" customHeight="1" x14ac:dyDescent="0.2">
      <c r="A379" s="83" t="s">
        <v>175</v>
      </c>
      <c r="B379" s="83">
        <v>5</v>
      </c>
      <c r="C379" s="84">
        <v>1190.3267653099999</v>
      </c>
      <c r="D379" s="84">
        <v>1168.74323379</v>
      </c>
      <c r="E379" s="84">
        <v>180.47258503</v>
      </c>
      <c r="F379" s="84">
        <v>180.47258503</v>
      </c>
    </row>
    <row r="380" spans="1:6" ht="12.75" customHeight="1" x14ac:dyDescent="0.2">
      <c r="A380" s="83" t="s">
        <v>175</v>
      </c>
      <c r="B380" s="83">
        <v>6</v>
      </c>
      <c r="C380" s="84">
        <v>1165.43093275</v>
      </c>
      <c r="D380" s="84">
        <v>1144.2078646</v>
      </c>
      <c r="E380" s="84">
        <v>176.68393294000001</v>
      </c>
      <c r="F380" s="84">
        <v>176.68393294000001</v>
      </c>
    </row>
    <row r="381" spans="1:6" ht="12.75" customHeight="1" x14ac:dyDescent="0.2">
      <c r="A381" s="83" t="s">
        <v>175</v>
      </c>
      <c r="B381" s="83">
        <v>7</v>
      </c>
      <c r="C381" s="84">
        <v>1103.6203206600001</v>
      </c>
      <c r="D381" s="84">
        <v>1082.5287973</v>
      </c>
      <c r="E381" s="84">
        <v>167.15970178000001</v>
      </c>
      <c r="F381" s="84">
        <v>167.15970178000001</v>
      </c>
    </row>
    <row r="382" spans="1:6" ht="12.75" customHeight="1" x14ac:dyDescent="0.2">
      <c r="A382" s="83" t="s">
        <v>175</v>
      </c>
      <c r="B382" s="83">
        <v>8</v>
      </c>
      <c r="C382" s="84">
        <v>1001.44152277</v>
      </c>
      <c r="D382" s="84">
        <v>981.22693563999997</v>
      </c>
      <c r="E382" s="84">
        <v>151.51707959000001</v>
      </c>
      <c r="F382" s="84">
        <v>151.51707959000001</v>
      </c>
    </row>
    <row r="383" spans="1:6" ht="12.75" customHeight="1" x14ac:dyDescent="0.2">
      <c r="A383" s="83" t="s">
        <v>175</v>
      </c>
      <c r="B383" s="83">
        <v>9</v>
      </c>
      <c r="C383" s="84">
        <v>1010.13254894</v>
      </c>
      <c r="D383" s="84">
        <v>989.65745720999996</v>
      </c>
      <c r="E383" s="84">
        <v>152.81888651</v>
      </c>
      <c r="F383" s="84">
        <v>152.81888651</v>
      </c>
    </row>
    <row r="384" spans="1:6" ht="12.75" customHeight="1" x14ac:dyDescent="0.2">
      <c r="A384" s="83" t="s">
        <v>175</v>
      </c>
      <c r="B384" s="83">
        <v>10</v>
      </c>
      <c r="C384" s="84">
        <v>1001.14337151</v>
      </c>
      <c r="D384" s="84">
        <v>981.14546009000003</v>
      </c>
      <c r="E384" s="84">
        <v>151.50449846999999</v>
      </c>
      <c r="F384" s="84">
        <v>151.50449846999999</v>
      </c>
    </row>
    <row r="385" spans="1:6" ht="12.75" customHeight="1" x14ac:dyDescent="0.2">
      <c r="A385" s="83" t="s">
        <v>175</v>
      </c>
      <c r="B385" s="83">
        <v>11</v>
      </c>
      <c r="C385" s="84">
        <v>998.87777482000001</v>
      </c>
      <c r="D385" s="84">
        <v>978.58264363000001</v>
      </c>
      <c r="E385" s="84">
        <v>151.10875876</v>
      </c>
      <c r="F385" s="84">
        <v>151.10875876</v>
      </c>
    </row>
    <row r="386" spans="1:6" ht="12.75" customHeight="1" x14ac:dyDescent="0.2">
      <c r="A386" s="83" t="s">
        <v>175</v>
      </c>
      <c r="B386" s="83">
        <v>12</v>
      </c>
      <c r="C386" s="84">
        <v>1002.75290334</v>
      </c>
      <c r="D386" s="84">
        <v>982.28422638999996</v>
      </c>
      <c r="E386" s="84">
        <v>151.68034213999999</v>
      </c>
      <c r="F386" s="84">
        <v>151.68034213999999</v>
      </c>
    </row>
    <row r="387" spans="1:6" ht="12.75" customHeight="1" x14ac:dyDescent="0.2">
      <c r="A387" s="83" t="s">
        <v>175</v>
      </c>
      <c r="B387" s="83">
        <v>13</v>
      </c>
      <c r="C387" s="84">
        <v>945.01300174000005</v>
      </c>
      <c r="D387" s="84">
        <v>928.31026652000003</v>
      </c>
      <c r="E387" s="84">
        <v>143.34590238999999</v>
      </c>
      <c r="F387" s="84">
        <v>143.34590238999999</v>
      </c>
    </row>
    <row r="388" spans="1:6" ht="12.75" customHeight="1" x14ac:dyDescent="0.2">
      <c r="A388" s="83" t="s">
        <v>175</v>
      </c>
      <c r="B388" s="83">
        <v>14</v>
      </c>
      <c r="C388" s="84">
        <v>957.44824676999997</v>
      </c>
      <c r="D388" s="84">
        <v>936.22071105999999</v>
      </c>
      <c r="E388" s="84">
        <v>144.56740112</v>
      </c>
      <c r="F388" s="84">
        <v>144.56740112</v>
      </c>
    </row>
    <row r="389" spans="1:6" ht="12.75" customHeight="1" x14ac:dyDescent="0.2">
      <c r="A389" s="83" t="s">
        <v>175</v>
      </c>
      <c r="B389" s="83">
        <v>15</v>
      </c>
      <c r="C389" s="84">
        <v>961.62448403999997</v>
      </c>
      <c r="D389" s="84">
        <v>939.92555801000003</v>
      </c>
      <c r="E389" s="84">
        <v>145.13948855000001</v>
      </c>
      <c r="F389" s="84">
        <v>145.13948855000001</v>
      </c>
    </row>
    <row r="390" spans="1:6" ht="12.75" customHeight="1" x14ac:dyDescent="0.2">
      <c r="A390" s="83" t="s">
        <v>175</v>
      </c>
      <c r="B390" s="83">
        <v>16</v>
      </c>
      <c r="C390" s="84">
        <v>968.63907961999996</v>
      </c>
      <c r="D390" s="84">
        <v>946.96106384999996</v>
      </c>
      <c r="E390" s="84">
        <v>146.22588279000001</v>
      </c>
      <c r="F390" s="84">
        <v>146.22588279000001</v>
      </c>
    </row>
    <row r="391" spans="1:6" ht="12.75" customHeight="1" x14ac:dyDescent="0.2">
      <c r="A391" s="83" t="s">
        <v>175</v>
      </c>
      <c r="B391" s="83">
        <v>17</v>
      </c>
      <c r="C391" s="84">
        <v>995.01634408999996</v>
      </c>
      <c r="D391" s="84">
        <v>977.48393738000004</v>
      </c>
      <c r="E391" s="84">
        <v>150.93910099999999</v>
      </c>
      <c r="F391" s="84">
        <v>150.93910099999999</v>
      </c>
    </row>
    <row r="392" spans="1:6" ht="12.75" customHeight="1" x14ac:dyDescent="0.2">
      <c r="A392" s="83" t="s">
        <v>175</v>
      </c>
      <c r="B392" s="83">
        <v>18</v>
      </c>
      <c r="C392" s="84">
        <v>974.958349</v>
      </c>
      <c r="D392" s="84">
        <v>960.97528885999998</v>
      </c>
      <c r="E392" s="84">
        <v>148.38990251999999</v>
      </c>
      <c r="F392" s="84">
        <v>148.38990251999999</v>
      </c>
    </row>
    <row r="393" spans="1:6" ht="12.75" customHeight="1" x14ac:dyDescent="0.2">
      <c r="A393" s="83" t="s">
        <v>175</v>
      </c>
      <c r="B393" s="83">
        <v>19</v>
      </c>
      <c r="C393" s="84">
        <v>1003.49845099</v>
      </c>
      <c r="D393" s="84">
        <v>981.31582050999998</v>
      </c>
      <c r="E393" s="84">
        <v>151.53080484</v>
      </c>
      <c r="F393" s="84">
        <v>151.53080484</v>
      </c>
    </row>
    <row r="394" spans="1:6" ht="12.75" customHeight="1" x14ac:dyDescent="0.2">
      <c r="A394" s="83" t="s">
        <v>175</v>
      </c>
      <c r="B394" s="83">
        <v>20</v>
      </c>
      <c r="C394" s="84">
        <v>1019.25525176</v>
      </c>
      <c r="D394" s="84">
        <v>997.31900982000002</v>
      </c>
      <c r="E394" s="84">
        <v>154.00195235999999</v>
      </c>
      <c r="F394" s="84">
        <v>154.00195235999999</v>
      </c>
    </row>
    <row r="395" spans="1:6" ht="12.75" customHeight="1" x14ac:dyDescent="0.2">
      <c r="A395" s="83" t="s">
        <v>175</v>
      </c>
      <c r="B395" s="83">
        <v>21</v>
      </c>
      <c r="C395" s="84">
        <v>1053.6089155699999</v>
      </c>
      <c r="D395" s="84">
        <v>1033.14719324</v>
      </c>
      <c r="E395" s="84">
        <v>159.53439498</v>
      </c>
      <c r="F395" s="84">
        <v>159.53439498</v>
      </c>
    </row>
    <row r="396" spans="1:6" ht="12.75" customHeight="1" x14ac:dyDescent="0.2">
      <c r="A396" s="83" t="s">
        <v>175</v>
      </c>
      <c r="B396" s="83">
        <v>22</v>
      </c>
      <c r="C396" s="84">
        <v>1022.47826725</v>
      </c>
      <c r="D396" s="84">
        <v>1002.1742876</v>
      </c>
      <c r="E396" s="84">
        <v>154.75168464000001</v>
      </c>
      <c r="F396" s="84">
        <v>154.75168464000001</v>
      </c>
    </row>
    <row r="397" spans="1:6" ht="12.75" customHeight="1" x14ac:dyDescent="0.2">
      <c r="A397" s="83" t="s">
        <v>175</v>
      </c>
      <c r="B397" s="83">
        <v>23</v>
      </c>
      <c r="C397" s="84">
        <v>976.97528646000001</v>
      </c>
      <c r="D397" s="84">
        <v>956.55525681999995</v>
      </c>
      <c r="E397" s="84">
        <v>147.70737912000001</v>
      </c>
      <c r="F397" s="84">
        <v>147.70737912000001</v>
      </c>
    </row>
    <row r="398" spans="1:6" ht="12.75" customHeight="1" x14ac:dyDescent="0.2">
      <c r="A398" s="83" t="s">
        <v>175</v>
      </c>
      <c r="B398" s="83">
        <v>24</v>
      </c>
      <c r="C398" s="84">
        <v>1073.4868199499999</v>
      </c>
      <c r="D398" s="84">
        <v>1052.82239867</v>
      </c>
      <c r="E398" s="84">
        <v>162.57256032000001</v>
      </c>
      <c r="F398" s="84">
        <v>162.57256032000001</v>
      </c>
    </row>
    <row r="399" spans="1:6" ht="12.75" customHeight="1" x14ac:dyDescent="0.2">
      <c r="A399" s="83" t="s">
        <v>176</v>
      </c>
      <c r="B399" s="83">
        <v>1</v>
      </c>
      <c r="C399" s="84">
        <v>1088.81914998</v>
      </c>
      <c r="D399" s="84">
        <v>1067.4916085</v>
      </c>
      <c r="E399" s="84">
        <v>164.83772013999999</v>
      </c>
      <c r="F399" s="84">
        <v>164.83772013999999</v>
      </c>
    </row>
    <row r="400" spans="1:6" ht="12.75" customHeight="1" x14ac:dyDescent="0.2">
      <c r="A400" s="83" t="s">
        <v>176</v>
      </c>
      <c r="B400" s="83">
        <v>2</v>
      </c>
      <c r="C400" s="84">
        <v>1155.4937305599999</v>
      </c>
      <c r="D400" s="84">
        <v>1133.7457309399999</v>
      </c>
      <c r="E400" s="84">
        <v>175.06841273000001</v>
      </c>
      <c r="F400" s="84">
        <v>175.06841273000001</v>
      </c>
    </row>
    <row r="401" spans="1:6" ht="12.75" customHeight="1" x14ac:dyDescent="0.2">
      <c r="A401" s="83" t="s">
        <v>176</v>
      </c>
      <c r="B401" s="83">
        <v>3</v>
      </c>
      <c r="C401" s="84">
        <v>1193.5456397400001</v>
      </c>
      <c r="D401" s="84">
        <v>1173.6144008199999</v>
      </c>
      <c r="E401" s="84">
        <v>181.22477086999999</v>
      </c>
      <c r="F401" s="84">
        <v>181.22477086999999</v>
      </c>
    </row>
    <row r="402" spans="1:6" ht="12.75" customHeight="1" x14ac:dyDescent="0.2">
      <c r="A402" s="83" t="s">
        <v>176</v>
      </c>
      <c r="B402" s="83">
        <v>4</v>
      </c>
      <c r="C402" s="84">
        <v>1201.19542953</v>
      </c>
      <c r="D402" s="84">
        <v>1180.80409558</v>
      </c>
      <c r="E402" s="84">
        <v>182.33497434</v>
      </c>
      <c r="F402" s="84">
        <v>182.33497434</v>
      </c>
    </row>
    <row r="403" spans="1:6" ht="12.75" customHeight="1" x14ac:dyDescent="0.2">
      <c r="A403" s="83" t="s">
        <v>176</v>
      </c>
      <c r="B403" s="83">
        <v>5</v>
      </c>
      <c r="C403" s="84">
        <v>1183.55204209</v>
      </c>
      <c r="D403" s="84">
        <v>1164.4143336699999</v>
      </c>
      <c r="E403" s="84">
        <v>179.80413385</v>
      </c>
      <c r="F403" s="84">
        <v>179.80413385</v>
      </c>
    </row>
    <row r="404" spans="1:6" ht="12.75" customHeight="1" x14ac:dyDescent="0.2">
      <c r="A404" s="83" t="s">
        <v>176</v>
      </c>
      <c r="B404" s="83">
        <v>6</v>
      </c>
      <c r="C404" s="84">
        <v>1161.5168749500001</v>
      </c>
      <c r="D404" s="84">
        <v>1139.70460308</v>
      </c>
      <c r="E404" s="84">
        <v>175.98855757999999</v>
      </c>
      <c r="F404" s="84">
        <v>175.98855757999999</v>
      </c>
    </row>
    <row r="405" spans="1:6" ht="12.75" customHeight="1" x14ac:dyDescent="0.2">
      <c r="A405" s="83" t="s">
        <v>176</v>
      </c>
      <c r="B405" s="83">
        <v>7</v>
      </c>
      <c r="C405" s="84">
        <v>1087.9909750899999</v>
      </c>
      <c r="D405" s="84">
        <v>1072.37907163</v>
      </c>
      <c r="E405" s="84">
        <v>165.59242234999999</v>
      </c>
      <c r="F405" s="84">
        <v>165.59242234999999</v>
      </c>
    </row>
    <row r="406" spans="1:6" ht="12.75" customHeight="1" x14ac:dyDescent="0.2">
      <c r="A406" s="83" t="s">
        <v>176</v>
      </c>
      <c r="B406" s="83">
        <v>8</v>
      </c>
      <c r="C406" s="84">
        <v>989.59467260999998</v>
      </c>
      <c r="D406" s="84">
        <v>973.69617584000002</v>
      </c>
      <c r="E406" s="84">
        <v>150.35421023999999</v>
      </c>
      <c r="F406" s="84">
        <v>150.35421023999999</v>
      </c>
    </row>
    <row r="407" spans="1:6" ht="12.75" customHeight="1" x14ac:dyDescent="0.2">
      <c r="A407" s="83" t="s">
        <v>176</v>
      </c>
      <c r="B407" s="83">
        <v>9</v>
      </c>
      <c r="C407" s="84">
        <v>989.28944876000003</v>
      </c>
      <c r="D407" s="84">
        <v>968.62922143000003</v>
      </c>
      <c r="E407" s="84">
        <v>149.57179171000001</v>
      </c>
      <c r="F407" s="84">
        <v>149.57179171000001</v>
      </c>
    </row>
    <row r="408" spans="1:6" ht="12.75" customHeight="1" x14ac:dyDescent="0.2">
      <c r="A408" s="83" t="s">
        <v>176</v>
      </c>
      <c r="B408" s="83">
        <v>10</v>
      </c>
      <c r="C408" s="84">
        <v>914.74757811999996</v>
      </c>
      <c r="D408" s="84">
        <v>894.61962732999996</v>
      </c>
      <c r="E408" s="84">
        <v>138.14353066999999</v>
      </c>
      <c r="F408" s="84">
        <v>138.14353066999999</v>
      </c>
    </row>
    <row r="409" spans="1:6" ht="12.75" customHeight="1" x14ac:dyDescent="0.2">
      <c r="A409" s="83" t="s">
        <v>176</v>
      </c>
      <c r="B409" s="83">
        <v>11</v>
      </c>
      <c r="C409" s="84">
        <v>931.99361576000001</v>
      </c>
      <c r="D409" s="84">
        <v>914.94254814999999</v>
      </c>
      <c r="E409" s="84">
        <v>141.28171359000001</v>
      </c>
      <c r="F409" s="84">
        <v>141.28171359000001</v>
      </c>
    </row>
    <row r="410" spans="1:6" ht="12.75" customHeight="1" x14ac:dyDescent="0.2">
      <c r="A410" s="83" t="s">
        <v>176</v>
      </c>
      <c r="B410" s="83">
        <v>12</v>
      </c>
      <c r="C410" s="84">
        <v>945.49477537999996</v>
      </c>
      <c r="D410" s="84">
        <v>925.22272547</v>
      </c>
      <c r="E410" s="84">
        <v>142.86913684000001</v>
      </c>
      <c r="F410" s="84">
        <v>142.86913684000001</v>
      </c>
    </row>
    <row r="411" spans="1:6" ht="12.75" customHeight="1" x14ac:dyDescent="0.2">
      <c r="A411" s="83" t="s">
        <v>176</v>
      </c>
      <c r="B411" s="83">
        <v>13</v>
      </c>
      <c r="C411" s="84">
        <v>963.32125513000005</v>
      </c>
      <c r="D411" s="84">
        <v>948.91093580999996</v>
      </c>
      <c r="E411" s="84">
        <v>146.52697409999999</v>
      </c>
      <c r="F411" s="84">
        <v>146.52697409999999</v>
      </c>
    </row>
    <row r="412" spans="1:6" ht="12.75" customHeight="1" x14ac:dyDescent="0.2">
      <c r="A412" s="83" t="s">
        <v>176</v>
      </c>
      <c r="B412" s="83">
        <v>14</v>
      </c>
      <c r="C412" s="84">
        <v>962.24239751000005</v>
      </c>
      <c r="D412" s="84">
        <v>945.00906182000006</v>
      </c>
      <c r="E412" s="84">
        <v>145.92446257</v>
      </c>
      <c r="F412" s="84">
        <v>145.92446257</v>
      </c>
    </row>
    <row r="413" spans="1:6" ht="12.75" customHeight="1" x14ac:dyDescent="0.2">
      <c r="A413" s="83" t="s">
        <v>176</v>
      </c>
      <c r="B413" s="83">
        <v>15</v>
      </c>
      <c r="C413" s="84">
        <v>970.76811026999997</v>
      </c>
      <c r="D413" s="84">
        <v>947.54106361000004</v>
      </c>
      <c r="E413" s="84">
        <v>146.31544400000001</v>
      </c>
      <c r="F413" s="84">
        <v>146.31544400000001</v>
      </c>
    </row>
    <row r="414" spans="1:6" ht="12.75" customHeight="1" x14ac:dyDescent="0.2">
      <c r="A414" s="83" t="s">
        <v>176</v>
      </c>
      <c r="B414" s="83">
        <v>16</v>
      </c>
      <c r="C414" s="84">
        <v>972.20556638000005</v>
      </c>
      <c r="D414" s="84">
        <v>957.00140250000004</v>
      </c>
      <c r="E414" s="84">
        <v>147.77627111999999</v>
      </c>
      <c r="F414" s="84">
        <v>147.77627111999999</v>
      </c>
    </row>
    <row r="415" spans="1:6" ht="12.75" customHeight="1" x14ac:dyDescent="0.2">
      <c r="A415" s="83" t="s">
        <v>176</v>
      </c>
      <c r="B415" s="83">
        <v>17</v>
      </c>
      <c r="C415" s="84">
        <v>983.62899977999996</v>
      </c>
      <c r="D415" s="84">
        <v>963.06762462999995</v>
      </c>
      <c r="E415" s="84">
        <v>148.71299252</v>
      </c>
      <c r="F415" s="84">
        <v>148.71299252</v>
      </c>
    </row>
    <row r="416" spans="1:6" ht="12.75" customHeight="1" x14ac:dyDescent="0.2">
      <c r="A416" s="83" t="s">
        <v>176</v>
      </c>
      <c r="B416" s="83">
        <v>18</v>
      </c>
      <c r="C416" s="84">
        <v>965.45716074999996</v>
      </c>
      <c r="D416" s="84">
        <v>951.59826824000004</v>
      </c>
      <c r="E416" s="84">
        <v>146.94194107000001</v>
      </c>
      <c r="F416" s="84">
        <v>146.94194107000001</v>
      </c>
    </row>
    <row r="417" spans="1:6" ht="12.75" customHeight="1" x14ac:dyDescent="0.2">
      <c r="A417" s="83" t="s">
        <v>176</v>
      </c>
      <c r="B417" s="83">
        <v>19</v>
      </c>
      <c r="C417" s="84">
        <v>1007.9222275</v>
      </c>
      <c r="D417" s="84">
        <v>986.95672760000002</v>
      </c>
      <c r="E417" s="84">
        <v>152.40185081000001</v>
      </c>
      <c r="F417" s="84">
        <v>152.40185081000001</v>
      </c>
    </row>
    <row r="418" spans="1:6" ht="12.75" customHeight="1" x14ac:dyDescent="0.2">
      <c r="A418" s="83" t="s">
        <v>176</v>
      </c>
      <c r="B418" s="83">
        <v>20</v>
      </c>
      <c r="C418" s="84">
        <v>1011.89326342</v>
      </c>
      <c r="D418" s="84">
        <v>989.93429458000003</v>
      </c>
      <c r="E418" s="84">
        <v>152.86163461000001</v>
      </c>
      <c r="F418" s="84">
        <v>152.86163461000001</v>
      </c>
    </row>
    <row r="419" spans="1:6" ht="12.75" customHeight="1" x14ac:dyDescent="0.2">
      <c r="A419" s="83" t="s">
        <v>176</v>
      </c>
      <c r="B419" s="83">
        <v>21</v>
      </c>
      <c r="C419" s="84">
        <v>1036.62370057</v>
      </c>
      <c r="D419" s="84">
        <v>1015.72398364</v>
      </c>
      <c r="E419" s="84">
        <v>156.84397369000001</v>
      </c>
      <c r="F419" s="84">
        <v>156.84397369000001</v>
      </c>
    </row>
    <row r="420" spans="1:6" ht="12.75" customHeight="1" x14ac:dyDescent="0.2">
      <c r="A420" s="83" t="s">
        <v>176</v>
      </c>
      <c r="B420" s="83">
        <v>22</v>
      </c>
      <c r="C420" s="84">
        <v>1002.52707921</v>
      </c>
      <c r="D420" s="84">
        <v>982.76680285999998</v>
      </c>
      <c r="E420" s="84">
        <v>151.75485964000001</v>
      </c>
      <c r="F420" s="84">
        <v>151.75485964000001</v>
      </c>
    </row>
    <row r="421" spans="1:6" ht="12.75" customHeight="1" x14ac:dyDescent="0.2">
      <c r="A421" s="83" t="s">
        <v>176</v>
      </c>
      <c r="B421" s="83">
        <v>23</v>
      </c>
      <c r="C421" s="84">
        <v>1016.43654091</v>
      </c>
      <c r="D421" s="84">
        <v>998.35856999999999</v>
      </c>
      <c r="E421" s="84">
        <v>154.16247702000001</v>
      </c>
      <c r="F421" s="84">
        <v>154.16247702000001</v>
      </c>
    </row>
    <row r="422" spans="1:6" ht="12.75" customHeight="1" x14ac:dyDescent="0.2">
      <c r="A422" s="83" t="s">
        <v>176</v>
      </c>
      <c r="B422" s="83">
        <v>24</v>
      </c>
      <c r="C422" s="84">
        <v>1041.60223875</v>
      </c>
      <c r="D422" s="84">
        <v>1024.1270084400001</v>
      </c>
      <c r="E422" s="84">
        <v>158.14153465999999</v>
      </c>
      <c r="F422" s="84">
        <v>158.14153465999999</v>
      </c>
    </row>
    <row r="423" spans="1:6" ht="12.75" customHeight="1" x14ac:dyDescent="0.2">
      <c r="A423" s="83" t="s">
        <v>177</v>
      </c>
      <c r="B423" s="83">
        <v>1</v>
      </c>
      <c r="C423" s="84">
        <v>1055.3984516400001</v>
      </c>
      <c r="D423" s="84">
        <v>1034.2980239000001</v>
      </c>
      <c r="E423" s="84">
        <v>159.71210156999999</v>
      </c>
      <c r="F423" s="84">
        <v>159.71210156999999</v>
      </c>
    </row>
    <row r="424" spans="1:6" ht="12.75" customHeight="1" x14ac:dyDescent="0.2">
      <c r="A424" s="83" t="s">
        <v>177</v>
      </c>
      <c r="B424" s="83">
        <v>2</v>
      </c>
      <c r="C424" s="84">
        <v>1094.4583870199999</v>
      </c>
      <c r="D424" s="84">
        <v>1077.95465195</v>
      </c>
      <c r="E424" s="84">
        <v>166.45338082999999</v>
      </c>
      <c r="F424" s="84">
        <v>166.45338082999999</v>
      </c>
    </row>
    <row r="425" spans="1:6" ht="12.75" customHeight="1" x14ac:dyDescent="0.2">
      <c r="A425" s="83" t="s">
        <v>177</v>
      </c>
      <c r="B425" s="83">
        <v>3</v>
      </c>
      <c r="C425" s="84">
        <v>1129.5608646799999</v>
      </c>
      <c r="D425" s="84">
        <v>1108.9547894499999</v>
      </c>
      <c r="E425" s="84">
        <v>171.24029619999999</v>
      </c>
      <c r="F425" s="84">
        <v>171.24029619999999</v>
      </c>
    </row>
    <row r="426" spans="1:6" ht="12.75" customHeight="1" x14ac:dyDescent="0.2">
      <c r="A426" s="83" t="s">
        <v>177</v>
      </c>
      <c r="B426" s="83">
        <v>4</v>
      </c>
      <c r="C426" s="84">
        <v>1140.18576517</v>
      </c>
      <c r="D426" s="84">
        <v>1118.77937978</v>
      </c>
      <c r="E426" s="84">
        <v>172.75736954999999</v>
      </c>
      <c r="F426" s="84">
        <v>172.75736954999999</v>
      </c>
    </row>
    <row r="427" spans="1:6" ht="12.75" customHeight="1" x14ac:dyDescent="0.2">
      <c r="A427" s="83" t="s">
        <v>177</v>
      </c>
      <c r="B427" s="83">
        <v>5</v>
      </c>
      <c r="C427" s="84">
        <v>1144.53321222</v>
      </c>
      <c r="D427" s="84">
        <v>1125.2750709699999</v>
      </c>
      <c r="E427" s="84">
        <v>173.76040781</v>
      </c>
      <c r="F427" s="84">
        <v>173.76040781</v>
      </c>
    </row>
    <row r="428" spans="1:6" ht="12.75" customHeight="1" x14ac:dyDescent="0.2">
      <c r="A428" s="83" t="s">
        <v>177</v>
      </c>
      <c r="B428" s="83">
        <v>6</v>
      </c>
      <c r="C428" s="84">
        <v>1128.1414937699999</v>
      </c>
      <c r="D428" s="84">
        <v>1109.67980025</v>
      </c>
      <c r="E428" s="84">
        <v>171.35224943</v>
      </c>
      <c r="F428" s="84">
        <v>171.35224943</v>
      </c>
    </row>
    <row r="429" spans="1:6" ht="12.75" customHeight="1" x14ac:dyDescent="0.2">
      <c r="A429" s="83" t="s">
        <v>177</v>
      </c>
      <c r="B429" s="83">
        <v>7</v>
      </c>
      <c r="C429" s="84">
        <v>1089.71058745</v>
      </c>
      <c r="D429" s="84">
        <v>1067.0946521799999</v>
      </c>
      <c r="E429" s="84">
        <v>164.77642376</v>
      </c>
      <c r="F429" s="84">
        <v>164.77642376</v>
      </c>
    </row>
    <row r="430" spans="1:6" ht="12.75" customHeight="1" x14ac:dyDescent="0.2">
      <c r="A430" s="83" t="s">
        <v>177</v>
      </c>
      <c r="B430" s="83">
        <v>8</v>
      </c>
      <c r="C430" s="84">
        <v>1023.08817442</v>
      </c>
      <c r="D430" s="84">
        <v>1001.08670456</v>
      </c>
      <c r="E430" s="84">
        <v>154.58374448000001</v>
      </c>
      <c r="F430" s="84">
        <v>154.58374448000001</v>
      </c>
    </row>
    <row r="431" spans="1:6" ht="12.75" customHeight="1" x14ac:dyDescent="0.2">
      <c r="A431" s="83" t="s">
        <v>177</v>
      </c>
      <c r="B431" s="83">
        <v>9</v>
      </c>
      <c r="C431" s="84">
        <v>938.60473364999996</v>
      </c>
      <c r="D431" s="84">
        <v>918.90827380999997</v>
      </c>
      <c r="E431" s="84">
        <v>141.89408485000001</v>
      </c>
      <c r="F431" s="84">
        <v>141.89408485000001</v>
      </c>
    </row>
    <row r="432" spans="1:6" ht="12.75" customHeight="1" x14ac:dyDescent="0.2">
      <c r="A432" s="83" t="s">
        <v>177</v>
      </c>
      <c r="B432" s="83">
        <v>10</v>
      </c>
      <c r="C432" s="84">
        <v>894.24997283000005</v>
      </c>
      <c r="D432" s="84">
        <v>874.83437490999995</v>
      </c>
      <c r="E432" s="84">
        <v>135.08837231999999</v>
      </c>
      <c r="F432" s="84">
        <v>135.08837231999999</v>
      </c>
    </row>
    <row r="433" spans="1:6" ht="12.75" customHeight="1" x14ac:dyDescent="0.2">
      <c r="A433" s="83" t="s">
        <v>177</v>
      </c>
      <c r="B433" s="83">
        <v>11</v>
      </c>
      <c r="C433" s="84">
        <v>873.30586934999997</v>
      </c>
      <c r="D433" s="84">
        <v>858.05449565000004</v>
      </c>
      <c r="E433" s="84">
        <v>132.49729149000001</v>
      </c>
      <c r="F433" s="84">
        <v>132.49729149000001</v>
      </c>
    </row>
    <row r="434" spans="1:6" ht="12.75" customHeight="1" x14ac:dyDescent="0.2">
      <c r="A434" s="83" t="s">
        <v>177</v>
      </c>
      <c r="B434" s="83">
        <v>12</v>
      </c>
      <c r="C434" s="84">
        <v>885.31255834000001</v>
      </c>
      <c r="D434" s="84">
        <v>869.99806763000004</v>
      </c>
      <c r="E434" s="84">
        <v>134.34156938999999</v>
      </c>
      <c r="F434" s="84">
        <v>134.34156938999999</v>
      </c>
    </row>
    <row r="435" spans="1:6" ht="12.75" customHeight="1" x14ac:dyDescent="0.2">
      <c r="A435" s="83" t="s">
        <v>177</v>
      </c>
      <c r="B435" s="83">
        <v>13</v>
      </c>
      <c r="C435" s="84">
        <v>913.16402097000002</v>
      </c>
      <c r="D435" s="84">
        <v>891.82366864000005</v>
      </c>
      <c r="E435" s="84">
        <v>137.71179007999999</v>
      </c>
      <c r="F435" s="84">
        <v>137.71179007999999</v>
      </c>
    </row>
    <row r="436" spans="1:6" ht="12.75" customHeight="1" x14ac:dyDescent="0.2">
      <c r="A436" s="83" t="s">
        <v>177</v>
      </c>
      <c r="B436" s="83">
        <v>14</v>
      </c>
      <c r="C436" s="84">
        <v>913.84191208000004</v>
      </c>
      <c r="D436" s="84">
        <v>892.36503818999995</v>
      </c>
      <c r="E436" s="84">
        <v>137.79538617</v>
      </c>
      <c r="F436" s="84">
        <v>137.79538617</v>
      </c>
    </row>
    <row r="437" spans="1:6" ht="12.75" customHeight="1" x14ac:dyDescent="0.2">
      <c r="A437" s="83" t="s">
        <v>177</v>
      </c>
      <c r="B437" s="83">
        <v>15</v>
      </c>
      <c r="C437" s="84">
        <v>913.90584041</v>
      </c>
      <c r="D437" s="84">
        <v>895.21172731000001</v>
      </c>
      <c r="E437" s="84">
        <v>138.23496034999999</v>
      </c>
      <c r="F437" s="84">
        <v>138.23496034999999</v>
      </c>
    </row>
    <row r="438" spans="1:6" ht="12.75" customHeight="1" x14ac:dyDescent="0.2">
      <c r="A438" s="83" t="s">
        <v>177</v>
      </c>
      <c r="B438" s="83">
        <v>16</v>
      </c>
      <c r="C438" s="84">
        <v>919.54307721999999</v>
      </c>
      <c r="D438" s="84">
        <v>898.62063403000002</v>
      </c>
      <c r="E438" s="84">
        <v>138.76134988000001</v>
      </c>
      <c r="F438" s="84">
        <v>138.76134988000001</v>
      </c>
    </row>
    <row r="439" spans="1:6" ht="12.75" customHeight="1" x14ac:dyDescent="0.2">
      <c r="A439" s="83" t="s">
        <v>177</v>
      </c>
      <c r="B439" s="83">
        <v>17</v>
      </c>
      <c r="C439" s="84">
        <v>925.84049751999999</v>
      </c>
      <c r="D439" s="84">
        <v>903.77606392999996</v>
      </c>
      <c r="E439" s="84">
        <v>139.55743043999999</v>
      </c>
      <c r="F439" s="84">
        <v>139.55743043999999</v>
      </c>
    </row>
    <row r="440" spans="1:6" ht="12.75" customHeight="1" x14ac:dyDescent="0.2">
      <c r="A440" s="83" t="s">
        <v>177</v>
      </c>
      <c r="B440" s="83">
        <v>18</v>
      </c>
      <c r="C440" s="84">
        <v>924.82331743999998</v>
      </c>
      <c r="D440" s="84">
        <v>902.51658754000005</v>
      </c>
      <c r="E440" s="84">
        <v>139.36294720999999</v>
      </c>
      <c r="F440" s="84">
        <v>139.36294720999999</v>
      </c>
    </row>
    <row r="441" spans="1:6" ht="12.75" customHeight="1" x14ac:dyDescent="0.2">
      <c r="A441" s="83" t="s">
        <v>177</v>
      </c>
      <c r="B441" s="83">
        <v>19</v>
      </c>
      <c r="C441" s="84">
        <v>964.43078995999997</v>
      </c>
      <c r="D441" s="84">
        <v>941.75723312000002</v>
      </c>
      <c r="E441" s="84">
        <v>145.42232838000001</v>
      </c>
      <c r="F441" s="84">
        <v>145.42232838000001</v>
      </c>
    </row>
    <row r="442" spans="1:6" ht="12.75" customHeight="1" x14ac:dyDescent="0.2">
      <c r="A442" s="83" t="s">
        <v>177</v>
      </c>
      <c r="B442" s="83">
        <v>20</v>
      </c>
      <c r="C442" s="84">
        <v>1008.13675714</v>
      </c>
      <c r="D442" s="84">
        <v>984.58082184</v>
      </c>
      <c r="E442" s="84">
        <v>152.03497308999999</v>
      </c>
      <c r="F442" s="84">
        <v>152.03497308999999</v>
      </c>
    </row>
    <row r="443" spans="1:6" ht="12.75" customHeight="1" x14ac:dyDescent="0.2">
      <c r="A443" s="83" t="s">
        <v>177</v>
      </c>
      <c r="B443" s="83">
        <v>21</v>
      </c>
      <c r="C443" s="84">
        <v>1023.10697132</v>
      </c>
      <c r="D443" s="84">
        <v>1003.64061007</v>
      </c>
      <c r="E443" s="84">
        <v>154.97810820000001</v>
      </c>
      <c r="F443" s="84">
        <v>154.97810820000001</v>
      </c>
    </row>
    <row r="444" spans="1:6" ht="12.75" customHeight="1" x14ac:dyDescent="0.2">
      <c r="A444" s="83" t="s">
        <v>177</v>
      </c>
      <c r="B444" s="83">
        <v>22</v>
      </c>
      <c r="C444" s="84">
        <v>1015.8167259000001</v>
      </c>
      <c r="D444" s="84">
        <v>993.58884620000003</v>
      </c>
      <c r="E444" s="84">
        <v>153.42595563</v>
      </c>
      <c r="F444" s="84">
        <v>153.42595563</v>
      </c>
    </row>
    <row r="445" spans="1:6" ht="12.75" customHeight="1" x14ac:dyDescent="0.2">
      <c r="A445" s="83" t="s">
        <v>177</v>
      </c>
      <c r="B445" s="83">
        <v>23</v>
      </c>
      <c r="C445" s="84">
        <v>1052.0667931</v>
      </c>
      <c r="D445" s="84">
        <v>1029.6208500499999</v>
      </c>
      <c r="E445" s="84">
        <v>158.98987138000001</v>
      </c>
      <c r="F445" s="84">
        <v>158.98987138000001</v>
      </c>
    </row>
    <row r="446" spans="1:6" ht="12.75" customHeight="1" x14ac:dyDescent="0.2">
      <c r="A446" s="83" t="s">
        <v>177</v>
      </c>
      <c r="B446" s="83">
        <v>24</v>
      </c>
      <c r="C446" s="84">
        <v>991.09252664999997</v>
      </c>
      <c r="D446" s="84">
        <v>975.96703891000004</v>
      </c>
      <c r="E446" s="84">
        <v>150.70486769999999</v>
      </c>
      <c r="F446" s="84">
        <v>150.70486769999999</v>
      </c>
    </row>
    <row r="447" spans="1:6" ht="12.75" customHeight="1" x14ac:dyDescent="0.2">
      <c r="A447" s="83" t="s">
        <v>178</v>
      </c>
      <c r="B447" s="83">
        <v>1</v>
      </c>
      <c r="C447" s="84">
        <v>1040.78421781</v>
      </c>
      <c r="D447" s="84">
        <v>1022.45227864</v>
      </c>
      <c r="E447" s="84">
        <v>157.88292967999999</v>
      </c>
      <c r="F447" s="84">
        <v>157.88292967999999</v>
      </c>
    </row>
    <row r="448" spans="1:6" ht="12.75" customHeight="1" x14ac:dyDescent="0.2">
      <c r="A448" s="83" t="s">
        <v>178</v>
      </c>
      <c r="B448" s="83">
        <v>2</v>
      </c>
      <c r="C448" s="84">
        <v>1063.6797849500001</v>
      </c>
      <c r="D448" s="84">
        <v>1042.62100889</v>
      </c>
      <c r="E448" s="84">
        <v>160.99730312</v>
      </c>
      <c r="F448" s="84">
        <v>160.99730312</v>
      </c>
    </row>
    <row r="449" spans="1:6" ht="12.75" customHeight="1" x14ac:dyDescent="0.2">
      <c r="A449" s="83" t="s">
        <v>178</v>
      </c>
      <c r="B449" s="83">
        <v>3</v>
      </c>
      <c r="C449" s="84">
        <v>1108.6507034700001</v>
      </c>
      <c r="D449" s="84">
        <v>1086.22204113</v>
      </c>
      <c r="E449" s="84">
        <v>167.7299975</v>
      </c>
      <c r="F449" s="84">
        <v>167.7299975</v>
      </c>
    </row>
    <row r="450" spans="1:6" ht="12.75" customHeight="1" x14ac:dyDescent="0.2">
      <c r="A450" s="83" t="s">
        <v>178</v>
      </c>
      <c r="B450" s="83">
        <v>4</v>
      </c>
      <c r="C450" s="84">
        <v>1056.1754401200001</v>
      </c>
      <c r="D450" s="84">
        <v>1040.0510868599999</v>
      </c>
      <c r="E450" s="84">
        <v>160.6004662</v>
      </c>
      <c r="F450" s="84">
        <v>160.6004662</v>
      </c>
    </row>
    <row r="451" spans="1:6" ht="12.75" customHeight="1" x14ac:dyDescent="0.2">
      <c r="A451" s="83" t="s">
        <v>178</v>
      </c>
      <c r="B451" s="83">
        <v>5</v>
      </c>
      <c r="C451" s="84">
        <v>1056.5576880000001</v>
      </c>
      <c r="D451" s="84">
        <v>1035.9514477</v>
      </c>
      <c r="E451" s="84">
        <v>159.96741656</v>
      </c>
      <c r="F451" s="84">
        <v>159.96741656</v>
      </c>
    </row>
    <row r="452" spans="1:6" ht="12.75" customHeight="1" x14ac:dyDescent="0.2">
      <c r="A452" s="83" t="s">
        <v>178</v>
      </c>
      <c r="B452" s="83">
        <v>6</v>
      </c>
      <c r="C452" s="84">
        <v>1030.7465722699999</v>
      </c>
      <c r="D452" s="84">
        <v>1017.06932389</v>
      </c>
      <c r="E452" s="84">
        <v>157.05171566999999</v>
      </c>
      <c r="F452" s="84">
        <v>157.05171566999999</v>
      </c>
    </row>
    <row r="453" spans="1:6" ht="12.75" customHeight="1" x14ac:dyDescent="0.2">
      <c r="A453" s="83" t="s">
        <v>178</v>
      </c>
      <c r="B453" s="83">
        <v>7</v>
      </c>
      <c r="C453" s="84">
        <v>1003.57464698</v>
      </c>
      <c r="D453" s="84">
        <v>987.59664994000002</v>
      </c>
      <c r="E453" s="84">
        <v>152.50066502000001</v>
      </c>
      <c r="F453" s="84">
        <v>152.50066502000001</v>
      </c>
    </row>
    <row r="454" spans="1:6" ht="12.75" customHeight="1" x14ac:dyDescent="0.2">
      <c r="A454" s="83" t="s">
        <v>178</v>
      </c>
      <c r="B454" s="83">
        <v>8</v>
      </c>
      <c r="C454" s="84">
        <v>889.17125711999995</v>
      </c>
      <c r="D454" s="84">
        <v>874.94382822</v>
      </c>
      <c r="E454" s="84">
        <v>135.10527365999999</v>
      </c>
      <c r="F454" s="84">
        <v>135.10527365999999</v>
      </c>
    </row>
    <row r="455" spans="1:6" ht="12.75" customHeight="1" x14ac:dyDescent="0.2">
      <c r="A455" s="83" t="s">
        <v>178</v>
      </c>
      <c r="B455" s="83">
        <v>9</v>
      </c>
      <c r="C455" s="84">
        <v>799.73140826999997</v>
      </c>
      <c r="D455" s="84">
        <v>780.80934050999997</v>
      </c>
      <c r="E455" s="84">
        <v>120.56940826</v>
      </c>
      <c r="F455" s="84">
        <v>120.56940826</v>
      </c>
    </row>
    <row r="456" spans="1:6" ht="12.75" customHeight="1" x14ac:dyDescent="0.2">
      <c r="A456" s="83" t="s">
        <v>178</v>
      </c>
      <c r="B456" s="83">
        <v>10</v>
      </c>
      <c r="C456" s="84">
        <v>755.81630302999997</v>
      </c>
      <c r="D456" s="84">
        <v>737.50179859000002</v>
      </c>
      <c r="E456" s="84">
        <v>113.88203346</v>
      </c>
      <c r="F456" s="84">
        <v>113.88203346</v>
      </c>
    </row>
    <row r="457" spans="1:6" ht="12.75" customHeight="1" x14ac:dyDescent="0.2">
      <c r="A457" s="83" t="s">
        <v>178</v>
      </c>
      <c r="B457" s="83">
        <v>11</v>
      </c>
      <c r="C457" s="84">
        <v>687.21417066000004</v>
      </c>
      <c r="D457" s="84">
        <v>669.31178699999998</v>
      </c>
      <c r="E457" s="84">
        <v>103.35240872999999</v>
      </c>
      <c r="F457" s="84">
        <v>103.35240872999999</v>
      </c>
    </row>
    <row r="458" spans="1:6" ht="12.75" customHeight="1" x14ac:dyDescent="0.2">
      <c r="A458" s="83" t="s">
        <v>178</v>
      </c>
      <c r="B458" s="83">
        <v>12</v>
      </c>
      <c r="C458" s="84">
        <v>766.39071915</v>
      </c>
      <c r="D458" s="84">
        <v>747.78935191999994</v>
      </c>
      <c r="E458" s="84">
        <v>115.47059568</v>
      </c>
      <c r="F458" s="84">
        <v>115.47059568</v>
      </c>
    </row>
    <row r="459" spans="1:6" ht="12.75" customHeight="1" x14ac:dyDescent="0.2">
      <c r="A459" s="83" t="s">
        <v>178</v>
      </c>
      <c r="B459" s="83">
        <v>13</v>
      </c>
      <c r="C459" s="84">
        <v>875.59763261000001</v>
      </c>
      <c r="D459" s="84">
        <v>856.13899585000001</v>
      </c>
      <c r="E459" s="84">
        <v>132.20150778999999</v>
      </c>
      <c r="F459" s="84">
        <v>132.20150778999999</v>
      </c>
    </row>
    <row r="460" spans="1:6" ht="12.75" customHeight="1" x14ac:dyDescent="0.2">
      <c r="A460" s="83" t="s">
        <v>178</v>
      </c>
      <c r="B460" s="83">
        <v>14</v>
      </c>
      <c r="C460" s="84">
        <v>950.31571637000002</v>
      </c>
      <c r="D460" s="84">
        <v>930.59380801999998</v>
      </c>
      <c r="E460" s="84">
        <v>143.6985176</v>
      </c>
      <c r="F460" s="84">
        <v>143.6985176</v>
      </c>
    </row>
    <row r="461" spans="1:6" ht="12.75" customHeight="1" x14ac:dyDescent="0.2">
      <c r="A461" s="83" t="s">
        <v>178</v>
      </c>
      <c r="B461" s="83">
        <v>15</v>
      </c>
      <c r="C461" s="84">
        <v>944.27837983999996</v>
      </c>
      <c r="D461" s="84">
        <v>924.97188170000004</v>
      </c>
      <c r="E461" s="84">
        <v>142.83040256000001</v>
      </c>
      <c r="F461" s="84">
        <v>142.83040256000001</v>
      </c>
    </row>
    <row r="462" spans="1:6" ht="12.75" customHeight="1" x14ac:dyDescent="0.2">
      <c r="A462" s="83" t="s">
        <v>178</v>
      </c>
      <c r="B462" s="83">
        <v>16</v>
      </c>
      <c r="C462" s="84">
        <v>943.81713130000003</v>
      </c>
      <c r="D462" s="84">
        <v>922.09213218000002</v>
      </c>
      <c r="E462" s="84">
        <v>142.38572332999999</v>
      </c>
      <c r="F462" s="84">
        <v>142.38572332999999</v>
      </c>
    </row>
    <row r="463" spans="1:6" ht="12.75" customHeight="1" x14ac:dyDescent="0.2">
      <c r="A463" s="83" t="s">
        <v>178</v>
      </c>
      <c r="B463" s="83">
        <v>17</v>
      </c>
      <c r="C463" s="84">
        <v>838.81388554</v>
      </c>
      <c r="D463" s="84">
        <v>818.32510600000001</v>
      </c>
      <c r="E463" s="84">
        <v>126.36244044999999</v>
      </c>
      <c r="F463" s="84">
        <v>126.36244044999999</v>
      </c>
    </row>
    <row r="464" spans="1:6" ht="12.75" customHeight="1" x14ac:dyDescent="0.2">
      <c r="A464" s="83" t="s">
        <v>178</v>
      </c>
      <c r="B464" s="83">
        <v>18</v>
      </c>
      <c r="C464" s="84">
        <v>797.12075716000004</v>
      </c>
      <c r="D464" s="84">
        <v>777.12681617999999</v>
      </c>
      <c r="E464" s="84">
        <v>120.00076780000001</v>
      </c>
      <c r="F464" s="84">
        <v>120.00076780000001</v>
      </c>
    </row>
    <row r="465" spans="1:6" ht="12.75" customHeight="1" x14ac:dyDescent="0.2">
      <c r="A465" s="83" t="s">
        <v>178</v>
      </c>
      <c r="B465" s="83">
        <v>19</v>
      </c>
      <c r="C465" s="84">
        <v>724.80728082999997</v>
      </c>
      <c r="D465" s="84">
        <v>706.07845351000003</v>
      </c>
      <c r="E465" s="84">
        <v>109.02976809</v>
      </c>
      <c r="F465" s="84">
        <v>109.02976809</v>
      </c>
    </row>
    <row r="466" spans="1:6" ht="12.75" customHeight="1" x14ac:dyDescent="0.2">
      <c r="A466" s="83" t="s">
        <v>178</v>
      </c>
      <c r="B466" s="83">
        <v>20</v>
      </c>
      <c r="C466" s="84">
        <v>730.63851596999996</v>
      </c>
      <c r="D466" s="84">
        <v>716.96044889999996</v>
      </c>
      <c r="E466" s="84">
        <v>110.71012164</v>
      </c>
      <c r="F466" s="84">
        <v>110.71012164</v>
      </c>
    </row>
    <row r="467" spans="1:6" ht="12.75" customHeight="1" x14ac:dyDescent="0.2">
      <c r="A467" s="83" t="s">
        <v>178</v>
      </c>
      <c r="B467" s="83">
        <v>21</v>
      </c>
      <c r="C467" s="84">
        <v>745.72165228999995</v>
      </c>
      <c r="D467" s="84">
        <v>730.61224328000003</v>
      </c>
      <c r="E467" s="84">
        <v>112.8181763</v>
      </c>
      <c r="F467" s="84">
        <v>112.8181763</v>
      </c>
    </row>
    <row r="468" spans="1:6" ht="12.75" customHeight="1" x14ac:dyDescent="0.2">
      <c r="A468" s="83" t="s">
        <v>178</v>
      </c>
      <c r="B468" s="83">
        <v>22</v>
      </c>
      <c r="C468" s="84">
        <v>741.53560696</v>
      </c>
      <c r="D468" s="84">
        <v>725.11667431000001</v>
      </c>
      <c r="E468" s="84">
        <v>111.96957285000001</v>
      </c>
      <c r="F468" s="84">
        <v>111.96957285000001</v>
      </c>
    </row>
    <row r="469" spans="1:6" ht="12.75" customHeight="1" x14ac:dyDescent="0.2">
      <c r="A469" s="83" t="s">
        <v>178</v>
      </c>
      <c r="B469" s="83">
        <v>23</v>
      </c>
      <c r="C469" s="84">
        <v>750.76038812000002</v>
      </c>
      <c r="D469" s="84">
        <v>733.85513775000004</v>
      </c>
      <c r="E469" s="84">
        <v>113.3189309</v>
      </c>
      <c r="F469" s="84">
        <v>113.3189309</v>
      </c>
    </row>
    <row r="470" spans="1:6" ht="12.75" customHeight="1" x14ac:dyDescent="0.2">
      <c r="A470" s="83" t="s">
        <v>178</v>
      </c>
      <c r="B470" s="83">
        <v>24</v>
      </c>
      <c r="C470" s="84">
        <v>726.27089106999995</v>
      </c>
      <c r="D470" s="84">
        <v>710.91160740999999</v>
      </c>
      <c r="E470" s="84">
        <v>109.77608410000001</v>
      </c>
      <c r="F470" s="84">
        <v>109.77608410000001</v>
      </c>
    </row>
    <row r="471" spans="1:6" ht="12.75" customHeight="1" x14ac:dyDescent="0.2">
      <c r="A471" s="83" t="s">
        <v>179</v>
      </c>
      <c r="B471" s="83">
        <v>1</v>
      </c>
      <c r="C471" s="84">
        <v>934.81353202000003</v>
      </c>
      <c r="D471" s="84">
        <v>917.93254611999998</v>
      </c>
      <c r="E471" s="84">
        <v>141.74341694</v>
      </c>
      <c r="F471" s="84">
        <v>141.74341694</v>
      </c>
    </row>
    <row r="472" spans="1:6" ht="12.75" customHeight="1" x14ac:dyDescent="0.2">
      <c r="A472" s="83" t="s">
        <v>179</v>
      </c>
      <c r="B472" s="83">
        <v>2</v>
      </c>
      <c r="C472" s="84">
        <v>988.45395302999998</v>
      </c>
      <c r="D472" s="84">
        <v>966.93613402000005</v>
      </c>
      <c r="E472" s="84">
        <v>149.31035202999999</v>
      </c>
      <c r="F472" s="84">
        <v>149.31035202999999</v>
      </c>
    </row>
    <row r="473" spans="1:6" ht="12.75" customHeight="1" x14ac:dyDescent="0.2">
      <c r="A473" s="83" t="s">
        <v>179</v>
      </c>
      <c r="B473" s="83">
        <v>3</v>
      </c>
      <c r="C473" s="84">
        <v>1165.1276868499999</v>
      </c>
      <c r="D473" s="84">
        <v>1143.50865862</v>
      </c>
      <c r="E473" s="84">
        <v>176.57596439</v>
      </c>
      <c r="F473" s="84">
        <v>176.57596439</v>
      </c>
    </row>
    <row r="474" spans="1:6" ht="12.75" customHeight="1" x14ac:dyDescent="0.2">
      <c r="A474" s="83" t="s">
        <v>179</v>
      </c>
      <c r="B474" s="83">
        <v>4</v>
      </c>
      <c r="C474" s="84">
        <v>1107.2620779900001</v>
      </c>
      <c r="D474" s="84">
        <v>1089.0838683100001</v>
      </c>
      <c r="E474" s="84">
        <v>168.17190923999999</v>
      </c>
      <c r="F474" s="84">
        <v>168.17190923999999</v>
      </c>
    </row>
    <row r="475" spans="1:6" ht="12.75" customHeight="1" x14ac:dyDescent="0.2">
      <c r="A475" s="83" t="s">
        <v>179</v>
      </c>
      <c r="B475" s="83">
        <v>5</v>
      </c>
      <c r="C475" s="84">
        <v>1040.04147691</v>
      </c>
      <c r="D475" s="84">
        <v>1025.3203051400001</v>
      </c>
      <c r="E475" s="84">
        <v>158.32579869</v>
      </c>
      <c r="F475" s="84">
        <v>158.32579869</v>
      </c>
    </row>
    <row r="476" spans="1:6" ht="12.75" customHeight="1" x14ac:dyDescent="0.2">
      <c r="A476" s="83" t="s">
        <v>179</v>
      </c>
      <c r="B476" s="83">
        <v>6</v>
      </c>
      <c r="C476" s="84">
        <v>1016.27436735</v>
      </c>
      <c r="D476" s="84">
        <v>994.55865764999999</v>
      </c>
      <c r="E476" s="84">
        <v>153.57570998</v>
      </c>
      <c r="F476" s="84">
        <v>153.57570998</v>
      </c>
    </row>
    <row r="477" spans="1:6" ht="12.75" customHeight="1" x14ac:dyDescent="0.2">
      <c r="A477" s="83" t="s">
        <v>179</v>
      </c>
      <c r="B477" s="83">
        <v>7</v>
      </c>
      <c r="C477" s="84">
        <v>969.29319741999996</v>
      </c>
      <c r="D477" s="84">
        <v>947.31987961000004</v>
      </c>
      <c r="E477" s="84">
        <v>146.28128967000001</v>
      </c>
      <c r="F477" s="84">
        <v>146.28128967000001</v>
      </c>
    </row>
    <row r="478" spans="1:6" ht="12.75" customHeight="1" x14ac:dyDescent="0.2">
      <c r="A478" s="83" t="s">
        <v>179</v>
      </c>
      <c r="B478" s="83">
        <v>8</v>
      </c>
      <c r="C478" s="84">
        <v>919.94161708000001</v>
      </c>
      <c r="D478" s="84">
        <v>898.69308770999999</v>
      </c>
      <c r="E478" s="84">
        <v>138.77253789</v>
      </c>
      <c r="F478" s="84">
        <v>138.77253789</v>
      </c>
    </row>
    <row r="479" spans="1:6" ht="12.75" customHeight="1" x14ac:dyDescent="0.2">
      <c r="A479" s="83" t="s">
        <v>179</v>
      </c>
      <c r="B479" s="83">
        <v>9</v>
      </c>
      <c r="C479" s="84">
        <v>903.58053097000004</v>
      </c>
      <c r="D479" s="84">
        <v>884.08984981000003</v>
      </c>
      <c r="E479" s="84">
        <v>136.51756517999999</v>
      </c>
      <c r="F479" s="84">
        <v>136.51756517999999</v>
      </c>
    </row>
    <row r="480" spans="1:6" ht="12.75" customHeight="1" x14ac:dyDescent="0.2">
      <c r="A480" s="83" t="s">
        <v>179</v>
      </c>
      <c r="B480" s="83">
        <v>10</v>
      </c>
      <c r="C480" s="84">
        <v>851.81138518</v>
      </c>
      <c r="D480" s="84">
        <v>832.55298671000003</v>
      </c>
      <c r="E480" s="84">
        <v>128.55945202000001</v>
      </c>
      <c r="F480" s="84">
        <v>128.55945202000001</v>
      </c>
    </row>
    <row r="481" spans="1:6" ht="12.75" customHeight="1" x14ac:dyDescent="0.2">
      <c r="A481" s="83" t="s">
        <v>179</v>
      </c>
      <c r="B481" s="83">
        <v>11</v>
      </c>
      <c r="C481" s="84">
        <v>831.93542626999999</v>
      </c>
      <c r="D481" s="84">
        <v>812.77005868000003</v>
      </c>
      <c r="E481" s="84">
        <v>125.50465259000001</v>
      </c>
      <c r="F481" s="84">
        <v>125.50465259000001</v>
      </c>
    </row>
    <row r="482" spans="1:6" ht="12.75" customHeight="1" x14ac:dyDescent="0.2">
      <c r="A482" s="83" t="s">
        <v>179</v>
      </c>
      <c r="B482" s="83">
        <v>12</v>
      </c>
      <c r="C482" s="84">
        <v>848.17784333999998</v>
      </c>
      <c r="D482" s="84">
        <v>828.6613787</v>
      </c>
      <c r="E482" s="84">
        <v>127.95852571</v>
      </c>
      <c r="F482" s="84">
        <v>127.95852571</v>
      </c>
    </row>
    <row r="483" spans="1:6" ht="12.75" customHeight="1" x14ac:dyDescent="0.2">
      <c r="A483" s="83" t="s">
        <v>179</v>
      </c>
      <c r="B483" s="83">
        <v>13</v>
      </c>
      <c r="C483" s="84">
        <v>860.25125269</v>
      </c>
      <c r="D483" s="84">
        <v>841.19688231999999</v>
      </c>
      <c r="E483" s="84">
        <v>129.89420729</v>
      </c>
      <c r="F483" s="84">
        <v>129.89420729</v>
      </c>
    </row>
    <row r="484" spans="1:6" ht="12.75" customHeight="1" x14ac:dyDescent="0.2">
      <c r="A484" s="83" t="s">
        <v>179</v>
      </c>
      <c r="B484" s="83">
        <v>14</v>
      </c>
      <c r="C484" s="84">
        <v>854.94733881000002</v>
      </c>
      <c r="D484" s="84">
        <v>835.93032269000003</v>
      </c>
      <c r="E484" s="84">
        <v>129.08096653000001</v>
      </c>
      <c r="F484" s="84">
        <v>129.08096653000001</v>
      </c>
    </row>
    <row r="485" spans="1:6" ht="12.75" customHeight="1" x14ac:dyDescent="0.2">
      <c r="A485" s="83" t="s">
        <v>179</v>
      </c>
      <c r="B485" s="83">
        <v>15</v>
      </c>
      <c r="C485" s="84">
        <v>868.72839271999999</v>
      </c>
      <c r="D485" s="84">
        <v>849.43344864000005</v>
      </c>
      <c r="E485" s="84">
        <v>131.16606442</v>
      </c>
      <c r="F485" s="84">
        <v>131.16606442</v>
      </c>
    </row>
    <row r="486" spans="1:6" ht="12.75" customHeight="1" x14ac:dyDescent="0.2">
      <c r="A486" s="83" t="s">
        <v>179</v>
      </c>
      <c r="B486" s="83">
        <v>16</v>
      </c>
      <c r="C486" s="84">
        <v>866.00886175999995</v>
      </c>
      <c r="D486" s="84">
        <v>847.11396958</v>
      </c>
      <c r="E486" s="84">
        <v>130.80789988000001</v>
      </c>
      <c r="F486" s="84">
        <v>130.80789988000001</v>
      </c>
    </row>
    <row r="487" spans="1:6" ht="12.75" customHeight="1" x14ac:dyDescent="0.2">
      <c r="A487" s="83" t="s">
        <v>179</v>
      </c>
      <c r="B487" s="83">
        <v>17</v>
      </c>
      <c r="C487" s="84">
        <v>874.93469484000002</v>
      </c>
      <c r="D487" s="84">
        <v>855.74107681999999</v>
      </c>
      <c r="E487" s="84">
        <v>132.14006275</v>
      </c>
      <c r="F487" s="84">
        <v>132.14006275</v>
      </c>
    </row>
    <row r="488" spans="1:6" ht="12.75" customHeight="1" x14ac:dyDescent="0.2">
      <c r="A488" s="83" t="s">
        <v>179</v>
      </c>
      <c r="B488" s="83">
        <v>18</v>
      </c>
      <c r="C488" s="84">
        <v>875.54150601000003</v>
      </c>
      <c r="D488" s="84">
        <v>856.51455609000004</v>
      </c>
      <c r="E488" s="84">
        <v>132.25950028</v>
      </c>
      <c r="F488" s="84">
        <v>132.25950028</v>
      </c>
    </row>
    <row r="489" spans="1:6" ht="12.75" customHeight="1" x14ac:dyDescent="0.2">
      <c r="A489" s="83" t="s">
        <v>179</v>
      </c>
      <c r="B489" s="83">
        <v>19</v>
      </c>
      <c r="C489" s="84">
        <v>833.25225225999998</v>
      </c>
      <c r="D489" s="84">
        <v>814.61320159000002</v>
      </c>
      <c r="E489" s="84">
        <v>125.78926324</v>
      </c>
      <c r="F489" s="84">
        <v>125.78926324</v>
      </c>
    </row>
    <row r="490" spans="1:6" ht="12.75" customHeight="1" x14ac:dyDescent="0.2">
      <c r="A490" s="83" t="s">
        <v>179</v>
      </c>
      <c r="B490" s="83">
        <v>20</v>
      </c>
      <c r="C490" s="84">
        <v>800.62847682999995</v>
      </c>
      <c r="D490" s="84">
        <v>782.12108023999997</v>
      </c>
      <c r="E490" s="84">
        <v>120.77196178</v>
      </c>
      <c r="F490" s="84">
        <v>120.77196178</v>
      </c>
    </row>
    <row r="491" spans="1:6" ht="12.75" customHeight="1" x14ac:dyDescent="0.2">
      <c r="A491" s="83" t="s">
        <v>179</v>
      </c>
      <c r="B491" s="83">
        <v>21</v>
      </c>
      <c r="C491" s="84">
        <v>814.2935099</v>
      </c>
      <c r="D491" s="84">
        <v>795.78150885000002</v>
      </c>
      <c r="E491" s="84">
        <v>122.8813497</v>
      </c>
      <c r="F491" s="84">
        <v>122.8813497</v>
      </c>
    </row>
    <row r="492" spans="1:6" ht="12.75" customHeight="1" x14ac:dyDescent="0.2">
      <c r="A492" s="83" t="s">
        <v>179</v>
      </c>
      <c r="B492" s="83">
        <v>22</v>
      </c>
      <c r="C492" s="84">
        <v>836.00208198999997</v>
      </c>
      <c r="D492" s="84">
        <v>816.92442205999998</v>
      </c>
      <c r="E492" s="84">
        <v>126.14615252</v>
      </c>
      <c r="F492" s="84">
        <v>126.14615252</v>
      </c>
    </row>
    <row r="493" spans="1:6" ht="12.75" customHeight="1" x14ac:dyDescent="0.2">
      <c r="A493" s="83" t="s">
        <v>179</v>
      </c>
      <c r="B493" s="83">
        <v>23</v>
      </c>
      <c r="C493" s="84">
        <v>900.45360206999999</v>
      </c>
      <c r="D493" s="84">
        <v>880.98881090999998</v>
      </c>
      <c r="E493" s="84">
        <v>136.03871534000001</v>
      </c>
      <c r="F493" s="84">
        <v>136.03871534000001</v>
      </c>
    </row>
    <row r="494" spans="1:6" ht="12.75" customHeight="1" x14ac:dyDescent="0.2">
      <c r="A494" s="83" t="s">
        <v>179</v>
      </c>
      <c r="B494" s="83">
        <v>24</v>
      </c>
      <c r="C494" s="84">
        <v>945.55567724000002</v>
      </c>
      <c r="D494" s="84">
        <v>925.25410822000003</v>
      </c>
      <c r="E494" s="84">
        <v>142.87398284</v>
      </c>
      <c r="F494" s="84">
        <v>142.87398284</v>
      </c>
    </row>
    <row r="495" spans="1:6" ht="12.75" customHeight="1" x14ac:dyDescent="0.2">
      <c r="A495" s="83" t="s">
        <v>180</v>
      </c>
      <c r="B495" s="83">
        <v>1</v>
      </c>
      <c r="C495" s="84">
        <v>945.86135851999995</v>
      </c>
      <c r="D495" s="84">
        <v>925.61201518999997</v>
      </c>
      <c r="E495" s="84">
        <v>142.92924937999999</v>
      </c>
      <c r="F495" s="84">
        <v>142.92924937999999</v>
      </c>
    </row>
    <row r="496" spans="1:6" ht="12.75" customHeight="1" x14ac:dyDescent="0.2">
      <c r="A496" s="83" t="s">
        <v>180</v>
      </c>
      <c r="B496" s="83">
        <v>2</v>
      </c>
      <c r="C496" s="84">
        <v>997.45730831000003</v>
      </c>
      <c r="D496" s="84">
        <v>976.84208473000001</v>
      </c>
      <c r="E496" s="84">
        <v>150.83998872000001</v>
      </c>
      <c r="F496" s="84">
        <v>150.83998872000001</v>
      </c>
    </row>
    <row r="497" spans="1:6" ht="12.75" customHeight="1" x14ac:dyDescent="0.2">
      <c r="A497" s="83" t="s">
        <v>180</v>
      </c>
      <c r="B497" s="83">
        <v>3</v>
      </c>
      <c r="C497" s="84">
        <v>1025.02729198</v>
      </c>
      <c r="D497" s="84">
        <v>1004.59399292</v>
      </c>
      <c r="E497" s="84">
        <v>155.12532571</v>
      </c>
      <c r="F497" s="84">
        <v>155.12532571</v>
      </c>
    </row>
    <row r="498" spans="1:6" ht="12.75" customHeight="1" x14ac:dyDescent="0.2">
      <c r="A498" s="83" t="s">
        <v>180</v>
      </c>
      <c r="B498" s="83">
        <v>4</v>
      </c>
      <c r="C498" s="84">
        <v>1038.40051634</v>
      </c>
      <c r="D498" s="84">
        <v>1017.67358076</v>
      </c>
      <c r="E498" s="84">
        <v>157.14502256</v>
      </c>
      <c r="F498" s="84">
        <v>157.14502256</v>
      </c>
    </row>
    <row r="499" spans="1:6" ht="12.75" customHeight="1" x14ac:dyDescent="0.2">
      <c r="A499" s="83" t="s">
        <v>180</v>
      </c>
      <c r="B499" s="83">
        <v>5</v>
      </c>
      <c r="C499" s="84">
        <v>1041.9681589700001</v>
      </c>
      <c r="D499" s="84">
        <v>1020.95913977</v>
      </c>
      <c r="E499" s="84">
        <v>157.65236523999999</v>
      </c>
      <c r="F499" s="84">
        <v>157.65236523999999</v>
      </c>
    </row>
    <row r="500" spans="1:6" ht="12.75" customHeight="1" x14ac:dyDescent="0.2">
      <c r="A500" s="83" t="s">
        <v>180</v>
      </c>
      <c r="B500" s="83">
        <v>6</v>
      </c>
      <c r="C500" s="84">
        <v>1027.0986446500001</v>
      </c>
      <c r="D500" s="84">
        <v>1006.39842431</v>
      </c>
      <c r="E500" s="84">
        <v>155.40395867999999</v>
      </c>
      <c r="F500" s="84">
        <v>155.40395867999999</v>
      </c>
    </row>
    <row r="501" spans="1:6" ht="12.75" customHeight="1" x14ac:dyDescent="0.2">
      <c r="A501" s="83" t="s">
        <v>180</v>
      </c>
      <c r="B501" s="83">
        <v>7</v>
      </c>
      <c r="C501" s="84">
        <v>949.71818384999995</v>
      </c>
      <c r="D501" s="84">
        <v>929.55218775000003</v>
      </c>
      <c r="E501" s="84">
        <v>143.53767482999999</v>
      </c>
      <c r="F501" s="84">
        <v>143.53767482999999</v>
      </c>
    </row>
    <row r="502" spans="1:6" ht="12.75" customHeight="1" x14ac:dyDescent="0.2">
      <c r="A502" s="83" t="s">
        <v>180</v>
      </c>
      <c r="B502" s="83">
        <v>8</v>
      </c>
      <c r="C502" s="84">
        <v>880.08438481999997</v>
      </c>
      <c r="D502" s="84">
        <v>864.13346813999999</v>
      </c>
      <c r="E502" s="84">
        <v>133.43598175</v>
      </c>
      <c r="F502" s="84">
        <v>133.43598175</v>
      </c>
    </row>
    <row r="503" spans="1:6" ht="12.75" customHeight="1" x14ac:dyDescent="0.2">
      <c r="A503" s="83" t="s">
        <v>180</v>
      </c>
      <c r="B503" s="83">
        <v>9</v>
      </c>
      <c r="C503" s="84">
        <v>857.08841353000003</v>
      </c>
      <c r="D503" s="84">
        <v>838.21251024000003</v>
      </c>
      <c r="E503" s="84">
        <v>129.43337267000001</v>
      </c>
      <c r="F503" s="84">
        <v>129.43337267000001</v>
      </c>
    </row>
    <row r="504" spans="1:6" ht="12.75" customHeight="1" x14ac:dyDescent="0.2">
      <c r="A504" s="83" t="s">
        <v>180</v>
      </c>
      <c r="B504" s="83">
        <v>10</v>
      </c>
      <c r="C504" s="84">
        <v>950.82881476</v>
      </c>
      <c r="D504" s="84">
        <v>930.73582331</v>
      </c>
      <c r="E504" s="84">
        <v>143.72044701999999</v>
      </c>
      <c r="F504" s="84">
        <v>143.72044701999999</v>
      </c>
    </row>
    <row r="505" spans="1:6" ht="12.75" customHeight="1" x14ac:dyDescent="0.2">
      <c r="A505" s="83" t="s">
        <v>180</v>
      </c>
      <c r="B505" s="83">
        <v>11</v>
      </c>
      <c r="C505" s="84">
        <v>971.17155173000003</v>
      </c>
      <c r="D505" s="84">
        <v>951.38201547999995</v>
      </c>
      <c r="E505" s="84">
        <v>146.90854819</v>
      </c>
      <c r="F505" s="84">
        <v>146.90854819</v>
      </c>
    </row>
    <row r="506" spans="1:6" ht="12.75" customHeight="1" x14ac:dyDescent="0.2">
      <c r="A506" s="83" t="s">
        <v>180</v>
      </c>
      <c r="B506" s="83">
        <v>12</v>
      </c>
      <c r="C506" s="84">
        <v>902.44172474000004</v>
      </c>
      <c r="D506" s="84">
        <v>882.87515800999995</v>
      </c>
      <c r="E506" s="84">
        <v>136.3299974</v>
      </c>
      <c r="F506" s="84">
        <v>136.3299974</v>
      </c>
    </row>
    <row r="507" spans="1:6" ht="12.75" customHeight="1" x14ac:dyDescent="0.2">
      <c r="A507" s="83" t="s">
        <v>180</v>
      </c>
      <c r="B507" s="83">
        <v>13</v>
      </c>
      <c r="C507" s="84">
        <v>856.11906956999997</v>
      </c>
      <c r="D507" s="84">
        <v>837.46493797999995</v>
      </c>
      <c r="E507" s="84">
        <v>129.31793558999999</v>
      </c>
      <c r="F507" s="84">
        <v>129.31793558999999</v>
      </c>
    </row>
    <row r="508" spans="1:6" ht="12.75" customHeight="1" x14ac:dyDescent="0.2">
      <c r="A508" s="83" t="s">
        <v>180</v>
      </c>
      <c r="B508" s="83">
        <v>14</v>
      </c>
      <c r="C508" s="84">
        <v>807.36076714000001</v>
      </c>
      <c r="D508" s="84">
        <v>789.28176317999998</v>
      </c>
      <c r="E508" s="84">
        <v>121.87768536999999</v>
      </c>
      <c r="F508" s="84">
        <v>121.87768536999999</v>
      </c>
    </row>
    <row r="509" spans="1:6" ht="12.75" customHeight="1" x14ac:dyDescent="0.2">
      <c r="A509" s="83" t="s">
        <v>180</v>
      </c>
      <c r="B509" s="83">
        <v>15</v>
      </c>
      <c r="C509" s="84">
        <v>817.40420417999997</v>
      </c>
      <c r="D509" s="84">
        <v>799.42136029000005</v>
      </c>
      <c r="E509" s="84">
        <v>123.44340078</v>
      </c>
      <c r="F509" s="84">
        <v>123.44340078</v>
      </c>
    </row>
    <row r="510" spans="1:6" ht="12.75" customHeight="1" x14ac:dyDescent="0.2">
      <c r="A510" s="83" t="s">
        <v>180</v>
      </c>
      <c r="B510" s="83">
        <v>16</v>
      </c>
      <c r="C510" s="84">
        <v>832.45337481000001</v>
      </c>
      <c r="D510" s="84">
        <v>814.59662400000002</v>
      </c>
      <c r="E510" s="84">
        <v>125.78670339</v>
      </c>
      <c r="F510" s="84">
        <v>125.78670339</v>
      </c>
    </row>
    <row r="511" spans="1:6" ht="12.75" customHeight="1" x14ac:dyDescent="0.2">
      <c r="A511" s="83" t="s">
        <v>180</v>
      </c>
      <c r="B511" s="83">
        <v>17</v>
      </c>
      <c r="C511" s="84">
        <v>833.82473214000004</v>
      </c>
      <c r="D511" s="84">
        <v>815.72570443999996</v>
      </c>
      <c r="E511" s="84">
        <v>125.96105141</v>
      </c>
      <c r="F511" s="84">
        <v>125.96105141</v>
      </c>
    </row>
    <row r="512" spans="1:6" ht="12.75" customHeight="1" x14ac:dyDescent="0.2">
      <c r="A512" s="83" t="s">
        <v>180</v>
      </c>
      <c r="B512" s="83">
        <v>18</v>
      </c>
      <c r="C512" s="84">
        <v>827.63902929999995</v>
      </c>
      <c r="D512" s="84">
        <v>809.18225330999996</v>
      </c>
      <c r="E512" s="84">
        <v>124.95063826000001</v>
      </c>
      <c r="F512" s="84">
        <v>124.95063826000001</v>
      </c>
    </row>
    <row r="513" spans="1:6" ht="12.75" customHeight="1" x14ac:dyDescent="0.2">
      <c r="A513" s="83" t="s">
        <v>180</v>
      </c>
      <c r="B513" s="83">
        <v>19</v>
      </c>
      <c r="C513" s="84">
        <v>929.00279273000001</v>
      </c>
      <c r="D513" s="84">
        <v>910.66986807000001</v>
      </c>
      <c r="E513" s="84">
        <v>140.62194367999999</v>
      </c>
      <c r="F513" s="84">
        <v>140.62194367999999</v>
      </c>
    </row>
    <row r="514" spans="1:6" ht="12.75" customHeight="1" x14ac:dyDescent="0.2">
      <c r="A514" s="83" t="s">
        <v>180</v>
      </c>
      <c r="B514" s="83">
        <v>20</v>
      </c>
      <c r="C514" s="84">
        <v>973.06350574999999</v>
      </c>
      <c r="D514" s="84">
        <v>953.78861672000005</v>
      </c>
      <c r="E514" s="84">
        <v>147.28016579000001</v>
      </c>
      <c r="F514" s="84">
        <v>147.28016579000001</v>
      </c>
    </row>
    <row r="515" spans="1:6" ht="12.75" customHeight="1" x14ac:dyDescent="0.2">
      <c r="A515" s="83" t="s">
        <v>180</v>
      </c>
      <c r="B515" s="83">
        <v>21</v>
      </c>
      <c r="C515" s="84">
        <v>1009.52326848</v>
      </c>
      <c r="D515" s="84">
        <v>989.07248844000003</v>
      </c>
      <c r="E515" s="84">
        <v>152.72855801</v>
      </c>
      <c r="F515" s="84">
        <v>152.72855801</v>
      </c>
    </row>
    <row r="516" spans="1:6" ht="12.75" customHeight="1" x14ac:dyDescent="0.2">
      <c r="A516" s="83" t="s">
        <v>180</v>
      </c>
      <c r="B516" s="83">
        <v>22</v>
      </c>
      <c r="C516" s="84">
        <v>993.12766627999997</v>
      </c>
      <c r="D516" s="84">
        <v>972.74318255000003</v>
      </c>
      <c r="E516" s="84">
        <v>150.20705289</v>
      </c>
      <c r="F516" s="84">
        <v>150.20705289</v>
      </c>
    </row>
    <row r="517" spans="1:6" ht="12.75" customHeight="1" x14ac:dyDescent="0.2">
      <c r="A517" s="83" t="s">
        <v>180</v>
      </c>
      <c r="B517" s="83">
        <v>23</v>
      </c>
      <c r="C517" s="84">
        <v>931.24826099999996</v>
      </c>
      <c r="D517" s="84">
        <v>911.41309805000003</v>
      </c>
      <c r="E517" s="84">
        <v>140.73671024000001</v>
      </c>
      <c r="F517" s="84">
        <v>140.73671024000001</v>
      </c>
    </row>
    <row r="518" spans="1:6" ht="12.75" customHeight="1" x14ac:dyDescent="0.2">
      <c r="A518" s="83" t="s">
        <v>180</v>
      </c>
      <c r="B518" s="83">
        <v>24</v>
      </c>
      <c r="C518" s="84">
        <v>861.22178252000003</v>
      </c>
      <c r="D518" s="84">
        <v>841.57281433000003</v>
      </c>
      <c r="E518" s="84">
        <v>129.95225718</v>
      </c>
      <c r="F518" s="84">
        <v>129.95225718</v>
      </c>
    </row>
    <row r="519" spans="1:6" ht="12.75" customHeight="1" x14ac:dyDescent="0.2">
      <c r="A519" s="83" t="s">
        <v>181</v>
      </c>
      <c r="B519" s="83">
        <v>1</v>
      </c>
      <c r="C519" s="84">
        <v>969.41550803999996</v>
      </c>
      <c r="D519" s="84">
        <v>949.17627119999997</v>
      </c>
      <c r="E519" s="84">
        <v>146.56794611999999</v>
      </c>
      <c r="F519" s="84">
        <v>146.56794611999999</v>
      </c>
    </row>
    <row r="520" spans="1:6" ht="12.75" customHeight="1" x14ac:dyDescent="0.2">
      <c r="A520" s="83" t="s">
        <v>181</v>
      </c>
      <c r="B520" s="83">
        <v>2</v>
      </c>
      <c r="C520" s="84">
        <v>1001.30412287</v>
      </c>
      <c r="D520" s="84">
        <v>980.71512109000003</v>
      </c>
      <c r="E520" s="84">
        <v>151.43804727</v>
      </c>
      <c r="F520" s="84">
        <v>151.43804727</v>
      </c>
    </row>
    <row r="521" spans="1:6" ht="12.75" customHeight="1" x14ac:dyDescent="0.2">
      <c r="A521" s="83" t="s">
        <v>181</v>
      </c>
      <c r="B521" s="83">
        <v>3</v>
      </c>
      <c r="C521" s="84">
        <v>1017.85457242</v>
      </c>
      <c r="D521" s="84">
        <v>998.17331177999995</v>
      </c>
      <c r="E521" s="84">
        <v>154.13387019999999</v>
      </c>
      <c r="F521" s="84">
        <v>154.13387019999999</v>
      </c>
    </row>
    <row r="522" spans="1:6" ht="12.75" customHeight="1" x14ac:dyDescent="0.2">
      <c r="A522" s="83" t="s">
        <v>181</v>
      </c>
      <c r="B522" s="83">
        <v>4</v>
      </c>
      <c r="C522" s="84">
        <v>968.33547854999995</v>
      </c>
      <c r="D522" s="84">
        <v>947.97934952000003</v>
      </c>
      <c r="E522" s="84">
        <v>146.38312232999999</v>
      </c>
      <c r="F522" s="84">
        <v>146.38312232999999</v>
      </c>
    </row>
    <row r="523" spans="1:6" ht="12.75" customHeight="1" x14ac:dyDescent="0.2">
      <c r="A523" s="83" t="s">
        <v>181</v>
      </c>
      <c r="B523" s="83">
        <v>5</v>
      </c>
      <c r="C523" s="84">
        <v>946.80942066</v>
      </c>
      <c r="D523" s="84">
        <v>925.09323706999999</v>
      </c>
      <c r="E523" s="84">
        <v>142.84914176999999</v>
      </c>
      <c r="F523" s="84">
        <v>142.84914176999999</v>
      </c>
    </row>
    <row r="524" spans="1:6" ht="12.75" customHeight="1" x14ac:dyDescent="0.2">
      <c r="A524" s="83" t="s">
        <v>181</v>
      </c>
      <c r="B524" s="83">
        <v>6</v>
      </c>
      <c r="C524" s="84">
        <v>925.18809518</v>
      </c>
      <c r="D524" s="84">
        <v>905.16128248999996</v>
      </c>
      <c r="E524" s="84">
        <v>139.77133026000001</v>
      </c>
      <c r="F524" s="84">
        <v>139.77133026000001</v>
      </c>
    </row>
    <row r="525" spans="1:6" ht="12.75" customHeight="1" x14ac:dyDescent="0.2">
      <c r="A525" s="83" t="s">
        <v>181</v>
      </c>
      <c r="B525" s="83">
        <v>7</v>
      </c>
      <c r="C525" s="84">
        <v>853.52135542999997</v>
      </c>
      <c r="D525" s="84">
        <v>834.38827917000003</v>
      </c>
      <c r="E525" s="84">
        <v>128.84285043</v>
      </c>
      <c r="F525" s="84">
        <v>128.84285043</v>
      </c>
    </row>
    <row r="526" spans="1:6" ht="12.75" customHeight="1" x14ac:dyDescent="0.2">
      <c r="A526" s="83" t="s">
        <v>181</v>
      </c>
      <c r="B526" s="83">
        <v>8</v>
      </c>
      <c r="C526" s="84">
        <v>695.05971698999997</v>
      </c>
      <c r="D526" s="84">
        <v>676.62842361000003</v>
      </c>
      <c r="E526" s="84">
        <v>104.48221405</v>
      </c>
      <c r="F526" s="84">
        <v>104.48221405</v>
      </c>
    </row>
    <row r="527" spans="1:6" ht="12.75" customHeight="1" x14ac:dyDescent="0.2">
      <c r="A527" s="83" t="s">
        <v>181</v>
      </c>
      <c r="B527" s="83">
        <v>9</v>
      </c>
      <c r="C527" s="84">
        <v>634.86985833000006</v>
      </c>
      <c r="D527" s="84">
        <v>616.82323770999994</v>
      </c>
      <c r="E527" s="84">
        <v>95.247340050000005</v>
      </c>
      <c r="F527" s="84">
        <v>95.247340050000005</v>
      </c>
    </row>
    <row r="528" spans="1:6" ht="12.75" customHeight="1" x14ac:dyDescent="0.2">
      <c r="A528" s="83" t="s">
        <v>181</v>
      </c>
      <c r="B528" s="83">
        <v>10</v>
      </c>
      <c r="C528" s="84">
        <v>823.02271754000003</v>
      </c>
      <c r="D528" s="84">
        <v>803.60442519000003</v>
      </c>
      <c r="E528" s="84">
        <v>124.08933268</v>
      </c>
      <c r="F528" s="84">
        <v>124.08933268</v>
      </c>
    </row>
    <row r="529" spans="1:6" ht="12.75" customHeight="1" x14ac:dyDescent="0.2">
      <c r="A529" s="83" t="s">
        <v>181</v>
      </c>
      <c r="B529" s="83">
        <v>11</v>
      </c>
      <c r="C529" s="84">
        <v>823.90825486000006</v>
      </c>
      <c r="D529" s="84">
        <v>804.52088431000004</v>
      </c>
      <c r="E529" s="84">
        <v>124.23084858</v>
      </c>
      <c r="F529" s="84">
        <v>124.23084858</v>
      </c>
    </row>
    <row r="530" spans="1:6" ht="12.75" customHeight="1" x14ac:dyDescent="0.2">
      <c r="A530" s="83" t="s">
        <v>181</v>
      </c>
      <c r="B530" s="83">
        <v>12</v>
      </c>
      <c r="C530" s="84">
        <v>778.59416440999996</v>
      </c>
      <c r="D530" s="84">
        <v>761.93523777999997</v>
      </c>
      <c r="E530" s="84">
        <v>117.65494594</v>
      </c>
      <c r="F530" s="84">
        <v>117.65494594</v>
      </c>
    </row>
    <row r="531" spans="1:6" ht="12.75" customHeight="1" x14ac:dyDescent="0.2">
      <c r="A531" s="83" t="s">
        <v>181</v>
      </c>
      <c r="B531" s="83">
        <v>13</v>
      </c>
      <c r="C531" s="84">
        <v>832.17933306999998</v>
      </c>
      <c r="D531" s="84">
        <v>812.92382969000005</v>
      </c>
      <c r="E531" s="84">
        <v>125.52839729</v>
      </c>
      <c r="F531" s="84">
        <v>125.52839729</v>
      </c>
    </row>
    <row r="532" spans="1:6" ht="12.75" customHeight="1" x14ac:dyDescent="0.2">
      <c r="A532" s="83" t="s">
        <v>181</v>
      </c>
      <c r="B532" s="83">
        <v>14</v>
      </c>
      <c r="C532" s="84">
        <v>823.08306889000005</v>
      </c>
      <c r="D532" s="84">
        <v>803.73534178</v>
      </c>
      <c r="E532" s="84">
        <v>124.10954829000001</v>
      </c>
      <c r="F532" s="84">
        <v>124.10954829000001</v>
      </c>
    </row>
    <row r="533" spans="1:6" ht="12.75" customHeight="1" x14ac:dyDescent="0.2">
      <c r="A533" s="83" t="s">
        <v>181</v>
      </c>
      <c r="B533" s="83">
        <v>15</v>
      </c>
      <c r="C533" s="84">
        <v>827.40932984000005</v>
      </c>
      <c r="D533" s="84">
        <v>808.86018958</v>
      </c>
      <c r="E533" s="84">
        <v>124.90090648</v>
      </c>
      <c r="F533" s="84">
        <v>124.90090648</v>
      </c>
    </row>
    <row r="534" spans="1:6" ht="12.75" customHeight="1" x14ac:dyDescent="0.2">
      <c r="A534" s="83" t="s">
        <v>181</v>
      </c>
      <c r="B534" s="83">
        <v>16</v>
      </c>
      <c r="C534" s="84">
        <v>842.76960466000003</v>
      </c>
      <c r="D534" s="84">
        <v>823.16189236000002</v>
      </c>
      <c r="E534" s="84">
        <v>127.10931736000001</v>
      </c>
      <c r="F534" s="84">
        <v>127.10931736000001</v>
      </c>
    </row>
    <row r="535" spans="1:6" ht="12.75" customHeight="1" x14ac:dyDescent="0.2">
      <c r="A535" s="83" t="s">
        <v>181</v>
      </c>
      <c r="B535" s="83">
        <v>17</v>
      </c>
      <c r="C535" s="84">
        <v>777.61124455000004</v>
      </c>
      <c r="D535" s="84">
        <v>758.71053030999997</v>
      </c>
      <c r="E535" s="84">
        <v>117.15699970999999</v>
      </c>
      <c r="F535" s="84">
        <v>117.15699970999999</v>
      </c>
    </row>
    <row r="536" spans="1:6" ht="12.75" customHeight="1" x14ac:dyDescent="0.2">
      <c r="A536" s="83" t="s">
        <v>181</v>
      </c>
      <c r="B536" s="83">
        <v>18</v>
      </c>
      <c r="C536" s="84">
        <v>825.12455395999996</v>
      </c>
      <c r="D536" s="84">
        <v>806.12151624000001</v>
      </c>
      <c r="E536" s="84">
        <v>124.47801166000001</v>
      </c>
      <c r="F536" s="84">
        <v>124.47801166000001</v>
      </c>
    </row>
    <row r="537" spans="1:6" ht="12.75" customHeight="1" x14ac:dyDescent="0.2">
      <c r="A537" s="83" t="s">
        <v>181</v>
      </c>
      <c r="B537" s="83">
        <v>19</v>
      </c>
      <c r="C537" s="84">
        <v>792.07079682999995</v>
      </c>
      <c r="D537" s="84">
        <v>772.94284809999999</v>
      </c>
      <c r="E537" s="84">
        <v>119.35469644</v>
      </c>
      <c r="F537" s="84">
        <v>119.35469644</v>
      </c>
    </row>
    <row r="538" spans="1:6" ht="12.75" customHeight="1" x14ac:dyDescent="0.2">
      <c r="A538" s="83" t="s">
        <v>181</v>
      </c>
      <c r="B538" s="83">
        <v>20</v>
      </c>
      <c r="C538" s="84">
        <v>760.44447110999999</v>
      </c>
      <c r="D538" s="84">
        <v>741.87483428999997</v>
      </c>
      <c r="E538" s="84">
        <v>114.55729988</v>
      </c>
      <c r="F538" s="84">
        <v>114.55729988</v>
      </c>
    </row>
    <row r="539" spans="1:6" ht="12.75" customHeight="1" x14ac:dyDescent="0.2">
      <c r="A539" s="83" t="s">
        <v>181</v>
      </c>
      <c r="B539" s="83">
        <v>21</v>
      </c>
      <c r="C539" s="84">
        <v>774.35351720999995</v>
      </c>
      <c r="D539" s="84">
        <v>755.75937747</v>
      </c>
      <c r="E539" s="84">
        <v>116.70129467</v>
      </c>
      <c r="F539" s="84">
        <v>116.70129467</v>
      </c>
    </row>
    <row r="540" spans="1:6" ht="12.75" customHeight="1" x14ac:dyDescent="0.2">
      <c r="A540" s="83" t="s">
        <v>181</v>
      </c>
      <c r="B540" s="83">
        <v>22</v>
      </c>
      <c r="C540" s="84">
        <v>766.98576103000005</v>
      </c>
      <c r="D540" s="84">
        <v>748.36938511000005</v>
      </c>
      <c r="E540" s="84">
        <v>115.56016205</v>
      </c>
      <c r="F540" s="84">
        <v>115.56016205</v>
      </c>
    </row>
    <row r="541" spans="1:6" ht="12.75" customHeight="1" x14ac:dyDescent="0.2">
      <c r="A541" s="83" t="s">
        <v>181</v>
      </c>
      <c r="B541" s="83">
        <v>23</v>
      </c>
      <c r="C541" s="84">
        <v>748.82284630000004</v>
      </c>
      <c r="D541" s="84">
        <v>730.50181213999997</v>
      </c>
      <c r="E541" s="84">
        <v>112.80112397000001</v>
      </c>
      <c r="F541" s="84">
        <v>112.80112397000001</v>
      </c>
    </row>
    <row r="542" spans="1:6" ht="12.75" customHeight="1" x14ac:dyDescent="0.2">
      <c r="A542" s="83" t="s">
        <v>181</v>
      </c>
      <c r="B542" s="83">
        <v>24</v>
      </c>
      <c r="C542" s="84">
        <v>686.10452929999997</v>
      </c>
      <c r="D542" s="84">
        <v>668.17918386999997</v>
      </c>
      <c r="E542" s="84">
        <v>103.17751675</v>
      </c>
      <c r="F542" s="84">
        <v>103.17751675</v>
      </c>
    </row>
    <row r="543" spans="1:6" ht="12.75" customHeight="1" x14ac:dyDescent="0.2">
      <c r="A543" s="83" t="s">
        <v>182</v>
      </c>
      <c r="B543" s="83">
        <v>1</v>
      </c>
      <c r="C543" s="84">
        <v>928.95264761999999</v>
      </c>
      <c r="D543" s="84">
        <v>909.18196231000002</v>
      </c>
      <c r="E543" s="84">
        <v>140.39218732000001</v>
      </c>
      <c r="F543" s="84">
        <v>140.39218732000001</v>
      </c>
    </row>
    <row r="544" spans="1:6" ht="12.75" customHeight="1" x14ac:dyDescent="0.2">
      <c r="A544" s="83" t="s">
        <v>182</v>
      </c>
      <c r="B544" s="83">
        <v>2</v>
      </c>
      <c r="C544" s="84">
        <v>943.63582826000004</v>
      </c>
      <c r="D544" s="84">
        <v>923.71184634999997</v>
      </c>
      <c r="E544" s="84">
        <v>142.63583302000001</v>
      </c>
      <c r="F544" s="84">
        <v>142.63583302000001</v>
      </c>
    </row>
    <row r="545" spans="1:6" ht="12.75" customHeight="1" x14ac:dyDescent="0.2">
      <c r="A545" s="83" t="s">
        <v>182</v>
      </c>
      <c r="B545" s="83">
        <v>3</v>
      </c>
      <c r="C545" s="84">
        <v>972.22822248</v>
      </c>
      <c r="D545" s="84">
        <v>952.49966590999998</v>
      </c>
      <c r="E545" s="84">
        <v>147.08113123999999</v>
      </c>
      <c r="F545" s="84">
        <v>147.08113123999999</v>
      </c>
    </row>
    <row r="546" spans="1:6" ht="12.75" customHeight="1" x14ac:dyDescent="0.2">
      <c r="A546" s="83" t="s">
        <v>182</v>
      </c>
      <c r="B546" s="83">
        <v>4</v>
      </c>
      <c r="C546" s="84">
        <v>977.72661470000003</v>
      </c>
      <c r="D546" s="84">
        <v>957.59432701000003</v>
      </c>
      <c r="E546" s="84">
        <v>147.86782812000001</v>
      </c>
      <c r="F546" s="84">
        <v>147.86782812000001</v>
      </c>
    </row>
    <row r="547" spans="1:6" ht="12.75" customHeight="1" x14ac:dyDescent="0.2">
      <c r="A547" s="83" t="s">
        <v>182</v>
      </c>
      <c r="B547" s="83">
        <v>5</v>
      </c>
      <c r="C547" s="84">
        <v>965.74841898</v>
      </c>
      <c r="D547" s="84">
        <v>945.52902475999997</v>
      </c>
      <c r="E547" s="84">
        <v>146.00475313000001</v>
      </c>
      <c r="F547" s="84">
        <v>146.00475313000001</v>
      </c>
    </row>
    <row r="548" spans="1:6" ht="12.75" customHeight="1" x14ac:dyDescent="0.2">
      <c r="A548" s="83" t="s">
        <v>182</v>
      </c>
      <c r="B548" s="83">
        <v>6</v>
      </c>
      <c r="C548" s="84">
        <v>940.15386415</v>
      </c>
      <c r="D548" s="84">
        <v>920.11280753000005</v>
      </c>
      <c r="E548" s="84">
        <v>142.08008405999999</v>
      </c>
      <c r="F548" s="84">
        <v>142.08008405999999</v>
      </c>
    </row>
    <row r="549" spans="1:6" ht="12.75" customHeight="1" x14ac:dyDescent="0.2">
      <c r="A549" s="83" t="s">
        <v>182</v>
      </c>
      <c r="B549" s="83">
        <v>7</v>
      </c>
      <c r="C549" s="84">
        <v>869.70574968000005</v>
      </c>
      <c r="D549" s="84">
        <v>850.45330224999998</v>
      </c>
      <c r="E549" s="84">
        <v>131.32354606999999</v>
      </c>
      <c r="F549" s="84">
        <v>131.32354606999999</v>
      </c>
    </row>
    <row r="550" spans="1:6" ht="12.75" customHeight="1" x14ac:dyDescent="0.2">
      <c r="A550" s="83" t="s">
        <v>182</v>
      </c>
      <c r="B550" s="83">
        <v>8</v>
      </c>
      <c r="C550" s="84">
        <v>805.10927074999995</v>
      </c>
      <c r="D550" s="84">
        <v>786.13772906999998</v>
      </c>
      <c r="E550" s="84">
        <v>121.39219638</v>
      </c>
      <c r="F550" s="84">
        <v>121.39219638</v>
      </c>
    </row>
    <row r="551" spans="1:6" ht="12.75" customHeight="1" x14ac:dyDescent="0.2">
      <c r="A551" s="83" t="s">
        <v>182</v>
      </c>
      <c r="B551" s="83">
        <v>9</v>
      </c>
      <c r="C551" s="84">
        <v>783.53961992999996</v>
      </c>
      <c r="D551" s="84">
        <v>768.82079049000004</v>
      </c>
      <c r="E551" s="84">
        <v>118.71818503999999</v>
      </c>
      <c r="F551" s="84">
        <v>118.71818503999999</v>
      </c>
    </row>
    <row r="552" spans="1:6" ht="12.75" customHeight="1" x14ac:dyDescent="0.2">
      <c r="A552" s="83" t="s">
        <v>182</v>
      </c>
      <c r="B552" s="83">
        <v>10</v>
      </c>
      <c r="C552" s="84">
        <v>756.61075099000004</v>
      </c>
      <c r="D552" s="84">
        <v>738.17305706000002</v>
      </c>
      <c r="E552" s="84">
        <v>113.98568647</v>
      </c>
      <c r="F552" s="84">
        <v>113.98568647</v>
      </c>
    </row>
    <row r="553" spans="1:6" ht="12.75" customHeight="1" x14ac:dyDescent="0.2">
      <c r="A553" s="83" t="s">
        <v>182</v>
      </c>
      <c r="B553" s="83">
        <v>11</v>
      </c>
      <c r="C553" s="84">
        <v>761.59251874999995</v>
      </c>
      <c r="D553" s="84">
        <v>745.08241596000005</v>
      </c>
      <c r="E553" s="84">
        <v>115.05260162</v>
      </c>
      <c r="F553" s="84">
        <v>115.05260162</v>
      </c>
    </row>
    <row r="554" spans="1:6" ht="12.75" customHeight="1" x14ac:dyDescent="0.2">
      <c r="A554" s="83" t="s">
        <v>182</v>
      </c>
      <c r="B554" s="83">
        <v>12</v>
      </c>
      <c r="C554" s="84">
        <v>776.86450582999998</v>
      </c>
      <c r="D554" s="84">
        <v>757.78063308000003</v>
      </c>
      <c r="E554" s="84">
        <v>117.01340875</v>
      </c>
      <c r="F554" s="84">
        <v>117.01340875</v>
      </c>
    </row>
    <row r="555" spans="1:6" ht="12.75" customHeight="1" x14ac:dyDescent="0.2">
      <c r="A555" s="83" t="s">
        <v>182</v>
      </c>
      <c r="B555" s="83">
        <v>13</v>
      </c>
      <c r="C555" s="84">
        <v>787.92469033999998</v>
      </c>
      <c r="D555" s="84">
        <v>768.92862599</v>
      </c>
      <c r="E555" s="84">
        <v>118.73483656000001</v>
      </c>
      <c r="F555" s="84">
        <v>118.73483656000001</v>
      </c>
    </row>
    <row r="556" spans="1:6" ht="12.75" customHeight="1" x14ac:dyDescent="0.2">
      <c r="A556" s="83" t="s">
        <v>182</v>
      </c>
      <c r="B556" s="83">
        <v>14</v>
      </c>
      <c r="C556" s="84">
        <v>798.67169089000004</v>
      </c>
      <c r="D556" s="84">
        <v>783.75306959</v>
      </c>
      <c r="E556" s="84">
        <v>121.02396695</v>
      </c>
      <c r="F556" s="84">
        <v>121.02396695</v>
      </c>
    </row>
    <row r="557" spans="1:6" ht="12.75" customHeight="1" x14ac:dyDescent="0.2">
      <c r="A557" s="83" t="s">
        <v>182</v>
      </c>
      <c r="B557" s="83">
        <v>15</v>
      </c>
      <c r="C557" s="84">
        <v>808.48197675999995</v>
      </c>
      <c r="D557" s="84">
        <v>789.24474682000005</v>
      </c>
      <c r="E557" s="84">
        <v>121.87196944999999</v>
      </c>
      <c r="F557" s="84">
        <v>121.87196944999999</v>
      </c>
    </row>
    <row r="558" spans="1:6" ht="12.75" customHeight="1" x14ac:dyDescent="0.2">
      <c r="A558" s="83" t="s">
        <v>182</v>
      </c>
      <c r="B558" s="83">
        <v>16</v>
      </c>
      <c r="C558" s="84">
        <v>808.19075787999998</v>
      </c>
      <c r="D558" s="84">
        <v>787.88876956000001</v>
      </c>
      <c r="E558" s="84">
        <v>121.66258495</v>
      </c>
      <c r="F558" s="84">
        <v>121.66258495</v>
      </c>
    </row>
    <row r="559" spans="1:6" ht="12.75" customHeight="1" x14ac:dyDescent="0.2">
      <c r="A559" s="83" t="s">
        <v>182</v>
      </c>
      <c r="B559" s="83">
        <v>17</v>
      </c>
      <c r="C559" s="84">
        <v>834.85747569</v>
      </c>
      <c r="D559" s="84">
        <v>814.40267896</v>
      </c>
      <c r="E559" s="84">
        <v>125.75675519000001</v>
      </c>
      <c r="F559" s="84">
        <v>125.75675519000001</v>
      </c>
    </row>
    <row r="560" spans="1:6" ht="12.75" customHeight="1" x14ac:dyDescent="0.2">
      <c r="A560" s="83" t="s">
        <v>182</v>
      </c>
      <c r="B560" s="83">
        <v>18</v>
      </c>
      <c r="C560" s="84">
        <v>810.84279374000005</v>
      </c>
      <c r="D560" s="84">
        <v>794.00218485000005</v>
      </c>
      <c r="E560" s="84">
        <v>122.60659372000001</v>
      </c>
      <c r="F560" s="84">
        <v>122.60659372000001</v>
      </c>
    </row>
    <row r="561" spans="1:6" ht="12.75" customHeight="1" x14ac:dyDescent="0.2">
      <c r="A561" s="83" t="s">
        <v>182</v>
      </c>
      <c r="B561" s="83">
        <v>19</v>
      </c>
      <c r="C561" s="84">
        <v>763.72982030000003</v>
      </c>
      <c r="D561" s="84">
        <v>748.86261863000004</v>
      </c>
      <c r="E561" s="84">
        <v>115.63632517000001</v>
      </c>
      <c r="F561" s="84">
        <v>115.63632517000001</v>
      </c>
    </row>
    <row r="562" spans="1:6" ht="12.75" customHeight="1" x14ac:dyDescent="0.2">
      <c r="A562" s="83" t="s">
        <v>182</v>
      </c>
      <c r="B562" s="83">
        <v>20</v>
      </c>
      <c r="C562" s="84">
        <v>795.35894187999997</v>
      </c>
      <c r="D562" s="84">
        <v>776.15683905000003</v>
      </c>
      <c r="E562" s="84">
        <v>119.85098787</v>
      </c>
      <c r="F562" s="84">
        <v>119.85098787</v>
      </c>
    </row>
    <row r="563" spans="1:6" ht="12.75" customHeight="1" x14ac:dyDescent="0.2">
      <c r="A563" s="83" t="s">
        <v>182</v>
      </c>
      <c r="B563" s="83">
        <v>21</v>
      </c>
      <c r="C563" s="84">
        <v>804.88600100999997</v>
      </c>
      <c r="D563" s="84">
        <v>785.72413721999999</v>
      </c>
      <c r="E563" s="84">
        <v>121.32833121</v>
      </c>
      <c r="F563" s="84">
        <v>121.32833121</v>
      </c>
    </row>
    <row r="564" spans="1:6" ht="12.75" customHeight="1" x14ac:dyDescent="0.2">
      <c r="A564" s="83" t="s">
        <v>182</v>
      </c>
      <c r="B564" s="83">
        <v>22</v>
      </c>
      <c r="C564" s="84">
        <v>838.52467660000002</v>
      </c>
      <c r="D564" s="84">
        <v>819.26278308999997</v>
      </c>
      <c r="E564" s="84">
        <v>126.50723274000001</v>
      </c>
      <c r="F564" s="84">
        <v>126.50723274000001</v>
      </c>
    </row>
    <row r="565" spans="1:6" ht="12.75" customHeight="1" x14ac:dyDescent="0.2">
      <c r="A565" s="83" t="s">
        <v>182</v>
      </c>
      <c r="B565" s="83">
        <v>23</v>
      </c>
      <c r="C565" s="84">
        <v>893.59724444999995</v>
      </c>
      <c r="D565" s="84">
        <v>873.85605311999996</v>
      </c>
      <c r="E565" s="84">
        <v>134.93730384</v>
      </c>
      <c r="F565" s="84">
        <v>134.93730384</v>
      </c>
    </row>
    <row r="566" spans="1:6" ht="12.75" customHeight="1" x14ac:dyDescent="0.2">
      <c r="A566" s="83" t="s">
        <v>182</v>
      </c>
      <c r="B566" s="83">
        <v>24</v>
      </c>
      <c r="C566" s="84">
        <v>894.32690840999999</v>
      </c>
      <c r="D566" s="84">
        <v>878.24782401000004</v>
      </c>
      <c r="E566" s="84">
        <v>135.61546326999999</v>
      </c>
      <c r="F566" s="84">
        <v>135.61546326999999</v>
      </c>
    </row>
    <row r="567" spans="1:6" ht="12.75" customHeight="1" x14ac:dyDescent="0.2">
      <c r="A567" s="83" t="s">
        <v>183</v>
      </c>
      <c r="B567" s="83">
        <v>1</v>
      </c>
      <c r="C567" s="84">
        <v>1040.31432247</v>
      </c>
      <c r="D567" s="84">
        <v>1019.57684822</v>
      </c>
      <c r="E567" s="84">
        <v>157.43891739</v>
      </c>
      <c r="F567" s="84">
        <v>157.43891739</v>
      </c>
    </row>
    <row r="568" spans="1:6" ht="12.75" customHeight="1" x14ac:dyDescent="0.2">
      <c r="A568" s="83" t="s">
        <v>183</v>
      </c>
      <c r="B568" s="83">
        <v>2</v>
      </c>
      <c r="C568" s="84">
        <v>977.75072080999996</v>
      </c>
      <c r="D568" s="84">
        <v>957.17610528</v>
      </c>
      <c r="E568" s="84">
        <v>147.80324802000001</v>
      </c>
      <c r="F568" s="84">
        <v>147.80324802000001</v>
      </c>
    </row>
    <row r="569" spans="1:6" ht="12.75" customHeight="1" x14ac:dyDescent="0.2">
      <c r="A569" s="83" t="s">
        <v>183</v>
      </c>
      <c r="B569" s="83">
        <v>3</v>
      </c>
      <c r="C569" s="84">
        <v>956.91727501000003</v>
      </c>
      <c r="D569" s="84">
        <v>937.41459215999998</v>
      </c>
      <c r="E569" s="84">
        <v>144.75175539</v>
      </c>
      <c r="F569" s="84">
        <v>144.75175539</v>
      </c>
    </row>
    <row r="570" spans="1:6" ht="12.75" customHeight="1" x14ac:dyDescent="0.2">
      <c r="A570" s="83" t="s">
        <v>183</v>
      </c>
      <c r="B570" s="83">
        <v>4</v>
      </c>
      <c r="C570" s="84">
        <v>968.82803670999999</v>
      </c>
      <c r="D570" s="84">
        <v>948.50824878000003</v>
      </c>
      <c r="E570" s="84">
        <v>146.46479281000001</v>
      </c>
      <c r="F570" s="84">
        <v>146.46479281000001</v>
      </c>
    </row>
    <row r="571" spans="1:6" ht="12.75" customHeight="1" x14ac:dyDescent="0.2">
      <c r="A571" s="83" t="s">
        <v>183</v>
      </c>
      <c r="B571" s="83">
        <v>5</v>
      </c>
      <c r="C571" s="84">
        <v>965.84393661000001</v>
      </c>
      <c r="D571" s="84">
        <v>946.11911372999998</v>
      </c>
      <c r="E571" s="84">
        <v>146.09587227</v>
      </c>
      <c r="F571" s="84">
        <v>146.09587227</v>
      </c>
    </row>
    <row r="572" spans="1:6" ht="12.75" customHeight="1" x14ac:dyDescent="0.2">
      <c r="A572" s="83" t="s">
        <v>183</v>
      </c>
      <c r="B572" s="83">
        <v>6</v>
      </c>
      <c r="C572" s="84">
        <v>952.31538902</v>
      </c>
      <c r="D572" s="84">
        <v>932.63917389999995</v>
      </c>
      <c r="E572" s="84">
        <v>144.01435469</v>
      </c>
      <c r="F572" s="84">
        <v>144.01435469</v>
      </c>
    </row>
    <row r="573" spans="1:6" ht="12.75" customHeight="1" x14ac:dyDescent="0.2">
      <c r="A573" s="83" t="s">
        <v>183</v>
      </c>
      <c r="B573" s="83">
        <v>7</v>
      </c>
      <c r="C573" s="84">
        <v>864.33051731</v>
      </c>
      <c r="D573" s="84">
        <v>845.15602013</v>
      </c>
      <c r="E573" s="84">
        <v>130.50556126999999</v>
      </c>
      <c r="F573" s="84">
        <v>130.50556126999999</v>
      </c>
    </row>
    <row r="574" spans="1:6" ht="12.75" customHeight="1" x14ac:dyDescent="0.2">
      <c r="A574" s="83" t="s">
        <v>183</v>
      </c>
      <c r="B574" s="83">
        <v>8</v>
      </c>
      <c r="C574" s="84">
        <v>809.19898763000003</v>
      </c>
      <c r="D574" s="84">
        <v>790.08601763000001</v>
      </c>
      <c r="E574" s="84">
        <v>122.00187507</v>
      </c>
      <c r="F574" s="84">
        <v>122.00187507</v>
      </c>
    </row>
    <row r="575" spans="1:6" ht="12.75" customHeight="1" x14ac:dyDescent="0.2">
      <c r="A575" s="83" t="s">
        <v>183</v>
      </c>
      <c r="B575" s="83">
        <v>9</v>
      </c>
      <c r="C575" s="84">
        <v>885.79127503999996</v>
      </c>
      <c r="D575" s="84">
        <v>865.91098872999999</v>
      </c>
      <c r="E575" s="84">
        <v>133.71045925999999</v>
      </c>
      <c r="F575" s="84">
        <v>133.71045925999999</v>
      </c>
    </row>
    <row r="576" spans="1:6" ht="12.75" customHeight="1" x14ac:dyDescent="0.2">
      <c r="A576" s="83" t="s">
        <v>183</v>
      </c>
      <c r="B576" s="83">
        <v>10</v>
      </c>
      <c r="C576" s="84">
        <v>791.44953513999997</v>
      </c>
      <c r="D576" s="84">
        <v>772.31878783000002</v>
      </c>
      <c r="E576" s="84">
        <v>119.25833158</v>
      </c>
      <c r="F576" s="84">
        <v>119.25833158</v>
      </c>
    </row>
    <row r="577" spans="1:6" ht="12.75" customHeight="1" x14ac:dyDescent="0.2">
      <c r="A577" s="83" t="s">
        <v>183</v>
      </c>
      <c r="B577" s="83">
        <v>11</v>
      </c>
      <c r="C577" s="84">
        <v>812.23990705000006</v>
      </c>
      <c r="D577" s="84">
        <v>792.84389898999996</v>
      </c>
      <c r="E577" s="84">
        <v>122.42773592</v>
      </c>
      <c r="F577" s="84">
        <v>122.42773592</v>
      </c>
    </row>
    <row r="578" spans="1:6" ht="12.75" customHeight="1" x14ac:dyDescent="0.2">
      <c r="A578" s="83" t="s">
        <v>183</v>
      </c>
      <c r="B578" s="83">
        <v>12</v>
      </c>
      <c r="C578" s="84">
        <v>822.16675877</v>
      </c>
      <c r="D578" s="84">
        <v>802.81725695</v>
      </c>
      <c r="E578" s="84">
        <v>123.96778136</v>
      </c>
      <c r="F578" s="84">
        <v>123.96778136</v>
      </c>
    </row>
    <row r="579" spans="1:6" ht="12.75" customHeight="1" x14ac:dyDescent="0.2">
      <c r="A579" s="83" t="s">
        <v>183</v>
      </c>
      <c r="B579" s="83">
        <v>13</v>
      </c>
      <c r="C579" s="84">
        <v>816.59708766999995</v>
      </c>
      <c r="D579" s="84">
        <v>796.53466209999999</v>
      </c>
      <c r="E579" s="84">
        <v>122.99764857</v>
      </c>
      <c r="F579" s="84">
        <v>122.99764857</v>
      </c>
    </row>
    <row r="580" spans="1:6" ht="12.75" customHeight="1" x14ac:dyDescent="0.2">
      <c r="A580" s="83" t="s">
        <v>183</v>
      </c>
      <c r="B580" s="83">
        <v>14</v>
      </c>
      <c r="C580" s="84">
        <v>799.63361803999999</v>
      </c>
      <c r="D580" s="84">
        <v>779.57624901999998</v>
      </c>
      <c r="E580" s="84">
        <v>120.37899926999999</v>
      </c>
      <c r="F580" s="84">
        <v>120.37899926999999</v>
      </c>
    </row>
    <row r="581" spans="1:6" ht="12.75" customHeight="1" x14ac:dyDescent="0.2">
      <c r="A581" s="83" t="s">
        <v>183</v>
      </c>
      <c r="B581" s="83">
        <v>15</v>
      </c>
      <c r="C581" s="84">
        <v>805.86529671999995</v>
      </c>
      <c r="D581" s="84">
        <v>789.32854099999997</v>
      </c>
      <c r="E581" s="84">
        <v>121.88490861</v>
      </c>
      <c r="F581" s="84">
        <v>121.88490861</v>
      </c>
    </row>
    <row r="582" spans="1:6" ht="12.75" customHeight="1" x14ac:dyDescent="0.2">
      <c r="A582" s="83" t="s">
        <v>183</v>
      </c>
      <c r="B582" s="83">
        <v>16</v>
      </c>
      <c r="C582" s="84">
        <v>816.95695291000004</v>
      </c>
      <c r="D582" s="84">
        <v>795.19383612000001</v>
      </c>
      <c r="E582" s="84">
        <v>122.79060367</v>
      </c>
      <c r="F582" s="84">
        <v>122.79060367</v>
      </c>
    </row>
    <row r="583" spans="1:6" ht="12.75" customHeight="1" x14ac:dyDescent="0.2">
      <c r="A583" s="83" t="s">
        <v>183</v>
      </c>
      <c r="B583" s="83">
        <v>17</v>
      </c>
      <c r="C583" s="84">
        <v>822.86941812999999</v>
      </c>
      <c r="D583" s="84">
        <v>801.36875071999998</v>
      </c>
      <c r="E583" s="84">
        <v>123.74410890999999</v>
      </c>
      <c r="F583" s="84">
        <v>123.74410890999999</v>
      </c>
    </row>
    <row r="584" spans="1:6" ht="12.75" customHeight="1" x14ac:dyDescent="0.2">
      <c r="A584" s="83" t="s">
        <v>183</v>
      </c>
      <c r="B584" s="83">
        <v>18</v>
      </c>
      <c r="C584" s="84">
        <v>814.68115424999996</v>
      </c>
      <c r="D584" s="84">
        <v>793.72355622999999</v>
      </c>
      <c r="E584" s="84">
        <v>122.56356900999999</v>
      </c>
      <c r="F584" s="84">
        <v>122.56356900999999</v>
      </c>
    </row>
    <row r="585" spans="1:6" ht="12.75" customHeight="1" x14ac:dyDescent="0.2">
      <c r="A585" s="83" t="s">
        <v>183</v>
      </c>
      <c r="B585" s="83">
        <v>19</v>
      </c>
      <c r="C585" s="84">
        <v>798.12461866000001</v>
      </c>
      <c r="D585" s="84">
        <v>777.18502397999998</v>
      </c>
      <c r="E585" s="84">
        <v>120.00975601</v>
      </c>
      <c r="F585" s="84">
        <v>120.00975601</v>
      </c>
    </row>
    <row r="586" spans="1:6" ht="12.75" customHeight="1" x14ac:dyDescent="0.2">
      <c r="A586" s="83" t="s">
        <v>183</v>
      </c>
      <c r="B586" s="83">
        <v>20</v>
      </c>
      <c r="C586" s="84">
        <v>778.10392619000004</v>
      </c>
      <c r="D586" s="84">
        <v>762.66777212</v>
      </c>
      <c r="E586" s="84">
        <v>117.76806092</v>
      </c>
      <c r="F586" s="84">
        <v>117.76806092</v>
      </c>
    </row>
    <row r="587" spans="1:6" ht="12.75" customHeight="1" x14ac:dyDescent="0.2">
      <c r="A587" s="83" t="s">
        <v>183</v>
      </c>
      <c r="B587" s="83">
        <v>21</v>
      </c>
      <c r="C587" s="84">
        <v>814.91541321</v>
      </c>
      <c r="D587" s="84">
        <v>795.84068884999999</v>
      </c>
      <c r="E587" s="84">
        <v>122.89048803999999</v>
      </c>
      <c r="F587" s="84">
        <v>122.89048803999999</v>
      </c>
    </row>
    <row r="588" spans="1:6" ht="12.75" customHeight="1" x14ac:dyDescent="0.2">
      <c r="A588" s="83" t="s">
        <v>183</v>
      </c>
      <c r="B588" s="83">
        <v>22</v>
      </c>
      <c r="C588" s="84">
        <v>790.46568071000002</v>
      </c>
      <c r="D588" s="84">
        <v>772.69494179000003</v>
      </c>
      <c r="E588" s="84">
        <v>119.31641575</v>
      </c>
      <c r="F588" s="84">
        <v>119.31641575</v>
      </c>
    </row>
    <row r="589" spans="1:6" ht="12.75" customHeight="1" x14ac:dyDescent="0.2">
      <c r="A589" s="83" t="s">
        <v>183</v>
      </c>
      <c r="B589" s="83">
        <v>23</v>
      </c>
      <c r="C589" s="84">
        <v>903.99945946000003</v>
      </c>
      <c r="D589" s="84">
        <v>883.24741487999995</v>
      </c>
      <c r="E589" s="84">
        <v>136.38747979999999</v>
      </c>
      <c r="F589" s="84">
        <v>136.38747979999999</v>
      </c>
    </row>
    <row r="590" spans="1:6" ht="12.75" customHeight="1" x14ac:dyDescent="0.2">
      <c r="A590" s="83" t="s">
        <v>183</v>
      </c>
      <c r="B590" s="83">
        <v>24</v>
      </c>
      <c r="C590" s="84">
        <v>903.72731407000003</v>
      </c>
      <c r="D590" s="84">
        <v>882.93920498</v>
      </c>
      <c r="E590" s="84">
        <v>136.33988728</v>
      </c>
      <c r="F590" s="84">
        <v>136.33988728</v>
      </c>
    </row>
    <row r="591" spans="1:6" ht="12.75" customHeight="1" x14ac:dyDescent="0.2">
      <c r="A591" s="83" t="s">
        <v>184</v>
      </c>
      <c r="B591" s="83">
        <v>1</v>
      </c>
      <c r="C591" s="84">
        <v>942.34040448999997</v>
      </c>
      <c r="D591" s="84">
        <v>925.21452899999997</v>
      </c>
      <c r="E591" s="84">
        <v>142.86787117</v>
      </c>
      <c r="F591" s="84">
        <v>142.86787117</v>
      </c>
    </row>
    <row r="592" spans="1:6" ht="12.75" customHeight="1" x14ac:dyDescent="0.2">
      <c r="A592" s="83" t="s">
        <v>184</v>
      </c>
      <c r="B592" s="83">
        <v>2</v>
      </c>
      <c r="C592" s="84">
        <v>984.75954594999996</v>
      </c>
      <c r="D592" s="84">
        <v>965.50952832999997</v>
      </c>
      <c r="E592" s="84">
        <v>149.09006137</v>
      </c>
      <c r="F592" s="84">
        <v>149.09006137</v>
      </c>
    </row>
    <row r="593" spans="1:6" ht="12.75" customHeight="1" x14ac:dyDescent="0.2">
      <c r="A593" s="83" t="s">
        <v>184</v>
      </c>
      <c r="B593" s="83">
        <v>3</v>
      </c>
      <c r="C593" s="84">
        <v>994.36073495000005</v>
      </c>
      <c r="D593" s="84">
        <v>973.90101758000003</v>
      </c>
      <c r="E593" s="84">
        <v>150.38584107</v>
      </c>
      <c r="F593" s="84">
        <v>150.38584107</v>
      </c>
    </row>
    <row r="594" spans="1:6" ht="12.75" customHeight="1" x14ac:dyDescent="0.2">
      <c r="A594" s="83" t="s">
        <v>184</v>
      </c>
      <c r="B594" s="83">
        <v>4</v>
      </c>
      <c r="C594" s="84">
        <v>963.54896123000003</v>
      </c>
      <c r="D594" s="84">
        <v>943.25162653999996</v>
      </c>
      <c r="E594" s="84">
        <v>145.65308654</v>
      </c>
      <c r="F594" s="84">
        <v>145.65308654</v>
      </c>
    </row>
    <row r="595" spans="1:6" ht="12.75" customHeight="1" x14ac:dyDescent="0.2">
      <c r="A595" s="83" t="s">
        <v>184</v>
      </c>
      <c r="B595" s="83">
        <v>5</v>
      </c>
      <c r="C595" s="84">
        <v>903.24280546</v>
      </c>
      <c r="D595" s="84">
        <v>883.99245043999997</v>
      </c>
      <c r="E595" s="84">
        <v>136.50252516</v>
      </c>
      <c r="F595" s="84">
        <v>136.50252516</v>
      </c>
    </row>
    <row r="596" spans="1:6" ht="12.75" customHeight="1" x14ac:dyDescent="0.2">
      <c r="A596" s="83" t="s">
        <v>184</v>
      </c>
      <c r="B596" s="83">
        <v>6</v>
      </c>
      <c r="C596" s="84">
        <v>904.08955286000003</v>
      </c>
      <c r="D596" s="84">
        <v>885.72626584</v>
      </c>
      <c r="E596" s="84">
        <v>136.7702539</v>
      </c>
      <c r="F596" s="84">
        <v>136.7702539</v>
      </c>
    </row>
    <row r="597" spans="1:6" ht="12.75" customHeight="1" x14ac:dyDescent="0.2">
      <c r="A597" s="83" t="s">
        <v>184</v>
      </c>
      <c r="B597" s="83">
        <v>7</v>
      </c>
      <c r="C597" s="84">
        <v>914.99640738999994</v>
      </c>
      <c r="D597" s="84">
        <v>897.62227637000001</v>
      </c>
      <c r="E597" s="84">
        <v>138.60718754999999</v>
      </c>
      <c r="F597" s="84">
        <v>138.60718754999999</v>
      </c>
    </row>
    <row r="598" spans="1:6" ht="12.75" customHeight="1" x14ac:dyDescent="0.2">
      <c r="A598" s="83" t="s">
        <v>184</v>
      </c>
      <c r="B598" s="83">
        <v>8</v>
      </c>
      <c r="C598" s="84">
        <v>879.08398222000005</v>
      </c>
      <c r="D598" s="84">
        <v>860.83641612999998</v>
      </c>
      <c r="E598" s="84">
        <v>132.92686436</v>
      </c>
      <c r="F598" s="84">
        <v>132.92686436</v>
      </c>
    </row>
    <row r="599" spans="1:6" ht="12.75" customHeight="1" x14ac:dyDescent="0.2">
      <c r="A599" s="83" t="s">
        <v>184</v>
      </c>
      <c r="B599" s="83">
        <v>9</v>
      </c>
      <c r="C599" s="84">
        <v>961.54768144000002</v>
      </c>
      <c r="D599" s="84">
        <v>946.15989760000002</v>
      </c>
      <c r="E599" s="84">
        <v>146.10216994999999</v>
      </c>
      <c r="F599" s="84">
        <v>146.10216994999999</v>
      </c>
    </row>
    <row r="600" spans="1:6" ht="12.75" customHeight="1" x14ac:dyDescent="0.2">
      <c r="A600" s="83" t="s">
        <v>184</v>
      </c>
      <c r="B600" s="83">
        <v>10</v>
      </c>
      <c r="C600" s="84">
        <v>1013.95430531</v>
      </c>
      <c r="D600" s="84">
        <v>996.20311088999995</v>
      </c>
      <c r="E600" s="84">
        <v>153.82963977</v>
      </c>
      <c r="F600" s="84">
        <v>153.82963977</v>
      </c>
    </row>
    <row r="601" spans="1:6" ht="12.75" customHeight="1" x14ac:dyDescent="0.2">
      <c r="A601" s="83" t="s">
        <v>184</v>
      </c>
      <c r="B601" s="83">
        <v>11</v>
      </c>
      <c r="C601" s="84">
        <v>1037.90879475</v>
      </c>
      <c r="D601" s="84">
        <v>1020.10084499</v>
      </c>
      <c r="E601" s="84">
        <v>157.51983085000001</v>
      </c>
      <c r="F601" s="84">
        <v>157.51983085000001</v>
      </c>
    </row>
    <row r="602" spans="1:6" ht="12.75" customHeight="1" x14ac:dyDescent="0.2">
      <c r="A602" s="83" t="s">
        <v>184</v>
      </c>
      <c r="B602" s="83">
        <v>12</v>
      </c>
      <c r="C602" s="84">
        <v>912.93779420999999</v>
      </c>
      <c r="D602" s="84">
        <v>892.75629905999995</v>
      </c>
      <c r="E602" s="84">
        <v>137.85580308999999</v>
      </c>
      <c r="F602" s="84">
        <v>137.85580308999999</v>
      </c>
    </row>
    <row r="603" spans="1:6" ht="12.75" customHeight="1" x14ac:dyDescent="0.2">
      <c r="A603" s="83" t="s">
        <v>184</v>
      </c>
      <c r="B603" s="83">
        <v>13</v>
      </c>
      <c r="C603" s="84">
        <v>872.97024479000004</v>
      </c>
      <c r="D603" s="84">
        <v>852.54442657000004</v>
      </c>
      <c r="E603" s="84">
        <v>131.64644899999999</v>
      </c>
      <c r="F603" s="84">
        <v>131.64644899999999</v>
      </c>
    </row>
    <row r="604" spans="1:6" ht="12.75" customHeight="1" x14ac:dyDescent="0.2">
      <c r="A604" s="83" t="s">
        <v>184</v>
      </c>
      <c r="B604" s="83">
        <v>14</v>
      </c>
      <c r="C604" s="84">
        <v>871.78778124999997</v>
      </c>
      <c r="D604" s="84">
        <v>850.84586349000006</v>
      </c>
      <c r="E604" s="84">
        <v>131.38416377999999</v>
      </c>
      <c r="F604" s="84">
        <v>131.38416377999999</v>
      </c>
    </row>
    <row r="605" spans="1:6" ht="12.75" customHeight="1" x14ac:dyDescent="0.2">
      <c r="A605" s="83" t="s">
        <v>184</v>
      </c>
      <c r="B605" s="83">
        <v>15</v>
      </c>
      <c r="C605" s="84">
        <v>878.25099157</v>
      </c>
      <c r="D605" s="84">
        <v>859.51918401</v>
      </c>
      <c r="E605" s="84">
        <v>132.72346271999999</v>
      </c>
      <c r="F605" s="84">
        <v>132.72346271999999</v>
      </c>
    </row>
    <row r="606" spans="1:6" ht="12.75" customHeight="1" x14ac:dyDescent="0.2">
      <c r="A606" s="83" t="s">
        <v>184</v>
      </c>
      <c r="B606" s="83">
        <v>16</v>
      </c>
      <c r="C606" s="84">
        <v>882.89199253000004</v>
      </c>
      <c r="D606" s="84">
        <v>861.55737610999995</v>
      </c>
      <c r="E606" s="84">
        <v>133.03819207000001</v>
      </c>
      <c r="F606" s="84">
        <v>133.03819207000001</v>
      </c>
    </row>
    <row r="607" spans="1:6" ht="12.75" customHeight="1" x14ac:dyDescent="0.2">
      <c r="A607" s="83" t="s">
        <v>184</v>
      </c>
      <c r="B607" s="83">
        <v>17</v>
      </c>
      <c r="C607" s="84">
        <v>876.31211828999994</v>
      </c>
      <c r="D607" s="84">
        <v>854.98928651999995</v>
      </c>
      <c r="E607" s="84">
        <v>132.02397435</v>
      </c>
      <c r="F607" s="84">
        <v>132.02397435</v>
      </c>
    </row>
    <row r="608" spans="1:6" ht="12.75" customHeight="1" x14ac:dyDescent="0.2">
      <c r="A608" s="83" t="s">
        <v>184</v>
      </c>
      <c r="B608" s="83">
        <v>18</v>
      </c>
      <c r="C608" s="84">
        <v>867.01505570999996</v>
      </c>
      <c r="D608" s="84">
        <v>845.92402575000006</v>
      </c>
      <c r="E608" s="84">
        <v>130.62415358000001</v>
      </c>
      <c r="F608" s="84">
        <v>130.62415358000001</v>
      </c>
    </row>
    <row r="609" spans="1:6" ht="12.75" customHeight="1" x14ac:dyDescent="0.2">
      <c r="A609" s="83" t="s">
        <v>184</v>
      </c>
      <c r="B609" s="83">
        <v>19</v>
      </c>
      <c r="C609" s="84">
        <v>884.30250133000004</v>
      </c>
      <c r="D609" s="84">
        <v>862.61625635999997</v>
      </c>
      <c r="E609" s="84">
        <v>133.20170006000001</v>
      </c>
      <c r="F609" s="84">
        <v>133.20170006000001</v>
      </c>
    </row>
    <row r="610" spans="1:6" ht="12.75" customHeight="1" x14ac:dyDescent="0.2">
      <c r="A610" s="83" t="s">
        <v>184</v>
      </c>
      <c r="B610" s="83">
        <v>20</v>
      </c>
      <c r="C610" s="84">
        <v>917.52749898000002</v>
      </c>
      <c r="D610" s="84">
        <v>895.82294907000005</v>
      </c>
      <c r="E610" s="84">
        <v>138.32934273000001</v>
      </c>
      <c r="F610" s="84">
        <v>138.32934273000001</v>
      </c>
    </row>
    <row r="611" spans="1:6" ht="12.75" customHeight="1" x14ac:dyDescent="0.2">
      <c r="A611" s="83" t="s">
        <v>184</v>
      </c>
      <c r="B611" s="83">
        <v>21</v>
      </c>
      <c r="C611" s="84">
        <v>912.76289550000001</v>
      </c>
      <c r="D611" s="84">
        <v>890.99410286</v>
      </c>
      <c r="E611" s="84">
        <v>137.58369189999999</v>
      </c>
      <c r="F611" s="84">
        <v>137.58369189999999</v>
      </c>
    </row>
    <row r="612" spans="1:6" ht="12.75" customHeight="1" x14ac:dyDescent="0.2">
      <c r="A612" s="83" t="s">
        <v>184</v>
      </c>
      <c r="B612" s="83">
        <v>22</v>
      </c>
      <c r="C612" s="84">
        <v>897.68064762999995</v>
      </c>
      <c r="D612" s="84">
        <v>876.06374979999998</v>
      </c>
      <c r="E612" s="84">
        <v>135.27820740000001</v>
      </c>
      <c r="F612" s="84">
        <v>135.27820740000001</v>
      </c>
    </row>
    <row r="613" spans="1:6" ht="12.75" customHeight="1" x14ac:dyDescent="0.2">
      <c r="A613" s="83" t="s">
        <v>184</v>
      </c>
      <c r="B613" s="83">
        <v>23</v>
      </c>
      <c r="C613" s="84">
        <v>961.52886960000001</v>
      </c>
      <c r="D613" s="84">
        <v>938.99284327999999</v>
      </c>
      <c r="E613" s="84">
        <v>144.99546251999999</v>
      </c>
      <c r="F613" s="84">
        <v>144.99546251999999</v>
      </c>
    </row>
    <row r="614" spans="1:6" ht="12.75" customHeight="1" x14ac:dyDescent="0.2">
      <c r="A614" s="83" t="s">
        <v>184</v>
      </c>
      <c r="B614" s="83">
        <v>24</v>
      </c>
      <c r="C614" s="84">
        <v>975.40878597000005</v>
      </c>
      <c r="D614" s="84">
        <v>953.72408910000001</v>
      </c>
      <c r="E614" s="84">
        <v>147.27020168999999</v>
      </c>
      <c r="F614" s="84">
        <v>147.27020168999999</v>
      </c>
    </row>
    <row r="615" spans="1:6" ht="12.75" customHeight="1" x14ac:dyDescent="0.2">
      <c r="A615" s="83" t="s">
        <v>185</v>
      </c>
      <c r="B615" s="83">
        <v>1</v>
      </c>
      <c r="C615" s="84">
        <v>1039.38224857</v>
      </c>
      <c r="D615" s="84">
        <v>1017.413271</v>
      </c>
      <c r="E615" s="84">
        <v>157.10482658000001</v>
      </c>
      <c r="F615" s="84">
        <v>157.10482658000001</v>
      </c>
    </row>
    <row r="616" spans="1:6" ht="12.75" customHeight="1" x14ac:dyDescent="0.2">
      <c r="A616" s="83" t="s">
        <v>185</v>
      </c>
      <c r="B616" s="83">
        <v>2</v>
      </c>
      <c r="C616" s="84">
        <v>1060.7269270700001</v>
      </c>
      <c r="D616" s="84">
        <v>1046.0406643700001</v>
      </c>
      <c r="E616" s="84">
        <v>161.52535244000001</v>
      </c>
      <c r="F616" s="84">
        <v>161.52535244000001</v>
      </c>
    </row>
    <row r="617" spans="1:6" ht="12.75" customHeight="1" x14ac:dyDescent="0.2">
      <c r="A617" s="83" t="s">
        <v>185</v>
      </c>
      <c r="B617" s="83">
        <v>3</v>
      </c>
      <c r="C617" s="84">
        <v>1066.5595829700001</v>
      </c>
      <c r="D617" s="84">
        <v>1051.91940088</v>
      </c>
      <c r="E617" s="84">
        <v>162.43312306000001</v>
      </c>
      <c r="F617" s="84">
        <v>162.43312306000001</v>
      </c>
    </row>
    <row r="618" spans="1:6" ht="12.75" customHeight="1" x14ac:dyDescent="0.2">
      <c r="A618" s="83" t="s">
        <v>185</v>
      </c>
      <c r="B618" s="83">
        <v>4</v>
      </c>
      <c r="C618" s="84">
        <v>1081.7449256299999</v>
      </c>
      <c r="D618" s="84">
        <v>1059.28549486</v>
      </c>
      <c r="E618" s="84">
        <v>163.57056539000001</v>
      </c>
      <c r="F618" s="84">
        <v>163.57056539000001</v>
      </c>
    </row>
    <row r="619" spans="1:6" ht="12.75" customHeight="1" x14ac:dyDescent="0.2">
      <c r="A619" s="83" t="s">
        <v>185</v>
      </c>
      <c r="B619" s="83">
        <v>5</v>
      </c>
      <c r="C619" s="84">
        <v>1083.1468821999999</v>
      </c>
      <c r="D619" s="84">
        <v>1062.3748617199999</v>
      </c>
      <c r="E619" s="84">
        <v>164.04761288</v>
      </c>
      <c r="F619" s="84">
        <v>164.04761288</v>
      </c>
    </row>
    <row r="620" spans="1:6" ht="12.75" customHeight="1" x14ac:dyDescent="0.2">
      <c r="A620" s="83" t="s">
        <v>185</v>
      </c>
      <c r="B620" s="83">
        <v>6</v>
      </c>
      <c r="C620" s="84">
        <v>1054.22035426</v>
      </c>
      <c r="D620" s="84">
        <v>1033.1247820999999</v>
      </c>
      <c r="E620" s="84">
        <v>159.53093433999999</v>
      </c>
      <c r="F620" s="84">
        <v>159.53093433999999</v>
      </c>
    </row>
    <row r="621" spans="1:6" ht="12.75" customHeight="1" x14ac:dyDescent="0.2">
      <c r="A621" s="83" t="s">
        <v>185</v>
      </c>
      <c r="B621" s="83">
        <v>7</v>
      </c>
      <c r="C621" s="84">
        <v>1024.25219558</v>
      </c>
      <c r="D621" s="84">
        <v>1005.78599357</v>
      </c>
      <c r="E621" s="84">
        <v>155.30938961000001</v>
      </c>
      <c r="F621" s="84">
        <v>155.30938961000001</v>
      </c>
    </row>
    <row r="622" spans="1:6" ht="12.75" customHeight="1" x14ac:dyDescent="0.2">
      <c r="A622" s="83" t="s">
        <v>185</v>
      </c>
      <c r="B622" s="83">
        <v>8</v>
      </c>
      <c r="C622" s="84">
        <v>997.24978883000006</v>
      </c>
      <c r="D622" s="84">
        <v>983.54259034999995</v>
      </c>
      <c r="E622" s="84">
        <v>151.87465359000001</v>
      </c>
      <c r="F622" s="84">
        <v>151.87465359000001</v>
      </c>
    </row>
    <row r="623" spans="1:6" ht="12.75" customHeight="1" x14ac:dyDescent="0.2">
      <c r="A623" s="83" t="s">
        <v>185</v>
      </c>
      <c r="B623" s="83">
        <v>9</v>
      </c>
      <c r="C623" s="84">
        <v>1088.38040419</v>
      </c>
      <c r="D623" s="84">
        <v>1074.5599690700001</v>
      </c>
      <c r="E623" s="84">
        <v>165.92918768000001</v>
      </c>
      <c r="F623" s="84">
        <v>165.92918768000001</v>
      </c>
    </row>
    <row r="624" spans="1:6" ht="12.75" customHeight="1" x14ac:dyDescent="0.2">
      <c r="A624" s="83" t="s">
        <v>185</v>
      </c>
      <c r="B624" s="83">
        <v>10</v>
      </c>
      <c r="C624" s="84">
        <v>1099.2658641400001</v>
      </c>
      <c r="D624" s="84">
        <v>1078.88929504</v>
      </c>
      <c r="E624" s="84">
        <v>166.59770462</v>
      </c>
      <c r="F624" s="84">
        <v>166.59770462</v>
      </c>
    </row>
    <row r="625" spans="1:6" ht="12.75" customHeight="1" x14ac:dyDescent="0.2">
      <c r="A625" s="83" t="s">
        <v>185</v>
      </c>
      <c r="B625" s="83">
        <v>11</v>
      </c>
      <c r="C625" s="84">
        <v>1026.03016351</v>
      </c>
      <c r="D625" s="84">
        <v>1005.10366547</v>
      </c>
      <c r="E625" s="84">
        <v>155.20402727999999</v>
      </c>
      <c r="F625" s="84">
        <v>155.20402727999999</v>
      </c>
    </row>
    <row r="626" spans="1:6" ht="12.75" customHeight="1" x14ac:dyDescent="0.2">
      <c r="A626" s="83" t="s">
        <v>185</v>
      </c>
      <c r="B626" s="83">
        <v>12</v>
      </c>
      <c r="C626" s="84">
        <v>1015.29847806</v>
      </c>
      <c r="D626" s="84">
        <v>994.55056477000005</v>
      </c>
      <c r="E626" s="84">
        <v>153.57446031000001</v>
      </c>
      <c r="F626" s="84">
        <v>153.57446031000001</v>
      </c>
    </row>
    <row r="627" spans="1:6" ht="12.75" customHeight="1" x14ac:dyDescent="0.2">
      <c r="A627" s="83" t="s">
        <v>185</v>
      </c>
      <c r="B627" s="83">
        <v>13</v>
      </c>
      <c r="C627" s="84">
        <v>1032.21443368</v>
      </c>
      <c r="D627" s="84">
        <v>1017.31669104</v>
      </c>
      <c r="E627" s="84">
        <v>157.08991309999999</v>
      </c>
      <c r="F627" s="84">
        <v>157.08991309999999</v>
      </c>
    </row>
    <row r="628" spans="1:6" ht="12.75" customHeight="1" x14ac:dyDescent="0.2">
      <c r="A628" s="83" t="s">
        <v>185</v>
      </c>
      <c r="B628" s="83">
        <v>14</v>
      </c>
      <c r="C628" s="84">
        <v>1016.74855924</v>
      </c>
      <c r="D628" s="84">
        <v>999.34532442</v>
      </c>
      <c r="E628" s="84">
        <v>154.31484763</v>
      </c>
      <c r="F628" s="84">
        <v>154.31484763</v>
      </c>
    </row>
    <row r="629" spans="1:6" ht="12.75" customHeight="1" x14ac:dyDescent="0.2">
      <c r="A629" s="83" t="s">
        <v>185</v>
      </c>
      <c r="B629" s="83">
        <v>15</v>
      </c>
      <c r="C629" s="84">
        <v>1017.2748397</v>
      </c>
      <c r="D629" s="84">
        <v>996.63052636999998</v>
      </c>
      <c r="E629" s="84">
        <v>153.89563953999999</v>
      </c>
      <c r="F629" s="84">
        <v>153.89563953999999</v>
      </c>
    </row>
    <row r="630" spans="1:6" ht="12.75" customHeight="1" x14ac:dyDescent="0.2">
      <c r="A630" s="83" t="s">
        <v>185</v>
      </c>
      <c r="B630" s="83">
        <v>16</v>
      </c>
      <c r="C630" s="84">
        <v>1011.8572656699999</v>
      </c>
      <c r="D630" s="84">
        <v>991.55278577000001</v>
      </c>
      <c r="E630" s="84">
        <v>153.11155545</v>
      </c>
      <c r="F630" s="84">
        <v>153.11155545</v>
      </c>
    </row>
    <row r="631" spans="1:6" ht="12.75" customHeight="1" x14ac:dyDescent="0.2">
      <c r="A631" s="83" t="s">
        <v>185</v>
      </c>
      <c r="B631" s="83">
        <v>17</v>
      </c>
      <c r="C631" s="84">
        <v>985.29651440999999</v>
      </c>
      <c r="D631" s="84">
        <v>965.31839604000004</v>
      </c>
      <c r="E631" s="84">
        <v>149.06054750000001</v>
      </c>
      <c r="F631" s="84">
        <v>149.06054750000001</v>
      </c>
    </row>
    <row r="632" spans="1:6" ht="12.75" customHeight="1" x14ac:dyDescent="0.2">
      <c r="A632" s="83" t="s">
        <v>185</v>
      </c>
      <c r="B632" s="83">
        <v>18</v>
      </c>
      <c r="C632" s="84">
        <v>968.63424413999996</v>
      </c>
      <c r="D632" s="84">
        <v>948.87288106999995</v>
      </c>
      <c r="E632" s="84">
        <v>146.52109784999999</v>
      </c>
      <c r="F632" s="84">
        <v>146.52109784999999</v>
      </c>
    </row>
    <row r="633" spans="1:6" ht="12.75" customHeight="1" x14ac:dyDescent="0.2">
      <c r="A633" s="83" t="s">
        <v>185</v>
      </c>
      <c r="B633" s="83">
        <v>19</v>
      </c>
      <c r="C633" s="84">
        <v>1055.7861236599999</v>
      </c>
      <c r="D633" s="84">
        <v>1033.66164839</v>
      </c>
      <c r="E633" s="84">
        <v>159.61383505000001</v>
      </c>
      <c r="F633" s="84">
        <v>159.61383505000001</v>
      </c>
    </row>
    <row r="634" spans="1:6" ht="12.75" customHeight="1" x14ac:dyDescent="0.2">
      <c r="A634" s="83" t="s">
        <v>185</v>
      </c>
      <c r="B634" s="83">
        <v>20</v>
      </c>
      <c r="C634" s="84">
        <v>1071.78897411</v>
      </c>
      <c r="D634" s="84">
        <v>1051.33706003</v>
      </c>
      <c r="E634" s="84">
        <v>162.34320034999999</v>
      </c>
      <c r="F634" s="84">
        <v>162.34320034999999</v>
      </c>
    </row>
    <row r="635" spans="1:6" ht="12.75" customHeight="1" x14ac:dyDescent="0.2">
      <c r="A635" s="83" t="s">
        <v>185</v>
      </c>
      <c r="B635" s="83">
        <v>21</v>
      </c>
      <c r="C635" s="84">
        <v>1079.1622902199999</v>
      </c>
      <c r="D635" s="84">
        <v>1057.9782340300001</v>
      </c>
      <c r="E635" s="84">
        <v>163.36870347999999</v>
      </c>
      <c r="F635" s="84">
        <v>163.36870347999999</v>
      </c>
    </row>
    <row r="636" spans="1:6" ht="12.75" customHeight="1" x14ac:dyDescent="0.2">
      <c r="A636" s="83" t="s">
        <v>185</v>
      </c>
      <c r="B636" s="83">
        <v>22</v>
      </c>
      <c r="C636" s="84">
        <v>1068.1430756699999</v>
      </c>
      <c r="D636" s="84">
        <v>1047.4824621</v>
      </c>
      <c r="E636" s="84">
        <v>161.74798899000001</v>
      </c>
      <c r="F636" s="84">
        <v>161.74798899000001</v>
      </c>
    </row>
    <row r="637" spans="1:6" ht="12.75" customHeight="1" x14ac:dyDescent="0.2">
      <c r="A637" s="83" t="s">
        <v>185</v>
      </c>
      <c r="B637" s="83">
        <v>23</v>
      </c>
      <c r="C637" s="84">
        <v>1105.5892945099999</v>
      </c>
      <c r="D637" s="84">
        <v>1084.4006322800001</v>
      </c>
      <c r="E637" s="84">
        <v>167.44874293999999</v>
      </c>
      <c r="F637" s="84">
        <v>167.44874293999999</v>
      </c>
    </row>
    <row r="638" spans="1:6" ht="12.75" customHeight="1" x14ac:dyDescent="0.2">
      <c r="A638" s="83" t="s">
        <v>185</v>
      </c>
      <c r="B638" s="83">
        <v>24</v>
      </c>
      <c r="C638" s="84">
        <v>1069.2372948699999</v>
      </c>
      <c r="D638" s="84">
        <v>1049.96269605</v>
      </c>
      <c r="E638" s="84">
        <v>162.13097665000001</v>
      </c>
      <c r="F638" s="84">
        <v>162.13097665000001</v>
      </c>
    </row>
    <row r="639" spans="1:6" ht="12.75" customHeight="1" x14ac:dyDescent="0.2">
      <c r="A639" s="83" t="s">
        <v>186</v>
      </c>
      <c r="B639" s="83">
        <v>1</v>
      </c>
      <c r="C639" s="84">
        <v>1035.7791665100001</v>
      </c>
      <c r="D639" s="84">
        <v>1013.91351847</v>
      </c>
      <c r="E639" s="84">
        <v>156.56440900999999</v>
      </c>
      <c r="F639" s="84">
        <v>156.56440900999999</v>
      </c>
    </row>
    <row r="640" spans="1:6" ht="12.75" customHeight="1" x14ac:dyDescent="0.2">
      <c r="A640" s="83" t="s">
        <v>186</v>
      </c>
      <c r="B640" s="83">
        <v>2</v>
      </c>
      <c r="C640" s="84">
        <v>1011.00280277</v>
      </c>
      <c r="D640" s="84">
        <v>996.73866010999996</v>
      </c>
      <c r="E640" s="84">
        <v>153.91233711000001</v>
      </c>
      <c r="F640" s="84">
        <v>153.91233711000001</v>
      </c>
    </row>
    <row r="641" spans="1:6" ht="12.75" customHeight="1" x14ac:dyDescent="0.2">
      <c r="A641" s="83" t="s">
        <v>186</v>
      </c>
      <c r="B641" s="83">
        <v>3</v>
      </c>
      <c r="C641" s="84">
        <v>1005.76420594</v>
      </c>
      <c r="D641" s="84">
        <v>989.22415862000003</v>
      </c>
      <c r="E641" s="84">
        <v>152.75197829999999</v>
      </c>
      <c r="F641" s="84">
        <v>152.75197829999999</v>
      </c>
    </row>
    <row r="642" spans="1:6" ht="12.75" customHeight="1" x14ac:dyDescent="0.2">
      <c r="A642" s="83" t="s">
        <v>186</v>
      </c>
      <c r="B642" s="83">
        <v>4</v>
      </c>
      <c r="C642" s="84">
        <v>1106.4595300799999</v>
      </c>
      <c r="D642" s="84">
        <v>1088.1857700800001</v>
      </c>
      <c r="E642" s="84">
        <v>168.03322854999999</v>
      </c>
      <c r="F642" s="84">
        <v>168.03322854999999</v>
      </c>
    </row>
    <row r="643" spans="1:6" ht="12.75" customHeight="1" x14ac:dyDescent="0.2">
      <c r="A643" s="83" t="s">
        <v>186</v>
      </c>
      <c r="B643" s="83">
        <v>5</v>
      </c>
      <c r="C643" s="84">
        <v>1112.5573299499999</v>
      </c>
      <c r="D643" s="84">
        <v>1091.4004473099999</v>
      </c>
      <c r="E643" s="84">
        <v>168.52962596</v>
      </c>
      <c r="F643" s="84">
        <v>168.52962596</v>
      </c>
    </row>
    <row r="644" spans="1:6" ht="12.75" customHeight="1" x14ac:dyDescent="0.2">
      <c r="A644" s="83" t="s">
        <v>186</v>
      </c>
      <c r="B644" s="83">
        <v>6</v>
      </c>
      <c r="C644" s="84">
        <v>984.28270629999997</v>
      </c>
      <c r="D644" s="84">
        <v>968.12638803000004</v>
      </c>
      <c r="E644" s="84">
        <v>149.49414622</v>
      </c>
      <c r="F644" s="84">
        <v>149.49414622</v>
      </c>
    </row>
    <row r="645" spans="1:6" ht="12.75" customHeight="1" x14ac:dyDescent="0.2">
      <c r="A645" s="83" t="s">
        <v>186</v>
      </c>
      <c r="B645" s="83">
        <v>7</v>
      </c>
      <c r="C645" s="84">
        <v>921.64914443999999</v>
      </c>
      <c r="D645" s="84">
        <v>903.27600640000003</v>
      </c>
      <c r="E645" s="84">
        <v>139.48021358</v>
      </c>
      <c r="F645" s="84">
        <v>139.48021358</v>
      </c>
    </row>
    <row r="646" spans="1:6" ht="12.75" customHeight="1" x14ac:dyDescent="0.2">
      <c r="A646" s="83" t="s">
        <v>186</v>
      </c>
      <c r="B646" s="83">
        <v>8</v>
      </c>
      <c r="C646" s="84">
        <v>993.58797767999999</v>
      </c>
      <c r="D646" s="84">
        <v>976.00471006999999</v>
      </c>
      <c r="E646" s="84">
        <v>150.71068471999999</v>
      </c>
      <c r="F646" s="84">
        <v>150.71068471999999</v>
      </c>
    </row>
    <row r="647" spans="1:6" ht="12.75" customHeight="1" x14ac:dyDescent="0.2">
      <c r="A647" s="83" t="s">
        <v>186</v>
      </c>
      <c r="B647" s="83">
        <v>9</v>
      </c>
      <c r="C647" s="84">
        <v>1130.96499993</v>
      </c>
      <c r="D647" s="84">
        <v>1117.21629117</v>
      </c>
      <c r="E647" s="84">
        <v>172.51600375999999</v>
      </c>
      <c r="F647" s="84">
        <v>172.51600375999999</v>
      </c>
    </row>
    <row r="648" spans="1:6" ht="12.75" customHeight="1" x14ac:dyDescent="0.2">
      <c r="A648" s="83" t="s">
        <v>186</v>
      </c>
      <c r="B648" s="83">
        <v>10</v>
      </c>
      <c r="C648" s="84">
        <v>1008.05751234</v>
      </c>
      <c r="D648" s="84">
        <v>986.37861918999999</v>
      </c>
      <c r="E648" s="84">
        <v>152.31258165</v>
      </c>
      <c r="F648" s="84">
        <v>152.31258165</v>
      </c>
    </row>
    <row r="649" spans="1:6" ht="12.75" customHeight="1" x14ac:dyDescent="0.2">
      <c r="A649" s="83" t="s">
        <v>186</v>
      </c>
      <c r="B649" s="83">
        <v>11</v>
      </c>
      <c r="C649" s="84">
        <v>997.27928895000002</v>
      </c>
      <c r="D649" s="84">
        <v>981.39527665000003</v>
      </c>
      <c r="E649" s="84">
        <v>151.54307413000001</v>
      </c>
      <c r="F649" s="84">
        <v>151.54307413000001</v>
      </c>
    </row>
    <row r="650" spans="1:6" ht="12.75" customHeight="1" x14ac:dyDescent="0.2">
      <c r="A650" s="83" t="s">
        <v>186</v>
      </c>
      <c r="B650" s="83">
        <v>12</v>
      </c>
      <c r="C650" s="84">
        <v>861.08891612000002</v>
      </c>
      <c r="D650" s="84">
        <v>840.66769442999998</v>
      </c>
      <c r="E650" s="84">
        <v>129.81249224000001</v>
      </c>
      <c r="F650" s="84">
        <v>129.81249224000001</v>
      </c>
    </row>
    <row r="651" spans="1:6" ht="12.75" customHeight="1" x14ac:dyDescent="0.2">
      <c r="A651" s="83" t="s">
        <v>186</v>
      </c>
      <c r="B651" s="83">
        <v>13</v>
      </c>
      <c r="C651" s="84">
        <v>848.79038877000005</v>
      </c>
      <c r="D651" s="84">
        <v>828.02671884999995</v>
      </c>
      <c r="E651" s="84">
        <v>127.86052411</v>
      </c>
      <c r="F651" s="84">
        <v>127.86052411</v>
      </c>
    </row>
    <row r="652" spans="1:6" ht="12.75" customHeight="1" x14ac:dyDescent="0.2">
      <c r="A652" s="83" t="s">
        <v>186</v>
      </c>
      <c r="B652" s="83">
        <v>14</v>
      </c>
      <c r="C652" s="84">
        <v>862.0952757</v>
      </c>
      <c r="D652" s="84">
        <v>842.01157961000001</v>
      </c>
      <c r="E652" s="84">
        <v>130.02000953000001</v>
      </c>
      <c r="F652" s="84">
        <v>130.02000953000001</v>
      </c>
    </row>
    <row r="653" spans="1:6" ht="12.75" customHeight="1" x14ac:dyDescent="0.2">
      <c r="A653" s="83" t="s">
        <v>186</v>
      </c>
      <c r="B653" s="83">
        <v>15</v>
      </c>
      <c r="C653" s="84">
        <v>880.95896746999995</v>
      </c>
      <c r="D653" s="84">
        <v>861.43627047999996</v>
      </c>
      <c r="E653" s="84">
        <v>133.01949142999999</v>
      </c>
      <c r="F653" s="84">
        <v>133.01949142999999</v>
      </c>
    </row>
    <row r="654" spans="1:6" ht="12.75" customHeight="1" x14ac:dyDescent="0.2">
      <c r="A654" s="83" t="s">
        <v>186</v>
      </c>
      <c r="B654" s="83">
        <v>16</v>
      </c>
      <c r="C654" s="84">
        <v>919.80002253999999</v>
      </c>
      <c r="D654" s="84">
        <v>899.64761496999995</v>
      </c>
      <c r="E654" s="84">
        <v>138.91993210999999</v>
      </c>
      <c r="F654" s="84">
        <v>138.91993210999999</v>
      </c>
    </row>
    <row r="655" spans="1:6" ht="12.75" customHeight="1" x14ac:dyDescent="0.2">
      <c r="A655" s="83" t="s">
        <v>186</v>
      </c>
      <c r="B655" s="83">
        <v>17</v>
      </c>
      <c r="C655" s="84">
        <v>947.79060742000001</v>
      </c>
      <c r="D655" s="84">
        <v>927.76296998999999</v>
      </c>
      <c r="E655" s="84">
        <v>143.26139108000001</v>
      </c>
      <c r="F655" s="84">
        <v>143.26139108000001</v>
      </c>
    </row>
    <row r="656" spans="1:6" ht="12.75" customHeight="1" x14ac:dyDescent="0.2">
      <c r="A656" s="83" t="s">
        <v>186</v>
      </c>
      <c r="B656" s="83">
        <v>18</v>
      </c>
      <c r="C656" s="84">
        <v>934.43097441999998</v>
      </c>
      <c r="D656" s="84">
        <v>914.95157269000003</v>
      </c>
      <c r="E656" s="84">
        <v>141.28310712999999</v>
      </c>
      <c r="F656" s="84">
        <v>141.28310712999999</v>
      </c>
    </row>
    <row r="657" spans="1:6" ht="12.75" customHeight="1" x14ac:dyDescent="0.2">
      <c r="A657" s="83" t="s">
        <v>186</v>
      </c>
      <c r="B657" s="83">
        <v>19</v>
      </c>
      <c r="C657" s="84">
        <v>1055.7922926000001</v>
      </c>
      <c r="D657" s="84">
        <v>1037.13369754</v>
      </c>
      <c r="E657" s="84">
        <v>160.14997478000001</v>
      </c>
      <c r="F657" s="84">
        <v>160.14997478000001</v>
      </c>
    </row>
    <row r="658" spans="1:6" ht="12.75" customHeight="1" x14ac:dyDescent="0.2">
      <c r="A658" s="83" t="s">
        <v>186</v>
      </c>
      <c r="B658" s="83">
        <v>20</v>
      </c>
      <c r="C658" s="84">
        <v>1099.4323611499999</v>
      </c>
      <c r="D658" s="84">
        <v>1083.9567639899999</v>
      </c>
      <c r="E658" s="84">
        <v>167.38020259999999</v>
      </c>
      <c r="F658" s="84">
        <v>167.38020259999999</v>
      </c>
    </row>
    <row r="659" spans="1:6" ht="12.75" customHeight="1" x14ac:dyDescent="0.2">
      <c r="A659" s="83" t="s">
        <v>186</v>
      </c>
      <c r="B659" s="83">
        <v>21</v>
      </c>
      <c r="C659" s="84">
        <v>1103.56140048</v>
      </c>
      <c r="D659" s="84">
        <v>1083.2718283300001</v>
      </c>
      <c r="E659" s="84">
        <v>167.27443761999999</v>
      </c>
      <c r="F659" s="84">
        <v>167.27443761999999</v>
      </c>
    </row>
    <row r="660" spans="1:6" ht="12.75" customHeight="1" x14ac:dyDescent="0.2">
      <c r="A660" s="83" t="s">
        <v>186</v>
      </c>
      <c r="B660" s="83">
        <v>22</v>
      </c>
      <c r="C660" s="84">
        <v>1087.3352118400001</v>
      </c>
      <c r="D660" s="84">
        <v>1066.6860075500001</v>
      </c>
      <c r="E660" s="84">
        <v>164.71332251000001</v>
      </c>
      <c r="F660" s="84">
        <v>164.71332251000001</v>
      </c>
    </row>
    <row r="661" spans="1:6" ht="12.75" customHeight="1" x14ac:dyDescent="0.2">
      <c r="A661" s="83" t="s">
        <v>186</v>
      </c>
      <c r="B661" s="83">
        <v>23</v>
      </c>
      <c r="C661" s="84">
        <v>1030.19090435</v>
      </c>
      <c r="D661" s="84">
        <v>1010.09684193</v>
      </c>
      <c r="E661" s="84">
        <v>155.97505330999999</v>
      </c>
      <c r="F661" s="84">
        <v>155.97505330999999</v>
      </c>
    </row>
    <row r="662" spans="1:6" ht="12.75" customHeight="1" x14ac:dyDescent="0.2">
      <c r="A662" s="83" t="s">
        <v>186</v>
      </c>
      <c r="B662" s="83">
        <v>24</v>
      </c>
      <c r="C662" s="84">
        <v>1102.6951678800001</v>
      </c>
      <c r="D662" s="84">
        <v>1084.2738250800001</v>
      </c>
      <c r="E662" s="84">
        <v>167.42916188999999</v>
      </c>
      <c r="F662" s="84">
        <v>167.42916188999999</v>
      </c>
    </row>
    <row r="663" spans="1:6" ht="12.75" customHeight="1" x14ac:dyDescent="0.2">
      <c r="A663" s="83" t="s">
        <v>187</v>
      </c>
      <c r="B663" s="83">
        <v>1</v>
      </c>
      <c r="C663" s="84">
        <v>1076.50013605</v>
      </c>
      <c r="D663" s="84">
        <v>1053.62440864</v>
      </c>
      <c r="E663" s="84">
        <v>162.69640344000001</v>
      </c>
      <c r="F663" s="84">
        <v>162.69640344000001</v>
      </c>
    </row>
    <row r="664" spans="1:6" ht="12.75" customHeight="1" x14ac:dyDescent="0.2">
      <c r="A664" s="83" t="s">
        <v>187</v>
      </c>
      <c r="B664" s="83">
        <v>2</v>
      </c>
      <c r="C664" s="84">
        <v>1106.3684131499999</v>
      </c>
      <c r="D664" s="84">
        <v>1081.6022557599999</v>
      </c>
      <c r="E664" s="84">
        <v>167.01662899999999</v>
      </c>
      <c r="F664" s="84">
        <v>167.01662899999999</v>
      </c>
    </row>
    <row r="665" spans="1:6" ht="12.75" customHeight="1" x14ac:dyDescent="0.2">
      <c r="A665" s="83" t="s">
        <v>187</v>
      </c>
      <c r="B665" s="83">
        <v>3</v>
      </c>
      <c r="C665" s="84">
        <v>1108.9693204800001</v>
      </c>
      <c r="D665" s="84">
        <v>1085.15407392</v>
      </c>
      <c r="E665" s="84">
        <v>167.56508633999999</v>
      </c>
      <c r="F665" s="84">
        <v>167.56508633999999</v>
      </c>
    </row>
    <row r="666" spans="1:6" ht="12.75" customHeight="1" x14ac:dyDescent="0.2">
      <c r="A666" s="83" t="s">
        <v>187</v>
      </c>
      <c r="B666" s="83">
        <v>4</v>
      </c>
      <c r="C666" s="84">
        <v>1157.5327489199999</v>
      </c>
      <c r="D666" s="84">
        <v>1134.0506296000001</v>
      </c>
      <c r="E666" s="84">
        <v>175.11549395</v>
      </c>
      <c r="F666" s="84">
        <v>175.11549395</v>
      </c>
    </row>
    <row r="667" spans="1:6" ht="12.75" customHeight="1" x14ac:dyDescent="0.2">
      <c r="A667" s="83" t="s">
        <v>187</v>
      </c>
      <c r="B667" s="83">
        <v>5</v>
      </c>
      <c r="C667" s="84">
        <v>1157.5311096099999</v>
      </c>
      <c r="D667" s="84">
        <v>1134.1381718600001</v>
      </c>
      <c r="E667" s="84">
        <v>175.12901187</v>
      </c>
      <c r="F667" s="84">
        <v>175.12901187</v>
      </c>
    </row>
    <row r="668" spans="1:6" ht="12.75" customHeight="1" x14ac:dyDescent="0.2">
      <c r="A668" s="83" t="s">
        <v>187</v>
      </c>
      <c r="B668" s="83">
        <v>6</v>
      </c>
      <c r="C668" s="84">
        <v>1078.02710983</v>
      </c>
      <c r="D668" s="84">
        <v>1054.6017950299999</v>
      </c>
      <c r="E668" s="84">
        <v>162.84732747999999</v>
      </c>
      <c r="F668" s="84">
        <v>162.84732747999999</v>
      </c>
    </row>
    <row r="669" spans="1:6" ht="12.75" customHeight="1" x14ac:dyDescent="0.2">
      <c r="A669" s="83" t="s">
        <v>187</v>
      </c>
      <c r="B669" s="83">
        <v>7</v>
      </c>
      <c r="C669" s="84">
        <v>1003.18904028</v>
      </c>
      <c r="D669" s="84">
        <v>980.44760756000005</v>
      </c>
      <c r="E669" s="84">
        <v>151.39673891999999</v>
      </c>
      <c r="F669" s="84">
        <v>151.39673891999999</v>
      </c>
    </row>
    <row r="670" spans="1:6" ht="12.75" customHeight="1" x14ac:dyDescent="0.2">
      <c r="A670" s="83" t="s">
        <v>187</v>
      </c>
      <c r="B670" s="83">
        <v>8</v>
      </c>
      <c r="C670" s="84">
        <v>1041.9225187699999</v>
      </c>
      <c r="D670" s="84">
        <v>1018.45576727</v>
      </c>
      <c r="E670" s="84">
        <v>157.26580462999999</v>
      </c>
      <c r="F670" s="84">
        <v>157.26580462999999</v>
      </c>
    </row>
    <row r="671" spans="1:6" ht="12.75" customHeight="1" x14ac:dyDescent="0.2">
      <c r="A671" s="83" t="s">
        <v>187</v>
      </c>
      <c r="B671" s="83">
        <v>9</v>
      </c>
      <c r="C671" s="84">
        <v>1054.50877844</v>
      </c>
      <c r="D671" s="84">
        <v>1037.7346540799999</v>
      </c>
      <c r="E671" s="84">
        <v>160.24277205000001</v>
      </c>
      <c r="F671" s="84">
        <v>160.24277205000001</v>
      </c>
    </row>
    <row r="672" spans="1:6" ht="12.75" customHeight="1" x14ac:dyDescent="0.2">
      <c r="A672" s="83" t="s">
        <v>187</v>
      </c>
      <c r="B672" s="83">
        <v>10</v>
      </c>
      <c r="C672" s="84">
        <v>1051.9920176400001</v>
      </c>
      <c r="D672" s="84">
        <v>1028.99573222</v>
      </c>
      <c r="E672" s="84">
        <v>158.89334321999999</v>
      </c>
      <c r="F672" s="84">
        <v>158.89334321999999</v>
      </c>
    </row>
    <row r="673" spans="1:6" ht="12.75" customHeight="1" x14ac:dyDescent="0.2">
      <c r="A673" s="83" t="s">
        <v>187</v>
      </c>
      <c r="B673" s="83">
        <v>11</v>
      </c>
      <c r="C673" s="84">
        <v>1020.06173418</v>
      </c>
      <c r="D673" s="84">
        <v>998.33074466000005</v>
      </c>
      <c r="E673" s="84">
        <v>154.15818034</v>
      </c>
      <c r="F673" s="84">
        <v>154.15818034</v>
      </c>
    </row>
    <row r="674" spans="1:6" ht="12.75" customHeight="1" x14ac:dyDescent="0.2">
      <c r="A674" s="83" t="s">
        <v>187</v>
      </c>
      <c r="B674" s="83">
        <v>12</v>
      </c>
      <c r="C674" s="84">
        <v>912.27020783</v>
      </c>
      <c r="D674" s="84">
        <v>890.65343748999999</v>
      </c>
      <c r="E674" s="84">
        <v>137.53108774</v>
      </c>
      <c r="F674" s="84">
        <v>137.53108774</v>
      </c>
    </row>
    <row r="675" spans="1:6" ht="12.75" customHeight="1" x14ac:dyDescent="0.2">
      <c r="A675" s="83" t="s">
        <v>187</v>
      </c>
      <c r="B675" s="83">
        <v>13</v>
      </c>
      <c r="C675" s="84">
        <v>917.36113193999995</v>
      </c>
      <c r="D675" s="84">
        <v>895.27323775000002</v>
      </c>
      <c r="E675" s="84">
        <v>138.24445854000001</v>
      </c>
      <c r="F675" s="84">
        <v>138.24445854000001</v>
      </c>
    </row>
    <row r="676" spans="1:6" ht="12.75" customHeight="1" x14ac:dyDescent="0.2">
      <c r="A676" s="83" t="s">
        <v>187</v>
      </c>
      <c r="B676" s="83">
        <v>14</v>
      </c>
      <c r="C676" s="84">
        <v>926.83894926999994</v>
      </c>
      <c r="D676" s="84">
        <v>905.53779624000003</v>
      </c>
      <c r="E676" s="84">
        <v>139.82946999000001</v>
      </c>
      <c r="F676" s="84">
        <v>139.82946999000001</v>
      </c>
    </row>
    <row r="677" spans="1:6" ht="12.75" customHeight="1" x14ac:dyDescent="0.2">
      <c r="A677" s="83" t="s">
        <v>187</v>
      </c>
      <c r="B677" s="83">
        <v>15</v>
      </c>
      <c r="C677" s="84">
        <v>936.81603399999995</v>
      </c>
      <c r="D677" s="84">
        <v>921.44700340999998</v>
      </c>
      <c r="E677" s="84">
        <v>142.28610517000001</v>
      </c>
      <c r="F677" s="84">
        <v>142.28610517000001</v>
      </c>
    </row>
    <row r="678" spans="1:6" ht="12.75" customHeight="1" x14ac:dyDescent="0.2">
      <c r="A678" s="83" t="s">
        <v>187</v>
      </c>
      <c r="B678" s="83">
        <v>16</v>
      </c>
      <c r="C678" s="84">
        <v>927.13369522999994</v>
      </c>
      <c r="D678" s="84">
        <v>909.83803201000001</v>
      </c>
      <c r="E678" s="84">
        <v>140.49349494000001</v>
      </c>
      <c r="F678" s="84">
        <v>140.49349494000001</v>
      </c>
    </row>
    <row r="679" spans="1:6" ht="12.75" customHeight="1" x14ac:dyDescent="0.2">
      <c r="A679" s="83" t="s">
        <v>187</v>
      </c>
      <c r="B679" s="83">
        <v>17</v>
      </c>
      <c r="C679" s="84">
        <v>938.87017066999999</v>
      </c>
      <c r="D679" s="84">
        <v>918.92027533999999</v>
      </c>
      <c r="E679" s="84">
        <v>141.89593808000001</v>
      </c>
      <c r="F679" s="84">
        <v>141.89593808000001</v>
      </c>
    </row>
    <row r="680" spans="1:6" ht="12.75" customHeight="1" x14ac:dyDescent="0.2">
      <c r="A680" s="83" t="s">
        <v>187</v>
      </c>
      <c r="B680" s="83">
        <v>18</v>
      </c>
      <c r="C680" s="84">
        <v>936.17410077</v>
      </c>
      <c r="D680" s="84">
        <v>915.87852958999997</v>
      </c>
      <c r="E680" s="84">
        <v>141.42624405000001</v>
      </c>
      <c r="F680" s="84">
        <v>141.42624405000001</v>
      </c>
    </row>
    <row r="681" spans="1:6" ht="12.75" customHeight="1" x14ac:dyDescent="0.2">
      <c r="A681" s="83" t="s">
        <v>187</v>
      </c>
      <c r="B681" s="83">
        <v>19</v>
      </c>
      <c r="C681" s="84">
        <v>1112.5746788399999</v>
      </c>
      <c r="D681" s="84">
        <v>1092.8374938100001</v>
      </c>
      <c r="E681" s="84">
        <v>168.75152885</v>
      </c>
      <c r="F681" s="84">
        <v>168.75152885</v>
      </c>
    </row>
    <row r="682" spans="1:6" ht="12.75" customHeight="1" x14ac:dyDescent="0.2">
      <c r="A682" s="83" t="s">
        <v>187</v>
      </c>
      <c r="B682" s="83">
        <v>20</v>
      </c>
      <c r="C682" s="84">
        <v>1107.2062407000001</v>
      </c>
      <c r="D682" s="84">
        <v>1092.60086303</v>
      </c>
      <c r="E682" s="84">
        <v>168.71498928</v>
      </c>
      <c r="F682" s="84">
        <v>168.71498928</v>
      </c>
    </row>
    <row r="683" spans="1:6" ht="12.75" customHeight="1" x14ac:dyDescent="0.2">
      <c r="A683" s="83" t="s">
        <v>187</v>
      </c>
      <c r="B683" s="83">
        <v>21</v>
      </c>
      <c r="C683" s="84">
        <v>1118.56453988</v>
      </c>
      <c r="D683" s="84">
        <v>1097.4501047799999</v>
      </c>
      <c r="E683" s="84">
        <v>169.46378949999999</v>
      </c>
      <c r="F683" s="84">
        <v>169.46378949999999</v>
      </c>
    </row>
    <row r="684" spans="1:6" ht="12.75" customHeight="1" x14ac:dyDescent="0.2">
      <c r="A684" s="83" t="s">
        <v>187</v>
      </c>
      <c r="B684" s="83">
        <v>22</v>
      </c>
      <c r="C684" s="84">
        <v>1128.4601579299999</v>
      </c>
      <c r="D684" s="84">
        <v>1107.0379469500001</v>
      </c>
      <c r="E684" s="84">
        <v>170.94430517000001</v>
      </c>
      <c r="F684" s="84">
        <v>170.94430517000001</v>
      </c>
    </row>
    <row r="685" spans="1:6" ht="12.75" customHeight="1" x14ac:dyDescent="0.2">
      <c r="A685" s="83" t="s">
        <v>187</v>
      </c>
      <c r="B685" s="83">
        <v>23</v>
      </c>
      <c r="C685" s="84">
        <v>1063.4893626600001</v>
      </c>
      <c r="D685" s="84">
        <v>1049.0786727699999</v>
      </c>
      <c r="E685" s="84">
        <v>161.99446936000001</v>
      </c>
      <c r="F685" s="84">
        <v>161.99446936000001</v>
      </c>
    </row>
    <row r="686" spans="1:6" ht="12.75" customHeight="1" x14ac:dyDescent="0.2">
      <c r="A686" s="83" t="s">
        <v>187</v>
      </c>
      <c r="B686" s="83">
        <v>24</v>
      </c>
      <c r="C686" s="84">
        <v>1092.0713641299999</v>
      </c>
      <c r="D686" s="84">
        <v>1072.9059144600001</v>
      </c>
      <c r="E686" s="84">
        <v>165.67377529000001</v>
      </c>
      <c r="F686" s="84">
        <v>165.67377529000001</v>
      </c>
    </row>
    <row r="687" spans="1:6" ht="12.75" customHeight="1" x14ac:dyDescent="0.2">
      <c r="A687" s="83" t="s">
        <v>188</v>
      </c>
      <c r="B687" s="83">
        <v>1</v>
      </c>
      <c r="C687" s="84">
        <v>1095.7190735300001</v>
      </c>
      <c r="D687" s="84">
        <v>1081.4288338599999</v>
      </c>
      <c r="E687" s="84">
        <v>166.9898499</v>
      </c>
      <c r="F687" s="84">
        <v>166.9898499</v>
      </c>
    </row>
    <row r="688" spans="1:6" ht="12.75" customHeight="1" x14ac:dyDescent="0.2">
      <c r="A688" s="83" t="s">
        <v>188</v>
      </c>
      <c r="B688" s="83">
        <v>2</v>
      </c>
      <c r="C688" s="84">
        <v>1096.5006343499999</v>
      </c>
      <c r="D688" s="84">
        <v>1081.9031983699999</v>
      </c>
      <c r="E688" s="84">
        <v>167.06309934000001</v>
      </c>
      <c r="F688" s="84">
        <v>167.06309934000001</v>
      </c>
    </row>
    <row r="689" spans="1:6" ht="12.75" customHeight="1" x14ac:dyDescent="0.2">
      <c r="A689" s="83" t="s">
        <v>188</v>
      </c>
      <c r="B689" s="83">
        <v>3</v>
      </c>
      <c r="C689" s="84">
        <v>1142.96538923</v>
      </c>
      <c r="D689" s="84">
        <v>1122.4607423699999</v>
      </c>
      <c r="E689" s="84">
        <v>173.32583062</v>
      </c>
      <c r="F689" s="84">
        <v>173.32583062</v>
      </c>
    </row>
    <row r="690" spans="1:6" ht="12.75" customHeight="1" x14ac:dyDescent="0.2">
      <c r="A690" s="83" t="s">
        <v>188</v>
      </c>
      <c r="B690" s="83">
        <v>4</v>
      </c>
      <c r="C690" s="84">
        <v>1137.5201805199999</v>
      </c>
      <c r="D690" s="84">
        <v>1123.7389751999999</v>
      </c>
      <c r="E690" s="84">
        <v>173.52321014</v>
      </c>
      <c r="F690" s="84">
        <v>173.52321014</v>
      </c>
    </row>
    <row r="691" spans="1:6" ht="12.75" customHeight="1" x14ac:dyDescent="0.2">
      <c r="A691" s="83" t="s">
        <v>188</v>
      </c>
      <c r="B691" s="83">
        <v>5</v>
      </c>
      <c r="C691" s="84">
        <v>1149.9813698200001</v>
      </c>
      <c r="D691" s="84">
        <v>1131.02392242</v>
      </c>
      <c r="E691" s="84">
        <v>174.64812211</v>
      </c>
      <c r="F691" s="84">
        <v>174.64812211</v>
      </c>
    </row>
    <row r="692" spans="1:6" ht="12.75" customHeight="1" x14ac:dyDescent="0.2">
      <c r="A692" s="83" t="s">
        <v>188</v>
      </c>
      <c r="B692" s="83">
        <v>6</v>
      </c>
      <c r="C692" s="84">
        <v>1140.2396736799999</v>
      </c>
      <c r="D692" s="84">
        <v>1117.5198969099999</v>
      </c>
      <c r="E692" s="84">
        <v>172.56288531999999</v>
      </c>
      <c r="F692" s="84">
        <v>172.56288531999999</v>
      </c>
    </row>
    <row r="693" spans="1:6" ht="12.75" customHeight="1" x14ac:dyDescent="0.2">
      <c r="A693" s="83" t="s">
        <v>188</v>
      </c>
      <c r="B693" s="83">
        <v>7</v>
      </c>
      <c r="C693" s="84">
        <v>1156.5957237</v>
      </c>
      <c r="D693" s="84">
        <v>1133.5638664999999</v>
      </c>
      <c r="E693" s="84">
        <v>175.04032996999999</v>
      </c>
      <c r="F693" s="84">
        <v>175.04032996999999</v>
      </c>
    </row>
    <row r="694" spans="1:6" ht="12.75" customHeight="1" x14ac:dyDescent="0.2">
      <c r="A694" s="83" t="s">
        <v>188</v>
      </c>
      <c r="B694" s="83">
        <v>8</v>
      </c>
      <c r="C694" s="84">
        <v>1083.1032040699999</v>
      </c>
      <c r="D694" s="84">
        <v>1066.06862409</v>
      </c>
      <c r="E694" s="84">
        <v>164.61798866999999</v>
      </c>
      <c r="F694" s="84">
        <v>164.61798866999999</v>
      </c>
    </row>
    <row r="695" spans="1:6" ht="12.75" customHeight="1" x14ac:dyDescent="0.2">
      <c r="A695" s="83" t="s">
        <v>188</v>
      </c>
      <c r="B695" s="83">
        <v>9</v>
      </c>
      <c r="C695" s="84">
        <v>1059.26643599</v>
      </c>
      <c r="D695" s="84">
        <v>1038.42742331</v>
      </c>
      <c r="E695" s="84">
        <v>160.34974667</v>
      </c>
      <c r="F695" s="84">
        <v>160.34974667</v>
      </c>
    </row>
    <row r="696" spans="1:6" ht="12.75" customHeight="1" x14ac:dyDescent="0.2">
      <c r="A696" s="83" t="s">
        <v>188</v>
      </c>
      <c r="B696" s="83">
        <v>10</v>
      </c>
      <c r="C696" s="84">
        <v>1051.6774025</v>
      </c>
      <c r="D696" s="84">
        <v>1031.9039547299999</v>
      </c>
      <c r="E696" s="84">
        <v>159.34241913</v>
      </c>
      <c r="F696" s="84">
        <v>159.34241913</v>
      </c>
    </row>
    <row r="697" spans="1:6" ht="12.75" customHeight="1" x14ac:dyDescent="0.2">
      <c r="A697" s="83" t="s">
        <v>188</v>
      </c>
      <c r="B697" s="83">
        <v>11</v>
      </c>
      <c r="C697" s="84">
        <v>1055.7076222999999</v>
      </c>
      <c r="D697" s="84">
        <v>1033.95269648</v>
      </c>
      <c r="E697" s="84">
        <v>159.65877752</v>
      </c>
      <c r="F697" s="84">
        <v>159.65877752</v>
      </c>
    </row>
    <row r="698" spans="1:6" ht="12.75" customHeight="1" x14ac:dyDescent="0.2">
      <c r="A698" s="83" t="s">
        <v>188</v>
      </c>
      <c r="B698" s="83">
        <v>12</v>
      </c>
      <c r="C698" s="84">
        <v>1007.91428503</v>
      </c>
      <c r="D698" s="84">
        <v>993.20194170000002</v>
      </c>
      <c r="E698" s="84">
        <v>153.36621141000001</v>
      </c>
      <c r="F698" s="84">
        <v>153.36621141000001</v>
      </c>
    </row>
    <row r="699" spans="1:6" ht="12.75" customHeight="1" x14ac:dyDescent="0.2">
      <c r="A699" s="83" t="s">
        <v>188</v>
      </c>
      <c r="B699" s="83">
        <v>13</v>
      </c>
      <c r="C699" s="84">
        <v>1004.73617758</v>
      </c>
      <c r="D699" s="84">
        <v>987.46059663999995</v>
      </c>
      <c r="E699" s="84">
        <v>152.47965622000001</v>
      </c>
      <c r="F699" s="84">
        <v>152.47965622000001</v>
      </c>
    </row>
    <row r="700" spans="1:6" ht="12.75" customHeight="1" x14ac:dyDescent="0.2">
      <c r="A700" s="83" t="s">
        <v>188</v>
      </c>
      <c r="B700" s="83">
        <v>14</v>
      </c>
      <c r="C700" s="84">
        <v>1013.26826624</v>
      </c>
      <c r="D700" s="84">
        <v>998.90927906000002</v>
      </c>
      <c r="E700" s="84">
        <v>154.24751527999999</v>
      </c>
      <c r="F700" s="84">
        <v>154.24751527999999</v>
      </c>
    </row>
    <row r="701" spans="1:6" ht="12.75" customHeight="1" x14ac:dyDescent="0.2">
      <c r="A701" s="83" t="s">
        <v>188</v>
      </c>
      <c r="B701" s="83">
        <v>15</v>
      </c>
      <c r="C701" s="84">
        <v>1030.7209662400001</v>
      </c>
      <c r="D701" s="84">
        <v>1011.34616246</v>
      </c>
      <c r="E701" s="84">
        <v>156.16796832</v>
      </c>
      <c r="F701" s="84">
        <v>156.16796832</v>
      </c>
    </row>
    <row r="702" spans="1:6" ht="12.75" customHeight="1" x14ac:dyDescent="0.2">
      <c r="A702" s="83" t="s">
        <v>188</v>
      </c>
      <c r="B702" s="83">
        <v>16</v>
      </c>
      <c r="C702" s="84">
        <v>1045.53836609</v>
      </c>
      <c r="D702" s="84">
        <v>1029.9812378900001</v>
      </c>
      <c r="E702" s="84">
        <v>159.04552100000001</v>
      </c>
      <c r="F702" s="84">
        <v>159.04552100000001</v>
      </c>
    </row>
    <row r="703" spans="1:6" ht="12.75" customHeight="1" x14ac:dyDescent="0.2">
      <c r="A703" s="83" t="s">
        <v>188</v>
      </c>
      <c r="B703" s="83">
        <v>17</v>
      </c>
      <c r="C703" s="84">
        <v>1059.43605815</v>
      </c>
      <c r="D703" s="84">
        <v>1039.5377693</v>
      </c>
      <c r="E703" s="84">
        <v>160.52120178999999</v>
      </c>
      <c r="F703" s="84">
        <v>160.52120178999999</v>
      </c>
    </row>
    <row r="704" spans="1:6" ht="12.75" customHeight="1" x14ac:dyDescent="0.2">
      <c r="A704" s="83" t="s">
        <v>188</v>
      </c>
      <c r="B704" s="83">
        <v>18</v>
      </c>
      <c r="C704" s="84">
        <v>1035.9110742800001</v>
      </c>
      <c r="D704" s="84">
        <v>1014.8990788900001</v>
      </c>
      <c r="E704" s="84">
        <v>156.71659525000001</v>
      </c>
      <c r="F704" s="84">
        <v>156.71659525000001</v>
      </c>
    </row>
    <row r="705" spans="1:6" ht="12.75" customHeight="1" x14ac:dyDescent="0.2">
      <c r="A705" s="83" t="s">
        <v>188</v>
      </c>
      <c r="B705" s="83">
        <v>19</v>
      </c>
      <c r="C705" s="84">
        <v>1084.78088123</v>
      </c>
      <c r="D705" s="84">
        <v>1064.4112765699999</v>
      </c>
      <c r="E705" s="84">
        <v>164.36206779</v>
      </c>
      <c r="F705" s="84">
        <v>164.36206779</v>
      </c>
    </row>
    <row r="706" spans="1:6" ht="12.75" customHeight="1" x14ac:dyDescent="0.2">
      <c r="A706" s="83" t="s">
        <v>188</v>
      </c>
      <c r="B706" s="83">
        <v>20</v>
      </c>
      <c r="C706" s="84">
        <v>1024.2928473300001</v>
      </c>
      <c r="D706" s="84">
        <v>1003.7200976</v>
      </c>
      <c r="E706" s="84">
        <v>154.99038234</v>
      </c>
      <c r="F706" s="84">
        <v>154.99038234</v>
      </c>
    </row>
    <row r="707" spans="1:6" ht="12.75" customHeight="1" x14ac:dyDescent="0.2">
      <c r="A707" s="83" t="s">
        <v>188</v>
      </c>
      <c r="B707" s="83">
        <v>21</v>
      </c>
      <c r="C707" s="84">
        <v>975.48544622999998</v>
      </c>
      <c r="D707" s="84">
        <v>955.62043186000005</v>
      </c>
      <c r="E707" s="84">
        <v>147.56302724</v>
      </c>
      <c r="F707" s="84">
        <v>147.56302724</v>
      </c>
    </row>
    <row r="708" spans="1:6" ht="12.75" customHeight="1" x14ac:dyDescent="0.2">
      <c r="A708" s="83" t="s">
        <v>188</v>
      </c>
      <c r="B708" s="83">
        <v>22</v>
      </c>
      <c r="C708" s="84">
        <v>993.29642820000004</v>
      </c>
      <c r="D708" s="84">
        <v>973.17519416000005</v>
      </c>
      <c r="E708" s="84">
        <v>150.27376236999999</v>
      </c>
      <c r="F708" s="84">
        <v>150.27376236999999</v>
      </c>
    </row>
    <row r="709" spans="1:6" ht="12.75" customHeight="1" x14ac:dyDescent="0.2">
      <c r="A709" s="83" t="s">
        <v>188</v>
      </c>
      <c r="B709" s="83">
        <v>23</v>
      </c>
      <c r="C709" s="84">
        <v>1059.46689713</v>
      </c>
      <c r="D709" s="84">
        <v>1038.6596515399999</v>
      </c>
      <c r="E709" s="84">
        <v>160.38560641000001</v>
      </c>
      <c r="F709" s="84">
        <v>160.38560641000001</v>
      </c>
    </row>
    <row r="710" spans="1:6" ht="12.75" customHeight="1" x14ac:dyDescent="0.2">
      <c r="A710" s="83" t="s">
        <v>188</v>
      </c>
      <c r="B710" s="83">
        <v>24</v>
      </c>
      <c r="C710" s="84">
        <v>1089.99062746</v>
      </c>
      <c r="D710" s="84">
        <v>1068.85156134</v>
      </c>
      <c r="E710" s="84">
        <v>165.04771854000001</v>
      </c>
      <c r="F710" s="84">
        <v>165.04771854000001</v>
      </c>
    </row>
    <row r="711" spans="1:6" ht="12.75" customHeight="1" x14ac:dyDescent="0.2">
      <c r="A711" s="83" t="s">
        <v>189</v>
      </c>
      <c r="B711" s="83">
        <v>1</v>
      </c>
      <c r="C711" s="84">
        <v>1273.3757657199999</v>
      </c>
      <c r="D711" s="84">
        <v>1251.1279664000001</v>
      </c>
      <c r="E711" s="84">
        <v>193.19410095999999</v>
      </c>
      <c r="F711" s="84">
        <v>193.19410095999999</v>
      </c>
    </row>
    <row r="712" spans="1:6" ht="12.75" customHeight="1" x14ac:dyDescent="0.2">
      <c r="A712" s="83" t="s">
        <v>189</v>
      </c>
      <c r="B712" s="83">
        <v>2</v>
      </c>
      <c r="C712" s="84">
        <v>1304.67256976</v>
      </c>
      <c r="D712" s="84">
        <v>1286.5433595100001</v>
      </c>
      <c r="E712" s="84">
        <v>198.66280218</v>
      </c>
      <c r="F712" s="84">
        <v>198.66280218</v>
      </c>
    </row>
    <row r="713" spans="1:6" ht="12.75" customHeight="1" x14ac:dyDescent="0.2">
      <c r="A713" s="83" t="s">
        <v>189</v>
      </c>
      <c r="B713" s="83">
        <v>3</v>
      </c>
      <c r="C713" s="84">
        <v>1327.99200999</v>
      </c>
      <c r="D713" s="84">
        <v>1307.8494401600001</v>
      </c>
      <c r="E713" s="84">
        <v>201.95280065</v>
      </c>
      <c r="F713" s="84">
        <v>201.95280065</v>
      </c>
    </row>
    <row r="714" spans="1:6" ht="12.75" customHeight="1" x14ac:dyDescent="0.2">
      <c r="A714" s="83" t="s">
        <v>189</v>
      </c>
      <c r="B714" s="83">
        <v>4</v>
      </c>
      <c r="C714" s="84">
        <v>1331.2170555099999</v>
      </c>
      <c r="D714" s="84">
        <v>1308.61115569</v>
      </c>
      <c r="E714" s="84">
        <v>202.07042167</v>
      </c>
      <c r="F714" s="84">
        <v>202.07042167</v>
      </c>
    </row>
    <row r="715" spans="1:6" ht="12.75" customHeight="1" x14ac:dyDescent="0.2">
      <c r="A715" s="83" t="s">
        <v>189</v>
      </c>
      <c r="B715" s="83">
        <v>5</v>
      </c>
      <c r="C715" s="84">
        <v>1306.4953111</v>
      </c>
      <c r="D715" s="84">
        <v>1283.66661888</v>
      </c>
      <c r="E715" s="84">
        <v>198.21858757000001</v>
      </c>
      <c r="F715" s="84">
        <v>198.21858757000001</v>
      </c>
    </row>
    <row r="716" spans="1:6" ht="12.75" customHeight="1" x14ac:dyDescent="0.2">
      <c r="A716" s="83" t="s">
        <v>189</v>
      </c>
      <c r="B716" s="83">
        <v>6</v>
      </c>
      <c r="C716" s="84">
        <v>1257.27991991</v>
      </c>
      <c r="D716" s="84">
        <v>1238.8583738299999</v>
      </c>
      <c r="E716" s="84">
        <v>191.29948028999999</v>
      </c>
      <c r="F716" s="84">
        <v>191.29948028999999</v>
      </c>
    </row>
    <row r="717" spans="1:6" ht="12.75" customHeight="1" x14ac:dyDescent="0.2">
      <c r="A717" s="83" t="s">
        <v>189</v>
      </c>
      <c r="B717" s="83">
        <v>7</v>
      </c>
      <c r="C717" s="84">
        <v>1134.69560744</v>
      </c>
      <c r="D717" s="84">
        <v>1112.9784375900001</v>
      </c>
      <c r="E717" s="84">
        <v>171.86161161000001</v>
      </c>
      <c r="F717" s="84">
        <v>171.86161161000001</v>
      </c>
    </row>
    <row r="718" spans="1:6" ht="12.75" customHeight="1" x14ac:dyDescent="0.2">
      <c r="A718" s="83" t="s">
        <v>189</v>
      </c>
      <c r="B718" s="83">
        <v>8</v>
      </c>
      <c r="C718" s="84">
        <v>1086.45933216</v>
      </c>
      <c r="D718" s="84">
        <v>1065.18525383</v>
      </c>
      <c r="E718" s="84">
        <v>164.48158222000001</v>
      </c>
      <c r="F718" s="84">
        <v>164.48158222000001</v>
      </c>
    </row>
    <row r="719" spans="1:6" ht="12.75" customHeight="1" x14ac:dyDescent="0.2">
      <c r="A719" s="83" t="s">
        <v>189</v>
      </c>
      <c r="B719" s="83">
        <v>9</v>
      </c>
      <c r="C719" s="84">
        <v>1074.68517851</v>
      </c>
      <c r="D719" s="84">
        <v>1054.0836475799999</v>
      </c>
      <c r="E719" s="84">
        <v>162.76731724999999</v>
      </c>
      <c r="F719" s="84">
        <v>162.76731724999999</v>
      </c>
    </row>
    <row r="720" spans="1:6" ht="12.75" customHeight="1" x14ac:dyDescent="0.2">
      <c r="A720" s="83" t="s">
        <v>189</v>
      </c>
      <c r="B720" s="83">
        <v>10</v>
      </c>
      <c r="C720" s="84">
        <v>1048.4670025299999</v>
      </c>
      <c r="D720" s="84">
        <v>1033.5339115100001</v>
      </c>
      <c r="E720" s="84">
        <v>159.59411044000001</v>
      </c>
      <c r="F720" s="84">
        <v>159.59411044000001</v>
      </c>
    </row>
    <row r="721" spans="1:6" ht="12.75" customHeight="1" x14ac:dyDescent="0.2">
      <c r="A721" s="83" t="s">
        <v>189</v>
      </c>
      <c r="B721" s="83">
        <v>11</v>
      </c>
      <c r="C721" s="84">
        <v>1070.74941298</v>
      </c>
      <c r="D721" s="84">
        <v>1052.3523332499999</v>
      </c>
      <c r="E721" s="84">
        <v>162.49997472000001</v>
      </c>
      <c r="F721" s="84">
        <v>162.49997472000001</v>
      </c>
    </row>
    <row r="722" spans="1:6" ht="12.75" customHeight="1" x14ac:dyDescent="0.2">
      <c r="A722" s="83" t="s">
        <v>189</v>
      </c>
      <c r="B722" s="83">
        <v>12</v>
      </c>
      <c r="C722" s="84">
        <v>1078.3305491199999</v>
      </c>
      <c r="D722" s="84">
        <v>1064.0295989199999</v>
      </c>
      <c r="E722" s="84">
        <v>164.30313068000001</v>
      </c>
      <c r="F722" s="84">
        <v>164.30313068000001</v>
      </c>
    </row>
    <row r="723" spans="1:6" ht="12.75" customHeight="1" x14ac:dyDescent="0.2">
      <c r="A723" s="83" t="s">
        <v>189</v>
      </c>
      <c r="B723" s="83">
        <v>13</v>
      </c>
      <c r="C723" s="84">
        <v>1082.6072290100001</v>
      </c>
      <c r="D723" s="84">
        <v>1064.87269606</v>
      </c>
      <c r="E723" s="84">
        <v>164.43331831</v>
      </c>
      <c r="F723" s="84">
        <v>164.43331831</v>
      </c>
    </row>
    <row r="724" spans="1:6" ht="12.75" customHeight="1" x14ac:dyDescent="0.2">
      <c r="A724" s="83" t="s">
        <v>189</v>
      </c>
      <c r="B724" s="83">
        <v>14</v>
      </c>
      <c r="C724" s="84">
        <v>1089.7373587899999</v>
      </c>
      <c r="D724" s="84">
        <v>1068.6477898799999</v>
      </c>
      <c r="E724" s="84">
        <v>165.01625297999999</v>
      </c>
      <c r="F724" s="84">
        <v>165.01625297999999</v>
      </c>
    </row>
    <row r="725" spans="1:6" ht="12.75" customHeight="1" x14ac:dyDescent="0.2">
      <c r="A725" s="83" t="s">
        <v>189</v>
      </c>
      <c r="B725" s="83">
        <v>15</v>
      </c>
      <c r="C725" s="84">
        <v>1113.2071036699999</v>
      </c>
      <c r="D725" s="84">
        <v>1092.12473445</v>
      </c>
      <c r="E725" s="84">
        <v>168.64146744000001</v>
      </c>
      <c r="F725" s="84">
        <v>168.64146744000001</v>
      </c>
    </row>
    <row r="726" spans="1:6" ht="12.75" customHeight="1" x14ac:dyDescent="0.2">
      <c r="A726" s="83" t="s">
        <v>189</v>
      </c>
      <c r="B726" s="83">
        <v>16</v>
      </c>
      <c r="C726" s="84">
        <v>1108.9559070600001</v>
      </c>
      <c r="D726" s="84">
        <v>1087.4186846600001</v>
      </c>
      <c r="E726" s="84">
        <v>167.91477834</v>
      </c>
      <c r="F726" s="84">
        <v>167.91477834</v>
      </c>
    </row>
    <row r="727" spans="1:6" ht="12.75" customHeight="1" x14ac:dyDescent="0.2">
      <c r="A727" s="83" t="s">
        <v>189</v>
      </c>
      <c r="B727" s="83">
        <v>17</v>
      </c>
      <c r="C727" s="84">
        <v>1088.22363114</v>
      </c>
      <c r="D727" s="84">
        <v>1070.81891707</v>
      </c>
      <c r="E727" s="84">
        <v>165.35150962</v>
      </c>
      <c r="F727" s="84">
        <v>165.35150962</v>
      </c>
    </row>
    <row r="728" spans="1:6" ht="12.75" customHeight="1" x14ac:dyDescent="0.2">
      <c r="A728" s="83" t="s">
        <v>189</v>
      </c>
      <c r="B728" s="83">
        <v>18</v>
      </c>
      <c r="C728" s="84">
        <v>1079.2901488699999</v>
      </c>
      <c r="D728" s="84">
        <v>1060.5786459599999</v>
      </c>
      <c r="E728" s="84">
        <v>163.77024853</v>
      </c>
      <c r="F728" s="84">
        <v>163.77024853</v>
      </c>
    </row>
    <row r="729" spans="1:6" ht="12.75" customHeight="1" x14ac:dyDescent="0.2">
      <c r="A729" s="83" t="s">
        <v>189</v>
      </c>
      <c r="B729" s="83">
        <v>19</v>
      </c>
      <c r="C729" s="84">
        <v>1051.92992245</v>
      </c>
      <c r="D729" s="84">
        <v>1031.0931383499999</v>
      </c>
      <c r="E729" s="84">
        <v>159.21721615999999</v>
      </c>
      <c r="F729" s="84">
        <v>159.21721615999999</v>
      </c>
    </row>
    <row r="730" spans="1:6" ht="12.75" customHeight="1" x14ac:dyDescent="0.2">
      <c r="A730" s="83" t="s">
        <v>189</v>
      </c>
      <c r="B730" s="83">
        <v>20</v>
      </c>
      <c r="C730" s="84">
        <v>1073.8877491799999</v>
      </c>
      <c r="D730" s="84">
        <v>1052.9556426900001</v>
      </c>
      <c r="E730" s="84">
        <v>162.59313531999999</v>
      </c>
      <c r="F730" s="84">
        <v>162.59313531999999</v>
      </c>
    </row>
    <row r="731" spans="1:6" ht="12.75" customHeight="1" x14ac:dyDescent="0.2">
      <c r="A731" s="83" t="s">
        <v>189</v>
      </c>
      <c r="B731" s="83">
        <v>21</v>
      </c>
      <c r="C731" s="84">
        <v>1043.31926466</v>
      </c>
      <c r="D731" s="84">
        <v>1022.81643844</v>
      </c>
      <c r="E731" s="84">
        <v>157.93916175999999</v>
      </c>
      <c r="F731" s="84">
        <v>157.93916175999999</v>
      </c>
    </row>
    <row r="732" spans="1:6" ht="12.75" customHeight="1" x14ac:dyDescent="0.2">
      <c r="A732" s="83" t="s">
        <v>189</v>
      </c>
      <c r="B732" s="83">
        <v>22</v>
      </c>
      <c r="C732" s="84">
        <v>1169.45858785</v>
      </c>
      <c r="D732" s="84">
        <v>1148.9630994500001</v>
      </c>
      <c r="E732" s="84">
        <v>177.418217</v>
      </c>
      <c r="F732" s="84">
        <v>177.418217</v>
      </c>
    </row>
    <row r="733" spans="1:6" ht="12.75" customHeight="1" x14ac:dyDescent="0.2">
      <c r="A733" s="83" t="s">
        <v>189</v>
      </c>
      <c r="B733" s="83">
        <v>23</v>
      </c>
      <c r="C733" s="84">
        <v>1142.0730573799999</v>
      </c>
      <c r="D733" s="84">
        <v>1120.4243690400001</v>
      </c>
      <c r="E733" s="84">
        <v>173.01138212000001</v>
      </c>
      <c r="F733" s="84">
        <v>173.01138212000001</v>
      </c>
    </row>
    <row r="734" spans="1:6" ht="12.75" customHeight="1" x14ac:dyDescent="0.2">
      <c r="A734" s="83" t="s">
        <v>189</v>
      </c>
      <c r="B734" s="83">
        <v>24</v>
      </c>
      <c r="C734" s="84">
        <v>1132.6532296600001</v>
      </c>
      <c r="D734" s="84">
        <v>1111.82616822</v>
      </c>
      <c r="E734" s="84">
        <v>171.68368285</v>
      </c>
      <c r="F734" s="84">
        <v>171.68368285</v>
      </c>
    </row>
    <row r="735" spans="1:6" ht="12.75" customHeight="1" x14ac:dyDescent="0.2">
      <c r="A735" s="83" t="s">
        <v>190</v>
      </c>
      <c r="B735" s="83">
        <v>1</v>
      </c>
      <c r="C735" s="84">
        <v>1151.8491070299999</v>
      </c>
      <c r="D735" s="84">
        <v>1131.5083958499999</v>
      </c>
      <c r="E735" s="84">
        <v>174.72293253000001</v>
      </c>
      <c r="F735" s="84">
        <v>174.72293253000001</v>
      </c>
    </row>
    <row r="736" spans="1:6" ht="12.75" customHeight="1" x14ac:dyDescent="0.2">
      <c r="A736" s="83" t="s">
        <v>190</v>
      </c>
      <c r="B736" s="83">
        <v>2</v>
      </c>
      <c r="C736" s="84">
        <v>1198.5731027899999</v>
      </c>
      <c r="D736" s="84">
        <v>1176.47124519</v>
      </c>
      <c r="E736" s="84">
        <v>181.66591317999999</v>
      </c>
      <c r="F736" s="84">
        <v>181.66591317999999</v>
      </c>
    </row>
    <row r="737" spans="1:6" ht="12.75" customHeight="1" x14ac:dyDescent="0.2">
      <c r="A737" s="83" t="s">
        <v>190</v>
      </c>
      <c r="B737" s="83">
        <v>3</v>
      </c>
      <c r="C737" s="84">
        <v>1165.9755140699999</v>
      </c>
      <c r="D737" s="84">
        <v>1144.6934628500001</v>
      </c>
      <c r="E737" s="84">
        <v>176.75891705000001</v>
      </c>
      <c r="F737" s="84">
        <v>176.75891705000001</v>
      </c>
    </row>
    <row r="738" spans="1:6" ht="12.75" customHeight="1" x14ac:dyDescent="0.2">
      <c r="A738" s="83" t="s">
        <v>190</v>
      </c>
      <c r="B738" s="83">
        <v>4</v>
      </c>
      <c r="C738" s="84">
        <v>1149.5640618499999</v>
      </c>
      <c r="D738" s="84">
        <v>1128.2812172500001</v>
      </c>
      <c r="E738" s="84">
        <v>174.22460472</v>
      </c>
      <c r="F738" s="84">
        <v>174.22460472</v>
      </c>
    </row>
    <row r="739" spans="1:6" ht="12.75" customHeight="1" x14ac:dyDescent="0.2">
      <c r="A739" s="83" t="s">
        <v>190</v>
      </c>
      <c r="B739" s="83">
        <v>5</v>
      </c>
      <c r="C739" s="84">
        <v>1120.5466091999999</v>
      </c>
      <c r="D739" s="84">
        <v>1105.23654459</v>
      </c>
      <c r="E739" s="84">
        <v>170.66613993000001</v>
      </c>
      <c r="F739" s="84">
        <v>170.66613993000001</v>
      </c>
    </row>
    <row r="740" spans="1:6" ht="12.75" customHeight="1" x14ac:dyDescent="0.2">
      <c r="A740" s="83" t="s">
        <v>190</v>
      </c>
      <c r="B740" s="83">
        <v>6</v>
      </c>
      <c r="C740" s="84">
        <v>1106.56757498</v>
      </c>
      <c r="D740" s="84">
        <v>1092.60716217</v>
      </c>
      <c r="E740" s="84">
        <v>168.71596197</v>
      </c>
      <c r="F740" s="84">
        <v>168.71596197</v>
      </c>
    </row>
    <row r="741" spans="1:6" ht="12.75" customHeight="1" x14ac:dyDescent="0.2">
      <c r="A741" s="83" t="s">
        <v>190</v>
      </c>
      <c r="B741" s="83">
        <v>7</v>
      </c>
      <c r="C741" s="84">
        <v>1062.2366008500001</v>
      </c>
      <c r="D741" s="84">
        <v>1041.24678849</v>
      </c>
      <c r="E741" s="84">
        <v>160.78510159000001</v>
      </c>
      <c r="F741" s="84">
        <v>160.78510159000001</v>
      </c>
    </row>
    <row r="742" spans="1:6" ht="12.75" customHeight="1" x14ac:dyDescent="0.2">
      <c r="A742" s="83" t="s">
        <v>190</v>
      </c>
      <c r="B742" s="83">
        <v>8</v>
      </c>
      <c r="C742" s="84">
        <v>1029.7563595900001</v>
      </c>
      <c r="D742" s="84">
        <v>1008.83912199</v>
      </c>
      <c r="E742" s="84">
        <v>155.78084129999999</v>
      </c>
      <c r="F742" s="84">
        <v>155.78084129999999</v>
      </c>
    </row>
    <row r="743" spans="1:6" ht="12.75" customHeight="1" x14ac:dyDescent="0.2">
      <c r="A743" s="83" t="s">
        <v>190</v>
      </c>
      <c r="B743" s="83">
        <v>9</v>
      </c>
      <c r="C743" s="84">
        <v>998.98824781999997</v>
      </c>
      <c r="D743" s="84">
        <v>978.86807825000005</v>
      </c>
      <c r="E743" s="84">
        <v>151.15283441</v>
      </c>
      <c r="F743" s="84">
        <v>151.15283441</v>
      </c>
    </row>
    <row r="744" spans="1:6" ht="12.75" customHeight="1" x14ac:dyDescent="0.2">
      <c r="A744" s="83" t="s">
        <v>190</v>
      </c>
      <c r="B744" s="83">
        <v>10</v>
      </c>
      <c r="C744" s="84">
        <v>991.47049933000005</v>
      </c>
      <c r="D744" s="84">
        <v>970.79310112999997</v>
      </c>
      <c r="E744" s="84">
        <v>149.90592923</v>
      </c>
      <c r="F744" s="84">
        <v>149.90592923</v>
      </c>
    </row>
    <row r="745" spans="1:6" ht="12.75" customHeight="1" x14ac:dyDescent="0.2">
      <c r="A745" s="83" t="s">
        <v>190</v>
      </c>
      <c r="B745" s="83">
        <v>11</v>
      </c>
      <c r="C745" s="84">
        <v>1004.24841393</v>
      </c>
      <c r="D745" s="84">
        <v>982.40414095999995</v>
      </c>
      <c r="E745" s="84">
        <v>151.69885886</v>
      </c>
      <c r="F745" s="84">
        <v>151.69885886</v>
      </c>
    </row>
    <row r="746" spans="1:6" ht="12.75" customHeight="1" x14ac:dyDescent="0.2">
      <c r="A746" s="83" t="s">
        <v>190</v>
      </c>
      <c r="B746" s="83">
        <v>12</v>
      </c>
      <c r="C746" s="84">
        <v>1022.21814075</v>
      </c>
      <c r="D746" s="84">
        <v>1004.43252961</v>
      </c>
      <c r="E746" s="84">
        <v>155.10039320000001</v>
      </c>
      <c r="F746" s="84">
        <v>155.10039320000001</v>
      </c>
    </row>
    <row r="747" spans="1:6" ht="12.75" customHeight="1" x14ac:dyDescent="0.2">
      <c r="A747" s="83" t="s">
        <v>190</v>
      </c>
      <c r="B747" s="83">
        <v>13</v>
      </c>
      <c r="C747" s="84">
        <v>1037.17619653</v>
      </c>
      <c r="D747" s="84">
        <v>1021.62894149</v>
      </c>
      <c r="E747" s="84">
        <v>157.75579331</v>
      </c>
      <c r="F747" s="84">
        <v>157.75579331</v>
      </c>
    </row>
    <row r="748" spans="1:6" ht="12.75" customHeight="1" x14ac:dyDescent="0.2">
      <c r="A748" s="83" t="s">
        <v>190</v>
      </c>
      <c r="B748" s="83">
        <v>14</v>
      </c>
      <c r="C748" s="84">
        <v>1048.04040248</v>
      </c>
      <c r="D748" s="84">
        <v>1034.4087379499999</v>
      </c>
      <c r="E748" s="84">
        <v>159.72919759000001</v>
      </c>
      <c r="F748" s="84">
        <v>159.72919759000001</v>
      </c>
    </row>
    <row r="749" spans="1:6" ht="12.75" customHeight="1" x14ac:dyDescent="0.2">
      <c r="A749" s="83" t="s">
        <v>190</v>
      </c>
      <c r="B749" s="83">
        <v>15</v>
      </c>
      <c r="C749" s="84">
        <v>1067.31053492</v>
      </c>
      <c r="D749" s="84">
        <v>1047.19116024</v>
      </c>
      <c r="E749" s="84">
        <v>161.70300734</v>
      </c>
      <c r="F749" s="84">
        <v>161.70300734</v>
      </c>
    </row>
    <row r="750" spans="1:6" ht="12.75" customHeight="1" x14ac:dyDescent="0.2">
      <c r="A750" s="83" t="s">
        <v>190</v>
      </c>
      <c r="B750" s="83">
        <v>16</v>
      </c>
      <c r="C750" s="84">
        <v>1069.2253436799999</v>
      </c>
      <c r="D750" s="84">
        <v>1048.0066762500001</v>
      </c>
      <c r="E750" s="84">
        <v>161.82893601000001</v>
      </c>
      <c r="F750" s="84">
        <v>161.82893601000001</v>
      </c>
    </row>
    <row r="751" spans="1:6" ht="12.75" customHeight="1" x14ac:dyDescent="0.2">
      <c r="A751" s="83" t="s">
        <v>190</v>
      </c>
      <c r="B751" s="83">
        <v>17</v>
      </c>
      <c r="C751" s="84">
        <v>1047.662881</v>
      </c>
      <c r="D751" s="84">
        <v>1023.56237299</v>
      </c>
      <c r="E751" s="84">
        <v>158.05434595</v>
      </c>
      <c r="F751" s="84">
        <v>158.05434595</v>
      </c>
    </row>
    <row r="752" spans="1:6" ht="12.75" customHeight="1" x14ac:dyDescent="0.2">
      <c r="A752" s="83" t="s">
        <v>190</v>
      </c>
      <c r="B752" s="83">
        <v>18</v>
      </c>
      <c r="C752" s="84">
        <v>1010.74414617</v>
      </c>
      <c r="D752" s="84">
        <v>989.12978498999996</v>
      </c>
      <c r="E752" s="84">
        <v>152.73740551</v>
      </c>
      <c r="F752" s="84">
        <v>152.73740551</v>
      </c>
    </row>
    <row r="753" spans="1:6" ht="12.75" customHeight="1" x14ac:dyDescent="0.2">
      <c r="A753" s="83" t="s">
        <v>190</v>
      </c>
      <c r="B753" s="83">
        <v>19</v>
      </c>
      <c r="C753" s="84">
        <v>987.87875624000003</v>
      </c>
      <c r="D753" s="84">
        <v>967.31300047000002</v>
      </c>
      <c r="E753" s="84">
        <v>149.36854622000001</v>
      </c>
      <c r="F753" s="84">
        <v>149.36854622000001</v>
      </c>
    </row>
    <row r="754" spans="1:6" ht="12.75" customHeight="1" x14ac:dyDescent="0.2">
      <c r="A754" s="83" t="s">
        <v>190</v>
      </c>
      <c r="B754" s="83">
        <v>20</v>
      </c>
      <c r="C754" s="84">
        <v>963.59506657999998</v>
      </c>
      <c r="D754" s="84">
        <v>943.25756632000002</v>
      </c>
      <c r="E754" s="84">
        <v>145.65400374000001</v>
      </c>
      <c r="F754" s="84">
        <v>145.65400374000001</v>
      </c>
    </row>
    <row r="755" spans="1:6" ht="12.75" customHeight="1" x14ac:dyDescent="0.2">
      <c r="A755" s="83" t="s">
        <v>190</v>
      </c>
      <c r="B755" s="83">
        <v>21</v>
      </c>
      <c r="C755" s="84">
        <v>977.48799645999998</v>
      </c>
      <c r="D755" s="84">
        <v>963.68704396999999</v>
      </c>
      <c r="E755" s="84">
        <v>148.80864073999999</v>
      </c>
      <c r="F755" s="84">
        <v>148.80864073999999</v>
      </c>
    </row>
    <row r="756" spans="1:6" ht="12.75" customHeight="1" x14ac:dyDescent="0.2">
      <c r="A756" s="83" t="s">
        <v>190</v>
      </c>
      <c r="B756" s="83">
        <v>22</v>
      </c>
      <c r="C756" s="84">
        <v>1059.31903618</v>
      </c>
      <c r="D756" s="84">
        <v>1041.5839359900001</v>
      </c>
      <c r="E756" s="84">
        <v>160.83716254000001</v>
      </c>
      <c r="F756" s="84">
        <v>160.83716254000001</v>
      </c>
    </row>
    <row r="757" spans="1:6" ht="12.75" customHeight="1" x14ac:dyDescent="0.2">
      <c r="A757" s="83" t="s">
        <v>190</v>
      </c>
      <c r="B757" s="83">
        <v>23</v>
      </c>
      <c r="C757" s="84">
        <v>1105.5325370099999</v>
      </c>
      <c r="D757" s="84">
        <v>1088.3536168200001</v>
      </c>
      <c r="E757" s="84">
        <v>168.05914677000001</v>
      </c>
      <c r="F757" s="84">
        <v>168.05914677000001</v>
      </c>
    </row>
    <row r="758" spans="1:6" ht="12.75" customHeight="1" x14ac:dyDescent="0.2">
      <c r="A758" s="83" t="s">
        <v>190</v>
      </c>
      <c r="B758" s="83">
        <v>24</v>
      </c>
      <c r="C758" s="84">
        <v>1113.5470067900001</v>
      </c>
      <c r="D758" s="84">
        <v>1095.2680564499999</v>
      </c>
      <c r="E758" s="84">
        <v>169.12684646</v>
      </c>
      <c r="F758" s="84">
        <v>169.12684646</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2022-10-18T05:39:19Z</dcterms:modified>
</cp:coreProperties>
</file>