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2 Февраль\"/>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ЦК'!$A$1:$Y$147</definedName>
    <definedName name="_xlnm.Print_Area" localSheetId="3">'IV ЦК'!$A$1:$Y$148</definedName>
    <definedName name="_xlnm.Print_Area" localSheetId="4">'V ЦК'!$A$1:$Y$425</definedName>
    <definedName name="_xlnm.Print_Area" localSheetId="5">'VI ЦК'!$A$1:$Y$461</definedName>
  </definedNames>
  <calcPr calcId="162913"/>
</workbook>
</file>

<file path=xl/calcChain.xml><?xml version="1.0" encoding="utf-8"?>
<calcChain xmlns="http://schemas.openxmlformats.org/spreadsheetml/2006/main">
  <c r="N147" i="19" l="1"/>
  <c r="P147" i="19"/>
  <c r="R147" i="19"/>
  <c r="T147" i="19"/>
  <c r="N470" i="28" l="1"/>
  <c r="N459"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23" i="21"/>
  <c r="L457"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27" i="21"/>
  <c r="R427" i="21"/>
  <c r="P427" i="21"/>
  <c r="N427" i="21"/>
  <c r="T147" i="25"/>
  <c r="R147" i="25"/>
  <c r="P147" i="25"/>
  <c r="N147"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65" i="28"/>
  <c r="R465" i="28"/>
  <c r="P465" i="28"/>
  <c r="N465" i="28"/>
  <c r="A46"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6" i="28"/>
  <c r="I46" i="28"/>
  <c r="M46" i="28"/>
  <c r="Q46" i="28"/>
  <c r="U46" i="28"/>
  <c r="Y46" i="28"/>
  <c r="F46" i="28"/>
  <c r="J46" i="28"/>
  <c r="N46" i="28"/>
  <c r="R46" i="28"/>
  <c r="V46" i="28"/>
  <c r="B46" i="28"/>
  <c r="G46" i="28"/>
  <c r="O46" i="28"/>
  <c r="W46" i="28"/>
  <c r="H46" i="28"/>
  <c r="P46" i="28"/>
  <c r="X46" i="28"/>
  <c r="C46" i="28"/>
  <c r="S46" i="28"/>
  <c r="D46" i="28"/>
  <c r="T46" i="28"/>
  <c r="K46" i="28"/>
  <c r="L46"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7" i="28"/>
  <c r="A80"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0" i="28"/>
  <c r="J80" i="28"/>
  <c r="N80" i="28"/>
  <c r="R80" i="28"/>
  <c r="V80" i="28"/>
  <c r="C80" i="28"/>
  <c r="G80" i="28"/>
  <c r="K80" i="28"/>
  <c r="O80" i="28"/>
  <c r="S80" i="28"/>
  <c r="W80" i="28"/>
  <c r="D80" i="28"/>
  <c r="L80" i="28"/>
  <c r="T80" i="28"/>
  <c r="E80" i="28"/>
  <c r="M80" i="28"/>
  <c r="U80" i="28"/>
  <c r="B80" i="28"/>
  <c r="H80" i="28"/>
  <c r="X80" i="28"/>
  <c r="I80" i="28"/>
  <c r="Y80" i="28"/>
  <c r="Q80" i="28"/>
  <c r="P80" i="28"/>
  <c r="F47" i="28"/>
  <c r="J47" i="28"/>
  <c r="N47" i="28"/>
  <c r="R47" i="28"/>
  <c r="V47" i="28"/>
  <c r="C47" i="28"/>
  <c r="G47" i="28"/>
  <c r="K47" i="28"/>
  <c r="O47" i="28"/>
  <c r="S47" i="28"/>
  <c r="W47" i="28"/>
  <c r="H47" i="28"/>
  <c r="P47" i="28"/>
  <c r="X47" i="28"/>
  <c r="I47" i="28"/>
  <c r="Q47" i="28"/>
  <c r="Y47" i="28"/>
  <c r="L47" i="28"/>
  <c r="M47" i="28"/>
  <c r="D47" i="28"/>
  <c r="E47" i="28"/>
  <c r="T47" i="28"/>
  <c r="U47" i="28"/>
  <c r="B47"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14" i="28"/>
  <c r="A81" i="28"/>
  <c r="A48" i="28"/>
  <c r="A46" i="19"/>
  <c r="T151" i="25"/>
  <c r="R151" i="25"/>
  <c r="P151" i="25"/>
  <c r="N151" i="25"/>
  <c r="A1" i="21"/>
  <c r="A46"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6" i="25"/>
  <c r="H46" i="25"/>
  <c r="L46" i="25"/>
  <c r="P46" i="25"/>
  <c r="T46" i="25"/>
  <c r="X46" i="25"/>
  <c r="E46" i="25"/>
  <c r="I46" i="25"/>
  <c r="M46" i="25"/>
  <c r="Q46" i="25"/>
  <c r="U46" i="25"/>
  <c r="Y46" i="25"/>
  <c r="J46" i="25"/>
  <c r="R46" i="25"/>
  <c r="B46" i="25"/>
  <c r="F46" i="25"/>
  <c r="V46" i="25"/>
  <c r="G46" i="25"/>
  <c r="W46" i="25"/>
  <c r="C46" i="25"/>
  <c r="K46" i="25"/>
  <c r="S46" i="25"/>
  <c r="N46" i="25"/>
  <c r="O46" i="25"/>
  <c r="C81" i="28"/>
  <c r="G81" i="28"/>
  <c r="K81" i="28"/>
  <c r="O81" i="28"/>
  <c r="S81" i="28"/>
  <c r="W81" i="28"/>
  <c r="D81" i="28"/>
  <c r="H81" i="28"/>
  <c r="L81" i="28"/>
  <c r="P81" i="28"/>
  <c r="T81" i="28"/>
  <c r="X81" i="28"/>
  <c r="E81" i="28"/>
  <c r="M81" i="28"/>
  <c r="U81" i="28"/>
  <c r="F81" i="28"/>
  <c r="N81" i="28"/>
  <c r="V81" i="28"/>
  <c r="Q81" i="28"/>
  <c r="R81" i="28"/>
  <c r="I81" i="28"/>
  <c r="J81" i="28"/>
  <c r="B81" i="28"/>
  <c r="Y81" i="28"/>
  <c r="C46" i="19"/>
  <c r="G46" i="19"/>
  <c r="K46" i="19"/>
  <c r="O46" i="19"/>
  <c r="S46" i="19"/>
  <c r="W46" i="19"/>
  <c r="I46" i="19"/>
  <c r="Q46" i="19"/>
  <c r="Y46" i="19"/>
  <c r="J46" i="19"/>
  <c r="R46" i="19"/>
  <c r="B46" i="19"/>
  <c r="D46" i="19"/>
  <c r="H46" i="19"/>
  <c r="L46" i="19"/>
  <c r="P46" i="19"/>
  <c r="T46" i="19"/>
  <c r="X46" i="19"/>
  <c r="E46" i="19"/>
  <c r="M46" i="19"/>
  <c r="U46" i="19"/>
  <c r="F46" i="19"/>
  <c r="N46" i="19"/>
  <c r="V46" i="19"/>
  <c r="C114" i="28"/>
  <c r="G114" i="28"/>
  <c r="K114" i="28"/>
  <c r="O114" i="28"/>
  <c r="S114" i="28"/>
  <c r="W114" i="28"/>
  <c r="D114" i="28"/>
  <c r="H114" i="28"/>
  <c r="L114" i="28"/>
  <c r="P114" i="28"/>
  <c r="T114" i="28"/>
  <c r="X114" i="28"/>
  <c r="I114" i="28"/>
  <c r="Q114" i="28"/>
  <c r="Y114" i="28"/>
  <c r="B114" i="28"/>
  <c r="J114" i="28"/>
  <c r="R114" i="28"/>
  <c r="M114" i="28"/>
  <c r="N114" i="28"/>
  <c r="E114" i="28"/>
  <c r="F114" i="28"/>
  <c r="U114" i="28"/>
  <c r="V114" i="28"/>
  <c r="D13" i="19"/>
  <c r="H13" i="19"/>
  <c r="L13" i="19"/>
  <c r="P13" i="19"/>
  <c r="T13" i="19"/>
  <c r="X13" i="19"/>
  <c r="J13" i="19"/>
  <c r="R13" i="19"/>
  <c r="V13" i="19"/>
  <c r="C13" i="19"/>
  <c r="G13" i="19"/>
  <c r="E13" i="19"/>
  <c r="I13" i="19"/>
  <c r="M13" i="19"/>
  <c r="Q13" i="19"/>
  <c r="U13" i="19"/>
  <c r="Y13" i="19"/>
  <c r="B13" i="19"/>
  <c r="F13" i="19"/>
  <c r="N13" i="19"/>
  <c r="K13" i="19"/>
  <c r="O13" i="19"/>
  <c r="S13" i="19"/>
  <c r="W13" i="19"/>
  <c r="C48" i="28"/>
  <c r="G48" i="28"/>
  <c r="K48" i="28"/>
  <c r="O48" i="28"/>
  <c r="S48" i="28"/>
  <c r="W48" i="28"/>
  <c r="B48" i="28"/>
  <c r="D48" i="28"/>
  <c r="H48" i="28"/>
  <c r="L48" i="28"/>
  <c r="P48" i="28"/>
  <c r="T48" i="28"/>
  <c r="X48" i="28"/>
  <c r="I48" i="28"/>
  <c r="Q48" i="28"/>
  <c r="Y48" i="28"/>
  <c r="J48" i="28"/>
  <c r="R48" i="28"/>
  <c r="E48" i="28"/>
  <c r="U48" i="28"/>
  <c r="F48" i="28"/>
  <c r="V48" i="28"/>
  <c r="M48" i="28"/>
  <c r="N48"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0" i="25"/>
  <c r="A80" i="19"/>
  <c r="A47" i="19"/>
  <c r="A148" i="28"/>
  <c r="A115" i="28"/>
  <c r="A49" i="28"/>
  <c r="A82" i="28"/>
  <c r="A46" i="21"/>
  <c r="A14" i="19"/>
  <c r="A47"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15" i="28"/>
  <c r="H115" i="28"/>
  <c r="L115" i="28"/>
  <c r="P115" i="28"/>
  <c r="T115" i="28"/>
  <c r="E115" i="28"/>
  <c r="I115" i="28"/>
  <c r="M115" i="28"/>
  <c r="Q115" i="28"/>
  <c r="U115" i="28"/>
  <c r="Y115" i="28"/>
  <c r="J115" i="28"/>
  <c r="R115" i="28"/>
  <c r="X115" i="28"/>
  <c r="C115" i="28"/>
  <c r="K115" i="28"/>
  <c r="S115" i="28"/>
  <c r="F115" i="28"/>
  <c r="V115" i="28"/>
  <c r="B115" i="28"/>
  <c r="G115" i="28"/>
  <c r="W115" i="28"/>
  <c r="N115" i="28"/>
  <c r="O115" i="28"/>
  <c r="E13" i="25"/>
  <c r="I13" i="25"/>
  <c r="M13" i="25"/>
  <c r="Q13" i="25"/>
  <c r="U13" i="25"/>
  <c r="Y13" i="25"/>
  <c r="B13" i="25"/>
  <c r="F13" i="25"/>
  <c r="J13" i="25"/>
  <c r="N13" i="25"/>
  <c r="R13" i="25"/>
  <c r="V13" i="25"/>
  <c r="C13" i="25"/>
  <c r="K13" i="25"/>
  <c r="S13" i="25"/>
  <c r="O13" i="25"/>
  <c r="H13" i="25"/>
  <c r="P13" i="25"/>
  <c r="D13" i="25"/>
  <c r="L13" i="25"/>
  <c r="T13" i="25"/>
  <c r="G13" i="25"/>
  <c r="W13" i="25"/>
  <c r="X13" i="25"/>
  <c r="F46" i="21"/>
  <c r="J46" i="21"/>
  <c r="N46" i="21"/>
  <c r="R46" i="21"/>
  <c r="V46" i="21"/>
  <c r="C46" i="21"/>
  <c r="G46" i="21"/>
  <c r="K46" i="21"/>
  <c r="O46" i="21"/>
  <c r="S46" i="21"/>
  <c r="W46" i="21"/>
  <c r="D46" i="21"/>
  <c r="L46" i="21"/>
  <c r="T46" i="21"/>
  <c r="B46" i="21"/>
  <c r="E46" i="21"/>
  <c r="M46" i="21"/>
  <c r="U46" i="21"/>
  <c r="P46" i="21"/>
  <c r="Q46" i="21"/>
  <c r="H46" i="21"/>
  <c r="X46" i="21"/>
  <c r="I46" i="21"/>
  <c r="Y46" i="21"/>
  <c r="E148" i="28"/>
  <c r="I148" i="28"/>
  <c r="M148" i="28"/>
  <c r="Q148" i="28"/>
  <c r="U148" i="28"/>
  <c r="Y148" i="28"/>
  <c r="C148" i="28"/>
  <c r="H148" i="28"/>
  <c r="N148" i="28"/>
  <c r="S148" i="28"/>
  <c r="X148" i="28"/>
  <c r="D148" i="28"/>
  <c r="J148" i="28"/>
  <c r="O148" i="28"/>
  <c r="T148" i="28"/>
  <c r="F148" i="28"/>
  <c r="P148" i="28"/>
  <c r="G148" i="28"/>
  <c r="R148" i="28"/>
  <c r="B148" i="28"/>
  <c r="K148" i="28"/>
  <c r="L148" i="28"/>
  <c r="V148" i="28"/>
  <c r="W148"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49" i="28"/>
  <c r="H49" i="28"/>
  <c r="L49" i="28"/>
  <c r="P49" i="28"/>
  <c r="T49" i="28"/>
  <c r="X49" i="28"/>
  <c r="E49" i="28"/>
  <c r="I49" i="28"/>
  <c r="M49" i="28"/>
  <c r="Q49" i="28"/>
  <c r="U49" i="28"/>
  <c r="Y49" i="28"/>
  <c r="B49" i="28"/>
  <c r="J49" i="28"/>
  <c r="R49" i="28"/>
  <c r="C49" i="28"/>
  <c r="K49" i="28"/>
  <c r="S49" i="28"/>
  <c r="N49" i="28"/>
  <c r="O49" i="28"/>
  <c r="V49" i="28"/>
  <c r="W49" i="28"/>
  <c r="G49" i="28"/>
  <c r="F49" i="28"/>
  <c r="A81" i="19"/>
  <c r="A82" i="19" s="1"/>
  <c r="E80" i="19"/>
  <c r="G80" i="19"/>
  <c r="K80" i="19"/>
  <c r="O80" i="19"/>
  <c r="S80" i="19"/>
  <c r="W80" i="19"/>
  <c r="I80" i="19"/>
  <c r="Q80" i="19"/>
  <c r="Y80" i="19"/>
  <c r="F80" i="19"/>
  <c r="N80" i="19"/>
  <c r="V80" i="19"/>
  <c r="B80" i="19"/>
  <c r="C80" i="19"/>
  <c r="H80" i="19"/>
  <c r="L80" i="19"/>
  <c r="P80" i="19"/>
  <c r="T80" i="19"/>
  <c r="X80" i="19"/>
  <c r="D80" i="19"/>
  <c r="M80" i="19"/>
  <c r="U80" i="19"/>
  <c r="J80" i="19"/>
  <c r="R80" i="19"/>
  <c r="A81" i="25"/>
  <c r="F80" i="25"/>
  <c r="J80" i="25"/>
  <c r="N80" i="25"/>
  <c r="R80" i="25"/>
  <c r="V80" i="25"/>
  <c r="C80" i="25"/>
  <c r="G80" i="25"/>
  <c r="K80" i="25"/>
  <c r="O80" i="25"/>
  <c r="S80" i="25"/>
  <c r="W80" i="25"/>
  <c r="H80" i="25"/>
  <c r="P80" i="25"/>
  <c r="X80" i="25"/>
  <c r="I80" i="25"/>
  <c r="Q80" i="25"/>
  <c r="Y80" i="25"/>
  <c r="L80" i="25"/>
  <c r="B80" i="25"/>
  <c r="D80" i="25"/>
  <c r="E80" i="25"/>
  <c r="M80" i="25"/>
  <c r="T80" i="25"/>
  <c r="U80" i="25"/>
  <c r="E47" i="25"/>
  <c r="I47" i="25"/>
  <c r="M47" i="25"/>
  <c r="Q47" i="25"/>
  <c r="U47" i="25"/>
  <c r="Y47" i="25"/>
  <c r="B47" i="25"/>
  <c r="F47" i="25"/>
  <c r="J47" i="25"/>
  <c r="N47" i="25"/>
  <c r="R47" i="25"/>
  <c r="V47" i="25"/>
  <c r="C47" i="25"/>
  <c r="K47" i="25"/>
  <c r="S47" i="25"/>
  <c r="O47" i="25"/>
  <c r="P47" i="25"/>
  <c r="D47" i="25"/>
  <c r="L47" i="25"/>
  <c r="T47" i="25"/>
  <c r="G47" i="25"/>
  <c r="W47" i="25"/>
  <c r="H47" i="25"/>
  <c r="X47" i="25"/>
  <c r="D82" i="28"/>
  <c r="H82" i="28"/>
  <c r="L82" i="28"/>
  <c r="P82" i="28"/>
  <c r="T82" i="28"/>
  <c r="X82" i="28"/>
  <c r="E82" i="28"/>
  <c r="I82" i="28"/>
  <c r="M82" i="28"/>
  <c r="Q82" i="28"/>
  <c r="U82" i="28"/>
  <c r="Y82" i="28"/>
  <c r="F82" i="28"/>
  <c r="N82" i="28"/>
  <c r="V82" i="28"/>
  <c r="B82" i="28"/>
  <c r="G82" i="28"/>
  <c r="O82" i="28"/>
  <c r="W82" i="28"/>
  <c r="J82" i="28"/>
  <c r="K82" i="28"/>
  <c r="R82" i="28"/>
  <c r="S82" i="28"/>
  <c r="C82" i="28"/>
  <c r="A48" i="19"/>
  <c r="A49" i="19" s="1"/>
  <c r="D47" i="19"/>
  <c r="H47" i="19"/>
  <c r="L47" i="19"/>
  <c r="P47" i="19"/>
  <c r="T47" i="19"/>
  <c r="X47" i="19"/>
  <c r="J47" i="19"/>
  <c r="R47" i="19"/>
  <c r="C47" i="19"/>
  <c r="O47" i="19"/>
  <c r="W47" i="19"/>
  <c r="E47" i="19"/>
  <c r="I47" i="19"/>
  <c r="M47" i="19"/>
  <c r="Q47" i="19"/>
  <c r="U47" i="19"/>
  <c r="Y47" i="19"/>
  <c r="B47" i="19"/>
  <c r="F47" i="19"/>
  <c r="N47" i="19"/>
  <c r="V47" i="19"/>
  <c r="G47" i="19"/>
  <c r="K47" i="19"/>
  <c r="S47"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14" i="25"/>
  <c r="A115" i="25" s="1"/>
  <c r="A114" i="19"/>
  <c r="A116" i="28"/>
  <c r="A83" i="28"/>
  <c r="A50" i="28"/>
  <c r="A182" i="28"/>
  <c r="A149" i="28"/>
  <c r="A15" i="19"/>
  <c r="A80" i="21"/>
  <c r="A47" i="21"/>
  <c r="A14" i="25"/>
  <c r="A48"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0" i="21"/>
  <c r="J80" i="21"/>
  <c r="N80" i="21"/>
  <c r="R80" i="21"/>
  <c r="V80" i="21"/>
  <c r="B80" i="21"/>
  <c r="C80" i="21"/>
  <c r="G80" i="21"/>
  <c r="K80" i="21"/>
  <c r="O80" i="21"/>
  <c r="S80" i="21"/>
  <c r="W80" i="21"/>
  <c r="H80" i="21"/>
  <c r="P80" i="21"/>
  <c r="X80" i="21"/>
  <c r="I80" i="21"/>
  <c r="Q80" i="21"/>
  <c r="Y80" i="21"/>
  <c r="D80" i="21"/>
  <c r="T80" i="21"/>
  <c r="E80" i="21"/>
  <c r="U80" i="21"/>
  <c r="L80" i="21"/>
  <c r="M80" i="21"/>
  <c r="F149" i="28"/>
  <c r="J149" i="28"/>
  <c r="N149" i="28"/>
  <c r="R149" i="28"/>
  <c r="V149" i="28"/>
  <c r="G149" i="28"/>
  <c r="L149" i="28"/>
  <c r="Q149" i="28"/>
  <c r="W149" i="28"/>
  <c r="C149" i="28"/>
  <c r="H149" i="28"/>
  <c r="M149" i="28"/>
  <c r="S149" i="28"/>
  <c r="X149" i="28"/>
  <c r="B149" i="28"/>
  <c r="D149" i="28"/>
  <c r="O149" i="28"/>
  <c r="Y149" i="28"/>
  <c r="E149" i="28"/>
  <c r="P149" i="28"/>
  <c r="I149" i="28"/>
  <c r="K149" i="28"/>
  <c r="T149" i="28"/>
  <c r="U149" i="28"/>
  <c r="F116" i="28"/>
  <c r="J116" i="28"/>
  <c r="N116" i="28"/>
  <c r="R116" i="28"/>
  <c r="V116" i="28"/>
  <c r="G116" i="28"/>
  <c r="L116" i="28"/>
  <c r="Q116" i="28"/>
  <c r="W116" i="28"/>
  <c r="C116" i="28"/>
  <c r="H116" i="28"/>
  <c r="M116" i="28"/>
  <c r="S116" i="28"/>
  <c r="X116" i="28"/>
  <c r="I116" i="28"/>
  <c r="T116" i="28"/>
  <c r="K116" i="28"/>
  <c r="U116" i="28"/>
  <c r="B116" i="28"/>
  <c r="O116" i="28"/>
  <c r="P116" i="28"/>
  <c r="Y116" i="28"/>
  <c r="D116" i="28"/>
  <c r="E116" i="28"/>
  <c r="E24" i="28"/>
  <c r="I24" i="28"/>
  <c r="M24" i="28"/>
  <c r="Q24" i="28"/>
  <c r="U24" i="28"/>
  <c r="Y24" i="28"/>
  <c r="F24" i="28"/>
  <c r="J24" i="28"/>
  <c r="N24" i="28"/>
  <c r="R24" i="28"/>
  <c r="V24" i="28"/>
  <c r="C24" i="28"/>
  <c r="K24" i="28"/>
  <c r="S24" i="28"/>
  <c r="D24" i="28"/>
  <c r="L24" i="28"/>
  <c r="T24" i="28"/>
  <c r="B24" i="28"/>
  <c r="G24" i="28"/>
  <c r="W24" i="28"/>
  <c r="H24" i="28"/>
  <c r="X24" i="28"/>
  <c r="O24" i="28"/>
  <c r="P24" i="28"/>
  <c r="F48" i="25"/>
  <c r="J48" i="25"/>
  <c r="N48" i="25"/>
  <c r="R48" i="25"/>
  <c r="V48" i="25"/>
  <c r="C48" i="25"/>
  <c r="G48" i="25"/>
  <c r="K48" i="25"/>
  <c r="O48" i="25"/>
  <c r="S48" i="25"/>
  <c r="W48" i="25"/>
  <c r="B48" i="25"/>
  <c r="D48" i="25"/>
  <c r="L48" i="25"/>
  <c r="T48" i="25"/>
  <c r="H48" i="25"/>
  <c r="X48" i="25"/>
  <c r="I48" i="25"/>
  <c r="Y48" i="25"/>
  <c r="E48" i="25"/>
  <c r="M48" i="25"/>
  <c r="U48" i="25"/>
  <c r="P48" i="25"/>
  <c r="Q48" i="25"/>
  <c r="F15" i="19"/>
  <c r="J15" i="19"/>
  <c r="N15" i="19"/>
  <c r="R15" i="19"/>
  <c r="V15" i="19"/>
  <c r="H15" i="19"/>
  <c r="P15" i="19"/>
  <c r="Q15" i="19"/>
  <c r="C15" i="19"/>
  <c r="G15" i="19"/>
  <c r="K15" i="19"/>
  <c r="O15" i="19"/>
  <c r="S15" i="19"/>
  <c r="W15" i="19"/>
  <c r="D15" i="19"/>
  <c r="L15" i="19"/>
  <c r="T15" i="19"/>
  <c r="X15" i="19"/>
  <c r="E15" i="19"/>
  <c r="I15" i="19"/>
  <c r="M15" i="19"/>
  <c r="U15" i="19"/>
  <c r="Y15" i="19"/>
  <c r="B15" i="19"/>
  <c r="C182" i="28"/>
  <c r="G182" i="28"/>
  <c r="K182" i="28"/>
  <c r="O182" i="28"/>
  <c r="S182" i="28"/>
  <c r="W182" i="28"/>
  <c r="D182" i="28"/>
  <c r="H182" i="28"/>
  <c r="L182" i="28"/>
  <c r="P182" i="28"/>
  <c r="T182" i="28"/>
  <c r="X182" i="28"/>
  <c r="E182" i="28"/>
  <c r="M182" i="28"/>
  <c r="U182" i="28"/>
  <c r="F182" i="28"/>
  <c r="N182" i="28"/>
  <c r="V182" i="28"/>
  <c r="Q182" i="28"/>
  <c r="R182" i="28"/>
  <c r="Y182" i="28"/>
  <c r="B182" i="28"/>
  <c r="I182" i="28"/>
  <c r="J182" i="28"/>
  <c r="C115" i="25"/>
  <c r="G115" i="25"/>
  <c r="K115" i="25"/>
  <c r="O115" i="25"/>
  <c r="S115" i="25"/>
  <c r="W115" i="25"/>
  <c r="D115" i="25"/>
  <c r="H115" i="25"/>
  <c r="L115" i="25"/>
  <c r="P115" i="25"/>
  <c r="T115" i="25"/>
  <c r="X115" i="25"/>
  <c r="I115" i="25"/>
  <c r="Q115" i="25"/>
  <c r="Y115" i="25"/>
  <c r="J115" i="25"/>
  <c r="R115" i="25"/>
  <c r="M115" i="25"/>
  <c r="F115" i="25"/>
  <c r="N115" i="25"/>
  <c r="E115" i="25"/>
  <c r="U115" i="25"/>
  <c r="B115" i="25"/>
  <c r="V115" i="25"/>
  <c r="E48" i="19"/>
  <c r="I48" i="19"/>
  <c r="M48" i="19"/>
  <c r="Q48" i="19"/>
  <c r="U48" i="19"/>
  <c r="Y48" i="19"/>
  <c r="C48" i="19"/>
  <c r="K48" i="19"/>
  <c r="S48" i="19"/>
  <c r="B48" i="19"/>
  <c r="H48" i="19"/>
  <c r="P48" i="19"/>
  <c r="X48" i="19"/>
  <c r="F48" i="19"/>
  <c r="J48" i="19"/>
  <c r="N48" i="19"/>
  <c r="R48" i="19"/>
  <c r="V48" i="19"/>
  <c r="G48" i="19"/>
  <c r="O48" i="19"/>
  <c r="W48" i="19"/>
  <c r="D48" i="19"/>
  <c r="L48" i="19"/>
  <c r="T48" i="19"/>
  <c r="F49" i="19"/>
  <c r="J49" i="19"/>
  <c r="N49" i="19"/>
  <c r="R49" i="19"/>
  <c r="V49" i="19"/>
  <c r="D49" i="19"/>
  <c r="L49" i="19"/>
  <c r="T49" i="19"/>
  <c r="I49" i="19"/>
  <c r="Q49" i="19"/>
  <c r="Y49" i="19"/>
  <c r="B49" i="19"/>
  <c r="C49" i="19"/>
  <c r="G49" i="19"/>
  <c r="K49" i="19"/>
  <c r="O49" i="19"/>
  <c r="S49" i="19"/>
  <c r="W49" i="19"/>
  <c r="H49" i="19"/>
  <c r="P49" i="19"/>
  <c r="X49" i="19"/>
  <c r="E49" i="19"/>
  <c r="M49" i="19"/>
  <c r="U49" i="19"/>
  <c r="E50" i="28"/>
  <c r="I50" i="28"/>
  <c r="M50" i="28"/>
  <c r="Q50" i="28"/>
  <c r="U50" i="28"/>
  <c r="Y50" i="28"/>
  <c r="F50" i="28"/>
  <c r="J50" i="28"/>
  <c r="N50" i="28"/>
  <c r="R50" i="28"/>
  <c r="V50" i="28"/>
  <c r="C50" i="28"/>
  <c r="K50" i="28"/>
  <c r="S50" i="28"/>
  <c r="B50" i="28"/>
  <c r="D50" i="28"/>
  <c r="L50" i="28"/>
  <c r="T50" i="28"/>
  <c r="G50" i="28"/>
  <c r="W50" i="28"/>
  <c r="H50" i="28"/>
  <c r="X50" i="28"/>
  <c r="O50" i="28"/>
  <c r="P50" i="28"/>
  <c r="D114" i="19"/>
  <c r="H114" i="19"/>
  <c r="L114" i="19"/>
  <c r="P114" i="19"/>
  <c r="T114" i="19"/>
  <c r="X114" i="19"/>
  <c r="E114" i="19"/>
  <c r="I114" i="19"/>
  <c r="M114" i="19"/>
  <c r="Q114" i="19"/>
  <c r="U114" i="19"/>
  <c r="Y114" i="19"/>
  <c r="J114" i="19"/>
  <c r="R114" i="19"/>
  <c r="B114" i="19"/>
  <c r="F114" i="19"/>
  <c r="V114" i="19"/>
  <c r="G114" i="19"/>
  <c r="W114" i="19"/>
  <c r="C114" i="19"/>
  <c r="K114" i="19"/>
  <c r="S114" i="19"/>
  <c r="N114" i="19"/>
  <c r="O114" i="19"/>
  <c r="C81" i="25"/>
  <c r="G81" i="25"/>
  <c r="K81" i="25"/>
  <c r="O81" i="25"/>
  <c r="S81" i="25"/>
  <c r="W81" i="25"/>
  <c r="D81" i="25"/>
  <c r="H81" i="25"/>
  <c r="L81" i="25"/>
  <c r="P81" i="25"/>
  <c r="T81" i="25"/>
  <c r="X81" i="25"/>
  <c r="I81" i="25"/>
  <c r="Q81" i="25"/>
  <c r="Y81" i="25"/>
  <c r="B81" i="25"/>
  <c r="J81" i="25"/>
  <c r="R81" i="25"/>
  <c r="E81" i="25"/>
  <c r="U81" i="25"/>
  <c r="M81" i="25"/>
  <c r="N81" i="25"/>
  <c r="F81" i="25"/>
  <c r="V81" i="25"/>
  <c r="A82" i="25"/>
  <c r="A83" i="25" s="1"/>
  <c r="C47" i="21"/>
  <c r="G47" i="21"/>
  <c r="K47" i="21"/>
  <c r="O47" i="21"/>
  <c r="S47" i="21"/>
  <c r="W47" i="21"/>
  <c r="D47" i="21"/>
  <c r="H47" i="21"/>
  <c r="L47" i="21"/>
  <c r="P47" i="21"/>
  <c r="T47" i="21"/>
  <c r="X47" i="21"/>
  <c r="E47" i="21"/>
  <c r="M47" i="21"/>
  <c r="U47" i="21"/>
  <c r="F47" i="21"/>
  <c r="N47" i="21"/>
  <c r="V47" i="21"/>
  <c r="I47" i="21"/>
  <c r="Y47" i="21"/>
  <c r="J47" i="21"/>
  <c r="B47" i="21"/>
  <c r="Q47" i="21"/>
  <c r="R47" i="21"/>
  <c r="E82" i="19"/>
  <c r="I82" i="19"/>
  <c r="M82" i="19"/>
  <c r="Q82" i="19"/>
  <c r="U82" i="19"/>
  <c r="Y82" i="19"/>
  <c r="C82" i="19"/>
  <c r="K82" i="19"/>
  <c r="W82" i="19"/>
  <c r="H82" i="19"/>
  <c r="P82" i="19"/>
  <c r="X82" i="19"/>
  <c r="F82" i="19"/>
  <c r="J82" i="19"/>
  <c r="N82" i="19"/>
  <c r="R82" i="19"/>
  <c r="V82" i="19"/>
  <c r="G82" i="19"/>
  <c r="O82" i="19"/>
  <c r="S82" i="19"/>
  <c r="B82" i="19"/>
  <c r="D82" i="19"/>
  <c r="L82" i="19"/>
  <c r="T82" i="19"/>
  <c r="E83" i="28"/>
  <c r="I83" i="28"/>
  <c r="M83" i="28"/>
  <c r="Q83" i="28"/>
  <c r="U83" i="28"/>
  <c r="Y83" i="28"/>
  <c r="F83" i="28"/>
  <c r="J83" i="28"/>
  <c r="N83" i="28"/>
  <c r="R83" i="28"/>
  <c r="V83" i="28"/>
  <c r="G83" i="28"/>
  <c r="O83" i="28"/>
  <c r="W83" i="28"/>
  <c r="H83" i="28"/>
  <c r="P83" i="28"/>
  <c r="X83" i="28"/>
  <c r="B83" i="28"/>
  <c r="C83" i="28"/>
  <c r="S83" i="28"/>
  <c r="D83" i="28"/>
  <c r="T83" i="28"/>
  <c r="K83" i="28"/>
  <c r="L83" i="28"/>
  <c r="F114" i="25"/>
  <c r="J114" i="25"/>
  <c r="N114" i="25"/>
  <c r="R114" i="25"/>
  <c r="V114" i="25"/>
  <c r="B114" i="25"/>
  <c r="C114" i="25"/>
  <c r="G114" i="25"/>
  <c r="K114" i="25"/>
  <c r="O114" i="25"/>
  <c r="S114" i="25"/>
  <c r="W114" i="25"/>
  <c r="H114" i="25"/>
  <c r="P114" i="25"/>
  <c r="X114" i="25"/>
  <c r="I114" i="25"/>
  <c r="Q114" i="25"/>
  <c r="Y114" i="25"/>
  <c r="D114" i="25"/>
  <c r="T114" i="25"/>
  <c r="E114" i="25"/>
  <c r="U114" i="25"/>
  <c r="L114" i="25"/>
  <c r="M114" i="25"/>
  <c r="D81" i="19"/>
  <c r="H81" i="19"/>
  <c r="L81" i="19"/>
  <c r="P81" i="19"/>
  <c r="T81" i="19"/>
  <c r="X81" i="19"/>
  <c r="J81" i="19"/>
  <c r="R81" i="19"/>
  <c r="G81" i="19"/>
  <c r="O81" i="19"/>
  <c r="W81" i="19"/>
  <c r="E81" i="19"/>
  <c r="I81" i="19"/>
  <c r="M81" i="19"/>
  <c r="Q81" i="19"/>
  <c r="U81" i="19"/>
  <c r="Y81" i="19"/>
  <c r="B81" i="19"/>
  <c r="F81" i="19"/>
  <c r="N81" i="19"/>
  <c r="V81" i="19"/>
  <c r="C81" i="19"/>
  <c r="K81" i="19"/>
  <c r="S81" i="19"/>
  <c r="A25" i="28"/>
  <c r="A115" i="19"/>
  <c r="A116" i="25"/>
  <c r="A215" i="28"/>
  <c r="A183" i="28"/>
  <c r="A84" i="28"/>
  <c r="A117" i="28"/>
  <c r="A150" i="28"/>
  <c r="A51" i="28"/>
  <c r="A83" i="19"/>
  <c r="A50" i="19"/>
  <c r="A49" i="25"/>
  <c r="A48" i="21"/>
  <c r="A17" i="21"/>
  <c r="A15" i="25"/>
  <c r="A114" i="21"/>
  <c r="A81" i="21"/>
  <c r="A16" i="19"/>
  <c r="E83" i="25" l="1"/>
  <c r="I83" i="25"/>
  <c r="M83" i="25"/>
  <c r="Q83" i="25"/>
  <c r="U83" i="25"/>
  <c r="Y83" i="25"/>
  <c r="F83" i="25"/>
  <c r="J83" i="25"/>
  <c r="N83" i="25"/>
  <c r="R83" i="25"/>
  <c r="V83" i="25"/>
  <c r="C83" i="25"/>
  <c r="K83" i="25"/>
  <c r="S83" i="25"/>
  <c r="D83" i="25"/>
  <c r="L83" i="25"/>
  <c r="T83" i="25"/>
  <c r="G83" i="25"/>
  <c r="W83" i="25"/>
  <c r="B83" i="25"/>
  <c r="H83" i="25"/>
  <c r="X83" i="25"/>
  <c r="O83" i="25"/>
  <c r="P83" i="25"/>
  <c r="C17" i="21"/>
  <c r="G17" i="21"/>
  <c r="K17" i="21"/>
  <c r="O17" i="21"/>
  <c r="S17" i="21"/>
  <c r="W17" i="21"/>
  <c r="D17" i="21"/>
  <c r="H17" i="21"/>
  <c r="L17" i="21"/>
  <c r="P17" i="21"/>
  <c r="T17" i="21"/>
  <c r="X17" i="21"/>
  <c r="I17" i="21"/>
  <c r="Q17" i="21"/>
  <c r="Y17" i="21"/>
  <c r="J17" i="21"/>
  <c r="R17" i="21"/>
  <c r="E17" i="21"/>
  <c r="U17" i="21"/>
  <c r="F17" i="21"/>
  <c r="V17" i="21"/>
  <c r="B17" i="21"/>
  <c r="M17" i="21"/>
  <c r="N17" i="21"/>
  <c r="F83" i="19"/>
  <c r="J83" i="19"/>
  <c r="N83" i="19"/>
  <c r="R83" i="19"/>
  <c r="V83" i="19"/>
  <c r="D83" i="19"/>
  <c r="L83" i="19"/>
  <c r="T83" i="19"/>
  <c r="I83" i="19"/>
  <c r="Q83" i="19"/>
  <c r="Y83" i="19"/>
  <c r="B83" i="19"/>
  <c r="C83" i="19"/>
  <c r="G83" i="19"/>
  <c r="K83" i="19"/>
  <c r="O83" i="19"/>
  <c r="S83" i="19"/>
  <c r="W83" i="19"/>
  <c r="H83" i="19"/>
  <c r="P83" i="19"/>
  <c r="X83" i="19"/>
  <c r="E83" i="19"/>
  <c r="M83" i="19"/>
  <c r="U83" i="19"/>
  <c r="F84" i="28"/>
  <c r="C84" i="28"/>
  <c r="G84" i="28"/>
  <c r="K84" i="28"/>
  <c r="O84" i="28"/>
  <c r="S84" i="28"/>
  <c r="W84" i="28"/>
  <c r="H84" i="28"/>
  <c r="M84" i="28"/>
  <c r="R84" i="28"/>
  <c r="X84" i="28"/>
  <c r="I84" i="28"/>
  <c r="N84" i="28"/>
  <c r="T84" i="28"/>
  <c r="Y84" i="28"/>
  <c r="J84" i="28"/>
  <c r="U84" i="28"/>
  <c r="B84" i="28"/>
  <c r="L84" i="28"/>
  <c r="V84" i="28"/>
  <c r="D84" i="28"/>
  <c r="E84" i="28"/>
  <c r="P84" i="28"/>
  <c r="Q84" i="28"/>
  <c r="E115" i="19"/>
  <c r="I115" i="19"/>
  <c r="M115" i="19"/>
  <c r="Q115" i="19"/>
  <c r="U115" i="19"/>
  <c r="Y115" i="19"/>
  <c r="B115" i="19"/>
  <c r="F115" i="19"/>
  <c r="J115" i="19"/>
  <c r="N115" i="19"/>
  <c r="R115" i="19"/>
  <c r="V115" i="19"/>
  <c r="C115" i="19"/>
  <c r="K115" i="19"/>
  <c r="S115" i="19"/>
  <c r="G115" i="19"/>
  <c r="O115" i="19"/>
  <c r="W115" i="19"/>
  <c r="H115" i="19"/>
  <c r="X115" i="19"/>
  <c r="D115" i="19"/>
  <c r="L115" i="19"/>
  <c r="T115" i="19"/>
  <c r="P115"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0" i="19"/>
  <c r="G50" i="19"/>
  <c r="K50" i="19"/>
  <c r="O50" i="19"/>
  <c r="S50" i="19"/>
  <c r="W50" i="19"/>
  <c r="B50" i="19"/>
  <c r="E50" i="19"/>
  <c r="M50" i="19"/>
  <c r="U50" i="19"/>
  <c r="J50" i="19"/>
  <c r="R50" i="19"/>
  <c r="D50" i="19"/>
  <c r="H50" i="19"/>
  <c r="L50" i="19"/>
  <c r="P50" i="19"/>
  <c r="T50" i="19"/>
  <c r="X50" i="19"/>
  <c r="I50" i="19"/>
  <c r="Q50" i="19"/>
  <c r="Y50" i="19"/>
  <c r="F50" i="19"/>
  <c r="N50" i="19"/>
  <c r="V50" i="19"/>
  <c r="C117" i="28"/>
  <c r="G117" i="28"/>
  <c r="K117" i="28"/>
  <c r="O117" i="28"/>
  <c r="S117" i="28"/>
  <c r="W117" i="28"/>
  <c r="E117" i="28"/>
  <c r="J117" i="28"/>
  <c r="P117" i="28"/>
  <c r="U117" i="28"/>
  <c r="B117" i="28"/>
  <c r="F117" i="28"/>
  <c r="L117" i="28"/>
  <c r="Q117" i="28"/>
  <c r="V117" i="28"/>
  <c r="H117" i="28"/>
  <c r="R117" i="28"/>
  <c r="I117" i="28"/>
  <c r="T117" i="28"/>
  <c r="M117" i="28"/>
  <c r="N117" i="28"/>
  <c r="D117" i="28"/>
  <c r="Y117" i="28"/>
  <c r="X117" i="28"/>
  <c r="D116" i="25"/>
  <c r="H116" i="25"/>
  <c r="L116" i="25"/>
  <c r="P116" i="25"/>
  <c r="T116" i="25"/>
  <c r="X116" i="25"/>
  <c r="E116" i="25"/>
  <c r="I116" i="25"/>
  <c r="M116" i="25"/>
  <c r="Q116" i="25"/>
  <c r="U116" i="25"/>
  <c r="Y116" i="25"/>
  <c r="J116" i="25"/>
  <c r="R116" i="25"/>
  <c r="C116" i="25"/>
  <c r="K116" i="25"/>
  <c r="S116" i="25"/>
  <c r="F116" i="25"/>
  <c r="V116" i="25"/>
  <c r="O116" i="25"/>
  <c r="B116" i="25"/>
  <c r="G116" i="25"/>
  <c r="W116" i="25"/>
  <c r="N116" i="25"/>
  <c r="C81" i="21"/>
  <c r="G81" i="21"/>
  <c r="K81" i="21"/>
  <c r="O81" i="21"/>
  <c r="S81" i="21"/>
  <c r="W81" i="21"/>
  <c r="D81" i="21"/>
  <c r="H81" i="21"/>
  <c r="L81" i="21"/>
  <c r="P81" i="21"/>
  <c r="T81" i="21"/>
  <c r="X81" i="21"/>
  <c r="I81" i="21"/>
  <c r="Q81" i="21"/>
  <c r="Y81" i="21"/>
  <c r="J81" i="21"/>
  <c r="R81" i="21"/>
  <c r="M81" i="21"/>
  <c r="E81" i="21"/>
  <c r="F81" i="21"/>
  <c r="N81" i="21"/>
  <c r="U81" i="21"/>
  <c r="B81" i="21"/>
  <c r="V81" i="21"/>
  <c r="D48" i="21"/>
  <c r="H48" i="21"/>
  <c r="L48" i="21"/>
  <c r="P48" i="21"/>
  <c r="T48" i="21"/>
  <c r="X48" i="21"/>
  <c r="E48" i="21"/>
  <c r="I48" i="21"/>
  <c r="M48" i="21"/>
  <c r="Q48" i="21"/>
  <c r="U48" i="21"/>
  <c r="Y48" i="21"/>
  <c r="F48" i="21"/>
  <c r="N48" i="21"/>
  <c r="V48" i="21"/>
  <c r="B48" i="21"/>
  <c r="G48" i="21"/>
  <c r="O48" i="21"/>
  <c r="W48" i="21"/>
  <c r="R48" i="21"/>
  <c r="C48" i="21"/>
  <c r="S48" i="21"/>
  <c r="K48" i="21"/>
  <c r="J48" i="21"/>
  <c r="F51" i="28"/>
  <c r="J51" i="28"/>
  <c r="N51" i="28"/>
  <c r="R51" i="28"/>
  <c r="V51" i="28"/>
  <c r="C51" i="28"/>
  <c r="G51" i="28"/>
  <c r="K51" i="28"/>
  <c r="O51" i="28"/>
  <c r="S51" i="28"/>
  <c r="W51" i="28"/>
  <c r="D51" i="28"/>
  <c r="L51" i="28"/>
  <c r="T51" i="28"/>
  <c r="E51" i="28"/>
  <c r="M51" i="28"/>
  <c r="U51" i="28"/>
  <c r="B51" i="28"/>
  <c r="P51" i="28"/>
  <c r="Q51" i="28"/>
  <c r="H51" i="28"/>
  <c r="I51" i="28"/>
  <c r="X51" i="28"/>
  <c r="Y51" i="28"/>
  <c r="D183" i="28"/>
  <c r="H183" i="28"/>
  <c r="L183" i="28"/>
  <c r="P183" i="28"/>
  <c r="T183" i="28"/>
  <c r="X183" i="28"/>
  <c r="E183" i="28"/>
  <c r="I183" i="28"/>
  <c r="M183" i="28"/>
  <c r="Q183" i="28"/>
  <c r="U183" i="28"/>
  <c r="Y183" i="28"/>
  <c r="F183" i="28"/>
  <c r="N183" i="28"/>
  <c r="V183" i="28"/>
  <c r="G183" i="28"/>
  <c r="O183" i="28"/>
  <c r="W183" i="28"/>
  <c r="J183" i="28"/>
  <c r="K183" i="28"/>
  <c r="B183" i="28"/>
  <c r="C183" i="28"/>
  <c r="R183" i="28"/>
  <c r="S183" i="28"/>
  <c r="F25" i="28"/>
  <c r="J25" i="28"/>
  <c r="N25" i="28"/>
  <c r="R25" i="28"/>
  <c r="V25" i="28"/>
  <c r="C25" i="28"/>
  <c r="G25" i="28"/>
  <c r="K25" i="28"/>
  <c r="O25" i="28"/>
  <c r="S25" i="28"/>
  <c r="W25" i="28"/>
  <c r="D25" i="28"/>
  <c r="L25" i="28"/>
  <c r="T25" i="28"/>
  <c r="E25" i="28"/>
  <c r="M25" i="28"/>
  <c r="U25" i="28"/>
  <c r="P25" i="28"/>
  <c r="Q25" i="28"/>
  <c r="H25" i="28"/>
  <c r="I25" i="28"/>
  <c r="X25" i="28"/>
  <c r="B25" i="28"/>
  <c r="Y25" i="28"/>
  <c r="F114" i="21"/>
  <c r="J114" i="21"/>
  <c r="N114" i="21"/>
  <c r="R114" i="21"/>
  <c r="V114" i="21"/>
  <c r="B114" i="21"/>
  <c r="C114" i="21"/>
  <c r="G114" i="21"/>
  <c r="K114" i="21"/>
  <c r="O114" i="21"/>
  <c r="S114" i="21"/>
  <c r="W114" i="21"/>
  <c r="H114" i="21"/>
  <c r="P114" i="21"/>
  <c r="X114" i="21"/>
  <c r="I114" i="21"/>
  <c r="Q114" i="21"/>
  <c r="Y114" i="21"/>
  <c r="L114" i="21"/>
  <c r="T114" i="21"/>
  <c r="M114" i="21"/>
  <c r="D114" i="21"/>
  <c r="E114" i="21"/>
  <c r="U114" i="21"/>
  <c r="C49" i="25"/>
  <c r="G49" i="25"/>
  <c r="K49" i="25"/>
  <c r="O49" i="25"/>
  <c r="S49" i="25"/>
  <c r="W49" i="25"/>
  <c r="D49" i="25"/>
  <c r="H49" i="25"/>
  <c r="L49" i="25"/>
  <c r="P49" i="25"/>
  <c r="T49" i="25"/>
  <c r="X49" i="25"/>
  <c r="E49" i="25"/>
  <c r="M49" i="25"/>
  <c r="U49" i="25"/>
  <c r="Q49" i="25"/>
  <c r="B49" i="25"/>
  <c r="R49" i="25"/>
  <c r="F49" i="25"/>
  <c r="N49" i="25"/>
  <c r="V49" i="25"/>
  <c r="I49" i="25"/>
  <c r="Y49" i="25"/>
  <c r="J49" i="25"/>
  <c r="C150" i="28"/>
  <c r="E150" i="28"/>
  <c r="I150" i="28"/>
  <c r="M150" i="28"/>
  <c r="Q150" i="28"/>
  <c r="U150" i="28"/>
  <c r="Y150" i="28"/>
  <c r="F150" i="28"/>
  <c r="J150" i="28"/>
  <c r="N150" i="28"/>
  <c r="R150" i="28"/>
  <c r="V150" i="28"/>
  <c r="K150" i="28"/>
  <c r="S150" i="28"/>
  <c r="D150" i="28"/>
  <c r="L150" i="28"/>
  <c r="T150" i="28"/>
  <c r="G150" i="28"/>
  <c r="W150" i="28"/>
  <c r="H150" i="28"/>
  <c r="X150" i="28"/>
  <c r="B150" i="28"/>
  <c r="O150" i="28"/>
  <c r="P150" i="28"/>
  <c r="C215" i="28"/>
  <c r="G215" i="28"/>
  <c r="K215" i="28"/>
  <c r="O215" i="28"/>
  <c r="S215" i="28"/>
  <c r="W215" i="28"/>
  <c r="D215" i="28"/>
  <c r="H215" i="28"/>
  <c r="L215" i="28"/>
  <c r="P215" i="28"/>
  <c r="T215" i="28"/>
  <c r="X215" i="28"/>
  <c r="E215" i="28"/>
  <c r="M215" i="28"/>
  <c r="U215" i="28"/>
  <c r="F215" i="28"/>
  <c r="N215" i="28"/>
  <c r="V215" i="28"/>
  <c r="I215" i="28"/>
  <c r="Y215" i="28"/>
  <c r="J215" i="28"/>
  <c r="Q215" i="28"/>
  <c r="R215" i="28"/>
  <c r="B215" i="28"/>
  <c r="D82" i="25"/>
  <c r="H82" i="25"/>
  <c r="L82" i="25"/>
  <c r="P82" i="25"/>
  <c r="T82" i="25"/>
  <c r="X82" i="25"/>
  <c r="E82" i="25"/>
  <c r="I82" i="25"/>
  <c r="M82" i="25"/>
  <c r="Q82" i="25"/>
  <c r="U82" i="25"/>
  <c r="Y82" i="25"/>
  <c r="J82" i="25"/>
  <c r="R82" i="25"/>
  <c r="C82" i="25"/>
  <c r="K82" i="25"/>
  <c r="S82" i="25"/>
  <c r="B82" i="25"/>
  <c r="N82" i="25"/>
  <c r="V82" i="25"/>
  <c r="W82" i="25"/>
  <c r="O82" i="25"/>
  <c r="F82" i="25"/>
  <c r="G82" i="25"/>
  <c r="A26" i="28"/>
  <c r="A116" i="19"/>
  <c r="A117" i="19" s="1"/>
  <c r="A117" i="25"/>
  <c r="A118" i="28"/>
  <c r="A184" i="28"/>
  <c r="A151" i="28"/>
  <c r="A248" i="28"/>
  <c r="A216" i="28"/>
  <c r="A52" i="28"/>
  <c r="A85" i="28"/>
  <c r="A84" i="19"/>
  <c r="A51" i="19"/>
  <c r="A84" i="25"/>
  <c r="A18" i="21"/>
  <c r="A49" i="21"/>
  <c r="A82" i="21"/>
  <c r="A16" i="25"/>
  <c r="A50" i="25"/>
  <c r="A115" i="21"/>
  <c r="A148" i="21"/>
  <c r="A17" i="19"/>
  <c r="C117" i="19" l="1"/>
  <c r="G117" i="19"/>
  <c r="K117" i="19"/>
  <c r="O117" i="19"/>
  <c r="S117" i="19"/>
  <c r="W117" i="19"/>
  <c r="D117" i="19"/>
  <c r="H117" i="19"/>
  <c r="L117" i="19"/>
  <c r="P117" i="19"/>
  <c r="T117" i="19"/>
  <c r="X117" i="19"/>
  <c r="E117" i="19"/>
  <c r="M117" i="19"/>
  <c r="U117" i="19"/>
  <c r="J117" i="19"/>
  <c r="F117" i="19"/>
  <c r="N117" i="19"/>
  <c r="V117" i="19"/>
  <c r="I117" i="19"/>
  <c r="Q117" i="19"/>
  <c r="Y117" i="19"/>
  <c r="B117" i="19"/>
  <c r="R117" i="19"/>
  <c r="E49" i="21"/>
  <c r="I49" i="21"/>
  <c r="M49" i="21"/>
  <c r="Q49" i="21"/>
  <c r="U49" i="21"/>
  <c r="Y49" i="21"/>
  <c r="F49" i="21"/>
  <c r="J49" i="21"/>
  <c r="N49" i="21"/>
  <c r="R49" i="21"/>
  <c r="V49" i="21"/>
  <c r="G49" i="21"/>
  <c r="O49" i="21"/>
  <c r="W49" i="21"/>
  <c r="H49" i="21"/>
  <c r="P49" i="21"/>
  <c r="X49" i="21"/>
  <c r="B49" i="21"/>
  <c r="K49" i="21"/>
  <c r="L49" i="21"/>
  <c r="C49" i="21"/>
  <c r="S49" i="21"/>
  <c r="D49" i="21"/>
  <c r="T49" i="21"/>
  <c r="C84" i="19"/>
  <c r="G84" i="19"/>
  <c r="K84" i="19"/>
  <c r="O84" i="19"/>
  <c r="S84" i="19"/>
  <c r="W84" i="19"/>
  <c r="B84" i="19"/>
  <c r="E84" i="19"/>
  <c r="Q84" i="19"/>
  <c r="Y84" i="19"/>
  <c r="F84" i="19"/>
  <c r="J84" i="19"/>
  <c r="N84" i="19"/>
  <c r="R84" i="19"/>
  <c r="V84" i="19"/>
  <c r="D84" i="19"/>
  <c r="H84" i="19"/>
  <c r="L84" i="19"/>
  <c r="P84" i="19"/>
  <c r="T84" i="19"/>
  <c r="X84" i="19"/>
  <c r="I84" i="19"/>
  <c r="M84" i="19"/>
  <c r="U84" i="19"/>
  <c r="E117" i="25"/>
  <c r="I117" i="25"/>
  <c r="M117" i="25"/>
  <c r="Q117" i="25"/>
  <c r="U117" i="25"/>
  <c r="Y117" i="25"/>
  <c r="B117" i="25"/>
  <c r="F117" i="25"/>
  <c r="J117" i="25"/>
  <c r="N117" i="25"/>
  <c r="R117" i="25"/>
  <c r="V117" i="25"/>
  <c r="C117" i="25"/>
  <c r="K117" i="25"/>
  <c r="S117" i="25"/>
  <c r="D117" i="25"/>
  <c r="L117" i="25"/>
  <c r="T117" i="25"/>
  <c r="O117" i="25"/>
  <c r="X117" i="25"/>
  <c r="P117" i="25"/>
  <c r="G117" i="25"/>
  <c r="W117" i="25"/>
  <c r="H117" i="25"/>
  <c r="C115" i="21"/>
  <c r="G115" i="21"/>
  <c r="K115" i="21"/>
  <c r="O115" i="21"/>
  <c r="S115" i="21"/>
  <c r="W115" i="21"/>
  <c r="D115" i="21"/>
  <c r="H115" i="21"/>
  <c r="L115" i="21"/>
  <c r="P115" i="21"/>
  <c r="T115" i="21"/>
  <c r="X115" i="21"/>
  <c r="I115" i="21"/>
  <c r="Q115" i="21"/>
  <c r="Y115" i="21"/>
  <c r="J115" i="21"/>
  <c r="R115" i="21"/>
  <c r="E115" i="21"/>
  <c r="U115" i="21"/>
  <c r="B115" i="21"/>
  <c r="N115" i="21"/>
  <c r="F115" i="21"/>
  <c r="V115" i="21"/>
  <c r="M115" i="21"/>
  <c r="D82" i="21"/>
  <c r="H82" i="21"/>
  <c r="L82" i="21"/>
  <c r="P82" i="21"/>
  <c r="T82" i="21"/>
  <c r="X82" i="21"/>
  <c r="E82" i="21"/>
  <c r="I82" i="21"/>
  <c r="M82" i="21"/>
  <c r="Q82" i="21"/>
  <c r="U82" i="21"/>
  <c r="Y82" i="21"/>
  <c r="J82" i="21"/>
  <c r="R82" i="21"/>
  <c r="C82" i="21"/>
  <c r="K82" i="21"/>
  <c r="S82" i="21"/>
  <c r="F82" i="21"/>
  <c r="V82" i="21"/>
  <c r="O82" i="21"/>
  <c r="G82" i="21"/>
  <c r="W82" i="21"/>
  <c r="N82" i="21"/>
  <c r="B82" i="21"/>
  <c r="D51" i="19"/>
  <c r="H51" i="19"/>
  <c r="L51" i="19"/>
  <c r="P51" i="19"/>
  <c r="T51" i="19"/>
  <c r="X51" i="19"/>
  <c r="J51" i="19"/>
  <c r="R51" i="19"/>
  <c r="V51" i="19"/>
  <c r="C51" i="19"/>
  <c r="K51" i="19"/>
  <c r="S51" i="19"/>
  <c r="E51" i="19"/>
  <c r="I51" i="19"/>
  <c r="M51" i="19"/>
  <c r="Q51" i="19"/>
  <c r="U51" i="19"/>
  <c r="Y51" i="19"/>
  <c r="B51" i="19"/>
  <c r="F51" i="19"/>
  <c r="N51" i="19"/>
  <c r="G51" i="19"/>
  <c r="O51" i="19"/>
  <c r="W51" i="19"/>
  <c r="D216" i="28"/>
  <c r="H216" i="28"/>
  <c r="L216" i="28"/>
  <c r="P216" i="28"/>
  <c r="T216" i="28"/>
  <c r="X216" i="28"/>
  <c r="E216" i="28"/>
  <c r="I216" i="28"/>
  <c r="M216" i="28"/>
  <c r="Q216" i="28"/>
  <c r="U216" i="28"/>
  <c r="Y216" i="28"/>
  <c r="F216" i="28"/>
  <c r="N216" i="28"/>
  <c r="V216" i="28"/>
  <c r="G216" i="28"/>
  <c r="O216" i="28"/>
  <c r="W216" i="28"/>
  <c r="R216" i="28"/>
  <c r="C216" i="28"/>
  <c r="S216" i="28"/>
  <c r="B216" i="28"/>
  <c r="J216" i="28"/>
  <c r="K216" i="28"/>
  <c r="D118" i="28"/>
  <c r="H118" i="28"/>
  <c r="L118" i="28"/>
  <c r="P118" i="28"/>
  <c r="T118" i="28"/>
  <c r="X118" i="28"/>
  <c r="C118" i="28"/>
  <c r="I118" i="28"/>
  <c r="N118" i="28"/>
  <c r="S118" i="28"/>
  <c r="Y118" i="28"/>
  <c r="E118" i="28"/>
  <c r="J118" i="28"/>
  <c r="O118" i="28"/>
  <c r="U118" i="28"/>
  <c r="B118" i="28"/>
  <c r="F118" i="28"/>
  <c r="Q118" i="28"/>
  <c r="G118" i="28"/>
  <c r="R118" i="28"/>
  <c r="K118" i="28"/>
  <c r="M118" i="28"/>
  <c r="V118" i="28"/>
  <c r="W118" i="28"/>
  <c r="D17" i="19"/>
  <c r="H17" i="19"/>
  <c r="L17" i="19"/>
  <c r="P17" i="19"/>
  <c r="T17" i="19"/>
  <c r="X17" i="19"/>
  <c r="J17" i="19"/>
  <c r="V17" i="19"/>
  <c r="G17" i="19"/>
  <c r="O17" i="19"/>
  <c r="S17" i="19"/>
  <c r="E17" i="19"/>
  <c r="I17" i="19"/>
  <c r="M17" i="19"/>
  <c r="Q17" i="19"/>
  <c r="U17" i="19"/>
  <c r="Y17" i="19"/>
  <c r="B17" i="19"/>
  <c r="F17" i="19"/>
  <c r="N17" i="19"/>
  <c r="R17" i="19"/>
  <c r="C17" i="19"/>
  <c r="K17" i="19"/>
  <c r="W17" i="19"/>
  <c r="D50" i="25"/>
  <c r="H50" i="25"/>
  <c r="L50" i="25"/>
  <c r="P50" i="25"/>
  <c r="T50" i="25"/>
  <c r="X50" i="25"/>
  <c r="E50" i="25"/>
  <c r="I50" i="25"/>
  <c r="M50" i="25"/>
  <c r="Q50" i="25"/>
  <c r="U50" i="25"/>
  <c r="Y50" i="25"/>
  <c r="F50" i="25"/>
  <c r="N50" i="25"/>
  <c r="V50" i="25"/>
  <c r="J50" i="25"/>
  <c r="K50" i="25"/>
  <c r="G50" i="25"/>
  <c r="O50" i="25"/>
  <c r="W50" i="25"/>
  <c r="R50" i="25"/>
  <c r="C50" i="25"/>
  <c r="S50" i="25"/>
  <c r="B50" i="25"/>
  <c r="D18" i="21"/>
  <c r="H18" i="21"/>
  <c r="L18" i="21"/>
  <c r="P18" i="21"/>
  <c r="T18" i="21"/>
  <c r="X18" i="21"/>
  <c r="E18" i="21"/>
  <c r="I18" i="21"/>
  <c r="M18" i="21"/>
  <c r="Q18" i="21"/>
  <c r="U18" i="21"/>
  <c r="Y18" i="21"/>
  <c r="J18" i="21"/>
  <c r="R18" i="21"/>
  <c r="C18" i="21"/>
  <c r="K18" i="21"/>
  <c r="S18" i="21"/>
  <c r="N18" i="21"/>
  <c r="O18" i="21"/>
  <c r="F18" i="21"/>
  <c r="W18" i="21"/>
  <c r="G18" i="21"/>
  <c r="B18" i="21"/>
  <c r="V18" i="21"/>
  <c r="D85" i="28"/>
  <c r="H85" i="28"/>
  <c r="L85" i="28"/>
  <c r="P85" i="28"/>
  <c r="T85" i="28"/>
  <c r="X85" i="28"/>
  <c r="F85" i="28"/>
  <c r="K85" i="28"/>
  <c r="Q85" i="28"/>
  <c r="V85" i="28"/>
  <c r="G85" i="28"/>
  <c r="M85" i="28"/>
  <c r="R85" i="28"/>
  <c r="W85" i="28"/>
  <c r="I85" i="28"/>
  <c r="S85" i="28"/>
  <c r="J85" i="28"/>
  <c r="U85" i="28"/>
  <c r="B85" i="28"/>
  <c r="C85" i="28"/>
  <c r="Y85" i="28"/>
  <c r="E85" i="28"/>
  <c r="O85" i="28"/>
  <c r="N85" i="28"/>
  <c r="F151" i="28"/>
  <c r="J151" i="28"/>
  <c r="N151" i="28"/>
  <c r="R151" i="28"/>
  <c r="V151" i="28"/>
  <c r="C151" i="28"/>
  <c r="G151" i="28"/>
  <c r="K151" i="28"/>
  <c r="O151" i="28"/>
  <c r="S151" i="28"/>
  <c r="W151" i="28"/>
  <c r="D151" i="28"/>
  <c r="L151" i="28"/>
  <c r="T151" i="28"/>
  <c r="E151" i="28"/>
  <c r="M151" i="28"/>
  <c r="U151" i="28"/>
  <c r="P151" i="28"/>
  <c r="Q151" i="28"/>
  <c r="H151" i="28"/>
  <c r="I151" i="28"/>
  <c r="B151" i="28"/>
  <c r="X151" i="28"/>
  <c r="Y151" i="28"/>
  <c r="F116" i="19"/>
  <c r="J116" i="19"/>
  <c r="N116" i="19"/>
  <c r="R116" i="19"/>
  <c r="V116" i="19"/>
  <c r="C116" i="19"/>
  <c r="G116" i="19"/>
  <c r="K116" i="19"/>
  <c r="O116" i="19"/>
  <c r="S116" i="19"/>
  <c r="W116" i="19"/>
  <c r="B116" i="19"/>
  <c r="D116" i="19"/>
  <c r="L116" i="19"/>
  <c r="T116" i="19"/>
  <c r="H116" i="19"/>
  <c r="Q116" i="19"/>
  <c r="E116" i="19"/>
  <c r="M116" i="19"/>
  <c r="U116" i="19"/>
  <c r="P116" i="19"/>
  <c r="X116" i="19"/>
  <c r="I116" i="19"/>
  <c r="Y116" i="19"/>
  <c r="F148" i="21"/>
  <c r="J148" i="21"/>
  <c r="N148" i="21"/>
  <c r="R148" i="21"/>
  <c r="V148" i="21"/>
  <c r="B148" i="21"/>
  <c r="C148" i="21"/>
  <c r="G148" i="21"/>
  <c r="K148" i="21"/>
  <c r="O148" i="21"/>
  <c r="S148" i="21"/>
  <c r="W148" i="21"/>
  <c r="H148" i="21"/>
  <c r="P148" i="21"/>
  <c r="X148" i="21"/>
  <c r="I148" i="21"/>
  <c r="Q148" i="21"/>
  <c r="Y148" i="21"/>
  <c r="D148" i="21"/>
  <c r="T148" i="21"/>
  <c r="M148" i="21"/>
  <c r="E148" i="21"/>
  <c r="U148" i="21"/>
  <c r="L148" i="21"/>
  <c r="D16" i="25"/>
  <c r="H16" i="25"/>
  <c r="L16" i="25"/>
  <c r="P16" i="25"/>
  <c r="T16" i="25"/>
  <c r="X16" i="25"/>
  <c r="E16" i="25"/>
  <c r="I16" i="25"/>
  <c r="M16" i="25"/>
  <c r="Q16" i="25"/>
  <c r="U16" i="25"/>
  <c r="Y16" i="25"/>
  <c r="F16" i="25"/>
  <c r="N16" i="25"/>
  <c r="V16" i="25"/>
  <c r="R16" i="25"/>
  <c r="C16" i="25"/>
  <c r="S16" i="25"/>
  <c r="B16" i="25"/>
  <c r="G16" i="25"/>
  <c r="O16" i="25"/>
  <c r="W16" i="25"/>
  <c r="J16" i="25"/>
  <c r="K16" i="25"/>
  <c r="F84" i="25"/>
  <c r="J84" i="25"/>
  <c r="N84" i="25"/>
  <c r="R84" i="25"/>
  <c r="V84" i="25"/>
  <c r="C84" i="25"/>
  <c r="G84" i="25"/>
  <c r="K84" i="25"/>
  <c r="O84" i="25"/>
  <c r="S84" i="25"/>
  <c r="W84" i="25"/>
  <c r="D84" i="25"/>
  <c r="L84" i="25"/>
  <c r="T84" i="25"/>
  <c r="E84" i="25"/>
  <c r="M84" i="25"/>
  <c r="U84" i="25"/>
  <c r="P84" i="25"/>
  <c r="H84" i="25"/>
  <c r="I84" i="25"/>
  <c r="Q84" i="25"/>
  <c r="X84" i="25"/>
  <c r="Y84" i="25"/>
  <c r="B84" i="25"/>
  <c r="C52" i="28"/>
  <c r="G52" i="28"/>
  <c r="K52" i="28"/>
  <c r="O52" i="28"/>
  <c r="S52" i="28"/>
  <c r="W52" i="28"/>
  <c r="B52" i="28"/>
  <c r="D52" i="28"/>
  <c r="H52" i="28"/>
  <c r="L52" i="28"/>
  <c r="P52" i="28"/>
  <c r="T52" i="28"/>
  <c r="X52" i="28"/>
  <c r="E52" i="28"/>
  <c r="M52" i="28"/>
  <c r="U52" i="28"/>
  <c r="F52" i="28"/>
  <c r="N52" i="28"/>
  <c r="V52" i="28"/>
  <c r="I52" i="28"/>
  <c r="Y52" i="28"/>
  <c r="J52" i="28"/>
  <c r="Q52" i="28"/>
  <c r="R52" i="28"/>
  <c r="E184" i="28"/>
  <c r="I184" i="28"/>
  <c r="M184" i="28"/>
  <c r="Q184" i="28"/>
  <c r="U184" i="28"/>
  <c r="Y184" i="28"/>
  <c r="F184" i="28"/>
  <c r="J184" i="28"/>
  <c r="N184" i="28"/>
  <c r="R184" i="28"/>
  <c r="V184" i="28"/>
  <c r="G184" i="28"/>
  <c r="O184" i="28"/>
  <c r="W184" i="28"/>
  <c r="H184" i="28"/>
  <c r="P184" i="28"/>
  <c r="X184" i="28"/>
  <c r="B184" i="28"/>
  <c r="C184" i="28"/>
  <c r="S184" i="28"/>
  <c r="D184" i="28"/>
  <c r="T184" i="28"/>
  <c r="K184" i="28"/>
  <c r="L18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48" i="28"/>
  <c r="H248" i="28"/>
  <c r="L248" i="28"/>
  <c r="P248" i="28"/>
  <c r="T248" i="28"/>
  <c r="X248" i="28"/>
  <c r="E248" i="28"/>
  <c r="J248" i="28"/>
  <c r="O248" i="28"/>
  <c r="U248" i="28"/>
  <c r="B248" i="28"/>
  <c r="G248" i="28"/>
  <c r="M248" i="28"/>
  <c r="R248" i="28"/>
  <c r="W248" i="28"/>
  <c r="I248" i="28"/>
  <c r="S248" i="28"/>
  <c r="K248" i="28"/>
  <c r="V248" i="28"/>
  <c r="C248" i="28"/>
  <c r="N248" i="28"/>
  <c r="Y248" i="28"/>
  <c r="F248" i="28"/>
  <c r="Q248" i="28"/>
  <c r="A181" i="21"/>
  <c r="A214" i="21" s="1"/>
  <c r="A118" i="25"/>
  <c r="A283" i="28"/>
  <c r="A249" i="28"/>
  <c r="A152" i="28"/>
  <c r="A86" i="28"/>
  <c r="A53" i="28"/>
  <c r="A217" i="28"/>
  <c r="A119" i="28"/>
  <c r="A185" i="28"/>
  <c r="A85" i="19"/>
  <c r="A52" i="19"/>
  <c r="A50" i="21"/>
  <c r="A118" i="19"/>
  <c r="A17" i="25"/>
  <c r="A83" i="21"/>
  <c r="A19" i="21"/>
  <c r="A149" i="21"/>
  <c r="A18" i="19"/>
  <c r="A116" i="21"/>
  <c r="A51" i="25"/>
  <c r="A85" i="25"/>
  <c r="E83" i="21" l="1"/>
  <c r="I83" i="21"/>
  <c r="M83" i="21"/>
  <c r="Q83" i="21"/>
  <c r="U83" i="21"/>
  <c r="Y83" i="21"/>
  <c r="B83" i="21"/>
  <c r="F83" i="21"/>
  <c r="J83" i="21"/>
  <c r="N83" i="21"/>
  <c r="R83" i="21"/>
  <c r="V83" i="21"/>
  <c r="C83" i="21"/>
  <c r="K83" i="21"/>
  <c r="S83" i="21"/>
  <c r="D83" i="21"/>
  <c r="L83" i="21"/>
  <c r="T83" i="21"/>
  <c r="O83" i="21"/>
  <c r="G83" i="21"/>
  <c r="X83" i="21"/>
  <c r="P83" i="21"/>
  <c r="W83" i="21"/>
  <c r="H83" i="21"/>
  <c r="E217" i="28"/>
  <c r="I217" i="28"/>
  <c r="M217" i="28"/>
  <c r="Q217" i="28"/>
  <c r="U217" i="28"/>
  <c r="Y217" i="28"/>
  <c r="F217" i="28"/>
  <c r="J217" i="28"/>
  <c r="N217" i="28"/>
  <c r="R217" i="28"/>
  <c r="V217" i="28"/>
  <c r="G217" i="28"/>
  <c r="O217" i="28"/>
  <c r="W217" i="28"/>
  <c r="H217" i="28"/>
  <c r="P217" i="28"/>
  <c r="X217" i="28"/>
  <c r="K217" i="28"/>
  <c r="L217" i="28"/>
  <c r="C217" i="28"/>
  <c r="B217" i="28"/>
  <c r="D217" i="28"/>
  <c r="S217" i="28"/>
  <c r="T217" i="28"/>
  <c r="C85" i="25"/>
  <c r="G85" i="25"/>
  <c r="K85" i="25"/>
  <c r="O85" i="25"/>
  <c r="S85" i="25"/>
  <c r="W85" i="25"/>
  <c r="D85" i="25"/>
  <c r="H85" i="25"/>
  <c r="L85" i="25"/>
  <c r="P85" i="25"/>
  <c r="T85" i="25"/>
  <c r="X85" i="25"/>
  <c r="E85" i="25"/>
  <c r="M85" i="25"/>
  <c r="U85" i="25"/>
  <c r="B85" i="25"/>
  <c r="F85" i="25"/>
  <c r="N85" i="25"/>
  <c r="V85" i="25"/>
  <c r="I85" i="25"/>
  <c r="Y85" i="25"/>
  <c r="Q85" i="25"/>
  <c r="R85" i="25"/>
  <c r="J85" i="25"/>
  <c r="C149" i="21"/>
  <c r="G149" i="21"/>
  <c r="K149" i="21"/>
  <c r="O149" i="21"/>
  <c r="S149" i="21"/>
  <c r="W149" i="21"/>
  <c r="D149" i="21"/>
  <c r="H149" i="21"/>
  <c r="L149" i="21"/>
  <c r="P149" i="21"/>
  <c r="T149" i="21"/>
  <c r="X149" i="21"/>
  <c r="I149" i="21"/>
  <c r="Q149" i="21"/>
  <c r="Y149" i="21"/>
  <c r="J149" i="21"/>
  <c r="R149" i="21"/>
  <c r="M149" i="21"/>
  <c r="E149" i="21"/>
  <c r="B149" i="21"/>
  <c r="V149" i="21"/>
  <c r="N149" i="21"/>
  <c r="U149" i="21"/>
  <c r="F149" i="21"/>
  <c r="D118" i="19"/>
  <c r="H118" i="19"/>
  <c r="L118" i="19"/>
  <c r="P118" i="19"/>
  <c r="T118" i="19"/>
  <c r="X118" i="19"/>
  <c r="E118" i="19"/>
  <c r="I118" i="19"/>
  <c r="M118" i="19"/>
  <c r="Q118" i="19"/>
  <c r="U118" i="19"/>
  <c r="Y118" i="19"/>
  <c r="F118" i="19"/>
  <c r="N118" i="19"/>
  <c r="V118" i="19"/>
  <c r="C118" i="19"/>
  <c r="S118" i="19"/>
  <c r="B118" i="19"/>
  <c r="G118" i="19"/>
  <c r="O118" i="19"/>
  <c r="W118" i="19"/>
  <c r="J118" i="19"/>
  <c r="R118" i="19"/>
  <c r="K118" i="19"/>
  <c r="F185" i="28"/>
  <c r="J185" i="28"/>
  <c r="N185" i="28"/>
  <c r="R185" i="28"/>
  <c r="V185" i="28"/>
  <c r="C185" i="28"/>
  <c r="G185" i="28"/>
  <c r="K185" i="28"/>
  <c r="O185" i="28"/>
  <c r="S185" i="28"/>
  <c r="W185" i="28"/>
  <c r="H185" i="28"/>
  <c r="P185" i="28"/>
  <c r="X185" i="28"/>
  <c r="I185" i="28"/>
  <c r="Q185" i="28"/>
  <c r="Y185" i="28"/>
  <c r="L185" i="28"/>
  <c r="M185" i="28"/>
  <c r="T185" i="28"/>
  <c r="B185" i="28"/>
  <c r="U185" i="28"/>
  <c r="D185" i="28"/>
  <c r="E185" i="28"/>
  <c r="E86" i="28"/>
  <c r="I86" i="28"/>
  <c r="M86" i="28"/>
  <c r="Q86" i="28"/>
  <c r="U86" i="28"/>
  <c r="Y86" i="28"/>
  <c r="D86" i="28"/>
  <c r="J86" i="28"/>
  <c r="O86" i="28"/>
  <c r="T86" i="28"/>
  <c r="B86" i="28"/>
  <c r="F86" i="28"/>
  <c r="K86" i="28"/>
  <c r="P86" i="28"/>
  <c r="V86" i="28"/>
  <c r="G86" i="28"/>
  <c r="R86" i="28"/>
  <c r="H86" i="28"/>
  <c r="S86" i="28"/>
  <c r="W86" i="28"/>
  <c r="C86" i="28"/>
  <c r="X86" i="28"/>
  <c r="L86" i="28"/>
  <c r="N86" i="28"/>
  <c r="F118" i="25"/>
  <c r="J118" i="25"/>
  <c r="N118" i="25"/>
  <c r="R118" i="25"/>
  <c r="V118" i="25"/>
  <c r="C118" i="25"/>
  <c r="G118" i="25"/>
  <c r="K118" i="25"/>
  <c r="O118" i="25"/>
  <c r="S118" i="25"/>
  <c r="W118" i="25"/>
  <c r="B118" i="25"/>
  <c r="D118" i="25"/>
  <c r="L118" i="25"/>
  <c r="T118" i="25"/>
  <c r="E118" i="25"/>
  <c r="M118" i="25"/>
  <c r="U118" i="25"/>
  <c r="H118" i="25"/>
  <c r="X118" i="25"/>
  <c r="P118" i="25"/>
  <c r="I118" i="25"/>
  <c r="Y118" i="25"/>
  <c r="Q118" i="25"/>
  <c r="E51" i="25"/>
  <c r="I51" i="25"/>
  <c r="M51" i="25"/>
  <c r="Q51" i="25"/>
  <c r="U51" i="25"/>
  <c r="Y51" i="25"/>
  <c r="B51" i="25"/>
  <c r="F51" i="25"/>
  <c r="J51" i="25"/>
  <c r="N51" i="25"/>
  <c r="R51" i="25"/>
  <c r="V51" i="25"/>
  <c r="G51" i="25"/>
  <c r="O51" i="25"/>
  <c r="W51" i="25"/>
  <c r="C51" i="25"/>
  <c r="S51" i="25"/>
  <c r="D51" i="25"/>
  <c r="T51" i="25"/>
  <c r="H51" i="25"/>
  <c r="P51" i="25"/>
  <c r="X51" i="25"/>
  <c r="K51" i="25"/>
  <c r="L51" i="25"/>
  <c r="E19" i="21"/>
  <c r="I19" i="21"/>
  <c r="M19" i="21"/>
  <c r="Q19" i="21"/>
  <c r="U19" i="21"/>
  <c r="Y19" i="21"/>
  <c r="B19" i="21"/>
  <c r="F19" i="21"/>
  <c r="J19" i="21"/>
  <c r="N19" i="21"/>
  <c r="R19" i="21"/>
  <c r="V19" i="21"/>
  <c r="C19" i="21"/>
  <c r="K19" i="21"/>
  <c r="S19" i="21"/>
  <c r="D19" i="21"/>
  <c r="L19" i="21"/>
  <c r="T19" i="21"/>
  <c r="G19" i="21"/>
  <c r="W19" i="21"/>
  <c r="H19" i="21"/>
  <c r="X19" i="21"/>
  <c r="O19" i="21"/>
  <c r="P19" i="21"/>
  <c r="F50" i="21"/>
  <c r="J50" i="21"/>
  <c r="N50" i="21"/>
  <c r="R50" i="21"/>
  <c r="V50" i="21"/>
  <c r="C50" i="21"/>
  <c r="G50" i="21"/>
  <c r="K50" i="21"/>
  <c r="O50" i="21"/>
  <c r="S50" i="21"/>
  <c r="W50" i="21"/>
  <c r="B50" i="21"/>
  <c r="H50" i="21"/>
  <c r="P50" i="21"/>
  <c r="X50" i="21"/>
  <c r="I50" i="21"/>
  <c r="Q50" i="21"/>
  <c r="Y50" i="21"/>
  <c r="D50" i="21"/>
  <c r="T50" i="21"/>
  <c r="E50" i="21"/>
  <c r="U50" i="21"/>
  <c r="L50" i="21"/>
  <c r="M50" i="21"/>
  <c r="E119" i="28"/>
  <c r="I119" i="28"/>
  <c r="M119" i="28"/>
  <c r="Q119" i="28"/>
  <c r="U119" i="28"/>
  <c r="Y119" i="28"/>
  <c r="G119" i="28"/>
  <c r="L119" i="28"/>
  <c r="R119" i="28"/>
  <c r="W119" i="28"/>
  <c r="C119" i="28"/>
  <c r="H119" i="28"/>
  <c r="N119" i="28"/>
  <c r="S119" i="28"/>
  <c r="X119" i="28"/>
  <c r="D119" i="28"/>
  <c r="O119" i="28"/>
  <c r="F119" i="28"/>
  <c r="P119" i="28"/>
  <c r="J119" i="28"/>
  <c r="B119" i="28"/>
  <c r="K119" i="28"/>
  <c r="T119" i="28"/>
  <c r="V119" i="28"/>
  <c r="C152" i="28"/>
  <c r="G152" i="28"/>
  <c r="K152" i="28"/>
  <c r="O152" i="28"/>
  <c r="S152" i="28"/>
  <c r="W152" i="28"/>
  <c r="B152" i="28"/>
  <c r="D152" i="28"/>
  <c r="H152" i="28"/>
  <c r="L152" i="28"/>
  <c r="P152" i="28"/>
  <c r="T152" i="28"/>
  <c r="X152" i="28"/>
  <c r="E152" i="28"/>
  <c r="M152" i="28"/>
  <c r="U152" i="28"/>
  <c r="F152" i="28"/>
  <c r="N152" i="28"/>
  <c r="V152" i="28"/>
  <c r="I152" i="28"/>
  <c r="Y152" i="28"/>
  <c r="J152" i="28"/>
  <c r="Q152" i="28"/>
  <c r="R152" i="28"/>
  <c r="D116" i="21"/>
  <c r="H116" i="21"/>
  <c r="L116" i="21"/>
  <c r="P116" i="21"/>
  <c r="T116" i="21"/>
  <c r="X116" i="21"/>
  <c r="E116" i="21"/>
  <c r="I116" i="21"/>
  <c r="M116" i="21"/>
  <c r="Q116" i="21"/>
  <c r="U116" i="21"/>
  <c r="Y116" i="21"/>
  <c r="J116" i="21"/>
  <c r="R116" i="21"/>
  <c r="C116" i="21"/>
  <c r="K116" i="21"/>
  <c r="S116" i="21"/>
  <c r="N116" i="21"/>
  <c r="F116" i="21"/>
  <c r="G116" i="21"/>
  <c r="O116" i="21"/>
  <c r="B116" i="21"/>
  <c r="V116" i="21"/>
  <c r="W116" i="21"/>
  <c r="E52" i="19"/>
  <c r="I52" i="19"/>
  <c r="M52" i="19"/>
  <c r="Q52" i="19"/>
  <c r="U52" i="19"/>
  <c r="Y52" i="19"/>
  <c r="C52" i="19"/>
  <c r="G52" i="19"/>
  <c r="K52" i="19"/>
  <c r="O52" i="19"/>
  <c r="S52" i="19"/>
  <c r="W52" i="19"/>
  <c r="D52" i="19"/>
  <c r="H52" i="19"/>
  <c r="P52" i="19"/>
  <c r="X52" i="19"/>
  <c r="F52" i="19"/>
  <c r="J52" i="19"/>
  <c r="N52" i="19"/>
  <c r="R52" i="19"/>
  <c r="V52" i="19"/>
  <c r="B52" i="19"/>
  <c r="L52" i="19"/>
  <c r="T52" i="19"/>
  <c r="F181" i="21"/>
  <c r="J181" i="21"/>
  <c r="N181" i="21"/>
  <c r="R181" i="21"/>
  <c r="V181" i="21"/>
  <c r="B181" i="21"/>
  <c r="C181" i="21"/>
  <c r="G181" i="21"/>
  <c r="K181" i="21"/>
  <c r="O181" i="21"/>
  <c r="S181" i="21"/>
  <c r="W181" i="21"/>
  <c r="H181" i="21"/>
  <c r="P181" i="21"/>
  <c r="X181" i="21"/>
  <c r="I181" i="21"/>
  <c r="Q181" i="21"/>
  <c r="Y181" i="21"/>
  <c r="L181" i="21"/>
  <c r="D181" i="21"/>
  <c r="M181" i="21"/>
  <c r="T181" i="21"/>
  <c r="E181" i="21"/>
  <c r="U18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5" i="19"/>
  <c r="H85" i="19"/>
  <c r="L85" i="19"/>
  <c r="P85" i="19"/>
  <c r="T85" i="19"/>
  <c r="X85" i="19"/>
  <c r="J85" i="19"/>
  <c r="R85" i="19"/>
  <c r="C85" i="19"/>
  <c r="G85" i="19"/>
  <c r="K85" i="19"/>
  <c r="O85" i="19"/>
  <c r="S85" i="19"/>
  <c r="W85" i="19"/>
  <c r="E85" i="19"/>
  <c r="I85" i="19"/>
  <c r="M85" i="19"/>
  <c r="Q85" i="19"/>
  <c r="U85" i="19"/>
  <c r="Y85" i="19"/>
  <c r="B85" i="19"/>
  <c r="F85" i="19"/>
  <c r="N85" i="19"/>
  <c r="V85" i="19"/>
  <c r="D53" i="28"/>
  <c r="H53" i="28"/>
  <c r="L53" i="28"/>
  <c r="P53" i="28"/>
  <c r="T53" i="28"/>
  <c r="X53" i="28"/>
  <c r="E53" i="28"/>
  <c r="I53" i="28"/>
  <c r="M53" i="28"/>
  <c r="Q53" i="28"/>
  <c r="U53" i="28"/>
  <c r="Y53" i="28"/>
  <c r="B53" i="28"/>
  <c r="F53" i="28"/>
  <c r="N53" i="28"/>
  <c r="V53" i="28"/>
  <c r="G53" i="28"/>
  <c r="O53" i="28"/>
  <c r="W53" i="28"/>
  <c r="R53" i="28"/>
  <c r="C53" i="28"/>
  <c r="S53" i="28"/>
  <c r="J53" i="28"/>
  <c r="K53"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49" i="28"/>
  <c r="I249" i="28"/>
  <c r="M249" i="28"/>
  <c r="Q249" i="28"/>
  <c r="U249" i="28"/>
  <c r="Y249" i="28"/>
  <c r="B249" i="28"/>
  <c r="C249" i="28"/>
  <c r="H249" i="28"/>
  <c r="N249" i="28"/>
  <c r="S249" i="28"/>
  <c r="X249" i="28"/>
  <c r="F249" i="28"/>
  <c r="K249" i="28"/>
  <c r="P249" i="28"/>
  <c r="V249" i="28"/>
  <c r="G249" i="28"/>
  <c r="R249" i="28"/>
  <c r="T249" i="28"/>
  <c r="L249" i="28"/>
  <c r="W249" i="28"/>
  <c r="D249" i="28"/>
  <c r="O249" i="28"/>
  <c r="J249" i="28"/>
  <c r="D283" i="28"/>
  <c r="H283" i="28"/>
  <c r="L283" i="28"/>
  <c r="P283" i="28"/>
  <c r="T283" i="28"/>
  <c r="X283" i="28"/>
  <c r="G283" i="28"/>
  <c r="M283" i="28"/>
  <c r="R283" i="28"/>
  <c r="W283" i="28"/>
  <c r="E283" i="28"/>
  <c r="J283" i="28"/>
  <c r="O283" i="28"/>
  <c r="U283" i="28"/>
  <c r="B283" i="28"/>
  <c r="F283" i="28"/>
  <c r="Q283" i="28"/>
  <c r="I283" i="28"/>
  <c r="S283" i="28"/>
  <c r="K283" i="28"/>
  <c r="V283" i="28"/>
  <c r="C283" i="28"/>
  <c r="N283" i="28"/>
  <c r="Y283" i="28"/>
  <c r="C214" i="21"/>
  <c r="G214" i="21"/>
  <c r="K214" i="21"/>
  <c r="O214" i="21"/>
  <c r="S214" i="21"/>
  <c r="W214" i="21"/>
  <c r="E214" i="21"/>
  <c r="I214" i="21"/>
  <c r="M214" i="21"/>
  <c r="Q214" i="21"/>
  <c r="U214" i="21"/>
  <c r="Y214" i="21"/>
  <c r="J214" i="21"/>
  <c r="R214" i="21"/>
  <c r="B214" i="21"/>
  <c r="F214" i="21"/>
  <c r="N214" i="21"/>
  <c r="V214" i="21"/>
  <c r="H214" i="21"/>
  <c r="X214" i="21"/>
  <c r="L214" i="21"/>
  <c r="T214" i="21"/>
  <c r="D214" i="21"/>
  <c r="P214" i="21"/>
  <c r="A119" i="25"/>
  <c r="A218" i="28"/>
  <c r="A54" i="28"/>
  <c r="A87" i="28"/>
  <c r="A153" i="28"/>
  <c r="A319" i="28"/>
  <c r="A284" i="28"/>
  <c r="A186" i="28"/>
  <c r="A120" i="28"/>
  <c r="A250" i="28"/>
  <c r="A249" i="21"/>
  <c r="A215" i="21"/>
  <c r="A182" i="21"/>
  <c r="A86" i="19"/>
  <c r="A53" i="19"/>
  <c r="A84" i="21"/>
  <c r="A52" i="25"/>
  <c r="A18" i="25"/>
  <c r="A119" i="19"/>
  <c r="A117" i="21"/>
  <c r="A51" i="21"/>
  <c r="A86" i="25"/>
  <c r="A19" i="19"/>
  <c r="A20" i="21"/>
  <c r="A150" i="21"/>
  <c r="E119" i="19" l="1"/>
  <c r="I119" i="19"/>
  <c r="M119" i="19"/>
  <c r="Q119" i="19"/>
  <c r="U119" i="19"/>
  <c r="Y119" i="19"/>
  <c r="B119" i="19"/>
  <c r="F119" i="19"/>
  <c r="J119" i="19"/>
  <c r="N119" i="19"/>
  <c r="R119" i="19"/>
  <c r="V119" i="19"/>
  <c r="G119" i="19"/>
  <c r="O119" i="19"/>
  <c r="W119" i="19"/>
  <c r="T119" i="19"/>
  <c r="H119" i="19"/>
  <c r="P119" i="19"/>
  <c r="X119" i="19"/>
  <c r="C119" i="19"/>
  <c r="K119" i="19"/>
  <c r="S119" i="19"/>
  <c r="D119" i="19"/>
  <c r="L119" i="19"/>
  <c r="F53" i="19"/>
  <c r="J53" i="19"/>
  <c r="N53" i="19"/>
  <c r="R53" i="19"/>
  <c r="V53" i="19"/>
  <c r="D53" i="19"/>
  <c r="H53" i="19"/>
  <c r="L53" i="19"/>
  <c r="P53" i="19"/>
  <c r="T53" i="19"/>
  <c r="X53" i="19"/>
  <c r="I53" i="19"/>
  <c r="Q53" i="19"/>
  <c r="Y53" i="19"/>
  <c r="B53" i="19"/>
  <c r="C53" i="19"/>
  <c r="G53" i="19"/>
  <c r="K53" i="19"/>
  <c r="O53" i="19"/>
  <c r="S53" i="19"/>
  <c r="W53" i="19"/>
  <c r="E53" i="19"/>
  <c r="M53" i="19"/>
  <c r="U53" i="19"/>
  <c r="D86" i="25"/>
  <c r="H86" i="25"/>
  <c r="L86" i="25"/>
  <c r="P86" i="25"/>
  <c r="T86" i="25"/>
  <c r="X86" i="25"/>
  <c r="E86" i="25"/>
  <c r="I86" i="25"/>
  <c r="M86" i="25"/>
  <c r="Q86" i="25"/>
  <c r="U86" i="25"/>
  <c r="Y86" i="25"/>
  <c r="F86" i="25"/>
  <c r="N86" i="25"/>
  <c r="V86" i="25"/>
  <c r="G86" i="25"/>
  <c r="O86" i="25"/>
  <c r="W86" i="25"/>
  <c r="B86" i="25"/>
  <c r="R86" i="25"/>
  <c r="C86" i="25"/>
  <c r="S86" i="25"/>
  <c r="J86" i="25"/>
  <c r="K86" i="25"/>
  <c r="F18" i="25"/>
  <c r="J18" i="25"/>
  <c r="N18" i="25"/>
  <c r="R18" i="25"/>
  <c r="V18" i="25"/>
  <c r="C18" i="25"/>
  <c r="G18" i="25"/>
  <c r="K18" i="25"/>
  <c r="O18" i="25"/>
  <c r="S18" i="25"/>
  <c r="W18" i="25"/>
  <c r="B18" i="25"/>
  <c r="H18" i="25"/>
  <c r="P18" i="25"/>
  <c r="X18" i="25"/>
  <c r="D18" i="25"/>
  <c r="T18" i="25"/>
  <c r="M18" i="25"/>
  <c r="I18" i="25"/>
  <c r="Q18" i="25"/>
  <c r="Y18" i="25"/>
  <c r="L18" i="25"/>
  <c r="E18" i="25"/>
  <c r="U18" i="25"/>
  <c r="E86" i="19"/>
  <c r="I86" i="19"/>
  <c r="M86" i="19"/>
  <c r="Q86" i="19"/>
  <c r="U86" i="19"/>
  <c r="Y86" i="19"/>
  <c r="C86" i="19"/>
  <c r="K86" i="19"/>
  <c r="S86" i="19"/>
  <c r="B86" i="19"/>
  <c r="D86" i="19"/>
  <c r="H86" i="19"/>
  <c r="F86" i="19"/>
  <c r="J86" i="19"/>
  <c r="N86" i="19"/>
  <c r="R86" i="19"/>
  <c r="V86" i="19"/>
  <c r="G86" i="19"/>
  <c r="O86" i="19"/>
  <c r="W86" i="19"/>
  <c r="L86" i="19"/>
  <c r="P86" i="19"/>
  <c r="T86" i="19"/>
  <c r="X86" i="19"/>
  <c r="F218" i="28"/>
  <c r="J218" i="28"/>
  <c r="N218" i="28"/>
  <c r="R218" i="28"/>
  <c r="V218" i="28"/>
  <c r="C218" i="28"/>
  <c r="G218" i="28"/>
  <c r="K218" i="28"/>
  <c r="O218" i="28"/>
  <c r="S218" i="28"/>
  <c r="W218" i="28"/>
  <c r="H218" i="28"/>
  <c r="P218" i="28"/>
  <c r="X218" i="28"/>
  <c r="I218" i="28"/>
  <c r="Q218" i="28"/>
  <c r="Y218" i="28"/>
  <c r="D218" i="28"/>
  <c r="T218" i="28"/>
  <c r="E218" i="28"/>
  <c r="U218" i="28"/>
  <c r="L218" i="28"/>
  <c r="M218" i="28"/>
  <c r="B218" i="28"/>
  <c r="F19" i="19"/>
  <c r="J19" i="19"/>
  <c r="N19" i="19"/>
  <c r="R19" i="19"/>
  <c r="V19" i="19"/>
  <c r="H19" i="19"/>
  <c r="P19" i="19"/>
  <c r="E19" i="19"/>
  <c r="I19" i="19"/>
  <c r="Q19" i="19"/>
  <c r="B19" i="19"/>
  <c r="C19" i="19"/>
  <c r="G19" i="19"/>
  <c r="K19" i="19"/>
  <c r="O19" i="19"/>
  <c r="S19" i="19"/>
  <c r="W19" i="19"/>
  <c r="D19" i="19"/>
  <c r="L19" i="19"/>
  <c r="T19" i="19"/>
  <c r="X19" i="19"/>
  <c r="M19" i="19"/>
  <c r="U19" i="19"/>
  <c r="Y19" i="19"/>
  <c r="E54" i="28"/>
  <c r="I54" i="28"/>
  <c r="M54" i="28"/>
  <c r="Q54" i="28"/>
  <c r="U54" i="28"/>
  <c r="Y54" i="28"/>
  <c r="F54" i="28"/>
  <c r="J54" i="28"/>
  <c r="N54" i="28"/>
  <c r="R54" i="28"/>
  <c r="V54" i="28"/>
  <c r="G54" i="28"/>
  <c r="O54" i="28"/>
  <c r="W54" i="28"/>
  <c r="H54" i="28"/>
  <c r="P54" i="28"/>
  <c r="X54" i="28"/>
  <c r="K54" i="28"/>
  <c r="B54" i="28"/>
  <c r="L54" i="28"/>
  <c r="C54" i="28"/>
  <c r="D54" i="28"/>
  <c r="T54" i="28"/>
  <c r="S54" i="28"/>
  <c r="D150" i="21"/>
  <c r="H150" i="21"/>
  <c r="L150" i="21"/>
  <c r="P150" i="21"/>
  <c r="T150" i="21"/>
  <c r="X150" i="21"/>
  <c r="E150" i="21"/>
  <c r="I150" i="21"/>
  <c r="M150" i="21"/>
  <c r="Q150" i="21"/>
  <c r="U150" i="21"/>
  <c r="Y150" i="21"/>
  <c r="J150" i="21"/>
  <c r="R150" i="21"/>
  <c r="C150" i="21"/>
  <c r="K150" i="21"/>
  <c r="S150" i="21"/>
  <c r="F150" i="21"/>
  <c r="V150" i="21"/>
  <c r="N150" i="21"/>
  <c r="G150" i="21"/>
  <c r="W150" i="21"/>
  <c r="O150" i="21"/>
  <c r="B150" i="21"/>
  <c r="C51" i="21"/>
  <c r="G51" i="21"/>
  <c r="K51" i="21"/>
  <c r="O51" i="21"/>
  <c r="S51" i="21"/>
  <c r="W51" i="21"/>
  <c r="D51" i="21"/>
  <c r="H51" i="21"/>
  <c r="L51" i="21"/>
  <c r="P51" i="21"/>
  <c r="T51" i="21"/>
  <c r="X51" i="21"/>
  <c r="I51" i="21"/>
  <c r="Q51" i="21"/>
  <c r="Y51" i="21"/>
  <c r="J51" i="21"/>
  <c r="R51" i="21"/>
  <c r="M51" i="21"/>
  <c r="N51" i="21"/>
  <c r="U51" i="21"/>
  <c r="V51" i="21"/>
  <c r="E51" i="21"/>
  <c r="B51" i="21"/>
  <c r="F51" i="21"/>
  <c r="F52" i="25"/>
  <c r="J52" i="25"/>
  <c r="N52" i="25"/>
  <c r="R52" i="25"/>
  <c r="V52" i="25"/>
  <c r="C52" i="25"/>
  <c r="G52" i="25"/>
  <c r="K52" i="25"/>
  <c r="O52" i="25"/>
  <c r="S52" i="25"/>
  <c r="W52" i="25"/>
  <c r="B52" i="25"/>
  <c r="H52" i="25"/>
  <c r="P52" i="25"/>
  <c r="X52" i="25"/>
  <c r="L52" i="25"/>
  <c r="M52" i="25"/>
  <c r="I52" i="25"/>
  <c r="Q52" i="25"/>
  <c r="Y52" i="25"/>
  <c r="D52" i="25"/>
  <c r="T52" i="25"/>
  <c r="E52" i="25"/>
  <c r="U52" i="25"/>
  <c r="C182" i="21"/>
  <c r="G182" i="21"/>
  <c r="K182" i="21"/>
  <c r="O182" i="21"/>
  <c r="S182" i="21"/>
  <c r="W182" i="21"/>
  <c r="D182" i="21"/>
  <c r="H182" i="21"/>
  <c r="L182" i="21"/>
  <c r="P182" i="21"/>
  <c r="T182" i="21"/>
  <c r="X182" i="21"/>
  <c r="I182" i="21"/>
  <c r="Q182" i="21"/>
  <c r="Y182" i="21"/>
  <c r="J182" i="21"/>
  <c r="R182" i="21"/>
  <c r="E182" i="21"/>
  <c r="U182" i="21"/>
  <c r="B182" i="21"/>
  <c r="M182" i="21"/>
  <c r="N182" i="21"/>
  <c r="F182" i="21"/>
  <c r="V182" i="21"/>
  <c r="F120" i="28"/>
  <c r="J120" i="28"/>
  <c r="N120" i="28"/>
  <c r="R120" i="28"/>
  <c r="V120" i="28"/>
  <c r="E120" i="28"/>
  <c r="K120" i="28"/>
  <c r="P120" i="28"/>
  <c r="U120" i="28"/>
  <c r="G120" i="28"/>
  <c r="L120" i="28"/>
  <c r="Q120" i="28"/>
  <c r="W120" i="28"/>
  <c r="C120" i="28"/>
  <c r="M120" i="28"/>
  <c r="X120" i="28"/>
  <c r="D120" i="28"/>
  <c r="O120" i="28"/>
  <c r="Y120" i="28"/>
  <c r="H120" i="28"/>
  <c r="I120" i="28"/>
  <c r="B120" i="28"/>
  <c r="S120" i="28"/>
  <c r="T120" i="28"/>
  <c r="D153" i="28"/>
  <c r="H153" i="28"/>
  <c r="L153" i="28"/>
  <c r="P153" i="28"/>
  <c r="T153" i="28"/>
  <c r="X153" i="28"/>
  <c r="E153" i="28"/>
  <c r="I153" i="28"/>
  <c r="M153" i="28"/>
  <c r="Q153" i="28"/>
  <c r="U153" i="28"/>
  <c r="Y153" i="28"/>
  <c r="B153" i="28"/>
  <c r="F153" i="28"/>
  <c r="N153" i="28"/>
  <c r="V153" i="28"/>
  <c r="G153" i="28"/>
  <c r="O153" i="28"/>
  <c r="W153" i="28"/>
  <c r="R153" i="28"/>
  <c r="C153" i="28"/>
  <c r="S153" i="28"/>
  <c r="J153" i="28"/>
  <c r="K153" i="28"/>
  <c r="C119" i="25"/>
  <c r="G119" i="25"/>
  <c r="K119" i="25"/>
  <c r="O119" i="25"/>
  <c r="S119" i="25"/>
  <c r="W119" i="25"/>
  <c r="D119" i="25"/>
  <c r="H119" i="25"/>
  <c r="L119" i="25"/>
  <c r="P119" i="25"/>
  <c r="T119" i="25"/>
  <c r="X119" i="25"/>
  <c r="E119" i="25"/>
  <c r="M119" i="25"/>
  <c r="U119" i="25"/>
  <c r="B119" i="25"/>
  <c r="F119" i="25"/>
  <c r="N119" i="25"/>
  <c r="V119" i="25"/>
  <c r="Q119" i="25"/>
  <c r="J119" i="25"/>
  <c r="R119" i="25"/>
  <c r="I119" i="25"/>
  <c r="Y119" i="25"/>
  <c r="F20" i="21"/>
  <c r="J20" i="21"/>
  <c r="N20" i="21"/>
  <c r="R20" i="21"/>
  <c r="V20" i="21"/>
  <c r="C20" i="21"/>
  <c r="G20" i="21"/>
  <c r="K20" i="21"/>
  <c r="O20" i="21"/>
  <c r="S20" i="21"/>
  <c r="W20" i="21"/>
  <c r="B20" i="21"/>
  <c r="D20" i="21"/>
  <c r="L20" i="21"/>
  <c r="T20" i="21"/>
  <c r="E20" i="21"/>
  <c r="M20" i="21"/>
  <c r="U20" i="21"/>
  <c r="P20" i="21"/>
  <c r="Q20" i="21"/>
  <c r="X20" i="21"/>
  <c r="H20" i="21"/>
  <c r="Y20" i="21"/>
  <c r="I20" i="21"/>
  <c r="E117" i="21"/>
  <c r="I117" i="21"/>
  <c r="M117" i="21"/>
  <c r="Q117" i="21"/>
  <c r="U117" i="21"/>
  <c r="Y117" i="21"/>
  <c r="B117" i="21"/>
  <c r="F117" i="21"/>
  <c r="J117" i="21"/>
  <c r="N117" i="21"/>
  <c r="R117" i="21"/>
  <c r="V117" i="21"/>
  <c r="C117" i="21"/>
  <c r="K117" i="21"/>
  <c r="S117" i="21"/>
  <c r="D117" i="21"/>
  <c r="L117" i="21"/>
  <c r="T117" i="21"/>
  <c r="G117" i="21"/>
  <c r="W117" i="21"/>
  <c r="O117" i="21"/>
  <c r="P117" i="21"/>
  <c r="H117" i="21"/>
  <c r="X117" i="21"/>
  <c r="F84" i="21"/>
  <c r="J84" i="21"/>
  <c r="N84" i="21"/>
  <c r="R84" i="21"/>
  <c r="V84" i="21"/>
  <c r="C84" i="21"/>
  <c r="G84" i="21"/>
  <c r="K84" i="21"/>
  <c r="O84" i="21"/>
  <c r="S84" i="21"/>
  <c r="W84" i="21"/>
  <c r="B84" i="21"/>
  <c r="D84" i="21"/>
  <c r="L84" i="21"/>
  <c r="T84" i="21"/>
  <c r="E84" i="21"/>
  <c r="M84" i="21"/>
  <c r="U84" i="21"/>
  <c r="H84" i="21"/>
  <c r="X84" i="21"/>
  <c r="P84" i="21"/>
  <c r="I84" i="21"/>
  <c r="Y84" i="21"/>
  <c r="Q84" i="21"/>
  <c r="C186" i="28"/>
  <c r="G186" i="28"/>
  <c r="K186" i="28"/>
  <c r="O186" i="28"/>
  <c r="S186" i="28"/>
  <c r="W186" i="28"/>
  <c r="D186" i="28"/>
  <c r="H186" i="28"/>
  <c r="L186" i="28"/>
  <c r="P186" i="28"/>
  <c r="T186" i="28"/>
  <c r="X186" i="28"/>
  <c r="I186" i="28"/>
  <c r="Q186" i="28"/>
  <c r="Y186" i="28"/>
  <c r="J186" i="28"/>
  <c r="R186" i="28"/>
  <c r="E186" i="28"/>
  <c r="U186" i="28"/>
  <c r="F186" i="28"/>
  <c r="V186" i="28"/>
  <c r="B186" i="28"/>
  <c r="M186" i="28"/>
  <c r="N186" i="28"/>
  <c r="F87" i="28"/>
  <c r="J87" i="28"/>
  <c r="N87" i="28"/>
  <c r="R87" i="28"/>
  <c r="V87" i="28"/>
  <c r="C87" i="28"/>
  <c r="H87" i="28"/>
  <c r="M87" i="28"/>
  <c r="S87" i="28"/>
  <c r="X87" i="28"/>
  <c r="D87" i="28"/>
  <c r="I87" i="28"/>
  <c r="O87" i="28"/>
  <c r="T87" i="28"/>
  <c r="Y87" i="28"/>
  <c r="B87" i="28"/>
  <c r="E87" i="28"/>
  <c r="P87" i="28"/>
  <c r="G87" i="28"/>
  <c r="Q87" i="28"/>
  <c r="U87" i="28"/>
  <c r="W87" i="28"/>
  <c r="K87" i="28"/>
  <c r="L87"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50" i="28"/>
  <c r="J250" i="28"/>
  <c r="N250" i="28"/>
  <c r="R250" i="28"/>
  <c r="V250" i="28"/>
  <c r="G250" i="28"/>
  <c r="L250" i="28"/>
  <c r="Q250" i="28"/>
  <c r="W250" i="28"/>
  <c r="D250" i="28"/>
  <c r="I250" i="28"/>
  <c r="O250" i="28"/>
  <c r="T250" i="28"/>
  <c r="Y250" i="28"/>
  <c r="B250" i="28"/>
  <c r="E250" i="28"/>
  <c r="P250" i="28"/>
  <c r="H250" i="28"/>
  <c r="S250" i="28"/>
  <c r="K250" i="28"/>
  <c r="U250" i="28"/>
  <c r="C250" i="28"/>
  <c r="M250" i="28"/>
  <c r="X250" i="28"/>
  <c r="D319" i="28"/>
  <c r="H319" i="28"/>
  <c r="L319" i="28"/>
  <c r="P319" i="28"/>
  <c r="T319" i="28"/>
  <c r="X319" i="28"/>
  <c r="E319" i="28"/>
  <c r="J319" i="28"/>
  <c r="O319" i="28"/>
  <c r="U319" i="28"/>
  <c r="B319" i="28"/>
  <c r="G319" i="28"/>
  <c r="M319" i="28"/>
  <c r="R319" i="28"/>
  <c r="W319" i="28"/>
  <c r="C319" i="28"/>
  <c r="N319" i="28"/>
  <c r="Y319" i="28"/>
  <c r="F319" i="28"/>
  <c r="Q319" i="28"/>
  <c r="I319" i="28"/>
  <c r="S319" i="28"/>
  <c r="K319" i="28"/>
  <c r="V319" i="28"/>
  <c r="D215" i="21"/>
  <c r="H215" i="21"/>
  <c r="L215" i="21"/>
  <c r="P215" i="21"/>
  <c r="T215" i="21"/>
  <c r="X215" i="21"/>
  <c r="F215" i="21"/>
  <c r="J215" i="21"/>
  <c r="N215" i="21"/>
  <c r="R215" i="21"/>
  <c r="V215" i="21"/>
  <c r="C215" i="21"/>
  <c r="K215" i="21"/>
  <c r="S215" i="21"/>
  <c r="G215" i="21"/>
  <c r="O215" i="21"/>
  <c r="W215" i="21"/>
  <c r="Q215" i="21"/>
  <c r="I215" i="21"/>
  <c r="B215" i="21"/>
  <c r="U215" i="21"/>
  <c r="E215" i="21"/>
  <c r="M215" i="21"/>
  <c r="Y215" i="21"/>
  <c r="E249" i="21"/>
  <c r="I249" i="21"/>
  <c r="M249" i="21"/>
  <c r="Q249" i="21"/>
  <c r="U249" i="21"/>
  <c r="Y249" i="21"/>
  <c r="C249" i="21"/>
  <c r="G249" i="21"/>
  <c r="K249" i="21"/>
  <c r="O249" i="21"/>
  <c r="S249" i="21"/>
  <c r="W249" i="21"/>
  <c r="D249" i="21"/>
  <c r="L249" i="21"/>
  <c r="T249" i="21"/>
  <c r="H249" i="21"/>
  <c r="P249" i="21"/>
  <c r="X249" i="21"/>
  <c r="J249" i="21"/>
  <c r="B249" i="21"/>
  <c r="R249" i="21"/>
  <c r="F249" i="21"/>
  <c r="V249" i="21"/>
  <c r="N249" i="21"/>
  <c r="E284" i="28"/>
  <c r="I284" i="28"/>
  <c r="M284" i="28"/>
  <c r="Q284" i="28"/>
  <c r="U284" i="28"/>
  <c r="Y284" i="28"/>
  <c r="B284" i="28"/>
  <c r="F284" i="28"/>
  <c r="K284" i="28"/>
  <c r="P284" i="28"/>
  <c r="V284" i="28"/>
  <c r="C284" i="28"/>
  <c r="H284" i="28"/>
  <c r="N284" i="28"/>
  <c r="S284" i="28"/>
  <c r="X284" i="28"/>
  <c r="D284" i="28"/>
  <c r="O284" i="28"/>
  <c r="G284" i="28"/>
  <c r="R284" i="28"/>
  <c r="J284" i="28"/>
  <c r="T284" i="28"/>
  <c r="L284" i="28"/>
  <c r="W284" i="28"/>
  <c r="A285" i="21"/>
  <c r="A120" i="25"/>
  <c r="A251" i="28"/>
  <c r="A121" i="28"/>
  <c r="A285" i="28"/>
  <c r="A154" i="28"/>
  <c r="A88" i="28"/>
  <c r="A187" i="28"/>
  <c r="A320" i="28"/>
  <c r="A354" i="28"/>
  <c r="A55" i="28"/>
  <c r="A219" i="28"/>
  <c r="A216" i="21"/>
  <c r="A250" i="21"/>
  <c r="A183" i="21"/>
  <c r="A87" i="19"/>
  <c r="A54" i="19"/>
  <c r="A151" i="21"/>
  <c r="A20" i="19"/>
  <c r="A87" i="25"/>
  <c r="A120" i="19"/>
  <c r="A52" i="21"/>
  <c r="A19" i="25"/>
  <c r="A85" i="21"/>
  <c r="A118" i="21"/>
  <c r="A53"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18" i="21"/>
  <c r="J118" i="21"/>
  <c r="N118" i="21"/>
  <c r="R118" i="21"/>
  <c r="V118" i="21"/>
  <c r="C118" i="21"/>
  <c r="G118" i="21"/>
  <c r="K118" i="21"/>
  <c r="O118" i="21"/>
  <c r="S118" i="21"/>
  <c r="W118" i="21"/>
  <c r="B118" i="21"/>
  <c r="D118" i="21"/>
  <c r="L118" i="21"/>
  <c r="T118" i="21"/>
  <c r="E118" i="21"/>
  <c r="M118" i="21"/>
  <c r="U118" i="21"/>
  <c r="P118" i="21"/>
  <c r="X118" i="21"/>
  <c r="Y118" i="21"/>
  <c r="Q118" i="21"/>
  <c r="H118" i="21"/>
  <c r="I118" i="21"/>
  <c r="F120" i="19"/>
  <c r="J120" i="19"/>
  <c r="N120" i="19"/>
  <c r="R120" i="19"/>
  <c r="V120" i="19"/>
  <c r="C120" i="19"/>
  <c r="G120" i="19"/>
  <c r="K120" i="19"/>
  <c r="O120" i="19"/>
  <c r="S120" i="19"/>
  <c r="W120" i="19"/>
  <c r="B120" i="19"/>
  <c r="H120" i="19"/>
  <c r="P120" i="19"/>
  <c r="X120" i="19"/>
  <c r="M120" i="19"/>
  <c r="I120" i="19"/>
  <c r="Q120" i="19"/>
  <c r="Y120" i="19"/>
  <c r="D120" i="19"/>
  <c r="L120" i="19"/>
  <c r="T120" i="19"/>
  <c r="E120" i="19"/>
  <c r="U120" i="19"/>
  <c r="C54" i="19"/>
  <c r="G54" i="19"/>
  <c r="K54" i="19"/>
  <c r="O54" i="19"/>
  <c r="S54" i="19"/>
  <c r="W54" i="19"/>
  <c r="B54" i="19"/>
  <c r="E54" i="19"/>
  <c r="I54" i="19"/>
  <c r="M54" i="19"/>
  <c r="Q54" i="19"/>
  <c r="U54" i="19"/>
  <c r="Y54" i="19"/>
  <c r="J54" i="19"/>
  <c r="N54" i="19"/>
  <c r="V54" i="19"/>
  <c r="D54" i="19"/>
  <c r="H54" i="19"/>
  <c r="L54" i="19"/>
  <c r="P54" i="19"/>
  <c r="T54" i="19"/>
  <c r="X54" i="19"/>
  <c r="F54" i="19"/>
  <c r="R54"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83" i="21"/>
  <c r="H183" i="21"/>
  <c r="L183" i="21"/>
  <c r="P183" i="21"/>
  <c r="T183" i="21"/>
  <c r="X183" i="21"/>
  <c r="E183" i="21"/>
  <c r="I183" i="21"/>
  <c r="M183" i="21"/>
  <c r="Q183" i="21"/>
  <c r="U183" i="21"/>
  <c r="Y183" i="21"/>
  <c r="J183" i="21"/>
  <c r="R183" i="21"/>
  <c r="C183" i="21"/>
  <c r="K183" i="21"/>
  <c r="S183" i="21"/>
  <c r="N183" i="21"/>
  <c r="V183" i="21"/>
  <c r="O183" i="21"/>
  <c r="B183" i="21"/>
  <c r="F183" i="21"/>
  <c r="G183" i="21"/>
  <c r="W183" i="21"/>
  <c r="F55" i="28"/>
  <c r="J55" i="28"/>
  <c r="N55" i="28"/>
  <c r="R55" i="28"/>
  <c r="V55" i="28"/>
  <c r="C55" i="28"/>
  <c r="G55" i="28"/>
  <c r="K55" i="28"/>
  <c r="O55" i="28"/>
  <c r="S55" i="28"/>
  <c r="W55" i="28"/>
  <c r="H55" i="28"/>
  <c r="P55" i="28"/>
  <c r="X55" i="28"/>
  <c r="I55" i="28"/>
  <c r="Q55" i="28"/>
  <c r="Y55" i="28"/>
  <c r="D55" i="28"/>
  <c r="T55" i="28"/>
  <c r="E55" i="28"/>
  <c r="U55" i="28"/>
  <c r="B55" i="28"/>
  <c r="L55" i="28"/>
  <c r="M55" i="28"/>
  <c r="C88" i="28"/>
  <c r="G88" i="28"/>
  <c r="K88" i="28"/>
  <c r="O88" i="28"/>
  <c r="S88" i="28"/>
  <c r="W88" i="28"/>
  <c r="F88" i="28"/>
  <c r="L88" i="28"/>
  <c r="Q88" i="28"/>
  <c r="V88" i="28"/>
  <c r="H88" i="28"/>
  <c r="M88" i="28"/>
  <c r="R88" i="28"/>
  <c r="X88" i="28"/>
  <c r="D88" i="28"/>
  <c r="N88" i="28"/>
  <c r="Y88" i="28"/>
  <c r="E88" i="28"/>
  <c r="P88" i="28"/>
  <c r="T88" i="28"/>
  <c r="U88" i="28"/>
  <c r="I88" i="28"/>
  <c r="J88" i="28"/>
  <c r="B88" i="28"/>
  <c r="C53" i="25"/>
  <c r="G53" i="25"/>
  <c r="K53" i="25"/>
  <c r="O53" i="25"/>
  <c r="S53" i="25"/>
  <c r="W53" i="25"/>
  <c r="D53" i="25"/>
  <c r="H53" i="25"/>
  <c r="L53" i="25"/>
  <c r="P53" i="25"/>
  <c r="T53" i="25"/>
  <c r="X53" i="25"/>
  <c r="I53" i="25"/>
  <c r="Q53" i="25"/>
  <c r="Y53" i="25"/>
  <c r="B53" i="25"/>
  <c r="E53" i="25"/>
  <c r="U53" i="25"/>
  <c r="F53" i="25"/>
  <c r="J53" i="25"/>
  <c r="R53" i="25"/>
  <c r="M53" i="25"/>
  <c r="N53" i="25"/>
  <c r="V53" i="25"/>
  <c r="D52" i="21"/>
  <c r="H52" i="21"/>
  <c r="L52" i="21"/>
  <c r="P52" i="21"/>
  <c r="T52" i="21"/>
  <c r="X52" i="21"/>
  <c r="E52" i="21"/>
  <c r="I52" i="21"/>
  <c r="M52" i="21"/>
  <c r="Q52" i="21"/>
  <c r="U52" i="21"/>
  <c r="Y52" i="21"/>
  <c r="J52" i="21"/>
  <c r="R52" i="21"/>
  <c r="C52" i="21"/>
  <c r="K52" i="21"/>
  <c r="S52" i="21"/>
  <c r="F52" i="21"/>
  <c r="V52" i="21"/>
  <c r="G52" i="21"/>
  <c r="W52" i="21"/>
  <c r="N52" i="21"/>
  <c r="O52" i="21"/>
  <c r="B52" i="21"/>
  <c r="E151" i="21"/>
  <c r="I151" i="21"/>
  <c r="M151" i="21"/>
  <c r="Q151" i="21"/>
  <c r="U151" i="21"/>
  <c r="Y151" i="21"/>
  <c r="B151" i="21"/>
  <c r="F151" i="21"/>
  <c r="J151" i="21"/>
  <c r="N151" i="21"/>
  <c r="R151" i="21"/>
  <c r="V151" i="21"/>
  <c r="C151" i="21"/>
  <c r="K151" i="21"/>
  <c r="S151" i="21"/>
  <c r="D151" i="21"/>
  <c r="L151" i="21"/>
  <c r="T151" i="21"/>
  <c r="O151" i="21"/>
  <c r="W151" i="21"/>
  <c r="H151" i="21"/>
  <c r="P151" i="21"/>
  <c r="G151" i="21"/>
  <c r="X151" i="21"/>
  <c r="E154" i="28"/>
  <c r="I154" i="28"/>
  <c r="M154" i="28"/>
  <c r="Q154" i="28"/>
  <c r="U154" i="28"/>
  <c r="Y154" i="28"/>
  <c r="F154" i="28"/>
  <c r="J154" i="28"/>
  <c r="N154" i="28"/>
  <c r="R154" i="28"/>
  <c r="V154" i="28"/>
  <c r="G154" i="28"/>
  <c r="O154" i="28"/>
  <c r="W154" i="28"/>
  <c r="B154" i="28"/>
  <c r="H154" i="28"/>
  <c r="P154" i="28"/>
  <c r="X154" i="28"/>
  <c r="K154" i="28"/>
  <c r="L154" i="28"/>
  <c r="C154" i="28"/>
  <c r="D154" i="28"/>
  <c r="S154" i="28"/>
  <c r="T154" i="28"/>
  <c r="D120" i="25"/>
  <c r="H120" i="25"/>
  <c r="L120" i="25"/>
  <c r="P120" i="25"/>
  <c r="T120" i="25"/>
  <c r="X120" i="25"/>
  <c r="E120" i="25"/>
  <c r="I120" i="25"/>
  <c r="M120" i="25"/>
  <c r="Q120" i="25"/>
  <c r="U120" i="25"/>
  <c r="Y120" i="25"/>
  <c r="F120" i="25"/>
  <c r="N120" i="25"/>
  <c r="V120" i="25"/>
  <c r="G120" i="25"/>
  <c r="O120" i="25"/>
  <c r="W120" i="25"/>
  <c r="B120" i="25"/>
  <c r="J120" i="25"/>
  <c r="S120" i="25"/>
  <c r="K120" i="25"/>
  <c r="R120" i="25"/>
  <c r="C120" i="25"/>
  <c r="C85" i="21"/>
  <c r="G85" i="21"/>
  <c r="K85" i="21"/>
  <c r="O85" i="21"/>
  <c r="S85" i="21"/>
  <c r="W85" i="21"/>
  <c r="D85" i="21"/>
  <c r="H85" i="21"/>
  <c r="L85" i="21"/>
  <c r="P85" i="21"/>
  <c r="T85" i="21"/>
  <c r="X85" i="21"/>
  <c r="E85" i="21"/>
  <c r="M85" i="21"/>
  <c r="U85" i="21"/>
  <c r="B85" i="21"/>
  <c r="F85" i="21"/>
  <c r="N85" i="21"/>
  <c r="V85" i="21"/>
  <c r="Q85" i="21"/>
  <c r="J85" i="21"/>
  <c r="R85" i="21"/>
  <c r="I85" i="21"/>
  <c r="Y85" i="21"/>
  <c r="E87" i="25"/>
  <c r="I87" i="25"/>
  <c r="M87" i="25"/>
  <c r="Q87" i="25"/>
  <c r="U87" i="25"/>
  <c r="Y87" i="25"/>
  <c r="F87" i="25"/>
  <c r="J87" i="25"/>
  <c r="N87" i="25"/>
  <c r="R87" i="25"/>
  <c r="V87" i="25"/>
  <c r="G87" i="25"/>
  <c r="O87" i="25"/>
  <c r="W87" i="25"/>
  <c r="H87" i="25"/>
  <c r="P87" i="25"/>
  <c r="X87" i="25"/>
  <c r="K87" i="25"/>
  <c r="B87" i="25"/>
  <c r="C87" i="25"/>
  <c r="D87" i="25"/>
  <c r="L87" i="25"/>
  <c r="S87" i="25"/>
  <c r="T87" i="25"/>
  <c r="F87" i="19"/>
  <c r="J87" i="19"/>
  <c r="N87" i="19"/>
  <c r="R87" i="19"/>
  <c r="V87" i="19"/>
  <c r="D87" i="19"/>
  <c r="L87" i="19"/>
  <c r="T87" i="19"/>
  <c r="C87" i="19"/>
  <c r="G87" i="19"/>
  <c r="K87" i="19"/>
  <c r="O87" i="19"/>
  <c r="S87" i="19"/>
  <c r="W87" i="19"/>
  <c r="H87" i="19"/>
  <c r="P87" i="19"/>
  <c r="X87" i="19"/>
  <c r="E87" i="19"/>
  <c r="I87" i="19"/>
  <c r="M87" i="19"/>
  <c r="Q87" i="19"/>
  <c r="U87" i="19"/>
  <c r="Y87" i="19"/>
  <c r="B87" i="19"/>
  <c r="C219" i="28"/>
  <c r="G219" i="28"/>
  <c r="K219" i="28"/>
  <c r="O219" i="28"/>
  <c r="S219" i="28"/>
  <c r="W219" i="28"/>
  <c r="D219" i="28"/>
  <c r="H219" i="28"/>
  <c r="L219" i="28"/>
  <c r="P219" i="28"/>
  <c r="T219" i="28"/>
  <c r="X219" i="28"/>
  <c r="I219" i="28"/>
  <c r="Q219" i="28"/>
  <c r="Y219" i="28"/>
  <c r="J219" i="28"/>
  <c r="R219" i="28"/>
  <c r="M219" i="28"/>
  <c r="B219" i="28"/>
  <c r="N219" i="28"/>
  <c r="U219" i="28"/>
  <c r="V219" i="28"/>
  <c r="E219" i="28"/>
  <c r="F219" i="28"/>
  <c r="D187" i="28"/>
  <c r="H187" i="28"/>
  <c r="L187" i="28"/>
  <c r="P187" i="28"/>
  <c r="T187" i="28"/>
  <c r="X187" i="28"/>
  <c r="E187" i="28"/>
  <c r="I187" i="28"/>
  <c r="M187" i="28"/>
  <c r="Q187" i="28"/>
  <c r="U187" i="28"/>
  <c r="Y187" i="28"/>
  <c r="J187" i="28"/>
  <c r="R187" i="28"/>
  <c r="C187" i="28"/>
  <c r="K187" i="28"/>
  <c r="S187" i="28"/>
  <c r="N187" i="28"/>
  <c r="B187" i="28"/>
  <c r="O187" i="28"/>
  <c r="F187" i="28"/>
  <c r="G187" i="28"/>
  <c r="V187" i="28"/>
  <c r="W187" i="28"/>
  <c r="C121" i="28"/>
  <c r="G121" i="28"/>
  <c r="K121" i="28"/>
  <c r="O121" i="28"/>
  <c r="S121" i="28"/>
  <c r="W121" i="28"/>
  <c r="D121" i="28"/>
  <c r="I121" i="28"/>
  <c r="N121" i="28"/>
  <c r="T121" i="28"/>
  <c r="Y121" i="28"/>
  <c r="B121" i="28"/>
  <c r="E121" i="28"/>
  <c r="J121" i="28"/>
  <c r="P121" i="28"/>
  <c r="U121" i="28"/>
  <c r="L121" i="28"/>
  <c r="V121" i="28"/>
  <c r="M121" i="28"/>
  <c r="X121" i="28"/>
  <c r="F121" i="28"/>
  <c r="H121" i="28"/>
  <c r="Q121" i="28"/>
  <c r="R121"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51" i="28"/>
  <c r="G251" i="28"/>
  <c r="K251" i="28"/>
  <c r="O251" i="28"/>
  <c r="S251" i="28"/>
  <c r="W251" i="28"/>
  <c r="E251" i="28"/>
  <c r="J251" i="28"/>
  <c r="P251" i="28"/>
  <c r="U251" i="28"/>
  <c r="H251" i="28"/>
  <c r="M251" i="28"/>
  <c r="R251" i="28"/>
  <c r="X251" i="28"/>
  <c r="D251" i="28"/>
  <c r="N251" i="28"/>
  <c r="Y251" i="28"/>
  <c r="Q251" i="28"/>
  <c r="I251" i="28"/>
  <c r="T251" i="28"/>
  <c r="B251" i="28"/>
  <c r="L251" i="28"/>
  <c r="V251" i="28"/>
  <c r="F251" i="28"/>
  <c r="F250" i="21"/>
  <c r="J250" i="21"/>
  <c r="D250" i="21"/>
  <c r="H250" i="21"/>
  <c r="L250" i="21"/>
  <c r="P250" i="21"/>
  <c r="T250" i="21"/>
  <c r="X250" i="21"/>
  <c r="E250" i="21"/>
  <c r="M250" i="21"/>
  <c r="R250" i="21"/>
  <c r="W250" i="21"/>
  <c r="I250" i="21"/>
  <c r="O250" i="21"/>
  <c r="U250" i="21"/>
  <c r="C250" i="21"/>
  <c r="Q250" i="21"/>
  <c r="K250" i="21"/>
  <c r="V250" i="21"/>
  <c r="N250" i="21"/>
  <c r="S250" i="21"/>
  <c r="G250" i="21"/>
  <c r="Y250" i="21"/>
  <c r="B250" i="21"/>
  <c r="D354" i="28"/>
  <c r="H354" i="28"/>
  <c r="L354" i="28"/>
  <c r="P354" i="28"/>
  <c r="T354" i="28"/>
  <c r="X354" i="28"/>
  <c r="G354" i="28"/>
  <c r="M354" i="28"/>
  <c r="R354" i="28"/>
  <c r="W354" i="28"/>
  <c r="E354" i="28"/>
  <c r="J354" i="28"/>
  <c r="O354" i="28"/>
  <c r="U354" i="28"/>
  <c r="B354" i="28"/>
  <c r="K354" i="28"/>
  <c r="V354" i="28"/>
  <c r="C354" i="28"/>
  <c r="N354" i="28"/>
  <c r="Y354" i="28"/>
  <c r="F354" i="28"/>
  <c r="Q354" i="28"/>
  <c r="I354" i="28"/>
  <c r="S354" i="28"/>
  <c r="E216" i="21"/>
  <c r="I216" i="21"/>
  <c r="M216" i="21"/>
  <c r="Q216" i="21"/>
  <c r="U216" i="21"/>
  <c r="Y216" i="21"/>
  <c r="C216" i="21"/>
  <c r="G216" i="21"/>
  <c r="K216" i="21"/>
  <c r="O216" i="21"/>
  <c r="S216" i="21"/>
  <c r="W216" i="21"/>
  <c r="B216" i="21"/>
  <c r="D216" i="21"/>
  <c r="L216" i="21"/>
  <c r="T216" i="21"/>
  <c r="H216" i="21"/>
  <c r="P216" i="21"/>
  <c r="X216" i="21"/>
  <c r="J216" i="21"/>
  <c r="F216" i="21"/>
  <c r="R216" i="21"/>
  <c r="V216" i="21"/>
  <c r="N216" i="21"/>
  <c r="E320" i="28"/>
  <c r="I320" i="28"/>
  <c r="M320" i="28"/>
  <c r="Q320" i="28"/>
  <c r="U320" i="28"/>
  <c r="Y320" i="28"/>
  <c r="B320" i="28"/>
  <c r="C320" i="28"/>
  <c r="H320" i="28"/>
  <c r="N320" i="28"/>
  <c r="S320" i="28"/>
  <c r="X320" i="28"/>
  <c r="F320" i="28"/>
  <c r="K320" i="28"/>
  <c r="P320" i="28"/>
  <c r="V320" i="28"/>
  <c r="L320" i="28"/>
  <c r="W320" i="28"/>
  <c r="D320" i="28"/>
  <c r="O320" i="28"/>
  <c r="G320" i="28"/>
  <c r="R320" i="28"/>
  <c r="J320" i="28"/>
  <c r="T320" i="28"/>
  <c r="F285" i="28"/>
  <c r="J285" i="28"/>
  <c r="N285" i="28"/>
  <c r="R285" i="28"/>
  <c r="V285" i="28"/>
  <c r="D285" i="28"/>
  <c r="I285" i="28"/>
  <c r="O285" i="28"/>
  <c r="T285" i="28"/>
  <c r="Y285" i="28"/>
  <c r="B285" i="28"/>
  <c r="G285" i="28"/>
  <c r="L285" i="28"/>
  <c r="Q285" i="28"/>
  <c r="W285" i="28"/>
  <c r="C285" i="28"/>
  <c r="M285" i="28"/>
  <c r="X285" i="28"/>
  <c r="E285" i="28"/>
  <c r="P285" i="28"/>
  <c r="H285" i="28"/>
  <c r="S285" i="28"/>
  <c r="K285" i="28"/>
  <c r="U285" i="28"/>
  <c r="E285" i="21"/>
  <c r="I285" i="21"/>
  <c r="M285" i="21"/>
  <c r="Q285" i="21"/>
  <c r="U285" i="21"/>
  <c r="Y285" i="21"/>
  <c r="D285" i="21"/>
  <c r="J285" i="21"/>
  <c r="O285" i="21"/>
  <c r="T285" i="21"/>
  <c r="G285" i="21"/>
  <c r="L285" i="21"/>
  <c r="R285" i="21"/>
  <c r="W285" i="21"/>
  <c r="H285" i="21"/>
  <c r="S285" i="21"/>
  <c r="C285" i="21"/>
  <c r="N285" i="21"/>
  <c r="X285" i="21"/>
  <c r="F285" i="21"/>
  <c r="P285" i="21"/>
  <c r="B285" i="21"/>
  <c r="V285" i="21"/>
  <c r="K285" i="21"/>
  <c r="A320" i="21"/>
  <c r="A286" i="21"/>
  <c r="A121" i="25"/>
  <c r="A220" i="28"/>
  <c r="A252" i="28"/>
  <c r="A89" i="28"/>
  <c r="A389" i="28"/>
  <c r="A355" i="28"/>
  <c r="A286" i="28"/>
  <c r="A122" i="28"/>
  <c r="A56" i="28"/>
  <c r="A321" i="28"/>
  <c r="A188" i="28"/>
  <c r="A155" i="28"/>
  <c r="A251" i="21"/>
  <c r="A217" i="21"/>
  <c r="A184" i="21"/>
  <c r="A88" i="19"/>
  <c r="A55" i="19"/>
  <c r="A53" i="21"/>
  <c r="A88" i="25"/>
  <c r="A54" i="25"/>
  <c r="A21" i="19"/>
  <c r="A22" i="21"/>
  <c r="A119" i="21"/>
  <c r="A86" i="21"/>
  <c r="A20" i="25"/>
  <c r="A121" i="19"/>
  <c r="A152" i="21"/>
  <c r="F152" i="21" l="1"/>
  <c r="J152" i="21"/>
  <c r="N152" i="21"/>
  <c r="R152" i="21"/>
  <c r="V152" i="21"/>
  <c r="C152" i="21"/>
  <c r="G152" i="21"/>
  <c r="K152" i="21"/>
  <c r="O152" i="21"/>
  <c r="S152" i="21"/>
  <c r="W152" i="21"/>
  <c r="B152" i="21"/>
  <c r="D152" i="21"/>
  <c r="L152" i="21"/>
  <c r="T152" i="21"/>
  <c r="E152" i="21"/>
  <c r="M152" i="21"/>
  <c r="U152" i="21"/>
  <c r="H152" i="21"/>
  <c r="X152" i="21"/>
  <c r="Q152" i="21"/>
  <c r="I152" i="21"/>
  <c r="Y152" i="21"/>
  <c r="P152" i="21"/>
  <c r="D22" i="21"/>
  <c r="H22" i="21"/>
  <c r="L22" i="21"/>
  <c r="P22" i="21"/>
  <c r="T22" i="21"/>
  <c r="X22" i="21"/>
  <c r="E22" i="21"/>
  <c r="I22" i="21"/>
  <c r="M22" i="21"/>
  <c r="Q22" i="21"/>
  <c r="U22" i="21"/>
  <c r="Y22" i="21"/>
  <c r="F22" i="21"/>
  <c r="N22" i="21"/>
  <c r="V22" i="21"/>
  <c r="G22" i="21"/>
  <c r="O22" i="21"/>
  <c r="W22" i="21"/>
  <c r="B22" i="21"/>
  <c r="R22" i="21"/>
  <c r="C22" i="21"/>
  <c r="S22" i="21"/>
  <c r="J22" i="21"/>
  <c r="K22" i="21"/>
  <c r="D220" i="28"/>
  <c r="H220" i="28"/>
  <c r="L220" i="28"/>
  <c r="P220" i="28"/>
  <c r="T220" i="28"/>
  <c r="X220" i="28"/>
  <c r="E220" i="28"/>
  <c r="I220" i="28"/>
  <c r="M220" i="28"/>
  <c r="Q220" i="28"/>
  <c r="U220" i="28"/>
  <c r="Y220" i="28"/>
  <c r="J220" i="28"/>
  <c r="R220" i="28"/>
  <c r="C220" i="28"/>
  <c r="K220" i="28"/>
  <c r="S220" i="28"/>
  <c r="F220" i="28"/>
  <c r="V220" i="28"/>
  <c r="G220" i="28"/>
  <c r="W220" i="28"/>
  <c r="B220" i="28"/>
  <c r="N220" i="28"/>
  <c r="O220" i="28"/>
  <c r="D20" i="25"/>
  <c r="H20" i="25"/>
  <c r="L20" i="25"/>
  <c r="P20" i="25"/>
  <c r="T20" i="25"/>
  <c r="X20" i="25"/>
  <c r="E20" i="25"/>
  <c r="I20" i="25"/>
  <c r="M20" i="25"/>
  <c r="Q20" i="25"/>
  <c r="U20" i="25"/>
  <c r="Y20" i="25"/>
  <c r="J20" i="25"/>
  <c r="R20" i="25"/>
  <c r="N20" i="25"/>
  <c r="O20" i="25"/>
  <c r="C20" i="25"/>
  <c r="K20" i="25"/>
  <c r="S20" i="25"/>
  <c r="B20" i="25"/>
  <c r="F20" i="25"/>
  <c r="V20" i="25"/>
  <c r="G20" i="25"/>
  <c r="W20" i="25"/>
  <c r="C56" i="28"/>
  <c r="G56" i="28"/>
  <c r="K56" i="28"/>
  <c r="O56" i="28"/>
  <c r="S56" i="28"/>
  <c r="W56" i="28"/>
  <c r="B56" i="28"/>
  <c r="D56" i="28"/>
  <c r="H56" i="28"/>
  <c r="L56" i="28"/>
  <c r="P56" i="28"/>
  <c r="T56" i="28"/>
  <c r="X56" i="28"/>
  <c r="I56" i="28"/>
  <c r="Q56" i="28"/>
  <c r="Y56" i="28"/>
  <c r="J56" i="28"/>
  <c r="R56" i="28"/>
  <c r="M56" i="28"/>
  <c r="N56" i="28"/>
  <c r="U56" i="28"/>
  <c r="V56" i="28"/>
  <c r="E56" i="28"/>
  <c r="F56" i="28"/>
  <c r="F88" i="25"/>
  <c r="J88" i="25"/>
  <c r="N88" i="25"/>
  <c r="R88" i="25"/>
  <c r="V88" i="25"/>
  <c r="C88" i="25"/>
  <c r="G88" i="25"/>
  <c r="K88" i="25"/>
  <c r="O88" i="25"/>
  <c r="S88" i="25"/>
  <c r="W88" i="25"/>
  <c r="H88" i="25"/>
  <c r="P88" i="25"/>
  <c r="X88" i="25"/>
  <c r="I88" i="25"/>
  <c r="Q88" i="25"/>
  <c r="Y88" i="25"/>
  <c r="D88" i="25"/>
  <c r="T88" i="25"/>
  <c r="L88" i="25"/>
  <c r="M88" i="25"/>
  <c r="E88" i="25"/>
  <c r="U88" i="25"/>
  <c r="B88" i="25"/>
  <c r="E184" i="21"/>
  <c r="I184" i="21"/>
  <c r="M184" i="21"/>
  <c r="Q184" i="21"/>
  <c r="U184" i="21"/>
  <c r="Y184" i="21"/>
  <c r="B184" i="21"/>
  <c r="F184" i="21"/>
  <c r="J184" i="21"/>
  <c r="N184" i="21"/>
  <c r="R184" i="21"/>
  <c r="V184" i="21"/>
  <c r="C184" i="21"/>
  <c r="K184" i="21"/>
  <c r="S184" i="21"/>
  <c r="D184" i="21"/>
  <c r="L184" i="21"/>
  <c r="T184" i="21"/>
  <c r="G184" i="21"/>
  <c r="W184" i="21"/>
  <c r="P184" i="21"/>
  <c r="H184" i="21"/>
  <c r="X184" i="21"/>
  <c r="O184" i="21"/>
  <c r="E188" i="28"/>
  <c r="I188" i="28"/>
  <c r="M188" i="28"/>
  <c r="Q188" i="28"/>
  <c r="U188" i="28"/>
  <c r="Y188" i="28"/>
  <c r="F188" i="28"/>
  <c r="J188" i="28"/>
  <c r="N188" i="28"/>
  <c r="R188" i="28"/>
  <c r="V188" i="28"/>
  <c r="C188" i="28"/>
  <c r="K188" i="28"/>
  <c r="S188" i="28"/>
  <c r="D188" i="28"/>
  <c r="L188" i="28"/>
  <c r="T188" i="28"/>
  <c r="B188" i="28"/>
  <c r="G188" i="28"/>
  <c r="W188" i="28"/>
  <c r="H188" i="28"/>
  <c r="X188" i="28"/>
  <c r="O188" i="28"/>
  <c r="P188" i="28"/>
  <c r="C121" i="19"/>
  <c r="G121" i="19"/>
  <c r="K121" i="19"/>
  <c r="O121" i="19"/>
  <c r="S121" i="19"/>
  <c r="W121" i="19"/>
  <c r="D121" i="19"/>
  <c r="H121" i="19"/>
  <c r="L121" i="19"/>
  <c r="P121" i="19"/>
  <c r="T121" i="19"/>
  <c r="X121" i="19"/>
  <c r="I121" i="19"/>
  <c r="Q121" i="19"/>
  <c r="Y121" i="19"/>
  <c r="B121" i="19"/>
  <c r="N121" i="19"/>
  <c r="J121" i="19"/>
  <c r="R121" i="19"/>
  <c r="E121" i="19"/>
  <c r="M121" i="19"/>
  <c r="U121" i="19"/>
  <c r="F121" i="19"/>
  <c r="V121" i="19"/>
  <c r="E53" i="21"/>
  <c r="I53" i="21"/>
  <c r="M53" i="21"/>
  <c r="Q53" i="21"/>
  <c r="U53" i="21"/>
  <c r="Y53" i="21"/>
  <c r="F53" i="21"/>
  <c r="J53" i="21"/>
  <c r="N53" i="21"/>
  <c r="R53" i="21"/>
  <c r="V53" i="21"/>
  <c r="C53" i="21"/>
  <c r="K53" i="21"/>
  <c r="S53" i="21"/>
  <c r="B53" i="21"/>
  <c r="D53" i="21"/>
  <c r="L53" i="21"/>
  <c r="T53" i="21"/>
  <c r="O53" i="21"/>
  <c r="P53" i="21"/>
  <c r="G53" i="21"/>
  <c r="X53" i="21"/>
  <c r="H53" i="21"/>
  <c r="W53"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5" i="19"/>
  <c r="H55" i="19"/>
  <c r="L55" i="19"/>
  <c r="P55" i="19"/>
  <c r="T55" i="19"/>
  <c r="X55" i="19"/>
  <c r="J55" i="19"/>
  <c r="N55" i="19"/>
  <c r="R55" i="19"/>
  <c r="G55" i="19"/>
  <c r="O55" i="19"/>
  <c r="W55" i="19"/>
  <c r="E55" i="19"/>
  <c r="I55" i="19"/>
  <c r="M55" i="19"/>
  <c r="Q55" i="19"/>
  <c r="U55" i="19"/>
  <c r="Y55" i="19"/>
  <c r="B55" i="19"/>
  <c r="F55" i="19"/>
  <c r="V55" i="19"/>
  <c r="C55" i="19"/>
  <c r="K55" i="19"/>
  <c r="S55" i="19"/>
  <c r="E121" i="25"/>
  <c r="I121" i="25"/>
  <c r="M121" i="25"/>
  <c r="Q121" i="25"/>
  <c r="U121" i="25"/>
  <c r="Y121" i="25"/>
  <c r="B121" i="25"/>
  <c r="F121" i="25"/>
  <c r="J121" i="25"/>
  <c r="N121" i="25"/>
  <c r="R121" i="25"/>
  <c r="V121" i="25"/>
  <c r="G121" i="25"/>
  <c r="O121" i="25"/>
  <c r="W121" i="25"/>
  <c r="H121" i="25"/>
  <c r="P121" i="25"/>
  <c r="X121" i="25"/>
  <c r="C121" i="25"/>
  <c r="S121" i="25"/>
  <c r="D121" i="25"/>
  <c r="T121" i="25"/>
  <c r="K121" i="25"/>
  <c r="L121" i="25"/>
  <c r="D86" i="21"/>
  <c r="H86" i="21"/>
  <c r="L86" i="21"/>
  <c r="P86" i="21"/>
  <c r="T86" i="21"/>
  <c r="X86" i="21"/>
  <c r="E86" i="21"/>
  <c r="I86" i="21"/>
  <c r="M86" i="21"/>
  <c r="Q86" i="21"/>
  <c r="U86" i="21"/>
  <c r="Y86" i="21"/>
  <c r="F86" i="21"/>
  <c r="N86" i="21"/>
  <c r="V86" i="21"/>
  <c r="G86" i="21"/>
  <c r="O86" i="21"/>
  <c r="W86" i="21"/>
  <c r="B86" i="21"/>
  <c r="J86" i="21"/>
  <c r="R86" i="21"/>
  <c r="S86" i="21"/>
  <c r="K86" i="21"/>
  <c r="C86" i="21"/>
  <c r="D54" i="25"/>
  <c r="H54" i="25"/>
  <c r="L54" i="25"/>
  <c r="P54" i="25"/>
  <c r="T54" i="25"/>
  <c r="X54" i="25"/>
  <c r="E54" i="25"/>
  <c r="I54" i="25"/>
  <c r="M54" i="25"/>
  <c r="Q54" i="25"/>
  <c r="U54" i="25"/>
  <c r="Y54" i="25"/>
  <c r="J54" i="25"/>
  <c r="R54" i="25"/>
  <c r="N54" i="25"/>
  <c r="G54" i="25"/>
  <c r="W54" i="25"/>
  <c r="C54" i="25"/>
  <c r="K54" i="25"/>
  <c r="S54" i="25"/>
  <c r="B54" i="25"/>
  <c r="F54" i="25"/>
  <c r="V54" i="25"/>
  <c r="O54" i="25"/>
  <c r="C88" i="19"/>
  <c r="G88" i="19"/>
  <c r="K88" i="19"/>
  <c r="O88" i="19"/>
  <c r="S88" i="19"/>
  <c r="W88" i="19"/>
  <c r="B88" i="19"/>
  <c r="E88" i="19"/>
  <c r="M88" i="19"/>
  <c r="U88" i="19"/>
  <c r="D88" i="19"/>
  <c r="H88" i="19"/>
  <c r="L88" i="19"/>
  <c r="P88" i="19"/>
  <c r="T88" i="19"/>
  <c r="X88" i="19"/>
  <c r="I88" i="19"/>
  <c r="Q88" i="19"/>
  <c r="Y88" i="19"/>
  <c r="F88" i="19"/>
  <c r="J88" i="19"/>
  <c r="N88" i="19"/>
  <c r="R88" i="19"/>
  <c r="V88" i="19"/>
  <c r="F155" i="28"/>
  <c r="J155" i="28"/>
  <c r="N155" i="28"/>
  <c r="R155" i="28"/>
  <c r="V155" i="28"/>
  <c r="C155" i="28"/>
  <c r="G155" i="28"/>
  <c r="K155" i="28"/>
  <c r="O155" i="28"/>
  <c r="S155" i="28"/>
  <c r="W155" i="28"/>
  <c r="H155" i="28"/>
  <c r="P155" i="28"/>
  <c r="X155" i="28"/>
  <c r="I155" i="28"/>
  <c r="Q155" i="28"/>
  <c r="Y155" i="28"/>
  <c r="B155" i="28"/>
  <c r="D155" i="28"/>
  <c r="T155" i="28"/>
  <c r="E155" i="28"/>
  <c r="U155" i="28"/>
  <c r="L155" i="28"/>
  <c r="M155" i="28"/>
  <c r="D122" i="28"/>
  <c r="H122" i="28"/>
  <c r="L122" i="28"/>
  <c r="P122" i="28"/>
  <c r="G122" i="28"/>
  <c r="M122" i="28"/>
  <c r="R122" i="28"/>
  <c r="V122" i="28"/>
  <c r="C122" i="28"/>
  <c r="I122" i="28"/>
  <c r="N122" i="28"/>
  <c r="S122" i="28"/>
  <c r="W122" i="28"/>
  <c r="B122" i="28"/>
  <c r="J122" i="28"/>
  <c r="T122" i="28"/>
  <c r="K122" i="28"/>
  <c r="U122" i="28"/>
  <c r="E122" i="28"/>
  <c r="X122" i="28"/>
  <c r="F122" i="28"/>
  <c r="Y122" i="28"/>
  <c r="O122" i="28"/>
  <c r="Q122" i="28"/>
  <c r="D89" i="28"/>
  <c r="H89" i="28"/>
  <c r="L89" i="28"/>
  <c r="P89" i="28"/>
  <c r="T89" i="28"/>
  <c r="X89" i="28"/>
  <c r="E89" i="28"/>
  <c r="J89" i="28"/>
  <c r="O89" i="28"/>
  <c r="U89" i="28"/>
  <c r="F89" i="28"/>
  <c r="K89" i="28"/>
  <c r="Q89" i="28"/>
  <c r="V89" i="28"/>
  <c r="M89" i="28"/>
  <c r="W89" i="28"/>
  <c r="C89" i="28"/>
  <c r="N89" i="28"/>
  <c r="Y89" i="28"/>
  <c r="R89" i="28"/>
  <c r="S89" i="28"/>
  <c r="I89" i="28"/>
  <c r="B89" i="28"/>
  <c r="G89" i="28"/>
  <c r="C119" i="21"/>
  <c r="G119" i="21"/>
  <c r="K119" i="21"/>
  <c r="O119" i="21"/>
  <c r="S119" i="21"/>
  <c r="W119" i="21"/>
  <c r="D119" i="21"/>
  <c r="H119" i="21"/>
  <c r="L119" i="21"/>
  <c r="P119" i="21"/>
  <c r="T119" i="21"/>
  <c r="X119" i="21"/>
  <c r="E119" i="21"/>
  <c r="M119" i="21"/>
  <c r="U119" i="21"/>
  <c r="B119" i="21"/>
  <c r="F119" i="21"/>
  <c r="N119" i="21"/>
  <c r="V119" i="21"/>
  <c r="I119" i="21"/>
  <c r="Y119" i="21"/>
  <c r="J119" i="21"/>
  <c r="Q119" i="21"/>
  <c r="R119" i="21"/>
  <c r="A31" i="28"/>
  <c r="C286" i="28"/>
  <c r="G286" i="28"/>
  <c r="K286" i="28"/>
  <c r="O286" i="28"/>
  <c r="S286" i="28"/>
  <c r="W286" i="28"/>
  <c r="H286" i="28"/>
  <c r="M286" i="28"/>
  <c r="R286" i="28"/>
  <c r="X286" i="28"/>
  <c r="E286" i="28"/>
  <c r="J286" i="28"/>
  <c r="P286" i="28"/>
  <c r="U286" i="28"/>
  <c r="L286" i="28"/>
  <c r="V286" i="28"/>
  <c r="D286" i="28"/>
  <c r="N286" i="28"/>
  <c r="Y286" i="28"/>
  <c r="F286" i="28"/>
  <c r="Q286" i="28"/>
  <c r="I286" i="28"/>
  <c r="T286" i="28"/>
  <c r="B286" i="28"/>
  <c r="D252" i="28"/>
  <c r="H252" i="28"/>
  <c r="L252" i="28"/>
  <c r="P252" i="28"/>
  <c r="T252" i="28"/>
  <c r="X252" i="28"/>
  <c r="C252" i="28"/>
  <c r="I252" i="28"/>
  <c r="N252" i="28"/>
  <c r="S252" i="28"/>
  <c r="Y252" i="28"/>
  <c r="B252" i="28"/>
  <c r="F252" i="28"/>
  <c r="K252" i="28"/>
  <c r="Q252" i="28"/>
  <c r="V252" i="28"/>
  <c r="M252" i="28"/>
  <c r="W252" i="28"/>
  <c r="O252" i="28"/>
  <c r="G252" i="28"/>
  <c r="R252" i="28"/>
  <c r="J252" i="28"/>
  <c r="U252" i="28"/>
  <c r="E252" i="28"/>
  <c r="F217" i="21"/>
  <c r="J217" i="21"/>
  <c r="N217" i="21"/>
  <c r="R217" i="21"/>
  <c r="V217" i="21"/>
  <c r="D217" i="21"/>
  <c r="H217" i="21"/>
  <c r="L217" i="21"/>
  <c r="P217" i="21"/>
  <c r="T217" i="21"/>
  <c r="X217" i="21"/>
  <c r="E217" i="21"/>
  <c r="M217" i="21"/>
  <c r="U217" i="21"/>
  <c r="I217" i="21"/>
  <c r="Q217" i="21"/>
  <c r="Y217" i="21"/>
  <c r="B217" i="21"/>
  <c r="C217" i="21"/>
  <c r="S217" i="21"/>
  <c r="G217" i="21"/>
  <c r="O217" i="21"/>
  <c r="K217" i="21"/>
  <c r="W217" i="21"/>
  <c r="F321" i="28"/>
  <c r="J321" i="28"/>
  <c r="N321" i="28"/>
  <c r="R321" i="28"/>
  <c r="V321" i="28"/>
  <c r="G321" i="28"/>
  <c r="L321" i="28"/>
  <c r="Q321" i="28"/>
  <c r="W321" i="28"/>
  <c r="D321" i="28"/>
  <c r="I321" i="28"/>
  <c r="O321" i="28"/>
  <c r="T321" i="28"/>
  <c r="Y321" i="28"/>
  <c r="B321" i="28"/>
  <c r="K321" i="28"/>
  <c r="U321" i="28"/>
  <c r="C321" i="28"/>
  <c r="M321" i="28"/>
  <c r="X321" i="28"/>
  <c r="E321" i="28"/>
  <c r="P321" i="28"/>
  <c r="H321" i="28"/>
  <c r="S321" i="28"/>
  <c r="E355" i="28"/>
  <c r="I355" i="28"/>
  <c r="M355" i="28"/>
  <c r="Q355" i="28"/>
  <c r="U355" i="28"/>
  <c r="Y355" i="28"/>
  <c r="B355" i="28"/>
  <c r="F355" i="28"/>
  <c r="K355" i="28"/>
  <c r="P355" i="28"/>
  <c r="V355" i="28"/>
  <c r="C355" i="28"/>
  <c r="H355" i="28"/>
  <c r="N355" i="28"/>
  <c r="S355" i="28"/>
  <c r="X355" i="28"/>
  <c r="J355" i="28"/>
  <c r="T355" i="28"/>
  <c r="L355" i="28"/>
  <c r="W355" i="28"/>
  <c r="D355" i="28"/>
  <c r="O355" i="28"/>
  <c r="G355" i="28"/>
  <c r="R355" i="28"/>
  <c r="E251" i="21"/>
  <c r="I251" i="21"/>
  <c r="M251" i="21"/>
  <c r="Q251" i="21"/>
  <c r="U251" i="21"/>
  <c r="Y251" i="21"/>
  <c r="F251" i="21"/>
  <c r="K251" i="21"/>
  <c r="P251" i="21"/>
  <c r="V251" i="21"/>
  <c r="C251" i="21"/>
  <c r="H251" i="21"/>
  <c r="N251" i="21"/>
  <c r="S251" i="21"/>
  <c r="X251" i="21"/>
  <c r="B251" i="21"/>
  <c r="D251" i="21"/>
  <c r="O251" i="21"/>
  <c r="J251" i="21"/>
  <c r="T251" i="21"/>
  <c r="L251" i="21"/>
  <c r="G251" i="21"/>
  <c r="W251" i="21"/>
  <c r="R251" i="21"/>
  <c r="D389" i="28"/>
  <c r="H389" i="28"/>
  <c r="L389" i="28"/>
  <c r="P389" i="28"/>
  <c r="T389" i="28"/>
  <c r="X389" i="28"/>
  <c r="C389" i="28"/>
  <c r="I389" i="28"/>
  <c r="N389" i="28"/>
  <c r="S389" i="28"/>
  <c r="Y389" i="28"/>
  <c r="F389" i="28"/>
  <c r="M389" i="28"/>
  <c r="U389" i="28"/>
  <c r="B389" i="28"/>
  <c r="J389" i="28"/>
  <c r="Q389" i="28"/>
  <c r="W389" i="28"/>
  <c r="K389" i="28"/>
  <c r="O389" i="28"/>
  <c r="E389" i="28"/>
  <c r="R389" i="28"/>
  <c r="G389" i="28"/>
  <c r="V389" i="28"/>
  <c r="F286" i="21"/>
  <c r="J286" i="21"/>
  <c r="N286" i="21"/>
  <c r="R286" i="21"/>
  <c r="V286" i="21"/>
  <c r="C286" i="21"/>
  <c r="H286" i="21"/>
  <c r="M286" i="21"/>
  <c r="S286" i="21"/>
  <c r="X286" i="21"/>
  <c r="E286" i="21"/>
  <c r="K286" i="21"/>
  <c r="P286" i="21"/>
  <c r="U286" i="21"/>
  <c r="G286" i="21"/>
  <c r="Q286" i="21"/>
  <c r="B286" i="21"/>
  <c r="L286" i="21"/>
  <c r="W286" i="21"/>
  <c r="D286" i="21"/>
  <c r="Y286" i="21"/>
  <c r="O286" i="21"/>
  <c r="T286" i="21"/>
  <c r="I286" i="21"/>
  <c r="E320" i="21"/>
  <c r="I320" i="21"/>
  <c r="M320" i="21"/>
  <c r="Q320" i="21"/>
  <c r="U320" i="21"/>
  <c r="Y320" i="21"/>
  <c r="F320" i="21"/>
  <c r="K320" i="21"/>
  <c r="P320" i="21"/>
  <c r="V320" i="21"/>
  <c r="C320" i="21"/>
  <c r="H320" i="21"/>
  <c r="N320" i="21"/>
  <c r="S320" i="21"/>
  <c r="X320" i="21"/>
  <c r="D320" i="21"/>
  <c r="O320" i="21"/>
  <c r="J320" i="21"/>
  <c r="T320" i="21"/>
  <c r="B320" i="21"/>
  <c r="W320" i="21"/>
  <c r="L320" i="21"/>
  <c r="R320" i="21"/>
  <c r="G320" i="21"/>
  <c r="A287" i="21"/>
  <c r="A355" i="21"/>
  <c r="A321" i="21"/>
  <c r="A122" i="25"/>
  <c r="A57" i="28"/>
  <c r="A287" i="28"/>
  <c r="A424" i="28"/>
  <c r="A390" i="28"/>
  <c r="A156" i="28"/>
  <c r="A322" i="28"/>
  <c r="A221" i="28"/>
  <c r="A189" i="28"/>
  <c r="A123" i="28"/>
  <c r="A253" i="28"/>
  <c r="A356" i="28"/>
  <c r="A90" i="28"/>
  <c r="A252" i="21"/>
  <c r="A218" i="21"/>
  <c r="A185" i="21"/>
  <c r="A89" i="19"/>
  <c r="A56" i="19"/>
  <c r="A22" i="19"/>
  <c r="A87" i="21"/>
  <c r="A54" i="21"/>
  <c r="A120" i="21"/>
  <c r="A153" i="21"/>
  <c r="A122" i="19"/>
  <c r="A21" i="25"/>
  <c r="A23" i="21"/>
  <c r="A55" i="25"/>
  <c r="A89" i="25"/>
  <c r="E23" i="21" l="1"/>
  <c r="I23" i="21"/>
  <c r="M23" i="21"/>
  <c r="Q23" i="21"/>
  <c r="U23" i="21"/>
  <c r="Y23" i="21"/>
  <c r="B23" i="21"/>
  <c r="F23" i="21"/>
  <c r="J23" i="21"/>
  <c r="N23" i="21"/>
  <c r="R23" i="21"/>
  <c r="V23" i="21"/>
  <c r="G23" i="21"/>
  <c r="O23" i="21"/>
  <c r="W23" i="21"/>
  <c r="H23" i="21"/>
  <c r="P23" i="21"/>
  <c r="X23" i="21"/>
  <c r="K23" i="21"/>
  <c r="L23" i="21"/>
  <c r="S23" i="21"/>
  <c r="C23" i="21"/>
  <c r="T23" i="21"/>
  <c r="D23" i="21"/>
  <c r="E56" i="19"/>
  <c r="I56" i="19"/>
  <c r="M56" i="19"/>
  <c r="Q56" i="19"/>
  <c r="U56" i="19"/>
  <c r="Y56" i="19"/>
  <c r="C56" i="19"/>
  <c r="K56" i="19"/>
  <c r="S56" i="19"/>
  <c r="B56" i="19"/>
  <c r="H56" i="19"/>
  <c r="P56" i="19"/>
  <c r="X56" i="19"/>
  <c r="F56" i="19"/>
  <c r="J56" i="19"/>
  <c r="N56" i="19"/>
  <c r="R56" i="19"/>
  <c r="V56" i="19"/>
  <c r="G56" i="19"/>
  <c r="O56" i="19"/>
  <c r="W56" i="19"/>
  <c r="D56" i="19"/>
  <c r="L56" i="19"/>
  <c r="T56" i="19"/>
  <c r="C156" i="28"/>
  <c r="G156" i="28"/>
  <c r="K156" i="28"/>
  <c r="O156" i="28"/>
  <c r="S156" i="28"/>
  <c r="W156" i="28"/>
  <c r="B156" i="28"/>
  <c r="D156" i="28"/>
  <c r="H156" i="28"/>
  <c r="L156" i="28"/>
  <c r="P156" i="28"/>
  <c r="T156" i="28"/>
  <c r="X156" i="28"/>
  <c r="I156" i="28"/>
  <c r="Q156" i="28"/>
  <c r="Y156" i="28"/>
  <c r="J156" i="28"/>
  <c r="R156" i="28"/>
  <c r="M156" i="28"/>
  <c r="N156" i="28"/>
  <c r="U156" i="28"/>
  <c r="V156" i="28"/>
  <c r="E156" i="28"/>
  <c r="F156" i="28"/>
  <c r="E21" i="25"/>
  <c r="I21" i="25"/>
  <c r="M21" i="25"/>
  <c r="Q21" i="25"/>
  <c r="U21" i="25"/>
  <c r="Y21" i="25"/>
  <c r="B21" i="25"/>
  <c r="F21" i="25"/>
  <c r="J21" i="25"/>
  <c r="N21" i="25"/>
  <c r="R21" i="25"/>
  <c r="V21" i="25"/>
  <c r="C21" i="25"/>
  <c r="K21" i="25"/>
  <c r="S21" i="25"/>
  <c r="G21" i="25"/>
  <c r="W21" i="25"/>
  <c r="H21" i="25"/>
  <c r="X21" i="25"/>
  <c r="D21" i="25"/>
  <c r="L21" i="25"/>
  <c r="T21" i="25"/>
  <c r="O21" i="25"/>
  <c r="P21" i="25"/>
  <c r="E90" i="28"/>
  <c r="I90" i="28"/>
  <c r="M90" i="28"/>
  <c r="Q90" i="28"/>
  <c r="U90" i="28"/>
  <c r="Y90" i="28"/>
  <c r="C90" i="28"/>
  <c r="H90" i="28"/>
  <c r="N90" i="28"/>
  <c r="S90" i="28"/>
  <c r="X90" i="28"/>
  <c r="B90" i="28"/>
  <c r="D90" i="28"/>
  <c r="J90" i="28"/>
  <c r="O90" i="28"/>
  <c r="T90" i="28"/>
  <c r="K90" i="28"/>
  <c r="V90" i="28"/>
  <c r="L90" i="28"/>
  <c r="W90" i="28"/>
  <c r="P90" i="28"/>
  <c r="R90" i="28"/>
  <c r="F90" i="28"/>
  <c r="G90" i="28"/>
  <c r="C89" i="25"/>
  <c r="G89" i="25"/>
  <c r="K89" i="25"/>
  <c r="O89" i="25"/>
  <c r="S89" i="25"/>
  <c r="W89" i="25"/>
  <c r="D89" i="25"/>
  <c r="H89" i="25"/>
  <c r="L89" i="25"/>
  <c r="P89" i="25"/>
  <c r="T89" i="25"/>
  <c r="X89" i="25"/>
  <c r="I89" i="25"/>
  <c r="Q89" i="25"/>
  <c r="Y89" i="25"/>
  <c r="B89" i="25"/>
  <c r="J89" i="25"/>
  <c r="R89" i="25"/>
  <c r="M89" i="25"/>
  <c r="U89" i="25"/>
  <c r="V89" i="25"/>
  <c r="N89" i="25"/>
  <c r="E89" i="25"/>
  <c r="F89" i="25"/>
  <c r="F54" i="21"/>
  <c r="J54" i="21"/>
  <c r="N54" i="21"/>
  <c r="R54" i="21"/>
  <c r="V54" i="21"/>
  <c r="C54" i="21"/>
  <c r="G54" i="21"/>
  <c r="K54" i="21"/>
  <c r="O54" i="21"/>
  <c r="S54" i="21"/>
  <c r="W54" i="21"/>
  <c r="B54" i="21"/>
  <c r="D54" i="21"/>
  <c r="L54" i="21"/>
  <c r="T54" i="21"/>
  <c r="E54" i="21"/>
  <c r="M54" i="21"/>
  <c r="U54" i="21"/>
  <c r="H54" i="21"/>
  <c r="X54" i="21"/>
  <c r="I54" i="21"/>
  <c r="Y54" i="21"/>
  <c r="P54" i="21"/>
  <c r="Q54" i="21"/>
  <c r="F189" i="28"/>
  <c r="J189" i="28"/>
  <c r="N189" i="28"/>
  <c r="R189" i="28"/>
  <c r="V189" i="28"/>
  <c r="C189" i="28"/>
  <c r="G189" i="28"/>
  <c r="K189" i="28"/>
  <c r="O189" i="28"/>
  <c r="S189" i="28"/>
  <c r="W189" i="28"/>
  <c r="D189" i="28"/>
  <c r="L189" i="28"/>
  <c r="T189" i="28"/>
  <c r="E189" i="28"/>
  <c r="M189" i="28"/>
  <c r="U189" i="28"/>
  <c r="P189" i="28"/>
  <c r="Q189" i="28"/>
  <c r="B189" i="28"/>
  <c r="X189" i="28"/>
  <c r="Y189" i="28"/>
  <c r="H189" i="28"/>
  <c r="I189" i="28"/>
  <c r="D31" i="28"/>
  <c r="H31" i="28"/>
  <c r="L31" i="28"/>
  <c r="P31" i="28"/>
  <c r="T31" i="28"/>
  <c r="X31" i="28"/>
  <c r="E31" i="28"/>
  <c r="I31" i="28"/>
  <c r="M31" i="28"/>
  <c r="Q31" i="28"/>
  <c r="U31" i="28"/>
  <c r="Y31" i="28"/>
  <c r="J31" i="28"/>
  <c r="R31" i="28"/>
  <c r="B31" i="28"/>
  <c r="C31" i="28"/>
  <c r="K31" i="28"/>
  <c r="S31" i="28"/>
  <c r="F31" i="28"/>
  <c r="V31" i="28"/>
  <c r="G31" i="28"/>
  <c r="W31" i="28"/>
  <c r="N31" i="28"/>
  <c r="O31" i="28"/>
  <c r="D122" i="19"/>
  <c r="H122" i="19"/>
  <c r="L122" i="19"/>
  <c r="P122" i="19"/>
  <c r="T122" i="19"/>
  <c r="X122" i="19"/>
  <c r="E122" i="19"/>
  <c r="I122" i="19"/>
  <c r="M122" i="19"/>
  <c r="Q122" i="19"/>
  <c r="U122" i="19"/>
  <c r="Y122" i="19"/>
  <c r="J122" i="19"/>
  <c r="R122" i="19"/>
  <c r="G122" i="19"/>
  <c r="W122" i="19"/>
  <c r="C122" i="19"/>
  <c r="K122" i="19"/>
  <c r="S122" i="19"/>
  <c r="B122" i="19"/>
  <c r="F122" i="19"/>
  <c r="N122" i="19"/>
  <c r="V122" i="19"/>
  <c r="O122" i="19"/>
  <c r="E87" i="21"/>
  <c r="I87" i="21"/>
  <c r="M87" i="21"/>
  <c r="Q87" i="21"/>
  <c r="U87" i="21"/>
  <c r="Y87" i="21"/>
  <c r="B87" i="21"/>
  <c r="F87" i="21"/>
  <c r="J87" i="21"/>
  <c r="N87" i="21"/>
  <c r="R87" i="21"/>
  <c r="V87" i="21"/>
  <c r="G87" i="21"/>
  <c r="O87" i="21"/>
  <c r="W87" i="21"/>
  <c r="H87" i="21"/>
  <c r="P87" i="21"/>
  <c r="X87" i="21"/>
  <c r="C87" i="21"/>
  <c r="S87" i="21"/>
  <c r="D87" i="21"/>
  <c r="T87" i="21"/>
  <c r="K87" i="21"/>
  <c r="L87" i="21"/>
  <c r="F185" i="21"/>
  <c r="J185" i="21"/>
  <c r="N185" i="21"/>
  <c r="R185" i="21"/>
  <c r="V185" i="21"/>
  <c r="C185" i="21"/>
  <c r="G185" i="21"/>
  <c r="K185" i="21"/>
  <c r="O185" i="21"/>
  <c r="S185" i="21"/>
  <c r="W185" i="21"/>
  <c r="B185" i="21"/>
  <c r="D185" i="21"/>
  <c r="L185" i="21"/>
  <c r="T185" i="21"/>
  <c r="E185" i="21"/>
  <c r="M185" i="21"/>
  <c r="U185" i="21"/>
  <c r="P185" i="21"/>
  <c r="H185" i="21"/>
  <c r="Y185" i="21"/>
  <c r="Q185" i="21"/>
  <c r="X185" i="21"/>
  <c r="I185" i="21"/>
  <c r="E221" i="28"/>
  <c r="I221" i="28"/>
  <c r="M221" i="28"/>
  <c r="Q221" i="28"/>
  <c r="U221" i="28"/>
  <c r="Y221" i="28"/>
  <c r="F221" i="28"/>
  <c r="J221" i="28"/>
  <c r="N221" i="28"/>
  <c r="R221" i="28"/>
  <c r="V221" i="28"/>
  <c r="C221" i="28"/>
  <c r="K221" i="28"/>
  <c r="S221" i="28"/>
  <c r="D221" i="28"/>
  <c r="L221" i="28"/>
  <c r="T221" i="28"/>
  <c r="O221" i="28"/>
  <c r="P221" i="28"/>
  <c r="G221" i="28"/>
  <c r="H221" i="28"/>
  <c r="W221" i="28"/>
  <c r="X221" i="28"/>
  <c r="B221" i="28"/>
  <c r="E55" i="25"/>
  <c r="I55" i="25"/>
  <c r="M55" i="25"/>
  <c r="Q55" i="25"/>
  <c r="U55" i="25"/>
  <c r="Y55" i="25"/>
  <c r="B55" i="25"/>
  <c r="F55" i="25"/>
  <c r="J55" i="25"/>
  <c r="N55" i="25"/>
  <c r="R55" i="25"/>
  <c r="V55" i="25"/>
  <c r="C55" i="25"/>
  <c r="K55" i="25"/>
  <c r="S55" i="25"/>
  <c r="G55" i="25"/>
  <c r="O55" i="25"/>
  <c r="P55" i="25"/>
  <c r="D55" i="25"/>
  <c r="L55" i="25"/>
  <c r="T55" i="25"/>
  <c r="W55" i="25"/>
  <c r="H55" i="25"/>
  <c r="X55" i="25"/>
  <c r="C153" i="21"/>
  <c r="G153" i="21"/>
  <c r="K153" i="21"/>
  <c r="O153" i="21"/>
  <c r="S153" i="21"/>
  <c r="W153" i="21"/>
  <c r="D153" i="21"/>
  <c r="H153" i="21"/>
  <c r="L153" i="21"/>
  <c r="P153" i="21"/>
  <c r="T153" i="21"/>
  <c r="X153" i="21"/>
  <c r="E153" i="21"/>
  <c r="M153" i="21"/>
  <c r="U153" i="21"/>
  <c r="B153" i="21"/>
  <c r="F153" i="21"/>
  <c r="N153" i="21"/>
  <c r="V153" i="21"/>
  <c r="Q153" i="21"/>
  <c r="I153" i="21"/>
  <c r="R153" i="21"/>
  <c r="Y153" i="21"/>
  <c r="J153" i="21"/>
  <c r="E22" i="19"/>
  <c r="I22" i="19"/>
  <c r="M22" i="19"/>
  <c r="Q22" i="19"/>
  <c r="U22" i="19"/>
  <c r="Y22" i="19"/>
  <c r="C22" i="19"/>
  <c r="K22" i="19"/>
  <c r="S22" i="19"/>
  <c r="D22" i="19"/>
  <c r="H22" i="19"/>
  <c r="T22" i="19"/>
  <c r="F22" i="19"/>
  <c r="J22" i="19"/>
  <c r="N22" i="19"/>
  <c r="R22" i="19"/>
  <c r="V22" i="19"/>
  <c r="G22" i="19"/>
  <c r="O22" i="19"/>
  <c r="W22" i="19"/>
  <c r="B22" i="19"/>
  <c r="L22" i="19"/>
  <c r="P22" i="19"/>
  <c r="X22" i="19"/>
  <c r="D120" i="21"/>
  <c r="H120" i="21"/>
  <c r="L120" i="21"/>
  <c r="P120" i="21"/>
  <c r="T120" i="21"/>
  <c r="X120" i="21"/>
  <c r="E120" i="21"/>
  <c r="I120" i="21"/>
  <c r="M120" i="21"/>
  <c r="Q120" i="21"/>
  <c r="U120" i="21"/>
  <c r="Y120" i="21"/>
  <c r="F120" i="21"/>
  <c r="N120" i="21"/>
  <c r="V120" i="21"/>
  <c r="G120" i="21"/>
  <c r="O120" i="21"/>
  <c r="W120" i="21"/>
  <c r="B120" i="21"/>
  <c r="R120" i="21"/>
  <c r="J120" i="21"/>
  <c r="K120" i="21"/>
  <c r="C120" i="21"/>
  <c r="S120" i="21"/>
  <c r="C123" i="28"/>
  <c r="G123" i="28"/>
  <c r="K123" i="28"/>
  <c r="O123" i="28"/>
  <c r="S123" i="28"/>
  <c r="W123" i="28"/>
  <c r="D123" i="28"/>
  <c r="H123" i="28"/>
  <c r="L123" i="28"/>
  <c r="P123" i="28"/>
  <c r="T123" i="28"/>
  <c r="X123" i="28"/>
  <c r="E123" i="28"/>
  <c r="M123" i="28"/>
  <c r="U123" i="28"/>
  <c r="B123" i="28"/>
  <c r="F123" i="28"/>
  <c r="N123" i="28"/>
  <c r="V123" i="28"/>
  <c r="Q123" i="28"/>
  <c r="R123" i="28"/>
  <c r="Y123" i="28"/>
  <c r="I123" i="28"/>
  <c r="J123" i="28"/>
  <c r="D57" i="28"/>
  <c r="H57" i="28"/>
  <c r="L57" i="28"/>
  <c r="P57" i="28"/>
  <c r="T57" i="28"/>
  <c r="X57" i="28"/>
  <c r="E57" i="28"/>
  <c r="I57" i="28"/>
  <c r="M57" i="28"/>
  <c r="Q57" i="28"/>
  <c r="U57" i="28"/>
  <c r="Y57" i="28"/>
  <c r="B57" i="28"/>
  <c r="J57" i="28"/>
  <c r="R57" i="28"/>
  <c r="C57" i="28"/>
  <c r="K57" i="28"/>
  <c r="S57" i="28"/>
  <c r="F57" i="28"/>
  <c r="V57" i="28"/>
  <c r="G57" i="28"/>
  <c r="W57" i="28"/>
  <c r="N57" i="28"/>
  <c r="O57" i="28"/>
  <c r="D89" i="19"/>
  <c r="H89" i="19"/>
  <c r="L89" i="19"/>
  <c r="P89" i="19"/>
  <c r="T89" i="19"/>
  <c r="X89" i="19"/>
  <c r="F89" i="19"/>
  <c r="N89" i="19"/>
  <c r="V89" i="19"/>
  <c r="W89" i="19"/>
  <c r="E89" i="19"/>
  <c r="I89" i="19"/>
  <c r="M89" i="19"/>
  <c r="Q89" i="19"/>
  <c r="U89" i="19"/>
  <c r="Y89" i="19"/>
  <c r="B89" i="19"/>
  <c r="J89" i="19"/>
  <c r="R89" i="19"/>
  <c r="C89" i="19"/>
  <c r="G89" i="19"/>
  <c r="K89" i="19"/>
  <c r="O89" i="19"/>
  <c r="S89" i="19"/>
  <c r="F122" i="25"/>
  <c r="J122" i="25"/>
  <c r="N122" i="25"/>
  <c r="R122" i="25"/>
  <c r="V122" i="25"/>
  <c r="C122" i="25"/>
  <c r="G122" i="25"/>
  <c r="K122" i="25"/>
  <c r="O122" i="25"/>
  <c r="S122" i="25"/>
  <c r="W122" i="25"/>
  <c r="B122" i="25"/>
  <c r="H122" i="25"/>
  <c r="P122" i="25"/>
  <c r="X122" i="25"/>
  <c r="I122" i="25"/>
  <c r="Q122" i="25"/>
  <c r="Y122" i="25"/>
  <c r="L122" i="25"/>
  <c r="D122" i="25"/>
  <c r="E122" i="25"/>
  <c r="M122" i="25"/>
  <c r="T122" i="25"/>
  <c r="U122" i="25"/>
  <c r="A32" i="28"/>
  <c r="F252" i="21"/>
  <c r="J252" i="21"/>
  <c r="N252" i="21"/>
  <c r="R252" i="21"/>
  <c r="V252" i="21"/>
  <c r="D252" i="21"/>
  <c r="I252" i="21"/>
  <c r="O252" i="21"/>
  <c r="T252" i="21"/>
  <c r="Y252" i="21"/>
  <c r="G252" i="21"/>
  <c r="L252" i="21"/>
  <c r="Q252" i="21"/>
  <c r="W252" i="21"/>
  <c r="C252" i="21"/>
  <c r="M252" i="21"/>
  <c r="X252" i="21"/>
  <c r="H252" i="21"/>
  <c r="S252" i="21"/>
  <c r="B252" i="21"/>
  <c r="K252" i="21"/>
  <c r="P252" i="21"/>
  <c r="E252" i="21"/>
  <c r="U252" i="21"/>
  <c r="E390" i="28"/>
  <c r="I390" i="28"/>
  <c r="M390" i="28"/>
  <c r="Q390" i="28"/>
  <c r="U390" i="28"/>
  <c r="Y390" i="28"/>
  <c r="G390" i="28"/>
  <c r="L390" i="28"/>
  <c r="R390" i="28"/>
  <c r="W390" i="28"/>
  <c r="B390" i="28"/>
  <c r="D390" i="28"/>
  <c r="K390" i="28"/>
  <c r="S390" i="28"/>
  <c r="H390" i="28"/>
  <c r="O390" i="28"/>
  <c r="V390" i="28"/>
  <c r="C390" i="28"/>
  <c r="P390" i="28"/>
  <c r="F390" i="28"/>
  <c r="T390" i="28"/>
  <c r="J390" i="28"/>
  <c r="X390" i="28"/>
  <c r="N390" i="28"/>
  <c r="F356" i="28"/>
  <c r="J356" i="28"/>
  <c r="N356" i="28"/>
  <c r="R356" i="28"/>
  <c r="V356" i="28"/>
  <c r="D356" i="28"/>
  <c r="I356" i="28"/>
  <c r="O356" i="28"/>
  <c r="T356" i="28"/>
  <c r="Y356" i="28"/>
  <c r="B356" i="28"/>
  <c r="G356" i="28"/>
  <c r="L356" i="28"/>
  <c r="Q356" i="28"/>
  <c r="W356" i="28"/>
  <c r="H356" i="28"/>
  <c r="S356" i="28"/>
  <c r="K356" i="28"/>
  <c r="U356" i="28"/>
  <c r="C356" i="28"/>
  <c r="M356" i="28"/>
  <c r="X356" i="28"/>
  <c r="E356" i="28"/>
  <c r="P356" i="28"/>
  <c r="F424" i="28"/>
  <c r="J424" i="28"/>
  <c r="N424" i="28"/>
  <c r="R424" i="28"/>
  <c r="V424" i="28"/>
  <c r="D424" i="28"/>
  <c r="H424" i="28"/>
  <c r="L424" i="28"/>
  <c r="P424" i="28"/>
  <c r="T424" i="28"/>
  <c r="X424" i="28"/>
  <c r="E424" i="28"/>
  <c r="M424" i="28"/>
  <c r="U424" i="28"/>
  <c r="G424" i="28"/>
  <c r="Q424" i="28"/>
  <c r="K424" i="28"/>
  <c r="W424" i="28"/>
  <c r="B424" i="28"/>
  <c r="O424" i="28"/>
  <c r="S424" i="28"/>
  <c r="C424" i="28"/>
  <c r="Y424" i="28"/>
  <c r="I424" i="28"/>
  <c r="F321" i="21"/>
  <c r="J321" i="21"/>
  <c r="N321" i="21"/>
  <c r="R321" i="21"/>
  <c r="V321" i="21"/>
  <c r="D321" i="21"/>
  <c r="I321" i="21"/>
  <c r="O321" i="21"/>
  <c r="T321" i="21"/>
  <c r="Y321" i="21"/>
  <c r="G321" i="21"/>
  <c r="L321" i="21"/>
  <c r="Q321" i="21"/>
  <c r="W321" i="21"/>
  <c r="C321" i="21"/>
  <c r="M321" i="21"/>
  <c r="X321" i="21"/>
  <c r="B321" i="21"/>
  <c r="H321" i="21"/>
  <c r="S321" i="21"/>
  <c r="U321" i="21"/>
  <c r="K321" i="21"/>
  <c r="P321" i="21"/>
  <c r="E321" i="21"/>
  <c r="C218" i="21"/>
  <c r="G218" i="21"/>
  <c r="K218" i="21"/>
  <c r="O218" i="21"/>
  <c r="S218" i="21"/>
  <c r="W218" i="21"/>
  <c r="B218" i="21"/>
  <c r="E218" i="21"/>
  <c r="I218" i="21"/>
  <c r="M218" i="21"/>
  <c r="Q218" i="21"/>
  <c r="U218" i="21"/>
  <c r="Y218" i="21"/>
  <c r="F218" i="21"/>
  <c r="N218" i="21"/>
  <c r="V218" i="21"/>
  <c r="J218" i="21"/>
  <c r="R218" i="21"/>
  <c r="L218" i="21"/>
  <c r="D218" i="21"/>
  <c r="X218" i="21"/>
  <c r="P218" i="21"/>
  <c r="T218" i="21"/>
  <c r="H218" i="21"/>
  <c r="E253" i="28"/>
  <c r="I253" i="28"/>
  <c r="M253" i="28"/>
  <c r="Q253" i="28"/>
  <c r="U253" i="28"/>
  <c r="Y253" i="28"/>
  <c r="B253" i="28"/>
  <c r="G253" i="28"/>
  <c r="L253" i="28"/>
  <c r="R253" i="28"/>
  <c r="W253" i="28"/>
  <c r="D253" i="28"/>
  <c r="J253" i="28"/>
  <c r="O253" i="28"/>
  <c r="T253" i="28"/>
  <c r="K253" i="28"/>
  <c r="V253" i="28"/>
  <c r="N253" i="28"/>
  <c r="F253" i="28"/>
  <c r="P253" i="28"/>
  <c r="H253" i="28"/>
  <c r="S253" i="28"/>
  <c r="C253" i="28"/>
  <c r="X253" i="28"/>
  <c r="C322" i="28"/>
  <c r="G322" i="28"/>
  <c r="K322" i="28"/>
  <c r="O322" i="28"/>
  <c r="S322" i="28"/>
  <c r="W322" i="28"/>
  <c r="E322" i="28"/>
  <c r="J322" i="28"/>
  <c r="P322" i="28"/>
  <c r="U322" i="28"/>
  <c r="H322" i="28"/>
  <c r="M322" i="28"/>
  <c r="R322" i="28"/>
  <c r="X322" i="28"/>
  <c r="I322" i="28"/>
  <c r="T322" i="28"/>
  <c r="B322" i="28"/>
  <c r="L322" i="28"/>
  <c r="V322" i="28"/>
  <c r="D322" i="28"/>
  <c r="N322" i="28"/>
  <c r="Y322" i="28"/>
  <c r="F322" i="28"/>
  <c r="Q322" i="28"/>
  <c r="D287" i="28"/>
  <c r="H287" i="28"/>
  <c r="L287" i="28"/>
  <c r="P287" i="28"/>
  <c r="T287" i="28"/>
  <c r="X287" i="28"/>
  <c r="F287" i="28"/>
  <c r="K287" i="28"/>
  <c r="Q287" i="28"/>
  <c r="V287" i="28"/>
  <c r="C287" i="28"/>
  <c r="I287" i="28"/>
  <c r="N287" i="28"/>
  <c r="S287" i="28"/>
  <c r="Y287" i="28"/>
  <c r="B287" i="28"/>
  <c r="J287" i="28"/>
  <c r="U287" i="28"/>
  <c r="M287" i="28"/>
  <c r="W287" i="28"/>
  <c r="E287" i="28"/>
  <c r="O287" i="28"/>
  <c r="G287" i="28"/>
  <c r="R287" i="28"/>
  <c r="D355" i="21"/>
  <c r="H355" i="21"/>
  <c r="L355" i="21"/>
  <c r="P355" i="21"/>
  <c r="T355" i="21"/>
  <c r="X355" i="21"/>
  <c r="F355" i="21"/>
  <c r="J355" i="21"/>
  <c r="N355" i="21"/>
  <c r="R355" i="21"/>
  <c r="V355" i="21"/>
  <c r="G355" i="21"/>
  <c r="O355" i="21"/>
  <c r="W355" i="21"/>
  <c r="C355" i="21"/>
  <c r="K355" i="21"/>
  <c r="S355" i="21"/>
  <c r="M355" i="21"/>
  <c r="E355" i="21"/>
  <c r="U355" i="21"/>
  <c r="I355" i="21"/>
  <c r="Y355" i="21"/>
  <c r="B355" i="21"/>
  <c r="Q355" i="21"/>
  <c r="C287" i="21"/>
  <c r="G287" i="21"/>
  <c r="K287" i="21"/>
  <c r="O287" i="21"/>
  <c r="S287" i="21"/>
  <c r="W287" i="21"/>
  <c r="F287" i="21"/>
  <c r="L287" i="21"/>
  <c r="Q287" i="21"/>
  <c r="V287" i="21"/>
  <c r="B287" i="21"/>
  <c r="D287" i="21"/>
  <c r="I287" i="21"/>
  <c r="N287" i="21"/>
  <c r="T287" i="21"/>
  <c r="Y287" i="21"/>
  <c r="E287" i="21"/>
  <c r="P287" i="21"/>
  <c r="J287" i="21"/>
  <c r="U287" i="21"/>
  <c r="X287" i="21"/>
  <c r="M287" i="21"/>
  <c r="H287" i="21"/>
  <c r="R287" i="21"/>
  <c r="A322" i="21"/>
  <c r="A288" i="21"/>
  <c r="A390" i="21"/>
  <c r="A356" i="21"/>
  <c r="A123" i="25"/>
  <c r="A91" i="28"/>
  <c r="A254" i="28"/>
  <c r="A190" i="28"/>
  <c r="A391" i="28"/>
  <c r="A288" i="28"/>
  <c r="A58" i="28"/>
  <c r="A425" i="28"/>
  <c r="A357" i="28"/>
  <c r="A124" i="28"/>
  <c r="A222" i="28"/>
  <c r="A323" i="28"/>
  <c r="A157" i="28"/>
  <c r="A219" i="21"/>
  <c r="A253" i="21"/>
  <c r="A186" i="21"/>
  <c r="A90" i="19"/>
  <c r="A57" i="19"/>
  <c r="A22" i="25"/>
  <c r="A90" i="25"/>
  <c r="A24" i="21"/>
  <c r="A88" i="21"/>
  <c r="A23" i="19"/>
  <c r="A154" i="21"/>
  <c r="A55" i="21"/>
  <c r="A56" i="25"/>
  <c r="A123" i="19"/>
  <c r="A121" i="21"/>
  <c r="C55" i="21" l="1"/>
  <c r="G55" i="21"/>
  <c r="K55" i="21"/>
  <c r="O55" i="21"/>
  <c r="S55" i="21"/>
  <c r="W55" i="21"/>
  <c r="D55" i="21"/>
  <c r="H55" i="21"/>
  <c r="L55" i="21"/>
  <c r="P55" i="21"/>
  <c r="T55" i="21"/>
  <c r="X55" i="21"/>
  <c r="E55" i="21"/>
  <c r="M55" i="21"/>
  <c r="U55" i="21"/>
  <c r="F55" i="21"/>
  <c r="N55" i="21"/>
  <c r="V55" i="21"/>
  <c r="B55" i="21"/>
  <c r="Q55" i="21"/>
  <c r="R55" i="21"/>
  <c r="Y55" i="21"/>
  <c r="J55" i="21"/>
  <c r="I55" i="21"/>
  <c r="E90" i="19"/>
  <c r="I90" i="19"/>
  <c r="M90" i="19"/>
  <c r="Q90" i="19"/>
  <c r="U90" i="19"/>
  <c r="Y90" i="19"/>
  <c r="G90" i="19"/>
  <c r="K90" i="19"/>
  <c r="S90" i="19"/>
  <c r="X90" i="19"/>
  <c r="F90" i="19"/>
  <c r="J90" i="19"/>
  <c r="N90" i="19"/>
  <c r="R90" i="19"/>
  <c r="V90" i="19"/>
  <c r="C90" i="19"/>
  <c r="O90" i="19"/>
  <c r="W90" i="19"/>
  <c r="B90" i="19"/>
  <c r="D90" i="19"/>
  <c r="H90" i="19"/>
  <c r="L90" i="19"/>
  <c r="P90" i="19"/>
  <c r="T90" i="19"/>
  <c r="A124" i="25"/>
  <c r="C123" i="25"/>
  <c r="G123" i="25"/>
  <c r="K123" i="25"/>
  <c r="O123" i="25"/>
  <c r="S123" i="25"/>
  <c r="W123" i="25"/>
  <c r="D123" i="25"/>
  <c r="H123" i="25"/>
  <c r="L123" i="25"/>
  <c r="P123" i="25"/>
  <c r="T123" i="25"/>
  <c r="X123" i="25"/>
  <c r="I123" i="25"/>
  <c r="Q123" i="25"/>
  <c r="Y123" i="25"/>
  <c r="J123" i="25"/>
  <c r="R123" i="25"/>
  <c r="E123" i="25"/>
  <c r="U123" i="25"/>
  <c r="B123" i="25"/>
  <c r="N123" i="25"/>
  <c r="F123" i="25"/>
  <c r="V123" i="25"/>
  <c r="M123" i="25"/>
  <c r="D154" i="21"/>
  <c r="H154" i="21"/>
  <c r="L154" i="21"/>
  <c r="P154" i="21"/>
  <c r="T154" i="21"/>
  <c r="X154" i="21"/>
  <c r="E154" i="21"/>
  <c r="I154" i="21"/>
  <c r="M154" i="21"/>
  <c r="Q154" i="21"/>
  <c r="U154" i="21"/>
  <c r="Y154" i="21"/>
  <c r="F154" i="21"/>
  <c r="N154" i="21"/>
  <c r="V154" i="21"/>
  <c r="G154" i="21"/>
  <c r="O154" i="21"/>
  <c r="W154" i="21"/>
  <c r="B154" i="21"/>
  <c r="J154" i="21"/>
  <c r="R154" i="21"/>
  <c r="C154" i="21"/>
  <c r="K154" i="21"/>
  <c r="S154"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57" i="28"/>
  <c r="H157" i="28"/>
  <c r="L157" i="28"/>
  <c r="P157" i="28"/>
  <c r="T157" i="28"/>
  <c r="X157" i="28"/>
  <c r="E157" i="28"/>
  <c r="I157" i="28"/>
  <c r="M157" i="28"/>
  <c r="Q157" i="28"/>
  <c r="U157" i="28"/>
  <c r="Y157" i="28"/>
  <c r="B157" i="28"/>
  <c r="J157" i="28"/>
  <c r="R157" i="28"/>
  <c r="C157" i="28"/>
  <c r="K157" i="28"/>
  <c r="S157" i="28"/>
  <c r="F157" i="28"/>
  <c r="V157" i="28"/>
  <c r="G157" i="28"/>
  <c r="W157" i="28"/>
  <c r="N157" i="28"/>
  <c r="O157" i="28"/>
  <c r="E121" i="21"/>
  <c r="I121" i="21"/>
  <c r="M121" i="21"/>
  <c r="Q121" i="21"/>
  <c r="U121" i="21"/>
  <c r="Y121" i="21"/>
  <c r="B121" i="21"/>
  <c r="F121" i="21"/>
  <c r="J121" i="21"/>
  <c r="N121" i="21"/>
  <c r="R121" i="21"/>
  <c r="V121" i="21"/>
  <c r="G121" i="21"/>
  <c r="O121" i="21"/>
  <c r="W121" i="21"/>
  <c r="H121" i="21"/>
  <c r="P121" i="21"/>
  <c r="X121" i="21"/>
  <c r="K121" i="21"/>
  <c r="T121" i="21"/>
  <c r="L121" i="21"/>
  <c r="C121" i="21"/>
  <c r="S121" i="21"/>
  <c r="D121" i="21"/>
  <c r="D90" i="25"/>
  <c r="H90" i="25"/>
  <c r="L90" i="25"/>
  <c r="P90" i="25"/>
  <c r="E90" i="25"/>
  <c r="I90" i="25"/>
  <c r="M90" i="25"/>
  <c r="Q90" i="25"/>
  <c r="J90" i="25"/>
  <c r="R90" i="25"/>
  <c r="V90" i="25"/>
  <c r="C90" i="25"/>
  <c r="K90" i="25"/>
  <c r="S90" i="25"/>
  <c r="W90" i="25"/>
  <c r="B90" i="25"/>
  <c r="F90" i="25"/>
  <c r="T90" i="25"/>
  <c r="X90" i="25"/>
  <c r="O90" i="25"/>
  <c r="Y90" i="25"/>
  <c r="G90" i="25"/>
  <c r="U90" i="25"/>
  <c r="N90" i="25"/>
  <c r="C186" i="21"/>
  <c r="G186" i="21"/>
  <c r="K186" i="21"/>
  <c r="O186" i="21"/>
  <c r="S186" i="21"/>
  <c r="W186" i="21"/>
  <c r="D186" i="21"/>
  <c r="H186" i="21"/>
  <c r="L186" i="21"/>
  <c r="P186" i="21"/>
  <c r="T186" i="21"/>
  <c r="X186" i="21"/>
  <c r="E186" i="21"/>
  <c r="M186" i="21"/>
  <c r="U186" i="21"/>
  <c r="B186" i="21"/>
  <c r="F186" i="21"/>
  <c r="N186" i="21"/>
  <c r="V186" i="21"/>
  <c r="I186" i="21"/>
  <c r="Y186" i="21"/>
  <c r="Q186" i="21"/>
  <c r="J186" i="21"/>
  <c r="R186" i="21"/>
  <c r="C190" i="28"/>
  <c r="G190" i="28"/>
  <c r="K190" i="28"/>
  <c r="O190" i="28"/>
  <c r="S190" i="28"/>
  <c r="W190" i="28"/>
  <c r="D190" i="28"/>
  <c r="H190" i="28"/>
  <c r="L190" i="28"/>
  <c r="P190" i="28"/>
  <c r="T190" i="28"/>
  <c r="X190" i="28"/>
  <c r="E190" i="28"/>
  <c r="M190" i="28"/>
  <c r="U190" i="28"/>
  <c r="F190" i="28"/>
  <c r="N190" i="28"/>
  <c r="V190" i="28"/>
  <c r="I190" i="28"/>
  <c r="Y190" i="28"/>
  <c r="J190" i="28"/>
  <c r="Q190" i="28"/>
  <c r="R190" i="28"/>
  <c r="B190" i="28"/>
  <c r="E123" i="19"/>
  <c r="I123" i="19"/>
  <c r="M123" i="19"/>
  <c r="Q123" i="19"/>
  <c r="U123" i="19"/>
  <c r="Y123" i="19"/>
  <c r="B123" i="19"/>
  <c r="F123" i="19"/>
  <c r="J123" i="19"/>
  <c r="N123" i="19"/>
  <c r="R123" i="19"/>
  <c r="V123" i="19"/>
  <c r="C123" i="19"/>
  <c r="K123" i="19"/>
  <c r="S123" i="19"/>
  <c r="O123" i="19"/>
  <c r="P123" i="19"/>
  <c r="D123" i="19"/>
  <c r="L123" i="19"/>
  <c r="T123" i="19"/>
  <c r="G123" i="19"/>
  <c r="W123" i="19"/>
  <c r="H123" i="19"/>
  <c r="X123" i="19"/>
  <c r="F22" i="25"/>
  <c r="J22" i="25"/>
  <c r="N22" i="25"/>
  <c r="R22" i="25"/>
  <c r="V22" i="25"/>
  <c r="C22" i="25"/>
  <c r="G22" i="25"/>
  <c r="K22" i="25"/>
  <c r="O22" i="25"/>
  <c r="S22" i="25"/>
  <c r="W22" i="25"/>
  <c r="B22" i="25"/>
  <c r="D22" i="25"/>
  <c r="L22" i="25"/>
  <c r="T22" i="25"/>
  <c r="P22" i="25"/>
  <c r="Q22" i="25"/>
  <c r="E22" i="25"/>
  <c r="M22" i="25"/>
  <c r="U22" i="25"/>
  <c r="H22" i="25"/>
  <c r="X22" i="25"/>
  <c r="I22" i="25"/>
  <c r="Y22" i="25"/>
  <c r="F222" i="28"/>
  <c r="J222" i="28"/>
  <c r="N222" i="28"/>
  <c r="R222" i="28"/>
  <c r="V222" i="28"/>
  <c r="C222" i="28"/>
  <c r="G222" i="28"/>
  <c r="K222" i="28"/>
  <c r="O222" i="28"/>
  <c r="S222" i="28"/>
  <c r="W222" i="28"/>
  <c r="D222" i="28"/>
  <c r="L222" i="28"/>
  <c r="T222" i="28"/>
  <c r="E222" i="28"/>
  <c r="M222" i="28"/>
  <c r="U222" i="28"/>
  <c r="H222" i="28"/>
  <c r="X222" i="28"/>
  <c r="I222" i="28"/>
  <c r="Y222" i="28"/>
  <c r="P222" i="28"/>
  <c r="Q222" i="28"/>
  <c r="B222" i="28"/>
  <c r="E58" i="28"/>
  <c r="I58" i="28"/>
  <c r="M58" i="28"/>
  <c r="Q58" i="28"/>
  <c r="U58" i="28"/>
  <c r="Y58" i="28"/>
  <c r="F58" i="28"/>
  <c r="J58" i="28"/>
  <c r="N58" i="28"/>
  <c r="R58" i="28"/>
  <c r="V58" i="28"/>
  <c r="C58" i="28"/>
  <c r="K58" i="28"/>
  <c r="S58" i="28"/>
  <c r="B58" i="28"/>
  <c r="D58" i="28"/>
  <c r="L58" i="28"/>
  <c r="T58" i="28"/>
  <c r="O58" i="28"/>
  <c r="P58" i="28"/>
  <c r="G58" i="28"/>
  <c r="H58" i="28"/>
  <c r="W58" i="28"/>
  <c r="X58" i="28"/>
  <c r="F56" i="25"/>
  <c r="J56" i="25"/>
  <c r="N56" i="25"/>
  <c r="R56" i="25"/>
  <c r="V56" i="25"/>
  <c r="C56" i="25"/>
  <c r="G56" i="25"/>
  <c r="K56" i="25"/>
  <c r="O56" i="25"/>
  <c r="S56" i="25"/>
  <c r="W56" i="25"/>
  <c r="B56" i="25"/>
  <c r="D56" i="25"/>
  <c r="L56" i="25"/>
  <c r="T56" i="25"/>
  <c r="H56" i="25"/>
  <c r="P56" i="25"/>
  <c r="I56" i="25"/>
  <c r="Y56" i="25"/>
  <c r="E56" i="25"/>
  <c r="M56" i="25"/>
  <c r="U56" i="25"/>
  <c r="X56" i="25"/>
  <c r="Q56" i="25"/>
  <c r="F88" i="21"/>
  <c r="J88" i="21"/>
  <c r="N88" i="21"/>
  <c r="R88" i="21"/>
  <c r="V88" i="21"/>
  <c r="C88" i="21"/>
  <c r="G88" i="21"/>
  <c r="K88" i="21"/>
  <c r="O88" i="21"/>
  <c r="S88" i="21"/>
  <c r="W88" i="21"/>
  <c r="B88" i="21"/>
  <c r="H88" i="21"/>
  <c r="P88" i="21"/>
  <c r="X88" i="21"/>
  <c r="I88" i="21"/>
  <c r="Q88" i="21"/>
  <c r="Y88" i="21"/>
  <c r="L88" i="21"/>
  <c r="D88" i="21"/>
  <c r="E88" i="21"/>
  <c r="M88" i="21"/>
  <c r="T88" i="21"/>
  <c r="U88" i="21"/>
  <c r="F57" i="19"/>
  <c r="J57" i="19"/>
  <c r="N57" i="19"/>
  <c r="R57" i="19"/>
  <c r="V57" i="19"/>
  <c r="D57" i="19"/>
  <c r="L57" i="19"/>
  <c r="T57" i="19"/>
  <c r="I57" i="19"/>
  <c r="Q57" i="19"/>
  <c r="U57" i="19"/>
  <c r="B57" i="19"/>
  <c r="C57" i="19"/>
  <c r="G57" i="19"/>
  <c r="K57" i="19"/>
  <c r="O57" i="19"/>
  <c r="S57" i="19"/>
  <c r="W57" i="19"/>
  <c r="H57" i="19"/>
  <c r="P57" i="19"/>
  <c r="X57" i="19"/>
  <c r="E57" i="19"/>
  <c r="M57" i="19"/>
  <c r="Y57" i="19"/>
  <c r="D124" i="28"/>
  <c r="H124" i="28"/>
  <c r="L124" i="28"/>
  <c r="P124" i="28"/>
  <c r="T124" i="28"/>
  <c r="X124" i="28"/>
  <c r="E124" i="28"/>
  <c r="I124" i="28"/>
  <c r="M124" i="28"/>
  <c r="Q124" i="28"/>
  <c r="U124" i="28"/>
  <c r="Y124" i="28"/>
  <c r="F124" i="28"/>
  <c r="N124" i="28"/>
  <c r="V124" i="28"/>
  <c r="G124" i="28"/>
  <c r="O124" i="28"/>
  <c r="W124" i="28"/>
  <c r="B124" i="28"/>
  <c r="J124" i="28"/>
  <c r="K124" i="28"/>
  <c r="C124" i="28"/>
  <c r="S124" i="28"/>
  <c r="R124" i="28"/>
  <c r="F91" i="28"/>
  <c r="J91" i="28"/>
  <c r="N91" i="28"/>
  <c r="R91" i="28"/>
  <c r="V91" i="28"/>
  <c r="G91" i="28"/>
  <c r="L91" i="28"/>
  <c r="Q91" i="28"/>
  <c r="W91" i="28"/>
  <c r="C91" i="28"/>
  <c r="H91" i="28"/>
  <c r="M91" i="28"/>
  <c r="S91" i="28"/>
  <c r="X91" i="28"/>
  <c r="B91" i="28"/>
  <c r="I91" i="28"/>
  <c r="T91" i="28"/>
  <c r="K91" i="28"/>
  <c r="U91" i="28"/>
  <c r="O91" i="28"/>
  <c r="P91" i="28"/>
  <c r="Y91" i="28"/>
  <c r="D91" i="28"/>
  <c r="E91"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23" i="28"/>
  <c r="H323" i="28"/>
  <c r="L323" i="28"/>
  <c r="P323" i="28"/>
  <c r="T323" i="28"/>
  <c r="X323" i="28"/>
  <c r="C323" i="28"/>
  <c r="I323" i="28"/>
  <c r="N323" i="28"/>
  <c r="S323" i="28"/>
  <c r="Y323" i="28"/>
  <c r="B323" i="28"/>
  <c r="F323" i="28"/>
  <c r="K323" i="28"/>
  <c r="Q323" i="28"/>
  <c r="V323" i="28"/>
  <c r="G323" i="28"/>
  <c r="R323" i="28"/>
  <c r="J323" i="28"/>
  <c r="U323" i="28"/>
  <c r="M323" i="28"/>
  <c r="W323" i="28"/>
  <c r="E323" i="28"/>
  <c r="O323" i="28"/>
  <c r="C425" i="28"/>
  <c r="G425" i="28"/>
  <c r="K425" i="28"/>
  <c r="O425" i="28"/>
  <c r="S425" i="28"/>
  <c r="W425" i="28"/>
  <c r="E425" i="28"/>
  <c r="I425" i="28"/>
  <c r="M425" i="28"/>
  <c r="Q425" i="28"/>
  <c r="U425" i="28"/>
  <c r="Y425" i="28"/>
  <c r="B425" i="28"/>
  <c r="F425" i="28"/>
  <c r="N425" i="28"/>
  <c r="V425" i="28"/>
  <c r="D425" i="28"/>
  <c r="P425" i="28"/>
  <c r="J425" i="28"/>
  <c r="T425" i="28"/>
  <c r="L425" i="28"/>
  <c r="R425" i="28"/>
  <c r="X425" i="28"/>
  <c r="H425" i="28"/>
  <c r="E356" i="21"/>
  <c r="I356" i="21"/>
  <c r="M356" i="21"/>
  <c r="Q356" i="21"/>
  <c r="U356" i="21"/>
  <c r="Y356" i="21"/>
  <c r="C356" i="21"/>
  <c r="G356" i="21"/>
  <c r="K356" i="21"/>
  <c r="O356" i="21"/>
  <c r="S356" i="21"/>
  <c r="W356" i="21"/>
  <c r="H356" i="21"/>
  <c r="P356" i="21"/>
  <c r="X356" i="21"/>
  <c r="D356" i="21"/>
  <c r="L356" i="21"/>
  <c r="T356" i="21"/>
  <c r="F356" i="21"/>
  <c r="V356" i="21"/>
  <c r="N356" i="21"/>
  <c r="R356" i="21"/>
  <c r="B356" i="21"/>
  <c r="J356" i="21"/>
  <c r="C253" i="21"/>
  <c r="G253" i="21"/>
  <c r="K253" i="21"/>
  <c r="O253" i="21"/>
  <c r="S253" i="21"/>
  <c r="W253" i="21"/>
  <c r="H253" i="21"/>
  <c r="M253" i="21"/>
  <c r="R253" i="21"/>
  <c r="X253" i="21"/>
  <c r="B253" i="21"/>
  <c r="E253" i="21"/>
  <c r="J253" i="21"/>
  <c r="P253" i="21"/>
  <c r="U253" i="21"/>
  <c r="L253" i="21"/>
  <c r="V253" i="21"/>
  <c r="F253" i="21"/>
  <c r="Q253" i="21"/>
  <c r="I253" i="21"/>
  <c r="T253" i="21"/>
  <c r="D253" i="21"/>
  <c r="N253" i="21"/>
  <c r="Y253" i="21"/>
  <c r="F254" i="28"/>
  <c r="J254" i="28"/>
  <c r="N254" i="28"/>
  <c r="R254" i="28"/>
  <c r="V254" i="28"/>
  <c r="E254" i="28"/>
  <c r="K254" i="28"/>
  <c r="P254" i="28"/>
  <c r="U254" i="28"/>
  <c r="C254" i="28"/>
  <c r="H254" i="28"/>
  <c r="M254" i="28"/>
  <c r="S254" i="28"/>
  <c r="X254" i="28"/>
  <c r="I254" i="28"/>
  <c r="T254" i="28"/>
  <c r="L254" i="28"/>
  <c r="D254" i="28"/>
  <c r="O254" i="28"/>
  <c r="Y254" i="28"/>
  <c r="G254" i="28"/>
  <c r="Q254" i="28"/>
  <c r="B254" i="28"/>
  <c r="W254" i="28"/>
  <c r="F390" i="21"/>
  <c r="J390" i="21"/>
  <c r="N390" i="21"/>
  <c r="R390" i="21"/>
  <c r="V390" i="21"/>
  <c r="D390" i="21"/>
  <c r="H390" i="21"/>
  <c r="L390" i="21"/>
  <c r="P390" i="21"/>
  <c r="T390" i="21"/>
  <c r="X390" i="21"/>
  <c r="I390" i="21"/>
  <c r="Q390" i="21"/>
  <c r="Y390" i="21"/>
  <c r="E390" i="21"/>
  <c r="M390" i="21"/>
  <c r="U390" i="21"/>
  <c r="O390" i="21"/>
  <c r="G390" i="21"/>
  <c r="W390" i="21"/>
  <c r="B390" i="21"/>
  <c r="K390" i="21"/>
  <c r="S390" i="21"/>
  <c r="C390" i="21"/>
  <c r="C357" i="28"/>
  <c r="G357" i="28"/>
  <c r="K357" i="28"/>
  <c r="O357" i="28"/>
  <c r="S357" i="28"/>
  <c r="W357" i="28"/>
  <c r="H357" i="28"/>
  <c r="M357" i="28"/>
  <c r="R357" i="28"/>
  <c r="X357" i="28"/>
  <c r="E357" i="28"/>
  <c r="J357" i="28"/>
  <c r="P357" i="28"/>
  <c r="U357" i="28"/>
  <c r="F357" i="28"/>
  <c r="Q357" i="28"/>
  <c r="I357" i="28"/>
  <c r="T357" i="28"/>
  <c r="B357" i="28"/>
  <c r="L357" i="28"/>
  <c r="V357" i="28"/>
  <c r="D357" i="28"/>
  <c r="N357" i="28"/>
  <c r="Y357" i="28"/>
  <c r="F391" i="28"/>
  <c r="J391" i="28"/>
  <c r="N391" i="28"/>
  <c r="R391" i="28"/>
  <c r="V391" i="28"/>
  <c r="E391" i="28"/>
  <c r="K391" i="28"/>
  <c r="P391" i="28"/>
  <c r="U391" i="28"/>
  <c r="C391" i="28"/>
  <c r="I391" i="28"/>
  <c r="Q391" i="28"/>
  <c r="X391" i="28"/>
  <c r="G391" i="28"/>
  <c r="M391" i="28"/>
  <c r="T391" i="28"/>
  <c r="B391" i="28"/>
  <c r="H391" i="28"/>
  <c r="W391" i="28"/>
  <c r="L391" i="28"/>
  <c r="Y391" i="28"/>
  <c r="O391" i="28"/>
  <c r="D391" i="28"/>
  <c r="S391" i="28"/>
  <c r="D219" i="21"/>
  <c r="H219" i="21"/>
  <c r="L219" i="21"/>
  <c r="P219" i="21"/>
  <c r="T219" i="21"/>
  <c r="X219" i="21"/>
  <c r="F219" i="21"/>
  <c r="J219" i="21"/>
  <c r="N219" i="21"/>
  <c r="R219" i="21"/>
  <c r="V219" i="21"/>
  <c r="G219" i="21"/>
  <c r="O219" i="21"/>
  <c r="W219" i="21"/>
  <c r="C219" i="21"/>
  <c r="K219" i="21"/>
  <c r="S219" i="21"/>
  <c r="E219" i="21"/>
  <c r="U219" i="21"/>
  <c r="Y219" i="21"/>
  <c r="M219" i="21"/>
  <c r="I219" i="21"/>
  <c r="B219" i="21"/>
  <c r="Q219" i="21"/>
  <c r="E288" i="28"/>
  <c r="I288" i="28"/>
  <c r="M288" i="28"/>
  <c r="Q288" i="28"/>
  <c r="U288" i="28"/>
  <c r="Y288" i="28"/>
  <c r="B288" i="28"/>
  <c r="D288" i="28"/>
  <c r="J288" i="28"/>
  <c r="O288" i="28"/>
  <c r="T288" i="28"/>
  <c r="G288" i="28"/>
  <c r="L288" i="28"/>
  <c r="R288" i="28"/>
  <c r="W288" i="28"/>
  <c r="H288" i="28"/>
  <c r="S288" i="28"/>
  <c r="K288" i="28"/>
  <c r="V288" i="28"/>
  <c r="C288" i="28"/>
  <c r="N288" i="28"/>
  <c r="X288" i="28"/>
  <c r="F288" i="28"/>
  <c r="P288" i="28"/>
  <c r="D288" i="21"/>
  <c r="H288" i="21"/>
  <c r="L288" i="21"/>
  <c r="P288" i="21"/>
  <c r="T288" i="21"/>
  <c r="X288" i="21"/>
  <c r="E288" i="21"/>
  <c r="J288" i="21"/>
  <c r="O288" i="21"/>
  <c r="U288" i="21"/>
  <c r="G288" i="21"/>
  <c r="M288" i="21"/>
  <c r="R288" i="21"/>
  <c r="W288" i="21"/>
  <c r="C288" i="21"/>
  <c r="N288" i="21"/>
  <c r="Y288" i="21"/>
  <c r="I288" i="21"/>
  <c r="S288" i="21"/>
  <c r="V288" i="21"/>
  <c r="K288" i="21"/>
  <c r="Q288" i="21"/>
  <c r="B288" i="21"/>
  <c r="F288" i="21"/>
  <c r="C322" i="21"/>
  <c r="G322" i="21"/>
  <c r="K322" i="21"/>
  <c r="O322" i="21"/>
  <c r="S322" i="21"/>
  <c r="W322" i="21"/>
  <c r="H322" i="21"/>
  <c r="M322" i="21"/>
  <c r="R322" i="21"/>
  <c r="X322" i="21"/>
  <c r="E322" i="21"/>
  <c r="J322" i="21"/>
  <c r="P322" i="21"/>
  <c r="U322" i="21"/>
  <c r="B322" i="21"/>
  <c r="L322" i="21"/>
  <c r="V322" i="21"/>
  <c r="F322" i="21"/>
  <c r="Q322" i="21"/>
  <c r="T322" i="21"/>
  <c r="I322" i="21"/>
  <c r="N322" i="21"/>
  <c r="Y322" i="21"/>
  <c r="D322" i="21"/>
  <c r="A357" i="21"/>
  <c r="A391" i="21"/>
  <c r="A289" i="21"/>
  <c r="A323" i="21"/>
  <c r="A125" i="25"/>
  <c r="A59" i="28"/>
  <c r="A324" i="28"/>
  <c r="A125" i="28"/>
  <c r="A255" i="28"/>
  <c r="A223" i="28"/>
  <c r="A358" i="28"/>
  <c r="A191" i="28"/>
  <c r="A158" i="28"/>
  <c r="A426" i="28"/>
  <c r="A289" i="28"/>
  <c r="A392" i="28"/>
  <c r="A92" i="28"/>
  <c r="A254" i="21"/>
  <c r="A220" i="21"/>
  <c r="A187" i="21"/>
  <c r="A91" i="19"/>
  <c r="A58" i="19"/>
  <c r="A122" i="21"/>
  <c r="A57" i="25"/>
  <c r="A56" i="21"/>
  <c r="A91" i="25"/>
  <c r="A124" i="19"/>
  <c r="A89" i="21"/>
  <c r="A25" i="21"/>
  <c r="A23" i="25"/>
  <c r="A155" i="21"/>
  <c r="A24" i="19"/>
  <c r="C57" i="25" l="1"/>
  <c r="G57" i="25"/>
  <c r="K57" i="25"/>
  <c r="O57" i="25"/>
  <c r="S57" i="25"/>
  <c r="W57" i="25"/>
  <c r="D57" i="25"/>
  <c r="H57" i="25"/>
  <c r="L57" i="25"/>
  <c r="P57" i="25"/>
  <c r="T57" i="25"/>
  <c r="X57" i="25"/>
  <c r="E57" i="25"/>
  <c r="M57" i="25"/>
  <c r="U57" i="25"/>
  <c r="I57" i="25"/>
  <c r="Y57" i="25"/>
  <c r="R57" i="25"/>
  <c r="F57" i="25"/>
  <c r="N57" i="25"/>
  <c r="V57" i="25"/>
  <c r="Q57" i="25"/>
  <c r="B57" i="25"/>
  <c r="J57" i="25"/>
  <c r="E125" i="28"/>
  <c r="I125" i="28"/>
  <c r="M125" i="28"/>
  <c r="Q125" i="28"/>
  <c r="U125" i="28"/>
  <c r="Y125" i="28"/>
  <c r="B125" i="28"/>
  <c r="F125" i="28"/>
  <c r="J125" i="28"/>
  <c r="N125" i="28"/>
  <c r="R125" i="28"/>
  <c r="V125" i="28"/>
  <c r="G125" i="28"/>
  <c r="O125" i="28"/>
  <c r="W125" i="28"/>
  <c r="H125" i="28"/>
  <c r="P125" i="28"/>
  <c r="X125" i="28"/>
  <c r="C125" i="28"/>
  <c r="S125" i="28"/>
  <c r="D125" i="28"/>
  <c r="T125" i="28"/>
  <c r="K125" i="28"/>
  <c r="L125" i="28"/>
  <c r="F33" i="28"/>
  <c r="J33" i="28"/>
  <c r="N33" i="28"/>
  <c r="R33" i="28"/>
  <c r="V33" i="28"/>
  <c r="C33" i="28"/>
  <c r="G33" i="28"/>
  <c r="K33" i="28"/>
  <c r="O33" i="28"/>
  <c r="S33" i="28"/>
  <c r="W33" i="28"/>
  <c r="D33" i="28"/>
  <c r="L33" i="28"/>
  <c r="T33" i="28"/>
  <c r="E33" i="28"/>
  <c r="M33" i="28"/>
  <c r="U33" i="28"/>
  <c r="H33" i="28"/>
  <c r="X33" i="28"/>
  <c r="I33" i="28"/>
  <c r="Y33" i="28"/>
  <c r="P33" i="28"/>
  <c r="B33" i="28"/>
  <c r="Q33" i="28"/>
  <c r="C58" i="19"/>
  <c r="G58" i="19"/>
  <c r="K58" i="19"/>
  <c r="O58" i="19"/>
  <c r="S58" i="19"/>
  <c r="W58" i="19"/>
  <c r="B58" i="19"/>
  <c r="E58" i="19"/>
  <c r="M58" i="19"/>
  <c r="Q58" i="19"/>
  <c r="Y58" i="19"/>
  <c r="F58" i="19"/>
  <c r="R58" i="19"/>
  <c r="D58" i="19"/>
  <c r="H58" i="19"/>
  <c r="L58" i="19"/>
  <c r="P58" i="19"/>
  <c r="T58" i="19"/>
  <c r="X58" i="19"/>
  <c r="I58" i="19"/>
  <c r="U58" i="19"/>
  <c r="J58" i="19"/>
  <c r="N58" i="19"/>
  <c r="V58" i="19"/>
  <c r="C223" i="28"/>
  <c r="G223" i="28"/>
  <c r="K223" i="28"/>
  <c r="O223" i="28"/>
  <c r="S223" i="28"/>
  <c r="W223" i="28"/>
  <c r="D223" i="28"/>
  <c r="H223" i="28"/>
  <c r="L223" i="28"/>
  <c r="P223" i="28"/>
  <c r="T223" i="28"/>
  <c r="X223" i="28"/>
  <c r="E223" i="28"/>
  <c r="M223" i="28"/>
  <c r="U223" i="28"/>
  <c r="F223" i="28"/>
  <c r="N223" i="28"/>
  <c r="V223" i="28"/>
  <c r="Q223" i="28"/>
  <c r="B223" i="28"/>
  <c r="R223" i="28"/>
  <c r="Y223" i="28"/>
  <c r="I223" i="28"/>
  <c r="J223" i="28"/>
  <c r="C89" i="21"/>
  <c r="G89" i="21"/>
  <c r="K89" i="21"/>
  <c r="O89" i="21"/>
  <c r="S89" i="21"/>
  <c r="W89" i="21"/>
  <c r="D89" i="21"/>
  <c r="H89" i="21"/>
  <c r="L89" i="21"/>
  <c r="P89" i="21"/>
  <c r="T89" i="21"/>
  <c r="X89" i="21"/>
  <c r="I89" i="21"/>
  <c r="Q89" i="21"/>
  <c r="Y89" i="21"/>
  <c r="J89" i="21"/>
  <c r="R89" i="21"/>
  <c r="E89" i="21"/>
  <c r="U89" i="21"/>
  <c r="B89" i="21"/>
  <c r="M89" i="21"/>
  <c r="N89" i="21"/>
  <c r="F89" i="21"/>
  <c r="V89" i="21"/>
  <c r="D191" i="28"/>
  <c r="E191" i="28"/>
  <c r="I191" i="28"/>
  <c r="M191" i="28"/>
  <c r="Q191" i="28"/>
  <c r="U191" i="28"/>
  <c r="Y191" i="28"/>
  <c r="F191" i="28"/>
  <c r="K191" i="28"/>
  <c r="P191" i="28"/>
  <c r="V191" i="28"/>
  <c r="G191" i="28"/>
  <c r="L191" i="28"/>
  <c r="R191" i="28"/>
  <c r="W191" i="28"/>
  <c r="N191" i="28"/>
  <c r="X191" i="28"/>
  <c r="C191" i="28"/>
  <c r="O191" i="28"/>
  <c r="H191" i="28"/>
  <c r="J191" i="28"/>
  <c r="S191" i="28"/>
  <c r="T191" i="28"/>
  <c r="B191" i="28"/>
  <c r="E155" i="21"/>
  <c r="I155" i="21"/>
  <c r="M155" i="21"/>
  <c r="Q155" i="21"/>
  <c r="U155" i="21"/>
  <c r="Y155" i="21"/>
  <c r="B155" i="21"/>
  <c r="F155" i="21"/>
  <c r="J155" i="21"/>
  <c r="N155" i="21"/>
  <c r="R155" i="21"/>
  <c r="V155" i="21"/>
  <c r="G155" i="21"/>
  <c r="O155" i="21"/>
  <c r="W155" i="21"/>
  <c r="H155" i="21"/>
  <c r="P155" i="21"/>
  <c r="X155" i="21"/>
  <c r="C155" i="21"/>
  <c r="S155" i="21"/>
  <c r="L155" i="21"/>
  <c r="D155" i="21"/>
  <c r="T155" i="21"/>
  <c r="K155" i="21"/>
  <c r="F124" i="19"/>
  <c r="J124" i="19"/>
  <c r="N124" i="19"/>
  <c r="R124" i="19"/>
  <c r="V124" i="19"/>
  <c r="C124" i="19"/>
  <c r="G124" i="19"/>
  <c r="K124" i="19"/>
  <c r="O124" i="19"/>
  <c r="S124" i="19"/>
  <c r="W124" i="19"/>
  <c r="B124" i="19"/>
  <c r="D124" i="19"/>
  <c r="L124" i="19"/>
  <c r="T124" i="19"/>
  <c r="Q124" i="19"/>
  <c r="E124" i="19"/>
  <c r="M124" i="19"/>
  <c r="U124" i="19"/>
  <c r="H124" i="19"/>
  <c r="P124" i="19"/>
  <c r="X124" i="19"/>
  <c r="I124" i="19"/>
  <c r="Y124" i="19"/>
  <c r="C23" i="25"/>
  <c r="G23" i="25"/>
  <c r="K23" i="25"/>
  <c r="O23" i="25"/>
  <c r="S23" i="25"/>
  <c r="W23" i="25"/>
  <c r="D23" i="25"/>
  <c r="H23" i="25"/>
  <c r="L23" i="25"/>
  <c r="P23" i="25"/>
  <c r="T23" i="25"/>
  <c r="X23" i="25"/>
  <c r="E23" i="25"/>
  <c r="M23" i="25"/>
  <c r="U23" i="25"/>
  <c r="I23" i="25"/>
  <c r="Y23" i="25"/>
  <c r="B23" i="25"/>
  <c r="J23" i="25"/>
  <c r="F23" i="25"/>
  <c r="N23" i="25"/>
  <c r="V23" i="25"/>
  <c r="Q23" i="25"/>
  <c r="R23" i="25"/>
  <c r="C91" i="25"/>
  <c r="G91" i="25"/>
  <c r="K91" i="25"/>
  <c r="O91" i="25"/>
  <c r="S91" i="25"/>
  <c r="W91" i="25"/>
  <c r="D91" i="25"/>
  <c r="H91" i="25"/>
  <c r="L91" i="25"/>
  <c r="P91" i="25"/>
  <c r="T91" i="25"/>
  <c r="X91" i="25"/>
  <c r="E91" i="25"/>
  <c r="M91" i="25"/>
  <c r="U91" i="25"/>
  <c r="Q91" i="25"/>
  <c r="J91" i="25"/>
  <c r="R91" i="25"/>
  <c r="F91" i="25"/>
  <c r="N91" i="25"/>
  <c r="V91" i="25"/>
  <c r="I91" i="25"/>
  <c r="Y91" i="25"/>
  <c r="B91" i="25"/>
  <c r="F59" i="28"/>
  <c r="J59" i="28"/>
  <c r="N59" i="28"/>
  <c r="R59" i="28"/>
  <c r="V59" i="28"/>
  <c r="C59" i="28"/>
  <c r="G59" i="28"/>
  <c r="K59" i="28"/>
  <c r="O59" i="28"/>
  <c r="S59" i="28"/>
  <c r="W59" i="28"/>
  <c r="D59" i="28"/>
  <c r="L59" i="28"/>
  <c r="T59" i="28"/>
  <c r="E59" i="28"/>
  <c r="M59" i="28"/>
  <c r="U59" i="28"/>
  <c r="B59" i="28"/>
  <c r="H59" i="28"/>
  <c r="X59" i="28"/>
  <c r="I59" i="28"/>
  <c r="Y59" i="28"/>
  <c r="P59" i="28"/>
  <c r="Q59" i="28"/>
  <c r="C25" i="21"/>
  <c r="G25" i="21"/>
  <c r="K25" i="21"/>
  <c r="O25" i="21"/>
  <c r="S25" i="21"/>
  <c r="W25" i="21"/>
  <c r="D25" i="21"/>
  <c r="H25" i="21"/>
  <c r="L25" i="21"/>
  <c r="P25" i="21"/>
  <c r="T25" i="21"/>
  <c r="X25" i="21"/>
  <c r="I25" i="21"/>
  <c r="Q25" i="21"/>
  <c r="Y25" i="21"/>
  <c r="J25" i="21"/>
  <c r="R25" i="21"/>
  <c r="M25" i="21"/>
  <c r="B25" i="21"/>
  <c r="N25" i="21"/>
  <c r="E25" i="21"/>
  <c r="U25" i="21"/>
  <c r="F25" i="21"/>
  <c r="V25" i="21"/>
  <c r="D56" i="21"/>
  <c r="H56" i="21"/>
  <c r="L56" i="21"/>
  <c r="P56" i="21"/>
  <c r="T56" i="21"/>
  <c r="X56" i="21"/>
  <c r="E56" i="21"/>
  <c r="I56" i="21"/>
  <c r="M56" i="21"/>
  <c r="Q56" i="21"/>
  <c r="U56" i="21"/>
  <c r="Y56" i="21"/>
  <c r="F56" i="21"/>
  <c r="N56" i="21"/>
  <c r="V56" i="21"/>
  <c r="G56" i="21"/>
  <c r="O56" i="21"/>
  <c r="W56" i="21"/>
  <c r="J56" i="21"/>
  <c r="B56" i="21"/>
  <c r="K56" i="21"/>
  <c r="R56" i="21"/>
  <c r="C56" i="21"/>
  <c r="S56" i="21"/>
  <c r="F91" i="19"/>
  <c r="J91" i="19"/>
  <c r="N91" i="19"/>
  <c r="R91" i="19"/>
  <c r="V91" i="19"/>
  <c r="D91" i="19"/>
  <c r="L91" i="19"/>
  <c r="T91" i="19"/>
  <c r="M91" i="19"/>
  <c r="U91" i="19"/>
  <c r="B91" i="19"/>
  <c r="C91" i="19"/>
  <c r="G91" i="19"/>
  <c r="K91" i="19"/>
  <c r="O91" i="19"/>
  <c r="S91" i="19"/>
  <c r="W91" i="19"/>
  <c r="H91" i="19"/>
  <c r="P91" i="19"/>
  <c r="X91" i="19"/>
  <c r="E91" i="19"/>
  <c r="I91" i="19"/>
  <c r="Q91" i="19"/>
  <c r="Y91" i="19"/>
  <c r="C92" i="28"/>
  <c r="G92" i="28"/>
  <c r="K92" i="28"/>
  <c r="O92" i="28"/>
  <c r="S92" i="28"/>
  <c r="W92" i="28"/>
  <c r="E92" i="28"/>
  <c r="J92" i="28"/>
  <c r="P92" i="28"/>
  <c r="U92" i="28"/>
  <c r="F92" i="28"/>
  <c r="L92" i="28"/>
  <c r="Q92" i="28"/>
  <c r="V92" i="28"/>
  <c r="H92" i="28"/>
  <c r="R92" i="28"/>
  <c r="B92" i="28"/>
  <c r="I92" i="28"/>
  <c r="T92" i="28"/>
  <c r="M92" i="28"/>
  <c r="N92" i="28"/>
  <c r="D92" i="28"/>
  <c r="Y92" i="28"/>
  <c r="X92" i="28"/>
  <c r="E158" i="28"/>
  <c r="I158" i="28"/>
  <c r="M158" i="28"/>
  <c r="Q158" i="28"/>
  <c r="U158" i="28"/>
  <c r="Y158" i="28"/>
  <c r="F158" i="28"/>
  <c r="J158" i="28"/>
  <c r="N158" i="28"/>
  <c r="R158" i="28"/>
  <c r="V158" i="28"/>
  <c r="C158" i="28"/>
  <c r="K158" i="28"/>
  <c r="S158" i="28"/>
  <c r="D158" i="28"/>
  <c r="L158" i="28"/>
  <c r="T158" i="28"/>
  <c r="O158" i="28"/>
  <c r="B158" i="28"/>
  <c r="P158" i="28"/>
  <c r="G158" i="28"/>
  <c r="H158" i="28"/>
  <c r="W158" i="28"/>
  <c r="X158" i="28"/>
  <c r="E125" i="25"/>
  <c r="I125" i="25"/>
  <c r="M125" i="25"/>
  <c r="Q125" i="25"/>
  <c r="U125" i="25"/>
  <c r="Y125" i="25"/>
  <c r="B125" i="25"/>
  <c r="F125" i="25"/>
  <c r="J125" i="25"/>
  <c r="N125" i="25"/>
  <c r="R125" i="25"/>
  <c r="V125" i="25"/>
  <c r="C125" i="25"/>
  <c r="K125" i="25"/>
  <c r="S125" i="25"/>
  <c r="D125" i="25"/>
  <c r="L125" i="25"/>
  <c r="T125" i="25"/>
  <c r="G125" i="25"/>
  <c r="W125" i="25"/>
  <c r="O125" i="25"/>
  <c r="H125" i="25"/>
  <c r="X125" i="25"/>
  <c r="P125" i="25"/>
  <c r="C24" i="19"/>
  <c r="G24" i="19"/>
  <c r="K24" i="19"/>
  <c r="O24" i="19"/>
  <c r="S24" i="19"/>
  <c r="W24" i="19"/>
  <c r="B24" i="19"/>
  <c r="E24" i="19"/>
  <c r="M24" i="19"/>
  <c r="Y24" i="19"/>
  <c r="F24" i="19"/>
  <c r="N24" i="19"/>
  <c r="V24" i="19"/>
  <c r="D24" i="19"/>
  <c r="H24" i="19"/>
  <c r="L24" i="19"/>
  <c r="P24" i="19"/>
  <c r="T24" i="19"/>
  <c r="X24" i="19"/>
  <c r="I24" i="19"/>
  <c r="Q24" i="19"/>
  <c r="U24" i="19"/>
  <c r="J24" i="19"/>
  <c r="R24" i="19"/>
  <c r="D187" i="21"/>
  <c r="H187" i="21"/>
  <c r="L187" i="21"/>
  <c r="P187" i="21"/>
  <c r="T187" i="21"/>
  <c r="X187" i="21"/>
  <c r="E187" i="21"/>
  <c r="I187" i="21"/>
  <c r="M187" i="21"/>
  <c r="Q187" i="21"/>
  <c r="U187" i="21"/>
  <c r="Y187" i="21"/>
  <c r="F187" i="21"/>
  <c r="N187" i="21"/>
  <c r="V187" i="21"/>
  <c r="G187" i="21"/>
  <c r="O187" i="21"/>
  <c r="W187" i="21"/>
  <c r="B187" i="21"/>
  <c r="R187" i="21"/>
  <c r="K187" i="21"/>
  <c r="C187" i="21"/>
  <c r="S187" i="21"/>
  <c r="J187" i="21"/>
  <c r="F122" i="21"/>
  <c r="J122" i="21"/>
  <c r="N122" i="21"/>
  <c r="R122" i="21"/>
  <c r="V122" i="21"/>
  <c r="C122" i="21"/>
  <c r="G122" i="21"/>
  <c r="K122" i="21"/>
  <c r="O122" i="21"/>
  <c r="S122" i="21"/>
  <c r="W122" i="21"/>
  <c r="B122" i="21"/>
  <c r="H122" i="21"/>
  <c r="P122" i="21"/>
  <c r="X122" i="21"/>
  <c r="I122" i="21"/>
  <c r="Q122" i="21"/>
  <c r="Y122" i="21"/>
  <c r="D122" i="21"/>
  <c r="T122" i="21"/>
  <c r="L122" i="21"/>
  <c r="E122" i="21"/>
  <c r="U122" i="21"/>
  <c r="M122" i="21"/>
  <c r="D124" i="25"/>
  <c r="H124" i="25"/>
  <c r="L124" i="25"/>
  <c r="P124" i="25"/>
  <c r="T124" i="25"/>
  <c r="X124" i="25"/>
  <c r="E124" i="25"/>
  <c r="I124" i="25"/>
  <c r="M124" i="25"/>
  <c r="Q124" i="25"/>
  <c r="U124" i="25"/>
  <c r="Y124" i="25"/>
  <c r="J124" i="25"/>
  <c r="R124" i="25"/>
  <c r="C124" i="25"/>
  <c r="K124" i="25"/>
  <c r="S124" i="25"/>
  <c r="N124" i="25"/>
  <c r="F124" i="25"/>
  <c r="W124" i="25"/>
  <c r="O124" i="25"/>
  <c r="B124" i="25"/>
  <c r="V124" i="25"/>
  <c r="G124" i="25"/>
  <c r="A34" i="28"/>
  <c r="A126" i="25"/>
  <c r="C255" i="28"/>
  <c r="G255" i="28"/>
  <c r="K255" i="28"/>
  <c r="O255" i="28"/>
  <c r="S255" i="28"/>
  <c r="W255" i="28"/>
  <c r="D255" i="28"/>
  <c r="I255" i="28"/>
  <c r="N255" i="28"/>
  <c r="T255" i="28"/>
  <c r="Y255" i="28"/>
  <c r="F255" i="28"/>
  <c r="L255" i="28"/>
  <c r="Q255" i="28"/>
  <c r="V255" i="28"/>
  <c r="B255" i="28"/>
  <c r="H255" i="28"/>
  <c r="R255" i="28"/>
  <c r="J255" i="28"/>
  <c r="M255" i="28"/>
  <c r="X255" i="28"/>
  <c r="E255" i="28"/>
  <c r="P255" i="28"/>
  <c r="U255" i="28"/>
  <c r="D323" i="21"/>
  <c r="H323" i="21"/>
  <c r="L323" i="21"/>
  <c r="P323" i="21"/>
  <c r="T323" i="21"/>
  <c r="X323" i="21"/>
  <c r="F323" i="21"/>
  <c r="K323" i="21"/>
  <c r="Q323" i="21"/>
  <c r="V323" i="21"/>
  <c r="C323" i="21"/>
  <c r="I323" i="21"/>
  <c r="N323" i="21"/>
  <c r="S323" i="21"/>
  <c r="Y323" i="21"/>
  <c r="J323" i="21"/>
  <c r="U323" i="21"/>
  <c r="E323" i="21"/>
  <c r="O323" i="21"/>
  <c r="R323" i="21"/>
  <c r="G323" i="21"/>
  <c r="M323" i="21"/>
  <c r="B323" i="21"/>
  <c r="W323" i="21"/>
  <c r="D254" i="21"/>
  <c r="H254" i="21"/>
  <c r="L254" i="21"/>
  <c r="P254" i="21"/>
  <c r="T254" i="21"/>
  <c r="X254" i="21"/>
  <c r="F254" i="21"/>
  <c r="K254" i="21"/>
  <c r="Q254" i="21"/>
  <c r="V254" i="21"/>
  <c r="C254" i="21"/>
  <c r="I254" i="21"/>
  <c r="N254" i="21"/>
  <c r="S254" i="21"/>
  <c r="Y254" i="21"/>
  <c r="J254" i="21"/>
  <c r="U254" i="21"/>
  <c r="E254" i="21"/>
  <c r="O254" i="21"/>
  <c r="G254" i="21"/>
  <c r="B254" i="21"/>
  <c r="W254" i="21"/>
  <c r="M254" i="21"/>
  <c r="R254" i="21"/>
  <c r="D426" i="28"/>
  <c r="H426" i="28"/>
  <c r="L426" i="28"/>
  <c r="P426" i="28"/>
  <c r="T426" i="28"/>
  <c r="X426" i="28"/>
  <c r="F426" i="28"/>
  <c r="J426" i="28"/>
  <c r="N426" i="28"/>
  <c r="R426" i="28"/>
  <c r="V426" i="28"/>
  <c r="G426" i="28"/>
  <c r="O426" i="28"/>
  <c r="W426" i="28"/>
  <c r="C426" i="28"/>
  <c r="M426" i="28"/>
  <c r="Y426" i="28"/>
  <c r="I426" i="28"/>
  <c r="S426" i="28"/>
  <c r="K426" i="28"/>
  <c r="Q426" i="28"/>
  <c r="B426" i="28"/>
  <c r="U426" i="28"/>
  <c r="E426" i="28"/>
  <c r="C392" i="28"/>
  <c r="G392" i="28"/>
  <c r="K392" i="28"/>
  <c r="O392" i="28"/>
  <c r="S392" i="28"/>
  <c r="W392" i="28"/>
  <c r="D392" i="28"/>
  <c r="I392" i="28"/>
  <c r="N392" i="28"/>
  <c r="T392" i="28"/>
  <c r="Y392" i="28"/>
  <c r="H392" i="28"/>
  <c r="P392" i="28"/>
  <c r="V392" i="28"/>
  <c r="E392" i="28"/>
  <c r="L392" i="28"/>
  <c r="R392" i="28"/>
  <c r="M392" i="28"/>
  <c r="Q392" i="28"/>
  <c r="F392" i="28"/>
  <c r="U392" i="28"/>
  <c r="B392" i="28"/>
  <c r="J392" i="28"/>
  <c r="X392" i="28"/>
  <c r="E289" i="21"/>
  <c r="I289" i="21"/>
  <c r="M289" i="21"/>
  <c r="Q289" i="21"/>
  <c r="U289" i="21"/>
  <c r="Y289" i="21"/>
  <c r="C289" i="21"/>
  <c r="H289" i="21"/>
  <c r="N289" i="21"/>
  <c r="S289" i="21"/>
  <c r="X289" i="21"/>
  <c r="F289" i="21"/>
  <c r="K289" i="21"/>
  <c r="P289" i="21"/>
  <c r="V289" i="21"/>
  <c r="B289" i="21"/>
  <c r="L289" i="21"/>
  <c r="W289" i="21"/>
  <c r="G289" i="21"/>
  <c r="R289" i="21"/>
  <c r="T289" i="21"/>
  <c r="J289" i="21"/>
  <c r="O289" i="21"/>
  <c r="D289" i="21"/>
  <c r="C391" i="21"/>
  <c r="G391" i="21"/>
  <c r="K391" i="21"/>
  <c r="O391" i="21"/>
  <c r="S391" i="21"/>
  <c r="W391" i="21"/>
  <c r="E391" i="21"/>
  <c r="I391" i="21"/>
  <c r="M391" i="21"/>
  <c r="Q391" i="21"/>
  <c r="U391" i="21"/>
  <c r="Y391" i="21"/>
  <c r="J391" i="21"/>
  <c r="R391" i="21"/>
  <c r="F391" i="21"/>
  <c r="N391" i="21"/>
  <c r="V391" i="21"/>
  <c r="H391" i="21"/>
  <c r="X391" i="21"/>
  <c r="B391" i="21"/>
  <c r="P391" i="21"/>
  <c r="D391" i="21"/>
  <c r="T391" i="21"/>
  <c r="L391" i="21"/>
  <c r="E220" i="21"/>
  <c r="I220" i="21"/>
  <c r="M220" i="21"/>
  <c r="Q220" i="21"/>
  <c r="U220" i="21"/>
  <c r="Y220" i="21"/>
  <c r="C220" i="21"/>
  <c r="G220" i="21"/>
  <c r="K220" i="21"/>
  <c r="O220" i="21"/>
  <c r="S220" i="21"/>
  <c r="W220" i="21"/>
  <c r="B220" i="21"/>
  <c r="H220" i="21"/>
  <c r="P220" i="21"/>
  <c r="X220" i="21"/>
  <c r="D220" i="21"/>
  <c r="L220" i="21"/>
  <c r="T220" i="21"/>
  <c r="N220" i="21"/>
  <c r="V220" i="21"/>
  <c r="J220" i="21"/>
  <c r="R220" i="21"/>
  <c r="F220" i="21"/>
  <c r="F289" i="28"/>
  <c r="J289" i="28"/>
  <c r="N289" i="28"/>
  <c r="R289" i="28"/>
  <c r="V289" i="28"/>
  <c r="C289" i="28"/>
  <c r="H289" i="28"/>
  <c r="M289" i="28"/>
  <c r="S289" i="28"/>
  <c r="X289" i="28"/>
  <c r="E289" i="28"/>
  <c r="K289" i="28"/>
  <c r="P289" i="28"/>
  <c r="U289" i="28"/>
  <c r="G289" i="28"/>
  <c r="Q289" i="28"/>
  <c r="B289" i="28"/>
  <c r="I289" i="28"/>
  <c r="T289" i="28"/>
  <c r="L289" i="28"/>
  <c r="W289" i="28"/>
  <c r="D289" i="28"/>
  <c r="O289" i="28"/>
  <c r="Y289" i="28"/>
  <c r="D358" i="28"/>
  <c r="H358" i="28"/>
  <c r="L358" i="28"/>
  <c r="P358" i="28"/>
  <c r="T358" i="28"/>
  <c r="X358" i="28"/>
  <c r="F358" i="28"/>
  <c r="K358" i="28"/>
  <c r="Q358" i="28"/>
  <c r="V358" i="28"/>
  <c r="C358" i="28"/>
  <c r="I358" i="28"/>
  <c r="N358" i="28"/>
  <c r="S358" i="28"/>
  <c r="Y358" i="28"/>
  <c r="B358" i="28"/>
  <c r="E358" i="28"/>
  <c r="O358" i="28"/>
  <c r="G358" i="28"/>
  <c r="R358" i="28"/>
  <c r="J358" i="28"/>
  <c r="U358" i="28"/>
  <c r="M358" i="28"/>
  <c r="W358" i="28"/>
  <c r="E324" i="28"/>
  <c r="I324" i="28"/>
  <c r="M324" i="28"/>
  <c r="Q324" i="28"/>
  <c r="U324" i="28"/>
  <c r="Y324" i="28"/>
  <c r="B324" i="28"/>
  <c r="G324" i="28"/>
  <c r="L324" i="28"/>
  <c r="R324" i="28"/>
  <c r="W324" i="28"/>
  <c r="D324" i="28"/>
  <c r="J324" i="28"/>
  <c r="O324" i="28"/>
  <c r="T324" i="28"/>
  <c r="F324" i="28"/>
  <c r="P324" i="28"/>
  <c r="H324" i="28"/>
  <c r="S324" i="28"/>
  <c r="K324" i="28"/>
  <c r="V324" i="28"/>
  <c r="C324" i="28"/>
  <c r="N324" i="28"/>
  <c r="X324" i="28"/>
  <c r="F357" i="21"/>
  <c r="D357" i="21"/>
  <c r="H357" i="21"/>
  <c r="L357" i="21"/>
  <c r="P357" i="21"/>
  <c r="T357" i="21"/>
  <c r="X357" i="21"/>
  <c r="I357" i="21"/>
  <c r="N357" i="21"/>
  <c r="S357" i="21"/>
  <c r="Y357" i="21"/>
  <c r="E357" i="21"/>
  <c r="K357" i="21"/>
  <c r="Q357" i="21"/>
  <c r="V357" i="21"/>
  <c r="B357" i="21"/>
  <c r="M357" i="21"/>
  <c r="W357" i="21"/>
  <c r="G357" i="21"/>
  <c r="R357" i="21"/>
  <c r="U357" i="21"/>
  <c r="J357" i="21"/>
  <c r="O357" i="21"/>
  <c r="C357" i="21"/>
  <c r="A324" i="21"/>
  <c r="A290" i="21"/>
  <c r="A392" i="21"/>
  <c r="A358" i="21"/>
  <c r="A290" i="28"/>
  <c r="A393" i="28"/>
  <c r="A159" i="28"/>
  <c r="A256" i="28"/>
  <c r="A126" i="28"/>
  <c r="A325" i="28"/>
  <c r="A93" i="28"/>
  <c r="A359" i="28"/>
  <c r="A224" i="28"/>
  <c r="A427" i="28"/>
  <c r="A192" i="28"/>
  <c r="A60" i="28"/>
  <c r="A221" i="21"/>
  <c r="A255" i="21"/>
  <c r="A188" i="21"/>
  <c r="A92" i="19"/>
  <c r="A59" i="19"/>
  <c r="A57" i="21"/>
  <c r="A123" i="21"/>
  <c r="A25" i="19"/>
  <c r="A26" i="21"/>
  <c r="A125" i="19"/>
  <c r="A58" i="25"/>
  <c r="A24" i="25"/>
  <c r="A156" i="21"/>
  <c r="A90" i="21"/>
  <c r="A92" i="25"/>
  <c r="D25" i="19" l="1"/>
  <c r="H25" i="19"/>
  <c r="L25" i="19"/>
  <c r="P25" i="19"/>
  <c r="T25" i="19"/>
  <c r="X25" i="19"/>
  <c r="F25" i="19"/>
  <c r="N25" i="19"/>
  <c r="V25" i="19"/>
  <c r="G25" i="19"/>
  <c r="O25" i="19"/>
  <c r="W25" i="19"/>
  <c r="E25" i="19"/>
  <c r="I25" i="19"/>
  <c r="M25" i="19"/>
  <c r="Q25" i="19"/>
  <c r="U25" i="19"/>
  <c r="Y25" i="19"/>
  <c r="B25" i="19"/>
  <c r="J25" i="19"/>
  <c r="R25" i="19"/>
  <c r="C25" i="19"/>
  <c r="K25" i="19"/>
  <c r="S25" i="19"/>
  <c r="D58" i="25"/>
  <c r="H58" i="25"/>
  <c r="L58" i="25"/>
  <c r="P58" i="25"/>
  <c r="T58" i="25"/>
  <c r="X58" i="25"/>
  <c r="E58" i="25"/>
  <c r="I58" i="25"/>
  <c r="M58" i="25"/>
  <c r="Q58" i="25"/>
  <c r="U58" i="25"/>
  <c r="Y58" i="25"/>
  <c r="F58" i="25"/>
  <c r="N58" i="25"/>
  <c r="V58" i="25"/>
  <c r="R58" i="25"/>
  <c r="K58" i="25"/>
  <c r="B58" i="25"/>
  <c r="G58" i="25"/>
  <c r="O58" i="25"/>
  <c r="W58" i="25"/>
  <c r="J58" i="25"/>
  <c r="C58" i="25"/>
  <c r="S58" i="25"/>
  <c r="F192" i="28"/>
  <c r="J192" i="28"/>
  <c r="N192" i="28"/>
  <c r="R192" i="28"/>
  <c r="V192" i="28"/>
  <c r="D192" i="28"/>
  <c r="I192" i="28"/>
  <c r="O192" i="28"/>
  <c r="T192" i="28"/>
  <c r="Y192" i="28"/>
  <c r="E192" i="28"/>
  <c r="K192" i="28"/>
  <c r="P192" i="28"/>
  <c r="U192" i="28"/>
  <c r="B192" i="28"/>
  <c r="L192" i="28"/>
  <c r="W192" i="28"/>
  <c r="C192" i="28"/>
  <c r="M192" i="28"/>
  <c r="X192" i="28"/>
  <c r="G192" i="28"/>
  <c r="H192" i="28"/>
  <c r="Q192" i="28"/>
  <c r="S192" i="28"/>
  <c r="F159" i="28"/>
  <c r="J159" i="28"/>
  <c r="N159" i="28"/>
  <c r="R159" i="28"/>
  <c r="V159" i="28"/>
  <c r="C159" i="28"/>
  <c r="G159" i="28"/>
  <c r="K159" i="28"/>
  <c r="O159" i="28"/>
  <c r="S159" i="28"/>
  <c r="W159" i="28"/>
  <c r="D159" i="28"/>
  <c r="L159" i="28"/>
  <c r="T159" i="28"/>
  <c r="E159" i="28"/>
  <c r="M159" i="28"/>
  <c r="U159" i="28"/>
  <c r="H159" i="28"/>
  <c r="X159" i="28"/>
  <c r="I159" i="28"/>
  <c r="Y159" i="28"/>
  <c r="B159" i="28"/>
  <c r="P159" i="28"/>
  <c r="Q159" i="28"/>
  <c r="C34" i="28"/>
  <c r="G34" i="28"/>
  <c r="K34" i="28"/>
  <c r="O34" i="28"/>
  <c r="S34" i="28"/>
  <c r="W34" i="28"/>
  <c r="D34" i="28"/>
  <c r="H34" i="28"/>
  <c r="L34" i="28"/>
  <c r="P34" i="28"/>
  <c r="T34" i="28"/>
  <c r="X34" i="28"/>
  <c r="E34" i="28"/>
  <c r="M34" i="28"/>
  <c r="U34" i="28"/>
  <c r="F34" i="28"/>
  <c r="N34" i="28"/>
  <c r="V34" i="28"/>
  <c r="Q34" i="28"/>
  <c r="R34" i="28"/>
  <c r="Y34" i="28"/>
  <c r="B34" i="28"/>
  <c r="I34" i="28"/>
  <c r="J34" i="28"/>
  <c r="E57" i="21"/>
  <c r="I57" i="21"/>
  <c r="M57" i="21"/>
  <c r="Q57" i="21"/>
  <c r="U57" i="21"/>
  <c r="Y57" i="21"/>
  <c r="F57" i="21"/>
  <c r="J57" i="21"/>
  <c r="N57" i="21"/>
  <c r="R57" i="21"/>
  <c r="V57" i="21"/>
  <c r="G57" i="21"/>
  <c r="O57" i="21"/>
  <c r="W57" i="21"/>
  <c r="H57" i="21"/>
  <c r="P57" i="21"/>
  <c r="X57" i="21"/>
  <c r="C57" i="21"/>
  <c r="S57" i="21"/>
  <c r="D57" i="21"/>
  <c r="T57" i="21"/>
  <c r="B57" i="21"/>
  <c r="K57" i="21"/>
  <c r="L57" i="21"/>
  <c r="D24" i="25"/>
  <c r="H24" i="25"/>
  <c r="L24" i="25"/>
  <c r="P24" i="25"/>
  <c r="T24" i="25"/>
  <c r="X24" i="25"/>
  <c r="E24" i="25"/>
  <c r="I24" i="25"/>
  <c r="M24" i="25"/>
  <c r="Q24" i="25"/>
  <c r="U24" i="25"/>
  <c r="Y24" i="25"/>
  <c r="F24" i="25"/>
  <c r="N24" i="25"/>
  <c r="V24" i="25"/>
  <c r="R24" i="25"/>
  <c r="C24" i="25"/>
  <c r="S24" i="25"/>
  <c r="G24" i="25"/>
  <c r="O24" i="25"/>
  <c r="W24" i="25"/>
  <c r="J24" i="25"/>
  <c r="K24" i="25"/>
  <c r="B24" i="25"/>
  <c r="C92" i="19"/>
  <c r="G92" i="19"/>
  <c r="K92" i="19"/>
  <c r="O92" i="19"/>
  <c r="S92" i="19"/>
  <c r="W92" i="19"/>
  <c r="B92" i="19"/>
  <c r="I92" i="19"/>
  <c r="Q92" i="19"/>
  <c r="Y92" i="19"/>
  <c r="F92" i="19"/>
  <c r="N92" i="19"/>
  <c r="V92" i="19"/>
  <c r="D92" i="19"/>
  <c r="H92" i="19"/>
  <c r="L92" i="19"/>
  <c r="P92" i="19"/>
  <c r="T92" i="19"/>
  <c r="X92" i="19"/>
  <c r="E92" i="19"/>
  <c r="M92" i="19"/>
  <c r="U92" i="19"/>
  <c r="J92" i="19"/>
  <c r="R92" i="19"/>
  <c r="C60" i="28"/>
  <c r="G60" i="28"/>
  <c r="K60" i="28"/>
  <c r="O60" i="28"/>
  <c r="S60" i="28"/>
  <c r="W60" i="28"/>
  <c r="B60" i="28"/>
  <c r="D60" i="28"/>
  <c r="H60" i="28"/>
  <c r="L60" i="28"/>
  <c r="P60" i="28"/>
  <c r="T60" i="28"/>
  <c r="X60" i="28"/>
  <c r="E60" i="28"/>
  <c r="M60" i="28"/>
  <c r="U60" i="28"/>
  <c r="F60" i="28"/>
  <c r="N60" i="28"/>
  <c r="V60" i="28"/>
  <c r="Q60" i="28"/>
  <c r="R60" i="28"/>
  <c r="Y60" i="28"/>
  <c r="J60" i="28"/>
  <c r="I60" i="28"/>
  <c r="F126" i="25"/>
  <c r="J126" i="25"/>
  <c r="N126" i="25"/>
  <c r="R126" i="25"/>
  <c r="V126" i="25"/>
  <c r="C126" i="25"/>
  <c r="G126" i="25"/>
  <c r="K126" i="25"/>
  <c r="O126" i="25"/>
  <c r="S126" i="25"/>
  <c r="W126" i="25"/>
  <c r="B126" i="25"/>
  <c r="D126" i="25"/>
  <c r="L126" i="25"/>
  <c r="T126" i="25"/>
  <c r="E126" i="25"/>
  <c r="M126" i="25"/>
  <c r="U126" i="25"/>
  <c r="P126" i="25"/>
  <c r="X126" i="25"/>
  <c r="Y126" i="25"/>
  <c r="Q126" i="25"/>
  <c r="H126" i="25"/>
  <c r="I126" i="25"/>
  <c r="D92" i="25"/>
  <c r="H92" i="25"/>
  <c r="L92" i="25"/>
  <c r="P92" i="25"/>
  <c r="T92" i="25"/>
  <c r="X92" i="25"/>
  <c r="E92" i="25"/>
  <c r="I92" i="25"/>
  <c r="M92" i="25"/>
  <c r="Q92" i="25"/>
  <c r="U92" i="25"/>
  <c r="Y92" i="25"/>
  <c r="F92" i="25"/>
  <c r="N92" i="25"/>
  <c r="V92" i="25"/>
  <c r="J92" i="25"/>
  <c r="C92" i="25"/>
  <c r="K92" i="25"/>
  <c r="S92" i="25"/>
  <c r="G92" i="25"/>
  <c r="O92" i="25"/>
  <c r="W92" i="25"/>
  <c r="R92" i="25"/>
  <c r="B92" i="25"/>
  <c r="C123" i="21"/>
  <c r="G123" i="21"/>
  <c r="K123" i="21"/>
  <c r="O123" i="21"/>
  <c r="S123" i="21"/>
  <c r="W123" i="21"/>
  <c r="D123" i="21"/>
  <c r="H123" i="21"/>
  <c r="L123" i="21"/>
  <c r="P123" i="21"/>
  <c r="T123" i="21"/>
  <c r="X123" i="21"/>
  <c r="I123" i="21"/>
  <c r="Q123" i="21"/>
  <c r="Y123" i="21"/>
  <c r="J123" i="21"/>
  <c r="R123" i="21"/>
  <c r="M123" i="21"/>
  <c r="U123" i="21"/>
  <c r="F123" i="21"/>
  <c r="N123" i="21"/>
  <c r="E123" i="21"/>
  <c r="B123" i="21"/>
  <c r="V123" i="21"/>
  <c r="E188" i="21"/>
  <c r="I188" i="21"/>
  <c r="M188" i="21"/>
  <c r="Q188" i="21"/>
  <c r="U188" i="21"/>
  <c r="Y188" i="21"/>
  <c r="B188" i="21"/>
  <c r="F188" i="21"/>
  <c r="J188" i="21"/>
  <c r="N188" i="21"/>
  <c r="R188" i="21"/>
  <c r="V188" i="21"/>
  <c r="G188" i="21"/>
  <c r="O188" i="21"/>
  <c r="W188" i="21"/>
  <c r="H188" i="21"/>
  <c r="P188" i="21"/>
  <c r="X188" i="21"/>
  <c r="K188" i="21"/>
  <c r="C188" i="21"/>
  <c r="T188" i="21"/>
  <c r="L188" i="21"/>
  <c r="S188" i="21"/>
  <c r="D188" i="21"/>
  <c r="D93" i="28"/>
  <c r="H93" i="28"/>
  <c r="L93" i="28"/>
  <c r="P93" i="28"/>
  <c r="T93" i="28"/>
  <c r="X93" i="28"/>
  <c r="C93" i="28"/>
  <c r="I93" i="28"/>
  <c r="N93" i="28"/>
  <c r="S93" i="28"/>
  <c r="Y93" i="28"/>
  <c r="E93" i="28"/>
  <c r="J93" i="28"/>
  <c r="O93" i="28"/>
  <c r="U93" i="28"/>
  <c r="F93" i="28"/>
  <c r="Q93" i="28"/>
  <c r="G93" i="28"/>
  <c r="R93" i="28"/>
  <c r="B93" i="28"/>
  <c r="K93" i="28"/>
  <c r="M93" i="28"/>
  <c r="V93" i="28"/>
  <c r="W93" i="28"/>
  <c r="D90" i="21"/>
  <c r="H90" i="21"/>
  <c r="L90" i="21"/>
  <c r="P90" i="21"/>
  <c r="T90" i="21"/>
  <c r="X90" i="21"/>
  <c r="E90" i="21"/>
  <c r="I90" i="21"/>
  <c r="M90" i="21"/>
  <c r="Q90" i="21"/>
  <c r="U90" i="21"/>
  <c r="Y90" i="21"/>
  <c r="J90" i="21"/>
  <c r="R90" i="21"/>
  <c r="C90" i="21"/>
  <c r="K90" i="21"/>
  <c r="S90" i="21"/>
  <c r="N90" i="21"/>
  <c r="V90" i="21"/>
  <c r="W90" i="21"/>
  <c r="O90" i="21"/>
  <c r="B90" i="21"/>
  <c r="F90" i="21"/>
  <c r="G90" i="21"/>
  <c r="C125" i="19"/>
  <c r="G125" i="19"/>
  <c r="K125" i="19"/>
  <c r="O125" i="19"/>
  <c r="S125" i="19"/>
  <c r="W125" i="19"/>
  <c r="D125" i="19"/>
  <c r="H125" i="19"/>
  <c r="L125" i="19"/>
  <c r="P125" i="19"/>
  <c r="T125" i="19"/>
  <c r="X125" i="19"/>
  <c r="E125" i="19"/>
  <c r="M125" i="19"/>
  <c r="U125" i="19"/>
  <c r="B125" i="19"/>
  <c r="J125" i="19"/>
  <c r="F125" i="19"/>
  <c r="N125" i="19"/>
  <c r="V125" i="19"/>
  <c r="I125" i="19"/>
  <c r="Q125" i="19"/>
  <c r="Y125" i="19"/>
  <c r="R125" i="19"/>
  <c r="F156" i="21"/>
  <c r="J156" i="21"/>
  <c r="N156" i="21"/>
  <c r="R156" i="21"/>
  <c r="V156" i="21"/>
  <c r="C156" i="21"/>
  <c r="G156" i="21"/>
  <c r="K156" i="21"/>
  <c r="O156" i="21"/>
  <c r="S156" i="21"/>
  <c r="W156" i="21"/>
  <c r="B156" i="21"/>
  <c r="H156" i="21"/>
  <c r="P156" i="21"/>
  <c r="X156" i="21"/>
  <c r="I156" i="21"/>
  <c r="Q156" i="21"/>
  <c r="Y156" i="21"/>
  <c r="L156" i="21"/>
  <c r="D156" i="21"/>
  <c r="U156" i="21"/>
  <c r="M156" i="21"/>
  <c r="T156" i="21"/>
  <c r="E156" i="21"/>
  <c r="D26" i="21"/>
  <c r="H26" i="21"/>
  <c r="L26" i="21"/>
  <c r="P26" i="21"/>
  <c r="T26" i="21"/>
  <c r="X26" i="21"/>
  <c r="E26" i="21"/>
  <c r="I26" i="21"/>
  <c r="M26" i="21"/>
  <c r="Q26" i="21"/>
  <c r="U26" i="21"/>
  <c r="Y26" i="21"/>
  <c r="J26" i="21"/>
  <c r="R26" i="21"/>
  <c r="C26" i="21"/>
  <c r="K26" i="21"/>
  <c r="S26" i="21"/>
  <c r="F26" i="21"/>
  <c r="V26" i="21"/>
  <c r="G26" i="21"/>
  <c r="W26" i="21"/>
  <c r="B26" i="21"/>
  <c r="N26" i="21"/>
  <c r="O26" i="21"/>
  <c r="D59" i="19"/>
  <c r="H59" i="19"/>
  <c r="L59" i="19"/>
  <c r="P59" i="19"/>
  <c r="T59" i="19"/>
  <c r="X59" i="19"/>
  <c r="J59" i="19"/>
  <c r="C59" i="19"/>
  <c r="K59" i="19"/>
  <c r="S59" i="19"/>
  <c r="E59" i="19"/>
  <c r="I59" i="19"/>
  <c r="M59" i="19"/>
  <c r="Q59" i="19"/>
  <c r="U59" i="19"/>
  <c r="Y59" i="19"/>
  <c r="B59" i="19"/>
  <c r="F59" i="19"/>
  <c r="N59" i="19"/>
  <c r="R59" i="19"/>
  <c r="V59" i="19"/>
  <c r="G59" i="19"/>
  <c r="O59" i="19"/>
  <c r="W59" i="19"/>
  <c r="D224" i="28"/>
  <c r="H224" i="28"/>
  <c r="L224" i="28"/>
  <c r="P224" i="28"/>
  <c r="T224" i="28"/>
  <c r="X224" i="28"/>
  <c r="E224" i="28"/>
  <c r="I224" i="28"/>
  <c r="M224" i="28"/>
  <c r="Q224" i="28"/>
  <c r="U224" i="28"/>
  <c r="Y224" i="28"/>
  <c r="F224" i="28"/>
  <c r="N224" i="28"/>
  <c r="V224" i="28"/>
  <c r="G224" i="28"/>
  <c r="O224" i="28"/>
  <c r="W224" i="28"/>
  <c r="J224" i="28"/>
  <c r="K224" i="28"/>
  <c r="B224" i="28"/>
  <c r="C224" i="28"/>
  <c r="R224" i="28"/>
  <c r="S224" i="28"/>
  <c r="F126" i="28"/>
  <c r="J126" i="28"/>
  <c r="N126" i="28"/>
  <c r="R126" i="28"/>
  <c r="V126" i="28"/>
  <c r="C126" i="28"/>
  <c r="G126" i="28"/>
  <c r="K126" i="28"/>
  <c r="O126" i="28"/>
  <c r="S126" i="28"/>
  <c r="W126" i="28"/>
  <c r="B126" i="28"/>
  <c r="H126" i="28"/>
  <c r="P126" i="28"/>
  <c r="X126" i="28"/>
  <c r="I126" i="28"/>
  <c r="Q126" i="28"/>
  <c r="Y126" i="28"/>
  <c r="L126" i="28"/>
  <c r="M126" i="28"/>
  <c r="T126" i="28"/>
  <c r="U126" i="28"/>
  <c r="D126" i="28"/>
  <c r="E126" i="28"/>
  <c r="A35" i="28"/>
  <c r="A127" i="25"/>
  <c r="F221" i="21"/>
  <c r="J221" i="21"/>
  <c r="N221" i="21"/>
  <c r="R221" i="21"/>
  <c r="V221" i="21"/>
  <c r="D221" i="21"/>
  <c r="H221" i="21"/>
  <c r="L221" i="21"/>
  <c r="P221" i="21"/>
  <c r="T221" i="21"/>
  <c r="X221" i="21"/>
  <c r="I221" i="21"/>
  <c r="Q221" i="21"/>
  <c r="Y221" i="21"/>
  <c r="B221" i="21"/>
  <c r="E221" i="21"/>
  <c r="M221" i="21"/>
  <c r="U221" i="21"/>
  <c r="G221" i="21"/>
  <c r="W221" i="21"/>
  <c r="S221" i="21"/>
  <c r="K221" i="21"/>
  <c r="C221" i="21"/>
  <c r="O221" i="21"/>
  <c r="C290" i="28"/>
  <c r="G290" i="28"/>
  <c r="K290" i="28"/>
  <c r="O290" i="28"/>
  <c r="S290" i="28"/>
  <c r="W290" i="28"/>
  <c r="F290" i="28"/>
  <c r="L290" i="28"/>
  <c r="Q290" i="28"/>
  <c r="V290" i="28"/>
  <c r="B290" i="28"/>
  <c r="D290" i="28"/>
  <c r="I290" i="28"/>
  <c r="N290" i="28"/>
  <c r="T290" i="28"/>
  <c r="Y290" i="28"/>
  <c r="E290" i="28"/>
  <c r="P290" i="28"/>
  <c r="H290" i="28"/>
  <c r="R290" i="28"/>
  <c r="J290" i="28"/>
  <c r="U290" i="28"/>
  <c r="M290" i="28"/>
  <c r="X290" i="28"/>
  <c r="E324" i="21"/>
  <c r="I324" i="21"/>
  <c r="M324" i="21"/>
  <c r="Q324" i="21"/>
  <c r="U324" i="21"/>
  <c r="Y324" i="21"/>
  <c r="D324" i="21"/>
  <c r="J324" i="21"/>
  <c r="O324" i="21"/>
  <c r="T324" i="21"/>
  <c r="G324" i="21"/>
  <c r="L324" i="21"/>
  <c r="R324" i="21"/>
  <c r="W324" i="21"/>
  <c r="H324" i="21"/>
  <c r="S324" i="21"/>
  <c r="C324" i="21"/>
  <c r="N324" i="21"/>
  <c r="X324" i="21"/>
  <c r="B324" i="21"/>
  <c r="P324" i="21"/>
  <c r="F324" i="21"/>
  <c r="K324" i="21"/>
  <c r="V324" i="21"/>
  <c r="E255" i="21"/>
  <c r="I255" i="21"/>
  <c r="M255" i="21"/>
  <c r="Q255" i="21"/>
  <c r="U255" i="21"/>
  <c r="Y255" i="21"/>
  <c r="D255" i="21"/>
  <c r="J255" i="21"/>
  <c r="O255" i="21"/>
  <c r="T255" i="21"/>
  <c r="G255" i="21"/>
  <c r="L255" i="21"/>
  <c r="R255" i="21"/>
  <c r="W255" i="21"/>
  <c r="B255" i="21"/>
  <c r="H255" i="21"/>
  <c r="S255" i="21"/>
  <c r="C255" i="21"/>
  <c r="N255" i="21"/>
  <c r="X255" i="21"/>
  <c r="F255" i="21"/>
  <c r="P255" i="21"/>
  <c r="K255" i="21"/>
  <c r="V255" i="21"/>
  <c r="E427" i="28"/>
  <c r="I427" i="28"/>
  <c r="M427" i="28"/>
  <c r="Q427" i="28"/>
  <c r="U427" i="28"/>
  <c r="Y427" i="28"/>
  <c r="C427" i="28"/>
  <c r="G427" i="28"/>
  <c r="K427" i="28"/>
  <c r="O427" i="28"/>
  <c r="S427" i="28"/>
  <c r="W427" i="28"/>
  <c r="H427" i="28"/>
  <c r="P427" i="28"/>
  <c r="X427" i="28"/>
  <c r="L427" i="28"/>
  <c r="V427" i="28"/>
  <c r="F427" i="28"/>
  <c r="R427" i="28"/>
  <c r="B427" i="28"/>
  <c r="J427" i="28"/>
  <c r="N427" i="28"/>
  <c r="T427" i="28"/>
  <c r="D427" i="28"/>
  <c r="F325" i="28"/>
  <c r="J325" i="28"/>
  <c r="N325" i="28"/>
  <c r="R325" i="28"/>
  <c r="V325" i="28"/>
  <c r="E325" i="28"/>
  <c r="K325" i="28"/>
  <c r="P325" i="28"/>
  <c r="U325" i="28"/>
  <c r="C325" i="28"/>
  <c r="H325" i="28"/>
  <c r="M325" i="28"/>
  <c r="S325" i="28"/>
  <c r="X325" i="28"/>
  <c r="D325" i="28"/>
  <c r="O325" i="28"/>
  <c r="Y325" i="28"/>
  <c r="G325" i="28"/>
  <c r="Q325" i="28"/>
  <c r="B325" i="28"/>
  <c r="I325" i="28"/>
  <c r="T325" i="28"/>
  <c r="L325" i="28"/>
  <c r="W325" i="28"/>
  <c r="D393" i="28"/>
  <c r="H393" i="28"/>
  <c r="L393" i="28"/>
  <c r="P393" i="28"/>
  <c r="T393" i="28"/>
  <c r="X393" i="28"/>
  <c r="G393" i="28"/>
  <c r="M393" i="28"/>
  <c r="R393" i="28"/>
  <c r="W393" i="28"/>
  <c r="F393" i="28"/>
  <c r="N393" i="28"/>
  <c r="U393" i="28"/>
  <c r="B393" i="28"/>
  <c r="C393" i="28"/>
  <c r="J393" i="28"/>
  <c r="Q393" i="28"/>
  <c r="Y393" i="28"/>
  <c r="E393" i="28"/>
  <c r="S393" i="28"/>
  <c r="I393" i="28"/>
  <c r="V393" i="28"/>
  <c r="K393" i="28"/>
  <c r="O393" i="28"/>
  <c r="E359" i="28"/>
  <c r="I359" i="28"/>
  <c r="M359" i="28"/>
  <c r="Q359" i="28"/>
  <c r="U359" i="28"/>
  <c r="Y359" i="28"/>
  <c r="B359" i="28"/>
  <c r="D359" i="28"/>
  <c r="J359" i="28"/>
  <c r="O359" i="28"/>
  <c r="T359" i="28"/>
  <c r="G359" i="28"/>
  <c r="L359" i="28"/>
  <c r="R359" i="28"/>
  <c r="W359" i="28"/>
  <c r="C359" i="28"/>
  <c r="N359" i="28"/>
  <c r="X359" i="28"/>
  <c r="F359" i="28"/>
  <c r="P359" i="28"/>
  <c r="H359" i="28"/>
  <c r="S359" i="28"/>
  <c r="K359" i="28"/>
  <c r="V359" i="28"/>
  <c r="D256" i="28"/>
  <c r="H256" i="28"/>
  <c r="L256" i="28"/>
  <c r="P256" i="28"/>
  <c r="T256" i="28"/>
  <c r="X256" i="28"/>
  <c r="G256" i="28"/>
  <c r="M256" i="28"/>
  <c r="R256" i="28"/>
  <c r="W256" i="28"/>
  <c r="E256" i="28"/>
  <c r="J256" i="28"/>
  <c r="O256" i="28"/>
  <c r="U256" i="28"/>
  <c r="F256" i="28"/>
  <c r="Q256" i="28"/>
  <c r="B256" i="28"/>
  <c r="I256" i="28"/>
  <c r="K256" i="28"/>
  <c r="V256" i="28"/>
  <c r="C256" i="28"/>
  <c r="N256" i="28"/>
  <c r="Y256" i="28"/>
  <c r="S256" i="28"/>
  <c r="E358" i="21"/>
  <c r="I358" i="21"/>
  <c r="M358" i="21"/>
  <c r="Q358" i="21"/>
  <c r="U358" i="21"/>
  <c r="Y358" i="21"/>
  <c r="G358" i="21"/>
  <c r="L358" i="21"/>
  <c r="R358" i="21"/>
  <c r="W358" i="21"/>
  <c r="D358" i="21"/>
  <c r="J358" i="21"/>
  <c r="O358" i="21"/>
  <c r="T358" i="21"/>
  <c r="K358" i="21"/>
  <c r="V358" i="21"/>
  <c r="B358" i="21"/>
  <c r="F358" i="21"/>
  <c r="P358" i="21"/>
  <c r="S358" i="21"/>
  <c r="H358" i="21"/>
  <c r="N358" i="21"/>
  <c r="C358" i="21"/>
  <c r="X358" i="21"/>
  <c r="D392" i="21"/>
  <c r="H392" i="21"/>
  <c r="L392" i="21"/>
  <c r="P392" i="21"/>
  <c r="T392" i="21"/>
  <c r="X392" i="21"/>
  <c r="F392" i="21"/>
  <c r="J392" i="21"/>
  <c r="N392" i="21"/>
  <c r="R392" i="21"/>
  <c r="V392" i="21"/>
  <c r="C392" i="21"/>
  <c r="K392" i="21"/>
  <c r="S392" i="21"/>
  <c r="G392" i="21"/>
  <c r="O392" i="21"/>
  <c r="W392" i="21"/>
  <c r="Q392" i="21"/>
  <c r="I392" i="21"/>
  <c r="Y392" i="21"/>
  <c r="M392" i="21"/>
  <c r="E392" i="21"/>
  <c r="B392" i="21"/>
  <c r="U392" i="21"/>
  <c r="F290" i="21"/>
  <c r="J290" i="21"/>
  <c r="N290" i="21"/>
  <c r="R290" i="21"/>
  <c r="V290" i="21"/>
  <c r="G290" i="21"/>
  <c r="L290" i="21"/>
  <c r="Q290" i="21"/>
  <c r="W290" i="21"/>
  <c r="D290" i="21"/>
  <c r="I290" i="21"/>
  <c r="O290" i="21"/>
  <c r="T290" i="21"/>
  <c r="Y290" i="21"/>
  <c r="K290" i="21"/>
  <c r="U290" i="21"/>
  <c r="E290" i="21"/>
  <c r="P290" i="21"/>
  <c r="B290" i="21"/>
  <c r="S290" i="21"/>
  <c r="H290" i="21"/>
  <c r="M290" i="21"/>
  <c r="X290" i="21"/>
  <c r="C290" i="21"/>
  <c r="A359" i="21"/>
  <c r="A393" i="21"/>
  <c r="A291" i="21"/>
  <c r="A325" i="21"/>
  <c r="A225" i="28"/>
  <c r="A360" i="28"/>
  <c r="A257" i="28"/>
  <c r="A193" i="28"/>
  <c r="A61" i="28"/>
  <c r="A127" i="28"/>
  <c r="A160" i="28"/>
  <c r="A394" i="28"/>
  <c r="A428" i="28"/>
  <c r="A94" i="28"/>
  <c r="A326" i="28"/>
  <c r="A291" i="28"/>
  <c r="A256" i="21"/>
  <c r="A222" i="21"/>
  <c r="A189" i="21"/>
  <c r="A93" i="19"/>
  <c r="A60" i="19"/>
  <c r="A25" i="25"/>
  <c r="A59" i="25"/>
  <c r="A126" i="19"/>
  <c r="A124" i="21"/>
  <c r="A58" i="21"/>
  <c r="A93" i="25"/>
  <c r="A91" i="21"/>
  <c r="A157" i="21"/>
  <c r="A27" i="21"/>
  <c r="A26" i="19"/>
  <c r="E60" i="19" l="1"/>
  <c r="I60" i="19"/>
  <c r="M60" i="19"/>
  <c r="Q60" i="19"/>
  <c r="U60" i="19"/>
  <c r="Y60" i="19"/>
  <c r="D60" i="19"/>
  <c r="L60" i="19"/>
  <c r="T60" i="19"/>
  <c r="F60" i="19"/>
  <c r="J60" i="19"/>
  <c r="N60" i="19"/>
  <c r="R60" i="19"/>
  <c r="V60" i="19"/>
  <c r="C60" i="19"/>
  <c r="G60" i="19"/>
  <c r="K60" i="19"/>
  <c r="O60" i="19"/>
  <c r="S60" i="19"/>
  <c r="W60" i="19"/>
  <c r="B60" i="19"/>
  <c r="H60" i="19"/>
  <c r="P60" i="19"/>
  <c r="X60" i="19"/>
  <c r="D61" i="28"/>
  <c r="H61" i="28"/>
  <c r="L61" i="28"/>
  <c r="P61" i="28"/>
  <c r="T61" i="28"/>
  <c r="X61" i="28"/>
  <c r="E61" i="28"/>
  <c r="I61" i="28"/>
  <c r="M61" i="28"/>
  <c r="Q61" i="28"/>
  <c r="U61" i="28"/>
  <c r="Y61" i="28"/>
  <c r="B61" i="28"/>
  <c r="F61" i="28"/>
  <c r="N61" i="28"/>
  <c r="V61" i="28"/>
  <c r="G61" i="28"/>
  <c r="O61" i="28"/>
  <c r="W61" i="28"/>
  <c r="J61" i="28"/>
  <c r="K61" i="28"/>
  <c r="C61" i="28"/>
  <c r="R61" i="28"/>
  <c r="S61" i="28"/>
  <c r="E27" i="21"/>
  <c r="I27" i="21"/>
  <c r="M27" i="21"/>
  <c r="Q27" i="21"/>
  <c r="U27" i="21"/>
  <c r="Y27" i="21"/>
  <c r="B27" i="21"/>
  <c r="F27" i="21"/>
  <c r="J27" i="21"/>
  <c r="N27" i="21"/>
  <c r="R27" i="21"/>
  <c r="V27" i="21"/>
  <c r="C27" i="21"/>
  <c r="K27" i="21"/>
  <c r="S27" i="21"/>
  <c r="D27" i="21"/>
  <c r="L27" i="21"/>
  <c r="T27" i="21"/>
  <c r="O27" i="21"/>
  <c r="P27" i="21"/>
  <c r="W27" i="21"/>
  <c r="X27" i="21"/>
  <c r="G27" i="21"/>
  <c r="H27" i="21"/>
  <c r="F58" i="21"/>
  <c r="J58" i="21"/>
  <c r="N58" i="21"/>
  <c r="R58" i="21"/>
  <c r="V58" i="21"/>
  <c r="C58" i="21"/>
  <c r="G58" i="21"/>
  <c r="K58" i="21"/>
  <c r="O58" i="21"/>
  <c r="S58" i="21"/>
  <c r="W58" i="21"/>
  <c r="B58" i="21"/>
  <c r="H58" i="21"/>
  <c r="P58" i="21"/>
  <c r="X58" i="21"/>
  <c r="I58" i="21"/>
  <c r="Q58" i="21"/>
  <c r="Y58" i="21"/>
  <c r="L58" i="21"/>
  <c r="M58" i="21"/>
  <c r="T58" i="21"/>
  <c r="E58" i="21"/>
  <c r="U58" i="21"/>
  <c r="D58" i="21"/>
  <c r="E25" i="25"/>
  <c r="I25" i="25"/>
  <c r="M25" i="25"/>
  <c r="Q25" i="25"/>
  <c r="U25" i="25"/>
  <c r="Y25" i="25"/>
  <c r="B25" i="25"/>
  <c r="F25" i="25"/>
  <c r="J25" i="25"/>
  <c r="N25" i="25"/>
  <c r="R25" i="25"/>
  <c r="V25" i="25"/>
  <c r="G25" i="25"/>
  <c r="O25" i="25"/>
  <c r="W25" i="25"/>
  <c r="K25" i="25"/>
  <c r="L25" i="25"/>
  <c r="H25" i="25"/>
  <c r="P25" i="25"/>
  <c r="X25" i="25"/>
  <c r="C25" i="25"/>
  <c r="S25" i="25"/>
  <c r="D25" i="25"/>
  <c r="T25" i="25"/>
  <c r="E94" i="28"/>
  <c r="G94" i="28"/>
  <c r="K94" i="28"/>
  <c r="O94" i="28"/>
  <c r="S94" i="28"/>
  <c r="W94" i="28"/>
  <c r="B94" i="28"/>
  <c r="C94" i="28"/>
  <c r="H94" i="28"/>
  <c r="L94" i="28"/>
  <c r="P94" i="28"/>
  <c r="T94" i="28"/>
  <c r="X94" i="28"/>
  <c r="D94" i="28"/>
  <c r="M94" i="28"/>
  <c r="U94" i="28"/>
  <c r="F94" i="28"/>
  <c r="N94" i="28"/>
  <c r="V94" i="28"/>
  <c r="I94" i="28"/>
  <c r="Y94" i="28"/>
  <c r="J94" i="28"/>
  <c r="Q94" i="28"/>
  <c r="R94" i="28"/>
  <c r="C127" i="28"/>
  <c r="G127" i="28"/>
  <c r="K127" i="28"/>
  <c r="O127" i="28"/>
  <c r="S127" i="28"/>
  <c r="W127" i="28"/>
  <c r="D127" i="28"/>
  <c r="H127" i="28"/>
  <c r="L127" i="28"/>
  <c r="P127" i="28"/>
  <c r="T127" i="28"/>
  <c r="X127" i="28"/>
  <c r="I127" i="28"/>
  <c r="Q127" i="28"/>
  <c r="Y127" i="28"/>
  <c r="J127" i="28"/>
  <c r="R127" i="28"/>
  <c r="E127" i="28"/>
  <c r="U127" i="28"/>
  <c r="F127" i="28"/>
  <c r="V127" i="28"/>
  <c r="B127" i="28"/>
  <c r="M127" i="28"/>
  <c r="N127" i="28"/>
  <c r="D126" i="19"/>
  <c r="H126" i="19"/>
  <c r="L126" i="19"/>
  <c r="P126" i="19"/>
  <c r="T126" i="19"/>
  <c r="X126" i="19"/>
  <c r="E126" i="19"/>
  <c r="I126" i="19"/>
  <c r="M126" i="19"/>
  <c r="Q126" i="19"/>
  <c r="U126" i="19"/>
  <c r="Y126" i="19"/>
  <c r="F126" i="19"/>
  <c r="N126" i="19"/>
  <c r="V126" i="19"/>
  <c r="C126" i="19"/>
  <c r="S126" i="19"/>
  <c r="G126" i="19"/>
  <c r="O126" i="19"/>
  <c r="W126" i="19"/>
  <c r="J126" i="19"/>
  <c r="R126" i="19"/>
  <c r="K126" i="19"/>
  <c r="B126" i="19"/>
  <c r="C193" i="28"/>
  <c r="G193" i="28"/>
  <c r="K193" i="28"/>
  <c r="O193" i="28"/>
  <c r="S193" i="28"/>
  <c r="W193" i="28"/>
  <c r="H193" i="28"/>
  <c r="M193" i="28"/>
  <c r="R193" i="28"/>
  <c r="X193" i="28"/>
  <c r="D193" i="28"/>
  <c r="I193" i="28"/>
  <c r="N193" i="28"/>
  <c r="T193" i="28"/>
  <c r="Y193" i="28"/>
  <c r="J193" i="28"/>
  <c r="U193" i="28"/>
  <c r="B193" i="28"/>
  <c r="L193" i="28"/>
  <c r="V193" i="28"/>
  <c r="E193" i="28"/>
  <c r="F193" i="28"/>
  <c r="P193" i="28"/>
  <c r="Q193" i="28"/>
  <c r="C157" i="21"/>
  <c r="G157" i="21"/>
  <c r="K157" i="21"/>
  <c r="O157" i="21"/>
  <c r="S157" i="21"/>
  <c r="W157" i="21"/>
  <c r="D157" i="21"/>
  <c r="H157" i="21"/>
  <c r="L157" i="21"/>
  <c r="P157" i="21"/>
  <c r="T157" i="21"/>
  <c r="X157" i="21"/>
  <c r="I157" i="21"/>
  <c r="Q157" i="21"/>
  <c r="Y157" i="21"/>
  <c r="J157" i="21"/>
  <c r="R157" i="21"/>
  <c r="E157" i="21"/>
  <c r="U157" i="21"/>
  <c r="B157" i="21"/>
  <c r="M157" i="21"/>
  <c r="F157" i="21"/>
  <c r="V157" i="21"/>
  <c r="N157" i="21"/>
  <c r="D124" i="21"/>
  <c r="H124" i="21"/>
  <c r="L124" i="21"/>
  <c r="P124" i="21"/>
  <c r="T124" i="21"/>
  <c r="X124" i="21"/>
  <c r="E124" i="21"/>
  <c r="I124" i="21"/>
  <c r="M124" i="21"/>
  <c r="Q124" i="21"/>
  <c r="U124" i="21"/>
  <c r="Y124" i="21"/>
  <c r="J124" i="21"/>
  <c r="R124" i="21"/>
  <c r="C124" i="21"/>
  <c r="K124" i="21"/>
  <c r="S124" i="21"/>
  <c r="F124" i="21"/>
  <c r="V124" i="21"/>
  <c r="O124" i="21"/>
  <c r="G124" i="21"/>
  <c r="W124" i="21"/>
  <c r="N124" i="21"/>
  <c r="B124" i="21"/>
  <c r="E225" i="28"/>
  <c r="I225" i="28"/>
  <c r="M225" i="28"/>
  <c r="Q225" i="28"/>
  <c r="U225" i="28"/>
  <c r="Y225" i="28"/>
  <c r="F225" i="28"/>
  <c r="J225" i="28"/>
  <c r="N225" i="28"/>
  <c r="R225" i="28"/>
  <c r="V225" i="28"/>
  <c r="G225" i="28"/>
  <c r="O225" i="28"/>
  <c r="W225" i="28"/>
  <c r="H225" i="28"/>
  <c r="P225" i="28"/>
  <c r="X225" i="28"/>
  <c r="C225" i="28"/>
  <c r="S225" i="28"/>
  <c r="D225" i="28"/>
  <c r="T225" i="28"/>
  <c r="K225" i="28"/>
  <c r="B225" i="28"/>
  <c r="L225" i="28"/>
  <c r="E91" i="21"/>
  <c r="I91" i="21"/>
  <c r="M91" i="21"/>
  <c r="Q91" i="21"/>
  <c r="U91" i="21"/>
  <c r="Y91" i="21"/>
  <c r="B91" i="21"/>
  <c r="F91" i="21"/>
  <c r="J91" i="21"/>
  <c r="N91" i="21"/>
  <c r="R91" i="21"/>
  <c r="V91" i="21"/>
  <c r="C91" i="21"/>
  <c r="K91" i="21"/>
  <c r="S91" i="21"/>
  <c r="D91" i="21"/>
  <c r="L91" i="21"/>
  <c r="T91" i="21"/>
  <c r="G91" i="21"/>
  <c r="W91" i="21"/>
  <c r="H91" i="21"/>
  <c r="X91" i="21"/>
  <c r="O91" i="21"/>
  <c r="P91" i="21"/>
  <c r="D93" i="19"/>
  <c r="H93" i="19"/>
  <c r="L93" i="19"/>
  <c r="P93" i="19"/>
  <c r="T93" i="19"/>
  <c r="X93" i="19"/>
  <c r="J93" i="19"/>
  <c r="R93" i="19"/>
  <c r="K93" i="19"/>
  <c r="S93" i="19"/>
  <c r="W93" i="19"/>
  <c r="E93" i="19"/>
  <c r="I93" i="19"/>
  <c r="M93" i="19"/>
  <c r="Q93" i="19"/>
  <c r="U93" i="19"/>
  <c r="Y93" i="19"/>
  <c r="B93" i="19"/>
  <c r="F93" i="19"/>
  <c r="N93" i="19"/>
  <c r="V93" i="19"/>
  <c r="C93" i="19"/>
  <c r="G93" i="19"/>
  <c r="O93" i="19"/>
  <c r="C127" i="25"/>
  <c r="G127" i="25"/>
  <c r="K127" i="25"/>
  <c r="O127" i="25"/>
  <c r="S127" i="25"/>
  <c r="W127" i="25"/>
  <c r="D127" i="25"/>
  <c r="H127" i="25"/>
  <c r="L127" i="25"/>
  <c r="P127" i="25"/>
  <c r="T127" i="25"/>
  <c r="X127" i="25"/>
  <c r="E127" i="25"/>
  <c r="M127" i="25"/>
  <c r="U127" i="25"/>
  <c r="B127" i="25"/>
  <c r="F127" i="25"/>
  <c r="N127" i="25"/>
  <c r="V127" i="25"/>
  <c r="I127" i="25"/>
  <c r="Y127" i="25"/>
  <c r="J127" i="25"/>
  <c r="Q127" i="25"/>
  <c r="R127" i="25"/>
  <c r="E26" i="19"/>
  <c r="I26" i="19"/>
  <c r="M26" i="19"/>
  <c r="Q26" i="19"/>
  <c r="U26" i="19"/>
  <c r="Y26" i="19"/>
  <c r="G26" i="19"/>
  <c r="O26" i="19"/>
  <c r="W26" i="19"/>
  <c r="B26" i="19"/>
  <c r="D26" i="19"/>
  <c r="L26" i="19"/>
  <c r="T26" i="19"/>
  <c r="F26" i="19"/>
  <c r="J26" i="19"/>
  <c r="N26" i="19"/>
  <c r="R26" i="19"/>
  <c r="V26" i="19"/>
  <c r="C26" i="19"/>
  <c r="K26" i="19"/>
  <c r="S26" i="19"/>
  <c r="H26" i="19"/>
  <c r="P26" i="19"/>
  <c r="X26" i="19"/>
  <c r="E93" i="25"/>
  <c r="I93" i="25"/>
  <c r="M93" i="25"/>
  <c r="Q93" i="25"/>
  <c r="U93" i="25"/>
  <c r="Y93" i="25"/>
  <c r="B93" i="25"/>
  <c r="F93" i="25"/>
  <c r="J93" i="25"/>
  <c r="N93" i="25"/>
  <c r="R93" i="25"/>
  <c r="V93" i="25"/>
  <c r="G93" i="25"/>
  <c r="O93" i="25"/>
  <c r="W93" i="25"/>
  <c r="K93" i="25"/>
  <c r="D93" i="25"/>
  <c r="L93" i="25"/>
  <c r="T93" i="25"/>
  <c r="H93" i="25"/>
  <c r="P93" i="25"/>
  <c r="X93" i="25"/>
  <c r="C93" i="25"/>
  <c r="S93" i="25"/>
  <c r="E59" i="25"/>
  <c r="I59" i="25"/>
  <c r="M59" i="25"/>
  <c r="Q59" i="25"/>
  <c r="U59" i="25"/>
  <c r="Y59" i="25"/>
  <c r="B59" i="25"/>
  <c r="F59" i="25"/>
  <c r="J59" i="25"/>
  <c r="N59" i="25"/>
  <c r="R59" i="25"/>
  <c r="V59" i="25"/>
  <c r="G59" i="25"/>
  <c r="O59" i="25"/>
  <c r="W59" i="25"/>
  <c r="K59" i="25"/>
  <c r="D59" i="25"/>
  <c r="T59" i="25"/>
  <c r="H59" i="25"/>
  <c r="P59" i="25"/>
  <c r="X59" i="25"/>
  <c r="C59" i="25"/>
  <c r="S59" i="25"/>
  <c r="L59" i="25"/>
  <c r="F189" i="21"/>
  <c r="J189" i="21"/>
  <c r="N189" i="21"/>
  <c r="R189" i="21"/>
  <c r="V189" i="21"/>
  <c r="C189" i="21"/>
  <c r="G189" i="21"/>
  <c r="K189" i="21"/>
  <c r="O189" i="21"/>
  <c r="S189" i="21"/>
  <c r="W189" i="21"/>
  <c r="B189" i="21"/>
  <c r="H189" i="21"/>
  <c r="P189" i="21"/>
  <c r="X189" i="21"/>
  <c r="I189" i="21"/>
  <c r="Q189" i="21"/>
  <c r="Y189" i="21"/>
  <c r="D189" i="21"/>
  <c r="T189" i="21"/>
  <c r="L189" i="21"/>
  <c r="E189" i="21"/>
  <c r="U189" i="21"/>
  <c r="M189" i="21"/>
  <c r="C160" i="28"/>
  <c r="G160" i="28"/>
  <c r="K160" i="28"/>
  <c r="O160" i="28"/>
  <c r="S160" i="28"/>
  <c r="W160" i="28"/>
  <c r="B160" i="28"/>
  <c r="D160" i="28"/>
  <c r="H160" i="28"/>
  <c r="L160" i="28"/>
  <c r="P160" i="28"/>
  <c r="T160" i="28"/>
  <c r="X160" i="28"/>
  <c r="E160" i="28"/>
  <c r="M160" i="28"/>
  <c r="U160" i="28"/>
  <c r="F160" i="28"/>
  <c r="N160" i="28"/>
  <c r="V160" i="28"/>
  <c r="Q160" i="28"/>
  <c r="R160" i="28"/>
  <c r="Y160" i="28"/>
  <c r="I160" i="28"/>
  <c r="J160"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28" i="25"/>
  <c r="A129" i="25" s="1"/>
  <c r="D291" i="28"/>
  <c r="H291" i="28"/>
  <c r="L291" i="28"/>
  <c r="P291" i="28"/>
  <c r="T291" i="28"/>
  <c r="X291" i="28"/>
  <c r="E291" i="28"/>
  <c r="J291" i="28"/>
  <c r="O291" i="28"/>
  <c r="U291" i="28"/>
  <c r="G291" i="28"/>
  <c r="M291" i="28"/>
  <c r="R291" i="28"/>
  <c r="W291" i="28"/>
  <c r="C291" i="28"/>
  <c r="N291" i="28"/>
  <c r="Y291" i="28"/>
  <c r="F291" i="28"/>
  <c r="Q291" i="28"/>
  <c r="B291" i="28"/>
  <c r="I291" i="28"/>
  <c r="S291" i="28"/>
  <c r="K291" i="28"/>
  <c r="V291" i="28"/>
  <c r="E394" i="28"/>
  <c r="I394" i="28"/>
  <c r="M394" i="28"/>
  <c r="Q394" i="28"/>
  <c r="U394" i="28"/>
  <c r="Y394" i="28"/>
  <c r="F394" i="28"/>
  <c r="K394" i="28"/>
  <c r="P394" i="28"/>
  <c r="V394" i="28"/>
  <c r="B394" i="28"/>
  <c r="D394" i="28"/>
  <c r="L394" i="28"/>
  <c r="S394" i="28"/>
  <c r="H394" i="28"/>
  <c r="O394" i="28"/>
  <c r="W394" i="28"/>
  <c r="J394" i="28"/>
  <c r="X394" i="28"/>
  <c r="N394" i="28"/>
  <c r="C394" i="28"/>
  <c r="R394" i="28"/>
  <c r="G394" i="28"/>
  <c r="T394" i="28"/>
  <c r="F325" i="21"/>
  <c r="J325" i="21"/>
  <c r="N325" i="21"/>
  <c r="R325" i="21"/>
  <c r="V325" i="21"/>
  <c r="C325" i="21"/>
  <c r="H325" i="21"/>
  <c r="M325" i="21"/>
  <c r="S325" i="21"/>
  <c r="X325" i="21"/>
  <c r="E325" i="21"/>
  <c r="K325" i="21"/>
  <c r="P325" i="21"/>
  <c r="U325" i="21"/>
  <c r="G325" i="21"/>
  <c r="Q325" i="21"/>
  <c r="L325" i="21"/>
  <c r="W325" i="21"/>
  <c r="O325" i="21"/>
  <c r="B325" i="21"/>
  <c r="D325" i="21"/>
  <c r="Y325" i="21"/>
  <c r="I325" i="21"/>
  <c r="T325" i="21"/>
  <c r="C291" i="21"/>
  <c r="G291" i="21"/>
  <c r="K291" i="21"/>
  <c r="O291" i="21"/>
  <c r="S291" i="21"/>
  <c r="W291" i="21"/>
  <c r="E291" i="21"/>
  <c r="J291" i="21"/>
  <c r="P291" i="21"/>
  <c r="U291" i="21"/>
  <c r="B291" i="21"/>
  <c r="H291" i="21"/>
  <c r="M291" i="21"/>
  <c r="R291" i="21"/>
  <c r="X291" i="21"/>
  <c r="I291" i="21"/>
  <c r="T291" i="21"/>
  <c r="D291" i="21"/>
  <c r="N291" i="21"/>
  <c r="Y291" i="21"/>
  <c r="Q291" i="21"/>
  <c r="F291" i="21"/>
  <c r="V291" i="21"/>
  <c r="L291" i="21"/>
  <c r="C326" i="28"/>
  <c r="G326" i="28"/>
  <c r="K326" i="28"/>
  <c r="O326" i="28"/>
  <c r="S326" i="28"/>
  <c r="W326" i="28"/>
  <c r="D326" i="28"/>
  <c r="I326" i="28"/>
  <c r="N326" i="28"/>
  <c r="T326" i="28"/>
  <c r="Y326" i="28"/>
  <c r="F326" i="28"/>
  <c r="L326" i="28"/>
  <c r="Q326" i="28"/>
  <c r="V326" i="28"/>
  <c r="B326" i="28"/>
  <c r="M326" i="28"/>
  <c r="X326" i="28"/>
  <c r="E326" i="28"/>
  <c r="P326" i="28"/>
  <c r="H326" i="28"/>
  <c r="R326" i="28"/>
  <c r="J326" i="28"/>
  <c r="U326" i="28"/>
  <c r="E257" i="28"/>
  <c r="I257" i="28"/>
  <c r="M257" i="28"/>
  <c r="Q257" i="28"/>
  <c r="U257" i="28"/>
  <c r="Y257" i="28"/>
  <c r="B257" i="28"/>
  <c r="F257" i="28"/>
  <c r="K257" i="28"/>
  <c r="P257" i="28"/>
  <c r="V257" i="28"/>
  <c r="C257" i="28"/>
  <c r="H257" i="28"/>
  <c r="N257" i="28"/>
  <c r="S257" i="28"/>
  <c r="X257" i="28"/>
  <c r="D257" i="28"/>
  <c r="O257" i="28"/>
  <c r="G257" i="28"/>
  <c r="J257" i="28"/>
  <c r="T257" i="28"/>
  <c r="L257" i="28"/>
  <c r="W257" i="28"/>
  <c r="R257" i="28"/>
  <c r="E393" i="21"/>
  <c r="I393" i="21"/>
  <c r="M393" i="21"/>
  <c r="Q393" i="21"/>
  <c r="U393" i="21"/>
  <c r="Y393" i="21"/>
  <c r="C393" i="21"/>
  <c r="G393" i="21"/>
  <c r="K393" i="21"/>
  <c r="O393" i="21"/>
  <c r="S393" i="21"/>
  <c r="W393" i="21"/>
  <c r="D393" i="21"/>
  <c r="L393" i="21"/>
  <c r="T393" i="21"/>
  <c r="H393" i="21"/>
  <c r="P393" i="21"/>
  <c r="X393" i="21"/>
  <c r="J393" i="21"/>
  <c r="R393" i="21"/>
  <c r="B393" i="21"/>
  <c r="V393" i="21"/>
  <c r="F393" i="21"/>
  <c r="N393" i="21"/>
  <c r="C222" i="21"/>
  <c r="G222" i="21"/>
  <c r="K222" i="21"/>
  <c r="O222" i="21"/>
  <c r="S222" i="21"/>
  <c r="W222" i="21"/>
  <c r="B222" i="21"/>
  <c r="E222" i="21"/>
  <c r="I222" i="21"/>
  <c r="M222" i="21"/>
  <c r="Q222" i="21"/>
  <c r="U222" i="21"/>
  <c r="Y222" i="21"/>
  <c r="J222" i="21"/>
  <c r="R222" i="21"/>
  <c r="F222" i="21"/>
  <c r="N222" i="21"/>
  <c r="V222" i="21"/>
  <c r="P222" i="21"/>
  <c r="T222" i="21"/>
  <c r="H222" i="21"/>
  <c r="L222" i="21"/>
  <c r="X222" i="21"/>
  <c r="D222" i="21"/>
  <c r="F360" i="28"/>
  <c r="J360" i="28"/>
  <c r="N360" i="28"/>
  <c r="R360" i="28"/>
  <c r="V360" i="28"/>
  <c r="C360" i="28"/>
  <c r="H360" i="28"/>
  <c r="M360" i="28"/>
  <c r="S360" i="28"/>
  <c r="X360" i="28"/>
  <c r="E360" i="28"/>
  <c r="K360" i="28"/>
  <c r="P360" i="28"/>
  <c r="U360" i="28"/>
  <c r="L360" i="28"/>
  <c r="W360" i="28"/>
  <c r="D360" i="28"/>
  <c r="O360" i="28"/>
  <c r="Y360" i="28"/>
  <c r="G360" i="28"/>
  <c r="Q360" i="28"/>
  <c r="B360" i="28"/>
  <c r="I360" i="28"/>
  <c r="T360" i="28"/>
  <c r="F256" i="21"/>
  <c r="J256" i="21"/>
  <c r="N256" i="21"/>
  <c r="R256" i="21"/>
  <c r="V256" i="21"/>
  <c r="C256" i="21"/>
  <c r="H256" i="21"/>
  <c r="M256" i="21"/>
  <c r="S256" i="21"/>
  <c r="X256" i="21"/>
  <c r="E256" i="21"/>
  <c r="K256" i="21"/>
  <c r="P256" i="21"/>
  <c r="U256" i="21"/>
  <c r="G256" i="21"/>
  <c r="Q256" i="21"/>
  <c r="B256" i="21"/>
  <c r="L256" i="21"/>
  <c r="W256" i="21"/>
  <c r="D256" i="21"/>
  <c r="Y256" i="21"/>
  <c r="I256" i="21"/>
  <c r="T256" i="21"/>
  <c r="O256" i="21"/>
  <c r="F428" i="28"/>
  <c r="J428" i="28"/>
  <c r="N428" i="28"/>
  <c r="R428" i="28"/>
  <c r="V428" i="28"/>
  <c r="D428" i="28"/>
  <c r="H428" i="28"/>
  <c r="L428" i="28"/>
  <c r="P428" i="28"/>
  <c r="T428" i="28"/>
  <c r="X428" i="28"/>
  <c r="I428" i="28"/>
  <c r="Q428" i="28"/>
  <c r="Y428" i="28"/>
  <c r="K428" i="28"/>
  <c r="U428" i="28"/>
  <c r="E428" i="28"/>
  <c r="O428" i="28"/>
  <c r="G428" i="28"/>
  <c r="M428" i="28"/>
  <c r="S428" i="28"/>
  <c r="B428" i="28"/>
  <c r="C428" i="28"/>
  <c r="W428" i="28"/>
  <c r="F359" i="21"/>
  <c r="J359" i="21"/>
  <c r="N359" i="21"/>
  <c r="R359" i="21"/>
  <c r="V359" i="21"/>
  <c r="E359" i="21"/>
  <c r="K359" i="21"/>
  <c r="P359" i="21"/>
  <c r="U359" i="21"/>
  <c r="C359" i="21"/>
  <c r="H359" i="21"/>
  <c r="M359" i="21"/>
  <c r="S359" i="21"/>
  <c r="X359" i="21"/>
  <c r="I359" i="21"/>
  <c r="T359" i="21"/>
  <c r="D359" i="21"/>
  <c r="O359" i="21"/>
  <c r="Y359" i="21"/>
  <c r="Q359" i="21"/>
  <c r="G359" i="21"/>
  <c r="L359" i="21"/>
  <c r="W359" i="21"/>
  <c r="B359" i="21"/>
  <c r="A326" i="21"/>
  <c r="A394" i="21"/>
  <c r="A292" i="21"/>
  <c r="A360" i="21"/>
  <c r="A327" i="28"/>
  <c r="A429" i="28"/>
  <c r="A128" i="28"/>
  <c r="A395" i="28"/>
  <c r="A62" i="28"/>
  <c r="A194" i="28"/>
  <c r="A361" i="28"/>
  <c r="A226" i="28"/>
  <c r="A292" i="28"/>
  <c r="A95" i="28"/>
  <c r="A258" i="28"/>
  <c r="A161" i="28"/>
  <c r="A223" i="21"/>
  <c r="A257" i="21"/>
  <c r="A190" i="21"/>
  <c r="A94" i="19"/>
  <c r="A61" i="19"/>
  <c r="A28" i="21"/>
  <c r="A94" i="25"/>
  <c r="A60" i="25"/>
  <c r="A158" i="21"/>
  <c r="A92" i="21"/>
  <c r="A125" i="21"/>
  <c r="A127" i="19"/>
  <c r="A27" i="19"/>
  <c r="A59" i="21"/>
  <c r="A26" i="25"/>
  <c r="E129" i="25" l="1"/>
  <c r="I129" i="25"/>
  <c r="M129" i="25"/>
  <c r="Q129" i="25"/>
  <c r="U129" i="25"/>
  <c r="Y129" i="25"/>
  <c r="B129" i="25"/>
  <c r="F129" i="25"/>
  <c r="J129" i="25"/>
  <c r="N129" i="25"/>
  <c r="R129" i="25"/>
  <c r="V129" i="25"/>
  <c r="G129" i="25"/>
  <c r="O129" i="25"/>
  <c r="W129" i="25"/>
  <c r="H129" i="25"/>
  <c r="P129" i="25"/>
  <c r="X129" i="25"/>
  <c r="K129" i="25"/>
  <c r="S129" i="25"/>
  <c r="T129" i="25"/>
  <c r="L129" i="25"/>
  <c r="C129" i="25"/>
  <c r="D129" i="25"/>
  <c r="F28" i="21"/>
  <c r="J28" i="21"/>
  <c r="N28" i="21"/>
  <c r="R28" i="21"/>
  <c r="V28" i="21"/>
  <c r="C28" i="21"/>
  <c r="G28" i="21"/>
  <c r="K28" i="21"/>
  <c r="O28" i="21"/>
  <c r="S28" i="21"/>
  <c r="W28" i="21"/>
  <c r="B28" i="21"/>
  <c r="D28" i="21"/>
  <c r="L28" i="21"/>
  <c r="T28" i="21"/>
  <c r="E28" i="21"/>
  <c r="M28" i="21"/>
  <c r="U28" i="21"/>
  <c r="H28" i="21"/>
  <c r="X28" i="21"/>
  <c r="I28" i="21"/>
  <c r="Y28" i="21"/>
  <c r="P28" i="21"/>
  <c r="Q28" i="21"/>
  <c r="D158" i="21"/>
  <c r="H158" i="21"/>
  <c r="L158" i="21"/>
  <c r="P158" i="21"/>
  <c r="T158" i="21"/>
  <c r="X158" i="21"/>
  <c r="E158" i="21"/>
  <c r="I158" i="21"/>
  <c r="M158" i="21"/>
  <c r="Q158" i="21"/>
  <c r="U158" i="21"/>
  <c r="Y158" i="21"/>
  <c r="J158" i="21"/>
  <c r="R158" i="21"/>
  <c r="C158" i="21"/>
  <c r="K158" i="21"/>
  <c r="S158" i="21"/>
  <c r="N158" i="21"/>
  <c r="V158" i="21"/>
  <c r="G158" i="21"/>
  <c r="O158" i="21"/>
  <c r="B158" i="21"/>
  <c r="F158" i="21"/>
  <c r="W158" i="21"/>
  <c r="E62" i="28"/>
  <c r="I62" i="28"/>
  <c r="M62" i="28"/>
  <c r="Q62" i="28"/>
  <c r="U62" i="28"/>
  <c r="Y62" i="28"/>
  <c r="F62" i="28"/>
  <c r="J62" i="28"/>
  <c r="N62" i="28"/>
  <c r="R62" i="28"/>
  <c r="V62" i="28"/>
  <c r="G62" i="28"/>
  <c r="O62" i="28"/>
  <c r="W62" i="28"/>
  <c r="H62" i="28"/>
  <c r="P62" i="28"/>
  <c r="X62" i="28"/>
  <c r="C62" i="28"/>
  <c r="S62" i="28"/>
  <c r="D62" i="28"/>
  <c r="T62" i="28"/>
  <c r="K62" i="28"/>
  <c r="B62" i="28"/>
  <c r="L62" i="28"/>
  <c r="F60" i="25"/>
  <c r="J60" i="25"/>
  <c r="N60" i="25"/>
  <c r="R60" i="25"/>
  <c r="V60" i="25"/>
  <c r="C60" i="25"/>
  <c r="G60" i="25"/>
  <c r="K60" i="25"/>
  <c r="O60" i="25"/>
  <c r="S60" i="25"/>
  <c r="W60" i="25"/>
  <c r="B60" i="25"/>
  <c r="H60" i="25"/>
  <c r="P60" i="25"/>
  <c r="X60" i="25"/>
  <c r="D60" i="25"/>
  <c r="T60" i="25"/>
  <c r="M60" i="25"/>
  <c r="I60" i="25"/>
  <c r="Q60" i="25"/>
  <c r="Y60" i="25"/>
  <c r="L60" i="25"/>
  <c r="E60" i="25"/>
  <c r="U60" i="25"/>
  <c r="F226" i="28"/>
  <c r="J226" i="28"/>
  <c r="N226" i="28"/>
  <c r="R226" i="28"/>
  <c r="V226" i="28"/>
  <c r="C226" i="28"/>
  <c r="G226" i="28"/>
  <c r="K226" i="28"/>
  <c r="O226" i="28"/>
  <c r="S226" i="28"/>
  <c r="W226" i="28"/>
  <c r="H226" i="28"/>
  <c r="P226" i="28"/>
  <c r="X226" i="28"/>
  <c r="I226" i="28"/>
  <c r="Q226" i="28"/>
  <c r="Y226" i="28"/>
  <c r="L226" i="28"/>
  <c r="M226" i="28"/>
  <c r="T226" i="28"/>
  <c r="U226" i="28"/>
  <c r="B226" i="28"/>
  <c r="D226" i="28"/>
  <c r="E226" i="28"/>
  <c r="F92" i="21"/>
  <c r="J92" i="21"/>
  <c r="N92" i="21"/>
  <c r="R92" i="21"/>
  <c r="V92" i="21"/>
  <c r="C92" i="21"/>
  <c r="G92" i="21"/>
  <c r="K92" i="21"/>
  <c r="O92" i="21"/>
  <c r="S92" i="21"/>
  <c r="W92" i="21"/>
  <c r="B92" i="21"/>
  <c r="D92" i="21"/>
  <c r="L92" i="21"/>
  <c r="T92" i="21"/>
  <c r="E92" i="21"/>
  <c r="M92" i="21"/>
  <c r="U92" i="21"/>
  <c r="P92" i="21"/>
  <c r="H92" i="21"/>
  <c r="Y92" i="21"/>
  <c r="Q92" i="21"/>
  <c r="X92" i="21"/>
  <c r="I92" i="21"/>
  <c r="D95" i="28"/>
  <c r="H95" i="28"/>
  <c r="L95" i="28"/>
  <c r="P95" i="28"/>
  <c r="T95" i="28"/>
  <c r="X95" i="28"/>
  <c r="E95" i="28"/>
  <c r="I95" i="28"/>
  <c r="M95" i="28"/>
  <c r="Q95" i="28"/>
  <c r="U95" i="28"/>
  <c r="Y95" i="28"/>
  <c r="B95" i="28"/>
  <c r="F95" i="28"/>
  <c r="N95" i="28"/>
  <c r="V95" i="28"/>
  <c r="G95" i="28"/>
  <c r="O95" i="28"/>
  <c r="W95" i="28"/>
  <c r="R95" i="28"/>
  <c r="C95" i="28"/>
  <c r="S95" i="28"/>
  <c r="J95" i="28"/>
  <c r="K95" i="28"/>
  <c r="D194" i="28"/>
  <c r="H194" i="28"/>
  <c r="L194" i="28"/>
  <c r="P194" i="28"/>
  <c r="T194" i="28"/>
  <c r="X194" i="28"/>
  <c r="F194" i="28"/>
  <c r="K194" i="28"/>
  <c r="Q194" i="28"/>
  <c r="V194" i="28"/>
  <c r="G194" i="28"/>
  <c r="M194" i="28"/>
  <c r="R194" i="28"/>
  <c r="W194" i="28"/>
  <c r="I194" i="28"/>
  <c r="S194" i="28"/>
  <c r="J194" i="28"/>
  <c r="U194" i="28"/>
  <c r="B194" i="28"/>
  <c r="C194" i="28"/>
  <c r="Y194" i="28"/>
  <c r="E194" i="28"/>
  <c r="N194" i="28"/>
  <c r="O194" i="28"/>
  <c r="F27" i="19"/>
  <c r="J27" i="19"/>
  <c r="N27" i="19"/>
  <c r="R27" i="19"/>
  <c r="V27" i="19"/>
  <c r="H27" i="19"/>
  <c r="P27" i="19"/>
  <c r="X27" i="19"/>
  <c r="E27" i="19"/>
  <c r="M27" i="19"/>
  <c r="U27" i="19"/>
  <c r="B27" i="19"/>
  <c r="C27" i="19"/>
  <c r="G27" i="19"/>
  <c r="K27" i="19"/>
  <c r="O27" i="19"/>
  <c r="S27" i="19"/>
  <c r="W27" i="19"/>
  <c r="D27" i="19"/>
  <c r="L27" i="19"/>
  <c r="T27" i="19"/>
  <c r="I27" i="19"/>
  <c r="Q27" i="19"/>
  <c r="Y27" i="19"/>
  <c r="F61" i="19"/>
  <c r="J61" i="19"/>
  <c r="N61" i="19"/>
  <c r="R61" i="19"/>
  <c r="V61" i="19"/>
  <c r="E61" i="19"/>
  <c r="M61" i="19"/>
  <c r="U61" i="19"/>
  <c r="B61" i="19"/>
  <c r="C61" i="19"/>
  <c r="G61" i="19"/>
  <c r="K61" i="19"/>
  <c r="O61" i="19"/>
  <c r="S61" i="19"/>
  <c r="W61" i="19"/>
  <c r="D61" i="19"/>
  <c r="H61" i="19"/>
  <c r="L61" i="19"/>
  <c r="P61" i="19"/>
  <c r="T61" i="19"/>
  <c r="X61" i="19"/>
  <c r="I61" i="19"/>
  <c r="Q61" i="19"/>
  <c r="Y61" i="19"/>
  <c r="F26" i="25"/>
  <c r="J26" i="25"/>
  <c r="N26" i="25"/>
  <c r="R26" i="25"/>
  <c r="V26" i="25"/>
  <c r="C26" i="25"/>
  <c r="G26" i="25"/>
  <c r="K26" i="25"/>
  <c r="O26" i="25"/>
  <c r="S26" i="25"/>
  <c r="W26" i="25"/>
  <c r="B26" i="25"/>
  <c r="H26" i="25"/>
  <c r="P26" i="25"/>
  <c r="X26" i="25"/>
  <c r="D26" i="25"/>
  <c r="E26" i="25"/>
  <c r="M26" i="25"/>
  <c r="I26" i="25"/>
  <c r="Q26" i="25"/>
  <c r="Y26" i="25"/>
  <c r="L26" i="25"/>
  <c r="T26" i="25"/>
  <c r="U26" i="25"/>
  <c r="E127" i="19"/>
  <c r="I127" i="19"/>
  <c r="M127" i="19"/>
  <c r="Q127" i="19"/>
  <c r="U127" i="19"/>
  <c r="Y127" i="19"/>
  <c r="B127" i="19"/>
  <c r="F127" i="19"/>
  <c r="J127" i="19"/>
  <c r="N127" i="19"/>
  <c r="R127" i="19"/>
  <c r="V127" i="19"/>
  <c r="G127" i="19"/>
  <c r="O127" i="19"/>
  <c r="W127" i="19"/>
  <c r="C127" i="19"/>
  <c r="D127" i="19"/>
  <c r="T127" i="19"/>
  <c r="H127" i="19"/>
  <c r="P127" i="19"/>
  <c r="X127" i="19"/>
  <c r="K127" i="19"/>
  <c r="S127" i="19"/>
  <c r="L127" i="19"/>
  <c r="E94" i="19"/>
  <c r="I94" i="19"/>
  <c r="M94" i="19"/>
  <c r="Q94" i="19"/>
  <c r="U94" i="19"/>
  <c r="Y94" i="19"/>
  <c r="C94" i="19"/>
  <c r="K94" i="19"/>
  <c r="S94" i="19"/>
  <c r="B94" i="19"/>
  <c r="H94" i="19"/>
  <c r="P94" i="19"/>
  <c r="X94" i="19"/>
  <c r="F94" i="19"/>
  <c r="J94" i="19"/>
  <c r="N94" i="19"/>
  <c r="R94" i="19"/>
  <c r="V94" i="19"/>
  <c r="G94" i="19"/>
  <c r="O94" i="19"/>
  <c r="W94" i="19"/>
  <c r="D94" i="19"/>
  <c r="L94" i="19"/>
  <c r="T94" i="19"/>
  <c r="D161" i="28"/>
  <c r="H161" i="28"/>
  <c r="L161" i="28"/>
  <c r="P161" i="28"/>
  <c r="T161" i="28"/>
  <c r="X161" i="28"/>
  <c r="E161" i="28"/>
  <c r="I161" i="28"/>
  <c r="M161" i="28"/>
  <c r="Q161" i="28"/>
  <c r="U161" i="28"/>
  <c r="Y161" i="28"/>
  <c r="B161" i="28"/>
  <c r="F161" i="28"/>
  <c r="N161" i="28"/>
  <c r="V161" i="28"/>
  <c r="G161" i="28"/>
  <c r="O161" i="28"/>
  <c r="W161" i="28"/>
  <c r="J161" i="28"/>
  <c r="K161" i="28"/>
  <c r="C161" i="28"/>
  <c r="R161" i="28"/>
  <c r="S161" i="28"/>
  <c r="D128" i="25"/>
  <c r="H128" i="25"/>
  <c r="L128" i="25"/>
  <c r="P128" i="25"/>
  <c r="T128" i="25"/>
  <c r="X128" i="25"/>
  <c r="E128" i="25"/>
  <c r="I128" i="25"/>
  <c r="M128" i="25"/>
  <c r="Q128" i="25"/>
  <c r="U128" i="25"/>
  <c r="Y128" i="25"/>
  <c r="F128" i="25"/>
  <c r="N128" i="25"/>
  <c r="V128" i="25"/>
  <c r="G128" i="25"/>
  <c r="O128" i="25"/>
  <c r="W128" i="25"/>
  <c r="B128" i="25"/>
  <c r="R128" i="25"/>
  <c r="J128" i="25"/>
  <c r="K128" i="25"/>
  <c r="C128" i="25"/>
  <c r="S128" i="25"/>
  <c r="C59" i="21"/>
  <c r="G59" i="21"/>
  <c r="K59" i="21"/>
  <c r="O59" i="21"/>
  <c r="S59" i="21"/>
  <c r="W59" i="21"/>
  <c r="D59" i="21"/>
  <c r="H59" i="21"/>
  <c r="L59" i="21"/>
  <c r="P59" i="21"/>
  <c r="T59" i="21"/>
  <c r="X59" i="21"/>
  <c r="I59" i="21"/>
  <c r="Q59" i="21"/>
  <c r="Y59" i="21"/>
  <c r="B59" i="21"/>
  <c r="J59" i="21"/>
  <c r="R59" i="21"/>
  <c r="E59" i="21"/>
  <c r="U59" i="21"/>
  <c r="F59" i="21"/>
  <c r="V59" i="21"/>
  <c r="M59" i="21"/>
  <c r="N59" i="21"/>
  <c r="E125" i="21"/>
  <c r="I125" i="21"/>
  <c r="M125" i="21"/>
  <c r="Q125" i="21"/>
  <c r="U125" i="21"/>
  <c r="Y125" i="21"/>
  <c r="B125" i="21"/>
  <c r="F125" i="21"/>
  <c r="J125" i="21"/>
  <c r="N125" i="21"/>
  <c r="R125" i="21"/>
  <c r="V125" i="21"/>
  <c r="C125" i="21"/>
  <c r="K125" i="21"/>
  <c r="S125" i="21"/>
  <c r="D125" i="21"/>
  <c r="L125" i="21"/>
  <c r="T125" i="21"/>
  <c r="O125" i="21"/>
  <c r="G125" i="21"/>
  <c r="X125" i="21"/>
  <c r="P125" i="21"/>
  <c r="W125" i="21"/>
  <c r="H125" i="21"/>
  <c r="F94" i="25"/>
  <c r="J94" i="25"/>
  <c r="N94" i="25"/>
  <c r="R94" i="25"/>
  <c r="V94" i="25"/>
  <c r="C94" i="25"/>
  <c r="G94" i="25"/>
  <c r="K94" i="25"/>
  <c r="O94" i="25"/>
  <c r="S94" i="25"/>
  <c r="W94" i="25"/>
  <c r="B94" i="25"/>
  <c r="H94" i="25"/>
  <c r="P94" i="25"/>
  <c r="X94" i="25"/>
  <c r="D94" i="25"/>
  <c r="E94" i="25"/>
  <c r="M94" i="25"/>
  <c r="U94" i="25"/>
  <c r="I94" i="25"/>
  <c r="Q94" i="25"/>
  <c r="Y94" i="25"/>
  <c r="L94" i="25"/>
  <c r="T94" i="25"/>
  <c r="C190" i="21"/>
  <c r="G190" i="21"/>
  <c r="K190" i="21"/>
  <c r="O190" i="21"/>
  <c r="S190" i="21"/>
  <c r="W190" i="21"/>
  <c r="D190" i="21"/>
  <c r="H190" i="21"/>
  <c r="L190" i="21"/>
  <c r="P190" i="21"/>
  <c r="T190" i="21"/>
  <c r="X190" i="21"/>
  <c r="I190" i="21"/>
  <c r="Q190" i="21"/>
  <c r="Y190" i="21"/>
  <c r="J190" i="21"/>
  <c r="R190" i="21"/>
  <c r="M190" i="21"/>
  <c r="U190" i="21"/>
  <c r="F190" i="21"/>
  <c r="V190" i="21"/>
  <c r="N190" i="21"/>
  <c r="E190" i="21"/>
  <c r="B190" i="21"/>
  <c r="D128" i="28"/>
  <c r="H128" i="28"/>
  <c r="L128" i="28"/>
  <c r="P128" i="28"/>
  <c r="T128" i="28"/>
  <c r="X128" i="28"/>
  <c r="E128" i="28"/>
  <c r="I128" i="28"/>
  <c r="M128" i="28"/>
  <c r="Q128" i="28"/>
  <c r="U128" i="28"/>
  <c r="Y128" i="28"/>
  <c r="J128" i="28"/>
  <c r="R128" i="28"/>
  <c r="C128" i="28"/>
  <c r="K128" i="28"/>
  <c r="S128" i="28"/>
  <c r="N128" i="28"/>
  <c r="O128" i="28"/>
  <c r="F128" i="28"/>
  <c r="G128" i="28"/>
  <c r="V128" i="28"/>
  <c r="W128" i="28"/>
  <c r="B128"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395" i="28"/>
  <c r="J395" i="28"/>
  <c r="N395" i="28"/>
  <c r="R395" i="28"/>
  <c r="V395" i="28"/>
  <c r="D395" i="28"/>
  <c r="I395" i="28"/>
  <c r="O395" i="28"/>
  <c r="T395" i="28"/>
  <c r="Y395" i="28"/>
  <c r="C395" i="28"/>
  <c r="K395" i="28"/>
  <c r="Q395" i="28"/>
  <c r="X395" i="28"/>
  <c r="G395" i="28"/>
  <c r="M395" i="28"/>
  <c r="U395" i="28"/>
  <c r="P395" i="28"/>
  <c r="E395" i="28"/>
  <c r="S395" i="28"/>
  <c r="H395" i="28"/>
  <c r="W395" i="28"/>
  <c r="L395" i="28"/>
  <c r="B395" i="28"/>
  <c r="C360" i="21"/>
  <c r="G360" i="21"/>
  <c r="K360" i="21"/>
  <c r="O360" i="21"/>
  <c r="S360" i="21"/>
  <c r="W360" i="21"/>
  <c r="D360" i="21"/>
  <c r="I360" i="21"/>
  <c r="N360" i="21"/>
  <c r="T360" i="21"/>
  <c r="Y360" i="21"/>
  <c r="F360" i="21"/>
  <c r="L360" i="21"/>
  <c r="Q360" i="21"/>
  <c r="V360" i="21"/>
  <c r="H360" i="21"/>
  <c r="R360" i="21"/>
  <c r="M360" i="21"/>
  <c r="X360" i="21"/>
  <c r="B360" i="21"/>
  <c r="P360" i="21"/>
  <c r="E360" i="21"/>
  <c r="J360" i="21"/>
  <c r="U360" i="21"/>
  <c r="F258" i="28"/>
  <c r="J258" i="28"/>
  <c r="N258" i="28"/>
  <c r="R258" i="28"/>
  <c r="V258" i="28"/>
  <c r="D258" i="28"/>
  <c r="I258" i="28"/>
  <c r="O258" i="28"/>
  <c r="T258" i="28"/>
  <c r="Y258" i="28"/>
  <c r="B258" i="28"/>
  <c r="G258" i="28"/>
  <c r="L258" i="28"/>
  <c r="Q258" i="28"/>
  <c r="W258" i="28"/>
  <c r="C258" i="28"/>
  <c r="M258" i="28"/>
  <c r="X258" i="28"/>
  <c r="E258" i="28"/>
  <c r="H258" i="28"/>
  <c r="S258" i="28"/>
  <c r="K258" i="28"/>
  <c r="U258" i="28"/>
  <c r="P258" i="28"/>
  <c r="C361" i="28"/>
  <c r="G361" i="28"/>
  <c r="K361" i="28"/>
  <c r="O361" i="28"/>
  <c r="S361" i="28"/>
  <c r="W361" i="28"/>
  <c r="F361" i="28"/>
  <c r="L361" i="28"/>
  <c r="Q361" i="28"/>
  <c r="V361" i="28"/>
  <c r="B361" i="28"/>
  <c r="D361" i="28"/>
  <c r="I361" i="28"/>
  <c r="N361" i="28"/>
  <c r="T361" i="28"/>
  <c r="Y361" i="28"/>
  <c r="J361" i="28"/>
  <c r="U361" i="28"/>
  <c r="M361" i="28"/>
  <c r="X361" i="28"/>
  <c r="E361" i="28"/>
  <c r="P361" i="28"/>
  <c r="H361" i="28"/>
  <c r="R361" i="28"/>
  <c r="D292" i="21"/>
  <c r="H292" i="21"/>
  <c r="L292" i="21"/>
  <c r="P292" i="21"/>
  <c r="T292" i="21"/>
  <c r="C292" i="21"/>
  <c r="I292" i="21"/>
  <c r="N292" i="21"/>
  <c r="S292" i="21"/>
  <c r="X292" i="21"/>
  <c r="F292" i="21"/>
  <c r="K292" i="21"/>
  <c r="Q292" i="21"/>
  <c r="V292" i="21"/>
  <c r="G292" i="21"/>
  <c r="R292" i="21"/>
  <c r="M292" i="21"/>
  <c r="W292" i="21"/>
  <c r="O292" i="21"/>
  <c r="B292" i="21"/>
  <c r="E292" i="21"/>
  <c r="Y292" i="21"/>
  <c r="J292" i="21"/>
  <c r="U292" i="21"/>
  <c r="F394" i="21"/>
  <c r="J394" i="21"/>
  <c r="N394" i="21"/>
  <c r="R394" i="21"/>
  <c r="V394" i="21"/>
  <c r="D394" i="21"/>
  <c r="H394" i="21"/>
  <c r="L394" i="21"/>
  <c r="P394" i="21"/>
  <c r="T394" i="21"/>
  <c r="X394" i="21"/>
  <c r="E394" i="21"/>
  <c r="M394" i="21"/>
  <c r="U394" i="21"/>
  <c r="I394" i="21"/>
  <c r="Q394" i="21"/>
  <c r="Y394" i="21"/>
  <c r="C394" i="21"/>
  <c r="S394" i="21"/>
  <c r="K394" i="21"/>
  <c r="B394" i="21"/>
  <c r="O394" i="21"/>
  <c r="W394" i="21"/>
  <c r="G394" i="21"/>
  <c r="C257" i="21"/>
  <c r="G257" i="21"/>
  <c r="K257" i="21"/>
  <c r="O257" i="21"/>
  <c r="S257" i="21"/>
  <c r="W257" i="21"/>
  <c r="F257" i="21"/>
  <c r="L257" i="21"/>
  <c r="Q257" i="21"/>
  <c r="V257" i="21"/>
  <c r="B257" i="21"/>
  <c r="D257" i="21"/>
  <c r="I257" i="21"/>
  <c r="N257" i="21"/>
  <c r="T257" i="21"/>
  <c r="Y257" i="21"/>
  <c r="E257" i="21"/>
  <c r="P257" i="21"/>
  <c r="J257" i="21"/>
  <c r="U257" i="21"/>
  <c r="X257" i="21"/>
  <c r="M257" i="21"/>
  <c r="H257" i="21"/>
  <c r="R257" i="21"/>
  <c r="C429" i="28"/>
  <c r="G429" i="28"/>
  <c r="K429" i="28"/>
  <c r="O429" i="28"/>
  <c r="S429" i="28"/>
  <c r="W429" i="28"/>
  <c r="E429" i="28"/>
  <c r="I429" i="28"/>
  <c r="M429" i="28"/>
  <c r="Q429" i="28"/>
  <c r="U429" i="28"/>
  <c r="Y429" i="28"/>
  <c r="B429" i="28"/>
  <c r="J429" i="28"/>
  <c r="R429" i="28"/>
  <c r="H429" i="28"/>
  <c r="T429" i="28"/>
  <c r="D429" i="28"/>
  <c r="N429" i="28"/>
  <c r="X429" i="28"/>
  <c r="F429" i="28"/>
  <c r="L429" i="28"/>
  <c r="P429" i="28"/>
  <c r="V429" i="28"/>
  <c r="D223" i="21"/>
  <c r="H223" i="21"/>
  <c r="L223" i="21"/>
  <c r="P223" i="21"/>
  <c r="T223" i="21"/>
  <c r="X223" i="21"/>
  <c r="F223" i="21"/>
  <c r="J223" i="21"/>
  <c r="N223" i="21"/>
  <c r="R223" i="21"/>
  <c r="V223" i="21"/>
  <c r="C223" i="21"/>
  <c r="K223" i="21"/>
  <c r="S223" i="21"/>
  <c r="G223" i="21"/>
  <c r="O223" i="21"/>
  <c r="W223" i="21"/>
  <c r="I223" i="21"/>
  <c r="Y223" i="21"/>
  <c r="Q223" i="21"/>
  <c r="E223" i="21"/>
  <c r="B223" i="21"/>
  <c r="M223" i="21"/>
  <c r="U223" i="21"/>
  <c r="E292" i="28"/>
  <c r="I292" i="28"/>
  <c r="M292" i="28"/>
  <c r="Q292" i="28"/>
  <c r="U292" i="28"/>
  <c r="Y292" i="28"/>
  <c r="B292" i="28"/>
  <c r="C292" i="28"/>
  <c r="H292" i="28"/>
  <c r="N292" i="28"/>
  <c r="S292" i="28"/>
  <c r="X292" i="28"/>
  <c r="F292" i="28"/>
  <c r="K292" i="28"/>
  <c r="P292" i="28"/>
  <c r="V292" i="28"/>
  <c r="L292" i="28"/>
  <c r="W292" i="28"/>
  <c r="D292" i="28"/>
  <c r="O292" i="28"/>
  <c r="G292" i="28"/>
  <c r="R292" i="28"/>
  <c r="J292" i="28"/>
  <c r="T292" i="28"/>
  <c r="D327" i="28"/>
  <c r="H327" i="28"/>
  <c r="L327" i="28"/>
  <c r="P327" i="28"/>
  <c r="T327" i="28"/>
  <c r="X327" i="28"/>
  <c r="G327" i="28"/>
  <c r="M327" i="28"/>
  <c r="R327" i="28"/>
  <c r="W327" i="28"/>
  <c r="E327" i="28"/>
  <c r="J327" i="28"/>
  <c r="O327" i="28"/>
  <c r="U327" i="28"/>
  <c r="K327" i="28"/>
  <c r="V327" i="28"/>
  <c r="C327" i="28"/>
  <c r="N327" i="28"/>
  <c r="Y327" i="28"/>
  <c r="F327" i="28"/>
  <c r="Q327" i="28"/>
  <c r="B327" i="28"/>
  <c r="I327" i="28"/>
  <c r="S327" i="28"/>
  <c r="C326" i="21"/>
  <c r="G326" i="21"/>
  <c r="K326" i="21"/>
  <c r="O326" i="21"/>
  <c r="F326" i="21"/>
  <c r="L326" i="21"/>
  <c r="Q326" i="21"/>
  <c r="U326" i="21"/>
  <c r="Y326" i="21"/>
  <c r="D326" i="21"/>
  <c r="I326" i="21"/>
  <c r="N326" i="21"/>
  <c r="S326" i="21"/>
  <c r="W326" i="21"/>
  <c r="B326" i="21"/>
  <c r="E326" i="21"/>
  <c r="P326" i="21"/>
  <c r="X326" i="21"/>
  <c r="J326" i="21"/>
  <c r="T326" i="21"/>
  <c r="M326" i="21"/>
  <c r="V326" i="21"/>
  <c r="H326" i="21"/>
  <c r="R326" i="21"/>
  <c r="A361" i="21"/>
  <c r="A293" i="21"/>
  <c r="A395" i="21"/>
  <c r="A327" i="21"/>
  <c r="A162" i="28"/>
  <c r="A96" i="28"/>
  <c r="A227" i="28"/>
  <c r="A430" i="28"/>
  <c r="A362" i="28"/>
  <c r="A63" i="28"/>
  <c r="A396" i="28"/>
  <c r="A259" i="28"/>
  <c r="A293" i="28"/>
  <c r="A195" i="28"/>
  <c r="A129" i="28"/>
  <c r="A328" i="28"/>
  <c r="A258" i="21"/>
  <c r="A224" i="21"/>
  <c r="A191" i="21"/>
  <c r="A95" i="19"/>
  <c r="A62" i="19"/>
  <c r="A60" i="21"/>
  <c r="A159" i="21"/>
  <c r="A61" i="25"/>
  <c r="A27" i="25"/>
  <c r="A130" i="25"/>
  <c r="A126" i="21"/>
  <c r="A93" i="21"/>
  <c r="A95" i="25"/>
  <c r="A29" i="21"/>
  <c r="A28" i="19"/>
  <c r="A128" i="19"/>
  <c r="C27" i="25" l="1"/>
  <c r="G27" i="25"/>
  <c r="K27" i="25"/>
  <c r="O27" i="25"/>
  <c r="S27" i="25"/>
  <c r="W27" i="25"/>
  <c r="D27" i="25"/>
  <c r="H27" i="25"/>
  <c r="L27" i="25"/>
  <c r="P27" i="25"/>
  <c r="T27" i="25"/>
  <c r="X27" i="25"/>
  <c r="I27" i="25"/>
  <c r="Q27" i="25"/>
  <c r="Y27" i="25"/>
  <c r="B27" i="25"/>
  <c r="E27" i="25"/>
  <c r="U27" i="25"/>
  <c r="F27" i="25"/>
  <c r="V27" i="25"/>
  <c r="J27" i="25"/>
  <c r="R27" i="25"/>
  <c r="M27" i="25"/>
  <c r="N27" i="25"/>
  <c r="E162" i="28"/>
  <c r="I162" i="28"/>
  <c r="M162" i="28"/>
  <c r="Q162" i="28"/>
  <c r="U162" i="28"/>
  <c r="Y162" i="28"/>
  <c r="F162" i="28"/>
  <c r="J162" i="28"/>
  <c r="N162" i="28"/>
  <c r="R162" i="28"/>
  <c r="V162" i="28"/>
  <c r="G162" i="28"/>
  <c r="O162" i="28"/>
  <c r="W162" i="28"/>
  <c r="B162" i="28"/>
  <c r="H162" i="28"/>
  <c r="P162" i="28"/>
  <c r="X162" i="28"/>
  <c r="C162" i="28"/>
  <c r="S162" i="28"/>
  <c r="D162" i="28"/>
  <c r="T162" i="28"/>
  <c r="K162" i="28"/>
  <c r="L162" i="28"/>
  <c r="F128" i="19"/>
  <c r="J128" i="19"/>
  <c r="N128" i="19"/>
  <c r="R128" i="19"/>
  <c r="V128" i="19"/>
  <c r="C128" i="19"/>
  <c r="G128" i="19"/>
  <c r="K128" i="19"/>
  <c r="O128" i="19"/>
  <c r="S128" i="19"/>
  <c r="W128" i="19"/>
  <c r="B128" i="19"/>
  <c r="H128" i="19"/>
  <c r="P128" i="19"/>
  <c r="X128" i="19"/>
  <c r="T128" i="19"/>
  <c r="M128" i="19"/>
  <c r="I128" i="19"/>
  <c r="Q128" i="19"/>
  <c r="Y128" i="19"/>
  <c r="D128" i="19"/>
  <c r="L128" i="19"/>
  <c r="E128" i="19"/>
  <c r="U128" i="19"/>
  <c r="F126" i="21"/>
  <c r="J126" i="21"/>
  <c r="N126" i="21"/>
  <c r="R126" i="21"/>
  <c r="V126" i="21"/>
  <c r="C126" i="21"/>
  <c r="G126" i="21"/>
  <c r="K126" i="21"/>
  <c r="O126" i="21"/>
  <c r="S126" i="21"/>
  <c r="W126" i="21"/>
  <c r="B126" i="21"/>
  <c r="D126" i="21"/>
  <c r="L126" i="21"/>
  <c r="T126" i="21"/>
  <c r="E126" i="21"/>
  <c r="M126" i="21"/>
  <c r="U126" i="21"/>
  <c r="H126" i="21"/>
  <c r="X126" i="21"/>
  <c r="P126" i="21"/>
  <c r="I126" i="21"/>
  <c r="Y126" i="21"/>
  <c r="Q126" i="21"/>
  <c r="C95" i="25"/>
  <c r="G95" i="25"/>
  <c r="K95" i="25"/>
  <c r="O95" i="25"/>
  <c r="S95" i="25"/>
  <c r="W95" i="25"/>
  <c r="D95" i="25"/>
  <c r="H95" i="25"/>
  <c r="L95" i="25"/>
  <c r="P95" i="25"/>
  <c r="T95" i="25"/>
  <c r="X95" i="25"/>
  <c r="I95" i="25"/>
  <c r="Q95" i="25"/>
  <c r="Y95" i="25"/>
  <c r="B95" i="25"/>
  <c r="E95" i="25"/>
  <c r="U95" i="25"/>
  <c r="F95" i="25"/>
  <c r="N95" i="25"/>
  <c r="V95" i="25"/>
  <c r="J95" i="25"/>
  <c r="R95" i="25"/>
  <c r="M95" i="25"/>
  <c r="C61" i="25"/>
  <c r="G61" i="25"/>
  <c r="K61" i="25"/>
  <c r="O61" i="25"/>
  <c r="S61" i="25"/>
  <c r="W61" i="25"/>
  <c r="D61" i="25"/>
  <c r="H61" i="25"/>
  <c r="L61" i="25"/>
  <c r="P61" i="25"/>
  <c r="T61" i="25"/>
  <c r="X61" i="25"/>
  <c r="I61" i="25"/>
  <c r="Q61" i="25"/>
  <c r="Y61" i="25"/>
  <c r="B61" i="25"/>
  <c r="U61" i="25"/>
  <c r="F61" i="25"/>
  <c r="N61" i="25"/>
  <c r="J61" i="25"/>
  <c r="R61" i="25"/>
  <c r="E61" i="25"/>
  <c r="M61" i="25"/>
  <c r="V61" i="25"/>
  <c r="F95" i="19"/>
  <c r="J95" i="19"/>
  <c r="N95" i="19"/>
  <c r="R95" i="19"/>
  <c r="V95" i="19"/>
  <c r="D95" i="19"/>
  <c r="L95" i="19"/>
  <c r="T95" i="19"/>
  <c r="I95" i="19"/>
  <c r="Q95" i="19"/>
  <c r="Y95" i="19"/>
  <c r="C95" i="19"/>
  <c r="G95" i="19"/>
  <c r="K95" i="19"/>
  <c r="O95" i="19"/>
  <c r="S95" i="19"/>
  <c r="W95" i="19"/>
  <c r="H95" i="19"/>
  <c r="P95" i="19"/>
  <c r="X95" i="19"/>
  <c r="E95" i="19"/>
  <c r="M95" i="19"/>
  <c r="U95" i="19"/>
  <c r="B95"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59" i="21"/>
  <c r="I159" i="21"/>
  <c r="M159" i="21"/>
  <c r="Q159" i="21"/>
  <c r="U159" i="21"/>
  <c r="Y159" i="21"/>
  <c r="B159" i="21"/>
  <c r="F159" i="21"/>
  <c r="J159" i="21"/>
  <c r="N159" i="21"/>
  <c r="R159" i="21"/>
  <c r="V159" i="21"/>
  <c r="C159" i="21"/>
  <c r="K159" i="21"/>
  <c r="S159" i="21"/>
  <c r="D159" i="21"/>
  <c r="L159" i="21"/>
  <c r="T159" i="21"/>
  <c r="G159" i="21"/>
  <c r="W159" i="21"/>
  <c r="O159" i="21"/>
  <c r="P159" i="21"/>
  <c r="H159" i="21"/>
  <c r="X159" i="21"/>
  <c r="D191" i="21"/>
  <c r="H191" i="21"/>
  <c r="L191" i="21"/>
  <c r="P191" i="21"/>
  <c r="T191" i="21"/>
  <c r="X191" i="21"/>
  <c r="E191" i="21"/>
  <c r="I191" i="21"/>
  <c r="M191" i="21"/>
  <c r="Q191" i="21"/>
  <c r="U191" i="21"/>
  <c r="Y191" i="21"/>
  <c r="J191" i="21"/>
  <c r="R191" i="21"/>
  <c r="C191" i="21"/>
  <c r="K191" i="21"/>
  <c r="S191" i="21"/>
  <c r="F191" i="21"/>
  <c r="V191" i="21"/>
  <c r="G191" i="21"/>
  <c r="W191" i="21"/>
  <c r="N191" i="21"/>
  <c r="O191" i="21"/>
  <c r="B191" i="21"/>
  <c r="E129" i="28"/>
  <c r="I129" i="28"/>
  <c r="M129" i="28"/>
  <c r="Q129" i="28"/>
  <c r="U129" i="28"/>
  <c r="Y129" i="28"/>
  <c r="B129" i="28"/>
  <c r="F129" i="28"/>
  <c r="J129" i="28"/>
  <c r="N129" i="28"/>
  <c r="R129" i="28"/>
  <c r="V129" i="28"/>
  <c r="C129" i="28"/>
  <c r="K129" i="28"/>
  <c r="S129" i="28"/>
  <c r="D129" i="28"/>
  <c r="L129" i="28"/>
  <c r="T129" i="28"/>
  <c r="G129" i="28"/>
  <c r="W129" i="28"/>
  <c r="H129" i="28"/>
  <c r="X129" i="28"/>
  <c r="O129" i="28"/>
  <c r="P129" i="28"/>
  <c r="C227" i="28"/>
  <c r="G227" i="28"/>
  <c r="K227" i="28"/>
  <c r="O227" i="28"/>
  <c r="S227" i="28"/>
  <c r="W227" i="28"/>
  <c r="D227" i="28"/>
  <c r="H227" i="28"/>
  <c r="L227" i="28"/>
  <c r="P227" i="28"/>
  <c r="T227" i="28"/>
  <c r="X227" i="28"/>
  <c r="I227" i="28"/>
  <c r="Q227" i="28"/>
  <c r="Y227" i="28"/>
  <c r="J227" i="28"/>
  <c r="R227" i="28"/>
  <c r="E227" i="28"/>
  <c r="U227" i="28"/>
  <c r="B227" i="28"/>
  <c r="F227" i="28"/>
  <c r="V227" i="28"/>
  <c r="M227" i="28"/>
  <c r="N227" i="28"/>
  <c r="C29" i="21"/>
  <c r="G29" i="21"/>
  <c r="K29" i="21"/>
  <c r="O29" i="21"/>
  <c r="S29" i="21"/>
  <c r="W29" i="21"/>
  <c r="D29" i="21"/>
  <c r="H29" i="21"/>
  <c r="L29" i="21"/>
  <c r="P29" i="21"/>
  <c r="T29" i="21"/>
  <c r="X29" i="21"/>
  <c r="E29" i="21"/>
  <c r="M29" i="21"/>
  <c r="U29" i="21"/>
  <c r="B29" i="21"/>
  <c r="F29" i="21"/>
  <c r="N29" i="21"/>
  <c r="V29" i="21"/>
  <c r="Q29" i="21"/>
  <c r="R29" i="21"/>
  <c r="I29" i="21"/>
  <c r="Y29" i="21"/>
  <c r="J29" i="21"/>
  <c r="F130" i="25"/>
  <c r="J130" i="25"/>
  <c r="N130" i="25"/>
  <c r="R130" i="25"/>
  <c r="V130" i="25"/>
  <c r="C130" i="25"/>
  <c r="G130" i="25"/>
  <c r="K130" i="25"/>
  <c r="O130" i="25"/>
  <c r="S130" i="25"/>
  <c r="W130" i="25"/>
  <c r="B130" i="25"/>
  <c r="H130" i="25"/>
  <c r="P130" i="25"/>
  <c r="X130" i="25"/>
  <c r="I130" i="25"/>
  <c r="Q130" i="25"/>
  <c r="Y130" i="25"/>
  <c r="D130" i="25"/>
  <c r="T130" i="25"/>
  <c r="E130" i="25"/>
  <c r="U130" i="25"/>
  <c r="L130" i="25"/>
  <c r="M130" i="25"/>
  <c r="D60" i="21"/>
  <c r="H60" i="21"/>
  <c r="L60" i="21"/>
  <c r="P60" i="21"/>
  <c r="T60" i="21"/>
  <c r="X60" i="21"/>
  <c r="E60" i="21"/>
  <c r="I60" i="21"/>
  <c r="M60" i="21"/>
  <c r="Q60" i="21"/>
  <c r="U60" i="21"/>
  <c r="Y60" i="21"/>
  <c r="J60" i="21"/>
  <c r="R60" i="21"/>
  <c r="C60" i="21"/>
  <c r="K60" i="21"/>
  <c r="S60" i="21"/>
  <c r="B60" i="21"/>
  <c r="N60" i="21"/>
  <c r="O60" i="21"/>
  <c r="F60" i="21"/>
  <c r="W60" i="21"/>
  <c r="G60" i="21"/>
  <c r="V60" i="21"/>
  <c r="E195" i="28"/>
  <c r="D195" i="28"/>
  <c r="I195" i="28"/>
  <c r="M195" i="28"/>
  <c r="Q195" i="28"/>
  <c r="U195" i="28"/>
  <c r="Y195" i="28"/>
  <c r="F195" i="28"/>
  <c r="J195" i="28"/>
  <c r="N195" i="28"/>
  <c r="R195" i="28"/>
  <c r="V195" i="28"/>
  <c r="G195" i="28"/>
  <c r="O195" i="28"/>
  <c r="W195" i="28"/>
  <c r="H195" i="28"/>
  <c r="P195" i="28"/>
  <c r="X195" i="28"/>
  <c r="S195" i="28"/>
  <c r="B195" i="28"/>
  <c r="C195" i="28"/>
  <c r="T195" i="28"/>
  <c r="K195" i="28"/>
  <c r="L195" i="28"/>
  <c r="F63" i="28"/>
  <c r="J63" i="28"/>
  <c r="N63" i="28"/>
  <c r="R63" i="28"/>
  <c r="V63" i="28"/>
  <c r="C63" i="28"/>
  <c r="G63" i="28"/>
  <c r="K63" i="28"/>
  <c r="O63" i="28"/>
  <c r="S63" i="28"/>
  <c r="W63" i="28"/>
  <c r="H63" i="28"/>
  <c r="P63" i="28"/>
  <c r="X63" i="28"/>
  <c r="I63" i="28"/>
  <c r="Q63" i="28"/>
  <c r="Y63" i="28"/>
  <c r="L63" i="28"/>
  <c r="M63" i="28"/>
  <c r="T63" i="28"/>
  <c r="U63" i="28"/>
  <c r="B63" i="28"/>
  <c r="E63" i="28"/>
  <c r="D63" i="28"/>
  <c r="E96" i="28"/>
  <c r="I96" i="28"/>
  <c r="M96" i="28"/>
  <c r="Q96" i="28"/>
  <c r="U96" i="28"/>
  <c r="Y96" i="28"/>
  <c r="F96" i="28"/>
  <c r="J96" i="28"/>
  <c r="N96" i="28"/>
  <c r="R96" i="28"/>
  <c r="V96" i="28"/>
  <c r="G96" i="28"/>
  <c r="O96" i="28"/>
  <c r="W96" i="28"/>
  <c r="H96" i="28"/>
  <c r="P96" i="28"/>
  <c r="X96" i="28"/>
  <c r="K96" i="28"/>
  <c r="B96" i="28"/>
  <c r="L96" i="28"/>
  <c r="S96" i="28"/>
  <c r="T96" i="28"/>
  <c r="D96" i="28"/>
  <c r="C96" i="28"/>
  <c r="C62" i="19"/>
  <c r="G62" i="19"/>
  <c r="K62" i="19"/>
  <c r="O62" i="19"/>
  <c r="S62" i="19"/>
  <c r="W62" i="19"/>
  <c r="B62" i="19"/>
  <c r="Q62" i="19"/>
  <c r="F62" i="19"/>
  <c r="N62" i="19"/>
  <c r="D62" i="19"/>
  <c r="H62" i="19"/>
  <c r="L62" i="19"/>
  <c r="P62" i="19"/>
  <c r="T62" i="19"/>
  <c r="X62" i="19"/>
  <c r="E62" i="19"/>
  <c r="I62" i="19"/>
  <c r="M62" i="19"/>
  <c r="U62" i="19"/>
  <c r="Y62" i="19"/>
  <c r="J62" i="19"/>
  <c r="R62" i="19"/>
  <c r="V62" i="19"/>
  <c r="C93" i="21"/>
  <c r="G93" i="21"/>
  <c r="K93" i="21"/>
  <c r="O93" i="21"/>
  <c r="S93" i="21"/>
  <c r="W93" i="21"/>
  <c r="D93" i="21"/>
  <c r="H93" i="21"/>
  <c r="L93" i="21"/>
  <c r="P93" i="21"/>
  <c r="T93" i="21"/>
  <c r="X93" i="21"/>
  <c r="E93" i="21"/>
  <c r="M93" i="21"/>
  <c r="U93" i="21"/>
  <c r="B93" i="21"/>
  <c r="F93" i="21"/>
  <c r="N93" i="21"/>
  <c r="V93" i="21"/>
  <c r="I93" i="21"/>
  <c r="Y93" i="21"/>
  <c r="Q93" i="21"/>
  <c r="J93" i="21"/>
  <c r="R93" i="21"/>
  <c r="A38" i="28"/>
  <c r="F327" i="21"/>
  <c r="J327" i="21"/>
  <c r="N327" i="21"/>
  <c r="R327" i="21"/>
  <c r="V327" i="21"/>
  <c r="D327" i="21"/>
  <c r="H327" i="21"/>
  <c r="L327" i="21"/>
  <c r="P327" i="21"/>
  <c r="T327" i="21"/>
  <c r="X327" i="21"/>
  <c r="I327" i="21"/>
  <c r="Q327" i="21"/>
  <c r="Y327" i="21"/>
  <c r="B327" i="21"/>
  <c r="E327" i="21"/>
  <c r="M327" i="21"/>
  <c r="U327" i="21"/>
  <c r="G327" i="21"/>
  <c r="W327" i="21"/>
  <c r="O327" i="21"/>
  <c r="C327" i="21"/>
  <c r="S327" i="21"/>
  <c r="K327" i="21"/>
  <c r="E224" i="21"/>
  <c r="I224" i="21"/>
  <c r="M224" i="21"/>
  <c r="Q224" i="21"/>
  <c r="U224" i="21"/>
  <c r="Y224" i="21"/>
  <c r="C224" i="21"/>
  <c r="G224" i="21"/>
  <c r="K224" i="21"/>
  <c r="O224" i="21"/>
  <c r="S224" i="21"/>
  <c r="W224" i="21"/>
  <c r="B224" i="21"/>
  <c r="D224" i="21"/>
  <c r="L224" i="21"/>
  <c r="T224" i="21"/>
  <c r="H224" i="21"/>
  <c r="P224" i="21"/>
  <c r="X224" i="21"/>
  <c r="R224" i="21"/>
  <c r="N224" i="21"/>
  <c r="F224" i="21"/>
  <c r="J224" i="21"/>
  <c r="V224" i="21"/>
  <c r="D258" i="21"/>
  <c r="H258" i="21"/>
  <c r="L258" i="21"/>
  <c r="P258" i="21"/>
  <c r="T258" i="21"/>
  <c r="X258" i="21"/>
  <c r="E258" i="21"/>
  <c r="J258" i="21"/>
  <c r="O258" i="21"/>
  <c r="U258" i="21"/>
  <c r="G258" i="21"/>
  <c r="M258" i="21"/>
  <c r="R258" i="21"/>
  <c r="W258" i="21"/>
  <c r="C258" i="21"/>
  <c r="N258" i="21"/>
  <c r="Y258" i="21"/>
  <c r="I258" i="21"/>
  <c r="S258" i="21"/>
  <c r="V258" i="21"/>
  <c r="Q258" i="21"/>
  <c r="F258" i="21"/>
  <c r="B258" i="21"/>
  <c r="K258" i="21"/>
  <c r="F293" i="28"/>
  <c r="J293" i="28"/>
  <c r="N293" i="28"/>
  <c r="R293" i="28"/>
  <c r="V293" i="28"/>
  <c r="G293" i="28"/>
  <c r="L293" i="28"/>
  <c r="Q293" i="28"/>
  <c r="W293" i="28"/>
  <c r="D293" i="28"/>
  <c r="I293" i="28"/>
  <c r="O293" i="28"/>
  <c r="T293" i="28"/>
  <c r="Y293" i="28"/>
  <c r="B293" i="28"/>
  <c r="K293" i="28"/>
  <c r="U293" i="28"/>
  <c r="C293" i="28"/>
  <c r="M293" i="28"/>
  <c r="X293" i="28"/>
  <c r="E293" i="28"/>
  <c r="P293" i="28"/>
  <c r="H293" i="28"/>
  <c r="S293" i="28"/>
  <c r="D362" i="28"/>
  <c r="H362" i="28"/>
  <c r="L362" i="28"/>
  <c r="P362" i="28"/>
  <c r="T362" i="28"/>
  <c r="X362" i="28"/>
  <c r="E362" i="28"/>
  <c r="J362" i="28"/>
  <c r="O362" i="28"/>
  <c r="U362" i="28"/>
  <c r="G362" i="28"/>
  <c r="M362" i="28"/>
  <c r="R362" i="28"/>
  <c r="W362" i="28"/>
  <c r="I362" i="28"/>
  <c r="S362" i="28"/>
  <c r="K362" i="28"/>
  <c r="V362" i="28"/>
  <c r="C362" i="28"/>
  <c r="N362" i="28"/>
  <c r="Y362" i="28"/>
  <c r="F362" i="28"/>
  <c r="Q362" i="28"/>
  <c r="B362" i="28"/>
  <c r="E328" i="28"/>
  <c r="I328" i="28"/>
  <c r="M328" i="28"/>
  <c r="Q328" i="28"/>
  <c r="U328" i="28"/>
  <c r="Y328" i="28"/>
  <c r="B328" i="28"/>
  <c r="F328" i="28"/>
  <c r="K328" i="28"/>
  <c r="P328" i="28"/>
  <c r="V328" i="28"/>
  <c r="C328" i="28"/>
  <c r="H328" i="28"/>
  <c r="N328" i="28"/>
  <c r="S328" i="28"/>
  <c r="X328" i="28"/>
  <c r="J328" i="28"/>
  <c r="T328" i="28"/>
  <c r="L328" i="28"/>
  <c r="W328" i="28"/>
  <c r="D328" i="28"/>
  <c r="O328" i="28"/>
  <c r="G328" i="28"/>
  <c r="R328" i="28"/>
  <c r="C259" i="28"/>
  <c r="G259" i="28"/>
  <c r="K259" i="28"/>
  <c r="O259" i="28"/>
  <c r="S259" i="28"/>
  <c r="W259" i="28"/>
  <c r="H259" i="28"/>
  <c r="M259" i="28"/>
  <c r="R259" i="28"/>
  <c r="X259" i="28"/>
  <c r="E259" i="28"/>
  <c r="J259" i="28"/>
  <c r="P259" i="28"/>
  <c r="U259" i="28"/>
  <c r="L259" i="28"/>
  <c r="V259" i="28"/>
  <c r="D259" i="28"/>
  <c r="Y259" i="28"/>
  <c r="B259" i="28"/>
  <c r="F259" i="28"/>
  <c r="Q259" i="28"/>
  <c r="I259" i="28"/>
  <c r="T259" i="28"/>
  <c r="N259" i="28"/>
  <c r="D430" i="28"/>
  <c r="H430" i="28"/>
  <c r="L430" i="28"/>
  <c r="P430" i="28"/>
  <c r="T430" i="28"/>
  <c r="X430" i="28"/>
  <c r="F430" i="28"/>
  <c r="J430" i="28"/>
  <c r="N430" i="28"/>
  <c r="R430" i="28"/>
  <c r="V430" i="28"/>
  <c r="C430" i="28"/>
  <c r="K430" i="28"/>
  <c r="S430" i="28"/>
  <c r="B430" i="28"/>
  <c r="G430" i="28"/>
  <c r="Q430" i="28"/>
  <c r="M430" i="28"/>
  <c r="W430" i="28"/>
  <c r="E430" i="28"/>
  <c r="Y430" i="28"/>
  <c r="I430" i="28"/>
  <c r="O430" i="28"/>
  <c r="U430" i="28"/>
  <c r="C396" i="28"/>
  <c r="G396" i="28"/>
  <c r="K396" i="28"/>
  <c r="O396" i="28"/>
  <c r="S396" i="28"/>
  <c r="W396" i="28"/>
  <c r="H396" i="28"/>
  <c r="M396" i="28"/>
  <c r="R396" i="28"/>
  <c r="X396" i="28"/>
  <c r="I396" i="28"/>
  <c r="P396" i="28"/>
  <c r="V396" i="28"/>
  <c r="E396" i="28"/>
  <c r="L396" i="28"/>
  <c r="T396" i="28"/>
  <c r="B396" i="28"/>
  <c r="F396" i="28"/>
  <c r="U396" i="28"/>
  <c r="J396" i="28"/>
  <c r="Y396" i="28"/>
  <c r="N396" i="28"/>
  <c r="D396" i="28"/>
  <c r="Q396" i="28"/>
  <c r="C395" i="21"/>
  <c r="G395" i="21"/>
  <c r="K395" i="21"/>
  <c r="O395" i="21"/>
  <c r="S395" i="21"/>
  <c r="W395" i="21"/>
  <c r="E395" i="21"/>
  <c r="I395" i="21"/>
  <c r="M395" i="21"/>
  <c r="Q395" i="21"/>
  <c r="U395" i="21"/>
  <c r="Y395" i="21"/>
  <c r="F395" i="21"/>
  <c r="N395" i="21"/>
  <c r="V395" i="21"/>
  <c r="J395" i="21"/>
  <c r="R395" i="21"/>
  <c r="L395" i="21"/>
  <c r="B395" i="21"/>
  <c r="D395" i="21"/>
  <c r="T395" i="21"/>
  <c r="H395" i="21"/>
  <c r="X395" i="21"/>
  <c r="P395" i="21"/>
  <c r="E293" i="21"/>
  <c r="I293" i="21"/>
  <c r="M293" i="21"/>
  <c r="Q293" i="21"/>
  <c r="U293" i="21"/>
  <c r="Y293" i="21"/>
  <c r="C293" i="21"/>
  <c r="G293" i="21"/>
  <c r="K293" i="21"/>
  <c r="O293" i="21"/>
  <c r="S293" i="21"/>
  <c r="W293" i="21"/>
  <c r="B293" i="21"/>
  <c r="D293" i="21"/>
  <c r="L293" i="21"/>
  <c r="T293" i="21"/>
  <c r="H293" i="21"/>
  <c r="P293" i="21"/>
  <c r="X293" i="21"/>
  <c r="J293" i="21"/>
  <c r="R293" i="21"/>
  <c r="V293" i="21"/>
  <c r="F293" i="21"/>
  <c r="N293" i="21"/>
  <c r="D361" i="21"/>
  <c r="H361" i="21"/>
  <c r="L361" i="21"/>
  <c r="P361" i="21"/>
  <c r="T361" i="21"/>
  <c r="X361" i="21"/>
  <c r="G361" i="21"/>
  <c r="M361" i="21"/>
  <c r="R361" i="21"/>
  <c r="W361" i="21"/>
  <c r="E361" i="21"/>
  <c r="J361" i="21"/>
  <c r="O361" i="21"/>
  <c r="U361" i="21"/>
  <c r="B361" i="21"/>
  <c r="F361" i="21"/>
  <c r="Q361" i="21"/>
  <c r="K361" i="21"/>
  <c r="V361" i="21"/>
  <c r="N361" i="21"/>
  <c r="C361" i="21"/>
  <c r="Y361" i="21"/>
  <c r="I361" i="21"/>
  <c r="S361" i="21"/>
  <c r="A328" i="21"/>
  <c r="A396" i="21"/>
  <c r="A294" i="21"/>
  <c r="A362" i="21"/>
  <c r="A196" i="28"/>
  <c r="A431" i="28"/>
  <c r="A97" i="28"/>
  <c r="A163" i="28"/>
  <c r="A329" i="28"/>
  <c r="A130" i="28"/>
  <c r="A294" i="28"/>
  <c r="A260" i="28"/>
  <c r="A397" i="28"/>
  <c r="A64" i="28"/>
  <c r="A363" i="28"/>
  <c r="A228" i="28"/>
  <c r="A225" i="21"/>
  <c r="A259" i="21"/>
  <c r="A192" i="21"/>
  <c r="A96" i="19"/>
  <c r="A63" i="19"/>
  <c r="A29" i="19"/>
  <c r="A131" i="25"/>
  <c r="A28" i="25"/>
  <c r="A94" i="21"/>
  <c r="A30" i="21"/>
  <c r="A127" i="21"/>
  <c r="A62" i="25"/>
  <c r="A129" i="19"/>
  <c r="A96" i="25"/>
  <c r="A160" i="21"/>
  <c r="A61" i="21"/>
  <c r="C129" i="19" l="1"/>
  <c r="G129" i="19"/>
  <c r="K129" i="19"/>
  <c r="O129" i="19"/>
  <c r="S129" i="19"/>
  <c r="W129" i="19"/>
  <c r="D129" i="19"/>
  <c r="H129" i="19"/>
  <c r="L129" i="19"/>
  <c r="P129" i="19"/>
  <c r="T129" i="19"/>
  <c r="X129" i="19"/>
  <c r="I129" i="19"/>
  <c r="Q129" i="19"/>
  <c r="Y129" i="19"/>
  <c r="B129" i="19"/>
  <c r="M129" i="19"/>
  <c r="F129" i="19"/>
  <c r="J129" i="19"/>
  <c r="R129" i="19"/>
  <c r="E129" i="19"/>
  <c r="U129" i="19"/>
  <c r="N129" i="19"/>
  <c r="V129" i="19"/>
  <c r="E61" i="21"/>
  <c r="I61" i="21"/>
  <c r="M61" i="21"/>
  <c r="Q61" i="21"/>
  <c r="U61" i="21"/>
  <c r="Y61" i="21"/>
  <c r="F61" i="21"/>
  <c r="J61" i="21"/>
  <c r="N61" i="21"/>
  <c r="R61" i="21"/>
  <c r="V61" i="21"/>
  <c r="C61" i="21"/>
  <c r="K61" i="21"/>
  <c r="S61" i="21"/>
  <c r="D61" i="21"/>
  <c r="L61" i="21"/>
  <c r="T61" i="21"/>
  <c r="G61" i="21"/>
  <c r="W61" i="21"/>
  <c r="H61" i="21"/>
  <c r="X61" i="21"/>
  <c r="O61" i="21"/>
  <c r="B61" i="21"/>
  <c r="P61" i="21"/>
  <c r="D228" i="28"/>
  <c r="H228" i="28"/>
  <c r="L228" i="28"/>
  <c r="P228" i="28"/>
  <c r="T228" i="28"/>
  <c r="X228" i="28"/>
  <c r="E228" i="28"/>
  <c r="I228" i="28"/>
  <c r="M228" i="28"/>
  <c r="Q228" i="28"/>
  <c r="U228" i="28"/>
  <c r="Y228" i="28"/>
  <c r="J228" i="28"/>
  <c r="R228" i="28"/>
  <c r="C228" i="28"/>
  <c r="K228" i="28"/>
  <c r="S228" i="28"/>
  <c r="N228" i="28"/>
  <c r="O228" i="28"/>
  <c r="B228" i="28"/>
  <c r="F228" i="28"/>
  <c r="G228" i="28"/>
  <c r="V228" i="28"/>
  <c r="W228" i="28"/>
  <c r="C127" i="21"/>
  <c r="G127" i="21"/>
  <c r="K127" i="21"/>
  <c r="O127" i="21"/>
  <c r="S127" i="21"/>
  <c r="W127" i="21"/>
  <c r="D127" i="21"/>
  <c r="H127" i="21"/>
  <c r="L127" i="21"/>
  <c r="P127" i="21"/>
  <c r="T127" i="21"/>
  <c r="X127" i="21"/>
  <c r="E127" i="21"/>
  <c r="M127" i="21"/>
  <c r="U127" i="21"/>
  <c r="B127" i="21"/>
  <c r="F127" i="21"/>
  <c r="N127" i="21"/>
  <c r="V127" i="21"/>
  <c r="Q127" i="21"/>
  <c r="Y127" i="21"/>
  <c r="J127" i="21"/>
  <c r="R127" i="21"/>
  <c r="I127" i="21"/>
  <c r="D63" i="19"/>
  <c r="H63" i="19"/>
  <c r="L63" i="19"/>
  <c r="P63" i="19"/>
  <c r="T63" i="19"/>
  <c r="X63" i="19"/>
  <c r="J63" i="19"/>
  <c r="C63" i="19"/>
  <c r="K63" i="19"/>
  <c r="S63" i="19"/>
  <c r="E63" i="19"/>
  <c r="I63" i="19"/>
  <c r="M63" i="19"/>
  <c r="Q63" i="19"/>
  <c r="U63" i="19"/>
  <c r="Y63" i="19"/>
  <c r="B63" i="19"/>
  <c r="F63" i="19"/>
  <c r="N63" i="19"/>
  <c r="R63" i="19"/>
  <c r="V63" i="19"/>
  <c r="G63" i="19"/>
  <c r="O63" i="19"/>
  <c r="W63" i="19"/>
  <c r="F196" i="28"/>
  <c r="J196" i="28"/>
  <c r="N196" i="28"/>
  <c r="R196" i="28"/>
  <c r="V196" i="28"/>
  <c r="C196" i="28"/>
  <c r="G196" i="28"/>
  <c r="K196" i="28"/>
  <c r="O196" i="28"/>
  <c r="S196" i="28"/>
  <c r="W196" i="28"/>
  <c r="B196" i="28"/>
  <c r="H196" i="28"/>
  <c r="P196" i="28"/>
  <c r="X196" i="28"/>
  <c r="I196" i="28"/>
  <c r="Q196" i="28"/>
  <c r="Y196" i="28"/>
  <c r="L196" i="28"/>
  <c r="M196" i="28"/>
  <c r="T196" i="28"/>
  <c r="U196" i="28"/>
  <c r="D196" i="28"/>
  <c r="E196" i="28"/>
  <c r="D62" i="25"/>
  <c r="H62" i="25"/>
  <c r="L62" i="25"/>
  <c r="P62" i="25"/>
  <c r="T62" i="25"/>
  <c r="X62" i="25"/>
  <c r="E62" i="25"/>
  <c r="I62" i="25"/>
  <c r="M62" i="25"/>
  <c r="Q62" i="25"/>
  <c r="U62" i="25"/>
  <c r="Y62" i="25"/>
  <c r="J62" i="25"/>
  <c r="R62" i="25"/>
  <c r="V62" i="25"/>
  <c r="G62" i="25"/>
  <c r="W62" i="25"/>
  <c r="C62" i="25"/>
  <c r="K62" i="25"/>
  <c r="S62" i="25"/>
  <c r="B62" i="25"/>
  <c r="F62" i="25"/>
  <c r="N62" i="25"/>
  <c r="O62" i="25"/>
  <c r="D28" i="25"/>
  <c r="H28" i="25"/>
  <c r="L28" i="25"/>
  <c r="P28" i="25"/>
  <c r="T28" i="25"/>
  <c r="X28" i="25"/>
  <c r="E28" i="25"/>
  <c r="I28" i="25"/>
  <c r="M28" i="25"/>
  <c r="Q28" i="25"/>
  <c r="U28" i="25"/>
  <c r="Y28" i="25"/>
  <c r="J28" i="25"/>
  <c r="R28" i="25"/>
  <c r="N28" i="25"/>
  <c r="O28" i="25"/>
  <c r="C28" i="25"/>
  <c r="K28" i="25"/>
  <c r="S28" i="25"/>
  <c r="B28" i="25"/>
  <c r="F28" i="25"/>
  <c r="V28" i="25"/>
  <c r="G28" i="25"/>
  <c r="W28" i="25"/>
  <c r="C96" i="19"/>
  <c r="G96" i="19"/>
  <c r="K96" i="19"/>
  <c r="O96" i="19"/>
  <c r="S96" i="19"/>
  <c r="W96" i="19"/>
  <c r="B96" i="19"/>
  <c r="E96" i="19"/>
  <c r="M96" i="19"/>
  <c r="U96" i="19"/>
  <c r="J96" i="19"/>
  <c r="R96" i="19"/>
  <c r="D96" i="19"/>
  <c r="H96" i="19"/>
  <c r="L96" i="19"/>
  <c r="P96" i="19"/>
  <c r="T96" i="19"/>
  <c r="X96" i="19"/>
  <c r="I96" i="19"/>
  <c r="Q96" i="19"/>
  <c r="Y96" i="19"/>
  <c r="F96" i="19"/>
  <c r="N96" i="19"/>
  <c r="V96" i="19"/>
  <c r="F163" i="28"/>
  <c r="J163" i="28"/>
  <c r="N163" i="28"/>
  <c r="R163" i="28"/>
  <c r="V163" i="28"/>
  <c r="C163" i="28"/>
  <c r="G163" i="28"/>
  <c r="K163" i="28"/>
  <c r="O163" i="28"/>
  <c r="S163" i="28"/>
  <c r="W163" i="28"/>
  <c r="H163" i="28"/>
  <c r="P163" i="28"/>
  <c r="X163" i="28"/>
  <c r="I163" i="28"/>
  <c r="Q163" i="28"/>
  <c r="Y163" i="28"/>
  <c r="B163" i="28"/>
  <c r="L163" i="28"/>
  <c r="M163" i="28"/>
  <c r="T163" i="28"/>
  <c r="U163" i="28"/>
  <c r="E163" i="28"/>
  <c r="D163" i="28"/>
  <c r="C38" i="28"/>
  <c r="G38" i="28"/>
  <c r="K38" i="28"/>
  <c r="O38" i="28"/>
  <c r="S38" i="28"/>
  <c r="W38" i="28"/>
  <c r="D38" i="28"/>
  <c r="H38" i="28"/>
  <c r="L38" i="28"/>
  <c r="P38" i="28"/>
  <c r="T38" i="28"/>
  <c r="X38" i="28"/>
  <c r="I38" i="28"/>
  <c r="Q38" i="28"/>
  <c r="Y38" i="28"/>
  <c r="J38" i="28"/>
  <c r="R38" i="28"/>
  <c r="E38" i="28"/>
  <c r="U38" i="28"/>
  <c r="F38" i="28"/>
  <c r="V38" i="28"/>
  <c r="B38" i="28"/>
  <c r="N38" i="28"/>
  <c r="M38" i="28"/>
  <c r="F160" i="21"/>
  <c r="J160" i="21"/>
  <c r="N160" i="21"/>
  <c r="R160" i="21"/>
  <c r="V160" i="21"/>
  <c r="C160" i="21"/>
  <c r="G160" i="21"/>
  <c r="K160" i="21"/>
  <c r="O160" i="21"/>
  <c r="S160" i="21"/>
  <c r="W160" i="21"/>
  <c r="B160" i="21"/>
  <c r="D160" i="21"/>
  <c r="L160" i="21"/>
  <c r="T160" i="21"/>
  <c r="E160" i="21"/>
  <c r="M160" i="21"/>
  <c r="U160" i="21"/>
  <c r="P160" i="21"/>
  <c r="X160" i="21"/>
  <c r="Y160" i="21"/>
  <c r="Q160" i="21"/>
  <c r="H160" i="21"/>
  <c r="I160" i="21"/>
  <c r="C131" i="25"/>
  <c r="G131" i="25"/>
  <c r="K131" i="25"/>
  <c r="O131" i="25"/>
  <c r="S131" i="25"/>
  <c r="W131" i="25"/>
  <c r="D131" i="25"/>
  <c r="H131" i="25"/>
  <c r="L131" i="25"/>
  <c r="P131" i="25"/>
  <c r="T131" i="25"/>
  <c r="X131" i="25"/>
  <c r="I131" i="25"/>
  <c r="Q131" i="25"/>
  <c r="Y131" i="25"/>
  <c r="J131" i="25"/>
  <c r="R131" i="25"/>
  <c r="M131" i="25"/>
  <c r="E131" i="25"/>
  <c r="B131" i="25"/>
  <c r="F131" i="25"/>
  <c r="N131" i="25"/>
  <c r="U131" i="25"/>
  <c r="V131" i="25"/>
  <c r="E192" i="21"/>
  <c r="I192" i="21"/>
  <c r="M192" i="21"/>
  <c r="Q192" i="21"/>
  <c r="U192" i="21"/>
  <c r="Y192" i="21"/>
  <c r="B192" i="21"/>
  <c r="F192" i="21"/>
  <c r="J192" i="21"/>
  <c r="N192" i="21"/>
  <c r="R192" i="21"/>
  <c r="V192" i="21"/>
  <c r="C192" i="21"/>
  <c r="K192" i="21"/>
  <c r="S192" i="21"/>
  <c r="D192" i="21"/>
  <c r="L192" i="21"/>
  <c r="T192" i="21"/>
  <c r="O192" i="21"/>
  <c r="G192" i="21"/>
  <c r="H192" i="21"/>
  <c r="P192" i="21"/>
  <c r="W192" i="21"/>
  <c r="X192" i="21"/>
  <c r="F97" i="28"/>
  <c r="J97" i="28"/>
  <c r="N97" i="28"/>
  <c r="R97" i="28"/>
  <c r="V97" i="28"/>
  <c r="C97" i="28"/>
  <c r="G97" i="28"/>
  <c r="K97" i="28"/>
  <c r="O97" i="28"/>
  <c r="S97" i="28"/>
  <c r="W97" i="28"/>
  <c r="H97" i="28"/>
  <c r="P97" i="28"/>
  <c r="X97" i="28"/>
  <c r="I97" i="28"/>
  <c r="Q97" i="28"/>
  <c r="Y97" i="28"/>
  <c r="D97" i="28"/>
  <c r="T97" i="28"/>
  <c r="E97" i="28"/>
  <c r="U97" i="28"/>
  <c r="B97" i="28"/>
  <c r="L97" i="28"/>
  <c r="M97" i="28"/>
  <c r="D96" i="25"/>
  <c r="H96" i="25"/>
  <c r="L96" i="25"/>
  <c r="P96" i="25"/>
  <c r="T96" i="25"/>
  <c r="X96" i="25"/>
  <c r="E96" i="25"/>
  <c r="I96" i="25"/>
  <c r="M96" i="25"/>
  <c r="Q96" i="25"/>
  <c r="U96" i="25"/>
  <c r="Y96" i="25"/>
  <c r="J96" i="25"/>
  <c r="R96" i="25"/>
  <c r="N96" i="25"/>
  <c r="V96" i="25"/>
  <c r="G96" i="25"/>
  <c r="O96" i="25"/>
  <c r="W96" i="25"/>
  <c r="C96" i="25"/>
  <c r="K96" i="25"/>
  <c r="S96" i="25"/>
  <c r="B96" i="25"/>
  <c r="F96"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4" i="28"/>
  <c r="G64" i="28"/>
  <c r="K64" i="28"/>
  <c r="O64" i="28"/>
  <c r="S64" i="28"/>
  <c r="W64" i="28"/>
  <c r="B64" i="28"/>
  <c r="D64" i="28"/>
  <c r="H64" i="28"/>
  <c r="L64" i="28"/>
  <c r="P64" i="28"/>
  <c r="T64" i="28"/>
  <c r="X64" i="28"/>
  <c r="I64" i="28"/>
  <c r="Q64" i="28"/>
  <c r="Y64" i="28"/>
  <c r="J64" i="28"/>
  <c r="R64" i="28"/>
  <c r="E64" i="28"/>
  <c r="U64" i="28"/>
  <c r="F64" i="28"/>
  <c r="V64" i="28"/>
  <c r="M64" i="28"/>
  <c r="N64" i="28"/>
  <c r="F130" i="28"/>
  <c r="J130" i="28"/>
  <c r="N130" i="28"/>
  <c r="R130" i="28"/>
  <c r="V130" i="28"/>
  <c r="C130" i="28"/>
  <c r="G130" i="28"/>
  <c r="K130" i="28"/>
  <c r="O130" i="28"/>
  <c r="S130" i="28"/>
  <c r="W130" i="28"/>
  <c r="B130" i="28"/>
  <c r="D130" i="28"/>
  <c r="L130" i="28"/>
  <c r="T130" i="28"/>
  <c r="E130" i="28"/>
  <c r="M130" i="28"/>
  <c r="U130" i="28"/>
  <c r="P130" i="28"/>
  <c r="Q130" i="28"/>
  <c r="X130" i="28"/>
  <c r="Y130" i="28"/>
  <c r="I130" i="28"/>
  <c r="H130" i="28"/>
  <c r="D94" i="21"/>
  <c r="H94" i="21"/>
  <c r="L94" i="21"/>
  <c r="P94" i="21"/>
  <c r="T94" i="21"/>
  <c r="X94" i="21"/>
  <c r="E94" i="21"/>
  <c r="I94" i="21"/>
  <c r="M94" i="21"/>
  <c r="Q94" i="21"/>
  <c r="U94" i="21"/>
  <c r="Y94" i="21"/>
  <c r="F94" i="21"/>
  <c r="N94" i="21"/>
  <c r="V94" i="21"/>
  <c r="G94" i="21"/>
  <c r="O94" i="21"/>
  <c r="W94" i="21"/>
  <c r="B94" i="21"/>
  <c r="R94" i="21"/>
  <c r="K94" i="21"/>
  <c r="C94" i="21"/>
  <c r="S94" i="21"/>
  <c r="J94" i="21"/>
  <c r="A39" i="28"/>
  <c r="E259" i="21"/>
  <c r="I259" i="21"/>
  <c r="M259" i="21"/>
  <c r="Q259" i="21"/>
  <c r="U259" i="21"/>
  <c r="Y259" i="21"/>
  <c r="C259" i="21"/>
  <c r="H259" i="21"/>
  <c r="N259" i="21"/>
  <c r="S259" i="21"/>
  <c r="X259" i="21"/>
  <c r="F259" i="21"/>
  <c r="K259" i="21"/>
  <c r="P259" i="21"/>
  <c r="V259" i="21"/>
  <c r="B259" i="21"/>
  <c r="L259" i="21"/>
  <c r="W259" i="21"/>
  <c r="G259" i="21"/>
  <c r="R259" i="21"/>
  <c r="T259" i="21"/>
  <c r="J259" i="21"/>
  <c r="O259" i="21"/>
  <c r="D259" i="21"/>
  <c r="E431" i="28"/>
  <c r="I431" i="28"/>
  <c r="M431" i="28"/>
  <c r="Q431" i="28"/>
  <c r="U431" i="28"/>
  <c r="Y431" i="28"/>
  <c r="C431" i="28"/>
  <c r="G431" i="28"/>
  <c r="K431" i="28"/>
  <c r="O431" i="28"/>
  <c r="S431" i="28"/>
  <c r="W431" i="28"/>
  <c r="D431" i="28"/>
  <c r="L431" i="28"/>
  <c r="T431" i="28"/>
  <c r="F431" i="28"/>
  <c r="P431" i="28"/>
  <c r="B431" i="28"/>
  <c r="J431" i="28"/>
  <c r="V431" i="28"/>
  <c r="X431" i="28"/>
  <c r="H431" i="28"/>
  <c r="N431" i="28"/>
  <c r="R431" i="28"/>
  <c r="F225" i="21"/>
  <c r="J225" i="21"/>
  <c r="N225" i="21"/>
  <c r="R225" i="21"/>
  <c r="V225" i="21"/>
  <c r="D225" i="21"/>
  <c r="H225" i="21"/>
  <c r="L225" i="21"/>
  <c r="P225" i="21"/>
  <c r="T225" i="21"/>
  <c r="X225" i="21"/>
  <c r="E225" i="21"/>
  <c r="M225" i="21"/>
  <c r="U225" i="21"/>
  <c r="I225" i="21"/>
  <c r="Q225" i="21"/>
  <c r="Y225" i="21"/>
  <c r="B225" i="21"/>
  <c r="K225" i="21"/>
  <c r="O225" i="21"/>
  <c r="C225" i="21"/>
  <c r="W225" i="21"/>
  <c r="G225" i="21"/>
  <c r="S225" i="21"/>
  <c r="D397" i="28"/>
  <c r="H397" i="28"/>
  <c r="L397" i="28"/>
  <c r="P397" i="28"/>
  <c r="T397" i="28"/>
  <c r="X397" i="28"/>
  <c r="F397" i="28"/>
  <c r="K397" i="28"/>
  <c r="Q397" i="28"/>
  <c r="V397" i="28"/>
  <c r="G397" i="28"/>
  <c r="N397" i="28"/>
  <c r="U397" i="28"/>
  <c r="C397" i="28"/>
  <c r="J397" i="28"/>
  <c r="R397" i="28"/>
  <c r="Y397" i="28"/>
  <c r="M397" i="28"/>
  <c r="B397" i="28"/>
  <c r="O397" i="28"/>
  <c r="E397" i="28"/>
  <c r="S397" i="28"/>
  <c r="I397" i="28"/>
  <c r="W397" i="28"/>
  <c r="F329" i="28"/>
  <c r="J329" i="28"/>
  <c r="N329" i="28"/>
  <c r="R329" i="28"/>
  <c r="V329" i="28"/>
  <c r="D329" i="28"/>
  <c r="I329" i="28"/>
  <c r="O329" i="28"/>
  <c r="T329" i="28"/>
  <c r="Y329" i="28"/>
  <c r="B329" i="28"/>
  <c r="G329" i="28"/>
  <c r="L329" i="28"/>
  <c r="Q329" i="28"/>
  <c r="W329" i="28"/>
  <c r="H329" i="28"/>
  <c r="S329" i="28"/>
  <c r="K329" i="28"/>
  <c r="U329" i="28"/>
  <c r="C329" i="28"/>
  <c r="M329" i="28"/>
  <c r="X329" i="28"/>
  <c r="E329" i="28"/>
  <c r="P329" i="28"/>
  <c r="D260" i="28"/>
  <c r="H260" i="28"/>
  <c r="L260" i="28"/>
  <c r="P260" i="28"/>
  <c r="T260" i="28"/>
  <c r="X260" i="28"/>
  <c r="F260" i="28"/>
  <c r="K260" i="28"/>
  <c r="Q260" i="28"/>
  <c r="V260" i="28"/>
  <c r="C260" i="28"/>
  <c r="I260" i="28"/>
  <c r="N260" i="28"/>
  <c r="S260" i="28"/>
  <c r="Y260" i="28"/>
  <c r="B260" i="28"/>
  <c r="J260" i="28"/>
  <c r="U260" i="28"/>
  <c r="W260" i="28"/>
  <c r="E260" i="28"/>
  <c r="O260" i="28"/>
  <c r="G260" i="28"/>
  <c r="R260" i="28"/>
  <c r="M260" i="28"/>
  <c r="E362" i="21"/>
  <c r="I362" i="21"/>
  <c r="M362" i="21"/>
  <c r="Q362" i="21"/>
  <c r="U362" i="21"/>
  <c r="Y362" i="21"/>
  <c r="F362" i="21"/>
  <c r="K362" i="21"/>
  <c r="P362" i="21"/>
  <c r="V362" i="21"/>
  <c r="C362" i="21"/>
  <c r="H362" i="21"/>
  <c r="N362" i="21"/>
  <c r="S362" i="21"/>
  <c r="X362" i="21"/>
  <c r="D362" i="21"/>
  <c r="O362" i="21"/>
  <c r="J362" i="21"/>
  <c r="T362" i="21"/>
  <c r="L362" i="21"/>
  <c r="W362" i="21"/>
  <c r="B362" i="21"/>
  <c r="G362" i="21"/>
  <c r="R362" i="21"/>
  <c r="E363" i="28"/>
  <c r="I363" i="28"/>
  <c r="M363" i="28"/>
  <c r="Q363" i="28"/>
  <c r="U363" i="28"/>
  <c r="Y363" i="28"/>
  <c r="B363" i="28"/>
  <c r="C363" i="28"/>
  <c r="H363" i="28"/>
  <c r="N363" i="28"/>
  <c r="S363" i="28"/>
  <c r="X363" i="28"/>
  <c r="F363" i="28"/>
  <c r="K363" i="28"/>
  <c r="P363" i="28"/>
  <c r="V363" i="28"/>
  <c r="G363" i="28"/>
  <c r="R363" i="28"/>
  <c r="J363" i="28"/>
  <c r="T363" i="28"/>
  <c r="L363" i="28"/>
  <c r="W363" i="28"/>
  <c r="D363" i="28"/>
  <c r="O363" i="28"/>
  <c r="C294" i="28"/>
  <c r="G294" i="28"/>
  <c r="K294" i="28"/>
  <c r="O294" i="28"/>
  <c r="S294" i="28"/>
  <c r="W294" i="28"/>
  <c r="E294" i="28"/>
  <c r="J294" i="28"/>
  <c r="P294" i="28"/>
  <c r="U294" i="28"/>
  <c r="H294" i="28"/>
  <c r="M294" i="28"/>
  <c r="R294" i="28"/>
  <c r="X294" i="28"/>
  <c r="I294" i="28"/>
  <c r="T294" i="28"/>
  <c r="L294" i="28"/>
  <c r="V294" i="28"/>
  <c r="D294" i="28"/>
  <c r="N294" i="28"/>
  <c r="Y294" i="28"/>
  <c r="B294" i="28"/>
  <c r="F294" i="28"/>
  <c r="Q294" i="28"/>
  <c r="F294" i="21"/>
  <c r="J294" i="21"/>
  <c r="N294" i="21"/>
  <c r="R294" i="21"/>
  <c r="V294" i="21"/>
  <c r="D294" i="21"/>
  <c r="H294" i="21"/>
  <c r="L294" i="21"/>
  <c r="P294" i="21"/>
  <c r="T294" i="21"/>
  <c r="X294" i="21"/>
  <c r="E294" i="21"/>
  <c r="M294" i="21"/>
  <c r="U294" i="21"/>
  <c r="B294" i="21"/>
  <c r="I294" i="21"/>
  <c r="Q294" i="21"/>
  <c r="Y294" i="21"/>
  <c r="C294" i="21"/>
  <c r="S294" i="21"/>
  <c r="K294" i="21"/>
  <c r="G294" i="21"/>
  <c r="W294" i="21"/>
  <c r="O294" i="21"/>
  <c r="D396" i="21"/>
  <c r="H396" i="21"/>
  <c r="L396" i="21"/>
  <c r="P396" i="21"/>
  <c r="T396" i="21"/>
  <c r="X396" i="21"/>
  <c r="F396" i="21"/>
  <c r="J396" i="21"/>
  <c r="N396" i="21"/>
  <c r="R396" i="21"/>
  <c r="V396" i="21"/>
  <c r="G396" i="21"/>
  <c r="O396" i="21"/>
  <c r="W396" i="21"/>
  <c r="C396" i="21"/>
  <c r="K396" i="21"/>
  <c r="S396" i="21"/>
  <c r="E396" i="21"/>
  <c r="U396" i="21"/>
  <c r="M396" i="21"/>
  <c r="Q396" i="21"/>
  <c r="I396" i="21"/>
  <c r="B396" i="21"/>
  <c r="Y396" i="21"/>
  <c r="C328" i="21"/>
  <c r="G328" i="21"/>
  <c r="K328" i="21"/>
  <c r="O328" i="21"/>
  <c r="S328" i="21"/>
  <c r="W328" i="21"/>
  <c r="E328" i="21"/>
  <c r="I328" i="21"/>
  <c r="M328" i="21"/>
  <c r="Q328" i="21"/>
  <c r="U328" i="21"/>
  <c r="Y328" i="21"/>
  <c r="J328" i="21"/>
  <c r="R328" i="21"/>
  <c r="F328" i="21"/>
  <c r="N328" i="21"/>
  <c r="V328" i="21"/>
  <c r="P328" i="21"/>
  <c r="H328" i="21"/>
  <c r="X328" i="21"/>
  <c r="L328" i="21"/>
  <c r="D328" i="21"/>
  <c r="T328" i="21"/>
  <c r="B328" i="21"/>
  <c r="A363" i="21"/>
  <c r="A397" i="21"/>
  <c r="A295" i="21"/>
  <c r="A329" i="21"/>
  <c r="A229" i="28"/>
  <c r="A65" i="28"/>
  <c r="A398" i="28"/>
  <c r="A261" i="28"/>
  <c r="A295" i="28"/>
  <c r="A131" i="28"/>
  <c r="A98" i="28"/>
  <c r="A364" i="28"/>
  <c r="A164" i="28"/>
  <c r="A330" i="28"/>
  <c r="A432" i="28"/>
  <c r="A197" i="28"/>
  <c r="A260" i="21"/>
  <c r="A226" i="21"/>
  <c r="A193" i="21"/>
  <c r="A97" i="19"/>
  <c r="A64" i="19"/>
  <c r="A62" i="21"/>
  <c r="A161" i="21"/>
  <c r="A130" i="19"/>
  <c r="A63" i="25"/>
  <c r="A30" i="19"/>
  <c r="A95" i="21"/>
  <c r="A97" i="25"/>
  <c r="A128" i="21"/>
  <c r="A31" i="21"/>
  <c r="A29" i="25"/>
  <c r="A132" i="25"/>
  <c r="E64" i="19" l="1"/>
  <c r="I64" i="19"/>
  <c r="M64" i="19"/>
  <c r="Q64" i="19"/>
  <c r="U64" i="19"/>
  <c r="Y64" i="19"/>
  <c r="C64" i="19"/>
  <c r="K64" i="19"/>
  <c r="S64" i="19"/>
  <c r="B64" i="19"/>
  <c r="H64" i="19"/>
  <c r="P64" i="19"/>
  <c r="X64" i="19"/>
  <c r="F64" i="19"/>
  <c r="J64" i="19"/>
  <c r="N64" i="19"/>
  <c r="R64" i="19"/>
  <c r="V64" i="19"/>
  <c r="G64" i="19"/>
  <c r="O64" i="19"/>
  <c r="W64" i="19"/>
  <c r="D64" i="19"/>
  <c r="L64" i="19"/>
  <c r="T64" i="19"/>
  <c r="C164" i="28"/>
  <c r="G164" i="28"/>
  <c r="K164" i="28"/>
  <c r="O164" i="28"/>
  <c r="S164" i="28"/>
  <c r="W164" i="28"/>
  <c r="B164" i="28"/>
  <c r="D164" i="28"/>
  <c r="H164" i="28"/>
  <c r="L164" i="28"/>
  <c r="P164" i="28"/>
  <c r="T164" i="28"/>
  <c r="X164" i="28"/>
  <c r="I164" i="28"/>
  <c r="Q164" i="28"/>
  <c r="Y164" i="28"/>
  <c r="J164" i="28"/>
  <c r="R164" i="28"/>
  <c r="E164" i="28"/>
  <c r="U164" i="28"/>
  <c r="F164" i="28"/>
  <c r="V164" i="28"/>
  <c r="M164" i="28"/>
  <c r="N164" i="28"/>
  <c r="E229" i="28"/>
  <c r="I229" i="28"/>
  <c r="M229" i="28"/>
  <c r="Q229" i="28"/>
  <c r="F229" i="28"/>
  <c r="J229" i="28"/>
  <c r="N229" i="28"/>
  <c r="R229" i="28"/>
  <c r="C229" i="28"/>
  <c r="K229" i="28"/>
  <c r="S229" i="28"/>
  <c r="W229" i="28"/>
  <c r="D229" i="28"/>
  <c r="L229" i="28"/>
  <c r="T229" i="28"/>
  <c r="X229" i="28"/>
  <c r="G229" i="28"/>
  <c r="U229" i="28"/>
  <c r="H229" i="28"/>
  <c r="V229" i="28"/>
  <c r="O229" i="28"/>
  <c r="P229" i="28"/>
  <c r="Y229" i="28"/>
  <c r="B229" i="28"/>
  <c r="E97" i="25"/>
  <c r="I97" i="25"/>
  <c r="M97" i="25"/>
  <c r="Q97" i="25"/>
  <c r="U97" i="25"/>
  <c r="Y97" i="25"/>
  <c r="B97" i="25"/>
  <c r="F97" i="25"/>
  <c r="J97" i="25"/>
  <c r="N97" i="25"/>
  <c r="R97" i="25"/>
  <c r="V97" i="25"/>
  <c r="C97" i="25"/>
  <c r="K97" i="25"/>
  <c r="S97" i="25"/>
  <c r="O97" i="25"/>
  <c r="W97" i="25"/>
  <c r="H97" i="25"/>
  <c r="P97" i="25"/>
  <c r="D97" i="25"/>
  <c r="L97" i="25"/>
  <c r="T97" i="25"/>
  <c r="G97" i="25"/>
  <c r="X97" i="25"/>
  <c r="C161" i="21"/>
  <c r="G161" i="21"/>
  <c r="K161" i="21"/>
  <c r="O161" i="21"/>
  <c r="S161" i="21"/>
  <c r="W161" i="21"/>
  <c r="D161" i="21"/>
  <c r="H161" i="21"/>
  <c r="L161" i="21"/>
  <c r="P161" i="21"/>
  <c r="T161" i="21"/>
  <c r="X161" i="21"/>
  <c r="E161" i="21"/>
  <c r="M161" i="21"/>
  <c r="U161" i="21"/>
  <c r="B161" i="21"/>
  <c r="F161" i="21"/>
  <c r="N161" i="21"/>
  <c r="V161" i="21"/>
  <c r="I161" i="21"/>
  <c r="Y161" i="21"/>
  <c r="J161" i="21"/>
  <c r="Q161" i="21"/>
  <c r="R161" i="21"/>
  <c r="D128" i="21"/>
  <c r="H128" i="21"/>
  <c r="L128" i="21"/>
  <c r="P128" i="21"/>
  <c r="T128" i="21"/>
  <c r="X128" i="21"/>
  <c r="E128" i="21"/>
  <c r="I128" i="21"/>
  <c r="M128" i="21"/>
  <c r="Q128" i="21"/>
  <c r="U128" i="21"/>
  <c r="Y128" i="21"/>
  <c r="F128" i="21"/>
  <c r="N128" i="21"/>
  <c r="V128" i="21"/>
  <c r="G128" i="21"/>
  <c r="O128" i="21"/>
  <c r="W128" i="21"/>
  <c r="B128" i="21"/>
  <c r="J128" i="21"/>
  <c r="S128" i="21"/>
  <c r="K128" i="21"/>
  <c r="R128" i="21"/>
  <c r="C128" i="21"/>
  <c r="D130" i="19"/>
  <c r="H130" i="19"/>
  <c r="L130" i="19"/>
  <c r="P130" i="19"/>
  <c r="T130" i="19"/>
  <c r="X130" i="19"/>
  <c r="E130" i="19"/>
  <c r="I130" i="19"/>
  <c r="M130" i="19"/>
  <c r="Q130" i="19"/>
  <c r="U130" i="19"/>
  <c r="Y130" i="19"/>
  <c r="J130" i="19"/>
  <c r="R130" i="19"/>
  <c r="F130" i="19"/>
  <c r="V130" i="19"/>
  <c r="G130" i="19"/>
  <c r="W130" i="19"/>
  <c r="C130" i="19"/>
  <c r="K130" i="19"/>
  <c r="S130" i="19"/>
  <c r="B130" i="19"/>
  <c r="N130" i="19"/>
  <c r="O130" i="19"/>
  <c r="C197" i="28"/>
  <c r="G197" i="28"/>
  <c r="K197" i="28"/>
  <c r="O197" i="28"/>
  <c r="S197" i="28"/>
  <c r="W197" i="28"/>
  <c r="D197" i="28"/>
  <c r="H197" i="28"/>
  <c r="L197" i="28"/>
  <c r="P197" i="28"/>
  <c r="T197" i="28"/>
  <c r="X197" i="28"/>
  <c r="I197" i="28"/>
  <c r="Q197" i="28"/>
  <c r="Y197" i="28"/>
  <c r="J197" i="28"/>
  <c r="R197" i="28"/>
  <c r="E197" i="28"/>
  <c r="U197" i="28"/>
  <c r="F197" i="28"/>
  <c r="V197" i="28"/>
  <c r="B197" i="28"/>
  <c r="M197" i="28"/>
  <c r="N197" i="28"/>
  <c r="E29" i="25"/>
  <c r="I29" i="25"/>
  <c r="M29" i="25"/>
  <c r="Q29" i="25"/>
  <c r="U29" i="25"/>
  <c r="Y29" i="25"/>
  <c r="B29" i="25"/>
  <c r="F29" i="25"/>
  <c r="J29" i="25"/>
  <c r="N29" i="25"/>
  <c r="R29" i="25"/>
  <c r="V29" i="25"/>
  <c r="C29" i="25"/>
  <c r="K29" i="25"/>
  <c r="S29" i="25"/>
  <c r="G29" i="25"/>
  <c r="W29" i="25"/>
  <c r="H29" i="25"/>
  <c r="X29" i="25"/>
  <c r="D29" i="25"/>
  <c r="L29" i="25"/>
  <c r="T29" i="25"/>
  <c r="O29" i="25"/>
  <c r="P29" i="25"/>
  <c r="E95" i="21"/>
  <c r="I95" i="21"/>
  <c r="M95" i="21"/>
  <c r="Q95" i="21"/>
  <c r="U95" i="21"/>
  <c r="Y95" i="21"/>
  <c r="B95" i="21"/>
  <c r="F95" i="21"/>
  <c r="J95" i="21"/>
  <c r="N95" i="21"/>
  <c r="R95" i="21"/>
  <c r="V95" i="21"/>
  <c r="G95" i="21"/>
  <c r="O95" i="21"/>
  <c r="W95" i="21"/>
  <c r="H95" i="21"/>
  <c r="P95" i="21"/>
  <c r="X95" i="21"/>
  <c r="K95" i="21"/>
  <c r="C95" i="21"/>
  <c r="D95" i="21"/>
  <c r="L95" i="21"/>
  <c r="S95" i="21"/>
  <c r="T95" i="21"/>
  <c r="F193" i="21"/>
  <c r="J193" i="21"/>
  <c r="N193" i="21"/>
  <c r="R193" i="21"/>
  <c r="V193" i="21"/>
  <c r="C193" i="21"/>
  <c r="G193" i="21"/>
  <c r="K193" i="21"/>
  <c r="O193" i="21"/>
  <c r="S193" i="21"/>
  <c r="W193" i="21"/>
  <c r="B193" i="21"/>
  <c r="D193" i="21"/>
  <c r="L193" i="21"/>
  <c r="T193" i="21"/>
  <c r="E193" i="21"/>
  <c r="M193" i="21"/>
  <c r="U193" i="21"/>
  <c r="H193" i="21"/>
  <c r="X193" i="21"/>
  <c r="P193" i="21"/>
  <c r="Q193" i="21"/>
  <c r="I193" i="21"/>
  <c r="Y193" i="21"/>
  <c r="C98" i="28"/>
  <c r="G98" i="28"/>
  <c r="K98" i="28"/>
  <c r="O98" i="28"/>
  <c r="S98" i="28"/>
  <c r="W98" i="28"/>
  <c r="B98" i="28"/>
  <c r="D98" i="28"/>
  <c r="H98" i="28"/>
  <c r="L98" i="28"/>
  <c r="P98" i="28"/>
  <c r="T98" i="28"/>
  <c r="X98" i="28"/>
  <c r="I98" i="28"/>
  <c r="Q98" i="28"/>
  <c r="Y98" i="28"/>
  <c r="J98" i="28"/>
  <c r="R98" i="28"/>
  <c r="M98" i="28"/>
  <c r="N98" i="28"/>
  <c r="E98" i="28"/>
  <c r="F98" i="28"/>
  <c r="V98" i="28"/>
  <c r="U98"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2" i="21"/>
  <c r="J62" i="21"/>
  <c r="N62" i="21"/>
  <c r="R62" i="21"/>
  <c r="V62" i="21"/>
  <c r="C62" i="21"/>
  <c r="G62" i="21"/>
  <c r="K62" i="21"/>
  <c r="O62" i="21"/>
  <c r="S62" i="21"/>
  <c r="W62" i="21"/>
  <c r="B62" i="21"/>
  <c r="D62" i="21"/>
  <c r="L62" i="21"/>
  <c r="T62" i="21"/>
  <c r="E62" i="21"/>
  <c r="M62" i="21"/>
  <c r="U62" i="21"/>
  <c r="P62" i="21"/>
  <c r="Q62" i="21"/>
  <c r="X62" i="21"/>
  <c r="Y62" i="21"/>
  <c r="H62" i="21"/>
  <c r="I62" i="21"/>
  <c r="C131" i="28"/>
  <c r="G131" i="28"/>
  <c r="K131" i="28"/>
  <c r="O131" i="28"/>
  <c r="S131" i="28"/>
  <c r="W131" i="28"/>
  <c r="D131" i="28"/>
  <c r="H131" i="28"/>
  <c r="L131" i="28"/>
  <c r="P131" i="28"/>
  <c r="T131" i="28"/>
  <c r="X131" i="28"/>
  <c r="E131" i="28"/>
  <c r="M131" i="28"/>
  <c r="U131" i="28"/>
  <c r="B131" i="28"/>
  <c r="F131" i="28"/>
  <c r="N131" i="28"/>
  <c r="V131" i="28"/>
  <c r="I131" i="28"/>
  <c r="Y131" i="28"/>
  <c r="J131" i="28"/>
  <c r="Q131" i="28"/>
  <c r="R131" i="28"/>
  <c r="D65" i="28"/>
  <c r="H65" i="28"/>
  <c r="L65" i="28"/>
  <c r="P65" i="28"/>
  <c r="T65" i="28"/>
  <c r="X65" i="28"/>
  <c r="E65" i="28"/>
  <c r="I65" i="28"/>
  <c r="M65" i="28"/>
  <c r="Q65" i="28"/>
  <c r="U65" i="28"/>
  <c r="Y65" i="28"/>
  <c r="B65" i="28"/>
  <c r="J65" i="28"/>
  <c r="R65" i="28"/>
  <c r="C65" i="28"/>
  <c r="K65" i="28"/>
  <c r="S65" i="28"/>
  <c r="N65" i="28"/>
  <c r="O65" i="28"/>
  <c r="F65" i="28"/>
  <c r="G65" i="28"/>
  <c r="V65" i="28"/>
  <c r="W65" i="28"/>
  <c r="E63" i="25"/>
  <c r="I63" i="25"/>
  <c r="M63" i="25"/>
  <c r="Q63" i="25"/>
  <c r="U63" i="25"/>
  <c r="Y63" i="25"/>
  <c r="B63" i="25"/>
  <c r="F63" i="25"/>
  <c r="J63" i="25"/>
  <c r="N63" i="25"/>
  <c r="R63" i="25"/>
  <c r="V63" i="25"/>
  <c r="C63" i="25"/>
  <c r="K63" i="25"/>
  <c r="S63" i="25"/>
  <c r="O63" i="25"/>
  <c r="P63" i="25"/>
  <c r="X63" i="25"/>
  <c r="D63" i="25"/>
  <c r="L63" i="25"/>
  <c r="T63" i="25"/>
  <c r="G63" i="25"/>
  <c r="W63" i="25"/>
  <c r="H63" i="25"/>
  <c r="D132" i="25"/>
  <c r="H132" i="25"/>
  <c r="L132" i="25"/>
  <c r="P132" i="25"/>
  <c r="T132" i="25"/>
  <c r="X132" i="25"/>
  <c r="E132" i="25"/>
  <c r="I132" i="25"/>
  <c r="M132" i="25"/>
  <c r="Q132" i="25"/>
  <c r="U132" i="25"/>
  <c r="Y132" i="25"/>
  <c r="J132" i="25"/>
  <c r="R132" i="25"/>
  <c r="C132" i="25"/>
  <c r="K132" i="25"/>
  <c r="S132" i="25"/>
  <c r="F132" i="25"/>
  <c r="V132" i="25"/>
  <c r="N132" i="25"/>
  <c r="O132" i="25"/>
  <c r="G132" i="25"/>
  <c r="W132" i="25"/>
  <c r="B132" i="25"/>
  <c r="D97" i="19"/>
  <c r="H97" i="19"/>
  <c r="L97" i="19"/>
  <c r="P97" i="19"/>
  <c r="T97" i="19"/>
  <c r="X97" i="19"/>
  <c r="F97" i="19"/>
  <c r="N97" i="19"/>
  <c r="R97" i="19"/>
  <c r="C97" i="19"/>
  <c r="K97" i="19"/>
  <c r="S97" i="19"/>
  <c r="E97" i="19"/>
  <c r="I97" i="19"/>
  <c r="M97" i="19"/>
  <c r="Q97" i="19"/>
  <c r="U97" i="19"/>
  <c r="Y97" i="19"/>
  <c r="B97" i="19"/>
  <c r="J97" i="19"/>
  <c r="V97" i="19"/>
  <c r="G97" i="19"/>
  <c r="O97" i="19"/>
  <c r="W97"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64" i="28"/>
  <c r="J364" i="28"/>
  <c r="N364" i="28"/>
  <c r="R364" i="28"/>
  <c r="V364" i="28"/>
  <c r="G364" i="28"/>
  <c r="L364" i="28"/>
  <c r="Q364" i="28"/>
  <c r="W364" i="28"/>
  <c r="D364" i="28"/>
  <c r="I364" i="28"/>
  <c r="O364" i="28"/>
  <c r="T364" i="28"/>
  <c r="Y364" i="28"/>
  <c r="B364" i="28"/>
  <c r="E364" i="28"/>
  <c r="P364" i="28"/>
  <c r="H364" i="28"/>
  <c r="S364" i="28"/>
  <c r="K364" i="28"/>
  <c r="U364" i="28"/>
  <c r="C364" i="28"/>
  <c r="M364" i="28"/>
  <c r="X364" i="28"/>
  <c r="E261" i="28"/>
  <c r="I261" i="28"/>
  <c r="M261" i="28"/>
  <c r="Q261" i="28"/>
  <c r="U261" i="28"/>
  <c r="Y261" i="28"/>
  <c r="B261" i="28"/>
  <c r="D261" i="28"/>
  <c r="J261" i="28"/>
  <c r="O261" i="28"/>
  <c r="T261" i="28"/>
  <c r="G261" i="28"/>
  <c r="L261" i="28"/>
  <c r="R261" i="28"/>
  <c r="W261" i="28"/>
  <c r="H261" i="28"/>
  <c r="S261" i="28"/>
  <c r="V261" i="28"/>
  <c r="C261" i="28"/>
  <c r="N261" i="28"/>
  <c r="X261" i="28"/>
  <c r="F261" i="28"/>
  <c r="P261" i="28"/>
  <c r="K261" i="28"/>
  <c r="D329" i="21"/>
  <c r="H329" i="21"/>
  <c r="L329" i="21"/>
  <c r="P329" i="21"/>
  <c r="T329" i="21"/>
  <c r="X329" i="21"/>
  <c r="F329" i="21"/>
  <c r="J329" i="21"/>
  <c r="N329" i="21"/>
  <c r="R329" i="21"/>
  <c r="V329" i="21"/>
  <c r="C329" i="21"/>
  <c r="K329" i="21"/>
  <c r="S329" i="21"/>
  <c r="G329" i="21"/>
  <c r="O329" i="21"/>
  <c r="W329" i="21"/>
  <c r="B329" i="21"/>
  <c r="I329" i="21"/>
  <c r="Y329" i="21"/>
  <c r="Q329" i="21"/>
  <c r="U329" i="21"/>
  <c r="E329" i="21"/>
  <c r="M329" i="21"/>
  <c r="F260" i="21"/>
  <c r="J260" i="21"/>
  <c r="N260" i="21"/>
  <c r="R260" i="21"/>
  <c r="V260" i="21"/>
  <c r="G260" i="21"/>
  <c r="L260" i="21"/>
  <c r="Q260" i="21"/>
  <c r="W260" i="21"/>
  <c r="D260" i="21"/>
  <c r="I260" i="21"/>
  <c r="O260" i="21"/>
  <c r="T260" i="21"/>
  <c r="Y260" i="21"/>
  <c r="K260" i="21"/>
  <c r="U260" i="21"/>
  <c r="E260" i="21"/>
  <c r="P260" i="21"/>
  <c r="B260" i="21"/>
  <c r="S260" i="21"/>
  <c r="C260" i="21"/>
  <c r="M260" i="21"/>
  <c r="H260" i="21"/>
  <c r="X260" i="21"/>
  <c r="D295" i="28"/>
  <c r="H295" i="28"/>
  <c r="L295" i="28"/>
  <c r="P295" i="28"/>
  <c r="T295" i="28"/>
  <c r="X295" i="28"/>
  <c r="C295" i="28"/>
  <c r="I295" i="28"/>
  <c r="N295" i="28"/>
  <c r="S295" i="28"/>
  <c r="Y295" i="28"/>
  <c r="B295" i="28"/>
  <c r="F295" i="28"/>
  <c r="K295" i="28"/>
  <c r="Q295" i="28"/>
  <c r="V295" i="28"/>
  <c r="G295" i="28"/>
  <c r="R295" i="28"/>
  <c r="J295" i="28"/>
  <c r="U295" i="28"/>
  <c r="M295" i="28"/>
  <c r="W295" i="28"/>
  <c r="E295" i="28"/>
  <c r="O295" i="28"/>
  <c r="F432" i="28"/>
  <c r="J432" i="28"/>
  <c r="N432" i="28"/>
  <c r="R432" i="28"/>
  <c r="V432" i="28"/>
  <c r="D432" i="28"/>
  <c r="H432" i="28"/>
  <c r="L432" i="28"/>
  <c r="P432" i="28"/>
  <c r="T432" i="28"/>
  <c r="X432" i="28"/>
  <c r="E432" i="28"/>
  <c r="M432" i="28"/>
  <c r="U432" i="28"/>
  <c r="C432" i="28"/>
  <c r="O432" i="28"/>
  <c r="Y432" i="28"/>
  <c r="I432" i="28"/>
  <c r="S432" i="28"/>
  <c r="W432" i="28"/>
  <c r="G432" i="28"/>
  <c r="K432" i="28"/>
  <c r="Q432" i="28"/>
  <c r="B432" i="28"/>
  <c r="E398" i="28"/>
  <c r="D398" i="28"/>
  <c r="I398" i="28"/>
  <c r="M398" i="28"/>
  <c r="Q398" i="28"/>
  <c r="U398" i="28"/>
  <c r="Y398" i="28"/>
  <c r="B398" i="28"/>
  <c r="F398" i="28"/>
  <c r="K398" i="28"/>
  <c r="P398" i="28"/>
  <c r="V398" i="28"/>
  <c r="H398" i="28"/>
  <c r="N398" i="28"/>
  <c r="S398" i="28"/>
  <c r="X398" i="28"/>
  <c r="C398" i="28"/>
  <c r="O398" i="28"/>
  <c r="G398" i="28"/>
  <c r="R398" i="28"/>
  <c r="J398" i="28"/>
  <c r="T398" i="28"/>
  <c r="L398" i="28"/>
  <c r="W398" i="28"/>
  <c r="C295" i="21"/>
  <c r="G295" i="21"/>
  <c r="K295" i="21"/>
  <c r="O295" i="21"/>
  <c r="S295" i="21"/>
  <c r="W295" i="21"/>
  <c r="B295" i="21"/>
  <c r="E295" i="21"/>
  <c r="I295" i="21"/>
  <c r="M295" i="21"/>
  <c r="Q295" i="21"/>
  <c r="U295" i="21"/>
  <c r="Y295" i="21"/>
  <c r="F295" i="21"/>
  <c r="N295" i="21"/>
  <c r="V295" i="21"/>
  <c r="J295" i="21"/>
  <c r="R295" i="21"/>
  <c r="L295" i="21"/>
  <c r="D295" i="21"/>
  <c r="T295" i="21"/>
  <c r="H295" i="21"/>
  <c r="X295" i="21"/>
  <c r="P295" i="21"/>
  <c r="C226" i="21"/>
  <c r="G226" i="21"/>
  <c r="K226" i="21"/>
  <c r="O226" i="21"/>
  <c r="S226" i="21"/>
  <c r="W226" i="21"/>
  <c r="B226" i="21"/>
  <c r="E226" i="21"/>
  <c r="I226" i="21"/>
  <c r="M226" i="21"/>
  <c r="Q226" i="21"/>
  <c r="U226" i="21"/>
  <c r="Y226" i="21"/>
  <c r="F226" i="21"/>
  <c r="N226" i="21"/>
  <c r="V226" i="21"/>
  <c r="J226" i="21"/>
  <c r="R226" i="21"/>
  <c r="D226" i="21"/>
  <c r="T226" i="21"/>
  <c r="L226" i="21"/>
  <c r="X226" i="21"/>
  <c r="H226" i="21"/>
  <c r="P226" i="21"/>
  <c r="C330" i="28"/>
  <c r="G330" i="28"/>
  <c r="K330" i="28"/>
  <c r="O330" i="28"/>
  <c r="S330" i="28"/>
  <c r="W330" i="28"/>
  <c r="H330" i="28"/>
  <c r="M330" i="28"/>
  <c r="R330" i="28"/>
  <c r="X330" i="28"/>
  <c r="E330" i="28"/>
  <c r="J330" i="28"/>
  <c r="P330" i="28"/>
  <c r="U330" i="28"/>
  <c r="F330" i="28"/>
  <c r="Q330" i="28"/>
  <c r="I330" i="28"/>
  <c r="T330" i="28"/>
  <c r="L330" i="28"/>
  <c r="V330" i="28"/>
  <c r="D330" i="28"/>
  <c r="N330" i="28"/>
  <c r="Y330" i="28"/>
  <c r="B330" i="28"/>
  <c r="E397" i="21"/>
  <c r="I397" i="21"/>
  <c r="M397" i="21"/>
  <c r="Q397" i="21"/>
  <c r="U397" i="21"/>
  <c r="Y397" i="21"/>
  <c r="C397" i="21"/>
  <c r="G397" i="21"/>
  <c r="K397" i="21"/>
  <c r="O397" i="21"/>
  <c r="S397" i="21"/>
  <c r="W397" i="21"/>
  <c r="H397" i="21"/>
  <c r="P397" i="21"/>
  <c r="X397" i="21"/>
  <c r="D397" i="21"/>
  <c r="L397" i="21"/>
  <c r="T397" i="21"/>
  <c r="N397" i="21"/>
  <c r="F397" i="21"/>
  <c r="V397" i="21"/>
  <c r="B397" i="21"/>
  <c r="J397" i="21"/>
  <c r="R397" i="21"/>
  <c r="F363" i="21"/>
  <c r="J363" i="21"/>
  <c r="N363" i="21"/>
  <c r="R363" i="21"/>
  <c r="V363" i="21"/>
  <c r="D363" i="21"/>
  <c r="I363" i="21"/>
  <c r="O363" i="21"/>
  <c r="T363" i="21"/>
  <c r="Y363" i="21"/>
  <c r="G363" i="21"/>
  <c r="L363" i="21"/>
  <c r="Q363" i="21"/>
  <c r="W363" i="21"/>
  <c r="C363" i="21"/>
  <c r="M363" i="21"/>
  <c r="X363" i="21"/>
  <c r="B363" i="21"/>
  <c r="H363" i="21"/>
  <c r="S363" i="21"/>
  <c r="K363" i="21"/>
  <c r="U363" i="21"/>
  <c r="E363" i="21"/>
  <c r="P363" i="21"/>
  <c r="A330" i="21"/>
  <c r="A296" i="21"/>
  <c r="A398" i="21"/>
  <c r="A364" i="21"/>
  <c r="A98" i="19"/>
  <c r="A198" i="28"/>
  <c r="A331" i="28"/>
  <c r="A365" i="28"/>
  <c r="A132" i="28"/>
  <c r="A296" i="28"/>
  <c r="A262" i="28"/>
  <c r="A66" i="28"/>
  <c r="A99" i="28"/>
  <c r="A230" i="28"/>
  <c r="A165" i="28"/>
  <c r="A399" i="28"/>
  <c r="A433" i="28"/>
  <c r="A227" i="21"/>
  <c r="A261" i="21"/>
  <c r="A194" i="21"/>
  <c r="A99" i="19"/>
  <c r="A65" i="19"/>
  <c r="A32" i="21"/>
  <c r="A96" i="21"/>
  <c r="A131" i="19"/>
  <c r="A162" i="21"/>
  <c r="A63" i="21"/>
  <c r="A133" i="25"/>
  <c r="A30" i="25"/>
  <c r="A129" i="21"/>
  <c r="A98" i="25"/>
  <c r="A31" i="19"/>
  <c r="A64" i="25"/>
  <c r="E131" i="19" l="1"/>
  <c r="I131" i="19"/>
  <c r="M131" i="19"/>
  <c r="Q131" i="19"/>
  <c r="U131" i="19"/>
  <c r="Y131" i="19"/>
  <c r="B131" i="19"/>
  <c r="F131" i="19"/>
  <c r="J131" i="19"/>
  <c r="N131" i="19"/>
  <c r="R131" i="19"/>
  <c r="V131" i="19"/>
  <c r="C131" i="19"/>
  <c r="K131" i="19"/>
  <c r="S131" i="19"/>
  <c r="O131" i="19"/>
  <c r="P131" i="19"/>
  <c r="D131" i="19"/>
  <c r="L131" i="19"/>
  <c r="T131" i="19"/>
  <c r="G131" i="19"/>
  <c r="W131" i="19"/>
  <c r="H131" i="19"/>
  <c r="X131" i="19"/>
  <c r="D132" i="28"/>
  <c r="H132" i="28"/>
  <c r="L132" i="28"/>
  <c r="P132" i="28"/>
  <c r="T132" i="28"/>
  <c r="X132" i="28"/>
  <c r="E132" i="28"/>
  <c r="I132" i="28"/>
  <c r="M132" i="28"/>
  <c r="Q132" i="28"/>
  <c r="U132" i="28"/>
  <c r="Y132" i="28"/>
  <c r="F132" i="28"/>
  <c r="N132" i="28"/>
  <c r="V132" i="28"/>
  <c r="G132" i="28"/>
  <c r="O132" i="28"/>
  <c r="W132" i="28"/>
  <c r="B132" i="28"/>
  <c r="R132" i="28"/>
  <c r="C132" i="28"/>
  <c r="S132" i="28"/>
  <c r="J132" i="28"/>
  <c r="K132" i="28"/>
  <c r="E133" i="25"/>
  <c r="I133" i="25"/>
  <c r="M133" i="25"/>
  <c r="Q133" i="25"/>
  <c r="U133" i="25"/>
  <c r="Y133" i="25"/>
  <c r="B133" i="25"/>
  <c r="F133" i="25"/>
  <c r="J133" i="25"/>
  <c r="N133" i="25"/>
  <c r="R133" i="25"/>
  <c r="V133" i="25"/>
  <c r="C133" i="25"/>
  <c r="K133" i="25"/>
  <c r="S133" i="25"/>
  <c r="D133" i="25"/>
  <c r="L133" i="25"/>
  <c r="T133" i="25"/>
  <c r="O133" i="25"/>
  <c r="W133" i="25"/>
  <c r="X133" i="25"/>
  <c r="P133" i="25"/>
  <c r="G133" i="25"/>
  <c r="H133" i="25"/>
  <c r="F32" i="21"/>
  <c r="J32" i="21"/>
  <c r="N32" i="21"/>
  <c r="R32" i="21"/>
  <c r="V32" i="21"/>
  <c r="C32" i="21"/>
  <c r="G32" i="21"/>
  <c r="K32" i="21"/>
  <c r="O32" i="21"/>
  <c r="S32" i="21"/>
  <c r="W32" i="21"/>
  <c r="B32" i="21"/>
  <c r="H32" i="21"/>
  <c r="P32" i="21"/>
  <c r="X32" i="21"/>
  <c r="I32" i="21"/>
  <c r="Q32" i="21"/>
  <c r="Y32" i="21"/>
  <c r="L32" i="21"/>
  <c r="M32" i="21"/>
  <c r="D32" i="21"/>
  <c r="T32" i="21"/>
  <c r="E32" i="21"/>
  <c r="U32" i="21"/>
  <c r="F64" i="25"/>
  <c r="J64" i="25"/>
  <c r="N64" i="25"/>
  <c r="R64" i="25"/>
  <c r="V64" i="25"/>
  <c r="C64" i="25"/>
  <c r="G64" i="25"/>
  <c r="K64" i="25"/>
  <c r="O64" i="25"/>
  <c r="S64" i="25"/>
  <c r="W64" i="25"/>
  <c r="B64" i="25"/>
  <c r="D64" i="25"/>
  <c r="L64" i="25"/>
  <c r="T64" i="25"/>
  <c r="H64" i="25"/>
  <c r="X64" i="25"/>
  <c r="Q64" i="25"/>
  <c r="E64" i="25"/>
  <c r="M64" i="25"/>
  <c r="U64" i="25"/>
  <c r="P64" i="25"/>
  <c r="I64" i="25"/>
  <c r="Y64" i="25"/>
  <c r="F99" i="19"/>
  <c r="J99" i="19"/>
  <c r="N99" i="19"/>
  <c r="R99" i="19"/>
  <c r="V99" i="19"/>
  <c r="D99" i="19"/>
  <c r="L99" i="19"/>
  <c r="T99" i="19"/>
  <c r="E99" i="19"/>
  <c r="M99" i="19"/>
  <c r="U99" i="19"/>
  <c r="B99" i="19"/>
  <c r="C99" i="19"/>
  <c r="G99" i="19"/>
  <c r="K99" i="19"/>
  <c r="O99" i="19"/>
  <c r="S99" i="19"/>
  <c r="W99" i="19"/>
  <c r="H99" i="19"/>
  <c r="P99" i="19"/>
  <c r="X99" i="19"/>
  <c r="I99" i="19"/>
  <c r="Q99" i="19"/>
  <c r="Y99" i="19"/>
  <c r="D99" i="28"/>
  <c r="H99" i="28"/>
  <c r="L99" i="28"/>
  <c r="P99" i="28"/>
  <c r="T99" i="28"/>
  <c r="X99" i="28"/>
  <c r="E99" i="28"/>
  <c r="I99" i="28"/>
  <c r="M99" i="28"/>
  <c r="Q99" i="28"/>
  <c r="U99" i="28"/>
  <c r="Y99" i="28"/>
  <c r="B99" i="28"/>
  <c r="J99" i="28"/>
  <c r="R99" i="28"/>
  <c r="C99" i="28"/>
  <c r="K99" i="28"/>
  <c r="S99" i="28"/>
  <c r="F99" i="28"/>
  <c r="V99" i="28"/>
  <c r="G99" i="28"/>
  <c r="W99" i="28"/>
  <c r="N99" i="28"/>
  <c r="O99" i="28"/>
  <c r="F31" i="19"/>
  <c r="J31" i="19"/>
  <c r="N31" i="19"/>
  <c r="R31" i="19"/>
  <c r="V31" i="19"/>
  <c r="H31" i="19"/>
  <c r="P31" i="19"/>
  <c r="X31" i="19"/>
  <c r="I31" i="19"/>
  <c r="Q31" i="19"/>
  <c r="C31" i="19"/>
  <c r="G31" i="19"/>
  <c r="K31" i="19"/>
  <c r="O31" i="19"/>
  <c r="S31" i="19"/>
  <c r="W31" i="19"/>
  <c r="D31" i="19"/>
  <c r="L31" i="19"/>
  <c r="T31" i="19"/>
  <c r="E31" i="19"/>
  <c r="M31" i="19"/>
  <c r="U31" i="19"/>
  <c r="Y31" i="19"/>
  <c r="B31" i="19"/>
  <c r="F96" i="21"/>
  <c r="J96" i="21"/>
  <c r="N96" i="21"/>
  <c r="R96" i="21"/>
  <c r="V96" i="21"/>
  <c r="C96" i="21"/>
  <c r="G96" i="21"/>
  <c r="K96" i="21"/>
  <c r="O96" i="21"/>
  <c r="S96" i="21"/>
  <c r="W96" i="21"/>
  <c r="B96" i="21"/>
  <c r="H96" i="21"/>
  <c r="P96" i="21"/>
  <c r="X96" i="21"/>
  <c r="I96" i="21"/>
  <c r="Q96" i="21"/>
  <c r="Y96" i="21"/>
  <c r="D96" i="21"/>
  <c r="T96" i="21"/>
  <c r="L96" i="21"/>
  <c r="M96" i="21"/>
  <c r="E96" i="21"/>
  <c r="U96" i="21"/>
  <c r="C194" i="21"/>
  <c r="G194" i="21"/>
  <c r="K194" i="21"/>
  <c r="O194" i="21"/>
  <c r="S194" i="21"/>
  <c r="W194" i="21"/>
  <c r="D194" i="21"/>
  <c r="H194" i="21"/>
  <c r="L194" i="21"/>
  <c r="P194" i="21"/>
  <c r="T194" i="21"/>
  <c r="X194" i="21"/>
  <c r="E194" i="21"/>
  <c r="M194" i="21"/>
  <c r="U194" i="21"/>
  <c r="B194" i="21"/>
  <c r="F194" i="21"/>
  <c r="N194" i="21"/>
  <c r="V194" i="21"/>
  <c r="Q194" i="21"/>
  <c r="Y194" i="21"/>
  <c r="R194" i="21"/>
  <c r="I194" i="21"/>
  <c r="J194" i="21"/>
  <c r="E66" i="28"/>
  <c r="I66" i="28"/>
  <c r="M66" i="28"/>
  <c r="Q66" i="28"/>
  <c r="U66" i="28"/>
  <c r="Y66" i="28"/>
  <c r="F66" i="28"/>
  <c r="J66" i="28"/>
  <c r="N66" i="28"/>
  <c r="R66" i="28"/>
  <c r="V66" i="28"/>
  <c r="C66" i="28"/>
  <c r="K66" i="28"/>
  <c r="S66" i="28"/>
  <c r="B66" i="28"/>
  <c r="D66" i="28"/>
  <c r="L66" i="28"/>
  <c r="T66" i="28"/>
  <c r="G66" i="28"/>
  <c r="W66" i="28"/>
  <c r="H66" i="28"/>
  <c r="X66" i="28"/>
  <c r="O66" i="28"/>
  <c r="P66" i="28"/>
  <c r="E40" i="28"/>
  <c r="I40" i="28"/>
  <c r="F40" i="28"/>
  <c r="J40" i="28"/>
  <c r="N40" i="28"/>
  <c r="R40" i="28"/>
  <c r="V40" i="28"/>
  <c r="C40" i="28"/>
  <c r="K40" i="28"/>
  <c r="P40" i="28"/>
  <c r="U40" i="28"/>
  <c r="D40" i="28"/>
  <c r="L40" i="28"/>
  <c r="Q40" i="28"/>
  <c r="W40" i="28"/>
  <c r="B40" i="28"/>
  <c r="G40" i="28"/>
  <c r="S40" i="28"/>
  <c r="H40" i="28"/>
  <c r="T40" i="28"/>
  <c r="M40" i="28"/>
  <c r="O40" i="28"/>
  <c r="X40" i="28"/>
  <c r="Y40" i="28"/>
  <c r="F98" i="25"/>
  <c r="J98" i="25"/>
  <c r="N98" i="25"/>
  <c r="R98" i="25"/>
  <c r="V98" i="25"/>
  <c r="C98" i="25"/>
  <c r="G98" i="25"/>
  <c r="K98" i="25"/>
  <c r="O98" i="25"/>
  <c r="S98" i="25"/>
  <c r="W98" i="25"/>
  <c r="B98" i="25"/>
  <c r="D98" i="25"/>
  <c r="L98" i="25"/>
  <c r="T98" i="25"/>
  <c r="P98" i="25"/>
  <c r="I98" i="25"/>
  <c r="Q98" i="25"/>
  <c r="Y98" i="25"/>
  <c r="E98" i="25"/>
  <c r="M98" i="25"/>
  <c r="U98" i="25"/>
  <c r="H98" i="25"/>
  <c r="X98" i="25"/>
  <c r="C63" i="21"/>
  <c r="G63" i="21"/>
  <c r="K63" i="21"/>
  <c r="O63" i="21"/>
  <c r="S63" i="21"/>
  <c r="W63" i="21"/>
  <c r="D63" i="21"/>
  <c r="H63" i="21"/>
  <c r="L63" i="21"/>
  <c r="P63" i="21"/>
  <c r="T63" i="21"/>
  <c r="X63" i="21"/>
  <c r="E63" i="21"/>
  <c r="M63" i="21"/>
  <c r="U63" i="21"/>
  <c r="F63" i="21"/>
  <c r="N63" i="21"/>
  <c r="V63" i="21"/>
  <c r="I63" i="21"/>
  <c r="Y63" i="21"/>
  <c r="J63" i="21"/>
  <c r="Q63" i="21"/>
  <c r="R63" i="21"/>
  <c r="B63" i="21"/>
  <c r="D165" i="28"/>
  <c r="H165" i="28"/>
  <c r="L165" i="28"/>
  <c r="P165" i="28"/>
  <c r="T165" i="28"/>
  <c r="X165" i="28"/>
  <c r="E165" i="28"/>
  <c r="I165" i="28"/>
  <c r="M165" i="28"/>
  <c r="Q165" i="28"/>
  <c r="U165" i="28"/>
  <c r="Y165" i="28"/>
  <c r="B165" i="28"/>
  <c r="J165" i="28"/>
  <c r="R165" i="28"/>
  <c r="C165" i="28"/>
  <c r="K165" i="28"/>
  <c r="S165" i="28"/>
  <c r="N165" i="28"/>
  <c r="O165" i="28"/>
  <c r="F165" i="28"/>
  <c r="G165" i="28"/>
  <c r="V165" i="28"/>
  <c r="W165" i="28"/>
  <c r="E129" i="21"/>
  <c r="I129" i="21"/>
  <c r="M129" i="21"/>
  <c r="Q129" i="21"/>
  <c r="U129" i="21"/>
  <c r="Y129" i="21"/>
  <c r="B129" i="21"/>
  <c r="F129" i="21"/>
  <c r="J129" i="21"/>
  <c r="N129" i="21"/>
  <c r="R129" i="21"/>
  <c r="V129" i="21"/>
  <c r="G129" i="21"/>
  <c r="O129" i="21"/>
  <c r="W129" i="21"/>
  <c r="H129" i="21"/>
  <c r="P129" i="21"/>
  <c r="X129" i="21"/>
  <c r="C129" i="21"/>
  <c r="S129" i="21"/>
  <c r="K129" i="21"/>
  <c r="D129" i="21"/>
  <c r="T129" i="21"/>
  <c r="L129" i="21"/>
  <c r="D162" i="21"/>
  <c r="H162" i="21"/>
  <c r="L162" i="21"/>
  <c r="P162" i="21"/>
  <c r="T162" i="21"/>
  <c r="X162" i="21"/>
  <c r="E162" i="21"/>
  <c r="I162" i="21"/>
  <c r="M162" i="21"/>
  <c r="Q162" i="21"/>
  <c r="U162" i="21"/>
  <c r="Y162" i="21"/>
  <c r="F162" i="21"/>
  <c r="N162" i="21"/>
  <c r="V162" i="21"/>
  <c r="G162" i="21"/>
  <c r="O162" i="21"/>
  <c r="W162" i="21"/>
  <c r="B162" i="21"/>
  <c r="R162" i="21"/>
  <c r="K162" i="21"/>
  <c r="C162" i="21"/>
  <c r="S162" i="21"/>
  <c r="J162" i="21"/>
  <c r="F65" i="19"/>
  <c r="J65" i="19"/>
  <c r="N65" i="19"/>
  <c r="R65" i="19"/>
  <c r="V65" i="19"/>
  <c r="D65" i="19"/>
  <c r="L65" i="19"/>
  <c r="T65" i="19"/>
  <c r="I65" i="19"/>
  <c r="Q65" i="19"/>
  <c r="Y65" i="19"/>
  <c r="B65" i="19"/>
  <c r="C65" i="19"/>
  <c r="G65" i="19"/>
  <c r="K65" i="19"/>
  <c r="O65" i="19"/>
  <c r="S65" i="19"/>
  <c r="W65" i="19"/>
  <c r="H65" i="19"/>
  <c r="P65" i="19"/>
  <c r="X65" i="19"/>
  <c r="E65" i="19"/>
  <c r="M65" i="19"/>
  <c r="U65" i="19"/>
  <c r="D230" i="28"/>
  <c r="H230" i="28"/>
  <c r="L230" i="28"/>
  <c r="P230" i="28"/>
  <c r="T230" i="28"/>
  <c r="X230" i="28"/>
  <c r="E230" i="28"/>
  <c r="I230" i="28"/>
  <c r="M230" i="28"/>
  <c r="Q230" i="28"/>
  <c r="U230" i="28"/>
  <c r="Y230" i="28"/>
  <c r="F230" i="28"/>
  <c r="N230" i="28"/>
  <c r="V230" i="28"/>
  <c r="G230" i="28"/>
  <c r="O230" i="28"/>
  <c r="W230" i="28"/>
  <c r="J230" i="28"/>
  <c r="K230" i="28"/>
  <c r="C230" i="28"/>
  <c r="B230" i="28"/>
  <c r="R230" i="28"/>
  <c r="S230" i="28"/>
  <c r="D198" i="28"/>
  <c r="H198" i="28"/>
  <c r="L198" i="28"/>
  <c r="P198" i="28"/>
  <c r="T198" i="28"/>
  <c r="X198" i="28"/>
  <c r="E198" i="28"/>
  <c r="I198" i="28"/>
  <c r="M198" i="28"/>
  <c r="Q198" i="28"/>
  <c r="U198" i="28"/>
  <c r="Y198" i="28"/>
  <c r="J198" i="28"/>
  <c r="R198" i="28"/>
  <c r="B198" i="28"/>
  <c r="C198" i="28"/>
  <c r="K198" i="28"/>
  <c r="S198" i="28"/>
  <c r="N198" i="28"/>
  <c r="O198" i="28"/>
  <c r="F198" i="28"/>
  <c r="G198" i="28"/>
  <c r="V198" i="28"/>
  <c r="W198" i="28"/>
  <c r="F30" i="25"/>
  <c r="J30" i="25"/>
  <c r="N30" i="25"/>
  <c r="R30" i="25"/>
  <c r="V30" i="25"/>
  <c r="C30" i="25"/>
  <c r="G30" i="25"/>
  <c r="K30" i="25"/>
  <c r="O30" i="25"/>
  <c r="S30" i="25"/>
  <c r="W30" i="25"/>
  <c r="B30" i="25"/>
  <c r="D30" i="25"/>
  <c r="L30" i="25"/>
  <c r="T30" i="25"/>
  <c r="P30" i="25"/>
  <c r="X30" i="25"/>
  <c r="Q30" i="25"/>
  <c r="E30" i="25"/>
  <c r="M30" i="25"/>
  <c r="U30" i="25"/>
  <c r="H30" i="25"/>
  <c r="I30" i="25"/>
  <c r="Y30" i="25"/>
  <c r="E98" i="19"/>
  <c r="I98" i="19"/>
  <c r="M98" i="19"/>
  <c r="Q98" i="19"/>
  <c r="U98" i="19"/>
  <c r="Y98" i="19"/>
  <c r="C98" i="19"/>
  <c r="K98" i="19"/>
  <c r="S98" i="19"/>
  <c r="D98" i="19"/>
  <c r="L98" i="19"/>
  <c r="T98" i="19"/>
  <c r="F98" i="19"/>
  <c r="J98" i="19"/>
  <c r="N98" i="19"/>
  <c r="R98" i="19"/>
  <c r="V98" i="19"/>
  <c r="G98" i="19"/>
  <c r="O98" i="19"/>
  <c r="W98" i="19"/>
  <c r="B98" i="19"/>
  <c r="H98" i="19"/>
  <c r="P98" i="19"/>
  <c r="X98" i="19"/>
  <c r="C364" i="21"/>
  <c r="G364" i="21"/>
  <c r="K364" i="21"/>
  <c r="O364" i="21"/>
  <c r="S364" i="21"/>
  <c r="W364" i="21"/>
  <c r="H364" i="21"/>
  <c r="M364" i="21"/>
  <c r="R364" i="21"/>
  <c r="X364" i="21"/>
  <c r="E364" i="21"/>
  <c r="J364" i="21"/>
  <c r="P364" i="21"/>
  <c r="U364" i="21"/>
  <c r="L364" i="21"/>
  <c r="V364" i="21"/>
  <c r="F364" i="21"/>
  <c r="Q364" i="21"/>
  <c r="I364" i="21"/>
  <c r="T364" i="21"/>
  <c r="D364" i="21"/>
  <c r="B364" i="21"/>
  <c r="Y364" i="21"/>
  <c r="N364" i="21"/>
  <c r="F399" i="28"/>
  <c r="J399" i="28"/>
  <c r="N399" i="28"/>
  <c r="R399" i="28"/>
  <c r="V399" i="28"/>
  <c r="D399" i="28"/>
  <c r="I399" i="28"/>
  <c r="O399" i="28"/>
  <c r="T399" i="28"/>
  <c r="Y399" i="28"/>
  <c r="B399" i="28"/>
  <c r="G399" i="28"/>
  <c r="L399" i="28"/>
  <c r="Q399" i="28"/>
  <c r="W399" i="28"/>
  <c r="C399" i="28"/>
  <c r="M399" i="28"/>
  <c r="X399" i="28"/>
  <c r="E399" i="28"/>
  <c r="P399" i="28"/>
  <c r="H399" i="28"/>
  <c r="S399" i="28"/>
  <c r="K399" i="28"/>
  <c r="U399" i="28"/>
  <c r="C365" i="28"/>
  <c r="G365" i="28"/>
  <c r="K365" i="28"/>
  <c r="O365" i="28"/>
  <c r="S365" i="28"/>
  <c r="W365" i="28"/>
  <c r="E365" i="28"/>
  <c r="J365" i="28"/>
  <c r="P365" i="28"/>
  <c r="U365" i="28"/>
  <c r="H365" i="28"/>
  <c r="M365" i="28"/>
  <c r="R365" i="28"/>
  <c r="X365" i="28"/>
  <c r="D365" i="28"/>
  <c r="N365" i="28"/>
  <c r="Y365" i="28"/>
  <c r="B365" i="28"/>
  <c r="F365" i="28"/>
  <c r="Q365" i="28"/>
  <c r="I365" i="28"/>
  <c r="T365" i="28"/>
  <c r="L365" i="28"/>
  <c r="V365" i="28"/>
  <c r="C261" i="21"/>
  <c r="G261" i="21"/>
  <c r="K261" i="21"/>
  <c r="O261" i="21"/>
  <c r="S261" i="21"/>
  <c r="W261" i="21"/>
  <c r="E261" i="21"/>
  <c r="J261" i="21"/>
  <c r="P261" i="21"/>
  <c r="U261" i="21"/>
  <c r="B261" i="21"/>
  <c r="H261" i="21"/>
  <c r="M261" i="21"/>
  <c r="R261" i="21"/>
  <c r="X261" i="21"/>
  <c r="I261" i="21"/>
  <c r="T261" i="21"/>
  <c r="D261" i="21"/>
  <c r="N261" i="21"/>
  <c r="Y261" i="21"/>
  <c r="Q261" i="21"/>
  <c r="F261" i="21"/>
  <c r="V261" i="21"/>
  <c r="L261" i="21"/>
  <c r="F262" i="28"/>
  <c r="J262" i="28"/>
  <c r="N262" i="28"/>
  <c r="R262" i="28"/>
  <c r="V262" i="28"/>
  <c r="C262" i="28"/>
  <c r="H262" i="28"/>
  <c r="M262" i="28"/>
  <c r="S262" i="28"/>
  <c r="X262" i="28"/>
  <c r="E262" i="28"/>
  <c r="K262" i="28"/>
  <c r="P262" i="28"/>
  <c r="U262" i="28"/>
  <c r="G262" i="28"/>
  <c r="Q262" i="28"/>
  <c r="T262" i="28"/>
  <c r="L262" i="28"/>
  <c r="W262" i="28"/>
  <c r="B262" i="28"/>
  <c r="D262" i="28"/>
  <c r="O262" i="28"/>
  <c r="Y262" i="28"/>
  <c r="I262" i="28"/>
  <c r="D331" i="28"/>
  <c r="H331" i="28"/>
  <c r="L331" i="28"/>
  <c r="P331" i="28"/>
  <c r="T331" i="28"/>
  <c r="X331" i="28"/>
  <c r="F331" i="28"/>
  <c r="K331" i="28"/>
  <c r="Q331" i="28"/>
  <c r="V331" i="28"/>
  <c r="C331" i="28"/>
  <c r="I331" i="28"/>
  <c r="N331" i="28"/>
  <c r="S331" i="28"/>
  <c r="Y331" i="28"/>
  <c r="B331" i="28"/>
  <c r="E331" i="28"/>
  <c r="O331" i="28"/>
  <c r="G331" i="28"/>
  <c r="R331" i="28"/>
  <c r="J331" i="28"/>
  <c r="U331" i="28"/>
  <c r="M331" i="28"/>
  <c r="W331" i="28"/>
  <c r="F398" i="21"/>
  <c r="J398" i="21"/>
  <c r="N398" i="21"/>
  <c r="R398" i="21"/>
  <c r="V398" i="21"/>
  <c r="D398" i="21"/>
  <c r="H398" i="21"/>
  <c r="L398" i="21"/>
  <c r="P398" i="21"/>
  <c r="T398" i="21"/>
  <c r="X398" i="21"/>
  <c r="I398" i="21"/>
  <c r="Q398" i="21"/>
  <c r="Y398" i="21"/>
  <c r="E398" i="21"/>
  <c r="M398" i="21"/>
  <c r="U398" i="21"/>
  <c r="G398" i="21"/>
  <c r="W398" i="21"/>
  <c r="O398" i="21"/>
  <c r="C398" i="21"/>
  <c r="S398" i="21"/>
  <c r="B398" i="21"/>
  <c r="K398" i="21"/>
  <c r="D296" i="21"/>
  <c r="H296" i="21"/>
  <c r="L296" i="21"/>
  <c r="P296" i="21"/>
  <c r="T296" i="21"/>
  <c r="X296" i="21"/>
  <c r="F296" i="21"/>
  <c r="J296" i="21"/>
  <c r="N296" i="21"/>
  <c r="R296" i="21"/>
  <c r="V296" i="21"/>
  <c r="G296" i="21"/>
  <c r="O296" i="21"/>
  <c r="W296" i="21"/>
  <c r="C296" i="21"/>
  <c r="K296" i="21"/>
  <c r="S296" i="21"/>
  <c r="E296" i="21"/>
  <c r="U296" i="21"/>
  <c r="M296" i="21"/>
  <c r="Q296" i="21"/>
  <c r="B296" i="21"/>
  <c r="Y296" i="21"/>
  <c r="I296" i="21"/>
  <c r="D227" i="21"/>
  <c r="H227" i="21"/>
  <c r="L227" i="21"/>
  <c r="P227" i="21"/>
  <c r="T227" i="21"/>
  <c r="X227" i="21"/>
  <c r="F227" i="21"/>
  <c r="J227" i="21"/>
  <c r="N227" i="21"/>
  <c r="R227" i="21"/>
  <c r="V227" i="21"/>
  <c r="G227" i="21"/>
  <c r="O227" i="21"/>
  <c r="W227" i="21"/>
  <c r="C227" i="21"/>
  <c r="K227" i="21"/>
  <c r="S227" i="21"/>
  <c r="M227" i="21"/>
  <c r="B227" i="21"/>
  <c r="I227" i="21"/>
  <c r="U227" i="21"/>
  <c r="Y227" i="21"/>
  <c r="E227" i="21"/>
  <c r="Q227" i="21"/>
  <c r="E296" i="28"/>
  <c r="I296" i="28"/>
  <c r="M296" i="28"/>
  <c r="Q296" i="28"/>
  <c r="U296" i="28"/>
  <c r="Y296" i="28"/>
  <c r="B296" i="28"/>
  <c r="G296" i="28"/>
  <c r="L296" i="28"/>
  <c r="R296" i="28"/>
  <c r="W296" i="28"/>
  <c r="D296" i="28"/>
  <c r="J296" i="28"/>
  <c r="O296" i="28"/>
  <c r="T296" i="28"/>
  <c r="F296" i="28"/>
  <c r="P296" i="28"/>
  <c r="H296" i="28"/>
  <c r="S296" i="28"/>
  <c r="K296" i="28"/>
  <c r="V296" i="28"/>
  <c r="C296" i="28"/>
  <c r="N296" i="28"/>
  <c r="X296" i="28"/>
  <c r="C433" i="28"/>
  <c r="G433" i="28"/>
  <c r="K433" i="28"/>
  <c r="O433" i="28"/>
  <c r="S433" i="28"/>
  <c r="W433" i="28"/>
  <c r="E433" i="28"/>
  <c r="I433" i="28"/>
  <c r="M433" i="28"/>
  <c r="Q433" i="28"/>
  <c r="U433" i="28"/>
  <c r="Y433" i="28"/>
  <c r="B433" i="28"/>
  <c r="F433" i="28"/>
  <c r="N433" i="28"/>
  <c r="V433" i="28"/>
  <c r="L433" i="28"/>
  <c r="X433" i="28"/>
  <c r="H433" i="28"/>
  <c r="R433" i="28"/>
  <c r="T433" i="28"/>
  <c r="D433" i="28"/>
  <c r="J433" i="28"/>
  <c r="P433" i="28"/>
  <c r="E330" i="21"/>
  <c r="I330" i="21"/>
  <c r="M330" i="21"/>
  <c r="Q330" i="21"/>
  <c r="U330" i="21"/>
  <c r="Y330" i="21"/>
  <c r="C330" i="21"/>
  <c r="G330" i="21"/>
  <c r="K330" i="21"/>
  <c r="O330" i="21"/>
  <c r="S330" i="21"/>
  <c r="W330" i="21"/>
  <c r="B330" i="21"/>
  <c r="D330" i="21"/>
  <c r="L330" i="21"/>
  <c r="T330" i="21"/>
  <c r="H330" i="21"/>
  <c r="P330" i="21"/>
  <c r="X330" i="21"/>
  <c r="R330" i="21"/>
  <c r="J330" i="21"/>
  <c r="N330" i="21"/>
  <c r="V330" i="21"/>
  <c r="F330" i="21"/>
  <c r="A365" i="21"/>
  <c r="A399" i="21"/>
  <c r="A297" i="21"/>
  <c r="A331" i="21"/>
  <c r="A67" i="28"/>
  <c r="A263" i="28"/>
  <c r="A133" i="28"/>
  <c r="A199" i="28"/>
  <c r="A434" i="28"/>
  <c r="A166" i="28"/>
  <c r="A100" i="28"/>
  <c r="A366" i="28"/>
  <c r="A332" i="28"/>
  <c r="A400" i="28"/>
  <c r="A231" i="28"/>
  <c r="A297" i="28"/>
  <c r="A262" i="21"/>
  <c r="A228" i="21"/>
  <c r="A195" i="21"/>
  <c r="A100" i="19"/>
  <c r="A66" i="19"/>
  <c r="A65" i="25"/>
  <c r="A99" i="25"/>
  <c r="A163" i="21"/>
  <c r="A97" i="21"/>
  <c r="A64" i="21"/>
  <c r="A33" i="21"/>
  <c r="A130" i="21"/>
  <c r="A31" i="25"/>
  <c r="A32" i="19"/>
  <c r="A134" i="25"/>
  <c r="A132" i="19"/>
  <c r="C97" i="21" l="1"/>
  <c r="G97" i="21"/>
  <c r="K97" i="21"/>
  <c r="O97" i="21"/>
  <c r="S97" i="21"/>
  <c r="W97" i="21"/>
  <c r="D97" i="21"/>
  <c r="H97" i="21"/>
  <c r="L97" i="21"/>
  <c r="P97" i="21"/>
  <c r="T97" i="21"/>
  <c r="X97" i="21"/>
  <c r="I97" i="21"/>
  <c r="Q97" i="21"/>
  <c r="Y97" i="21"/>
  <c r="J97" i="21"/>
  <c r="R97" i="21"/>
  <c r="M97" i="21"/>
  <c r="U97" i="21"/>
  <c r="B97" i="21"/>
  <c r="V97" i="21"/>
  <c r="N97" i="21"/>
  <c r="E97" i="21"/>
  <c r="F97" i="21"/>
  <c r="F132" i="19"/>
  <c r="J132" i="19"/>
  <c r="N132" i="19"/>
  <c r="R132" i="19"/>
  <c r="V132" i="19"/>
  <c r="C132" i="19"/>
  <c r="G132" i="19"/>
  <c r="K132" i="19"/>
  <c r="O132" i="19"/>
  <c r="S132" i="19"/>
  <c r="W132" i="19"/>
  <c r="B132" i="19"/>
  <c r="D132" i="19"/>
  <c r="L132" i="19"/>
  <c r="T132" i="19"/>
  <c r="H132" i="19"/>
  <c r="X132" i="19"/>
  <c r="I132" i="19"/>
  <c r="Y132" i="19"/>
  <c r="E132" i="19"/>
  <c r="M132" i="19"/>
  <c r="U132" i="19"/>
  <c r="P132" i="19"/>
  <c r="Q132" i="19"/>
  <c r="D195" i="21"/>
  <c r="H195" i="21"/>
  <c r="L195" i="21"/>
  <c r="P195" i="21"/>
  <c r="T195" i="21"/>
  <c r="X195" i="21"/>
  <c r="E195" i="21"/>
  <c r="I195" i="21"/>
  <c r="M195" i="21"/>
  <c r="Q195" i="21"/>
  <c r="U195" i="21"/>
  <c r="Y195" i="21"/>
  <c r="F195" i="21"/>
  <c r="N195" i="21"/>
  <c r="V195" i="21"/>
  <c r="G195" i="21"/>
  <c r="O195" i="21"/>
  <c r="W195" i="21"/>
  <c r="B195" i="21"/>
  <c r="J195" i="21"/>
  <c r="C195" i="21"/>
  <c r="K195" i="21"/>
  <c r="R195" i="21"/>
  <c r="S195" i="21"/>
  <c r="C66" i="19"/>
  <c r="G66" i="19"/>
  <c r="K66" i="19"/>
  <c r="O66" i="19"/>
  <c r="S66" i="19"/>
  <c r="W66" i="19"/>
  <c r="B66" i="19"/>
  <c r="E66" i="19"/>
  <c r="M66" i="19"/>
  <c r="U66" i="19"/>
  <c r="J66" i="19"/>
  <c r="R66" i="19"/>
  <c r="D66" i="19"/>
  <c r="H66" i="19"/>
  <c r="L66" i="19"/>
  <c r="P66" i="19"/>
  <c r="T66" i="19"/>
  <c r="X66" i="19"/>
  <c r="I66" i="19"/>
  <c r="Q66" i="19"/>
  <c r="Y66" i="19"/>
  <c r="F66" i="19"/>
  <c r="N66" i="19"/>
  <c r="V66" i="19"/>
  <c r="F67" i="28"/>
  <c r="J67" i="28"/>
  <c r="N67" i="28"/>
  <c r="R67" i="28"/>
  <c r="V67" i="28"/>
  <c r="C67" i="28"/>
  <c r="G67" i="28"/>
  <c r="K67" i="28"/>
  <c r="O67" i="28"/>
  <c r="S67" i="28"/>
  <c r="W67" i="28"/>
  <c r="D67" i="28"/>
  <c r="L67" i="28"/>
  <c r="T67" i="28"/>
  <c r="E67" i="28"/>
  <c r="M67" i="28"/>
  <c r="U67" i="28"/>
  <c r="B67" i="28"/>
  <c r="P67" i="28"/>
  <c r="Q67" i="28"/>
  <c r="X67" i="28"/>
  <c r="Y67" i="28"/>
  <c r="H67" i="28"/>
  <c r="I67" i="28"/>
  <c r="F130" i="21"/>
  <c r="J130" i="21"/>
  <c r="N130" i="21"/>
  <c r="R130" i="21"/>
  <c r="V130" i="21"/>
  <c r="C130" i="21"/>
  <c r="G130" i="21"/>
  <c r="K130" i="21"/>
  <c r="O130" i="21"/>
  <c r="S130" i="21"/>
  <c r="W130" i="21"/>
  <c r="B130" i="21"/>
  <c r="H130" i="21"/>
  <c r="P130" i="21"/>
  <c r="X130" i="21"/>
  <c r="I130" i="21"/>
  <c r="Q130" i="21"/>
  <c r="Y130" i="21"/>
  <c r="L130" i="21"/>
  <c r="T130" i="21"/>
  <c r="E130" i="21"/>
  <c r="M130" i="21"/>
  <c r="D130" i="21"/>
  <c r="U130" i="21"/>
  <c r="C100" i="19"/>
  <c r="G100" i="19"/>
  <c r="K100" i="19"/>
  <c r="O100" i="19"/>
  <c r="S100" i="19"/>
  <c r="W100" i="19"/>
  <c r="B100" i="19"/>
  <c r="E100" i="19"/>
  <c r="M100" i="19"/>
  <c r="U100" i="19"/>
  <c r="F100" i="19"/>
  <c r="N100" i="19"/>
  <c r="V100" i="19"/>
  <c r="D100" i="19"/>
  <c r="H100" i="19"/>
  <c r="L100" i="19"/>
  <c r="P100" i="19"/>
  <c r="T100" i="19"/>
  <c r="X100" i="19"/>
  <c r="I100" i="19"/>
  <c r="Q100" i="19"/>
  <c r="Y100" i="19"/>
  <c r="J100" i="19"/>
  <c r="R100" i="19"/>
  <c r="F134" i="25"/>
  <c r="J134" i="25"/>
  <c r="N134" i="25"/>
  <c r="R134" i="25"/>
  <c r="V134" i="25"/>
  <c r="C134" i="25"/>
  <c r="G134" i="25"/>
  <c r="K134" i="25"/>
  <c r="O134" i="25"/>
  <c r="S134" i="25"/>
  <c r="W134" i="25"/>
  <c r="B134" i="25"/>
  <c r="D134" i="25"/>
  <c r="L134" i="25"/>
  <c r="T134" i="25"/>
  <c r="E134" i="25"/>
  <c r="M134" i="25"/>
  <c r="U134" i="25"/>
  <c r="H134" i="25"/>
  <c r="X134" i="25"/>
  <c r="I134" i="25"/>
  <c r="Y134" i="25"/>
  <c r="P134" i="25"/>
  <c r="Q134" i="25"/>
  <c r="C33" i="21"/>
  <c r="G33" i="21"/>
  <c r="K33" i="21"/>
  <c r="O33" i="21"/>
  <c r="S33" i="21"/>
  <c r="W33" i="21"/>
  <c r="D33" i="21"/>
  <c r="H33" i="21"/>
  <c r="L33" i="21"/>
  <c r="P33" i="21"/>
  <c r="T33" i="21"/>
  <c r="X33" i="21"/>
  <c r="I33" i="21"/>
  <c r="Q33" i="21"/>
  <c r="Y33" i="21"/>
  <c r="J33" i="21"/>
  <c r="R33" i="21"/>
  <c r="E33" i="21"/>
  <c r="U33" i="21"/>
  <c r="F33" i="21"/>
  <c r="V33" i="21"/>
  <c r="M33" i="21"/>
  <c r="N33" i="21"/>
  <c r="B33" i="21"/>
  <c r="C99" i="25"/>
  <c r="G99" i="25"/>
  <c r="K99" i="25"/>
  <c r="O99" i="25"/>
  <c r="S99" i="25"/>
  <c r="W99" i="25"/>
  <c r="D99" i="25"/>
  <c r="H99" i="25"/>
  <c r="L99" i="25"/>
  <c r="P99" i="25"/>
  <c r="T99" i="25"/>
  <c r="X99" i="25"/>
  <c r="E99" i="25"/>
  <c r="M99" i="25"/>
  <c r="U99" i="25"/>
  <c r="I99" i="25"/>
  <c r="Y99" i="25"/>
  <c r="B99" i="25"/>
  <c r="J99" i="25"/>
  <c r="R99" i="25"/>
  <c r="F99" i="25"/>
  <c r="N99" i="25"/>
  <c r="V99" i="25"/>
  <c r="Q99" i="25"/>
  <c r="E231" i="28"/>
  <c r="I231" i="28"/>
  <c r="M231" i="28"/>
  <c r="Q231" i="28"/>
  <c r="U231" i="28"/>
  <c r="Y231" i="28"/>
  <c r="F231" i="28"/>
  <c r="J231" i="28"/>
  <c r="N231" i="28"/>
  <c r="R231" i="28"/>
  <c r="V231" i="28"/>
  <c r="G231" i="28"/>
  <c r="O231" i="28"/>
  <c r="W231" i="28"/>
  <c r="B231" i="28"/>
  <c r="H231" i="28"/>
  <c r="P231" i="28"/>
  <c r="X231" i="28"/>
  <c r="C231" i="28"/>
  <c r="S231" i="28"/>
  <c r="D231" i="28"/>
  <c r="T231" i="28"/>
  <c r="K231" i="28"/>
  <c r="L231" i="28"/>
  <c r="E100" i="28"/>
  <c r="I100" i="28"/>
  <c r="M100" i="28"/>
  <c r="Q100" i="28"/>
  <c r="U100" i="28"/>
  <c r="Y100" i="28"/>
  <c r="F100" i="28"/>
  <c r="J100" i="28"/>
  <c r="N100" i="28"/>
  <c r="R100" i="28"/>
  <c r="V100" i="28"/>
  <c r="C100" i="28"/>
  <c r="K100" i="28"/>
  <c r="S100" i="28"/>
  <c r="B100" i="28"/>
  <c r="D100" i="28"/>
  <c r="L100" i="28"/>
  <c r="T100" i="28"/>
  <c r="O100" i="28"/>
  <c r="P100" i="28"/>
  <c r="W100" i="28"/>
  <c r="X100" i="28"/>
  <c r="G100" i="28"/>
  <c r="H100" i="28"/>
  <c r="E133" i="28"/>
  <c r="I133" i="28"/>
  <c r="M133" i="28"/>
  <c r="Q133" i="28"/>
  <c r="U133" i="28"/>
  <c r="Y133" i="28"/>
  <c r="B133" i="28"/>
  <c r="F133" i="28"/>
  <c r="J133" i="28"/>
  <c r="N133" i="28"/>
  <c r="R133" i="28"/>
  <c r="V133" i="28"/>
  <c r="G133" i="28"/>
  <c r="O133" i="28"/>
  <c r="W133" i="28"/>
  <c r="H133" i="28"/>
  <c r="P133" i="28"/>
  <c r="X133" i="28"/>
  <c r="K133" i="28"/>
  <c r="L133" i="28"/>
  <c r="S133" i="28"/>
  <c r="T133" i="28"/>
  <c r="C133" i="28"/>
  <c r="D133" i="28"/>
  <c r="C32" i="19"/>
  <c r="G32" i="19"/>
  <c r="K32" i="19"/>
  <c r="O32" i="19"/>
  <c r="S32" i="19"/>
  <c r="W32" i="19"/>
  <c r="B32" i="19"/>
  <c r="I32" i="19"/>
  <c r="Q32" i="19"/>
  <c r="Y32" i="19"/>
  <c r="F32" i="19"/>
  <c r="N32" i="19"/>
  <c r="V32" i="19"/>
  <c r="D32" i="19"/>
  <c r="H32" i="19"/>
  <c r="L32" i="19"/>
  <c r="P32" i="19"/>
  <c r="T32" i="19"/>
  <c r="X32" i="19"/>
  <c r="E32" i="19"/>
  <c r="M32" i="19"/>
  <c r="U32" i="19"/>
  <c r="J32" i="19"/>
  <c r="R32" i="19"/>
  <c r="D64" i="21"/>
  <c r="H64" i="21"/>
  <c r="L64" i="21"/>
  <c r="P64" i="21"/>
  <c r="T64" i="21"/>
  <c r="X64" i="21"/>
  <c r="E64" i="21"/>
  <c r="I64" i="21"/>
  <c r="M64" i="21"/>
  <c r="Q64" i="21"/>
  <c r="U64" i="21"/>
  <c r="Y64" i="21"/>
  <c r="F64" i="21"/>
  <c r="N64" i="21"/>
  <c r="V64" i="21"/>
  <c r="B64" i="21"/>
  <c r="G64" i="21"/>
  <c r="O64" i="21"/>
  <c r="W64" i="21"/>
  <c r="R64" i="21"/>
  <c r="C64" i="21"/>
  <c r="S64" i="21"/>
  <c r="J64" i="21"/>
  <c r="K64" i="21"/>
  <c r="C65" i="25"/>
  <c r="G65" i="25"/>
  <c r="K65" i="25"/>
  <c r="O65" i="25"/>
  <c r="S65" i="25"/>
  <c r="W65" i="25"/>
  <c r="D65" i="25"/>
  <c r="H65" i="25"/>
  <c r="L65" i="25"/>
  <c r="P65" i="25"/>
  <c r="T65" i="25"/>
  <c r="X65" i="25"/>
  <c r="E65" i="25"/>
  <c r="M65" i="25"/>
  <c r="U65" i="25"/>
  <c r="Q65" i="25"/>
  <c r="B65" i="25"/>
  <c r="J65" i="25"/>
  <c r="F65" i="25"/>
  <c r="N65" i="25"/>
  <c r="V65" i="25"/>
  <c r="I65" i="25"/>
  <c r="Y65" i="25"/>
  <c r="R65" i="25"/>
  <c r="E166" i="28"/>
  <c r="I166" i="28"/>
  <c r="M166" i="28"/>
  <c r="Q166" i="28"/>
  <c r="U166" i="28"/>
  <c r="Y166" i="28"/>
  <c r="F166" i="28"/>
  <c r="J166" i="28"/>
  <c r="N166" i="28"/>
  <c r="R166" i="28"/>
  <c r="V166" i="28"/>
  <c r="C166" i="28"/>
  <c r="K166" i="28"/>
  <c r="S166" i="28"/>
  <c r="D166" i="28"/>
  <c r="L166" i="28"/>
  <c r="T166" i="28"/>
  <c r="G166" i="28"/>
  <c r="W166" i="28"/>
  <c r="H166" i="28"/>
  <c r="X166" i="28"/>
  <c r="O166" i="28"/>
  <c r="P166" i="28"/>
  <c r="B166" i="28"/>
  <c r="C31" i="25"/>
  <c r="G31" i="25"/>
  <c r="K31" i="25"/>
  <c r="O31" i="25"/>
  <c r="S31" i="25"/>
  <c r="W31" i="25"/>
  <c r="D31" i="25"/>
  <c r="H31" i="25"/>
  <c r="L31" i="25"/>
  <c r="P31" i="25"/>
  <c r="T31" i="25"/>
  <c r="X31" i="25"/>
  <c r="E31" i="25"/>
  <c r="M31" i="25"/>
  <c r="U31" i="25"/>
  <c r="Q31" i="25"/>
  <c r="B31" i="25"/>
  <c r="J31" i="25"/>
  <c r="F31" i="25"/>
  <c r="N31" i="25"/>
  <c r="V31" i="25"/>
  <c r="I31" i="25"/>
  <c r="Y31" i="25"/>
  <c r="R31" i="25"/>
  <c r="E163" i="21"/>
  <c r="I163" i="21"/>
  <c r="M163" i="21"/>
  <c r="Q163" i="21"/>
  <c r="U163" i="21"/>
  <c r="Y163" i="21"/>
  <c r="B163" i="21"/>
  <c r="F163" i="21"/>
  <c r="J163" i="21"/>
  <c r="N163" i="21"/>
  <c r="R163" i="21"/>
  <c r="V163" i="21"/>
  <c r="G163" i="21"/>
  <c r="O163" i="21"/>
  <c r="W163" i="21"/>
  <c r="H163" i="21"/>
  <c r="P163" i="21"/>
  <c r="X163" i="21"/>
  <c r="K163" i="21"/>
  <c r="C163" i="21"/>
  <c r="T163" i="21"/>
  <c r="L163" i="21"/>
  <c r="S163" i="21"/>
  <c r="D163" i="21"/>
  <c r="E199" i="28"/>
  <c r="I199" i="28"/>
  <c r="M199" i="28"/>
  <c r="Q199" i="28"/>
  <c r="U199" i="28"/>
  <c r="Y199" i="28"/>
  <c r="F199" i="28"/>
  <c r="J199" i="28"/>
  <c r="N199" i="28"/>
  <c r="R199" i="28"/>
  <c r="V199" i="28"/>
  <c r="C199" i="28"/>
  <c r="K199" i="28"/>
  <c r="S199" i="28"/>
  <c r="D199" i="28"/>
  <c r="L199" i="28"/>
  <c r="T199" i="28"/>
  <c r="B199" i="28"/>
  <c r="G199" i="28"/>
  <c r="W199" i="28"/>
  <c r="H199" i="28"/>
  <c r="X199" i="28"/>
  <c r="O199" i="28"/>
  <c r="P199" i="28"/>
  <c r="F331" i="21"/>
  <c r="J331" i="21"/>
  <c r="N331" i="21"/>
  <c r="R331" i="21"/>
  <c r="V331" i="21"/>
  <c r="D331" i="21"/>
  <c r="H331" i="21"/>
  <c r="L331" i="21"/>
  <c r="P331" i="21"/>
  <c r="T331" i="21"/>
  <c r="X331" i="21"/>
  <c r="E331" i="21"/>
  <c r="M331" i="21"/>
  <c r="U331" i="21"/>
  <c r="I331" i="21"/>
  <c r="Q331" i="21"/>
  <c r="Y331" i="21"/>
  <c r="K331" i="21"/>
  <c r="C331" i="21"/>
  <c r="S331" i="21"/>
  <c r="B331" i="21"/>
  <c r="G331" i="21"/>
  <c r="W331" i="21"/>
  <c r="O331" i="21"/>
  <c r="E297" i="21"/>
  <c r="I297" i="21"/>
  <c r="M297" i="21"/>
  <c r="Q297" i="21"/>
  <c r="U297" i="21"/>
  <c r="Y297" i="21"/>
  <c r="C297" i="21"/>
  <c r="G297" i="21"/>
  <c r="K297" i="21"/>
  <c r="O297" i="21"/>
  <c r="S297" i="21"/>
  <c r="W297" i="21"/>
  <c r="B297" i="21"/>
  <c r="H297" i="21"/>
  <c r="P297" i="21"/>
  <c r="X297" i="21"/>
  <c r="D297" i="21"/>
  <c r="L297" i="21"/>
  <c r="T297" i="21"/>
  <c r="N297" i="21"/>
  <c r="F297" i="21"/>
  <c r="V297" i="21"/>
  <c r="R297" i="21"/>
  <c r="J297" i="21"/>
  <c r="D262" i="21"/>
  <c r="H262" i="21"/>
  <c r="L262" i="21"/>
  <c r="P262" i="21"/>
  <c r="T262" i="21"/>
  <c r="X262" i="21"/>
  <c r="C262" i="21"/>
  <c r="I262" i="21"/>
  <c r="N262" i="21"/>
  <c r="S262" i="21"/>
  <c r="Y262" i="21"/>
  <c r="F262" i="21"/>
  <c r="K262" i="21"/>
  <c r="Q262" i="21"/>
  <c r="V262" i="21"/>
  <c r="G262" i="21"/>
  <c r="R262" i="21"/>
  <c r="M262" i="21"/>
  <c r="W262" i="21"/>
  <c r="O262" i="21"/>
  <c r="J262" i="21"/>
  <c r="E262" i="21"/>
  <c r="B262" i="21"/>
  <c r="U262" i="21"/>
  <c r="E332" i="28"/>
  <c r="I332" i="28"/>
  <c r="M332" i="28"/>
  <c r="Q332" i="28"/>
  <c r="U332" i="28"/>
  <c r="Y332" i="28"/>
  <c r="B332" i="28"/>
  <c r="D332" i="28"/>
  <c r="J332" i="28"/>
  <c r="O332" i="28"/>
  <c r="T332" i="28"/>
  <c r="G332" i="28"/>
  <c r="L332" i="28"/>
  <c r="R332" i="28"/>
  <c r="W332" i="28"/>
  <c r="C332" i="28"/>
  <c r="N332" i="28"/>
  <c r="X332" i="28"/>
  <c r="F332" i="28"/>
  <c r="P332" i="28"/>
  <c r="H332" i="28"/>
  <c r="S332" i="28"/>
  <c r="K332" i="28"/>
  <c r="V332" i="28"/>
  <c r="D434" i="28"/>
  <c r="H434" i="28"/>
  <c r="L434" i="28"/>
  <c r="P434" i="28"/>
  <c r="T434" i="28"/>
  <c r="X434" i="28"/>
  <c r="F434" i="28"/>
  <c r="J434" i="28"/>
  <c r="N434" i="28"/>
  <c r="R434" i="28"/>
  <c r="V434" i="28"/>
  <c r="G434" i="28"/>
  <c r="O434" i="28"/>
  <c r="W434" i="28"/>
  <c r="K434" i="28"/>
  <c r="U434" i="28"/>
  <c r="E434" i="28"/>
  <c r="Q434" i="28"/>
  <c r="B434" i="28"/>
  <c r="S434" i="28"/>
  <c r="C434" i="28"/>
  <c r="Y434" i="28"/>
  <c r="I434" i="28"/>
  <c r="M434" i="28"/>
  <c r="F297" i="28"/>
  <c r="J297" i="28"/>
  <c r="N297" i="28"/>
  <c r="R297" i="28"/>
  <c r="V297" i="28"/>
  <c r="E297" i="28"/>
  <c r="K297" i="28"/>
  <c r="P297" i="28"/>
  <c r="U297" i="28"/>
  <c r="C297" i="28"/>
  <c r="H297" i="28"/>
  <c r="M297" i="28"/>
  <c r="S297" i="28"/>
  <c r="X297" i="28"/>
  <c r="D297" i="28"/>
  <c r="O297" i="28"/>
  <c r="Y297" i="28"/>
  <c r="G297" i="28"/>
  <c r="Q297" i="28"/>
  <c r="I297" i="28"/>
  <c r="T297" i="28"/>
  <c r="L297" i="28"/>
  <c r="W297" i="28"/>
  <c r="B297" i="28"/>
  <c r="D366" i="28"/>
  <c r="H366" i="28"/>
  <c r="L366" i="28"/>
  <c r="P366" i="28"/>
  <c r="T366" i="28"/>
  <c r="X366" i="28"/>
  <c r="C366" i="28"/>
  <c r="I366" i="28"/>
  <c r="N366" i="28"/>
  <c r="S366" i="28"/>
  <c r="Y366" i="28"/>
  <c r="B366" i="28"/>
  <c r="F366" i="28"/>
  <c r="K366" i="28"/>
  <c r="Q366" i="28"/>
  <c r="V366" i="28"/>
  <c r="M366" i="28"/>
  <c r="W366" i="28"/>
  <c r="E366" i="28"/>
  <c r="O366" i="28"/>
  <c r="G366" i="28"/>
  <c r="R366" i="28"/>
  <c r="J366" i="28"/>
  <c r="U366" i="28"/>
  <c r="E228" i="21"/>
  <c r="I228" i="21"/>
  <c r="M228" i="21"/>
  <c r="Q228" i="21"/>
  <c r="U228" i="21"/>
  <c r="Y228" i="21"/>
  <c r="C228" i="21"/>
  <c r="G228" i="21"/>
  <c r="K228" i="21"/>
  <c r="O228" i="21"/>
  <c r="S228" i="21"/>
  <c r="W228" i="21"/>
  <c r="B228" i="21"/>
  <c r="H228" i="21"/>
  <c r="P228" i="21"/>
  <c r="X228" i="21"/>
  <c r="D228" i="21"/>
  <c r="L228" i="21"/>
  <c r="T228" i="21"/>
  <c r="F228" i="21"/>
  <c r="V228" i="21"/>
  <c r="J228" i="21"/>
  <c r="R228" i="21"/>
  <c r="N228" i="21"/>
  <c r="C400" i="28"/>
  <c r="G400" i="28"/>
  <c r="K400" i="28"/>
  <c r="O400" i="28"/>
  <c r="S400" i="28"/>
  <c r="W400" i="28"/>
  <c r="H400" i="28"/>
  <c r="M400" i="28"/>
  <c r="R400" i="28"/>
  <c r="X400" i="28"/>
  <c r="E400" i="28"/>
  <c r="J400" i="28"/>
  <c r="P400" i="28"/>
  <c r="U400" i="28"/>
  <c r="L400" i="28"/>
  <c r="V400" i="28"/>
  <c r="D400" i="28"/>
  <c r="N400" i="28"/>
  <c r="Y400" i="28"/>
  <c r="B400" i="28"/>
  <c r="F400" i="28"/>
  <c r="Q400" i="28"/>
  <c r="I400" i="28"/>
  <c r="T400" i="28"/>
  <c r="C263" i="28"/>
  <c r="G263" i="28"/>
  <c r="K263" i="28"/>
  <c r="O263" i="28"/>
  <c r="S263" i="28"/>
  <c r="W263" i="28"/>
  <c r="F263" i="28"/>
  <c r="L263" i="28"/>
  <c r="Q263" i="28"/>
  <c r="V263" i="28"/>
  <c r="B263" i="28"/>
  <c r="D263" i="28"/>
  <c r="I263" i="28"/>
  <c r="N263" i="28"/>
  <c r="T263" i="28"/>
  <c r="Y263" i="28"/>
  <c r="E263" i="28"/>
  <c r="P263" i="28"/>
  <c r="R263" i="28"/>
  <c r="J263" i="28"/>
  <c r="U263" i="28"/>
  <c r="M263" i="28"/>
  <c r="X263" i="28"/>
  <c r="H263" i="28"/>
  <c r="C399" i="21"/>
  <c r="G399" i="21"/>
  <c r="E399" i="21"/>
  <c r="I399" i="21"/>
  <c r="M399" i="21"/>
  <c r="Q399" i="21"/>
  <c r="U399" i="21"/>
  <c r="Y399" i="21"/>
  <c r="J399" i="21"/>
  <c r="O399" i="21"/>
  <c r="T399" i="21"/>
  <c r="F399" i="21"/>
  <c r="L399" i="21"/>
  <c r="R399" i="21"/>
  <c r="W399" i="21"/>
  <c r="N399" i="21"/>
  <c r="X399" i="21"/>
  <c r="B399" i="21"/>
  <c r="H399" i="21"/>
  <c r="S399" i="21"/>
  <c r="K399" i="21"/>
  <c r="V399" i="21"/>
  <c r="D399" i="21"/>
  <c r="P399" i="21"/>
  <c r="D365" i="21"/>
  <c r="H365" i="21"/>
  <c r="L365" i="21"/>
  <c r="P365" i="21"/>
  <c r="T365" i="21"/>
  <c r="X365" i="21"/>
  <c r="F365" i="21"/>
  <c r="K365" i="21"/>
  <c r="Q365" i="21"/>
  <c r="V365" i="21"/>
  <c r="C365" i="21"/>
  <c r="I365" i="21"/>
  <c r="N365" i="21"/>
  <c r="S365" i="21"/>
  <c r="Y365" i="21"/>
  <c r="B365" i="21"/>
  <c r="J365" i="21"/>
  <c r="U365" i="21"/>
  <c r="E365" i="21"/>
  <c r="O365" i="21"/>
  <c r="G365" i="21"/>
  <c r="R365" i="21"/>
  <c r="W365" i="21"/>
  <c r="M365" i="21"/>
  <c r="A332" i="21"/>
  <c r="A400" i="21"/>
  <c r="A298" i="21"/>
  <c r="A366" i="21"/>
  <c r="A167" i="28"/>
  <c r="A264" i="28"/>
  <c r="A298" i="28"/>
  <c r="A200" i="28"/>
  <c r="A134" i="28"/>
  <c r="A401" i="28"/>
  <c r="A333" i="28"/>
  <c r="A367" i="28"/>
  <c r="A101" i="28"/>
  <c r="A232" i="28"/>
  <c r="A435" i="28"/>
  <c r="A68" i="28"/>
  <c r="A229" i="21"/>
  <c r="A263" i="21"/>
  <c r="A196" i="21"/>
  <c r="A101" i="19"/>
  <c r="A67" i="19"/>
  <c r="A131" i="21"/>
  <c r="A32" i="25"/>
  <c r="A65" i="21"/>
  <c r="A100" i="25"/>
  <c r="A135" i="25"/>
  <c r="A98" i="21"/>
  <c r="A164" i="21"/>
  <c r="A66" i="25"/>
  <c r="A133" i="19"/>
  <c r="A33" i="19"/>
  <c r="A34" i="21"/>
  <c r="D67" i="19" l="1"/>
  <c r="H67" i="19"/>
  <c r="L67" i="19"/>
  <c r="P67" i="19"/>
  <c r="T67" i="19"/>
  <c r="X67" i="19"/>
  <c r="F67" i="19"/>
  <c r="N67" i="19"/>
  <c r="V67" i="19"/>
  <c r="C67" i="19"/>
  <c r="K67" i="19"/>
  <c r="S67" i="19"/>
  <c r="E67" i="19"/>
  <c r="I67" i="19"/>
  <c r="M67" i="19"/>
  <c r="Q67" i="19"/>
  <c r="U67" i="19"/>
  <c r="Y67" i="19"/>
  <c r="B67" i="19"/>
  <c r="J67" i="19"/>
  <c r="R67" i="19"/>
  <c r="G67" i="19"/>
  <c r="O67" i="19"/>
  <c r="W67" i="19"/>
  <c r="F134" i="28"/>
  <c r="J134" i="28"/>
  <c r="N134" i="28"/>
  <c r="R134" i="28"/>
  <c r="V134" i="28"/>
  <c r="C134" i="28"/>
  <c r="G134" i="28"/>
  <c r="K134" i="28"/>
  <c r="O134" i="28"/>
  <c r="S134" i="28"/>
  <c r="W134" i="28"/>
  <c r="B134" i="28"/>
  <c r="H134" i="28"/>
  <c r="P134" i="28"/>
  <c r="X134" i="28"/>
  <c r="I134" i="28"/>
  <c r="Q134" i="28"/>
  <c r="Y134" i="28"/>
  <c r="D134" i="28"/>
  <c r="T134" i="28"/>
  <c r="E134" i="28"/>
  <c r="U134" i="28"/>
  <c r="L134" i="28"/>
  <c r="M134" i="28"/>
  <c r="D34" i="21"/>
  <c r="H34" i="21"/>
  <c r="L34" i="21"/>
  <c r="P34" i="21"/>
  <c r="T34" i="21"/>
  <c r="X34" i="21"/>
  <c r="E34" i="21"/>
  <c r="I34" i="21"/>
  <c r="M34" i="21"/>
  <c r="Q34" i="21"/>
  <c r="U34" i="21"/>
  <c r="Y34" i="21"/>
  <c r="J34" i="21"/>
  <c r="R34" i="21"/>
  <c r="C34" i="21"/>
  <c r="K34" i="21"/>
  <c r="S34" i="21"/>
  <c r="N34" i="21"/>
  <c r="O34" i="21"/>
  <c r="V34" i="21"/>
  <c r="W34" i="21"/>
  <c r="F34" i="21"/>
  <c r="G34" i="21"/>
  <c r="B34" i="21"/>
  <c r="D98" i="21"/>
  <c r="H98" i="21"/>
  <c r="L98" i="21"/>
  <c r="P98" i="21"/>
  <c r="T98" i="21"/>
  <c r="X98" i="21"/>
  <c r="E98" i="21"/>
  <c r="I98" i="21"/>
  <c r="M98" i="21"/>
  <c r="Q98" i="21"/>
  <c r="U98" i="21"/>
  <c r="Y98" i="21"/>
  <c r="J98" i="21"/>
  <c r="R98" i="21"/>
  <c r="C98" i="21"/>
  <c r="K98" i="21"/>
  <c r="S98" i="21"/>
  <c r="F98" i="21"/>
  <c r="V98" i="21"/>
  <c r="B98" i="21"/>
  <c r="G98" i="21"/>
  <c r="W98" i="21"/>
  <c r="N98" i="21"/>
  <c r="O98" i="21"/>
  <c r="D100" i="25"/>
  <c r="H100" i="25"/>
  <c r="L100" i="25"/>
  <c r="P100" i="25"/>
  <c r="T100" i="25"/>
  <c r="X100" i="25"/>
  <c r="E100" i="25"/>
  <c r="I100" i="25"/>
  <c r="M100" i="25"/>
  <c r="Q100" i="25"/>
  <c r="U100" i="25"/>
  <c r="Y100" i="25"/>
  <c r="F100" i="25"/>
  <c r="N100" i="25"/>
  <c r="V100" i="25"/>
  <c r="R100" i="25"/>
  <c r="C100" i="25"/>
  <c r="S100" i="25"/>
  <c r="B100" i="25"/>
  <c r="G100" i="25"/>
  <c r="O100" i="25"/>
  <c r="W100" i="25"/>
  <c r="J100" i="25"/>
  <c r="K100" i="25"/>
  <c r="F101" i="28"/>
  <c r="J101" i="28"/>
  <c r="N101" i="28"/>
  <c r="R101" i="28"/>
  <c r="V101" i="28"/>
  <c r="C101" i="28"/>
  <c r="G101" i="28"/>
  <c r="K101" i="28"/>
  <c r="O101" i="28"/>
  <c r="S101" i="28"/>
  <c r="W101" i="28"/>
  <c r="D101" i="28"/>
  <c r="L101" i="28"/>
  <c r="T101" i="28"/>
  <c r="E101" i="28"/>
  <c r="M101" i="28"/>
  <c r="U101" i="28"/>
  <c r="B101" i="28"/>
  <c r="H101" i="28"/>
  <c r="X101" i="28"/>
  <c r="I101" i="28"/>
  <c r="Y101" i="28"/>
  <c r="Q101" i="28"/>
  <c r="P101" i="28"/>
  <c r="F164" i="21"/>
  <c r="J164" i="21"/>
  <c r="N164" i="21"/>
  <c r="R164" i="21"/>
  <c r="V164" i="21"/>
  <c r="C164" i="21"/>
  <c r="G164" i="21"/>
  <c r="K164" i="21"/>
  <c r="O164" i="21"/>
  <c r="S164" i="21"/>
  <c r="W164" i="21"/>
  <c r="B164" i="21"/>
  <c r="H164" i="21"/>
  <c r="P164" i="21"/>
  <c r="X164" i="21"/>
  <c r="I164" i="21"/>
  <c r="Q164" i="21"/>
  <c r="Y164" i="21"/>
  <c r="D164" i="21"/>
  <c r="T164" i="21"/>
  <c r="L164" i="21"/>
  <c r="E164" i="21"/>
  <c r="U164" i="21"/>
  <c r="M164" i="21"/>
  <c r="E65" i="21"/>
  <c r="I65" i="21"/>
  <c r="M65" i="21"/>
  <c r="Q65" i="21"/>
  <c r="U65" i="21"/>
  <c r="Y65" i="21"/>
  <c r="F65" i="21"/>
  <c r="J65" i="21"/>
  <c r="N65" i="21"/>
  <c r="R65" i="21"/>
  <c r="V65" i="21"/>
  <c r="G65" i="21"/>
  <c r="O65" i="21"/>
  <c r="W65" i="21"/>
  <c r="H65" i="21"/>
  <c r="P65" i="21"/>
  <c r="X65" i="21"/>
  <c r="B65" i="21"/>
  <c r="K65" i="21"/>
  <c r="L65" i="21"/>
  <c r="S65" i="21"/>
  <c r="T65" i="21"/>
  <c r="C65" i="21"/>
  <c r="D65" i="21"/>
  <c r="D101" i="19"/>
  <c r="H101" i="19"/>
  <c r="L101" i="19"/>
  <c r="P101" i="19"/>
  <c r="T101" i="19"/>
  <c r="X101" i="19"/>
  <c r="F101" i="19"/>
  <c r="N101" i="19"/>
  <c r="V101" i="19"/>
  <c r="G101" i="19"/>
  <c r="O101" i="19"/>
  <c r="W101" i="19"/>
  <c r="E101" i="19"/>
  <c r="I101" i="19"/>
  <c r="M101" i="19"/>
  <c r="Q101" i="19"/>
  <c r="U101" i="19"/>
  <c r="Y101" i="19"/>
  <c r="B101" i="19"/>
  <c r="J101" i="19"/>
  <c r="R101" i="19"/>
  <c r="C101" i="19"/>
  <c r="K101" i="19"/>
  <c r="S101" i="19"/>
  <c r="C68" i="28"/>
  <c r="G68" i="28"/>
  <c r="K68" i="28"/>
  <c r="O68" i="28"/>
  <c r="S68" i="28"/>
  <c r="W68" i="28"/>
  <c r="B68" i="28"/>
  <c r="D68" i="28"/>
  <c r="H68" i="28"/>
  <c r="L68" i="28"/>
  <c r="P68" i="28"/>
  <c r="T68" i="28"/>
  <c r="X68" i="28"/>
  <c r="E68" i="28"/>
  <c r="M68" i="28"/>
  <c r="U68" i="28"/>
  <c r="F68" i="28"/>
  <c r="N68" i="28"/>
  <c r="V68" i="28"/>
  <c r="I68" i="28"/>
  <c r="Y68" i="28"/>
  <c r="J68" i="28"/>
  <c r="R68" i="28"/>
  <c r="Q68" i="28"/>
  <c r="F200" i="28"/>
  <c r="J200" i="28"/>
  <c r="N200" i="28"/>
  <c r="R200" i="28"/>
  <c r="V200" i="28"/>
  <c r="C200" i="28"/>
  <c r="G200" i="28"/>
  <c r="K200" i="28"/>
  <c r="O200" i="28"/>
  <c r="S200" i="28"/>
  <c r="W200" i="28"/>
  <c r="B200" i="28"/>
  <c r="D200" i="28"/>
  <c r="L200" i="28"/>
  <c r="T200" i="28"/>
  <c r="E200" i="28"/>
  <c r="M200" i="28"/>
  <c r="U200" i="28"/>
  <c r="P200" i="28"/>
  <c r="Q200" i="28"/>
  <c r="X200" i="28"/>
  <c r="Y200" i="28"/>
  <c r="H200" i="28"/>
  <c r="I200"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196" i="21"/>
  <c r="I196" i="21"/>
  <c r="M196" i="21"/>
  <c r="Q196" i="21"/>
  <c r="U196" i="21"/>
  <c r="Y196" i="21"/>
  <c r="B196" i="21"/>
  <c r="F196" i="21"/>
  <c r="J196" i="21"/>
  <c r="N196" i="21"/>
  <c r="R196" i="21"/>
  <c r="V196" i="21"/>
  <c r="G196" i="21"/>
  <c r="O196" i="21"/>
  <c r="W196" i="21"/>
  <c r="H196" i="21"/>
  <c r="P196" i="21"/>
  <c r="X196" i="21"/>
  <c r="C196" i="21"/>
  <c r="S196" i="21"/>
  <c r="K196" i="21"/>
  <c r="L196" i="21"/>
  <c r="D196" i="21"/>
  <c r="T196" i="21"/>
  <c r="C133" i="19"/>
  <c r="G133" i="19"/>
  <c r="K133" i="19"/>
  <c r="O133" i="19"/>
  <c r="S133" i="19"/>
  <c r="W133" i="19"/>
  <c r="D133" i="19"/>
  <c r="H133" i="19"/>
  <c r="L133" i="19"/>
  <c r="P133" i="19"/>
  <c r="T133" i="19"/>
  <c r="X133" i="19"/>
  <c r="E133" i="19"/>
  <c r="M133" i="19"/>
  <c r="U133" i="19"/>
  <c r="Q133" i="19"/>
  <c r="R133" i="19"/>
  <c r="F133" i="19"/>
  <c r="N133" i="19"/>
  <c r="V133" i="19"/>
  <c r="I133" i="19"/>
  <c r="Y133" i="19"/>
  <c r="B133" i="19"/>
  <c r="J133" i="19"/>
  <c r="C135" i="25"/>
  <c r="G135" i="25"/>
  <c r="K135" i="25"/>
  <c r="O135" i="25"/>
  <c r="S135" i="25"/>
  <c r="W135" i="25"/>
  <c r="D135" i="25"/>
  <c r="H135" i="25"/>
  <c r="L135" i="25"/>
  <c r="P135" i="25"/>
  <c r="T135" i="25"/>
  <c r="X135" i="25"/>
  <c r="E135" i="25"/>
  <c r="M135" i="25"/>
  <c r="U135" i="25"/>
  <c r="B135" i="25"/>
  <c r="F135" i="25"/>
  <c r="N135" i="25"/>
  <c r="V135" i="25"/>
  <c r="Q135" i="25"/>
  <c r="I135" i="25"/>
  <c r="J135" i="25"/>
  <c r="R135" i="25"/>
  <c r="Y135" i="25"/>
  <c r="C131" i="21"/>
  <c r="G131" i="21"/>
  <c r="K131" i="21"/>
  <c r="O131" i="21"/>
  <c r="S131" i="21"/>
  <c r="W131" i="21"/>
  <c r="D131" i="21"/>
  <c r="H131" i="21"/>
  <c r="L131" i="21"/>
  <c r="P131" i="21"/>
  <c r="T131" i="21"/>
  <c r="X131" i="21"/>
  <c r="I131" i="21"/>
  <c r="Q131" i="21"/>
  <c r="Y131" i="21"/>
  <c r="J131" i="21"/>
  <c r="R131" i="21"/>
  <c r="E131" i="21"/>
  <c r="U131" i="21"/>
  <c r="B131" i="21"/>
  <c r="N131" i="21"/>
  <c r="F131" i="21"/>
  <c r="V131" i="21"/>
  <c r="M131" i="21"/>
  <c r="F232" i="28"/>
  <c r="J232" i="28"/>
  <c r="N232" i="28"/>
  <c r="R232" i="28"/>
  <c r="V232" i="28"/>
  <c r="C232" i="28"/>
  <c r="G232" i="28"/>
  <c r="K232" i="28"/>
  <c r="O232" i="28"/>
  <c r="S232" i="28"/>
  <c r="W232" i="28"/>
  <c r="H232" i="28"/>
  <c r="P232" i="28"/>
  <c r="X232" i="28"/>
  <c r="I232" i="28"/>
  <c r="Q232" i="28"/>
  <c r="Y232" i="28"/>
  <c r="B232" i="28"/>
  <c r="L232" i="28"/>
  <c r="M232" i="28"/>
  <c r="T232" i="28"/>
  <c r="U232" i="28"/>
  <c r="D232" i="28"/>
  <c r="E232" i="28"/>
  <c r="D66" i="25"/>
  <c r="H66" i="25"/>
  <c r="L66" i="25"/>
  <c r="P66" i="25"/>
  <c r="T66" i="25"/>
  <c r="X66" i="25"/>
  <c r="E66" i="25"/>
  <c r="I66" i="25"/>
  <c r="M66" i="25"/>
  <c r="Q66" i="25"/>
  <c r="U66" i="25"/>
  <c r="Y66" i="25"/>
  <c r="F66" i="25"/>
  <c r="N66" i="25"/>
  <c r="V66" i="25"/>
  <c r="J66" i="25"/>
  <c r="C66" i="25"/>
  <c r="S66" i="25"/>
  <c r="G66" i="25"/>
  <c r="O66" i="25"/>
  <c r="W66" i="25"/>
  <c r="R66" i="25"/>
  <c r="K66" i="25"/>
  <c r="B66" i="25"/>
  <c r="F167" i="28"/>
  <c r="J167" i="28"/>
  <c r="N167" i="28"/>
  <c r="R167" i="28"/>
  <c r="V167" i="28"/>
  <c r="C167" i="28"/>
  <c r="G167" i="28"/>
  <c r="K167" i="28"/>
  <c r="O167" i="28"/>
  <c r="S167" i="28"/>
  <c r="W167" i="28"/>
  <c r="D167" i="28"/>
  <c r="L167" i="28"/>
  <c r="T167" i="28"/>
  <c r="E167" i="28"/>
  <c r="M167" i="28"/>
  <c r="U167" i="28"/>
  <c r="P167" i="28"/>
  <c r="Q167" i="28"/>
  <c r="X167" i="28"/>
  <c r="Y167" i="28"/>
  <c r="H167" i="28"/>
  <c r="I167" i="28"/>
  <c r="B167" i="28"/>
  <c r="E263" i="21"/>
  <c r="I263" i="21"/>
  <c r="M263" i="21"/>
  <c r="Q263" i="21"/>
  <c r="U263" i="21"/>
  <c r="Y263" i="21"/>
  <c r="G263" i="21"/>
  <c r="L263" i="21"/>
  <c r="R263" i="21"/>
  <c r="W263" i="21"/>
  <c r="D263" i="21"/>
  <c r="J263" i="21"/>
  <c r="O263" i="21"/>
  <c r="T263" i="21"/>
  <c r="B263" i="21"/>
  <c r="F263" i="21"/>
  <c r="P263" i="21"/>
  <c r="K263" i="21"/>
  <c r="V263" i="21"/>
  <c r="N263" i="21"/>
  <c r="S263" i="21"/>
  <c r="C263" i="21"/>
  <c r="H263" i="21"/>
  <c r="X263" i="21"/>
  <c r="D401" i="28"/>
  <c r="H401" i="28"/>
  <c r="L401" i="28"/>
  <c r="P401" i="28"/>
  <c r="T401" i="28"/>
  <c r="X401" i="28"/>
  <c r="F401" i="28"/>
  <c r="K401" i="28"/>
  <c r="Q401" i="28"/>
  <c r="V401" i="28"/>
  <c r="C401" i="28"/>
  <c r="I401" i="28"/>
  <c r="N401" i="28"/>
  <c r="S401" i="28"/>
  <c r="Y401" i="28"/>
  <c r="B401" i="28"/>
  <c r="J401" i="28"/>
  <c r="U401" i="28"/>
  <c r="M401" i="28"/>
  <c r="W401" i="28"/>
  <c r="E401" i="28"/>
  <c r="O401" i="28"/>
  <c r="G401" i="28"/>
  <c r="R401" i="28"/>
  <c r="D264" i="28"/>
  <c r="H264" i="28"/>
  <c r="L264" i="28"/>
  <c r="P264" i="28"/>
  <c r="T264" i="28"/>
  <c r="X264" i="28"/>
  <c r="E264" i="28"/>
  <c r="J264" i="28"/>
  <c r="O264" i="28"/>
  <c r="U264" i="28"/>
  <c r="G264" i="28"/>
  <c r="M264" i="28"/>
  <c r="R264" i="28"/>
  <c r="W264" i="28"/>
  <c r="C264" i="28"/>
  <c r="N264" i="28"/>
  <c r="Y264" i="28"/>
  <c r="Q264" i="28"/>
  <c r="I264" i="28"/>
  <c r="S264" i="28"/>
  <c r="K264" i="28"/>
  <c r="V264" i="28"/>
  <c r="B264" i="28"/>
  <c r="F264" i="28"/>
  <c r="E366" i="21"/>
  <c r="I366" i="21"/>
  <c r="M366" i="21"/>
  <c r="Q366" i="21"/>
  <c r="U366" i="21"/>
  <c r="Y366" i="21"/>
  <c r="D366" i="21"/>
  <c r="J366" i="21"/>
  <c r="O366" i="21"/>
  <c r="T366" i="21"/>
  <c r="G366" i="21"/>
  <c r="L366" i="21"/>
  <c r="R366" i="21"/>
  <c r="W366" i="21"/>
  <c r="H366" i="21"/>
  <c r="S366" i="21"/>
  <c r="C366" i="21"/>
  <c r="N366" i="21"/>
  <c r="X366" i="21"/>
  <c r="B366" i="21"/>
  <c r="F366" i="21"/>
  <c r="P366" i="21"/>
  <c r="V366" i="21"/>
  <c r="K366" i="21"/>
  <c r="F229" i="21"/>
  <c r="J229" i="21"/>
  <c r="N229" i="21"/>
  <c r="R229" i="21"/>
  <c r="V229" i="21"/>
  <c r="D229" i="21"/>
  <c r="H229" i="21"/>
  <c r="L229" i="21"/>
  <c r="P229" i="21"/>
  <c r="T229" i="21"/>
  <c r="X229" i="21"/>
  <c r="I229" i="21"/>
  <c r="Q229" i="21"/>
  <c r="Y229" i="21"/>
  <c r="B229" i="21"/>
  <c r="E229" i="21"/>
  <c r="M229" i="21"/>
  <c r="U229" i="21"/>
  <c r="O229" i="21"/>
  <c r="G229" i="21"/>
  <c r="S229" i="21"/>
  <c r="W229" i="21"/>
  <c r="C229" i="21"/>
  <c r="K229" i="21"/>
  <c r="E367" i="28"/>
  <c r="I367" i="28"/>
  <c r="M367" i="28"/>
  <c r="Q367" i="28"/>
  <c r="U367" i="28"/>
  <c r="Y367" i="28"/>
  <c r="B367" i="28"/>
  <c r="G367" i="28"/>
  <c r="L367" i="28"/>
  <c r="R367" i="28"/>
  <c r="W367" i="28"/>
  <c r="D367" i="28"/>
  <c r="J367" i="28"/>
  <c r="O367" i="28"/>
  <c r="T367" i="28"/>
  <c r="K367" i="28"/>
  <c r="V367" i="28"/>
  <c r="C367" i="28"/>
  <c r="N367" i="28"/>
  <c r="X367" i="28"/>
  <c r="F367" i="28"/>
  <c r="P367" i="28"/>
  <c r="H367" i="28"/>
  <c r="S367" i="28"/>
  <c r="E435" i="28"/>
  <c r="I435" i="28"/>
  <c r="M435" i="28"/>
  <c r="Q435" i="28"/>
  <c r="U435" i="28"/>
  <c r="Y435" i="28"/>
  <c r="C435" i="28"/>
  <c r="G435" i="28"/>
  <c r="K435" i="28"/>
  <c r="O435" i="28"/>
  <c r="S435" i="28"/>
  <c r="W435" i="28"/>
  <c r="H435" i="28"/>
  <c r="P435" i="28"/>
  <c r="X435" i="28"/>
  <c r="B435" i="28"/>
  <c r="J435" i="28"/>
  <c r="T435" i="28"/>
  <c r="D435" i="28"/>
  <c r="N435" i="28"/>
  <c r="R435" i="28"/>
  <c r="V435" i="28"/>
  <c r="F435" i="28"/>
  <c r="L435" i="28"/>
  <c r="F333" i="28"/>
  <c r="J333" i="28"/>
  <c r="N333" i="28"/>
  <c r="R333" i="28"/>
  <c r="V333" i="28"/>
  <c r="C333" i="28"/>
  <c r="H333" i="28"/>
  <c r="M333" i="28"/>
  <c r="S333" i="28"/>
  <c r="X333" i="28"/>
  <c r="E333" i="28"/>
  <c r="K333" i="28"/>
  <c r="P333" i="28"/>
  <c r="U333" i="28"/>
  <c r="L333" i="28"/>
  <c r="W333" i="28"/>
  <c r="B333" i="28"/>
  <c r="D333" i="28"/>
  <c r="O333" i="28"/>
  <c r="Y333" i="28"/>
  <c r="G333" i="28"/>
  <c r="Q333" i="28"/>
  <c r="I333" i="28"/>
  <c r="T333" i="28"/>
  <c r="C298" i="28"/>
  <c r="G298" i="28"/>
  <c r="K298" i="28"/>
  <c r="O298" i="28"/>
  <c r="S298" i="28"/>
  <c r="W298" i="28"/>
  <c r="D298" i="28"/>
  <c r="I298" i="28"/>
  <c r="N298" i="28"/>
  <c r="T298" i="28"/>
  <c r="Y298" i="28"/>
  <c r="F298" i="28"/>
  <c r="L298" i="28"/>
  <c r="Q298" i="28"/>
  <c r="V298" i="28"/>
  <c r="B298" i="28"/>
  <c r="M298" i="28"/>
  <c r="X298" i="28"/>
  <c r="E298" i="28"/>
  <c r="H298" i="28"/>
  <c r="R298" i="28"/>
  <c r="J298" i="28"/>
  <c r="U298" i="28"/>
  <c r="P298" i="28"/>
  <c r="F298" i="21"/>
  <c r="J298" i="21"/>
  <c r="N298" i="21"/>
  <c r="R298" i="21"/>
  <c r="V298" i="21"/>
  <c r="D298" i="21"/>
  <c r="H298" i="21"/>
  <c r="L298" i="21"/>
  <c r="P298" i="21"/>
  <c r="T298" i="21"/>
  <c r="X298" i="21"/>
  <c r="I298" i="21"/>
  <c r="Q298" i="21"/>
  <c r="Y298" i="21"/>
  <c r="E298" i="21"/>
  <c r="M298" i="21"/>
  <c r="U298" i="21"/>
  <c r="B298" i="21"/>
  <c r="G298" i="21"/>
  <c r="W298" i="21"/>
  <c r="O298" i="21"/>
  <c r="C298" i="21"/>
  <c r="S298" i="21"/>
  <c r="K298" i="21"/>
  <c r="F400" i="21"/>
  <c r="J400" i="21"/>
  <c r="N400" i="21"/>
  <c r="R400" i="21"/>
  <c r="V400" i="21"/>
  <c r="C400" i="21"/>
  <c r="H400" i="21"/>
  <c r="M400" i="21"/>
  <c r="S400" i="21"/>
  <c r="X400" i="21"/>
  <c r="E400" i="21"/>
  <c r="K400" i="21"/>
  <c r="P400" i="21"/>
  <c r="U400" i="21"/>
  <c r="L400" i="21"/>
  <c r="W400" i="21"/>
  <c r="G400" i="21"/>
  <c r="Q400" i="21"/>
  <c r="I400" i="21"/>
  <c r="T400" i="21"/>
  <c r="D400" i="21"/>
  <c r="B400" i="21"/>
  <c r="Y400" i="21"/>
  <c r="O400" i="21"/>
  <c r="C332" i="21"/>
  <c r="G332" i="21"/>
  <c r="K332" i="21"/>
  <c r="O332" i="21"/>
  <c r="S332" i="21"/>
  <c r="W332" i="21"/>
  <c r="E332" i="21"/>
  <c r="I332" i="21"/>
  <c r="M332" i="21"/>
  <c r="Q332" i="21"/>
  <c r="U332" i="21"/>
  <c r="Y332" i="21"/>
  <c r="F332" i="21"/>
  <c r="N332" i="21"/>
  <c r="V332" i="21"/>
  <c r="B332" i="21"/>
  <c r="J332" i="21"/>
  <c r="R332" i="21"/>
  <c r="D332" i="21"/>
  <c r="T332" i="21"/>
  <c r="L332" i="21"/>
  <c r="P332" i="21"/>
  <c r="X332" i="21"/>
  <c r="H332" i="21"/>
  <c r="A367" i="21"/>
  <c r="A299" i="21"/>
  <c r="A401" i="21"/>
  <c r="A333" i="21"/>
  <c r="A69" i="28"/>
  <c r="A233" i="28"/>
  <c r="A368" i="28"/>
  <c r="A402" i="28"/>
  <c r="A201" i="28"/>
  <c r="A168" i="28"/>
  <c r="A102" i="28"/>
  <c r="A135" i="28"/>
  <c r="A299" i="28"/>
  <c r="A265" i="28"/>
  <c r="A436" i="28"/>
  <c r="A334" i="28"/>
  <c r="A264" i="21"/>
  <c r="A230" i="21"/>
  <c r="A197" i="21"/>
  <c r="A102" i="19"/>
  <c r="A68" i="19"/>
  <c r="A99" i="21"/>
  <c r="A66" i="21"/>
  <c r="A33" i="25"/>
  <c r="A67" i="25"/>
  <c r="A101" i="25"/>
  <c r="A35" i="21"/>
  <c r="A136" i="25"/>
  <c r="A134" i="19"/>
  <c r="A34" i="19"/>
  <c r="A165" i="21"/>
  <c r="A132" i="21"/>
  <c r="E34" i="19" l="1"/>
  <c r="I34" i="19"/>
  <c r="M34" i="19"/>
  <c r="Q34" i="19"/>
  <c r="U34" i="19"/>
  <c r="Y34" i="19"/>
  <c r="C34" i="19"/>
  <c r="K34" i="19"/>
  <c r="S34" i="19"/>
  <c r="B34" i="19"/>
  <c r="H34" i="19"/>
  <c r="P34" i="19"/>
  <c r="X34" i="19"/>
  <c r="F34" i="19"/>
  <c r="J34" i="19"/>
  <c r="N34" i="19"/>
  <c r="R34" i="19"/>
  <c r="V34" i="19"/>
  <c r="G34" i="19"/>
  <c r="O34" i="19"/>
  <c r="W34" i="19"/>
  <c r="D34" i="19"/>
  <c r="L34" i="19"/>
  <c r="T34" i="19"/>
  <c r="C233" i="28"/>
  <c r="G233" i="28"/>
  <c r="K233" i="28"/>
  <c r="O233" i="28"/>
  <c r="S233" i="28"/>
  <c r="W233" i="28"/>
  <c r="D233" i="28"/>
  <c r="H233" i="28"/>
  <c r="L233" i="28"/>
  <c r="P233" i="28"/>
  <c r="T233" i="28"/>
  <c r="X233" i="28"/>
  <c r="I233" i="28"/>
  <c r="Q233" i="28"/>
  <c r="Y233" i="28"/>
  <c r="J233" i="28"/>
  <c r="R233" i="28"/>
  <c r="E233" i="28"/>
  <c r="U233" i="28"/>
  <c r="B233" i="28"/>
  <c r="F233" i="28"/>
  <c r="V233" i="28"/>
  <c r="M233" i="28"/>
  <c r="N233" i="28"/>
  <c r="D134" i="19"/>
  <c r="H134" i="19"/>
  <c r="L134" i="19"/>
  <c r="P134" i="19"/>
  <c r="T134" i="19"/>
  <c r="X134" i="19"/>
  <c r="E134" i="19"/>
  <c r="I134" i="19"/>
  <c r="M134" i="19"/>
  <c r="Q134" i="19"/>
  <c r="U134" i="19"/>
  <c r="Y134" i="19"/>
  <c r="F134" i="19"/>
  <c r="N134" i="19"/>
  <c r="V134" i="19"/>
  <c r="J134" i="19"/>
  <c r="K134" i="19"/>
  <c r="B134" i="19"/>
  <c r="G134" i="19"/>
  <c r="O134" i="19"/>
  <c r="W134" i="19"/>
  <c r="R134" i="19"/>
  <c r="C134" i="19"/>
  <c r="S134" i="19"/>
  <c r="D69" i="28"/>
  <c r="H69" i="28"/>
  <c r="L69" i="28"/>
  <c r="P69" i="28"/>
  <c r="T69" i="28"/>
  <c r="X69" i="28"/>
  <c r="E69" i="28"/>
  <c r="I69" i="28"/>
  <c r="M69" i="28"/>
  <c r="Q69" i="28"/>
  <c r="U69" i="28"/>
  <c r="Y69" i="28"/>
  <c r="B69" i="28"/>
  <c r="F69" i="28"/>
  <c r="N69" i="28"/>
  <c r="V69" i="28"/>
  <c r="G69" i="28"/>
  <c r="O69" i="28"/>
  <c r="W69" i="28"/>
  <c r="R69" i="28"/>
  <c r="C69" i="28"/>
  <c r="S69" i="28"/>
  <c r="J69" i="28"/>
  <c r="K69" i="28"/>
  <c r="E33" i="25"/>
  <c r="I33" i="25"/>
  <c r="M33" i="25"/>
  <c r="Q33" i="25"/>
  <c r="U33" i="25"/>
  <c r="Y33" i="25"/>
  <c r="B33" i="25"/>
  <c r="F33" i="25"/>
  <c r="J33" i="25"/>
  <c r="N33" i="25"/>
  <c r="R33" i="25"/>
  <c r="V33" i="25"/>
  <c r="G33" i="25"/>
  <c r="O33" i="25"/>
  <c r="W33" i="25"/>
  <c r="C33" i="25"/>
  <c r="S33" i="25"/>
  <c r="L33" i="25"/>
  <c r="T33" i="25"/>
  <c r="H33" i="25"/>
  <c r="P33" i="25"/>
  <c r="X33" i="25"/>
  <c r="K33" i="25"/>
  <c r="D33" i="25"/>
  <c r="C135" i="28"/>
  <c r="G135" i="28"/>
  <c r="K135" i="28"/>
  <c r="O135" i="28"/>
  <c r="S135" i="28"/>
  <c r="W135" i="28"/>
  <c r="D135" i="28"/>
  <c r="H135" i="28"/>
  <c r="L135" i="28"/>
  <c r="P135" i="28"/>
  <c r="T135" i="28"/>
  <c r="X135" i="28"/>
  <c r="I135" i="28"/>
  <c r="Q135" i="28"/>
  <c r="Y135" i="28"/>
  <c r="J135" i="28"/>
  <c r="R135" i="28"/>
  <c r="M135" i="28"/>
  <c r="B135" i="28"/>
  <c r="N135" i="28"/>
  <c r="E135" i="28"/>
  <c r="F135" i="28"/>
  <c r="V135" i="28"/>
  <c r="U135" i="28"/>
  <c r="E101" i="25"/>
  <c r="I101" i="25"/>
  <c r="M101" i="25"/>
  <c r="Q101" i="25"/>
  <c r="U101" i="25"/>
  <c r="Y101" i="25"/>
  <c r="B101" i="25"/>
  <c r="F101" i="25"/>
  <c r="J101" i="25"/>
  <c r="N101" i="25"/>
  <c r="R101" i="25"/>
  <c r="V101" i="25"/>
  <c r="G101" i="25"/>
  <c r="O101" i="25"/>
  <c r="W101" i="25"/>
  <c r="K101" i="25"/>
  <c r="D101" i="25"/>
  <c r="T101" i="25"/>
  <c r="H101" i="25"/>
  <c r="P101" i="25"/>
  <c r="X101" i="25"/>
  <c r="C101" i="25"/>
  <c r="S101" i="25"/>
  <c r="L101" i="25"/>
  <c r="C168" i="28"/>
  <c r="G168" i="28"/>
  <c r="K168" i="28"/>
  <c r="O168" i="28"/>
  <c r="S168" i="28"/>
  <c r="W168" i="28"/>
  <c r="B168" i="28"/>
  <c r="D168" i="28"/>
  <c r="H168" i="28"/>
  <c r="L168" i="28"/>
  <c r="P168" i="28"/>
  <c r="T168" i="28"/>
  <c r="X168" i="28"/>
  <c r="E168" i="28"/>
  <c r="M168" i="28"/>
  <c r="U168" i="28"/>
  <c r="F168" i="28"/>
  <c r="N168" i="28"/>
  <c r="V168" i="28"/>
  <c r="I168" i="28"/>
  <c r="Y168" i="28"/>
  <c r="J168" i="28"/>
  <c r="Q168" i="28"/>
  <c r="R168" i="28"/>
  <c r="E68" i="19"/>
  <c r="I68" i="19"/>
  <c r="M68" i="19"/>
  <c r="Q68" i="19"/>
  <c r="U68" i="19"/>
  <c r="Y68" i="19"/>
  <c r="G68" i="19"/>
  <c r="O68" i="19"/>
  <c r="W68" i="19"/>
  <c r="D68" i="19"/>
  <c r="L68" i="19"/>
  <c r="T68" i="19"/>
  <c r="F68" i="19"/>
  <c r="J68" i="19"/>
  <c r="N68" i="19"/>
  <c r="R68" i="19"/>
  <c r="V68" i="19"/>
  <c r="C68" i="19"/>
  <c r="K68" i="19"/>
  <c r="S68" i="19"/>
  <c r="B68" i="19"/>
  <c r="H68" i="19"/>
  <c r="P68" i="19"/>
  <c r="X68" i="19"/>
  <c r="C201" i="28"/>
  <c r="G201" i="28"/>
  <c r="K201" i="28"/>
  <c r="O201" i="28"/>
  <c r="S201" i="28"/>
  <c r="W201" i="28"/>
  <c r="D201" i="28"/>
  <c r="H201" i="28"/>
  <c r="L201" i="28"/>
  <c r="P201" i="28"/>
  <c r="T201" i="28"/>
  <c r="X201" i="28"/>
  <c r="E201" i="28"/>
  <c r="M201" i="28"/>
  <c r="U201" i="28"/>
  <c r="F201" i="28"/>
  <c r="N201" i="28"/>
  <c r="V201" i="28"/>
  <c r="I201" i="28"/>
  <c r="Y201" i="28"/>
  <c r="J201" i="28"/>
  <c r="B201" i="28"/>
  <c r="R201" i="28"/>
  <c r="Q201" i="28"/>
  <c r="D132" i="21"/>
  <c r="H132" i="21"/>
  <c r="L132" i="21"/>
  <c r="P132" i="21"/>
  <c r="T132" i="21"/>
  <c r="X132" i="21"/>
  <c r="E132" i="21"/>
  <c r="I132" i="21"/>
  <c r="M132" i="21"/>
  <c r="Q132" i="21"/>
  <c r="U132" i="21"/>
  <c r="Y132" i="21"/>
  <c r="J132" i="21"/>
  <c r="R132" i="21"/>
  <c r="C132" i="21"/>
  <c r="K132" i="21"/>
  <c r="S132" i="21"/>
  <c r="N132" i="21"/>
  <c r="F132" i="21"/>
  <c r="W132" i="21"/>
  <c r="O132" i="21"/>
  <c r="B132" i="21"/>
  <c r="V132" i="21"/>
  <c r="G132" i="21"/>
  <c r="D136" i="25"/>
  <c r="H136" i="25"/>
  <c r="L136" i="25"/>
  <c r="P136" i="25"/>
  <c r="T136" i="25"/>
  <c r="X136" i="25"/>
  <c r="E136" i="25"/>
  <c r="I136" i="25"/>
  <c r="M136" i="25"/>
  <c r="Q136" i="25"/>
  <c r="U136" i="25"/>
  <c r="Y136" i="25"/>
  <c r="F136" i="25"/>
  <c r="N136" i="25"/>
  <c r="V136" i="25"/>
  <c r="G136" i="25"/>
  <c r="O136" i="25"/>
  <c r="W136" i="25"/>
  <c r="B136" i="25"/>
  <c r="J136" i="25"/>
  <c r="R136" i="25"/>
  <c r="S136" i="25"/>
  <c r="K136" i="25"/>
  <c r="C136" i="25"/>
  <c r="E102" i="19"/>
  <c r="I102" i="19"/>
  <c r="M102" i="19"/>
  <c r="Q102" i="19"/>
  <c r="U102" i="19"/>
  <c r="Y102" i="19"/>
  <c r="G102" i="19"/>
  <c r="O102" i="19"/>
  <c r="W102" i="19"/>
  <c r="B102" i="19"/>
  <c r="H102" i="19"/>
  <c r="P102" i="19"/>
  <c r="F102" i="19"/>
  <c r="J102" i="19"/>
  <c r="N102" i="19"/>
  <c r="R102" i="19"/>
  <c r="V102" i="19"/>
  <c r="C102" i="19"/>
  <c r="K102" i="19"/>
  <c r="S102" i="19"/>
  <c r="D102" i="19"/>
  <c r="L102" i="19"/>
  <c r="T102" i="19"/>
  <c r="X102" i="19"/>
  <c r="C165" i="21"/>
  <c r="G165" i="21"/>
  <c r="K165" i="21"/>
  <c r="O165" i="21"/>
  <c r="S165" i="21"/>
  <c r="W165" i="21"/>
  <c r="D165" i="21"/>
  <c r="H165" i="21"/>
  <c r="L165" i="21"/>
  <c r="P165" i="21"/>
  <c r="T165" i="21"/>
  <c r="X165" i="21"/>
  <c r="I165" i="21"/>
  <c r="Q165" i="21"/>
  <c r="Y165" i="21"/>
  <c r="J165" i="21"/>
  <c r="R165" i="21"/>
  <c r="M165" i="21"/>
  <c r="F165" i="21"/>
  <c r="N165" i="21"/>
  <c r="E165" i="21"/>
  <c r="U165" i="21"/>
  <c r="B165" i="21"/>
  <c r="V165" i="21"/>
  <c r="E35" i="21"/>
  <c r="I35" i="21"/>
  <c r="M35" i="21"/>
  <c r="Q35" i="21"/>
  <c r="U35" i="21"/>
  <c r="Y35" i="21"/>
  <c r="B35" i="21"/>
  <c r="F35" i="21"/>
  <c r="J35" i="21"/>
  <c r="N35" i="21"/>
  <c r="R35" i="21"/>
  <c r="V35" i="21"/>
  <c r="C35" i="21"/>
  <c r="K35" i="21"/>
  <c r="S35" i="21"/>
  <c r="D35" i="21"/>
  <c r="L35" i="21"/>
  <c r="T35" i="21"/>
  <c r="G35" i="21"/>
  <c r="W35" i="21"/>
  <c r="H35" i="21"/>
  <c r="X35" i="21"/>
  <c r="O35" i="21"/>
  <c r="P35" i="21"/>
  <c r="F66" i="21"/>
  <c r="J66" i="21"/>
  <c r="N66" i="21"/>
  <c r="R66" i="21"/>
  <c r="V66" i="21"/>
  <c r="C66" i="21"/>
  <c r="G66" i="21"/>
  <c r="K66" i="21"/>
  <c r="O66" i="21"/>
  <c r="S66" i="21"/>
  <c r="W66" i="21"/>
  <c r="B66" i="21"/>
  <c r="H66" i="21"/>
  <c r="P66" i="21"/>
  <c r="X66" i="21"/>
  <c r="I66" i="21"/>
  <c r="Q66" i="21"/>
  <c r="Y66" i="21"/>
  <c r="D66" i="21"/>
  <c r="T66" i="21"/>
  <c r="E66" i="21"/>
  <c r="U66" i="21"/>
  <c r="L66" i="21"/>
  <c r="M66" i="21"/>
  <c r="F197" i="21"/>
  <c r="J197" i="21"/>
  <c r="N197" i="21"/>
  <c r="R197" i="21"/>
  <c r="V197" i="21"/>
  <c r="C197" i="21"/>
  <c r="G197" i="21"/>
  <c r="K197" i="21"/>
  <c r="O197" i="21"/>
  <c r="S197" i="21"/>
  <c r="W197" i="21"/>
  <c r="B197" i="21"/>
  <c r="H197" i="21"/>
  <c r="P197" i="21"/>
  <c r="X197" i="21"/>
  <c r="I197" i="21"/>
  <c r="Q197" i="21"/>
  <c r="Y197" i="21"/>
  <c r="L197" i="21"/>
  <c r="T197" i="21"/>
  <c r="U197" i="21"/>
  <c r="M197" i="21"/>
  <c r="D197" i="21"/>
  <c r="E197" i="21"/>
  <c r="C102" i="28"/>
  <c r="G102" i="28"/>
  <c r="K102" i="28"/>
  <c r="O102" i="28"/>
  <c r="S102" i="28"/>
  <c r="W102" i="28"/>
  <c r="B102" i="28"/>
  <c r="D102" i="28"/>
  <c r="H102" i="28"/>
  <c r="L102" i="28"/>
  <c r="P102" i="28"/>
  <c r="T102" i="28"/>
  <c r="X102" i="28"/>
  <c r="E102" i="28"/>
  <c r="M102" i="28"/>
  <c r="U102" i="28"/>
  <c r="F102" i="28"/>
  <c r="N102" i="28"/>
  <c r="V102" i="28"/>
  <c r="Q102" i="28"/>
  <c r="R102" i="28"/>
  <c r="I102" i="28"/>
  <c r="J102" i="28"/>
  <c r="Y102" i="28"/>
  <c r="E99" i="21"/>
  <c r="I99" i="21"/>
  <c r="M99" i="21"/>
  <c r="Q99" i="21"/>
  <c r="U99" i="21"/>
  <c r="Y99" i="21"/>
  <c r="B99" i="21"/>
  <c r="F99" i="21"/>
  <c r="J99" i="21"/>
  <c r="N99" i="21"/>
  <c r="R99" i="21"/>
  <c r="V99" i="21"/>
  <c r="C99" i="21"/>
  <c r="K99" i="21"/>
  <c r="S99" i="21"/>
  <c r="D99" i="21"/>
  <c r="L99" i="21"/>
  <c r="T99" i="21"/>
  <c r="O99" i="21"/>
  <c r="G99" i="21"/>
  <c r="H99" i="21"/>
  <c r="P99" i="21"/>
  <c r="W99" i="21"/>
  <c r="X99" i="21"/>
  <c r="E67" i="25"/>
  <c r="I67" i="25"/>
  <c r="M67" i="25"/>
  <c r="Q67" i="25"/>
  <c r="U67" i="25"/>
  <c r="Y67" i="25"/>
  <c r="B67" i="25"/>
  <c r="F67" i="25"/>
  <c r="J67" i="25"/>
  <c r="N67" i="25"/>
  <c r="R67" i="25"/>
  <c r="V67" i="25"/>
  <c r="G67" i="25"/>
  <c r="O67" i="25"/>
  <c r="W67" i="25"/>
  <c r="C67" i="25"/>
  <c r="S67" i="25"/>
  <c r="L67" i="25"/>
  <c r="H67" i="25"/>
  <c r="P67" i="25"/>
  <c r="X67" i="25"/>
  <c r="K67" i="25"/>
  <c r="D67" i="25"/>
  <c r="T67" i="25"/>
  <c r="C230" i="21"/>
  <c r="G230" i="21"/>
  <c r="K230" i="21"/>
  <c r="O230" i="21"/>
  <c r="S230" i="21"/>
  <c r="W230" i="21"/>
  <c r="B230" i="21"/>
  <c r="E230" i="21"/>
  <c r="I230" i="21"/>
  <c r="M230" i="21"/>
  <c r="Q230" i="21"/>
  <c r="U230" i="21"/>
  <c r="Y230" i="21"/>
  <c r="J230" i="21"/>
  <c r="R230" i="21"/>
  <c r="F230" i="21"/>
  <c r="N230" i="21"/>
  <c r="V230" i="21"/>
  <c r="H230" i="21"/>
  <c r="X230" i="21"/>
  <c r="D230" i="21"/>
  <c r="P230" i="21"/>
  <c r="L230" i="21"/>
  <c r="T230" i="21"/>
  <c r="E265" i="28"/>
  <c r="I265" i="28"/>
  <c r="M265" i="28"/>
  <c r="Q265" i="28"/>
  <c r="U265" i="28"/>
  <c r="Y265" i="28"/>
  <c r="B265" i="28"/>
  <c r="C265" i="28"/>
  <c r="H265" i="28"/>
  <c r="N265" i="28"/>
  <c r="S265" i="28"/>
  <c r="X265" i="28"/>
  <c r="F265" i="28"/>
  <c r="K265" i="28"/>
  <c r="P265" i="28"/>
  <c r="V265" i="28"/>
  <c r="L265" i="28"/>
  <c r="W265" i="28"/>
  <c r="O265" i="28"/>
  <c r="G265" i="28"/>
  <c r="R265" i="28"/>
  <c r="J265" i="28"/>
  <c r="T265" i="28"/>
  <c r="D265" i="28"/>
  <c r="D333" i="21"/>
  <c r="H333" i="21"/>
  <c r="L333" i="21"/>
  <c r="P333" i="21"/>
  <c r="T333" i="21"/>
  <c r="X333" i="21"/>
  <c r="F333" i="21"/>
  <c r="J333" i="21"/>
  <c r="N333" i="21"/>
  <c r="R333" i="21"/>
  <c r="V333" i="21"/>
  <c r="G333" i="21"/>
  <c r="O333" i="21"/>
  <c r="W333" i="21"/>
  <c r="C333" i="21"/>
  <c r="K333" i="21"/>
  <c r="S333" i="21"/>
  <c r="M333" i="21"/>
  <c r="E333" i="21"/>
  <c r="U333" i="21"/>
  <c r="Y333" i="21"/>
  <c r="B333" i="21"/>
  <c r="I333" i="21"/>
  <c r="Q333" i="21"/>
  <c r="C334" i="28"/>
  <c r="G334" i="28"/>
  <c r="K334" i="28"/>
  <c r="O334" i="28"/>
  <c r="S334" i="28"/>
  <c r="W334" i="28"/>
  <c r="F334" i="28"/>
  <c r="L334" i="28"/>
  <c r="Q334" i="28"/>
  <c r="V334" i="28"/>
  <c r="B334" i="28"/>
  <c r="D334" i="28"/>
  <c r="I334" i="28"/>
  <c r="N334" i="28"/>
  <c r="T334" i="28"/>
  <c r="Y334" i="28"/>
  <c r="J334" i="28"/>
  <c r="U334" i="28"/>
  <c r="M334" i="28"/>
  <c r="X334" i="28"/>
  <c r="E334" i="28"/>
  <c r="P334" i="28"/>
  <c r="H334" i="28"/>
  <c r="R334" i="28"/>
  <c r="E402" i="28"/>
  <c r="I402" i="28"/>
  <c r="M402" i="28"/>
  <c r="Q402" i="28"/>
  <c r="U402" i="28"/>
  <c r="Y402" i="28"/>
  <c r="B402" i="28"/>
  <c r="D402" i="28"/>
  <c r="J402" i="28"/>
  <c r="O402" i="28"/>
  <c r="T402" i="28"/>
  <c r="G402" i="28"/>
  <c r="L402" i="28"/>
  <c r="R402" i="28"/>
  <c r="W402" i="28"/>
  <c r="H402" i="28"/>
  <c r="S402" i="28"/>
  <c r="K402" i="28"/>
  <c r="V402" i="28"/>
  <c r="C402" i="28"/>
  <c r="N402" i="28"/>
  <c r="X402" i="28"/>
  <c r="F402" i="28"/>
  <c r="P402" i="28"/>
  <c r="F436" i="28"/>
  <c r="J436" i="28"/>
  <c r="N436" i="28"/>
  <c r="R436" i="28"/>
  <c r="V436" i="28"/>
  <c r="D436" i="28"/>
  <c r="H436" i="28"/>
  <c r="L436" i="28"/>
  <c r="P436" i="28"/>
  <c r="T436" i="28"/>
  <c r="X436" i="28"/>
  <c r="I436" i="28"/>
  <c r="Q436" i="28"/>
  <c r="Y436" i="28"/>
  <c r="G436" i="28"/>
  <c r="S436" i="28"/>
  <c r="C436" i="28"/>
  <c r="M436" i="28"/>
  <c r="W436" i="28"/>
  <c r="O436" i="28"/>
  <c r="B436" i="28"/>
  <c r="U436" i="28"/>
  <c r="E436" i="28"/>
  <c r="K436" i="28"/>
  <c r="F368" i="28"/>
  <c r="J368" i="28"/>
  <c r="N368" i="28"/>
  <c r="R368" i="28"/>
  <c r="V368" i="28"/>
  <c r="E368" i="28"/>
  <c r="K368" i="28"/>
  <c r="P368" i="28"/>
  <c r="U368" i="28"/>
  <c r="C368" i="28"/>
  <c r="H368" i="28"/>
  <c r="M368" i="28"/>
  <c r="S368" i="28"/>
  <c r="X368" i="28"/>
  <c r="I368" i="28"/>
  <c r="T368" i="28"/>
  <c r="L368" i="28"/>
  <c r="W368" i="28"/>
  <c r="B368" i="28"/>
  <c r="D368" i="28"/>
  <c r="O368" i="28"/>
  <c r="Y368" i="28"/>
  <c r="G368" i="28"/>
  <c r="Q368" i="28"/>
  <c r="C401" i="21"/>
  <c r="G401" i="21"/>
  <c r="K401" i="21"/>
  <c r="O401" i="21"/>
  <c r="S401" i="21"/>
  <c r="W401" i="21"/>
  <c r="F401" i="21"/>
  <c r="L401" i="21"/>
  <c r="Q401" i="21"/>
  <c r="V401" i="21"/>
  <c r="D401" i="21"/>
  <c r="I401" i="21"/>
  <c r="N401" i="21"/>
  <c r="T401" i="21"/>
  <c r="Y401" i="21"/>
  <c r="J401" i="21"/>
  <c r="U401" i="21"/>
  <c r="E401" i="21"/>
  <c r="P401" i="21"/>
  <c r="B401" i="21"/>
  <c r="H401" i="21"/>
  <c r="R401" i="21"/>
  <c r="X401" i="21"/>
  <c r="M401" i="21"/>
  <c r="C299" i="21"/>
  <c r="G299" i="21"/>
  <c r="K299" i="21"/>
  <c r="O299" i="21"/>
  <c r="S299" i="21"/>
  <c r="W299" i="21"/>
  <c r="B299" i="21"/>
  <c r="E299" i="21"/>
  <c r="I299" i="21"/>
  <c r="M299" i="21"/>
  <c r="Q299" i="21"/>
  <c r="U299" i="21"/>
  <c r="Y299" i="21"/>
  <c r="J299" i="21"/>
  <c r="R299" i="21"/>
  <c r="F299" i="21"/>
  <c r="N299" i="21"/>
  <c r="V299" i="21"/>
  <c r="P299" i="21"/>
  <c r="H299" i="21"/>
  <c r="X299" i="21"/>
  <c r="L299" i="21"/>
  <c r="T299" i="21"/>
  <c r="D299" i="21"/>
  <c r="F264" i="21"/>
  <c r="J264" i="21"/>
  <c r="N264" i="21"/>
  <c r="R264" i="21"/>
  <c r="V264" i="21"/>
  <c r="E264" i="21"/>
  <c r="K264" i="21"/>
  <c r="P264" i="21"/>
  <c r="U264" i="21"/>
  <c r="C264" i="21"/>
  <c r="H264" i="21"/>
  <c r="M264" i="21"/>
  <c r="S264" i="21"/>
  <c r="X264" i="21"/>
  <c r="D264" i="21"/>
  <c r="O264" i="21"/>
  <c r="Y264" i="21"/>
  <c r="B264" i="21"/>
  <c r="I264" i="21"/>
  <c r="T264" i="21"/>
  <c r="L264" i="21"/>
  <c r="W264" i="21"/>
  <c r="G264" i="21"/>
  <c r="Q264" i="21"/>
  <c r="D299" i="28"/>
  <c r="H299" i="28"/>
  <c r="L299" i="28"/>
  <c r="P299" i="28"/>
  <c r="T299" i="28"/>
  <c r="X299" i="28"/>
  <c r="G299" i="28"/>
  <c r="M299" i="28"/>
  <c r="R299" i="28"/>
  <c r="W299" i="28"/>
  <c r="E299" i="28"/>
  <c r="J299" i="28"/>
  <c r="O299" i="28"/>
  <c r="U299" i="28"/>
  <c r="K299" i="28"/>
  <c r="V299" i="28"/>
  <c r="B299" i="28"/>
  <c r="C299" i="28"/>
  <c r="N299" i="28"/>
  <c r="Y299" i="28"/>
  <c r="F299" i="28"/>
  <c r="Q299" i="28"/>
  <c r="I299" i="28"/>
  <c r="S299" i="28"/>
  <c r="C367" i="21"/>
  <c r="G367" i="21"/>
  <c r="K367" i="21"/>
  <c r="O367" i="21"/>
  <c r="S367" i="21"/>
  <c r="W367" i="21"/>
  <c r="E367" i="21"/>
  <c r="I367" i="21"/>
  <c r="M367" i="21"/>
  <c r="Q367" i="21"/>
  <c r="U367" i="21"/>
  <c r="Y367" i="21"/>
  <c r="F367" i="21"/>
  <c r="N367" i="21"/>
  <c r="V367" i="21"/>
  <c r="J367" i="21"/>
  <c r="R367" i="21"/>
  <c r="D367" i="21"/>
  <c r="T367" i="21"/>
  <c r="B367" i="21"/>
  <c r="L367" i="21"/>
  <c r="P367" i="21"/>
  <c r="H367" i="21"/>
  <c r="X367" i="21"/>
  <c r="A334" i="21"/>
  <c r="A402" i="21"/>
  <c r="A300" i="21"/>
  <c r="A368" i="21"/>
  <c r="A169" i="28"/>
  <c r="A234" i="28"/>
  <c r="A300" i="28"/>
  <c r="A136" i="28"/>
  <c r="A103" i="28"/>
  <c r="A202" i="28"/>
  <c r="A403" i="28"/>
  <c r="A335" i="28"/>
  <c r="A437" i="28"/>
  <c r="A266" i="28"/>
  <c r="A369" i="28"/>
  <c r="A70" i="28"/>
  <c r="A231" i="21"/>
  <c r="A265" i="21"/>
  <c r="A198" i="21"/>
  <c r="A103" i="19"/>
  <c r="A69" i="19"/>
  <c r="A135" i="19"/>
  <c r="A67" i="21"/>
  <c r="A166" i="21"/>
  <c r="A35" i="19"/>
  <c r="A36" i="21"/>
  <c r="A102" i="25"/>
  <c r="A34" i="25"/>
  <c r="A133" i="21"/>
  <c r="A137" i="25"/>
  <c r="A68" i="25"/>
  <c r="A100" i="21"/>
  <c r="F35" i="19" l="1"/>
  <c r="J35" i="19"/>
  <c r="N35" i="19"/>
  <c r="R35" i="19"/>
  <c r="V35" i="19"/>
  <c r="D35" i="19"/>
  <c r="L35" i="19"/>
  <c r="T35" i="19"/>
  <c r="I35" i="19"/>
  <c r="Q35" i="19"/>
  <c r="U35" i="19"/>
  <c r="B35" i="19"/>
  <c r="C35" i="19"/>
  <c r="G35" i="19"/>
  <c r="K35" i="19"/>
  <c r="O35" i="19"/>
  <c r="S35" i="19"/>
  <c r="W35" i="19"/>
  <c r="H35" i="19"/>
  <c r="P35" i="19"/>
  <c r="X35" i="19"/>
  <c r="E35" i="19"/>
  <c r="M35" i="19"/>
  <c r="Y35" i="19"/>
  <c r="D166" i="21"/>
  <c r="H166" i="21"/>
  <c r="L166" i="21"/>
  <c r="P166" i="21"/>
  <c r="T166" i="21"/>
  <c r="X166" i="21"/>
  <c r="E166" i="21"/>
  <c r="I166" i="21"/>
  <c r="M166" i="21"/>
  <c r="Q166" i="21"/>
  <c r="U166" i="21"/>
  <c r="Y166" i="21"/>
  <c r="J166" i="21"/>
  <c r="R166" i="21"/>
  <c r="C166" i="21"/>
  <c r="K166" i="21"/>
  <c r="S166" i="21"/>
  <c r="F166" i="21"/>
  <c r="V166" i="21"/>
  <c r="N166" i="21"/>
  <c r="B166" i="21"/>
  <c r="G166" i="21"/>
  <c r="W166" i="21"/>
  <c r="O166" i="21"/>
  <c r="E137" i="25"/>
  <c r="I137" i="25"/>
  <c r="M137" i="25"/>
  <c r="Q137" i="25"/>
  <c r="U137" i="25"/>
  <c r="Y137" i="25"/>
  <c r="B137" i="25"/>
  <c r="F137" i="25"/>
  <c r="J137" i="25"/>
  <c r="N137" i="25"/>
  <c r="R137" i="25"/>
  <c r="V137" i="25"/>
  <c r="G137" i="25"/>
  <c r="O137" i="25"/>
  <c r="W137" i="25"/>
  <c r="H137" i="25"/>
  <c r="P137" i="25"/>
  <c r="X137" i="25"/>
  <c r="C137" i="25"/>
  <c r="S137" i="25"/>
  <c r="D137" i="25"/>
  <c r="T137" i="25"/>
  <c r="K137" i="25"/>
  <c r="L137" i="25"/>
  <c r="E135" i="19"/>
  <c r="I135" i="19"/>
  <c r="M135" i="19"/>
  <c r="Q135" i="19"/>
  <c r="U135" i="19"/>
  <c r="Y135" i="19"/>
  <c r="B135" i="19"/>
  <c r="F135" i="19"/>
  <c r="J135" i="19"/>
  <c r="N135" i="19"/>
  <c r="R135" i="19"/>
  <c r="V135" i="19"/>
  <c r="G135" i="19"/>
  <c r="O135" i="19"/>
  <c r="W135" i="19"/>
  <c r="C135" i="19"/>
  <c r="S135" i="19"/>
  <c r="D135" i="19"/>
  <c r="T135" i="19"/>
  <c r="H135" i="19"/>
  <c r="P135" i="19"/>
  <c r="X135" i="19"/>
  <c r="K135" i="19"/>
  <c r="L135" i="19"/>
  <c r="D202" i="28"/>
  <c r="H202" i="28"/>
  <c r="L202" i="28"/>
  <c r="P202" i="28"/>
  <c r="T202" i="28"/>
  <c r="X202" i="28"/>
  <c r="E202" i="28"/>
  <c r="I202" i="28"/>
  <c r="M202" i="28"/>
  <c r="Q202" i="28"/>
  <c r="U202" i="28"/>
  <c r="Y202" i="28"/>
  <c r="F202" i="28"/>
  <c r="N202" i="28"/>
  <c r="V202" i="28"/>
  <c r="G202" i="28"/>
  <c r="O202" i="28"/>
  <c r="W202" i="28"/>
  <c r="R202" i="28"/>
  <c r="C202" i="28"/>
  <c r="S202" i="28"/>
  <c r="J202" i="28"/>
  <c r="K202" i="28"/>
  <c r="B202" i="28"/>
  <c r="E133" i="21"/>
  <c r="I133" i="21"/>
  <c r="M133" i="21"/>
  <c r="Q133" i="21"/>
  <c r="U133" i="21"/>
  <c r="Y133" i="21"/>
  <c r="B133" i="21"/>
  <c r="F133" i="21"/>
  <c r="J133" i="21"/>
  <c r="N133" i="21"/>
  <c r="R133" i="21"/>
  <c r="V133" i="21"/>
  <c r="C133" i="21"/>
  <c r="K133" i="21"/>
  <c r="S133" i="21"/>
  <c r="D133" i="21"/>
  <c r="L133" i="21"/>
  <c r="T133" i="21"/>
  <c r="G133" i="21"/>
  <c r="W133" i="21"/>
  <c r="O133" i="21"/>
  <c r="H133" i="21"/>
  <c r="X133" i="21"/>
  <c r="P133" i="21"/>
  <c r="F69" i="19"/>
  <c r="J69" i="19"/>
  <c r="N69" i="19"/>
  <c r="R69" i="19"/>
  <c r="V69" i="19"/>
  <c r="H69" i="19"/>
  <c r="P69" i="19"/>
  <c r="X69" i="19"/>
  <c r="E69" i="19"/>
  <c r="M69" i="19"/>
  <c r="U69" i="19"/>
  <c r="B69" i="19"/>
  <c r="C69" i="19"/>
  <c r="G69" i="19"/>
  <c r="K69" i="19"/>
  <c r="O69" i="19"/>
  <c r="S69" i="19"/>
  <c r="W69" i="19"/>
  <c r="D69" i="19"/>
  <c r="L69" i="19"/>
  <c r="T69" i="19"/>
  <c r="I69" i="19"/>
  <c r="Q69" i="19"/>
  <c r="Y69" i="19"/>
  <c r="D103" i="28"/>
  <c r="H103" i="28"/>
  <c r="L103" i="28"/>
  <c r="P103" i="28"/>
  <c r="T103" i="28"/>
  <c r="X103" i="28"/>
  <c r="E103" i="28"/>
  <c r="I103" i="28"/>
  <c r="M103" i="28"/>
  <c r="Q103" i="28"/>
  <c r="U103" i="28"/>
  <c r="Y103" i="28"/>
  <c r="B103" i="28"/>
  <c r="F103" i="28"/>
  <c r="N103" i="28"/>
  <c r="V103" i="28"/>
  <c r="G103" i="28"/>
  <c r="O103" i="28"/>
  <c r="W103" i="28"/>
  <c r="J103" i="28"/>
  <c r="K103" i="28"/>
  <c r="R103" i="28"/>
  <c r="S103" i="28"/>
  <c r="C103" i="28"/>
  <c r="D169" i="28"/>
  <c r="H169" i="28"/>
  <c r="L169" i="28"/>
  <c r="P169" i="28"/>
  <c r="T169" i="28"/>
  <c r="X169" i="28"/>
  <c r="E169" i="28"/>
  <c r="I169" i="28"/>
  <c r="M169" i="28"/>
  <c r="Q169" i="28"/>
  <c r="U169" i="28"/>
  <c r="Y169" i="28"/>
  <c r="B169" i="28"/>
  <c r="F169" i="28"/>
  <c r="N169" i="28"/>
  <c r="V169" i="28"/>
  <c r="G169" i="28"/>
  <c r="O169" i="28"/>
  <c r="W169" i="28"/>
  <c r="R169" i="28"/>
  <c r="C169" i="28"/>
  <c r="S169" i="28"/>
  <c r="J169" i="28"/>
  <c r="K169" i="28"/>
  <c r="F100" i="21"/>
  <c r="J100" i="21"/>
  <c r="N100" i="21"/>
  <c r="R100" i="21"/>
  <c r="V100" i="21"/>
  <c r="C100" i="21"/>
  <c r="G100" i="21"/>
  <c r="K100" i="21"/>
  <c r="O100" i="21"/>
  <c r="S100" i="21"/>
  <c r="W100" i="21"/>
  <c r="B100" i="21"/>
  <c r="D100" i="21"/>
  <c r="L100" i="21"/>
  <c r="T100" i="21"/>
  <c r="E100" i="21"/>
  <c r="M100" i="21"/>
  <c r="U100" i="21"/>
  <c r="H100" i="21"/>
  <c r="X100" i="21"/>
  <c r="P100" i="21"/>
  <c r="Q100" i="21"/>
  <c r="I100" i="21"/>
  <c r="Y100" i="21"/>
  <c r="F34" i="25"/>
  <c r="J34" i="25"/>
  <c r="N34" i="25"/>
  <c r="R34" i="25"/>
  <c r="V34" i="25"/>
  <c r="C34" i="25"/>
  <c r="G34" i="25"/>
  <c r="K34" i="25"/>
  <c r="O34" i="25"/>
  <c r="S34" i="25"/>
  <c r="W34" i="25"/>
  <c r="B34" i="25"/>
  <c r="H34" i="25"/>
  <c r="P34" i="25"/>
  <c r="X34" i="25"/>
  <c r="L34" i="25"/>
  <c r="M34" i="25"/>
  <c r="I34" i="25"/>
  <c r="Q34" i="25"/>
  <c r="Y34" i="25"/>
  <c r="D34" i="25"/>
  <c r="T34" i="25"/>
  <c r="E34" i="25"/>
  <c r="U34" i="25"/>
  <c r="F103" i="19"/>
  <c r="J103" i="19"/>
  <c r="N103" i="19"/>
  <c r="R103" i="19"/>
  <c r="V103" i="19"/>
  <c r="H103" i="19"/>
  <c r="P103" i="19"/>
  <c r="X103" i="19"/>
  <c r="E103" i="19"/>
  <c r="M103" i="19"/>
  <c r="U103" i="19"/>
  <c r="B103" i="19"/>
  <c r="C103" i="19"/>
  <c r="G103" i="19"/>
  <c r="K103" i="19"/>
  <c r="O103" i="19"/>
  <c r="S103" i="19"/>
  <c r="W103" i="19"/>
  <c r="D103" i="19"/>
  <c r="L103" i="19"/>
  <c r="T103" i="19"/>
  <c r="I103" i="19"/>
  <c r="Q103" i="19"/>
  <c r="Y103" i="19"/>
  <c r="E70" i="28"/>
  <c r="I70" i="28"/>
  <c r="M70" i="28"/>
  <c r="Q70" i="28"/>
  <c r="U70" i="28"/>
  <c r="Y70" i="28"/>
  <c r="F70" i="28"/>
  <c r="J70" i="28"/>
  <c r="N70" i="28"/>
  <c r="R70" i="28"/>
  <c r="V70" i="28"/>
  <c r="G70" i="28"/>
  <c r="O70" i="28"/>
  <c r="W70" i="28"/>
  <c r="H70" i="28"/>
  <c r="P70" i="28"/>
  <c r="X70" i="28"/>
  <c r="K70" i="28"/>
  <c r="B70" i="28"/>
  <c r="L70" i="28"/>
  <c r="S70" i="28"/>
  <c r="T70" i="28"/>
  <c r="C70" i="28"/>
  <c r="D70" i="28"/>
  <c r="D136" i="28"/>
  <c r="H136" i="28"/>
  <c r="L136" i="28"/>
  <c r="P136" i="28"/>
  <c r="T136" i="28"/>
  <c r="X136" i="28"/>
  <c r="E136" i="28"/>
  <c r="I136" i="28"/>
  <c r="M136" i="28"/>
  <c r="Q136" i="28"/>
  <c r="U136" i="28"/>
  <c r="Y136" i="28"/>
  <c r="J136" i="28"/>
  <c r="R136" i="28"/>
  <c r="C136" i="28"/>
  <c r="K136" i="28"/>
  <c r="S136" i="28"/>
  <c r="F136" i="28"/>
  <c r="V136" i="28"/>
  <c r="G136" i="28"/>
  <c r="W136" i="28"/>
  <c r="B136" i="28"/>
  <c r="N136" i="28"/>
  <c r="O136" i="28"/>
  <c r="F68" i="25"/>
  <c r="J68" i="25"/>
  <c r="N68" i="25"/>
  <c r="R68" i="25"/>
  <c r="V68" i="25"/>
  <c r="C68" i="25"/>
  <c r="G68" i="25"/>
  <c r="K68" i="25"/>
  <c r="O68" i="25"/>
  <c r="S68" i="25"/>
  <c r="W68" i="25"/>
  <c r="B68" i="25"/>
  <c r="H68" i="25"/>
  <c r="P68" i="25"/>
  <c r="X68" i="25"/>
  <c r="L68" i="25"/>
  <c r="E68" i="25"/>
  <c r="U68" i="25"/>
  <c r="I68" i="25"/>
  <c r="Q68" i="25"/>
  <c r="Y68" i="25"/>
  <c r="D68" i="25"/>
  <c r="T68" i="25"/>
  <c r="M68" i="25"/>
  <c r="F102" i="25"/>
  <c r="J102" i="25"/>
  <c r="N102" i="25"/>
  <c r="R102" i="25"/>
  <c r="V102" i="25"/>
  <c r="C102" i="25"/>
  <c r="G102" i="25"/>
  <c r="K102" i="25"/>
  <c r="O102" i="25"/>
  <c r="S102" i="25"/>
  <c r="W102" i="25"/>
  <c r="B102" i="25"/>
  <c r="H102" i="25"/>
  <c r="P102" i="25"/>
  <c r="X102" i="25"/>
  <c r="D102" i="25"/>
  <c r="E102" i="25"/>
  <c r="U102" i="25"/>
  <c r="I102" i="25"/>
  <c r="Q102" i="25"/>
  <c r="Y102" i="25"/>
  <c r="L102" i="25"/>
  <c r="T102" i="25"/>
  <c r="M102" i="25"/>
  <c r="C67" i="21"/>
  <c r="G67" i="21"/>
  <c r="K67" i="21"/>
  <c r="O67" i="21"/>
  <c r="S67" i="21"/>
  <c r="W67" i="21"/>
  <c r="D67" i="21"/>
  <c r="H67" i="21"/>
  <c r="L67" i="21"/>
  <c r="P67" i="21"/>
  <c r="T67" i="21"/>
  <c r="X67" i="21"/>
  <c r="I67" i="21"/>
  <c r="Q67" i="21"/>
  <c r="Y67" i="21"/>
  <c r="J67" i="21"/>
  <c r="R67" i="21"/>
  <c r="M67" i="21"/>
  <c r="B67" i="21"/>
  <c r="N67" i="21"/>
  <c r="E67" i="21"/>
  <c r="U67" i="21"/>
  <c r="F67" i="21"/>
  <c r="V67" i="21"/>
  <c r="C198" i="21"/>
  <c r="G198" i="21"/>
  <c r="K198" i="21"/>
  <c r="O198" i="21"/>
  <c r="S198" i="21"/>
  <c r="W198" i="21"/>
  <c r="D198" i="21"/>
  <c r="H198" i="21"/>
  <c r="L198" i="21"/>
  <c r="P198" i="21"/>
  <c r="T198" i="21"/>
  <c r="X198" i="21"/>
  <c r="I198" i="21"/>
  <c r="Q198" i="21"/>
  <c r="Y198" i="21"/>
  <c r="J198" i="21"/>
  <c r="R198" i="21"/>
  <c r="E198" i="21"/>
  <c r="U198" i="21"/>
  <c r="B198" i="21"/>
  <c r="F198" i="21"/>
  <c r="V198" i="21"/>
  <c r="M198" i="21"/>
  <c r="N198" i="21"/>
  <c r="F36" i="21"/>
  <c r="J36" i="21"/>
  <c r="N36" i="21"/>
  <c r="R36" i="21"/>
  <c r="V36" i="21"/>
  <c r="C36" i="21"/>
  <c r="G36" i="21"/>
  <c r="K36" i="21"/>
  <c r="O36" i="21"/>
  <c r="S36" i="21"/>
  <c r="W36" i="21"/>
  <c r="B36" i="21"/>
  <c r="D36" i="21"/>
  <c r="L36" i="21"/>
  <c r="T36" i="21"/>
  <c r="E36" i="21"/>
  <c r="M36" i="21"/>
  <c r="U36" i="21"/>
  <c r="P36" i="21"/>
  <c r="Q36" i="21"/>
  <c r="H36" i="21"/>
  <c r="X36" i="21"/>
  <c r="I36" i="21"/>
  <c r="Y36" i="21"/>
  <c r="D234" i="28"/>
  <c r="H234" i="28"/>
  <c r="L234" i="28"/>
  <c r="P234" i="28"/>
  <c r="T234" i="28"/>
  <c r="X234" i="28"/>
  <c r="E234" i="28"/>
  <c r="I234" i="28"/>
  <c r="M234" i="28"/>
  <c r="Q234" i="28"/>
  <c r="U234" i="28"/>
  <c r="Y234" i="28"/>
  <c r="J234" i="28"/>
  <c r="R234" i="28"/>
  <c r="C234" i="28"/>
  <c r="K234" i="28"/>
  <c r="S234" i="28"/>
  <c r="N234" i="28"/>
  <c r="O234" i="28"/>
  <c r="B234" i="28"/>
  <c r="F234" i="28"/>
  <c r="G234" i="28"/>
  <c r="V234" i="28"/>
  <c r="W234" i="28"/>
  <c r="D231" i="21"/>
  <c r="H231" i="21"/>
  <c r="L231" i="21"/>
  <c r="P231" i="21"/>
  <c r="T231" i="21"/>
  <c r="X231" i="21"/>
  <c r="F231" i="21"/>
  <c r="J231" i="21"/>
  <c r="N231" i="21"/>
  <c r="R231" i="21"/>
  <c r="V231" i="21"/>
  <c r="C231" i="21"/>
  <c r="K231" i="21"/>
  <c r="S231" i="21"/>
  <c r="G231" i="21"/>
  <c r="O231" i="21"/>
  <c r="W231" i="21"/>
  <c r="Q231" i="21"/>
  <c r="E231" i="21"/>
  <c r="Y231" i="21"/>
  <c r="M231" i="21"/>
  <c r="U231" i="21"/>
  <c r="B231" i="21"/>
  <c r="I231" i="21"/>
  <c r="C437" i="28"/>
  <c r="G437" i="28"/>
  <c r="K437" i="28"/>
  <c r="O437" i="28"/>
  <c r="S437" i="28"/>
  <c r="W437" i="28"/>
  <c r="E437" i="28"/>
  <c r="I437" i="28"/>
  <c r="M437" i="28"/>
  <c r="Q437" i="28"/>
  <c r="U437" i="28"/>
  <c r="Y437" i="28"/>
  <c r="B437" i="28"/>
  <c r="J437" i="28"/>
  <c r="R437" i="28"/>
  <c r="F437" i="28"/>
  <c r="P437" i="28"/>
  <c r="L437" i="28"/>
  <c r="V437" i="28"/>
  <c r="N437" i="28"/>
  <c r="T437" i="28"/>
  <c r="D437" i="28"/>
  <c r="X437" i="28"/>
  <c r="H437" i="28"/>
  <c r="D335" i="28"/>
  <c r="H335" i="28"/>
  <c r="L335" i="28"/>
  <c r="P335" i="28"/>
  <c r="T335" i="28"/>
  <c r="X335" i="28"/>
  <c r="E335" i="28"/>
  <c r="J335" i="28"/>
  <c r="O335" i="28"/>
  <c r="U335" i="28"/>
  <c r="G335" i="28"/>
  <c r="M335" i="28"/>
  <c r="R335" i="28"/>
  <c r="W335" i="28"/>
  <c r="I335" i="28"/>
  <c r="S335" i="28"/>
  <c r="K335" i="28"/>
  <c r="V335" i="28"/>
  <c r="B335" i="28"/>
  <c r="C335" i="28"/>
  <c r="N335" i="28"/>
  <c r="Y335" i="28"/>
  <c r="F335" i="28"/>
  <c r="Q335" i="28"/>
  <c r="D368" i="21"/>
  <c r="H368" i="21"/>
  <c r="L368" i="21"/>
  <c r="P368" i="21"/>
  <c r="T368" i="21"/>
  <c r="X368" i="21"/>
  <c r="F368" i="21"/>
  <c r="J368" i="21"/>
  <c r="N368" i="21"/>
  <c r="R368" i="21"/>
  <c r="V368" i="21"/>
  <c r="G368" i="21"/>
  <c r="O368" i="21"/>
  <c r="W368" i="21"/>
  <c r="B368" i="21"/>
  <c r="C368" i="21"/>
  <c r="K368" i="21"/>
  <c r="S368" i="21"/>
  <c r="M368" i="21"/>
  <c r="E368" i="21"/>
  <c r="U368" i="21"/>
  <c r="Y368" i="21"/>
  <c r="I368" i="21"/>
  <c r="Q368" i="21"/>
  <c r="C369" i="28"/>
  <c r="G369" i="28"/>
  <c r="K369" i="28"/>
  <c r="O369" i="28"/>
  <c r="S369" i="28"/>
  <c r="W369" i="28"/>
  <c r="D369" i="28"/>
  <c r="I369" i="28"/>
  <c r="N369" i="28"/>
  <c r="T369" i="28"/>
  <c r="Y369" i="28"/>
  <c r="F369" i="28"/>
  <c r="L369" i="28"/>
  <c r="Q369" i="28"/>
  <c r="V369" i="28"/>
  <c r="B369" i="28"/>
  <c r="H369" i="28"/>
  <c r="R369" i="28"/>
  <c r="J369" i="28"/>
  <c r="U369" i="28"/>
  <c r="M369" i="28"/>
  <c r="X369" i="28"/>
  <c r="E369" i="28"/>
  <c r="P369" i="28"/>
  <c r="F403" i="28"/>
  <c r="J403" i="28"/>
  <c r="N403" i="28"/>
  <c r="R403" i="28"/>
  <c r="V403" i="28"/>
  <c r="C403" i="28"/>
  <c r="H403" i="28"/>
  <c r="M403" i="28"/>
  <c r="S403" i="28"/>
  <c r="X403" i="28"/>
  <c r="E403" i="28"/>
  <c r="K403" i="28"/>
  <c r="P403" i="28"/>
  <c r="U403" i="28"/>
  <c r="G403" i="28"/>
  <c r="Q403" i="28"/>
  <c r="I403" i="28"/>
  <c r="T403" i="28"/>
  <c r="L403" i="28"/>
  <c r="W403" i="28"/>
  <c r="B403" i="28"/>
  <c r="D403" i="28"/>
  <c r="O403" i="28"/>
  <c r="Y403" i="28"/>
  <c r="E300" i="28"/>
  <c r="I300" i="28"/>
  <c r="M300" i="28"/>
  <c r="Q300" i="28"/>
  <c r="U300" i="28"/>
  <c r="Y300" i="28"/>
  <c r="B300" i="28"/>
  <c r="F300" i="28"/>
  <c r="K300" i="28"/>
  <c r="P300" i="28"/>
  <c r="V300" i="28"/>
  <c r="C300" i="28"/>
  <c r="H300" i="28"/>
  <c r="N300" i="28"/>
  <c r="S300" i="28"/>
  <c r="X300" i="28"/>
  <c r="J300" i="28"/>
  <c r="T300" i="28"/>
  <c r="L300" i="28"/>
  <c r="W300" i="28"/>
  <c r="D300" i="28"/>
  <c r="O300" i="28"/>
  <c r="G300" i="28"/>
  <c r="R300" i="28"/>
  <c r="D300" i="21"/>
  <c r="H300" i="21"/>
  <c r="L300" i="21"/>
  <c r="P300" i="21"/>
  <c r="T300" i="21"/>
  <c r="X300" i="21"/>
  <c r="F300" i="21"/>
  <c r="J300" i="21"/>
  <c r="N300" i="21"/>
  <c r="R300" i="21"/>
  <c r="V300" i="21"/>
  <c r="C300" i="21"/>
  <c r="K300" i="21"/>
  <c r="S300" i="21"/>
  <c r="G300" i="21"/>
  <c r="O300" i="21"/>
  <c r="W300" i="21"/>
  <c r="I300" i="21"/>
  <c r="Y300" i="21"/>
  <c r="Q300" i="21"/>
  <c r="B300" i="21"/>
  <c r="U300" i="21"/>
  <c r="M300" i="21"/>
  <c r="E300" i="21"/>
  <c r="D402" i="21"/>
  <c r="H402" i="21"/>
  <c r="L402" i="21"/>
  <c r="P402" i="21"/>
  <c r="T402" i="21"/>
  <c r="X402" i="21"/>
  <c r="E402" i="21"/>
  <c r="J402" i="21"/>
  <c r="O402" i="21"/>
  <c r="U402" i="21"/>
  <c r="G402" i="21"/>
  <c r="M402" i="21"/>
  <c r="R402" i="21"/>
  <c r="W402" i="21"/>
  <c r="I402" i="21"/>
  <c r="S402" i="21"/>
  <c r="C402" i="21"/>
  <c r="N402" i="21"/>
  <c r="Y402" i="21"/>
  <c r="F402" i="21"/>
  <c r="B402" i="21"/>
  <c r="Q402" i="21"/>
  <c r="V402" i="21"/>
  <c r="K402" i="21"/>
  <c r="C265" i="21"/>
  <c r="G265" i="21"/>
  <c r="K265" i="21"/>
  <c r="O265" i="21"/>
  <c r="S265" i="21"/>
  <c r="W265" i="21"/>
  <c r="D265" i="21"/>
  <c r="I265" i="21"/>
  <c r="N265" i="21"/>
  <c r="T265" i="21"/>
  <c r="Y265" i="21"/>
  <c r="B265" i="21"/>
  <c r="F265" i="21"/>
  <c r="L265" i="21"/>
  <c r="Q265" i="21"/>
  <c r="V265" i="21"/>
  <c r="M265" i="21"/>
  <c r="X265" i="21"/>
  <c r="H265" i="21"/>
  <c r="R265" i="21"/>
  <c r="J265" i="21"/>
  <c r="P265" i="21"/>
  <c r="E265" i="21"/>
  <c r="U265" i="21"/>
  <c r="F266" i="28"/>
  <c r="J266" i="28"/>
  <c r="N266" i="28"/>
  <c r="R266" i="28"/>
  <c r="V266" i="28"/>
  <c r="G266" i="28"/>
  <c r="L266" i="28"/>
  <c r="Q266" i="28"/>
  <c r="W266" i="28"/>
  <c r="D266" i="28"/>
  <c r="I266" i="28"/>
  <c r="O266" i="28"/>
  <c r="T266" i="28"/>
  <c r="Y266" i="28"/>
  <c r="B266" i="28"/>
  <c r="K266" i="28"/>
  <c r="U266" i="28"/>
  <c r="M266" i="28"/>
  <c r="E266" i="28"/>
  <c r="P266" i="28"/>
  <c r="H266" i="28"/>
  <c r="S266" i="28"/>
  <c r="C266" i="28"/>
  <c r="X266" i="28"/>
  <c r="E334" i="21"/>
  <c r="I334" i="21"/>
  <c r="M334" i="21"/>
  <c r="Q334" i="21"/>
  <c r="U334" i="21"/>
  <c r="Y334" i="21"/>
  <c r="C334" i="21"/>
  <c r="G334" i="21"/>
  <c r="K334" i="21"/>
  <c r="O334" i="21"/>
  <c r="S334" i="21"/>
  <c r="W334" i="21"/>
  <c r="B334" i="21"/>
  <c r="H334" i="21"/>
  <c r="P334" i="21"/>
  <c r="X334" i="21"/>
  <c r="D334" i="21"/>
  <c r="L334" i="21"/>
  <c r="T334" i="21"/>
  <c r="F334" i="21"/>
  <c r="V334" i="21"/>
  <c r="N334" i="21"/>
  <c r="R334" i="21"/>
  <c r="J334" i="21"/>
  <c r="A301" i="21"/>
  <c r="A369" i="21"/>
  <c r="A403" i="21"/>
  <c r="A335" i="21"/>
  <c r="A267" i="28"/>
  <c r="A438" i="28"/>
  <c r="A336" i="28"/>
  <c r="A203" i="28"/>
  <c r="A104" i="28"/>
  <c r="A137" i="28"/>
  <c r="A301" i="28"/>
  <c r="A235" i="28"/>
  <c r="A71" i="28"/>
  <c r="A370" i="28"/>
  <c r="A404" i="28"/>
  <c r="A170" i="28"/>
  <c r="A266" i="21"/>
  <c r="A232" i="21"/>
  <c r="A199" i="21"/>
  <c r="A104" i="19"/>
  <c r="A70" i="19"/>
  <c r="A35" i="25"/>
  <c r="A101" i="21"/>
  <c r="A69" i="25"/>
  <c r="A103" i="25"/>
  <c r="A37" i="21"/>
  <c r="A36" i="19"/>
  <c r="A167" i="21"/>
  <c r="A68" i="21"/>
  <c r="A138" i="25"/>
  <c r="A134" i="21"/>
  <c r="A136" i="19"/>
  <c r="C37" i="21" l="1"/>
  <c r="G37" i="21"/>
  <c r="K37" i="21"/>
  <c r="O37" i="21"/>
  <c r="S37" i="21"/>
  <c r="W37" i="21"/>
  <c r="D37" i="21"/>
  <c r="H37" i="21"/>
  <c r="L37" i="21"/>
  <c r="P37" i="21"/>
  <c r="T37" i="21"/>
  <c r="X37" i="21"/>
  <c r="E37" i="21"/>
  <c r="M37" i="21"/>
  <c r="U37" i="21"/>
  <c r="B37" i="21"/>
  <c r="F37" i="21"/>
  <c r="N37" i="21"/>
  <c r="V37" i="21"/>
  <c r="I37" i="21"/>
  <c r="Y37" i="21"/>
  <c r="J37" i="21"/>
  <c r="Q37" i="21"/>
  <c r="R37" i="21"/>
  <c r="F71" i="28"/>
  <c r="J71" i="28"/>
  <c r="N71" i="28"/>
  <c r="R71" i="28"/>
  <c r="V71" i="28"/>
  <c r="C71" i="28"/>
  <c r="G71" i="28"/>
  <c r="K71" i="28"/>
  <c r="O71" i="28"/>
  <c r="S71" i="28"/>
  <c r="W71" i="28"/>
  <c r="H71" i="28"/>
  <c r="P71" i="28"/>
  <c r="X71" i="28"/>
  <c r="I71" i="28"/>
  <c r="Q71" i="28"/>
  <c r="Y71" i="28"/>
  <c r="D71" i="28"/>
  <c r="T71" i="28"/>
  <c r="E71" i="28"/>
  <c r="U71" i="28"/>
  <c r="B71" i="28"/>
  <c r="L71" i="28"/>
  <c r="M71" i="28"/>
  <c r="C69" i="25"/>
  <c r="G69" i="25"/>
  <c r="K69" i="25"/>
  <c r="O69" i="25"/>
  <c r="S69" i="25"/>
  <c r="W69" i="25"/>
  <c r="D69" i="25"/>
  <c r="H69" i="25"/>
  <c r="L69" i="25"/>
  <c r="P69" i="25"/>
  <c r="T69" i="25"/>
  <c r="X69" i="25"/>
  <c r="I69" i="25"/>
  <c r="Q69" i="25"/>
  <c r="Y69" i="25"/>
  <c r="B69" i="25"/>
  <c r="M69" i="25"/>
  <c r="U69" i="25"/>
  <c r="F69" i="25"/>
  <c r="V69" i="25"/>
  <c r="J69" i="25"/>
  <c r="R69" i="25"/>
  <c r="E69" i="25"/>
  <c r="N69" i="25"/>
  <c r="E235" i="28"/>
  <c r="I235" i="28"/>
  <c r="M235" i="28"/>
  <c r="Q235" i="28"/>
  <c r="U235" i="28"/>
  <c r="Y235" i="28"/>
  <c r="F235" i="28"/>
  <c r="J235" i="28"/>
  <c r="N235" i="28"/>
  <c r="R235" i="28"/>
  <c r="V235" i="28"/>
  <c r="C235" i="28"/>
  <c r="K235" i="28"/>
  <c r="S235" i="28"/>
  <c r="B235" i="28"/>
  <c r="D235" i="28"/>
  <c r="L235" i="28"/>
  <c r="T235" i="28"/>
  <c r="G235" i="28"/>
  <c r="W235" i="28"/>
  <c r="H235" i="28"/>
  <c r="X235" i="28"/>
  <c r="O235" i="28"/>
  <c r="P235" i="28"/>
  <c r="F138" i="25"/>
  <c r="J138" i="25"/>
  <c r="N138" i="25"/>
  <c r="R138" i="25"/>
  <c r="V138" i="25"/>
  <c r="C138" i="25"/>
  <c r="G138" i="25"/>
  <c r="K138" i="25"/>
  <c r="O138" i="25"/>
  <c r="S138" i="25"/>
  <c r="W138" i="25"/>
  <c r="B138" i="25"/>
  <c r="H138" i="25"/>
  <c r="P138" i="25"/>
  <c r="X138" i="25"/>
  <c r="I138" i="25"/>
  <c r="Q138" i="25"/>
  <c r="Y138" i="25"/>
  <c r="L138" i="25"/>
  <c r="D138" i="25"/>
  <c r="E138" i="25"/>
  <c r="M138" i="25"/>
  <c r="T138" i="25"/>
  <c r="U138" i="25"/>
  <c r="E137" i="28"/>
  <c r="I137" i="28"/>
  <c r="M137" i="28"/>
  <c r="Q137" i="28"/>
  <c r="U137" i="28"/>
  <c r="Y137" i="28"/>
  <c r="B137" i="28"/>
  <c r="F137" i="28"/>
  <c r="J137" i="28"/>
  <c r="N137" i="28"/>
  <c r="R137" i="28"/>
  <c r="V137" i="28"/>
  <c r="C137" i="28"/>
  <c r="K137" i="28"/>
  <c r="S137" i="28"/>
  <c r="D137" i="28"/>
  <c r="L137" i="28"/>
  <c r="T137" i="28"/>
  <c r="O137" i="28"/>
  <c r="P137" i="28"/>
  <c r="W137" i="28"/>
  <c r="X137" i="28"/>
  <c r="G137" i="28"/>
  <c r="H137" i="28"/>
  <c r="C103" i="25"/>
  <c r="G103" i="25"/>
  <c r="K103" i="25"/>
  <c r="O103" i="25"/>
  <c r="S103" i="25"/>
  <c r="W103" i="25"/>
  <c r="D103" i="25"/>
  <c r="H103" i="25"/>
  <c r="L103" i="25"/>
  <c r="P103" i="25"/>
  <c r="T103" i="25"/>
  <c r="X103" i="25"/>
  <c r="I103" i="25"/>
  <c r="Q103" i="25"/>
  <c r="Y103" i="25"/>
  <c r="B103" i="25"/>
  <c r="E103" i="25"/>
  <c r="U103" i="25"/>
  <c r="F103" i="25"/>
  <c r="V103" i="25"/>
  <c r="J103" i="25"/>
  <c r="R103" i="25"/>
  <c r="M103" i="25"/>
  <c r="N103" i="25"/>
  <c r="C70" i="19"/>
  <c r="G70" i="19"/>
  <c r="K70" i="19"/>
  <c r="O70" i="19"/>
  <c r="S70" i="19"/>
  <c r="W70" i="19"/>
  <c r="B70" i="19"/>
  <c r="I70" i="19"/>
  <c r="Q70" i="19"/>
  <c r="F70" i="19"/>
  <c r="N70" i="19"/>
  <c r="R70" i="19"/>
  <c r="D70" i="19"/>
  <c r="H70" i="19"/>
  <c r="L70" i="19"/>
  <c r="P70" i="19"/>
  <c r="T70" i="19"/>
  <c r="X70" i="19"/>
  <c r="E70" i="19"/>
  <c r="M70" i="19"/>
  <c r="U70" i="19"/>
  <c r="Y70" i="19"/>
  <c r="J70" i="19"/>
  <c r="V70" i="19"/>
  <c r="E104" i="28"/>
  <c r="I104" i="28"/>
  <c r="M104" i="28"/>
  <c r="Q104" i="28"/>
  <c r="U104" i="28"/>
  <c r="Y104" i="28"/>
  <c r="F104" i="28"/>
  <c r="J104" i="28"/>
  <c r="N104" i="28"/>
  <c r="R104" i="28"/>
  <c r="V104" i="28"/>
  <c r="G104" i="28"/>
  <c r="O104" i="28"/>
  <c r="W104" i="28"/>
  <c r="H104" i="28"/>
  <c r="P104" i="28"/>
  <c r="X104" i="28"/>
  <c r="C104" i="28"/>
  <c r="S104" i="28"/>
  <c r="D104" i="28"/>
  <c r="T104" i="28"/>
  <c r="B104" i="28"/>
  <c r="L104" i="28"/>
  <c r="K104" i="28"/>
  <c r="F136" i="19"/>
  <c r="J136" i="19"/>
  <c r="N136" i="19"/>
  <c r="R136" i="19"/>
  <c r="V136" i="19"/>
  <c r="C136" i="19"/>
  <c r="G136" i="19"/>
  <c r="K136" i="19"/>
  <c r="O136" i="19"/>
  <c r="S136" i="19"/>
  <c r="W136" i="19"/>
  <c r="B136" i="19"/>
  <c r="H136" i="19"/>
  <c r="P136" i="19"/>
  <c r="X136" i="19"/>
  <c r="L136" i="19"/>
  <c r="M136" i="19"/>
  <c r="I136" i="19"/>
  <c r="Q136" i="19"/>
  <c r="Y136" i="19"/>
  <c r="D136" i="19"/>
  <c r="T136" i="19"/>
  <c r="E136" i="19"/>
  <c r="U136" i="19"/>
  <c r="E167" i="21"/>
  <c r="I167" i="21"/>
  <c r="M167" i="21"/>
  <c r="Q167" i="21"/>
  <c r="U167" i="21"/>
  <c r="Y167" i="21"/>
  <c r="B167" i="21"/>
  <c r="F167" i="21"/>
  <c r="J167" i="21"/>
  <c r="N167" i="21"/>
  <c r="R167" i="21"/>
  <c r="V167" i="21"/>
  <c r="C167" i="21"/>
  <c r="K167" i="21"/>
  <c r="S167" i="21"/>
  <c r="D167" i="21"/>
  <c r="L167" i="21"/>
  <c r="T167" i="21"/>
  <c r="O167" i="21"/>
  <c r="W167" i="21"/>
  <c r="H167" i="21"/>
  <c r="P167" i="21"/>
  <c r="G167" i="21"/>
  <c r="X167" i="21"/>
  <c r="C104" i="19"/>
  <c r="G104" i="19"/>
  <c r="K104" i="19"/>
  <c r="O104" i="19"/>
  <c r="S104" i="19"/>
  <c r="W104" i="19"/>
  <c r="B104" i="19"/>
  <c r="I104" i="19"/>
  <c r="Q104" i="19"/>
  <c r="Y104" i="19"/>
  <c r="F104" i="19"/>
  <c r="N104" i="19"/>
  <c r="V104" i="19"/>
  <c r="D104" i="19"/>
  <c r="H104" i="19"/>
  <c r="L104" i="19"/>
  <c r="P104" i="19"/>
  <c r="T104" i="19"/>
  <c r="X104" i="19"/>
  <c r="E104" i="19"/>
  <c r="M104" i="19"/>
  <c r="U104" i="19"/>
  <c r="J104" i="19"/>
  <c r="R104" i="19"/>
  <c r="E170" i="28"/>
  <c r="I170" i="28"/>
  <c r="M170" i="28"/>
  <c r="Q170" i="28"/>
  <c r="U170" i="28"/>
  <c r="Y170" i="28"/>
  <c r="F170" i="28"/>
  <c r="J170" i="28"/>
  <c r="N170" i="28"/>
  <c r="R170" i="28"/>
  <c r="V170" i="28"/>
  <c r="G170" i="28"/>
  <c r="O170" i="28"/>
  <c r="W170" i="28"/>
  <c r="B170" i="28"/>
  <c r="H170" i="28"/>
  <c r="P170" i="28"/>
  <c r="X170" i="28"/>
  <c r="K170" i="28"/>
  <c r="L170" i="28"/>
  <c r="S170" i="28"/>
  <c r="T170" i="28"/>
  <c r="C170" i="28"/>
  <c r="D170" i="28"/>
  <c r="E203" i="28"/>
  <c r="I203" i="28"/>
  <c r="M203" i="28"/>
  <c r="Q203" i="28"/>
  <c r="U203" i="28"/>
  <c r="Y203" i="28"/>
  <c r="F203" i="28"/>
  <c r="J203" i="28"/>
  <c r="N203" i="28"/>
  <c r="R203" i="28"/>
  <c r="V203" i="28"/>
  <c r="G203" i="28"/>
  <c r="O203" i="28"/>
  <c r="W203" i="28"/>
  <c r="B203" i="28"/>
  <c r="H203" i="28"/>
  <c r="P203" i="28"/>
  <c r="X203" i="28"/>
  <c r="K203" i="28"/>
  <c r="L203" i="28"/>
  <c r="S203" i="28"/>
  <c r="T203" i="28"/>
  <c r="C203" i="28"/>
  <c r="D203" i="28"/>
  <c r="F134" i="21"/>
  <c r="J134" i="21"/>
  <c r="N134" i="21"/>
  <c r="R134" i="21"/>
  <c r="V134" i="21"/>
  <c r="C134" i="21"/>
  <c r="G134" i="21"/>
  <c r="K134" i="21"/>
  <c r="O134" i="21"/>
  <c r="S134" i="21"/>
  <c r="W134" i="21"/>
  <c r="B134" i="21"/>
  <c r="D134" i="21"/>
  <c r="L134" i="21"/>
  <c r="T134" i="21"/>
  <c r="E134" i="21"/>
  <c r="M134" i="21"/>
  <c r="U134" i="21"/>
  <c r="P134" i="21"/>
  <c r="X134" i="21"/>
  <c r="I134" i="21"/>
  <c r="Q134" i="21"/>
  <c r="H134" i="21"/>
  <c r="Y134" i="21"/>
  <c r="C36" i="19"/>
  <c r="G36" i="19"/>
  <c r="K36" i="19"/>
  <c r="O36" i="19"/>
  <c r="S36" i="19"/>
  <c r="W36" i="19"/>
  <c r="B36" i="19"/>
  <c r="E36" i="19"/>
  <c r="M36" i="19"/>
  <c r="U36" i="19"/>
  <c r="F36" i="19"/>
  <c r="N36" i="19"/>
  <c r="V36" i="19"/>
  <c r="D36" i="19"/>
  <c r="H36" i="19"/>
  <c r="L36" i="19"/>
  <c r="P36" i="19"/>
  <c r="T36" i="19"/>
  <c r="X36" i="19"/>
  <c r="I36" i="19"/>
  <c r="Q36" i="19"/>
  <c r="Y36" i="19"/>
  <c r="J36" i="19"/>
  <c r="R36" i="19"/>
  <c r="C101" i="21"/>
  <c r="G101" i="21"/>
  <c r="K101" i="21"/>
  <c r="O101" i="21"/>
  <c r="S101" i="21"/>
  <c r="W101" i="21"/>
  <c r="D101" i="21"/>
  <c r="H101" i="21"/>
  <c r="L101" i="21"/>
  <c r="P101" i="21"/>
  <c r="T101" i="21"/>
  <c r="X101" i="21"/>
  <c r="E101" i="21"/>
  <c r="M101" i="21"/>
  <c r="U101" i="21"/>
  <c r="B101" i="21"/>
  <c r="F101" i="21"/>
  <c r="N101" i="21"/>
  <c r="V101" i="21"/>
  <c r="Q101" i="21"/>
  <c r="Y101" i="21"/>
  <c r="R101" i="21"/>
  <c r="I101" i="21"/>
  <c r="J101" i="21"/>
  <c r="D199" i="21"/>
  <c r="H199" i="21"/>
  <c r="L199" i="21"/>
  <c r="P199" i="21"/>
  <c r="T199" i="21"/>
  <c r="X199" i="21"/>
  <c r="E199" i="21"/>
  <c r="I199" i="21"/>
  <c r="M199" i="21"/>
  <c r="Q199" i="21"/>
  <c r="U199" i="21"/>
  <c r="Y199" i="21"/>
  <c r="J199" i="21"/>
  <c r="R199" i="21"/>
  <c r="C199" i="21"/>
  <c r="K199" i="21"/>
  <c r="S199" i="21"/>
  <c r="N199" i="21"/>
  <c r="V199" i="21"/>
  <c r="G199" i="21"/>
  <c r="O199" i="21"/>
  <c r="B199" i="21"/>
  <c r="F199" i="21"/>
  <c r="W199" i="21"/>
  <c r="C35" i="25"/>
  <c r="G35" i="25"/>
  <c r="K35" i="25"/>
  <c r="O35" i="25"/>
  <c r="S35" i="25"/>
  <c r="W35" i="25"/>
  <c r="D35" i="25"/>
  <c r="H35" i="25"/>
  <c r="L35" i="25"/>
  <c r="P35" i="25"/>
  <c r="T35" i="25"/>
  <c r="X35" i="25"/>
  <c r="I35" i="25"/>
  <c r="Q35" i="25"/>
  <c r="Y35" i="25"/>
  <c r="B35" i="25"/>
  <c r="E35" i="25"/>
  <c r="M35" i="25"/>
  <c r="U35" i="25"/>
  <c r="F35" i="25"/>
  <c r="V35" i="25"/>
  <c r="J35" i="25"/>
  <c r="R35" i="25"/>
  <c r="N35" i="25"/>
  <c r="D68" i="21"/>
  <c r="H68" i="21"/>
  <c r="L68" i="21"/>
  <c r="P68" i="21"/>
  <c r="T68" i="21"/>
  <c r="X68" i="21"/>
  <c r="E68" i="21"/>
  <c r="I68" i="21"/>
  <c r="M68" i="21"/>
  <c r="Q68" i="21"/>
  <c r="U68" i="21"/>
  <c r="Y68" i="21"/>
  <c r="J68" i="21"/>
  <c r="R68" i="21"/>
  <c r="C68" i="21"/>
  <c r="K68" i="21"/>
  <c r="S68" i="21"/>
  <c r="F68" i="21"/>
  <c r="V68" i="21"/>
  <c r="G68" i="21"/>
  <c r="W68" i="21"/>
  <c r="B68" i="21"/>
  <c r="N68" i="21"/>
  <c r="O68" i="21"/>
  <c r="A336" i="21"/>
  <c r="A337" i="21" s="1"/>
  <c r="F335" i="21"/>
  <c r="J335" i="21"/>
  <c r="N335" i="21"/>
  <c r="R335" i="21"/>
  <c r="V335" i="21"/>
  <c r="D335" i="21"/>
  <c r="H335" i="21"/>
  <c r="L335" i="21"/>
  <c r="P335" i="21"/>
  <c r="T335" i="21"/>
  <c r="X335" i="21"/>
  <c r="I335" i="21"/>
  <c r="Q335" i="21"/>
  <c r="Y335" i="21"/>
  <c r="E335" i="21"/>
  <c r="M335" i="21"/>
  <c r="U335" i="21"/>
  <c r="B335" i="21"/>
  <c r="O335" i="21"/>
  <c r="G335" i="21"/>
  <c r="W335" i="21"/>
  <c r="K335" i="21"/>
  <c r="C335" i="21"/>
  <c r="S335" i="21"/>
  <c r="D266" i="21"/>
  <c r="H266" i="21"/>
  <c r="L266" i="21"/>
  <c r="P266" i="21"/>
  <c r="T266" i="21"/>
  <c r="X266" i="21"/>
  <c r="G266" i="21"/>
  <c r="M266" i="21"/>
  <c r="R266" i="21"/>
  <c r="W266" i="21"/>
  <c r="E266" i="21"/>
  <c r="J266" i="21"/>
  <c r="O266" i="21"/>
  <c r="U266" i="21"/>
  <c r="K266" i="21"/>
  <c r="V266" i="21"/>
  <c r="F266" i="21"/>
  <c r="Q266" i="21"/>
  <c r="I266" i="21"/>
  <c r="C266" i="21"/>
  <c r="B266" i="21"/>
  <c r="S266" i="21"/>
  <c r="Y266" i="21"/>
  <c r="N266" i="21"/>
  <c r="C267" i="28"/>
  <c r="G267" i="28"/>
  <c r="K267" i="28"/>
  <c r="O267" i="28"/>
  <c r="S267" i="28"/>
  <c r="W267" i="28"/>
  <c r="E267" i="28"/>
  <c r="J267" i="28"/>
  <c r="P267" i="28"/>
  <c r="U267" i="28"/>
  <c r="H267" i="28"/>
  <c r="M267" i="28"/>
  <c r="R267" i="28"/>
  <c r="X267" i="28"/>
  <c r="I267" i="28"/>
  <c r="T267" i="28"/>
  <c r="B267" i="28"/>
  <c r="L267" i="28"/>
  <c r="D267" i="28"/>
  <c r="N267" i="28"/>
  <c r="Y267" i="28"/>
  <c r="F267" i="28"/>
  <c r="Q267" i="28"/>
  <c r="V267" i="28"/>
  <c r="C404" i="28"/>
  <c r="G404" i="28"/>
  <c r="K404" i="28"/>
  <c r="O404" i="28"/>
  <c r="S404" i="28"/>
  <c r="W404" i="28"/>
  <c r="F404" i="28"/>
  <c r="L404" i="28"/>
  <c r="Q404" i="28"/>
  <c r="V404" i="28"/>
  <c r="B404" i="28"/>
  <c r="D404" i="28"/>
  <c r="I404" i="28"/>
  <c r="N404" i="28"/>
  <c r="T404" i="28"/>
  <c r="Y404" i="28"/>
  <c r="E404" i="28"/>
  <c r="P404" i="28"/>
  <c r="H404" i="28"/>
  <c r="R404" i="28"/>
  <c r="J404" i="28"/>
  <c r="U404" i="28"/>
  <c r="M404" i="28"/>
  <c r="X404" i="28"/>
  <c r="F301" i="28"/>
  <c r="J301" i="28"/>
  <c r="N301" i="28"/>
  <c r="R301" i="28"/>
  <c r="V301" i="28"/>
  <c r="D301" i="28"/>
  <c r="I301" i="28"/>
  <c r="O301" i="28"/>
  <c r="T301" i="28"/>
  <c r="Y301" i="28"/>
  <c r="B301" i="28"/>
  <c r="G301" i="28"/>
  <c r="L301" i="28"/>
  <c r="Q301" i="28"/>
  <c r="W301" i="28"/>
  <c r="H301" i="28"/>
  <c r="S301" i="28"/>
  <c r="K301" i="28"/>
  <c r="U301" i="28"/>
  <c r="C301" i="28"/>
  <c r="M301" i="28"/>
  <c r="X301" i="28"/>
  <c r="E301" i="28"/>
  <c r="P301" i="28"/>
  <c r="E336" i="28"/>
  <c r="I336" i="28"/>
  <c r="M336" i="28"/>
  <c r="Q336" i="28"/>
  <c r="U336" i="28"/>
  <c r="Y336" i="28"/>
  <c r="B336" i="28"/>
  <c r="C336" i="28"/>
  <c r="H336" i="28"/>
  <c r="N336" i="28"/>
  <c r="S336" i="28"/>
  <c r="X336" i="28"/>
  <c r="F336" i="28"/>
  <c r="K336" i="28"/>
  <c r="P336" i="28"/>
  <c r="V336" i="28"/>
  <c r="G336" i="28"/>
  <c r="R336" i="28"/>
  <c r="J336" i="28"/>
  <c r="T336" i="28"/>
  <c r="L336" i="28"/>
  <c r="W336" i="28"/>
  <c r="D336" i="28"/>
  <c r="O336" i="28"/>
  <c r="A404" i="21"/>
  <c r="A405" i="21" s="1"/>
  <c r="E403" i="21"/>
  <c r="I403" i="21"/>
  <c r="M403" i="21"/>
  <c r="Q403" i="21"/>
  <c r="U403" i="21"/>
  <c r="Y403" i="21"/>
  <c r="C403" i="21"/>
  <c r="H403" i="21"/>
  <c r="N403" i="21"/>
  <c r="S403" i="21"/>
  <c r="X403" i="21"/>
  <c r="F403" i="21"/>
  <c r="K403" i="21"/>
  <c r="P403" i="21"/>
  <c r="V403" i="21"/>
  <c r="G403" i="21"/>
  <c r="R403" i="21"/>
  <c r="B403" i="21"/>
  <c r="L403" i="21"/>
  <c r="W403" i="21"/>
  <c r="D403" i="21"/>
  <c r="O403" i="21"/>
  <c r="T403" i="21"/>
  <c r="J403" i="21"/>
  <c r="E232" i="21"/>
  <c r="I232" i="21"/>
  <c r="M232" i="21"/>
  <c r="Q232" i="21"/>
  <c r="U232" i="21"/>
  <c r="Y232" i="21"/>
  <c r="C232" i="21"/>
  <c r="G232" i="21"/>
  <c r="K232" i="21"/>
  <c r="O232" i="21"/>
  <c r="S232" i="21"/>
  <c r="W232" i="21"/>
  <c r="B232" i="21"/>
  <c r="D232" i="21"/>
  <c r="L232" i="21"/>
  <c r="T232" i="21"/>
  <c r="H232" i="21"/>
  <c r="P232" i="21"/>
  <c r="X232" i="21"/>
  <c r="J232" i="21"/>
  <c r="V232" i="21"/>
  <c r="N232" i="21"/>
  <c r="F232" i="21"/>
  <c r="R232" i="21"/>
  <c r="D370" i="28"/>
  <c r="H370" i="28"/>
  <c r="L370" i="28"/>
  <c r="P370" i="28"/>
  <c r="T370" i="28"/>
  <c r="X370" i="28"/>
  <c r="G370" i="28"/>
  <c r="M370" i="28"/>
  <c r="R370" i="28"/>
  <c r="W370" i="28"/>
  <c r="E370" i="28"/>
  <c r="J370" i="28"/>
  <c r="O370" i="28"/>
  <c r="U370" i="28"/>
  <c r="F370" i="28"/>
  <c r="Q370" i="28"/>
  <c r="I370" i="28"/>
  <c r="S370" i="28"/>
  <c r="K370" i="28"/>
  <c r="V370" i="28"/>
  <c r="B370" i="28"/>
  <c r="C370" i="28"/>
  <c r="N370" i="28"/>
  <c r="Y370" i="28"/>
  <c r="D438" i="28"/>
  <c r="H438" i="28"/>
  <c r="L438" i="28"/>
  <c r="P438" i="28"/>
  <c r="T438" i="28"/>
  <c r="X438" i="28"/>
  <c r="F438" i="28"/>
  <c r="J438" i="28"/>
  <c r="N438" i="28"/>
  <c r="R438" i="28"/>
  <c r="V438" i="28"/>
  <c r="C438" i="28"/>
  <c r="K438" i="28"/>
  <c r="S438" i="28"/>
  <c r="E438" i="28"/>
  <c r="O438" i="28"/>
  <c r="Y438" i="28"/>
  <c r="B438" i="28"/>
  <c r="I438" i="28"/>
  <c r="U438" i="28"/>
  <c r="M438" i="28"/>
  <c r="Q438" i="28"/>
  <c r="W438" i="28"/>
  <c r="G438" i="28"/>
  <c r="A370" i="21"/>
  <c r="A371" i="21" s="1"/>
  <c r="E369" i="21"/>
  <c r="I369" i="21"/>
  <c r="M369" i="21"/>
  <c r="Q369" i="21"/>
  <c r="U369" i="21"/>
  <c r="Y369" i="21"/>
  <c r="C369" i="21"/>
  <c r="G369" i="21"/>
  <c r="K369" i="21"/>
  <c r="O369" i="21"/>
  <c r="S369" i="21"/>
  <c r="W369" i="21"/>
  <c r="B369" i="21"/>
  <c r="H369" i="21"/>
  <c r="P369" i="21"/>
  <c r="X369" i="21"/>
  <c r="D369" i="21"/>
  <c r="L369" i="21"/>
  <c r="T369" i="21"/>
  <c r="F369" i="21"/>
  <c r="V369" i="21"/>
  <c r="N369" i="21"/>
  <c r="R369" i="21"/>
  <c r="J369" i="21"/>
  <c r="E301" i="21"/>
  <c r="I301" i="21"/>
  <c r="M301" i="21"/>
  <c r="Q301" i="21"/>
  <c r="U301" i="21"/>
  <c r="Y301" i="21"/>
  <c r="C301" i="21"/>
  <c r="G301" i="21"/>
  <c r="K301" i="21"/>
  <c r="O301" i="21"/>
  <c r="S301" i="21"/>
  <c r="W301" i="21"/>
  <c r="B301" i="21"/>
  <c r="D301" i="21"/>
  <c r="L301" i="21"/>
  <c r="T301" i="21"/>
  <c r="H301" i="21"/>
  <c r="P301" i="21"/>
  <c r="X301" i="21"/>
  <c r="R301" i="21"/>
  <c r="J301" i="21"/>
  <c r="N301" i="21"/>
  <c r="F301" i="21"/>
  <c r="V301" i="21"/>
  <c r="A302" i="21"/>
  <c r="A371" i="28"/>
  <c r="A204" i="28"/>
  <c r="A405" i="28"/>
  <c r="A236" i="28"/>
  <c r="A302" i="28"/>
  <c r="A138" i="28"/>
  <c r="A439" i="28"/>
  <c r="A268" i="28"/>
  <c r="A171" i="28"/>
  <c r="A72" i="28"/>
  <c r="A105" i="28"/>
  <c r="A337" i="28"/>
  <c r="A233" i="21"/>
  <c r="A267" i="21"/>
  <c r="A200" i="21"/>
  <c r="A105" i="19"/>
  <c r="A71" i="19"/>
  <c r="A37" i="19"/>
  <c r="A38" i="21"/>
  <c r="A137" i="19"/>
  <c r="A102" i="21"/>
  <c r="A70" i="25"/>
  <c r="A36" i="25"/>
  <c r="A135" i="21"/>
  <c r="A104" i="25"/>
  <c r="A139" i="25"/>
  <c r="A69" i="21"/>
  <c r="A168" i="21"/>
  <c r="D36" i="25" l="1"/>
  <c r="H36" i="25"/>
  <c r="L36" i="25"/>
  <c r="P36" i="25"/>
  <c r="T36" i="25"/>
  <c r="X36" i="25"/>
  <c r="E36" i="25"/>
  <c r="I36" i="25"/>
  <c r="M36" i="25"/>
  <c r="Q36" i="25"/>
  <c r="U36" i="25"/>
  <c r="Y36" i="25"/>
  <c r="J36" i="25"/>
  <c r="R36" i="25"/>
  <c r="F36" i="25"/>
  <c r="N36" i="25"/>
  <c r="V36" i="25"/>
  <c r="O36" i="25"/>
  <c r="C36" i="25"/>
  <c r="K36" i="25"/>
  <c r="S36" i="25"/>
  <c r="B36" i="25"/>
  <c r="G36" i="25"/>
  <c r="W36" i="25"/>
  <c r="E200" i="21"/>
  <c r="I200" i="21"/>
  <c r="M200" i="21"/>
  <c r="Q200" i="21"/>
  <c r="U200" i="21"/>
  <c r="Y200" i="21"/>
  <c r="B200" i="21"/>
  <c r="F200" i="21"/>
  <c r="J200" i="21"/>
  <c r="N200" i="21"/>
  <c r="R200" i="21"/>
  <c r="V200" i="21"/>
  <c r="C200" i="21"/>
  <c r="K200" i="21"/>
  <c r="S200" i="21"/>
  <c r="D200" i="21"/>
  <c r="L200" i="21"/>
  <c r="T200" i="21"/>
  <c r="G200" i="21"/>
  <c r="W200" i="21"/>
  <c r="P200" i="21"/>
  <c r="H200" i="21"/>
  <c r="X200" i="21"/>
  <c r="O200" i="21"/>
  <c r="C139" i="25"/>
  <c r="G139" i="25"/>
  <c r="K139" i="25"/>
  <c r="O139" i="25"/>
  <c r="S139" i="25"/>
  <c r="W139" i="25"/>
  <c r="D139" i="25"/>
  <c r="H139" i="25"/>
  <c r="L139" i="25"/>
  <c r="P139" i="25"/>
  <c r="T139" i="25"/>
  <c r="X139" i="25"/>
  <c r="I139" i="25"/>
  <c r="Q139" i="25"/>
  <c r="Y139" i="25"/>
  <c r="J139" i="25"/>
  <c r="R139" i="25"/>
  <c r="E139" i="25"/>
  <c r="U139" i="25"/>
  <c r="B139" i="25"/>
  <c r="M139" i="25"/>
  <c r="N139" i="25"/>
  <c r="F139" i="25"/>
  <c r="V139" i="25"/>
  <c r="D102" i="21"/>
  <c r="H102" i="21"/>
  <c r="L102" i="21"/>
  <c r="P102" i="21"/>
  <c r="T102" i="21"/>
  <c r="X102" i="21"/>
  <c r="E102" i="21"/>
  <c r="I102" i="21"/>
  <c r="M102" i="21"/>
  <c r="Q102" i="21"/>
  <c r="U102" i="21"/>
  <c r="Y102" i="21"/>
  <c r="F102" i="21"/>
  <c r="N102" i="21"/>
  <c r="V102" i="21"/>
  <c r="G102" i="21"/>
  <c r="O102" i="21"/>
  <c r="W102" i="21"/>
  <c r="B102" i="21"/>
  <c r="J102" i="21"/>
  <c r="C102" i="21"/>
  <c r="K102" i="21"/>
  <c r="R102" i="21"/>
  <c r="S102" i="21"/>
  <c r="F171" i="28"/>
  <c r="J171" i="28"/>
  <c r="N171" i="28"/>
  <c r="R171" i="28"/>
  <c r="V171" i="28"/>
  <c r="C171" i="28"/>
  <c r="G171" i="28"/>
  <c r="K171" i="28"/>
  <c r="O171" i="28"/>
  <c r="S171" i="28"/>
  <c r="W171" i="28"/>
  <c r="H171" i="28"/>
  <c r="P171" i="28"/>
  <c r="X171" i="28"/>
  <c r="I171" i="28"/>
  <c r="Q171" i="28"/>
  <c r="Y171" i="28"/>
  <c r="B171" i="28"/>
  <c r="D171" i="28"/>
  <c r="T171" i="28"/>
  <c r="E171" i="28"/>
  <c r="U171" i="28"/>
  <c r="L171" i="28"/>
  <c r="M171" i="28"/>
  <c r="D38" i="21"/>
  <c r="H38" i="21"/>
  <c r="L38" i="21"/>
  <c r="P38" i="21"/>
  <c r="T38" i="21"/>
  <c r="X38" i="21"/>
  <c r="E38" i="21"/>
  <c r="I38" i="21"/>
  <c r="M38" i="21"/>
  <c r="Q38" i="21"/>
  <c r="U38" i="21"/>
  <c r="Y38" i="21"/>
  <c r="F38" i="21"/>
  <c r="N38" i="21"/>
  <c r="V38" i="21"/>
  <c r="G38" i="21"/>
  <c r="O38" i="21"/>
  <c r="W38" i="21"/>
  <c r="B38" i="21"/>
  <c r="R38" i="21"/>
  <c r="C38" i="21"/>
  <c r="S38" i="21"/>
  <c r="J38" i="21"/>
  <c r="K38" i="21"/>
  <c r="D70" i="25"/>
  <c r="H70" i="25"/>
  <c r="L70" i="25"/>
  <c r="P70" i="25"/>
  <c r="T70" i="25"/>
  <c r="X70" i="25"/>
  <c r="E70" i="25"/>
  <c r="I70" i="25"/>
  <c r="M70" i="25"/>
  <c r="Q70" i="25"/>
  <c r="U70" i="25"/>
  <c r="Y70" i="25"/>
  <c r="J70" i="25"/>
  <c r="R70" i="25"/>
  <c r="N70" i="25"/>
  <c r="O70" i="25"/>
  <c r="C70" i="25"/>
  <c r="K70" i="25"/>
  <c r="S70" i="25"/>
  <c r="B70" i="25"/>
  <c r="F70" i="25"/>
  <c r="V70" i="25"/>
  <c r="G70" i="25"/>
  <c r="W70" i="25"/>
  <c r="D37" i="19"/>
  <c r="H37" i="19"/>
  <c r="L37" i="19"/>
  <c r="P37" i="19"/>
  <c r="T37" i="19"/>
  <c r="X37" i="19"/>
  <c r="F37" i="19"/>
  <c r="N37" i="19"/>
  <c r="V37" i="19"/>
  <c r="G37" i="19"/>
  <c r="O37" i="19"/>
  <c r="W37" i="19"/>
  <c r="E37" i="19"/>
  <c r="I37" i="19"/>
  <c r="M37" i="19"/>
  <c r="Q37" i="19"/>
  <c r="U37" i="19"/>
  <c r="Y37" i="19"/>
  <c r="B37" i="19"/>
  <c r="J37" i="19"/>
  <c r="R37" i="19"/>
  <c r="C37" i="19"/>
  <c r="K37" i="19"/>
  <c r="S37" i="19"/>
  <c r="F138" i="28"/>
  <c r="J138" i="28"/>
  <c r="N138" i="28"/>
  <c r="R138" i="28"/>
  <c r="V138" i="28"/>
  <c r="C138" i="28"/>
  <c r="G138" i="28"/>
  <c r="K138" i="28"/>
  <c r="O138" i="28"/>
  <c r="S138" i="28"/>
  <c r="W138" i="28"/>
  <c r="B138" i="28"/>
  <c r="D138" i="28"/>
  <c r="L138" i="28"/>
  <c r="T138" i="28"/>
  <c r="E138" i="28"/>
  <c r="M138" i="28"/>
  <c r="U138" i="28"/>
  <c r="H138" i="28"/>
  <c r="X138" i="28"/>
  <c r="I138" i="28"/>
  <c r="Y138" i="28"/>
  <c r="P138" i="28"/>
  <c r="Q138" i="28"/>
  <c r="F204" i="28"/>
  <c r="J204" i="28"/>
  <c r="N204" i="28"/>
  <c r="R204" i="28"/>
  <c r="V204" i="28"/>
  <c r="C204" i="28"/>
  <c r="G204" i="28"/>
  <c r="K204" i="28"/>
  <c r="O204" i="28"/>
  <c r="S204" i="28"/>
  <c r="W204" i="28"/>
  <c r="B204" i="28"/>
  <c r="H204" i="28"/>
  <c r="P204" i="28"/>
  <c r="X204" i="28"/>
  <c r="I204" i="28"/>
  <c r="Q204" i="28"/>
  <c r="Y204" i="28"/>
  <c r="D204" i="28"/>
  <c r="T204" i="28"/>
  <c r="E204" i="28"/>
  <c r="U204" i="28"/>
  <c r="L204" i="28"/>
  <c r="M204" i="28"/>
  <c r="D104" i="25"/>
  <c r="H104" i="25"/>
  <c r="L104" i="25"/>
  <c r="P104" i="25"/>
  <c r="T104" i="25"/>
  <c r="X104" i="25"/>
  <c r="E104" i="25"/>
  <c r="I104" i="25"/>
  <c r="M104" i="25"/>
  <c r="Q104" i="25"/>
  <c r="U104" i="25"/>
  <c r="Y104" i="25"/>
  <c r="J104" i="25"/>
  <c r="R104" i="25"/>
  <c r="N104" i="25"/>
  <c r="O104" i="25"/>
  <c r="C104" i="25"/>
  <c r="K104" i="25"/>
  <c r="S104" i="25"/>
  <c r="B104" i="25"/>
  <c r="F104" i="25"/>
  <c r="V104" i="25"/>
  <c r="G104" i="25"/>
  <c r="W104" i="25"/>
  <c r="D71" i="19"/>
  <c r="H71" i="19"/>
  <c r="L71" i="19"/>
  <c r="P71" i="19"/>
  <c r="T71" i="19"/>
  <c r="X71" i="19"/>
  <c r="F71" i="19"/>
  <c r="N71" i="19"/>
  <c r="V71" i="19"/>
  <c r="C71" i="19"/>
  <c r="K71" i="19"/>
  <c r="S71" i="19"/>
  <c r="E71" i="19"/>
  <c r="I71" i="19"/>
  <c r="M71" i="19"/>
  <c r="Q71" i="19"/>
  <c r="U71" i="19"/>
  <c r="Y71" i="19"/>
  <c r="B71" i="19"/>
  <c r="J71" i="19"/>
  <c r="R71" i="19"/>
  <c r="G71" i="19"/>
  <c r="O71" i="19"/>
  <c r="W71" i="19"/>
  <c r="F168" i="21"/>
  <c r="J168" i="21"/>
  <c r="N168" i="21"/>
  <c r="R168" i="21"/>
  <c r="V168" i="21"/>
  <c r="C168" i="21"/>
  <c r="G168" i="21"/>
  <c r="K168" i="21"/>
  <c r="O168" i="21"/>
  <c r="S168" i="21"/>
  <c r="W168" i="21"/>
  <c r="B168" i="21"/>
  <c r="D168" i="21"/>
  <c r="L168" i="21"/>
  <c r="T168" i="21"/>
  <c r="E168" i="21"/>
  <c r="M168" i="21"/>
  <c r="U168" i="21"/>
  <c r="H168" i="21"/>
  <c r="X168" i="21"/>
  <c r="Q168" i="21"/>
  <c r="I168" i="21"/>
  <c r="Y168" i="21"/>
  <c r="P168" i="21"/>
  <c r="C135" i="21"/>
  <c r="G135" i="21"/>
  <c r="K135" i="21"/>
  <c r="O135" i="21"/>
  <c r="S135" i="21"/>
  <c r="W135" i="21"/>
  <c r="D135" i="21"/>
  <c r="H135" i="21"/>
  <c r="L135" i="21"/>
  <c r="P135" i="21"/>
  <c r="T135" i="21"/>
  <c r="X135" i="21"/>
  <c r="E135" i="21"/>
  <c r="M135" i="21"/>
  <c r="U135" i="21"/>
  <c r="B135" i="21"/>
  <c r="F135" i="21"/>
  <c r="N135" i="21"/>
  <c r="V135" i="21"/>
  <c r="I135" i="21"/>
  <c r="Y135" i="21"/>
  <c r="R135" i="21"/>
  <c r="J135" i="21"/>
  <c r="Q135" i="21"/>
  <c r="C137" i="19"/>
  <c r="G137" i="19"/>
  <c r="K137" i="19"/>
  <c r="O137" i="19"/>
  <c r="S137" i="19"/>
  <c r="W137" i="19"/>
  <c r="D137" i="19"/>
  <c r="H137" i="19"/>
  <c r="L137" i="19"/>
  <c r="P137" i="19"/>
  <c r="T137" i="19"/>
  <c r="X137" i="19"/>
  <c r="I137" i="19"/>
  <c r="Q137" i="19"/>
  <c r="Y137" i="19"/>
  <c r="B137" i="19"/>
  <c r="E137" i="19"/>
  <c r="U137" i="19"/>
  <c r="F137" i="19"/>
  <c r="V137" i="19"/>
  <c r="J137" i="19"/>
  <c r="R137" i="19"/>
  <c r="M137" i="19"/>
  <c r="N137" i="19"/>
  <c r="D105" i="19"/>
  <c r="H105" i="19"/>
  <c r="L105" i="19"/>
  <c r="P105" i="19"/>
  <c r="T105" i="19"/>
  <c r="X105" i="19"/>
  <c r="J105" i="19"/>
  <c r="R105" i="19"/>
  <c r="G105" i="19"/>
  <c r="O105" i="19"/>
  <c r="W105" i="19"/>
  <c r="E105" i="19"/>
  <c r="I105" i="19"/>
  <c r="M105" i="19"/>
  <c r="Q105" i="19"/>
  <c r="U105" i="19"/>
  <c r="Y105" i="19"/>
  <c r="B105" i="19"/>
  <c r="F105" i="19"/>
  <c r="N105" i="19"/>
  <c r="V105" i="19"/>
  <c r="C105" i="19"/>
  <c r="K105" i="19"/>
  <c r="S105" i="19"/>
  <c r="F236" i="28"/>
  <c r="J236" i="28"/>
  <c r="N236" i="28"/>
  <c r="R236" i="28"/>
  <c r="V236" i="28"/>
  <c r="C236" i="28"/>
  <c r="G236" i="28"/>
  <c r="K236" i="28"/>
  <c r="O236" i="28"/>
  <c r="S236" i="28"/>
  <c r="W236" i="28"/>
  <c r="D236" i="28"/>
  <c r="L236" i="28"/>
  <c r="T236" i="28"/>
  <c r="E236" i="28"/>
  <c r="M236" i="28"/>
  <c r="U236" i="28"/>
  <c r="B236" i="28"/>
  <c r="P236" i="28"/>
  <c r="Q236" i="28"/>
  <c r="X236" i="28"/>
  <c r="Y236" i="28"/>
  <c r="H236" i="28"/>
  <c r="I236" i="28"/>
  <c r="E69" i="21"/>
  <c r="I69" i="21"/>
  <c r="M69" i="21"/>
  <c r="Q69" i="21"/>
  <c r="U69" i="21"/>
  <c r="Y69" i="21"/>
  <c r="F69" i="21"/>
  <c r="J69" i="21"/>
  <c r="N69" i="21"/>
  <c r="R69" i="21"/>
  <c r="V69" i="21"/>
  <c r="C69" i="21"/>
  <c r="K69" i="21"/>
  <c r="S69" i="21"/>
  <c r="B69" i="21"/>
  <c r="D69" i="21"/>
  <c r="L69" i="21"/>
  <c r="T69" i="21"/>
  <c r="O69" i="21"/>
  <c r="P69" i="21"/>
  <c r="W69" i="21"/>
  <c r="H69" i="21"/>
  <c r="X69" i="21"/>
  <c r="G69" i="21"/>
  <c r="F105" i="28"/>
  <c r="J105" i="28"/>
  <c r="N105" i="28"/>
  <c r="R105" i="28"/>
  <c r="V105" i="28"/>
  <c r="C105" i="28"/>
  <c r="G105" i="28"/>
  <c r="K105" i="28"/>
  <c r="O105" i="28"/>
  <c r="S105" i="28"/>
  <c r="W105" i="28"/>
  <c r="H105" i="28"/>
  <c r="P105" i="28"/>
  <c r="X105" i="28"/>
  <c r="I105" i="28"/>
  <c r="Q105" i="28"/>
  <c r="Y105" i="28"/>
  <c r="L105" i="28"/>
  <c r="M105" i="28"/>
  <c r="D105" i="28"/>
  <c r="E105" i="28"/>
  <c r="B105" i="28"/>
  <c r="T105" i="28"/>
  <c r="U105" i="28"/>
  <c r="C72" i="28"/>
  <c r="G72" i="28"/>
  <c r="K72" i="28"/>
  <c r="O72" i="28"/>
  <c r="S72" i="28"/>
  <c r="W72" i="28"/>
  <c r="B72" i="28"/>
  <c r="D72" i="28"/>
  <c r="H72" i="28"/>
  <c r="L72" i="28"/>
  <c r="P72" i="28"/>
  <c r="T72" i="28"/>
  <c r="X72" i="28"/>
  <c r="I72" i="28"/>
  <c r="Q72" i="28"/>
  <c r="Y72" i="28"/>
  <c r="J72" i="28"/>
  <c r="R72" i="28"/>
  <c r="M72" i="28"/>
  <c r="N72" i="28"/>
  <c r="E72" i="28"/>
  <c r="F72" i="28"/>
  <c r="U72" i="28"/>
  <c r="V72" i="28"/>
  <c r="D337" i="21"/>
  <c r="H337" i="21"/>
  <c r="L337" i="21"/>
  <c r="P337" i="21"/>
  <c r="T337" i="21"/>
  <c r="X337" i="21"/>
  <c r="F337" i="21"/>
  <c r="J337" i="21"/>
  <c r="N337" i="21"/>
  <c r="R337" i="21"/>
  <c r="V337" i="21"/>
  <c r="C337" i="21"/>
  <c r="K337" i="21"/>
  <c r="S337" i="21"/>
  <c r="B337" i="21"/>
  <c r="G337" i="21"/>
  <c r="O337" i="21"/>
  <c r="W337" i="21"/>
  <c r="Q337" i="21"/>
  <c r="I337" i="21"/>
  <c r="Y337" i="21"/>
  <c r="M337" i="21"/>
  <c r="E337" i="21"/>
  <c r="U337" i="21"/>
  <c r="F233" i="21"/>
  <c r="J233" i="21"/>
  <c r="N233" i="21"/>
  <c r="R233" i="21"/>
  <c r="V233" i="21"/>
  <c r="D233" i="21"/>
  <c r="H233" i="21"/>
  <c r="L233" i="21"/>
  <c r="P233" i="21"/>
  <c r="T233" i="21"/>
  <c r="X233" i="21"/>
  <c r="E233" i="21"/>
  <c r="M233" i="21"/>
  <c r="U233" i="21"/>
  <c r="I233" i="21"/>
  <c r="Q233" i="21"/>
  <c r="Y233" i="21"/>
  <c r="B233" i="21"/>
  <c r="C233" i="21"/>
  <c r="S233" i="21"/>
  <c r="W233" i="21"/>
  <c r="K233" i="21"/>
  <c r="O233" i="21"/>
  <c r="G233" i="21"/>
  <c r="C302" i="28"/>
  <c r="G302" i="28"/>
  <c r="K302" i="28"/>
  <c r="O302" i="28"/>
  <c r="S302" i="28"/>
  <c r="W302" i="28"/>
  <c r="H302" i="28"/>
  <c r="M302" i="28"/>
  <c r="R302" i="28"/>
  <c r="X302" i="28"/>
  <c r="E302" i="28"/>
  <c r="J302" i="28"/>
  <c r="P302" i="28"/>
  <c r="U302" i="28"/>
  <c r="F302" i="28"/>
  <c r="Q302" i="28"/>
  <c r="I302" i="28"/>
  <c r="T302" i="28"/>
  <c r="B302" i="28"/>
  <c r="L302" i="28"/>
  <c r="V302" i="28"/>
  <c r="D302" i="28"/>
  <c r="N302" i="28"/>
  <c r="Y302" i="28"/>
  <c r="E371" i="28"/>
  <c r="I371" i="28"/>
  <c r="M371" i="28"/>
  <c r="Q371" i="28"/>
  <c r="U371" i="28"/>
  <c r="Y371" i="28"/>
  <c r="B371" i="28"/>
  <c r="F371" i="28"/>
  <c r="K371" i="28"/>
  <c r="P371" i="28"/>
  <c r="V371" i="28"/>
  <c r="C371" i="28"/>
  <c r="H371" i="28"/>
  <c r="N371" i="28"/>
  <c r="S371" i="28"/>
  <c r="X371" i="28"/>
  <c r="D371" i="28"/>
  <c r="O371" i="28"/>
  <c r="G371" i="28"/>
  <c r="R371" i="28"/>
  <c r="J371" i="28"/>
  <c r="T371" i="28"/>
  <c r="L371" i="28"/>
  <c r="W371" i="28"/>
  <c r="F337" i="28"/>
  <c r="J337" i="28"/>
  <c r="N337" i="28"/>
  <c r="R337" i="28"/>
  <c r="V337" i="28"/>
  <c r="G337" i="28"/>
  <c r="L337" i="28"/>
  <c r="Q337" i="28"/>
  <c r="W337" i="28"/>
  <c r="D337" i="28"/>
  <c r="I337" i="28"/>
  <c r="O337" i="28"/>
  <c r="T337" i="28"/>
  <c r="Y337" i="28"/>
  <c r="B337" i="28"/>
  <c r="E337" i="28"/>
  <c r="P337" i="28"/>
  <c r="H337" i="28"/>
  <c r="S337" i="28"/>
  <c r="K337" i="28"/>
  <c r="U337" i="28"/>
  <c r="C337" i="28"/>
  <c r="M337" i="28"/>
  <c r="X337" i="28"/>
  <c r="D268" i="28"/>
  <c r="H268" i="28"/>
  <c r="L268" i="28"/>
  <c r="P268" i="28"/>
  <c r="T268" i="28"/>
  <c r="X268" i="28"/>
  <c r="C268" i="28"/>
  <c r="I268" i="28"/>
  <c r="N268" i="28"/>
  <c r="S268" i="28"/>
  <c r="Y268" i="28"/>
  <c r="B268" i="28"/>
  <c r="F268" i="28"/>
  <c r="K268" i="28"/>
  <c r="Q268" i="28"/>
  <c r="V268" i="28"/>
  <c r="G268" i="28"/>
  <c r="R268" i="28"/>
  <c r="J268" i="28"/>
  <c r="M268" i="28"/>
  <c r="W268" i="28"/>
  <c r="E268" i="28"/>
  <c r="O268" i="28"/>
  <c r="U268" i="28"/>
  <c r="F302" i="21"/>
  <c r="J302" i="21"/>
  <c r="N302" i="21"/>
  <c r="R302" i="21"/>
  <c r="V302" i="21"/>
  <c r="D302" i="21"/>
  <c r="H302" i="21"/>
  <c r="L302" i="21"/>
  <c r="P302" i="21"/>
  <c r="T302" i="21"/>
  <c r="X302" i="21"/>
  <c r="E302" i="21"/>
  <c r="M302" i="21"/>
  <c r="U302" i="21"/>
  <c r="B302" i="21"/>
  <c r="I302" i="21"/>
  <c r="Q302" i="21"/>
  <c r="Y302" i="21"/>
  <c r="K302" i="21"/>
  <c r="C302" i="21"/>
  <c r="S302" i="21"/>
  <c r="G302" i="21"/>
  <c r="O302" i="21"/>
  <c r="W302" i="21"/>
  <c r="F370" i="21"/>
  <c r="J370" i="21"/>
  <c r="N370" i="21"/>
  <c r="R370" i="21"/>
  <c r="V370" i="21"/>
  <c r="D370" i="21"/>
  <c r="H370" i="21"/>
  <c r="L370" i="21"/>
  <c r="P370" i="21"/>
  <c r="T370" i="21"/>
  <c r="X370" i="21"/>
  <c r="I370" i="21"/>
  <c r="Q370" i="21"/>
  <c r="Y370" i="21"/>
  <c r="E370" i="21"/>
  <c r="M370" i="21"/>
  <c r="U370" i="21"/>
  <c r="O370" i="21"/>
  <c r="G370" i="21"/>
  <c r="W370" i="21"/>
  <c r="K370" i="21"/>
  <c r="C370" i="21"/>
  <c r="S370" i="21"/>
  <c r="B370" i="21"/>
  <c r="C371" i="21"/>
  <c r="G371" i="21"/>
  <c r="K371" i="21"/>
  <c r="O371" i="21"/>
  <c r="S371" i="21"/>
  <c r="W371" i="21"/>
  <c r="E371" i="21"/>
  <c r="I371" i="21"/>
  <c r="M371" i="21"/>
  <c r="Q371" i="21"/>
  <c r="U371" i="21"/>
  <c r="Y371" i="21"/>
  <c r="J371" i="21"/>
  <c r="R371" i="21"/>
  <c r="F371" i="21"/>
  <c r="N371" i="21"/>
  <c r="V371" i="21"/>
  <c r="B371" i="21"/>
  <c r="H371" i="21"/>
  <c r="X371" i="21"/>
  <c r="P371" i="21"/>
  <c r="T371" i="21"/>
  <c r="D371" i="21"/>
  <c r="L371" i="21"/>
  <c r="F404" i="21"/>
  <c r="J404" i="21"/>
  <c r="N404" i="21"/>
  <c r="R404" i="21"/>
  <c r="G404" i="21"/>
  <c r="L404" i="21"/>
  <c r="Q404" i="21"/>
  <c r="V404" i="21"/>
  <c r="D404" i="21"/>
  <c r="I404" i="21"/>
  <c r="O404" i="21"/>
  <c r="T404" i="21"/>
  <c r="X404" i="21"/>
  <c r="E404" i="21"/>
  <c r="P404" i="21"/>
  <c r="Y404" i="21"/>
  <c r="K404" i="21"/>
  <c r="U404" i="21"/>
  <c r="C404" i="21"/>
  <c r="W404" i="21"/>
  <c r="M404" i="21"/>
  <c r="S404" i="21"/>
  <c r="H404" i="21"/>
  <c r="B404" i="21"/>
  <c r="E439" i="28"/>
  <c r="I439" i="28"/>
  <c r="M439" i="28"/>
  <c r="Q439" i="28"/>
  <c r="U439" i="28"/>
  <c r="Y439" i="28"/>
  <c r="C439" i="28"/>
  <c r="G439" i="28"/>
  <c r="K439" i="28"/>
  <c r="O439" i="28"/>
  <c r="S439" i="28"/>
  <c r="W439" i="28"/>
  <c r="D439" i="28"/>
  <c r="L439" i="28"/>
  <c r="T439" i="28"/>
  <c r="N439" i="28"/>
  <c r="X439" i="28"/>
  <c r="H439" i="28"/>
  <c r="R439" i="28"/>
  <c r="J439" i="28"/>
  <c r="P439" i="28"/>
  <c r="B439" i="28"/>
  <c r="V439" i="28"/>
  <c r="F439" i="28"/>
  <c r="D405" i="28"/>
  <c r="H405" i="28"/>
  <c r="L405" i="28"/>
  <c r="P405" i="28"/>
  <c r="T405" i="28"/>
  <c r="X405" i="28"/>
  <c r="E405" i="28"/>
  <c r="J405" i="28"/>
  <c r="O405" i="28"/>
  <c r="U405" i="28"/>
  <c r="G405" i="28"/>
  <c r="M405" i="28"/>
  <c r="R405" i="28"/>
  <c r="W405" i="28"/>
  <c r="C405" i="28"/>
  <c r="N405" i="28"/>
  <c r="Y405" i="28"/>
  <c r="F405" i="28"/>
  <c r="Q405" i="28"/>
  <c r="I405" i="28"/>
  <c r="S405" i="28"/>
  <c r="K405" i="28"/>
  <c r="V405" i="28"/>
  <c r="B405" i="28"/>
  <c r="E267" i="21"/>
  <c r="I267" i="21"/>
  <c r="M267" i="21"/>
  <c r="Q267" i="21"/>
  <c r="U267" i="21"/>
  <c r="Y267" i="21"/>
  <c r="F267" i="21"/>
  <c r="K267" i="21"/>
  <c r="P267" i="21"/>
  <c r="V267" i="21"/>
  <c r="C267" i="21"/>
  <c r="H267" i="21"/>
  <c r="N267" i="21"/>
  <c r="S267" i="21"/>
  <c r="X267" i="21"/>
  <c r="B267" i="21"/>
  <c r="J267" i="21"/>
  <c r="T267" i="21"/>
  <c r="D267" i="21"/>
  <c r="O267" i="21"/>
  <c r="G267" i="21"/>
  <c r="L267" i="21"/>
  <c r="W267" i="21"/>
  <c r="R267" i="21"/>
  <c r="C405" i="21"/>
  <c r="G405" i="21"/>
  <c r="K405" i="21"/>
  <c r="O405" i="21"/>
  <c r="S405" i="21"/>
  <c r="W405" i="21"/>
  <c r="E405" i="21"/>
  <c r="I405" i="21"/>
  <c r="M405" i="21"/>
  <c r="Q405" i="21"/>
  <c r="U405" i="21"/>
  <c r="Y405" i="21"/>
  <c r="J405" i="21"/>
  <c r="R405" i="21"/>
  <c r="F405" i="21"/>
  <c r="N405" i="21"/>
  <c r="V405" i="21"/>
  <c r="B405" i="21"/>
  <c r="P405" i="21"/>
  <c r="H405" i="21"/>
  <c r="X405" i="21"/>
  <c r="L405" i="21"/>
  <c r="D405" i="21"/>
  <c r="T405" i="21"/>
  <c r="C336" i="21"/>
  <c r="G336" i="21"/>
  <c r="K336" i="21"/>
  <c r="O336" i="21"/>
  <c r="S336" i="21"/>
  <c r="W336" i="21"/>
  <c r="E336" i="21"/>
  <c r="I336" i="21"/>
  <c r="M336" i="21"/>
  <c r="Q336" i="21"/>
  <c r="U336" i="21"/>
  <c r="Y336" i="21"/>
  <c r="J336" i="21"/>
  <c r="R336" i="21"/>
  <c r="F336" i="21"/>
  <c r="N336" i="21"/>
  <c r="V336" i="21"/>
  <c r="H336" i="21"/>
  <c r="X336" i="21"/>
  <c r="B336" i="21"/>
  <c r="P336" i="21"/>
  <c r="T336" i="21"/>
  <c r="D336" i="21"/>
  <c r="L336" i="21"/>
  <c r="A406" i="21"/>
  <c r="A303" i="21"/>
  <c r="A372" i="21"/>
  <c r="A338" i="21"/>
  <c r="A73" i="28"/>
  <c r="A269" i="28"/>
  <c r="A303" i="28"/>
  <c r="A338" i="28"/>
  <c r="A172" i="28"/>
  <c r="A440" i="28"/>
  <c r="A205" i="28"/>
  <c r="A106" i="28"/>
  <c r="A139" i="28"/>
  <c r="A237" i="28"/>
  <c r="A406" i="28"/>
  <c r="A372" i="28"/>
  <c r="A268" i="21"/>
  <c r="A234" i="21"/>
  <c r="A201" i="21"/>
  <c r="A106" i="19"/>
  <c r="A72" i="19"/>
  <c r="A169" i="21"/>
  <c r="A140" i="25"/>
  <c r="A138" i="19"/>
  <c r="A136" i="21"/>
  <c r="A103" i="21"/>
  <c r="A38" i="19"/>
  <c r="A105" i="25"/>
  <c r="A71" i="25"/>
  <c r="A39" i="21"/>
  <c r="A70"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37" i="28"/>
  <c r="D237" i="28"/>
  <c r="H237" i="28"/>
  <c r="L237" i="28"/>
  <c r="P237" i="28"/>
  <c r="T237" i="28"/>
  <c r="X237" i="28"/>
  <c r="E237" i="28"/>
  <c r="J237" i="28"/>
  <c r="O237" i="28"/>
  <c r="U237" i="28"/>
  <c r="F237" i="28"/>
  <c r="K237" i="28"/>
  <c r="Q237" i="28"/>
  <c r="V237" i="28"/>
  <c r="G237" i="28"/>
  <c r="R237" i="28"/>
  <c r="I237" i="28"/>
  <c r="S237" i="28"/>
  <c r="W237" i="28"/>
  <c r="Y237" i="28"/>
  <c r="M237" i="28"/>
  <c r="B237" i="28"/>
  <c r="N237" i="28"/>
  <c r="E72" i="19"/>
  <c r="I72" i="19"/>
  <c r="M72" i="19"/>
  <c r="Q72" i="19"/>
  <c r="U72" i="19"/>
  <c r="Y72" i="19"/>
  <c r="G72" i="19"/>
  <c r="O72" i="19"/>
  <c r="W72" i="19"/>
  <c r="B72" i="19"/>
  <c r="D72" i="19"/>
  <c r="H72" i="19"/>
  <c r="P72" i="19"/>
  <c r="X72" i="19"/>
  <c r="F72" i="19"/>
  <c r="J72" i="19"/>
  <c r="N72" i="19"/>
  <c r="R72" i="19"/>
  <c r="V72" i="19"/>
  <c r="C72" i="19"/>
  <c r="K72" i="19"/>
  <c r="S72" i="19"/>
  <c r="L72" i="19"/>
  <c r="T72" i="19"/>
  <c r="D73" i="28"/>
  <c r="H73" i="28"/>
  <c r="L73" i="28"/>
  <c r="P73" i="28"/>
  <c r="T73" i="28"/>
  <c r="X73" i="28"/>
  <c r="E73" i="28"/>
  <c r="I73" i="28"/>
  <c r="M73" i="28"/>
  <c r="Q73" i="28"/>
  <c r="U73" i="28"/>
  <c r="Y73" i="28"/>
  <c r="B73" i="28"/>
  <c r="J73" i="28"/>
  <c r="R73" i="28"/>
  <c r="C73" i="28"/>
  <c r="K73" i="28"/>
  <c r="S73" i="28"/>
  <c r="F73" i="28"/>
  <c r="V73" i="28"/>
  <c r="G73" i="28"/>
  <c r="W73" i="28"/>
  <c r="N73" i="28"/>
  <c r="O73" i="28"/>
  <c r="D138" i="19"/>
  <c r="H138" i="19"/>
  <c r="L138" i="19"/>
  <c r="P138" i="19"/>
  <c r="T138" i="19"/>
  <c r="X138" i="19"/>
  <c r="E138" i="19"/>
  <c r="I138" i="19"/>
  <c r="M138" i="19"/>
  <c r="Q138" i="19"/>
  <c r="U138" i="19"/>
  <c r="Y138" i="19"/>
  <c r="J138" i="19"/>
  <c r="R138" i="19"/>
  <c r="N138" i="19"/>
  <c r="O138" i="19"/>
  <c r="C138" i="19"/>
  <c r="K138" i="19"/>
  <c r="S138" i="19"/>
  <c r="B138" i="19"/>
  <c r="F138" i="19"/>
  <c r="V138" i="19"/>
  <c r="G138" i="19"/>
  <c r="W138" i="19"/>
  <c r="C169" i="21"/>
  <c r="G169" i="21"/>
  <c r="K169" i="21"/>
  <c r="O169" i="21"/>
  <c r="S169" i="21"/>
  <c r="W169" i="21"/>
  <c r="D169" i="21"/>
  <c r="H169" i="21"/>
  <c r="L169" i="21"/>
  <c r="P169" i="21"/>
  <c r="T169" i="21"/>
  <c r="X169" i="21"/>
  <c r="E169" i="21"/>
  <c r="M169" i="21"/>
  <c r="U169" i="21"/>
  <c r="B169" i="21"/>
  <c r="F169" i="21"/>
  <c r="N169" i="21"/>
  <c r="V169" i="21"/>
  <c r="Q169" i="21"/>
  <c r="Y169" i="21"/>
  <c r="R169" i="21"/>
  <c r="I169" i="21"/>
  <c r="J169" i="21"/>
  <c r="D136" i="21"/>
  <c r="H136" i="21"/>
  <c r="L136" i="21"/>
  <c r="P136" i="21"/>
  <c r="T136" i="21"/>
  <c r="X136" i="21"/>
  <c r="E136" i="21"/>
  <c r="I136" i="21"/>
  <c r="M136" i="21"/>
  <c r="Q136" i="21"/>
  <c r="U136" i="21"/>
  <c r="Y136" i="21"/>
  <c r="F136" i="21"/>
  <c r="N136" i="21"/>
  <c r="V136" i="21"/>
  <c r="G136" i="21"/>
  <c r="O136" i="21"/>
  <c r="W136" i="21"/>
  <c r="B136" i="21"/>
  <c r="R136" i="21"/>
  <c r="J136" i="21"/>
  <c r="C136" i="21"/>
  <c r="S136" i="21"/>
  <c r="K136" i="21"/>
  <c r="C139" i="28"/>
  <c r="G139" i="28"/>
  <c r="K139" i="28"/>
  <c r="O139" i="28"/>
  <c r="S139" i="28"/>
  <c r="W139" i="28"/>
  <c r="D139" i="28"/>
  <c r="H139" i="28"/>
  <c r="L139" i="28"/>
  <c r="P139" i="28"/>
  <c r="T139" i="28"/>
  <c r="X139" i="28"/>
  <c r="E139" i="28"/>
  <c r="M139" i="28"/>
  <c r="U139" i="28"/>
  <c r="B139" i="28"/>
  <c r="F139" i="28"/>
  <c r="N139" i="28"/>
  <c r="V139" i="28"/>
  <c r="Q139" i="28"/>
  <c r="R139" i="28"/>
  <c r="I139" i="28"/>
  <c r="J139" i="28"/>
  <c r="Y139" i="28"/>
  <c r="E37" i="25"/>
  <c r="I37" i="25"/>
  <c r="M37" i="25"/>
  <c r="Q37" i="25"/>
  <c r="U37" i="25"/>
  <c r="Y37" i="25"/>
  <c r="B37" i="25"/>
  <c r="F37" i="25"/>
  <c r="J37" i="25"/>
  <c r="N37" i="25"/>
  <c r="R37" i="25"/>
  <c r="V37" i="25"/>
  <c r="C37" i="25"/>
  <c r="K37" i="25"/>
  <c r="S37" i="25"/>
  <c r="G37" i="25"/>
  <c r="O37" i="25"/>
  <c r="W37" i="25"/>
  <c r="H37" i="25"/>
  <c r="X37" i="25"/>
  <c r="D37" i="25"/>
  <c r="L37" i="25"/>
  <c r="T37" i="25"/>
  <c r="P37" i="25"/>
  <c r="E105" i="25"/>
  <c r="I105" i="25"/>
  <c r="M105" i="25"/>
  <c r="Q105" i="25"/>
  <c r="U105" i="25"/>
  <c r="Y105" i="25"/>
  <c r="B105" i="25"/>
  <c r="F105" i="25"/>
  <c r="J105" i="25"/>
  <c r="N105" i="25"/>
  <c r="R105" i="25"/>
  <c r="V105" i="25"/>
  <c r="C105" i="25"/>
  <c r="K105" i="25"/>
  <c r="S105" i="25"/>
  <c r="G105" i="25"/>
  <c r="W105" i="25"/>
  <c r="H105" i="25"/>
  <c r="X105" i="25"/>
  <c r="D105" i="25"/>
  <c r="L105" i="25"/>
  <c r="T105" i="25"/>
  <c r="O105" i="25"/>
  <c r="P105" i="25"/>
  <c r="E106" i="19"/>
  <c r="I106" i="19"/>
  <c r="M106" i="19"/>
  <c r="Q106" i="19"/>
  <c r="U106" i="19"/>
  <c r="Y106" i="19"/>
  <c r="C106" i="19"/>
  <c r="K106" i="19"/>
  <c r="S106" i="19"/>
  <c r="H106" i="19"/>
  <c r="P106" i="19"/>
  <c r="X106" i="19"/>
  <c r="F106" i="19"/>
  <c r="J106" i="19"/>
  <c r="N106" i="19"/>
  <c r="R106" i="19"/>
  <c r="V106" i="19"/>
  <c r="G106" i="19"/>
  <c r="O106" i="19"/>
  <c r="W106" i="19"/>
  <c r="B106" i="19"/>
  <c r="D106" i="19"/>
  <c r="L106" i="19"/>
  <c r="T106" i="19"/>
  <c r="C106" i="28"/>
  <c r="G106" i="28"/>
  <c r="K106" i="28"/>
  <c r="O106" i="28"/>
  <c r="S106" i="28"/>
  <c r="W106" i="28"/>
  <c r="B106" i="28"/>
  <c r="D106" i="28"/>
  <c r="H106" i="28"/>
  <c r="L106" i="28"/>
  <c r="P106" i="28"/>
  <c r="T106" i="28"/>
  <c r="X106" i="28"/>
  <c r="I106" i="28"/>
  <c r="Q106" i="28"/>
  <c r="Y106" i="28"/>
  <c r="J106" i="28"/>
  <c r="R106" i="28"/>
  <c r="E106" i="28"/>
  <c r="U106" i="28"/>
  <c r="F106" i="28"/>
  <c r="V106" i="28"/>
  <c r="M106" i="28"/>
  <c r="N106" i="28"/>
  <c r="F70" i="21"/>
  <c r="J70" i="21"/>
  <c r="N70" i="21"/>
  <c r="R70" i="21"/>
  <c r="V70" i="21"/>
  <c r="C70" i="21"/>
  <c r="G70" i="21"/>
  <c r="K70" i="21"/>
  <c r="O70" i="21"/>
  <c r="S70" i="21"/>
  <c r="W70" i="21"/>
  <c r="D70" i="21"/>
  <c r="L70" i="21"/>
  <c r="T70" i="21"/>
  <c r="E70" i="21"/>
  <c r="M70" i="21"/>
  <c r="U70" i="21"/>
  <c r="B70" i="21"/>
  <c r="H70" i="21"/>
  <c r="X70" i="21"/>
  <c r="I70" i="21"/>
  <c r="Y70" i="21"/>
  <c r="P70" i="21"/>
  <c r="Q70" i="21"/>
  <c r="E38" i="19"/>
  <c r="I38" i="19"/>
  <c r="M38" i="19"/>
  <c r="Q38" i="19"/>
  <c r="U38" i="19"/>
  <c r="Y38" i="19"/>
  <c r="G38" i="19"/>
  <c r="K38" i="19"/>
  <c r="S38" i="19"/>
  <c r="H38" i="19"/>
  <c r="P38" i="19"/>
  <c r="X38" i="19"/>
  <c r="F38" i="19"/>
  <c r="J38" i="19"/>
  <c r="N38" i="19"/>
  <c r="R38" i="19"/>
  <c r="V38" i="19"/>
  <c r="C38" i="19"/>
  <c r="O38" i="19"/>
  <c r="W38" i="19"/>
  <c r="B38" i="19"/>
  <c r="D38" i="19"/>
  <c r="L38" i="19"/>
  <c r="T38" i="19"/>
  <c r="D140" i="25"/>
  <c r="H140" i="25"/>
  <c r="L140" i="25"/>
  <c r="P140" i="25"/>
  <c r="T140" i="25"/>
  <c r="X140" i="25"/>
  <c r="E140" i="25"/>
  <c r="I140" i="25"/>
  <c r="M140" i="25"/>
  <c r="Q140" i="25"/>
  <c r="U140" i="25"/>
  <c r="Y140" i="25"/>
  <c r="J140" i="25"/>
  <c r="R140" i="25"/>
  <c r="C140" i="25"/>
  <c r="K140" i="25"/>
  <c r="S140" i="25"/>
  <c r="N140" i="25"/>
  <c r="V140" i="25"/>
  <c r="W140" i="25"/>
  <c r="O140" i="25"/>
  <c r="B140" i="25"/>
  <c r="F140" i="25"/>
  <c r="G140" i="25"/>
  <c r="F201" i="21"/>
  <c r="J201" i="21"/>
  <c r="N201" i="21"/>
  <c r="R201" i="21"/>
  <c r="V201" i="21"/>
  <c r="C201" i="21"/>
  <c r="G201" i="21"/>
  <c r="K201" i="21"/>
  <c r="O201" i="21"/>
  <c r="S201" i="21"/>
  <c r="W201" i="21"/>
  <c r="B201" i="21"/>
  <c r="D201" i="21"/>
  <c r="L201" i="21"/>
  <c r="T201" i="21"/>
  <c r="E201" i="21"/>
  <c r="M201" i="21"/>
  <c r="U201" i="21"/>
  <c r="P201" i="21"/>
  <c r="H201" i="21"/>
  <c r="Q201" i="21"/>
  <c r="X201" i="21"/>
  <c r="I201" i="21"/>
  <c r="Y201" i="21"/>
  <c r="C205" i="28"/>
  <c r="G205" i="28"/>
  <c r="K205" i="28"/>
  <c r="O205" i="28"/>
  <c r="S205" i="28"/>
  <c r="W205" i="28"/>
  <c r="D205" i="28"/>
  <c r="H205" i="28"/>
  <c r="L205" i="28"/>
  <c r="P205" i="28"/>
  <c r="T205" i="28"/>
  <c r="X205" i="28"/>
  <c r="I205" i="28"/>
  <c r="Q205" i="28"/>
  <c r="Y205" i="28"/>
  <c r="J205" i="28"/>
  <c r="R205" i="28"/>
  <c r="B205" i="28"/>
  <c r="M205" i="28"/>
  <c r="N205" i="28"/>
  <c r="E205" i="28"/>
  <c r="F205" i="28"/>
  <c r="U205" i="28"/>
  <c r="V205" i="28"/>
  <c r="E103" i="21"/>
  <c r="I103" i="21"/>
  <c r="M103" i="21"/>
  <c r="Q103" i="21"/>
  <c r="U103" i="21"/>
  <c r="Y103" i="21"/>
  <c r="B103" i="21"/>
  <c r="F103" i="21"/>
  <c r="J103" i="21"/>
  <c r="N103" i="21"/>
  <c r="R103" i="21"/>
  <c r="V103" i="21"/>
  <c r="G103" i="21"/>
  <c r="O103" i="21"/>
  <c r="W103" i="21"/>
  <c r="H103" i="21"/>
  <c r="P103" i="21"/>
  <c r="X103" i="21"/>
  <c r="C103" i="21"/>
  <c r="S103" i="21"/>
  <c r="K103" i="21"/>
  <c r="L103" i="21"/>
  <c r="D103" i="21"/>
  <c r="T103" i="21"/>
  <c r="E71" i="25"/>
  <c r="I71" i="25"/>
  <c r="M71" i="25"/>
  <c r="Q71" i="25"/>
  <c r="U71" i="25"/>
  <c r="Y71" i="25"/>
  <c r="B71" i="25"/>
  <c r="F71" i="25"/>
  <c r="J71" i="25"/>
  <c r="N71" i="25"/>
  <c r="R71" i="25"/>
  <c r="V71" i="25"/>
  <c r="C71" i="25"/>
  <c r="K71" i="25"/>
  <c r="S71" i="25"/>
  <c r="G71" i="25"/>
  <c r="W71" i="25"/>
  <c r="H71" i="25"/>
  <c r="X71" i="25"/>
  <c r="D71" i="25"/>
  <c r="L71" i="25"/>
  <c r="T71" i="25"/>
  <c r="O71" i="25"/>
  <c r="P71" i="25"/>
  <c r="C172" i="28"/>
  <c r="G172" i="28"/>
  <c r="K172" i="28"/>
  <c r="O172" i="28"/>
  <c r="S172" i="28"/>
  <c r="W172" i="28"/>
  <c r="B172" i="28"/>
  <c r="D172" i="28"/>
  <c r="H172" i="28"/>
  <c r="L172" i="28"/>
  <c r="P172" i="28"/>
  <c r="T172" i="28"/>
  <c r="X172" i="28"/>
  <c r="I172" i="28"/>
  <c r="Q172" i="28"/>
  <c r="Y172" i="28"/>
  <c r="J172" i="28"/>
  <c r="R172" i="28"/>
  <c r="M172" i="28"/>
  <c r="N172" i="28"/>
  <c r="E172" i="28"/>
  <c r="F172" i="28"/>
  <c r="U172" i="28"/>
  <c r="V172" i="28"/>
  <c r="F268" i="21"/>
  <c r="J268" i="21"/>
  <c r="N268" i="21"/>
  <c r="R268" i="21"/>
  <c r="V268" i="21"/>
  <c r="D268" i="21"/>
  <c r="I268" i="21"/>
  <c r="O268" i="21"/>
  <c r="T268" i="21"/>
  <c r="Y268" i="21"/>
  <c r="G268" i="21"/>
  <c r="L268" i="21"/>
  <c r="Q268" i="21"/>
  <c r="W268" i="21"/>
  <c r="H268" i="21"/>
  <c r="S268" i="21"/>
  <c r="C268" i="21"/>
  <c r="M268" i="21"/>
  <c r="X268" i="21"/>
  <c r="B268" i="21"/>
  <c r="E268" i="21"/>
  <c r="P268" i="21"/>
  <c r="K268" i="21"/>
  <c r="U268" i="21"/>
  <c r="F372" i="28"/>
  <c r="J372" i="28"/>
  <c r="N372" i="28"/>
  <c r="R372" i="28"/>
  <c r="V372" i="28"/>
  <c r="D372" i="28"/>
  <c r="I372" i="28"/>
  <c r="O372" i="28"/>
  <c r="T372" i="28"/>
  <c r="Y372" i="28"/>
  <c r="B372" i="28"/>
  <c r="G372" i="28"/>
  <c r="L372" i="28"/>
  <c r="Q372" i="28"/>
  <c r="W372" i="28"/>
  <c r="C372" i="28"/>
  <c r="M372" i="28"/>
  <c r="X372" i="28"/>
  <c r="E372" i="28"/>
  <c r="P372" i="28"/>
  <c r="H372" i="28"/>
  <c r="S372" i="28"/>
  <c r="K372" i="28"/>
  <c r="U372" i="28"/>
  <c r="C338" i="28"/>
  <c r="G338" i="28"/>
  <c r="K338" i="28"/>
  <c r="O338" i="28"/>
  <c r="S338" i="28"/>
  <c r="W338" i="28"/>
  <c r="E338" i="28"/>
  <c r="J338" i="28"/>
  <c r="P338" i="28"/>
  <c r="U338" i="28"/>
  <c r="H338" i="28"/>
  <c r="M338" i="28"/>
  <c r="R338" i="28"/>
  <c r="X338" i="28"/>
  <c r="D338" i="28"/>
  <c r="N338" i="28"/>
  <c r="Y338" i="28"/>
  <c r="F338" i="28"/>
  <c r="Q338" i="28"/>
  <c r="I338" i="28"/>
  <c r="T338" i="28"/>
  <c r="B338" i="28"/>
  <c r="L338" i="28"/>
  <c r="V338" i="28"/>
  <c r="E338" i="21"/>
  <c r="I338" i="21"/>
  <c r="M338" i="21"/>
  <c r="Q338" i="21"/>
  <c r="U338" i="21"/>
  <c r="Y338" i="21"/>
  <c r="C338" i="21"/>
  <c r="G338" i="21"/>
  <c r="K338" i="21"/>
  <c r="O338" i="21"/>
  <c r="S338" i="21"/>
  <c r="W338" i="21"/>
  <c r="B338" i="21"/>
  <c r="D338" i="21"/>
  <c r="L338" i="21"/>
  <c r="T338" i="21"/>
  <c r="H338" i="21"/>
  <c r="P338" i="21"/>
  <c r="X338" i="21"/>
  <c r="J338" i="21"/>
  <c r="R338" i="21"/>
  <c r="F338" i="21"/>
  <c r="V338" i="21"/>
  <c r="N338" i="21"/>
  <c r="E406" i="28"/>
  <c r="I406" i="28"/>
  <c r="M406" i="28"/>
  <c r="Q406" i="28"/>
  <c r="U406" i="28"/>
  <c r="Y406" i="28"/>
  <c r="B406" i="28"/>
  <c r="C406" i="28"/>
  <c r="H406" i="28"/>
  <c r="N406" i="28"/>
  <c r="S406" i="28"/>
  <c r="X406" i="28"/>
  <c r="F406" i="28"/>
  <c r="K406" i="28"/>
  <c r="P406" i="28"/>
  <c r="V406" i="28"/>
  <c r="L406" i="28"/>
  <c r="W406" i="28"/>
  <c r="D406" i="28"/>
  <c r="O406" i="28"/>
  <c r="G406" i="28"/>
  <c r="R406" i="28"/>
  <c r="J406" i="28"/>
  <c r="T406" i="28"/>
  <c r="D303" i="28"/>
  <c r="H303" i="28"/>
  <c r="L303" i="28"/>
  <c r="P303" i="28"/>
  <c r="T303" i="28"/>
  <c r="X303" i="28"/>
  <c r="F303" i="28"/>
  <c r="K303" i="28"/>
  <c r="Q303" i="28"/>
  <c r="V303" i="28"/>
  <c r="C303" i="28"/>
  <c r="I303" i="28"/>
  <c r="N303" i="28"/>
  <c r="S303" i="28"/>
  <c r="Y303" i="28"/>
  <c r="B303" i="28"/>
  <c r="E303" i="28"/>
  <c r="O303" i="28"/>
  <c r="G303" i="28"/>
  <c r="R303" i="28"/>
  <c r="J303" i="28"/>
  <c r="U303" i="28"/>
  <c r="M303" i="28"/>
  <c r="W303" i="28"/>
  <c r="D372" i="21"/>
  <c r="H372" i="21"/>
  <c r="L372" i="21"/>
  <c r="P372" i="21"/>
  <c r="T372" i="21"/>
  <c r="X372" i="21"/>
  <c r="F372" i="21"/>
  <c r="J372" i="21"/>
  <c r="N372" i="21"/>
  <c r="R372" i="21"/>
  <c r="V372" i="21"/>
  <c r="C372" i="21"/>
  <c r="K372" i="21"/>
  <c r="S372" i="21"/>
  <c r="G372" i="21"/>
  <c r="O372" i="21"/>
  <c r="W372" i="21"/>
  <c r="Q372" i="21"/>
  <c r="I372" i="21"/>
  <c r="Y372" i="21"/>
  <c r="B372" i="21"/>
  <c r="M372" i="21"/>
  <c r="U372" i="21"/>
  <c r="E372" i="21"/>
  <c r="C234" i="21"/>
  <c r="G234" i="21"/>
  <c r="K234" i="21"/>
  <c r="O234" i="21"/>
  <c r="S234" i="21"/>
  <c r="W234" i="21"/>
  <c r="B234" i="21"/>
  <c r="E234" i="21"/>
  <c r="I234" i="21"/>
  <c r="M234" i="21"/>
  <c r="Q234" i="21"/>
  <c r="U234" i="21"/>
  <c r="Y234" i="21"/>
  <c r="F234" i="21"/>
  <c r="N234" i="21"/>
  <c r="V234" i="21"/>
  <c r="J234" i="21"/>
  <c r="R234" i="21"/>
  <c r="L234" i="21"/>
  <c r="T234" i="21"/>
  <c r="H234" i="21"/>
  <c r="D234" i="21"/>
  <c r="P234" i="21"/>
  <c r="X234" i="21"/>
  <c r="F440" i="28"/>
  <c r="J440" i="28"/>
  <c r="N440" i="28"/>
  <c r="R440" i="28"/>
  <c r="V440" i="28"/>
  <c r="D440" i="28"/>
  <c r="H440" i="28"/>
  <c r="L440" i="28"/>
  <c r="P440" i="28"/>
  <c r="T440" i="28"/>
  <c r="X440" i="28"/>
  <c r="E440" i="28"/>
  <c r="M440" i="28"/>
  <c r="U440" i="28"/>
  <c r="B440" i="28"/>
  <c r="K440" i="28"/>
  <c r="W440" i="28"/>
  <c r="G440" i="28"/>
  <c r="Q440" i="28"/>
  <c r="I440" i="28"/>
  <c r="O440" i="28"/>
  <c r="S440" i="28"/>
  <c r="C440" i="28"/>
  <c r="Y440" i="28"/>
  <c r="E269" i="28"/>
  <c r="I269" i="28"/>
  <c r="M269" i="28"/>
  <c r="Q269" i="28"/>
  <c r="U269" i="28"/>
  <c r="Y269" i="28"/>
  <c r="B269" i="28"/>
  <c r="G269" i="28"/>
  <c r="L269" i="28"/>
  <c r="R269" i="28"/>
  <c r="W269" i="28"/>
  <c r="D269" i="28"/>
  <c r="J269" i="28"/>
  <c r="O269" i="28"/>
  <c r="T269" i="28"/>
  <c r="F269" i="28"/>
  <c r="P269" i="28"/>
  <c r="H269" i="28"/>
  <c r="K269" i="28"/>
  <c r="V269" i="28"/>
  <c r="C269" i="28"/>
  <c r="N269" i="28"/>
  <c r="X269" i="28"/>
  <c r="S269" i="28"/>
  <c r="C303" i="21"/>
  <c r="G303" i="21"/>
  <c r="K303" i="21"/>
  <c r="O303" i="21"/>
  <c r="S303" i="21"/>
  <c r="W303" i="21"/>
  <c r="B303" i="21"/>
  <c r="E303" i="21"/>
  <c r="I303" i="21"/>
  <c r="M303" i="21"/>
  <c r="Q303" i="21"/>
  <c r="U303" i="21"/>
  <c r="Y303" i="21"/>
  <c r="F303" i="21"/>
  <c r="N303" i="21"/>
  <c r="V303" i="21"/>
  <c r="J303" i="21"/>
  <c r="R303" i="21"/>
  <c r="D303" i="21"/>
  <c r="T303" i="21"/>
  <c r="L303" i="21"/>
  <c r="P303" i="21"/>
  <c r="H303" i="21"/>
  <c r="X303" i="21"/>
  <c r="D406" i="21"/>
  <c r="H406" i="21"/>
  <c r="L406" i="21"/>
  <c r="P406" i="21"/>
  <c r="T406" i="21"/>
  <c r="X406" i="21"/>
  <c r="F406" i="21"/>
  <c r="J406" i="21"/>
  <c r="N406" i="21"/>
  <c r="R406" i="21"/>
  <c r="V406" i="21"/>
  <c r="C406" i="21"/>
  <c r="K406" i="21"/>
  <c r="S406" i="21"/>
  <c r="G406" i="21"/>
  <c r="O406" i="21"/>
  <c r="W406" i="21"/>
  <c r="I406" i="21"/>
  <c r="Y406" i="21"/>
  <c r="Q406" i="21"/>
  <c r="B406" i="21"/>
  <c r="U406" i="21"/>
  <c r="E406" i="21"/>
  <c r="M406" i="21"/>
  <c r="A373" i="21"/>
  <c r="A407" i="21"/>
  <c r="A339" i="21"/>
  <c r="A304" i="21"/>
  <c r="A107" i="28"/>
  <c r="A206" i="28"/>
  <c r="A270" i="28"/>
  <c r="A173" i="28"/>
  <c r="A339" i="28"/>
  <c r="A74" i="28"/>
  <c r="A373" i="28"/>
  <c r="A407" i="28"/>
  <c r="A238" i="28"/>
  <c r="A140" i="28"/>
  <c r="A441" i="28"/>
  <c r="A304" i="28"/>
  <c r="A235" i="21"/>
  <c r="A269" i="21"/>
  <c r="A202" i="21"/>
  <c r="A107" i="19"/>
  <c r="A73" i="19"/>
  <c r="A72" i="25"/>
  <c r="A106" i="25"/>
  <c r="A39" i="19"/>
  <c r="A170" i="21"/>
  <c r="A104" i="21"/>
  <c r="A141" i="25"/>
  <c r="A40" i="21"/>
  <c r="A139" i="19"/>
  <c r="A38" i="25"/>
  <c r="A71" i="21"/>
  <c r="A137" i="21"/>
  <c r="F72" i="25" l="1"/>
  <c r="J72" i="25"/>
  <c r="N72" i="25"/>
  <c r="R72" i="25"/>
  <c r="V72" i="25"/>
  <c r="C72" i="25"/>
  <c r="G72" i="25"/>
  <c r="K72" i="25"/>
  <c r="O72" i="25"/>
  <c r="S72" i="25"/>
  <c r="W72" i="25"/>
  <c r="B72" i="25"/>
  <c r="D72" i="25"/>
  <c r="L72" i="25"/>
  <c r="T72" i="25"/>
  <c r="P72" i="25"/>
  <c r="Q72" i="25"/>
  <c r="E72" i="25"/>
  <c r="M72" i="25"/>
  <c r="U72" i="25"/>
  <c r="H72" i="25"/>
  <c r="X72" i="25"/>
  <c r="I72" i="25"/>
  <c r="Y72" i="25"/>
  <c r="D140" i="28"/>
  <c r="H140" i="28"/>
  <c r="L140" i="28"/>
  <c r="P140" i="28"/>
  <c r="T140" i="28"/>
  <c r="X140" i="28"/>
  <c r="E140" i="28"/>
  <c r="I140" i="28"/>
  <c r="M140" i="28"/>
  <c r="Q140" i="28"/>
  <c r="U140" i="28"/>
  <c r="Y140" i="28"/>
  <c r="F140" i="28"/>
  <c r="N140" i="28"/>
  <c r="V140" i="28"/>
  <c r="G140" i="28"/>
  <c r="O140" i="28"/>
  <c r="W140" i="28"/>
  <c r="B140" i="28"/>
  <c r="J140" i="28"/>
  <c r="K140" i="28"/>
  <c r="R140" i="28"/>
  <c r="S140" i="28"/>
  <c r="C140" i="28"/>
  <c r="F73" i="19"/>
  <c r="J73" i="19"/>
  <c r="N73" i="19"/>
  <c r="R73" i="19"/>
  <c r="V73" i="19"/>
  <c r="H73" i="19"/>
  <c r="P73" i="19"/>
  <c r="X73" i="19"/>
  <c r="I73" i="19"/>
  <c r="Q73" i="19"/>
  <c r="Y73" i="19"/>
  <c r="B73" i="19"/>
  <c r="C73" i="19"/>
  <c r="G73" i="19"/>
  <c r="K73" i="19"/>
  <c r="O73" i="19"/>
  <c r="S73" i="19"/>
  <c r="W73" i="19"/>
  <c r="D73" i="19"/>
  <c r="L73" i="19"/>
  <c r="T73" i="19"/>
  <c r="E73" i="19"/>
  <c r="M73" i="19"/>
  <c r="U73" i="19"/>
  <c r="F40" i="21"/>
  <c r="J40" i="21"/>
  <c r="N40" i="21"/>
  <c r="R40" i="21"/>
  <c r="V40" i="21"/>
  <c r="C40" i="21"/>
  <c r="G40" i="21"/>
  <c r="K40" i="21"/>
  <c r="O40" i="21"/>
  <c r="S40" i="21"/>
  <c r="W40" i="21"/>
  <c r="B40" i="21"/>
  <c r="H40" i="21"/>
  <c r="P40" i="21"/>
  <c r="X40" i="21"/>
  <c r="I40" i="21"/>
  <c r="Q40" i="21"/>
  <c r="Y40" i="21"/>
  <c r="D40" i="21"/>
  <c r="T40" i="21"/>
  <c r="E40" i="21"/>
  <c r="U40" i="21"/>
  <c r="L40" i="21"/>
  <c r="M40" i="21"/>
  <c r="D173" i="28"/>
  <c r="H173" i="28"/>
  <c r="L173" i="28"/>
  <c r="P173" i="28"/>
  <c r="T173" i="28"/>
  <c r="X173" i="28"/>
  <c r="E173" i="28"/>
  <c r="I173" i="28"/>
  <c r="M173" i="28"/>
  <c r="Q173" i="28"/>
  <c r="U173" i="28"/>
  <c r="Y173" i="28"/>
  <c r="B173" i="28"/>
  <c r="J173" i="28"/>
  <c r="R173" i="28"/>
  <c r="C173" i="28"/>
  <c r="K173" i="28"/>
  <c r="S173" i="28"/>
  <c r="F173" i="28"/>
  <c r="V173" i="28"/>
  <c r="G173" i="28"/>
  <c r="W173" i="28"/>
  <c r="N173" i="28"/>
  <c r="O173" i="28"/>
  <c r="F104" i="21"/>
  <c r="J104" i="21"/>
  <c r="N104" i="21"/>
  <c r="R104" i="21"/>
  <c r="V104" i="21"/>
  <c r="C104" i="21"/>
  <c r="G104" i="21"/>
  <c r="K104" i="21"/>
  <c r="O104" i="21"/>
  <c r="S104" i="21"/>
  <c r="W104" i="21"/>
  <c r="B104" i="21"/>
  <c r="H104" i="21"/>
  <c r="P104" i="21"/>
  <c r="X104" i="21"/>
  <c r="I104" i="21"/>
  <c r="Q104" i="21"/>
  <c r="Y104" i="21"/>
  <c r="L104" i="21"/>
  <c r="T104" i="21"/>
  <c r="U104" i="21"/>
  <c r="M104" i="21"/>
  <c r="D104" i="21"/>
  <c r="E104" i="21"/>
  <c r="D206" i="28"/>
  <c r="H206" i="28"/>
  <c r="L206" i="28"/>
  <c r="P206" i="28"/>
  <c r="T206" i="28"/>
  <c r="X206" i="28"/>
  <c r="E206" i="28"/>
  <c r="I206" i="28"/>
  <c r="M206" i="28"/>
  <c r="Q206" i="28"/>
  <c r="U206" i="28"/>
  <c r="Y206" i="28"/>
  <c r="J206" i="28"/>
  <c r="R206" i="28"/>
  <c r="C206" i="28"/>
  <c r="K206" i="28"/>
  <c r="S206" i="28"/>
  <c r="F206" i="28"/>
  <c r="V206" i="28"/>
  <c r="B206" i="28"/>
  <c r="G206" i="28"/>
  <c r="W206" i="28"/>
  <c r="N206" i="28"/>
  <c r="O206" i="28"/>
  <c r="E139" i="19"/>
  <c r="I139" i="19"/>
  <c r="M139" i="19"/>
  <c r="Q139" i="19"/>
  <c r="U139" i="19"/>
  <c r="Y139" i="19"/>
  <c r="B139" i="19"/>
  <c r="F139" i="19"/>
  <c r="J139" i="19"/>
  <c r="N139" i="19"/>
  <c r="R139" i="19"/>
  <c r="V139" i="19"/>
  <c r="C139" i="19"/>
  <c r="K139" i="19"/>
  <c r="S139" i="19"/>
  <c r="G139" i="19"/>
  <c r="W139" i="19"/>
  <c r="P139" i="19"/>
  <c r="D139" i="19"/>
  <c r="L139" i="19"/>
  <c r="T139" i="19"/>
  <c r="O139" i="19"/>
  <c r="H139" i="19"/>
  <c r="X139" i="19"/>
  <c r="D170" i="21"/>
  <c r="H170" i="21"/>
  <c r="L170" i="21"/>
  <c r="P170" i="21"/>
  <c r="T170" i="21"/>
  <c r="X170" i="21"/>
  <c r="E170" i="21"/>
  <c r="I170" i="21"/>
  <c r="M170" i="21"/>
  <c r="Q170" i="21"/>
  <c r="U170" i="21"/>
  <c r="Y170" i="21"/>
  <c r="F170" i="21"/>
  <c r="N170" i="21"/>
  <c r="V170" i="21"/>
  <c r="G170" i="21"/>
  <c r="O170" i="21"/>
  <c r="W170" i="21"/>
  <c r="B170" i="21"/>
  <c r="J170" i="21"/>
  <c r="C170" i="21"/>
  <c r="K170" i="21"/>
  <c r="R170" i="21"/>
  <c r="S170" i="21"/>
  <c r="E238" i="28"/>
  <c r="I238" i="28"/>
  <c r="M238" i="28"/>
  <c r="Q238" i="28"/>
  <c r="U238" i="28"/>
  <c r="Y238" i="28"/>
  <c r="C238" i="28"/>
  <c r="H238" i="28"/>
  <c r="N238" i="28"/>
  <c r="S238" i="28"/>
  <c r="X238" i="28"/>
  <c r="D238" i="28"/>
  <c r="J238" i="28"/>
  <c r="O238" i="28"/>
  <c r="T238" i="28"/>
  <c r="F238" i="28"/>
  <c r="P238" i="28"/>
  <c r="G238" i="28"/>
  <c r="R238" i="28"/>
  <c r="V238" i="28"/>
  <c r="W238" i="28"/>
  <c r="B238" i="28"/>
  <c r="K238" i="28"/>
  <c r="L238" i="28"/>
  <c r="D107" i="28"/>
  <c r="H107" i="28"/>
  <c r="L107" i="28"/>
  <c r="P107" i="28"/>
  <c r="T107" i="28"/>
  <c r="X107" i="28"/>
  <c r="E107" i="28"/>
  <c r="I107" i="28"/>
  <c r="M107" i="28"/>
  <c r="Q107" i="28"/>
  <c r="U107" i="28"/>
  <c r="Y107" i="28"/>
  <c r="B107" i="28"/>
  <c r="J107" i="28"/>
  <c r="R107" i="28"/>
  <c r="C107" i="28"/>
  <c r="K107" i="28"/>
  <c r="S107" i="28"/>
  <c r="N107" i="28"/>
  <c r="O107" i="28"/>
  <c r="V107" i="28"/>
  <c r="W107" i="28"/>
  <c r="G107" i="28"/>
  <c r="F107" i="28"/>
  <c r="E137" i="21"/>
  <c r="I137" i="21"/>
  <c r="M137" i="21"/>
  <c r="Q137" i="21"/>
  <c r="U137" i="21"/>
  <c r="Y137" i="21"/>
  <c r="B137" i="21"/>
  <c r="F137" i="21"/>
  <c r="J137" i="21"/>
  <c r="N137" i="21"/>
  <c r="R137" i="21"/>
  <c r="V137" i="21"/>
  <c r="G137" i="21"/>
  <c r="O137" i="21"/>
  <c r="W137" i="21"/>
  <c r="H137" i="21"/>
  <c r="P137" i="21"/>
  <c r="X137" i="21"/>
  <c r="K137" i="21"/>
  <c r="S137" i="21"/>
  <c r="T137" i="21"/>
  <c r="L137" i="21"/>
  <c r="C137" i="21"/>
  <c r="D137" i="21"/>
  <c r="F39" i="19"/>
  <c r="J39" i="19"/>
  <c r="N39" i="19"/>
  <c r="R39" i="19"/>
  <c r="V39" i="19"/>
  <c r="D39" i="19"/>
  <c r="L39" i="19"/>
  <c r="T39" i="19"/>
  <c r="I39" i="19"/>
  <c r="Q39" i="19"/>
  <c r="Y39" i="19"/>
  <c r="C39" i="19"/>
  <c r="G39" i="19"/>
  <c r="K39" i="19"/>
  <c r="O39" i="19"/>
  <c r="S39" i="19"/>
  <c r="W39" i="19"/>
  <c r="H39" i="19"/>
  <c r="P39" i="19"/>
  <c r="X39" i="19"/>
  <c r="E39" i="19"/>
  <c r="M39" i="19"/>
  <c r="U39" i="19"/>
  <c r="B39" i="19"/>
  <c r="F107" i="19"/>
  <c r="J107" i="19"/>
  <c r="N107" i="19"/>
  <c r="R107" i="19"/>
  <c r="V107" i="19"/>
  <c r="D107" i="19"/>
  <c r="L107" i="19"/>
  <c r="T107" i="19"/>
  <c r="I107" i="19"/>
  <c r="Q107" i="19"/>
  <c r="Y107" i="19"/>
  <c r="C107" i="19"/>
  <c r="G107" i="19"/>
  <c r="K107" i="19"/>
  <c r="O107" i="19"/>
  <c r="S107" i="19"/>
  <c r="W107" i="19"/>
  <c r="H107" i="19"/>
  <c r="P107" i="19"/>
  <c r="X107" i="19"/>
  <c r="E107" i="19"/>
  <c r="M107" i="19"/>
  <c r="U107" i="19"/>
  <c r="B107" i="19"/>
  <c r="D71" i="21"/>
  <c r="H71" i="21"/>
  <c r="L71" i="21"/>
  <c r="P71" i="21"/>
  <c r="T71" i="21"/>
  <c r="X71" i="21"/>
  <c r="C71" i="21"/>
  <c r="I71" i="21"/>
  <c r="N71" i="21"/>
  <c r="S71" i="21"/>
  <c r="Y71" i="21"/>
  <c r="E71" i="21"/>
  <c r="J71" i="21"/>
  <c r="O71" i="21"/>
  <c r="U71" i="21"/>
  <c r="K71" i="21"/>
  <c r="V71" i="21"/>
  <c r="M71" i="21"/>
  <c r="W71" i="21"/>
  <c r="F71" i="21"/>
  <c r="B71" i="21"/>
  <c r="R71" i="21"/>
  <c r="G71" i="21"/>
  <c r="Q71" i="21"/>
  <c r="E141" i="25"/>
  <c r="I141" i="25"/>
  <c r="M141" i="25"/>
  <c r="Q141" i="25"/>
  <c r="U141" i="25"/>
  <c r="Y141" i="25"/>
  <c r="B141" i="25"/>
  <c r="F141" i="25"/>
  <c r="J141" i="25"/>
  <c r="N141" i="25"/>
  <c r="R141" i="25"/>
  <c r="V141" i="25"/>
  <c r="C141" i="25"/>
  <c r="K141" i="25"/>
  <c r="S141" i="25"/>
  <c r="D141" i="25"/>
  <c r="L141" i="25"/>
  <c r="T141" i="25"/>
  <c r="G141" i="25"/>
  <c r="W141" i="25"/>
  <c r="H141" i="25"/>
  <c r="X141" i="25"/>
  <c r="O141" i="25"/>
  <c r="P141" i="25"/>
  <c r="F106" i="25"/>
  <c r="J106" i="25"/>
  <c r="N106" i="25"/>
  <c r="R106" i="25"/>
  <c r="V106" i="25"/>
  <c r="C106" i="25"/>
  <c r="G106" i="25"/>
  <c r="K106" i="25"/>
  <c r="O106" i="25"/>
  <c r="S106" i="25"/>
  <c r="W106" i="25"/>
  <c r="B106" i="25"/>
  <c r="D106" i="25"/>
  <c r="L106" i="25"/>
  <c r="T106" i="25"/>
  <c r="H106" i="25"/>
  <c r="X106" i="25"/>
  <c r="Q106" i="25"/>
  <c r="E106" i="25"/>
  <c r="M106" i="25"/>
  <c r="U106" i="25"/>
  <c r="P106" i="25"/>
  <c r="I106" i="25"/>
  <c r="Y106" i="25"/>
  <c r="C202" i="21"/>
  <c r="G202" i="21"/>
  <c r="K202" i="21"/>
  <c r="O202" i="21"/>
  <c r="S202" i="21"/>
  <c r="W202" i="21"/>
  <c r="D202" i="21"/>
  <c r="H202" i="21"/>
  <c r="L202" i="21"/>
  <c r="P202" i="21"/>
  <c r="T202" i="21"/>
  <c r="X202" i="21"/>
  <c r="E202" i="21"/>
  <c r="M202" i="21"/>
  <c r="U202" i="21"/>
  <c r="B202" i="21"/>
  <c r="F202" i="21"/>
  <c r="N202" i="21"/>
  <c r="V202" i="21"/>
  <c r="I202" i="21"/>
  <c r="Y202" i="21"/>
  <c r="Q202" i="21"/>
  <c r="R202" i="21"/>
  <c r="J202" i="21"/>
  <c r="F38" i="25"/>
  <c r="J38" i="25"/>
  <c r="N38" i="25"/>
  <c r="R38" i="25"/>
  <c r="V38" i="25"/>
  <c r="C38" i="25"/>
  <c r="G38" i="25"/>
  <c r="K38" i="25"/>
  <c r="O38" i="25"/>
  <c r="S38" i="25"/>
  <c r="W38" i="25"/>
  <c r="B38" i="25"/>
  <c r="D38" i="25"/>
  <c r="L38" i="25"/>
  <c r="T38" i="25"/>
  <c r="H38" i="25"/>
  <c r="P38" i="25"/>
  <c r="X38" i="25"/>
  <c r="I38" i="25"/>
  <c r="Y38" i="25"/>
  <c r="E38" i="25"/>
  <c r="M38" i="25"/>
  <c r="U38" i="25"/>
  <c r="Q38" i="25"/>
  <c r="E74" i="28"/>
  <c r="I74" i="28"/>
  <c r="M74" i="28"/>
  <c r="Q74" i="28"/>
  <c r="U74" i="28"/>
  <c r="Y74" i="28"/>
  <c r="F74" i="28"/>
  <c r="J74" i="28"/>
  <c r="N74" i="28"/>
  <c r="R74" i="28"/>
  <c r="V74" i="28"/>
  <c r="C74" i="28"/>
  <c r="K74" i="28"/>
  <c r="S74" i="28"/>
  <c r="B74" i="28"/>
  <c r="D74" i="28"/>
  <c r="L74" i="28"/>
  <c r="T74" i="28"/>
  <c r="O74" i="28"/>
  <c r="P74" i="28"/>
  <c r="W74" i="28"/>
  <c r="X74" i="28"/>
  <c r="G74" i="28"/>
  <c r="H74" i="28"/>
  <c r="C269" i="21"/>
  <c r="G269" i="21"/>
  <c r="K269" i="21"/>
  <c r="O269" i="21"/>
  <c r="S269" i="21"/>
  <c r="W269" i="21"/>
  <c r="B269" i="21"/>
  <c r="E269" i="21"/>
  <c r="I269" i="21"/>
  <c r="M269" i="21"/>
  <c r="Q269" i="21"/>
  <c r="U269" i="21"/>
  <c r="Y269" i="21"/>
  <c r="F269" i="21"/>
  <c r="N269" i="21"/>
  <c r="V269" i="21"/>
  <c r="J269" i="21"/>
  <c r="R269" i="21"/>
  <c r="D269" i="21"/>
  <c r="T269" i="21"/>
  <c r="P269" i="21"/>
  <c r="H269" i="21"/>
  <c r="L269" i="21"/>
  <c r="X269" i="21"/>
  <c r="D235" i="21"/>
  <c r="H235" i="21"/>
  <c r="L235" i="21"/>
  <c r="P235" i="21"/>
  <c r="T235" i="21"/>
  <c r="X235" i="21"/>
  <c r="F235" i="21"/>
  <c r="J235" i="21"/>
  <c r="N235" i="21"/>
  <c r="R235" i="21"/>
  <c r="V235" i="21"/>
  <c r="G235" i="21"/>
  <c r="O235" i="21"/>
  <c r="W235" i="21"/>
  <c r="C235" i="21"/>
  <c r="K235" i="21"/>
  <c r="S235" i="21"/>
  <c r="E235" i="21"/>
  <c r="U235" i="21"/>
  <c r="Q235" i="21"/>
  <c r="B235" i="21"/>
  <c r="I235" i="21"/>
  <c r="M235" i="21"/>
  <c r="Y235" i="21"/>
  <c r="D339" i="28"/>
  <c r="H339" i="28"/>
  <c r="L339" i="28"/>
  <c r="P339" i="28"/>
  <c r="T339" i="28"/>
  <c r="X339" i="28"/>
  <c r="C339" i="28"/>
  <c r="I339" i="28"/>
  <c r="N339" i="28"/>
  <c r="S339" i="28"/>
  <c r="Y339" i="28"/>
  <c r="B339" i="28"/>
  <c r="F339" i="28"/>
  <c r="K339" i="28"/>
  <c r="Q339" i="28"/>
  <c r="V339" i="28"/>
  <c r="M339" i="28"/>
  <c r="W339" i="28"/>
  <c r="E339" i="28"/>
  <c r="O339" i="28"/>
  <c r="G339" i="28"/>
  <c r="R339" i="28"/>
  <c r="J339" i="28"/>
  <c r="U339" i="28"/>
  <c r="E304" i="28"/>
  <c r="I304" i="28"/>
  <c r="M304" i="28"/>
  <c r="Q304" i="28"/>
  <c r="U304" i="28"/>
  <c r="Y304" i="28"/>
  <c r="B304" i="28"/>
  <c r="D304" i="28"/>
  <c r="J304" i="28"/>
  <c r="O304" i="28"/>
  <c r="T304" i="28"/>
  <c r="G304" i="28"/>
  <c r="L304" i="28"/>
  <c r="R304" i="28"/>
  <c r="W304" i="28"/>
  <c r="C304" i="28"/>
  <c r="N304" i="28"/>
  <c r="X304" i="28"/>
  <c r="F304" i="28"/>
  <c r="P304" i="28"/>
  <c r="H304" i="28"/>
  <c r="S304" i="28"/>
  <c r="K304" i="28"/>
  <c r="V304" i="28"/>
  <c r="F407" i="28"/>
  <c r="J407" i="28"/>
  <c r="N407" i="28"/>
  <c r="R407" i="28"/>
  <c r="V407" i="28"/>
  <c r="G407" i="28"/>
  <c r="L407" i="28"/>
  <c r="Q407" i="28"/>
  <c r="W407" i="28"/>
  <c r="D407" i="28"/>
  <c r="I407" i="28"/>
  <c r="O407" i="28"/>
  <c r="T407" i="28"/>
  <c r="Y407" i="28"/>
  <c r="B407" i="28"/>
  <c r="K407" i="28"/>
  <c r="U407" i="28"/>
  <c r="C407" i="28"/>
  <c r="M407" i="28"/>
  <c r="X407" i="28"/>
  <c r="E407" i="28"/>
  <c r="P407" i="28"/>
  <c r="H407" i="28"/>
  <c r="S407" i="28"/>
  <c r="D304" i="21"/>
  <c r="H304" i="21"/>
  <c r="L304" i="21"/>
  <c r="P304" i="21"/>
  <c r="T304" i="21"/>
  <c r="X304" i="21"/>
  <c r="F304" i="21"/>
  <c r="J304" i="21"/>
  <c r="N304" i="21"/>
  <c r="R304" i="21"/>
  <c r="V304" i="21"/>
  <c r="G304" i="21"/>
  <c r="O304" i="21"/>
  <c r="W304" i="21"/>
  <c r="C304" i="21"/>
  <c r="K304" i="21"/>
  <c r="S304" i="21"/>
  <c r="M304" i="21"/>
  <c r="E304" i="21"/>
  <c r="U304" i="21"/>
  <c r="Y304" i="21"/>
  <c r="I304" i="21"/>
  <c r="Q304" i="21"/>
  <c r="B304" i="21"/>
  <c r="C441" i="28"/>
  <c r="G441" i="28"/>
  <c r="K441" i="28"/>
  <c r="O441" i="28"/>
  <c r="S441" i="28"/>
  <c r="W441" i="28"/>
  <c r="E441" i="28"/>
  <c r="I441" i="28"/>
  <c r="M441" i="28"/>
  <c r="Q441" i="28"/>
  <c r="U441" i="28"/>
  <c r="Y441" i="28"/>
  <c r="B441" i="28"/>
  <c r="F441" i="28"/>
  <c r="N441" i="28"/>
  <c r="V441" i="28"/>
  <c r="J441" i="28"/>
  <c r="T441" i="28"/>
  <c r="D441" i="28"/>
  <c r="P441" i="28"/>
  <c r="H441" i="28"/>
  <c r="L441" i="28"/>
  <c r="R441" i="28"/>
  <c r="X441" i="28"/>
  <c r="C373" i="28"/>
  <c r="G373" i="28"/>
  <c r="K373" i="28"/>
  <c r="O373" i="28"/>
  <c r="S373" i="28"/>
  <c r="W373" i="28"/>
  <c r="H373" i="28"/>
  <c r="M373" i="28"/>
  <c r="R373" i="28"/>
  <c r="X373" i="28"/>
  <c r="E373" i="28"/>
  <c r="J373" i="28"/>
  <c r="P373" i="28"/>
  <c r="U373" i="28"/>
  <c r="L373" i="28"/>
  <c r="V373" i="28"/>
  <c r="D373" i="28"/>
  <c r="N373" i="28"/>
  <c r="Y373" i="28"/>
  <c r="F373" i="28"/>
  <c r="Q373" i="28"/>
  <c r="I373" i="28"/>
  <c r="T373" i="28"/>
  <c r="B373" i="28"/>
  <c r="F270" i="28"/>
  <c r="J270" i="28"/>
  <c r="N270" i="28"/>
  <c r="R270" i="28"/>
  <c r="V270" i="28"/>
  <c r="E270" i="28"/>
  <c r="K270" i="28"/>
  <c r="P270" i="28"/>
  <c r="U270" i="28"/>
  <c r="C270" i="28"/>
  <c r="H270" i="28"/>
  <c r="M270" i="28"/>
  <c r="S270" i="28"/>
  <c r="X270" i="28"/>
  <c r="D270" i="28"/>
  <c r="O270" i="28"/>
  <c r="Y270" i="28"/>
  <c r="G270" i="28"/>
  <c r="I270" i="28"/>
  <c r="T270" i="28"/>
  <c r="L270" i="28"/>
  <c r="W270" i="28"/>
  <c r="Q270" i="28"/>
  <c r="B270" i="28"/>
  <c r="F339" i="21"/>
  <c r="J339" i="21"/>
  <c r="N339" i="21"/>
  <c r="R339" i="21"/>
  <c r="V339" i="21"/>
  <c r="D339" i="21"/>
  <c r="H339" i="21"/>
  <c r="L339" i="21"/>
  <c r="P339" i="21"/>
  <c r="T339" i="21"/>
  <c r="X339" i="21"/>
  <c r="E339" i="21"/>
  <c r="M339" i="21"/>
  <c r="U339" i="21"/>
  <c r="I339" i="21"/>
  <c r="Q339" i="21"/>
  <c r="Y339" i="21"/>
  <c r="C339" i="21"/>
  <c r="S339" i="21"/>
  <c r="K339" i="21"/>
  <c r="O339" i="21"/>
  <c r="G339" i="21"/>
  <c r="B339" i="21"/>
  <c r="W339" i="21"/>
  <c r="E407" i="21"/>
  <c r="I407" i="21"/>
  <c r="M407" i="21"/>
  <c r="Q407" i="21"/>
  <c r="U407" i="21"/>
  <c r="Y407" i="21"/>
  <c r="C407" i="21"/>
  <c r="G407" i="21"/>
  <c r="K407" i="21"/>
  <c r="O407" i="21"/>
  <c r="S407" i="21"/>
  <c r="W407" i="21"/>
  <c r="D407" i="21"/>
  <c r="L407" i="21"/>
  <c r="T407" i="21"/>
  <c r="B407" i="21"/>
  <c r="H407" i="21"/>
  <c r="P407" i="21"/>
  <c r="X407" i="21"/>
  <c r="R407" i="21"/>
  <c r="J407" i="21"/>
  <c r="N407" i="21"/>
  <c r="V407" i="21"/>
  <c r="F407" i="21"/>
  <c r="E373" i="21"/>
  <c r="I373" i="21"/>
  <c r="M373" i="21"/>
  <c r="Q373" i="21"/>
  <c r="U373" i="21"/>
  <c r="Y373" i="21"/>
  <c r="C373" i="21"/>
  <c r="G373" i="21"/>
  <c r="K373" i="21"/>
  <c r="O373" i="21"/>
  <c r="S373" i="21"/>
  <c r="W373" i="21"/>
  <c r="B373" i="21"/>
  <c r="D373" i="21"/>
  <c r="L373" i="21"/>
  <c r="T373" i="21"/>
  <c r="H373" i="21"/>
  <c r="P373" i="21"/>
  <c r="X373" i="21"/>
  <c r="J373" i="21"/>
  <c r="R373" i="21"/>
  <c r="F373" i="21"/>
  <c r="V373" i="21"/>
  <c r="N373" i="21"/>
  <c r="A408" i="21"/>
  <c r="A374" i="21"/>
  <c r="A305" i="21"/>
  <c r="A340" i="21"/>
  <c r="A305" i="28"/>
  <c r="A141" i="28"/>
  <c r="A374" i="28"/>
  <c r="A174" i="28"/>
  <c r="A408" i="28"/>
  <c r="A108" i="28"/>
  <c r="A442" i="28"/>
  <c r="A239" i="28"/>
  <c r="A340" i="28"/>
  <c r="A271" i="28"/>
  <c r="A207" i="28"/>
  <c r="A270" i="21"/>
  <c r="A236" i="21"/>
  <c r="A203" i="21"/>
  <c r="A108" i="19"/>
  <c r="A74" i="19"/>
  <c r="A72" i="21"/>
  <c r="A105" i="21"/>
  <c r="A40" i="19"/>
  <c r="A138" i="21"/>
  <c r="A39" i="25"/>
  <c r="A107" i="25"/>
  <c r="A140" i="19"/>
  <c r="A142" i="25"/>
  <c r="A171" i="21"/>
  <c r="A73" i="25"/>
  <c r="F142" i="25" l="1"/>
  <c r="J142" i="25"/>
  <c r="N142" i="25"/>
  <c r="R142" i="25"/>
  <c r="V142" i="25"/>
  <c r="C142" i="25"/>
  <c r="G142" i="25"/>
  <c r="K142" i="25"/>
  <c r="O142" i="25"/>
  <c r="S142" i="25"/>
  <c r="W142" i="25"/>
  <c r="B142" i="25"/>
  <c r="D142" i="25"/>
  <c r="L142" i="25"/>
  <c r="T142" i="25"/>
  <c r="E142" i="25"/>
  <c r="M142" i="25"/>
  <c r="U142" i="25"/>
  <c r="P142" i="25"/>
  <c r="X142" i="25"/>
  <c r="I142" i="25"/>
  <c r="Q142" i="25"/>
  <c r="H142" i="25"/>
  <c r="Y142" i="25"/>
  <c r="C74" i="19"/>
  <c r="G74" i="19"/>
  <c r="K74" i="19"/>
  <c r="O74" i="19"/>
  <c r="S74" i="19"/>
  <c r="W74" i="19"/>
  <c r="B74" i="19"/>
  <c r="I74" i="19"/>
  <c r="Q74" i="19"/>
  <c r="Y74" i="19"/>
  <c r="J74" i="19"/>
  <c r="N74" i="19"/>
  <c r="V74" i="19"/>
  <c r="D74" i="19"/>
  <c r="H74" i="19"/>
  <c r="L74" i="19"/>
  <c r="P74" i="19"/>
  <c r="T74" i="19"/>
  <c r="X74" i="19"/>
  <c r="E74" i="19"/>
  <c r="M74" i="19"/>
  <c r="U74" i="19"/>
  <c r="F74" i="19"/>
  <c r="R74" i="19"/>
  <c r="F140" i="19"/>
  <c r="J140" i="19"/>
  <c r="N140" i="19"/>
  <c r="R140" i="19"/>
  <c r="V140" i="19"/>
  <c r="C140" i="19"/>
  <c r="G140" i="19"/>
  <c r="K140" i="19"/>
  <c r="O140" i="19"/>
  <c r="S140" i="19"/>
  <c r="W140" i="19"/>
  <c r="B140" i="19"/>
  <c r="D140" i="19"/>
  <c r="L140" i="19"/>
  <c r="T140" i="19"/>
  <c r="P140" i="19"/>
  <c r="I140" i="19"/>
  <c r="E140" i="19"/>
  <c r="M140" i="19"/>
  <c r="U140" i="19"/>
  <c r="H140" i="19"/>
  <c r="X140" i="19"/>
  <c r="Q140" i="19"/>
  <c r="Y140" i="19"/>
  <c r="C40" i="19"/>
  <c r="G40" i="19"/>
  <c r="K40" i="19"/>
  <c r="O40" i="19"/>
  <c r="S40" i="19"/>
  <c r="W40" i="19"/>
  <c r="B40" i="19"/>
  <c r="E40" i="19"/>
  <c r="M40" i="19"/>
  <c r="U40" i="19"/>
  <c r="J40" i="19"/>
  <c r="R40" i="19"/>
  <c r="D40" i="19"/>
  <c r="H40" i="19"/>
  <c r="L40" i="19"/>
  <c r="P40" i="19"/>
  <c r="T40" i="19"/>
  <c r="X40" i="19"/>
  <c r="I40" i="19"/>
  <c r="Q40" i="19"/>
  <c r="Y40" i="19"/>
  <c r="F40" i="19"/>
  <c r="N40" i="19"/>
  <c r="V40" i="19"/>
  <c r="E207" i="28"/>
  <c r="I207" i="28"/>
  <c r="M207" i="28"/>
  <c r="Q207" i="28"/>
  <c r="U207" i="28"/>
  <c r="Y207" i="28"/>
  <c r="F207" i="28"/>
  <c r="J207" i="28"/>
  <c r="N207" i="28"/>
  <c r="R207" i="28"/>
  <c r="V207" i="28"/>
  <c r="C207" i="28"/>
  <c r="K207" i="28"/>
  <c r="S207" i="28"/>
  <c r="D207" i="28"/>
  <c r="L207" i="28"/>
  <c r="T207" i="28"/>
  <c r="O207" i="28"/>
  <c r="P207" i="28"/>
  <c r="B207" i="28"/>
  <c r="W207" i="28"/>
  <c r="X207" i="28"/>
  <c r="G207" i="28"/>
  <c r="H207" i="28"/>
  <c r="C39" i="25"/>
  <c r="G39" i="25"/>
  <c r="K39" i="25"/>
  <c r="O39" i="25"/>
  <c r="S39" i="25"/>
  <c r="W39" i="25"/>
  <c r="D39" i="25"/>
  <c r="H39" i="25"/>
  <c r="L39" i="25"/>
  <c r="P39" i="25"/>
  <c r="T39" i="25"/>
  <c r="X39" i="25"/>
  <c r="E39" i="25"/>
  <c r="M39" i="25"/>
  <c r="U39" i="25"/>
  <c r="I39" i="25"/>
  <c r="Q39" i="25"/>
  <c r="Y39" i="25"/>
  <c r="B39" i="25"/>
  <c r="R39" i="25"/>
  <c r="F39" i="25"/>
  <c r="N39" i="25"/>
  <c r="V39" i="25"/>
  <c r="J39" i="25"/>
  <c r="F138" i="21"/>
  <c r="J138" i="21"/>
  <c r="N138" i="21"/>
  <c r="R138" i="21"/>
  <c r="V138" i="21"/>
  <c r="C138" i="21"/>
  <c r="G138" i="21"/>
  <c r="K138" i="21"/>
  <c r="O138" i="21"/>
  <c r="S138" i="21"/>
  <c r="W138" i="21"/>
  <c r="B138" i="21"/>
  <c r="H138" i="21"/>
  <c r="P138" i="21"/>
  <c r="X138" i="21"/>
  <c r="I138" i="21"/>
  <c r="Q138" i="21"/>
  <c r="Y138" i="21"/>
  <c r="D138" i="21"/>
  <c r="T138" i="21"/>
  <c r="E138" i="21"/>
  <c r="U138" i="21"/>
  <c r="L138" i="21"/>
  <c r="M138" i="21"/>
  <c r="E174" i="28"/>
  <c r="I174" i="28"/>
  <c r="M174" i="28"/>
  <c r="Q174" i="28"/>
  <c r="U174" i="28"/>
  <c r="Y174" i="28"/>
  <c r="F174" i="28"/>
  <c r="J174" i="28"/>
  <c r="N174" i="28"/>
  <c r="R174" i="28"/>
  <c r="V174" i="28"/>
  <c r="C174" i="28"/>
  <c r="K174" i="28"/>
  <c r="S174" i="28"/>
  <c r="D174" i="28"/>
  <c r="L174" i="28"/>
  <c r="T174" i="28"/>
  <c r="O174" i="28"/>
  <c r="B174" i="28"/>
  <c r="P174" i="28"/>
  <c r="W174" i="28"/>
  <c r="X174" i="28"/>
  <c r="H174" i="28"/>
  <c r="G174" i="28"/>
  <c r="C73" i="25"/>
  <c r="G73" i="25"/>
  <c r="K73" i="25"/>
  <c r="O73" i="25"/>
  <c r="S73" i="25"/>
  <c r="W73" i="25"/>
  <c r="D73" i="25"/>
  <c r="H73" i="25"/>
  <c r="L73" i="25"/>
  <c r="P73" i="25"/>
  <c r="T73" i="25"/>
  <c r="X73" i="25"/>
  <c r="E73" i="25"/>
  <c r="M73" i="25"/>
  <c r="U73" i="25"/>
  <c r="I73" i="25"/>
  <c r="Y73" i="25"/>
  <c r="J73" i="25"/>
  <c r="F73" i="25"/>
  <c r="N73" i="25"/>
  <c r="V73" i="25"/>
  <c r="Q73" i="25"/>
  <c r="B73" i="25"/>
  <c r="R73" i="25"/>
  <c r="C108" i="19"/>
  <c r="G108" i="19"/>
  <c r="K108" i="19"/>
  <c r="O108" i="19"/>
  <c r="S108" i="19"/>
  <c r="W108" i="19"/>
  <c r="B108" i="19"/>
  <c r="E108" i="19"/>
  <c r="M108" i="19"/>
  <c r="U108" i="19"/>
  <c r="J108" i="19"/>
  <c r="R108" i="19"/>
  <c r="D108" i="19"/>
  <c r="H108" i="19"/>
  <c r="L108" i="19"/>
  <c r="P108" i="19"/>
  <c r="T108" i="19"/>
  <c r="X108" i="19"/>
  <c r="I108" i="19"/>
  <c r="Q108" i="19"/>
  <c r="Y108" i="19"/>
  <c r="F108" i="19"/>
  <c r="N108" i="19"/>
  <c r="V108" i="19"/>
  <c r="E171" i="21"/>
  <c r="I171" i="21"/>
  <c r="M171" i="21"/>
  <c r="Q171" i="21"/>
  <c r="U171" i="21"/>
  <c r="Y171" i="21"/>
  <c r="B171" i="21"/>
  <c r="F171" i="21"/>
  <c r="J171" i="21"/>
  <c r="N171" i="21"/>
  <c r="R171" i="21"/>
  <c r="V171" i="21"/>
  <c r="G171" i="21"/>
  <c r="O171" i="21"/>
  <c r="W171" i="21"/>
  <c r="H171" i="21"/>
  <c r="P171" i="21"/>
  <c r="X171" i="21"/>
  <c r="C171" i="21"/>
  <c r="S171" i="21"/>
  <c r="K171" i="21"/>
  <c r="L171" i="21"/>
  <c r="D171" i="21"/>
  <c r="T171" i="21"/>
  <c r="C107" i="25"/>
  <c r="G107" i="25"/>
  <c r="K107" i="25"/>
  <c r="O107" i="25"/>
  <c r="S107" i="25"/>
  <c r="W107" i="25"/>
  <c r="D107" i="25"/>
  <c r="H107" i="25"/>
  <c r="L107" i="25"/>
  <c r="P107" i="25"/>
  <c r="T107" i="25"/>
  <c r="X107" i="25"/>
  <c r="E107" i="25"/>
  <c r="M107" i="25"/>
  <c r="U107" i="25"/>
  <c r="I107" i="25"/>
  <c r="Y107" i="25"/>
  <c r="F107" i="25"/>
  <c r="N107" i="25"/>
  <c r="V107" i="25"/>
  <c r="Q107" i="25"/>
  <c r="B107" i="25"/>
  <c r="J107" i="25"/>
  <c r="R107" i="25"/>
  <c r="C105" i="21"/>
  <c r="G105" i="21"/>
  <c r="K105" i="21"/>
  <c r="O105" i="21"/>
  <c r="S105" i="21"/>
  <c r="W105" i="21"/>
  <c r="D105" i="21"/>
  <c r="H105" i="21"/>
  <c r="L105" i="21"/>
  <c r="P105" i="21"/>
  <c r="T105" i="21"/>
  <c r="X105" i="21"/>
  <c r="I105" i="21"/>
  <c r="Q105" i="21"/>
  <c r="Y105" i="21"/>
  <c r="J105" i="21"/>
  <c r="R105" i="21"/>
  <c r="E105" i="21"/>
  <c r="U105" i="21"/>
  <c r="B105" i="21"/>
  <c r="F105" i="21"/>
  <c r="V105" i="21"/>
  <c r="M105" i="21"/>
  <c r="N105" i="21"/>
  <c r="D203" i="21"/>
  <c r="H203" i="21"/>
  <c r="L203" i="21"/>
  <c r="P203" i="21"/>
  <c r="T203" i="21"/>
  <c r="X203" i="21"/>
  <c r="E203" i="21"/>
  <c r="I203" i="21"/>
  <c r="M203" i="21"/>
  <c r="Q203" i="21"/>
  <c r="U203" i="21"/>
  <c r="Y203" i="21"/>
  <c r="F203" i="21"/>
  <c r="N203" i="21"/>
  <c r="V203" i="21"/>
  <c r="G203" i="21"/>
  <c r="O203" i="21"/>
  <c r="W203" i="21"/>
  <c r="B203" i="21"/>
  <c r="R203" i="21"/>
  <c r="C203" i="21"/>
  <c r="S203" i="21"/>
  <c r="J203" i="21"/>
  <c r="K203" i="21"/>
  <c r="E108" i="28"/>
  <c r="I108" i="28"/>
  <c r="M108" i="28"/>
  <c r="Q108" i="28"/>
  <c r="U108" i="28"/>
  <c r="Y108" i="28"/>
  <c r="F108" i="28"/>
  <c r="J108" i="28"/>
  <c r="N108" i="28"/>
  <c r="R108" i="28"/>
  <c r="V108" i="28"/>
  <c r="C108" i="28"/>
  <c r="K108" i="28"/>
  <c r="S108" i="28"/>
  <c r="B108" i="28"/>
  <c r="D108" i="28"/>
  <c r="L108" i="28"/>
  <c r="T108" i="28"/>
  <c r="G108" i="28"/>
  <c r="W108" i="28"/>
  <c r="H108" i="28"/>
  <c r="X108" i="28"/>
  <c r="O108" i="28"/>
  <c r="P108" i="28"/>
  <c r="E72" i="21"/>
  <c r="I72" i="21"/>
  <c r="M72" i="21"/>
  <c r="Q72" i="21"/>
  <c r="U72" i="21"/>
  <c r="Y72" i="21"/>
  <c r="G72" i="21"/>
  <c r="L72" i="21"/>
  <c r="R72" i="21"/>
  <c r="W72" i="21"/>
  <c r="C72" i="21"/>
  <c r="H72" i="21"/>
  <c r="N72" i="21"/>
  <c r="S72" i="21"/>
  <c r="X72" i="21"/>
  <c r="J72" i="21"/>
  <c r="T72" i="21"/>
  <c r="K72" i="21"/>
  <c r="V72" i="21"/>
  <c r="D72" i="21"/>
  <c r="B72" i="21"/>
  <c r="F72" i="21"/>
  <c r="O72" i="21"/>
  <c r="P72" i="21"/>
  <c r="E141" i="28"/>
  <c r="I141" i="28"/>
  <c r="M141" i="28"/>
  <c r="Q141" i="28"/>
  <c r="U141" i="28"/>
  <c r="Y141" i="28"/>
  <c r="B141" i="28"/>
  <c r="F141" i="28"/>
  <c r="J141" i="28"/>
  <c r="N141" i="28"/>
  <c r="R141" i="28"/>
  <c r="V141" i="28"/>
  <c r="G141" i="28"/>
  <c r="O141" i="28"/>
  <c r="W141" i="28"/>
  <c r="H141" i="28"/>
  <c r="P141" i="28"/>
  <c r="X141" i="28"/>
  <c r="C141" i="28"/>
  <c r="S141" i="28"/>
  <c r="D141" i="28"/>
  <c r="T141" i="28"/>
  <c r="L141" i="28"/>
  <c r="K141" i="28"/>
  <c r="F239" i="28"/>
  <c r="J239" i="28"/>
  <c r="N239" i="28"/>
  <c r="R239" i="28"/>
  <c r="V239" i="28"/>
  <c r="G239" i="28"/>
  <c r="L239" i="28"/>
  <c r="Q239" i="28"/>
  <c r="W239" i="28"/>
  <c r="B239" i="28"/>
  <c r="C239" i="28"/>
  <c r="H239" i="28"/>
  <c r="M239" i="28"/>
  <c r="S239" i="28"/>
  <c r="X239" i="28"/>
  <c r="D239" i="28"/>
  <c r="O239" i="28"/>
  <c r="Y239" i="28"/>
  <c r="E239" i="28"/>
  <c r="P239" i="28"/>
  <c r="T239" i="28"/>
  <c r="U239" i="28"/>
  <c r="I239" i="28"/>
  <c r="K239" i="28"/>
  <c r="C340" i="21"/>
  <c r="G340" i="21"/>
  <c r="K340" i="21"/>
  <c r="O340" i="21"/>
  <c r="S340" i="21"/>
  <c r="W340" i="21"/>
  <c r="E340" i="21"/>
  <c r="I340" i="21"/>
  <c r="M340" i="21"/>
  <c r="Q340" i="21"/>
  <c r="U340" i="21"/>
  <c r="Y340" i="21"/>
  <c r="F340" i="21"/>
  <c r="N340" i="21"/>
  <c r="V340" i="21"/>
  <c r="J340" i="21"/>
  <c r="R340" i="21"/>
  <c r="B340" i="21"/>
  <c r="L340" i="21"/>
  <c r="D340" i="21"/>
  <c r="T340" i="21"/>
  <c r="X340" i="21"/>
  <c r="H340" i="21"/>
  <c r="P340" i="21"/>
  <c r="E305" i="21"/>
  <c r="I305" i="21"/>
  <c r="M305" i="21"/>
  <c r="Q305" i="21"/>
  <c r="U305" i="21"/>
  <c r="Y305" i="21"/>
  <c r="C305" i="21"/>
  <c r="G305" i="21"/>
  <c r="K305" i="21"/>
  <c r="O305" i="21"/>
  <c r="S305" i="21"/>
  <c r="W305" i="21"/>
  <c r="B305" i="21"/>
  <c r="H305" i="21"/>
  <c r="P305" i="21"/>
  <c r="X305" i="21"/>
  <c r="D305" i="21"/>
  <c r="L305" i="21"/>
  <c r="T305" i="21"/>
  <c r="F305" i="21"/>
  <c r="V305" i="21"/>
  <c r="N305" i="21"/>
  <c r="J305" i="21"/>
  <c r="R305" i="21"/>
  <c r="D442" i="28"/>
  <c r="H442" i="28"/>
  <c r="L442" i="28"/>
  <c r="P442" i="28"/>
  <c r="T442" i="28"/>
  <c r="X442" i="28"/>
  <c r="F442" i="28"/>
  <c r="J442" i="28"/>
  <c r="N442" i="28"/>
  <c r="R442" i="28"/>
  <c r="V442" i="28"/>
  <c r="G442" i="28"/>
  <c r="O442" i="28"/>
  <c r="W442" i="28"/>
  <c r="I442" i="28"/>
  <c r="S442" i="28"/>
  <c r="C442" i="28"/>
  <c r="M442" i="28"/>
  <c r="Y442" i="28"/>
  <c r="B442" i="28"/>
  <c r="E442" i="28"/>
  <c r="K442" i="28"/>
  <c r="Q442" i="28"/>
  <c r="U442" i="28"/>
  <c r="F374" i="21"/>
  <c r="J374" i="21"/>
  <c r="N374" i="21"/>
  <c r="R374" i="21"/>
  <c r="V374" i="21"/>
  <c r="D374" i="21"/>
  <c r="H374" i="21"/>
  <c r="L374" i="21"/>
  <c r="P374" i="21"/>
  <c r="T374" i="21"/>
  <c r="X374" i="21"/>
  <c r="E374" i="21"/>
  <c r="M374" i="21"/>
  <c r="U374" i="21"/>
  <c r="B374" i="21"/>
  <c r="I374" i="21"/>
  <c r="Q374" i="21"/>
  <c r="Y374" i="21"/>
  <c r="C374" i="21"/>
  <c r="S374" i="21"/>
  <c r="K374" i="21"/>
  <c r="O374" i="21"/>
  <c r="G374" i="21"/>
  <c r="W374" i="21"/>
  <c r="C271" i="28"/>
  <c r="G271" i="28"/>
  <c r="K271" i="28"/>
  <c r="O271" i="28"/>
  <c r="S271" i="28"/>
  <c r="W271" i="28"/>
  <c r="D271" i="28"/>
  <c r="I271" i="28"/>
  <c r="N271" i="28"/>
  <c r="T271" i="28"/>
  <c r="Y271" i="28"/>
  <c r="F271" i="28"/>
  <c r="L271" i="28"/>
  <c r="Q271" i="28"/>
  <c r="V271" i="28"/>
  <c r="B271" i="28"/>
  <c r="M271" i="28"/>
  <c r="X271" i="28"/>
  <c r="E271" i="28"/>
  <c r="H271" i="28"/>
  <c r="R271" i="28"/>
  <c r="J271" i="28"/>
  <c r="U271" i="28"/>
  <c r="P271" i="28"/>
  <c r="D374" i="28"/>
  <c r="H374" i="28"/>
  <c r="L374" i="28"/>
  <c r="P374" i="28"/>
  <c r="T374" i="28"/>
  <c r="X374" i="28"/>
  <c r="F374" i="28"/>
  <c r="K374" i="28"/>
  <c r="Q374" i="28"/>
  <c r="V374" i="28"/>
  <c r="C374" i="28"/>
  <c r="I374" i="28"/>
  <c r="N374" i="28"/>
  <c r="S374" i="28"/>
  <c r="Y374" i="28"/>
  <c r="B374" i="28"/>
  <c r="J374" i="28"/>
  <c r="U374" i="28"/>
  <c r="M374" i="28"/>
  <c r="W374" i="28"/>
  <c r="E374" i="28"/>
  <c r="O374" i="28"/>
  <c r="G374" i="28"/>
  <c r="R374" i="28"/>
  <c r="E236" i="21"/>
  <c r="I236" i="21"/>
  <c r="M236" i="21"/>
  <c r="Q236" i="21"/>
  <c r="U236" i="21"/>
  <c r="Y236" i="21"/>
  <c r="C236" i="21"/>
  <c r="G236" i="21"/>
  <c r="K236" i="21"/>
  <c r="O236" i="21"/>
  <c r="S236" i="21"/>
  <c r="W236" i="21"/>
  <c r="B236" i="21"/>
  <c r="H236" i="21"/>
  <c r="P236" i="21"/>
  <c r="X236" i="21"/>
  <c r="D236" i="21"/>
  <c r="L236" i="21"/>
  <c r="T236" i="21"/>
  <c r="N236" i="21"/>
  <c r="R236" i="21"/>
  <c r="F236" i="21"/>
  <c r="J236" i="21"/>
  <c r="V236" i="21"/>
  <c r="E340" i="28"/>
  <c r="I340" i="28"/>
  <c r="M340" i="28"/>
  <c r="Q340" i="28"/>
  <c r="U340" i="28"/>
  <c r="Y340" i="28"/>
  <c r="B340" i="28"/>
  <c r="G340" i="28"/>
  <c r="L340" i="28"/>
  <c r="R340" i="28"/>
  <c r="W340" i="28"/>
  <c r="D340" i="28"/>
  <c r="J340" i="28"/>
  <c r="O340" i="28"/>
  <c r="T340" i="28"/>
  <c r="K340" i="28"/>
  <c r="V340" i="28"/>
  <c r="C340" i="28"/>
  <c r="N340" i="28"/>
  <c r="X340" i="28"/>
  <c r="F340" i="28"/>
  <c r="P340" i="28"/>
  <c r="H340" i="28"/>
  <c r="S340" i="28"/>
  <c r="C408" i="28"/>
  <c r="G408" i="28"/>
  <c r="K408" i="28"/>
  <c r="O408" i="28"/>
  <c r="S408" i="28"/>
  <c r="W408" i="28"/>
  <c r="E408" i="28"/>
  <c r="J408" i="28"/>
  <c r="P408" i="28"/>
  <c r="U408" i="28"/>
  <c r="H408" i="28"/>
  <c r="M408" i="28"/>
  <c r="R408" i="28"/>
  <c r="X408" i="28"/>
  <c r="I408" i="28"/>
  <c r="T408" i="28"/>
  <c r="B408" i="28"/>
  <c r="L408" i="28"/>
  <c r="V408" i="28"/>
  <c r="D408" i="28"/>
  <c r="N408" i="28"/>
  <c r="Y408" i="28"/>
  <c r="F408" i="28"/>
  <c r="Q408" i="28"/>
  <c r="D270" i="21"/>
  <c r="H270" i="21"/>
  <c r="L270" i="21"/>
  <c r="P270" i="21"/>
  <c r="T270" i="21"/>
  <c r="X270" i="21"/>
  <c r="F270" i="21"/>
  <c r="J270" i="21"/>
  <c r="N270" i="21"/>
  <c r="R270" i="21"/>
  <c r="V270" i="21"/>
  <c r="G270" i="21"/>
  <c r="O270" i="21"/>
  <c r="W270" i="21"/>
  <c r="C270" i="21"/>
  <c r="K270" i="21"/>
  <c r="S270" i="21"/>
  <c r="M270" i="21"/>
  <c r="B270" i="21"/>
  <c r="Q270" i="21"/>
  <c r="E270" i="21"/>
  <c r="Y270" i="21"/>
  <c r="I270" i="21"/>
  <c r="U270" i="21"/>
  <c r="F305" i="28"/>
  <c r="J305" i="28"/>
  <c r="N305" i="28"/>
  <c r="R305" i="28"/>
  <c r="V305" i="28"/>
  <c r="C305" i="28"/>
  <c r="H305" i="28"/>
  <c r="M305" i="28"/>
  <c r="S305" i="28"/>
  <c r="X305" i="28"/>
  <c r="E305" i="28"/>
  <c r="K305" i="28"/>
  <c r="P305" i="28"/>
  <c r="U305" i="28"/>
  <c r="L305" i="28"/>
  <c r="W305" i="28"/>
  <c r="D305" i="28"/>
  <c r="O305" i="28"/>
  <c r="Y305" i="28"/>
  <c r="G305" i="28"/>
  <c r="Q305" i="28"/>
  <c r="B305" i="28"/>
  <c r="I305" i="28"/>
  <c r="T305" i="28"/>
  <c r="F408" i="21"/>
  <c r="J408" i="21"/>
  <c r="N408" i="21"/>
  <c r="R408" i="21"/>
  <c r="V408" i="21"/>
  <c r="D408" i="21"/>
  <c r="H408" i="21"/>
  <c r="L408" i="21"/>
  <c r="P408" i="21"/>
  <c r="T408" i="21"/>
  <c r="X408" i="21"/>
  <c r="E408" i="21"/>
  <c r="M408" i="21"/>
  <c r="U408" i="21"/>
  <c r="I408" i="21"/>
  <c r="Q408" i="21"/>
  <c r="Y408" i="21"/>
  <c r="K408" i="21"/>
  <c r="C408" i="21"/>
  <c r="S408" i="21"/>
  <c r="G408" i="21"/>
  <c r="W408" i="21"/>
  <c r="B408" i="21"/>
  <c r="O408" i="21"/>
  <c r="A341" i="21"/>
  <c r="A306" i="21"/>
  <c r="A375" i="21"/>
  <c r="A409" i="21"/>
  <c r="A272" i="28"/>
  <c r="A443" i="28"/>
  <c r="A240" i="28"/>
  <c r="A175" i="28"/>
  <c r="A306" i="28"/>
  <c r="A208" i="28"/>
  <c r="A409" i="28"/>
  <c r="A375" i="28"/>
  <c r="A142" i="28"/>
  <c r="A341" i="28"/>
  <c r="A237" i="21"/>
  <c r="A271" i="21"/>
  <c r="A204" i="21"/>
  <c r="A141" i="19"/>
  <c r="A106" i="21"/>
  <c r="A139" i="21"/>
  <c r="A108" i="25"/>
  <c r="A74" i="25"/>
  <c r="A172" i="21"/>
  <c r="A40" i="25"/>
  <c r="A73" i="21"/>
  <c r="F172" i="21" l="1"/>
  <c r="J172" i="21"/>
  <c r="N172" i="21"/>
  <c r="R172" i="21"/>
  <c r="V172" i="21"/>
  <c r="C172" i="21"/>
  <c r="G172" i="21"/>
  <c r="K172" i="21"/>
  <c r="O172" i="21"/>
  <c r="S172" i="21"/>
  <c r="W172" i="21"/>
  <c r="B172" i="21"/>
  <c r="H172" i="21"/>
  <c r="P172" i="21"/>
  <c r="X172" i="21"/>
  <c r="I172" i="21"/>
  <c r="Q172" i="21"/>
  <c r="Y172" i="21"/>
  <c r="L172" i="21"/>
  <c r="U172" i="21"/>
  <c r="M172" i="21"/>
  <c r="D172" i="21"/>
  <c r="T172" i="21"/>
  <c r="E172" i="21"/>
  <c r="F175" i="28"/>
  <c r="J175" i="28"/>
  <c r="N175" i="28"/>
  <c r="R175" i="28"/>
  <c r="V175" i="28"/>
  <c r="C175" i="28"/>
  <c r="G175" i="28"/>
  <c r="K175" i="28"/>
  <c r="O175" i="28"/>
  <c r="S175" i="28"/>
  <c r="W175" i="28"/>
  <c r="D175" i="28"/>
  <c r="L175" i="28"/>
  <c r="T175" i="28"/>
  <c r="E175" i="28"/>
  <c r="M175" i="28"/>
  <c r="U175" i="28"/>
  <c r="H175" i="28"/>
  <c r="X175" i="28"/>
  <c r="I175" i="28"/>
  <c r="Y175" i="28"/>
  <c r="B175" i="28"/>
  <c r="P175" i="28"/>
  <c r="Q175" i="28"/>
  <c r="F73" i="21"/>
  <c r="J73" i="21"/>
  <c r="N73" i="21"/>
  <c r="R73" i="21"/>
  <c r="V73" i="21"/>
  <c r="E73" i="21"/>
  <c r="K73" i="21"/>
  <c r="P73" i="21"/>
  <c r="U73" i="21"/>
  <c r="B73" i="21"/>
  <c r="G73" i="21"/>
  <c r="L73" i="21"/>
  <c r="Q73" i="21"/>
  <c r="W73" i="21"/>
  <c r="H73" i="21"/>
  <c r="S73" i="21"/>
  <c r="I73" i="21"/>
  <c r="T73" i="21"/>
  <c r="C73" i="21"/>
  <c r="X73" i="21"/>
  <c r="M73" i="21"/>
  <c r="O73" i="21"/>
  <c r="D73" i="21"/>
  <c r="Y73" i="21"/>
  <c r="D74" i="25"/>
  <c r="H74" i="25"/>
  <c r="L74" i="25"/>
  <c r="P74" i="25"/>
  <c r="T74" i="25"/>
  <c r="X74" i="25"/>
  <c r="E74" i="25"/>
  <c r="I74" i="25"/>
  <c r="M74" i="25"/>
  <c r="Q74" i="25"/>
  <c r="U74" i="25"/>
  <c r="Y74" i="25"/>
  <c r="F74" i="25"/>
  <c r="N74" i="25"/>
  <c r="V74" i="25"/>
  <c r="J74" i="25"/>
  <c r="C74" i="25"/>
  <c r="S74" i="25"/>
  <c r="B74" i="25"/>
  <c r="G74" i="25"/>
  <c r="O74" i="25"/>
  <c r="W74" i="25"/>
  <c r="R74" i="25"/>
  <c r="K74" i="25"/>
  <c r="C240" i="28"/>
  <c r="G240" i="28"/>
  <c r="K240" i="28"/>
  <c r="O240" i="28"/>
  <c r="S240" i="28"/>
  <c r="W240" i="28"/>
  <c r="E240" i="28"/>
  <c r="J240" i="28"/>
  <c r="P240" i="28"/>
  <c r="U240" i="28"/>
  <c r="F240" i="28"/>
  <c r="L240" i="28"/>
  <c r="Q240" i="28"/>
  <c r="V240" i="28"/>
  <c r="B240" i="28"/>
  <c r="M240" i="28"/>
  <c r="X240" i="28"/>
  <c r="D240" i="28"/>
  <c r="N240" i="28"/>
  <c r="Y240" i="28"/>
  <c r="R240" i="28"/>
  <c r="T240" i="28"/>
  <c r="H240" i="28"/>
  <c r="I240" i="28"/>
  <c r="D106" i="21"/>
  <c r="H106" i="21"/>
  <c r="L106" i="21"/>
  <c r="P106" i="21"/>
  <c r="T106" i="21"/>
  <c r="X106" i="21"/>
  <c r="E106" i="21"/>
  <c r="I106" i="21"/>
  <c r="M106" i="21"/>
  <c r="Q106" i="21"/>
  <c r="U106" i="21"/>
  <c r="Y106" i="21"/>
  <c r="J106" i="21"/>
  <c r="R106" i="21"/>
  <c r="C106" i="21"/>
  <c r="K106" i="21"/>
  <c r="S106" i="21"/>
  <c r="N106" i="21"/>
  <c r="F106" i="21"/>
  <c r="G106" i="21"/>
  <c r="O106" i="21"/>
  <c r="B106" i="21"/>
  <c r="V106" i="21"/>
  <c r="W106" i="21"/>
  <c r="D108" i="25"/>
  <c r="H108" i="25"/>
  <c r="L108" i="25"/>
  <c r="P108" i="25"/>
  <c r="T108" i="25"/>
  <c r="X108" i="25"/>
  <c r="E108" i="25"/>
  <c r="I108" i="25"/>
  <c r="M108" i="25"/>
  <c r="Q108" i="25"/>
  <c r="U108" i="25"/>
  <c r="Y108" i="25"/>
  <c r="F108" i="25"/>
  <c r="N108" i="25"/>
  <c r="V108" i="25"/>
  <c r="J108" i="25"/>
  <c r="G108" i="25"/>
  <c r="O108" i="25"/>
  <c r="W108" i="25"/>
  <c r="R108" i="25"/>
  <c r="C108" i="25"/>
  <c r="K108" i="25"/>
  <c r="S108" i="25"/>
  <c r="B108" i="25"/>
  <c r="E204" i="21"/>
  <c r="I204" i="21"/>
  <c r="M204" i="21"/>
  <c r="Q204" i="21"/>
  <c r="U204" i="21"/>
  <c r="Y204" i="21"/>
  <c r="B204" i="21"/>
  <c r="F204" i="21"/>
  <c r="J204" i="21"/>
  <c r="N204" i="21"/>
  <c r="R204" i="21"/>
  <c r="V204" i="21"/>
  <c r="G204" i="21"/>
  <c r="O204" i="21"/>
  <c r="W204" i="21"/>
  <c r="H204" i="21"/>
  <c r="P204" i="21"/>
  <c r="X204" i="21"/>
  <c r="K204" i="21"/>
  <c r="C204" i="21"/>
  <c r="S204" i="21"/>
  <c r="D204" i="21"/>
  <c r="L204" i="21"/>
  <c r="T204" i="21"/>
  <c r="F208" i="28"/>
  <c r="J208" i="28"/>
  <c r="N208" i="28"/>
  <c r="R208" i="28"/>
  <c r="V208" i="28"/>
  <c r="C208" i="28"/>
  <c r="G208" i="28"/>
  <c r="K208" i="28"/>
  <c r="O208" i="28"/>
  <c r="S208" i="28"/>
  <c r="W208" i="28"/>
  <c r="B208" i="28"/>
  <c r="D208" i="28"/>
  <c r="L208" i="28"/>
  <c r="T208" i="28"/>
  <c r="E208" i="28"/>
  <c r="M208" i="28"/>
  <c r="U208" i="28"/>
  <c r="H208" i="28"/>
  <c r="X208" i="28"/>
  <c r="I208" i="28"/>
  <c r="Y208" i="28"/>
  <c r="P208" i="28"/>
  <c r="Q208" i="28"/>
  <c r="D40" i="25"/>
  <c r="H40" i="25"/>
  <c r="L40" i="25"/>
  <c r="P40" i="25"/>
  <c r="T40" i="25"/>
  <c r="X40" i="25"/>
  <c r="E40" i="25"/>
  <c r="I40" i="25"/>
  <c r="M40" i="25"/>
  <c r="Q40" i="25"/>
  <c r="U40" i="25"/>
  <c r="Y40" i="25"/>
  <c r="F40" i="25"/>
  <c r="N40" i="25"/>
  <c r="V40" i="25"/>
  <c r="J40" i="25"/>
  <c r="R40" i="25"/>
  <c r="K40" i="25"/>
  <c r="S40" i="25"/>
  <c r="G40" i="25"/>
  <c r="O40" i="25"/>
  <c r="W40" i="25"/>
  <c r="C40" i="25"/>
  <c r="B40" i="25"/>
  <c r="C141" i="19"/>
  <c r="G141" i="19"/>
  <c r="K141" i="19"/>
  <c r="O141" i="19"/>
  <c r="S141" i="19"/>
  <c r="W141" i="19"/>
  <c r="D141" i="19"/>
  <c r="H141" i="19"/>
  <c r="L141" i="19"/>
  <c r="P141" i="19"/>
  <c r="T141" i="19"/>
  <c r="X141" i="19"/>
  <c r="E141" i="19"/>
  <c r="M141" i="19"/>
  <c r="U141" i="19"/>
  <c r="I141" i="19"/>
  <c r="Y141" i="19"/>
  <c r="B141" i="19"/>
  <c r="J141" i="19"/>
  <c r="F141" i="19"/>
  <c r="N141" i="19"/>
  <c r="V141" i="19"/>
  <c r="Q141" i="19"/>
  <c r="R141" i="19"/>
  <c r="F142" i="28"/>
  <c r="J142" i="28"/>
  <c r="N142" i="28"/>
  <c r="R142" i="28"/>
  <c r="V142" i="28"/>
  <c r="C142" i="28"/>
  <c r="G142" i="28"/>
  <c r="K142" i="28"/>
  <c r="O142" i="28"/>
  <c r="S142" i="28"/>
  <c r="W142" i="28"/>
  <c r="B142" i="28"/>
  <c r="H142" i="28"/>
  <c r="P142" i="28"/>
  <c r="X142" i="28"/>
  <c r="I142" i="28"/>
  <c r="Q142" i="28"/>
  <c r="Y142" i="28"/>
  <c r="L142" i="28"/>
  <c r="M142" i="28"/>
  <c r="D142" i="28"/>
  <c r="E142" i="28"/>
  <c r="T142" i="28"/>
  <c r="U142" i="28"/>
  <c r="C139" i="21"/>
  <c r="G139" i="21"/>
  <c r="K139" i="21"/>
  <c r="O139" i="21"/>
  <c r="S139" i="21"/>
  <c r="W139" i="21"/>
  <c r="D139" i="21"/>
  <c r="H139" i="21"/>
  <c r="L139" i="21"/>
  <c r="P139" i="21"/>
  <c r="T139" i="21"/>
  <c r="X139" i="21"/>
  <c r="I139" i="21"/>
  <c r="Q139" i="21"/>
  <c r="Y139" i="21"/>
  <c r="J139" i="21"/>
  <c r="R139" i="21"/>
  <c r="M139" i="21"/>
  <c r="E139" i="21"/>
  <c r="B139" i="21"/>
  <c r="F139" i="21"/>
  <c r="N139" i="21"/>
  <c r="U139" i="21"/>
  <c r="V139" i="21"/>
  <c r="E271" i="21"/>
  <c r="I271" i="21"/>
  <c r="M271" i="21"/>
  <c r="Q271" i="21"/>
  <c r="U271" i="21"/>
  <c r="Y271" i="21"/>
  <c r="C271" i="21"/>
  <c r="G271" i="21"/>
  <c r="K271" i="21"/>
  <c r="O271" i="21"/>
  <c r="S271" i="21"/>
  <c r="W271" i="21"/>
  <c r="B271" i="21"/>
  <c r="H271" i="21"/>
  <c r="P271" i="21"/>
  <c r="X271" i="21"/>
  <c r="D271" i="21"/>
  <c r="L271" i="21"/>
  <c r="T271" i="21"/>
  <c r="F271" i="21"/>
  <c r="V271" i="21"/>
  <c r="N271" i="21"/>
  <c r="J271" i="21"/>
  <c r="R271" i="21"/>
  <c r="C306" i="28"/>
  <c r="G306" i="28"/>
  <c r="K306" i="28"/>
  <c r="O306" i="28"/>
  <c r="S306" i="28"/>
  <c r="W306" i="28"/>
  <c r="F306" i="28"/>
  <c r="L306" i="28"/>
  <c r="Q306" i="28"/>
  <c r="V306" i="28"/>
  <c r="B306" i="28"/>
  <c r="D306" i="28"/>
  <c r="I306" i="28"/>
  <c r="N306" i="28"/>
  <c r="T306" i="28"/>
  <c r="Y306" i="28"/>
  <c r="J306" i="28"/>
  <c r="U306" i="28"/>
  <c r="M306" i="28"/>
  <c r="X306" i="28"/>
  <c r="E306" i="28"/>
  <c r="P306" i="28"/>
  <c r="H306" i="28"/>
  <c r="R306" i="28"/>
  <c r="E443" i="28"/>
  <c r="I443" i="28"/>
  <c r="M443" i="28"/>
  <c r="Q443" i="28"/>
  <c r="U443" i="28"/>
  <c r="Y443" i="28"/>
  <c r="C443" i="28"/>
  <c r="G443" i="28"/>
  <c r="K443" i="28"/>
  <c r="O443" i="28"/>
  <c r="S443" i="28"/>
  <c r="W443" i="28"/>
  <c r="H443" i="28"/>
  <c r="P443" i="28"/>
  <c r="X443" i="28"/>
  <c r="F443" i="28"/>
  <c r="R443" i="28"/>
  <c r="L443" i="28"/>
  <c r="V443" i="28"/>
  <c r="D443" i="28"/>
  <c r="J443" i="28"/>
  <c r="N443" i="28"/>
  <c r="B443" i="28"/>
  <c r="T443" i="28"/>
  <c r="F237" i="21"/>
  <c r="J237" i="21"/>
  <c r="N237" i="21"/>
  <c r="R237" i="21"/>
  <c r="V237" i="21"/>
  <c r="D237" i="21"/>
  <c r="H237" i="21"/>
  <c r="L237" i="21"/>
  <c r="P237" i="21"/>
  <c r="T237" i="21"/>
  <c r="X237" i="21"/>
  <c r="I237" i="21"/>
  <c r="Q237" i="21"/>
  <c r="Y237" i="21"/>
  <c r="B237" i="21"/>
  <c r="E237" i="21"/>
  <c r="M237" i="21"/>
  <c r="U237" i="21"/>
  <c r="G237" i="21"/>
  <c r="W237" i="21"/>
  <c r="O237" i="21"/>
  <c r="C237" i="21"/>
  <c r="K237" i="21"/>
  <c r="S237" i="21"/>
  <c r="E375" i="28"/>
  <c r="I375" i="28"/>
  <c r="M375" i="28"/>
  <c r="Q375" i="28"/>
  <c r="U375" i="28"/>
  <c r="Y375" i="28"/>
  <c r="B375" i="28"/>
  <c r="D375" i="28"/>
  <c r="J375" i="28"/>
  <c r="O375" i="28"/>
  <c r="T375" i="28"/>
  <c r="G375" i="28"/>
  <c r="L375" i="28"/>
  <c r="R375" i="28"/>
  <c r="W375" i="28"/>
  <c r="H375" i="28"/>
  <c r="S375" i="28"/>
  <c r="K375" i="28"/>
  <c r="V375" i="28"/>
  <c r="C375" i="28"/>
  <c r="N375" i="28"/>
  <c r="X375" i="28"/>
  <c r="F375" i="28"/>
  <c r="P375" i="28"/>
  <c r="D272" i="28"/>
  <c r="H272" i="28"/>
  <c r="L272" i="28"/>
  <c r="P272" i="28"/>
  <c r="T272" i="28"/>
  <c r="X272" i="28"/>
  <c r="G272" i="28"/>
  <c r="M272" i="28"/>
  <c r="R272" i="28"/>
  <c r="W272" i="28"/>
  <c r="E272" i="28"/>
  <c r="J272" i="28"/>
  <c r="O272" i="28"/>
  <c r="U272" i="28"/>
  <c r="K272" i="28"/>
  <c r="V272" i="28"/>
  <c r="C272" i="28"/>
  <c r="Y272" i="28"/>
  <c r="F272" i="28"/>
  <c r="Q272" i="28"/>
  <c r="B272" i="28"/>
  <c r="I272" i="28"/>
  <c r="S272" i="28"/>
  <c r="N272" i="28"/>
  <c r="C409" i="21"/>
  <c r="G409" i="21"/>
  <c r="K409" i="21"/>
  <c r="O409" i="21"/>
  <c r="S409" i="21"/>
  <c r="W409" i="21"/>
  <c r="E409" i="21"/>
  <c r="I409" i="21"/>
  <c r="M409" i="21"/>
  <c r="Q409" i="21"/>
  <c r="U409" i="21"/>
  <c r="Y409" i="21"/>
  <c r="F409" i="21"/>
  <c r="N409" i="21"/>
  <c r="V409" i="21"/>
  <c r="J409" i="21"/>
  <c r="R409" i="21"/>
  <c r="B409" i="21"/>
  <c r="D409" i="21"/>
  <c r="T409" i="21"/>
  <c r="L409" i="21"/>
  <c r="P409" i="21"/>
  <c r="H409" i="21"/>
  <c r="X409" i="21"/>
  <c r="D409" i="28"/>
  <c r="H409" i="28"/>
  <c r="L409" i="28"/>
  <c r="P409" i="28"/>
  <c r="T409" i="28"/>
  <c r="X409" i="28"/>
  <c r="C409" i="28"/>
  <c r="I409" i="28"/>
  <c r="N409" i="28"/>
  <c r="S409" i="28"/>
  <c r="Y409" i="28"/>
  <c r="B409" i="28"/>
  <c r="F409" i="28"/>
  <c r="K409" i="28"/>
  <c r="Q409" i="28"/>
  <c r="V409" i="28"/>
  <c r="G409" i="28"/>
  <c r="R409" i="28"/>
  <c r="J409" i="28"/>
  <c r="U409" i="28"/>
  <c r="M409" i="28"/>
  <c r="W409" i="28"/>
  <c r="E409" i="28"/>
  <c r="O409" i="28"/>
  <c r="F341" i="28"/>
  <c r="J341" i="28"/>
  <c r="N341" i="28"/>
  <c r="R341" i="28"/>
  <c r="V341" i="28"/>
  <c r="E341" i="28"/>
  <c r="K341" i="28"/>
  <c r="P341" i="28"/>
  <c r="U341" i="28"/>
  <c r="C341" i="28"/>
  <c r="H341" i="28"/>
  <c r="M341" i="28"/>
  <c r="S341" i="28"/>
  <c r="X341" i="28"/>
  <c r="I341" i="28"/>
  <c r="T341" i="28"/>
  <c r="L341" i="28"/>
  <c r="W341" i="28"/>
  <c r="D341" i="28"/>
  <c r="O341" i="28"/>
  <c r="Y341" i="28"/>
  <c r="G341" i="28"/>
  <c r="Q341" i="28"/>
  <c r="B341" i="28"/>
  <c r="C375" i="21"/>
  <c r="G375" i="21"/>
  <c r="K375" i="21"/>
  <c r="O375" i="21"/>
  <c r="S375" i="21"/>
  <c r="W375" i="21"/>
  <c r="E375" i="21"/>
  <c r="I375" i="21"/>
  <c r="M375" i="21"/>
  <c r="Q375" i="21"/>
  <c r="U375" i="21"/>
  <c r="Y375" i="21"/>
  <c r="F375" i="21"/>
  <c r="N375" i="21"/>
  <c r="V375" i="21"/>
  <c r="J375" i="21"/>
  <c r="R375" i="21"/>
  <c r="L375" i="21"/>
  <c r="D375" i="21"/>
  <c r="T375" i="21"/>
  <c r="X375" i="21"/>
  <c r="H375" i="21"/>
  <c r="B375" i="21"/>
  <c r="P375" i="21"/>
  <c r="F306" i="21"/>
  <c r="J306" i="21"/>
  <c r="N306" i="21"/>
  <c r="R306" i="21"/>
  <c r="V306" i="21"/>
  <c r="D306" i="21"/>
  <c r="H306" i="21"/>
  <c r="L306" i="21"/>
  <c r="P306" i="21"/>
  <c r="T306" i="21"/>
  <c r="X306" i="21"/>
  <c r="I306" i="21"/>
  <c r="Q306" i="21"/>
  <c r="Y306" i="21"/>
  <c r="E306" i="21"/>
  <c r="M306" i="21"/>
  <c r="U306" i="21"/>
  <c r="B306" i="21"/>
  <c r="O306" i="21"/>
  <c r="G306" i="21"/>
  <c r="W306" i="21"/>
  <c r="K306" i="21"/>
  <c r="C306" i="21"/>
  <c r="S306" i="21"/>
  <c r="D341" i="21"/>
  <c r="H341" i="21"/>
  <c r="L341" i="21"/>
  <c r="P341" i="21"/>
  <c r="T341" i="21"/>
  <c r="X341" i="21"/>
  <c r="F341" i="21"/>
  <c r="J341" i="21"/>
  <c r="N341" i="21"/>
  <c r="R341" i="21"/>
  <c r="V341" i="21"/>
  <c r="G341" i="21"/>
  <c r="O341" i="21"/>
  <c r="W341" i="21"/>
  <c r="C341" i="21"/>
  <c r="K341" i="21"/>
  <c r="S341" i="21"/>
  <c r="E341" i="21"/>
  <c r="U341" i="21"/>
  <c r="M341" i="21"/>
  <c r="B341" i="21"/>
  <c r="Q341" i="21"/>
  <c r="Y341" i="21"/>
  <c r="I341" i="21"/>
  <c r="A307" i="21"/>
  <c r="A410" i="21"/>
  <c r="A376" i="21"/>
  <c r="A342" i="21"/>
  <c r="A209" i="28"/>
  <c r="A342" i="28"/>
  <c r="A410" i="28"/>
  <c r="A307" i="28"/>
  <c r="A444" i="28"/>
  <c r="A376" i="28"/>
  <c r="A176" i="28"/>
  <c r="A241" i="28"/>
  <c r="A273" i="28"/>
  <c r="A272" i="21"/>
  <c r="A238" i="21"/>
  <c r="A205" i="21"/>
  <c r="A173" i="21"/>
  <c r="A107" i="21"/>
  <c r="A74" i="21"/>
  <c r="A140" i="21"/>
  <c r="A142" i="19"/>
  <c r="C176" i="28" l="1"/>
  <c r="G176" i="28"/>
  <c r="K176" i="28"/>
  <c r="O176" i="28"/>
  <c r="S176" i="28"/>
  <c r="W176" i="28"/>
  <c r="B176" i="28"/>
  <c r="D176" i="28"/>
  <c r="H176" i="28"/>
  <c r="L176" i="28"/>
  <c r="P176" i="28"/>
  <c r="T176" i="28"/>
  <c r="X176" i="28"/>
  <c r="E176" i="28"/>
  <c r="M176" i="28"/>
  <c r="U176" i="28"/>
  <c r="F176" i="28"/>
  <c r="N176" i="28"/>
  <c r="V176" i="28"/>
  <c r="Q176" i="28"/>
  <c r="R176" i="28"/>
  <c r="I176" i="28"/>
  <c r="J176" i="28"/>
  <c r="Y176" i="28"/>
  <c r="D209" i="28"/>
  <c r="H209" i="28"/>
  <c r="L209" i="28"/>
  <c r="P209" i="28"/>
  <c r="T209" i="28"/>
  <c r="X209" i="28"/>
  <c r="C209" i="28"/>
  <c r="I209" i="28"/>
  <c r="N209" i="28"/>
  <c r="S209" i="28"/>
  <c r="Y209" i="28"/>
  <c r="B209" i="28"/>
  <c r="E209" i="28"/>
  <c r="J209" i="28"/>
  <c r="O209" i="28"/>
  <c r="U209" i="28"/>
  <c r="K209" i="28"/>
  <c r="V209" i="28"/>
  <c r="M209" i="28"/>
  <c r="W209" i="28"/>
  <c r="F209" i="28"/>
  <c r="G209" i="28"/>
  <c r="Q209" i="28"/>
  <c r="R209" i="28"/>
  <c r="E107" i="21"/>
  <c r="I107" i="21"/>
  <c r="M107" i="21"/>
  <c r="Q107" i="21"/>
  <c r="U107" i="21"/>
  <c r="Y107" i="21"/>
  <c r="B107" i="21"/>
  <c r="F107" i="21"/>
  <c r="J107" i="21"/>
  <c r="N107" i="21"/>
  <c r="R107" i="21"/>
  <c r="V107" i="21"/>
  <c r="C107" i="21"/>
  <c r="K107" i="21"/>
  <c r="S107" i="21"/>
  <c r="D107" i="21"/>
  <c r="L107" i="21"/>
  <c r="T107" i="21"/>
  <c r="G107" i="21"/>
  <c r="W107" i="21"/>
  <c r="O107" i="21"/>
  <c r="P107" i="21"/>
  <c r="H107" i="21"/>
  <c r="X107" i="21"/>
  <c r="D140" i="21"/>
  <c r="H140" i="21"/>
  <c r="L140" i="21"/>
  <c r="P140" i="21"/>
  <c r="T140" i="21"/>
  <c r="X140" i="21"/>
  <c r="E140" i="21"/>
  <c r="I140" i="21"/>
  <c r="M140" i="21"/>
  <c r="Q140" i="21"/>
  <c r="U140" i="21"/>
  <c r="Y140" i="21"/>
  <c r="J140" i="21"/>
  <c r="R140" i="21"/>
  <c r="C140" i="21"/>
  <c r="K140" i="21"/>
  <c r="S140" i="21"/>
  <c r="F140" i="21"/>
  <c r="V140" i="21"/>
  <c r="N140" i="21"/>
  <c r="O140" i="21"/>
  <c r="B140" i="21"/>
  <c r="G140" i="21"/>
  <c r="W140" i="21"/>
  <c r="C74" i="21"/>
  <c r="G74" i="21"/>
  <c r="K74" i="21"/>
  <c r="O74" i="21"/>
  <c r="S74" i="21"/>
  <c r="W74" i="21"/>
  <c r="D74" i="21"/>
  <c r="I74" i="21"/>
  <c r="N74" i="21"/>
  <c r="T74" i="21"/>
  <c r="Y74" i="21"/>
  <c r="E74" i="21"/>
  <c r="J74" i="21"/>
  <c r="P74" i="21"/>
  <c r="U74" i="21"/>
  <c r="B74" i="21"/>
  <c r="F74" i="21"/>
  <c r="Q74" i="21"/>
  <c r="H74" i="21"/>
  <c r="R74" i="21"/>
  <c r="V74" i="21"/>
  <c r="L74" i="21"/>
  <c r="X74" i="21"/>
  <c r="M74" i="21"/>
  <c r="D142" i="19"/>
  <c r="H142" i="19"/>
  <c r="L142" i="19"/>
  <c r="P142" i="19"/>
  <c r="T142" i="19"/>
  <c r="X142" i="19"/>
  <c r="E142" i="19"/>
  <c r="I142" i="19"/>
  <c r="M142" i="19"/>
  <c r="Q142" i="19"/>
  <c r="U142" i="19"/>
  <c r="Y142" i="19"/>
  <c r="F142" i="19"/>
  <c r="N142" i="19"/>
  <c r="V142" i="19"/>
  <c r="R142" i="19"/>
  <c r="C142" i="19"/>
  <c r="S142" i="19"/>
  <c r="G142" i="19"/>
  <c r="O142" i="19"/>
  <c r="W142" i="19"/>
  <c r="J142" i="19"/>
  <c r="K142" i="19"/>
  <c r="B142" i="19"/>
  <c r="C173" i="21"/>
  <c r="G173" i="21"/>
  <c r="K173" i="21"/>
  <c r="O173" i="21"/>
  <c r="S173" i="21"/>
  <c r="W173" i="21"/>
  <c r="D173" i="21"/>
  <c r="H173" i="21"/>
  <c r="L173" i="21"/>
  <c r="P173" i="21"/>
  <c r="T173" i="21"/>
  <c r="X173" i="21"/>
  <c r="I173" i="21"/>
  <c r="Q173" i="21"/>
  <c r="Y173" i="21"/>
  <c r="J173" i="21"/>
  <c r="R173" i="21"/>
  <c r="E173" i="21"/>
  <c r="U173" i="21"/>
  <c r="B173" i="21"/>
  <c r="M173" i="21"/>
  <c r="F173" i="21"/>
  <c r="V173" i="21"/>
  <c r="N173" i="21"/>
  <c r="F205" i="21"/>
  <c r="J205" i="21"/>
  <c r="N205" i="21"/>
  <c r="R205" i="21"/>
  <c r="V205" i="21"/>
  <c r="C205" i="21"/>
  <c r="G205" i="21"/>
  <c r="K205" i="21"/>
  <c r="O205" i="21"/>
  <c r="S205" i="21"/>
  <c r="W205" i="21"/>
  <c r="B205" i="21"/>
  <c r="H205" i="21"/>
  <c r="P205" i="21"/>
  <c r="X205" i="21"/>
  <c r="I205" i="21"/>
  <c r="Q205" i="21"/>
  <c r="Y205" i="21"/>
  <c r="D205" i="21"/>
  <c r="T205" i="21"/>
  <c r="M205" i="21"/>
  <c r="E205" i="21"/>
  <c r="U205" i="21"/>
  <c r="L205" i="21"/>
  <c r="D241" i="28"/>
  <c r="H241" i="28"/>
  <c r="L241" i="28"/>
  <c r="P241" i="28"/>
  <c r="T241" i="28"/>
  <c r="X241" i="28"/>
  <c r="C241" i="28"/>
  <c r="I241" i="28"/>
  <c r="N241" i="28"/>
  <c r="S241" i="28"/>
  <c r="Y241" i="28"/>
  <c r="E241" i="28"/>
  <c r="J241" i="28"/>
  <c r="O241" i="28"/>
  <c r="U241" i="28"/>
  <c r="K241" i="28"/>
  <c r="V241" i="28"/>
  <c r="B241" i="28"/>
  <c r="M241" i="28"/>
  <c r="W241" i="28"/>
  <c r="Q241" i="28"/>
  <c r="R241" i="28"/>
  <c r="F241" i="28"/>
  <c r="G241" i="28"/>
  <c r="F272" i="21"/>
  <c r="J272" i="21"/>
  <c r="N272" i="21"/>
  <c r="R272" i="21"/>
  <c r="V272" i="21"/>
  <c r="D272" i="21"/>
  <c r="H272" i="21"/>
  <c r="L272" i="21"/>
  <c r="P272" i="21"/>
  <c r="T272" i="21"/>
  <c r="X272" i="21"/>
  <c r="I272" i="21"/>
  <c r="Q272" i="21"/>
  <c r="Y272" i="21"/>
  <c r="B272" i="21"/>
  <c r="E272" i="21"/>
  <c r="M272" i="21"/>
  <c r="U272" i="21"/>
  <c r="O272" i="21"/>
  <c r="K272" i="21"/>
  <c r="C272" i="21"/>
  <c r="W272" i="21"/>
  <c r="G272" i="21"/>
  <c r="S272" i="21"/>
  <c r="F376" i="28"/>
  <c r="J376" i="28"/>
  <c r="N376" i="28"/>
  <c r="R376" i="28"/>
  <c r="V376" i="28"/>
  <c r="C376" i="28"/>
  <c r="H376" i="28"/>
  <c r="M376" i="28"/>
  <c r="S376" i="28"/>
  <c r="X376" i="28"/>
  <c r="E376" i="28"/>
  <c r="K376" i="28"/>
  <c r="P376" i="28"/>
  <c r="U376" i="28"/>
  <c r="G376" i="28"/>
  <c r="Q376" i="28"/>
  <c r="B376" i="28"/>
  <c r="I376" i="28"/>
  <c r="T376" i="28"/>
  <c r="L376" i="28"/>
  <c r="W376" i="28"/>
  <c r="D376" i="28"/>
  <c r="O376" i="28"/>
  <c r="Y376" i="28"/>
  <c r="E410" i="28"/>
  <c r="I410" i="28"/>
  <c r="M410" i="28"/>
  <c r="Q410" i="28"/>
  <c r="U410" i="28"/>
  <c r="Y410" i="28"/>
  <c r="B410" i="28"/>
  <c r="G410" i="28"/>
  <c r="L410" i="28"/>
  <c r="R410" i="28"/>
  <c r="W410" i="28"/>
  <c r="D410" i="28"/>
  <c r="J410" i="28"/>
  <c r="O410" i="28"/>
  <c r="T410" i="28"/>
  <c r="F410" i="28"/>
  <c r="P410" i="28"/>
  <c r="H410" i="28"/>
  <c r="S410" i="28"/>
  <c r="K410" i="28"/>
  <c r="V410" i="28"/>
  <c r="C410" i="28"/>
  <c r="N410" i="28"/>
  <c r="X410" i="28"/>
  <c r="E342" i="21"/>
  <c r="I342" i="21"/>
  <c r="M342" i="21"/>
  <c r="Q342" i="21"/>
  <c r="U342" i="21"/>
  <c r="Y342" i="21"/>
  <c r="C342" i="21"/>
  <c r="G342" i="21"/>
  <c r="K342" i="21"/>
  <c r="O342" i="21"/>
  <c r="S342" i="21"/>
  <c r="W342" i="21"/>
  <c r="B342" i="21"/>
  <c r="H342" i="21"/>
  <c r="P342" i="21"/>
  <c r="X342" i="21"/>
  <c r="D342" i="21"/>
  <c r="L342" i="21"/>
  <c r="T342" i="21"/>
  <c r="N342" i="21"/>
  <c r="F342" i="21"/>
  <c r="V342" i="21"/>
  <c r="J342" i="21"/>
  <c r="R342" i="21"/>
  <c r="E273" i="28"/>
  <c r="I273" i="28"/>
  <c r="M273" i="28"/>
  <c r="Q273" i="28"/>
  <c r="U273" i="28"/>
  <c r="Y273" i="28"/>
  <c r="B273" i="28"/>
  <c r="F273" i="28"/>
  <c r="K273" i="28"/>
  <c r="P273" i="28"/>
  <c r="V273" i="28"/>
  <c r="C273" i="28"/>
  <c r="H273" i="28"/>
  <c r="N273" i="28"/>
  <c r="S273" i="28"/>
  <c r="X273" i="28"/>
  <c r="J273" i="28"/>
  <c r="T273" i="28"/>
  <c r="W273" i="28"/>
  <c r="D273" i="28"/>
  <c r="O273" i="28"/>
  <c r="G273" i="28"/>
  <c r="R273" i="28"/>
  <c r="L273" i="28"/>
  <c r="C342" i="28"/>
  <c r="G342" i="28"/>
  <c r="K342" i="28"/>
  <c r="O342" i="28"/>
  <c r="S342" i="28"/>
  <c r="W342" i="28"/>
  <c r="D342" i="28"/>
  <c r="I342" i="28"/>
  <c r="N342" i="28"/>
  <c r="T342" i="28"/>
  <c r="Y342" i="28"/>
  <c r="F342" i="28"/>
  <c r="L342" i="28"/>
  <c r="Q342" i="28"/>
  <c r="V342" i="28"/>
  <c r="B342" i="28"/>
  <c r="H342" i="28"/>
  <c r="R342" i="28"/>
  <c r="J342" i="28"/>
  <c r="U342" i="28"/>
  <c r="M342" i="28"/>
  <c r="X342" i="28"/>
  <c r="E342" i="28"/>
  <c r="P342" i="28"/>
  <c r="D376" i="21"/>
  <c r="H376" i="21"/>
  <c r="L376" i="21"/>
  <c r="P376" i="21"/>
  <c r="T376" i="21"/>
  <c r="X376" i="21"/>
  <c r="F376" i="21"/>
  <c r="J376" i="21"/>
  <c r="N376" i="21"/>
  <c r="R376" i="21"/>
  <c r="V376" i="21"/>
  <c r="G376" i="21"/>
  <c r="O376" i="21"/>
  <c r="W376" i="21"/>
  <c r="C376" i="21"/>
  <c r="K376" i="21"/>
  <c r="S376" i="21"/>
  <c r="B376" i="21"/>
  <c r="E376" i="21"/>
  <c r="U376" i="21"/>
  <c r="M376" i="21"/>
  <c r="Q376" i="21"/>
  <c r="Y376" i="21"/>
  <c r="I376" i="21"/>
  <c r="C238" i="21"/>
  <c r="G238" i="21"/>
  <c r="K238" i="21"/>
  <c r="O238" i="21"/>
  <c r="S238" i="21"/>
  <c r="W238" i="21"/>
  <c r="B238" i="21"/>
  <c r="E238" i="21"/>
  <c r="I238" i="21"/>
  <c r="M238" i="21"/>
  <c r="Q238" i="21"/>
  <c r="U238" i="21"/>
  <c r="Y238" i="21"/>
  <c r="J238" i="21"/>
  <c r="R238" i="21"/>
  <c r="F238" i="21"/>
  <c r="N238" i="21"/>
  <c r="V238" i="21"/>
  <c r="P238" i="21"/>
  <c r="L238" i="21"/>
  <c r="D238" i="21"/>
  <c r="X238" i="21"/>
  <c r="H238" i="21"/>
  <c r="T238" i="21"/>
  <c r="D307" i="28"/>
  <c r="H307" i="28"/>
  <c r="L307" i="28"/>
  <c r="P307" i="28"/>
  <c r="T307" i="28"/>
  <c r="X307" i="28"/>
  <c r="E307" i="28"/>
  <c r="J307" i="28"/>
  <c r="O307" i="28"/>
  <c r="U307" i="28"/>
  <c r="G307" i="28"/>
  <c r="M307" i="28"/>
  <c r="R307" i="28"/>
  <c r="W307" i="28"/>
  <c r="I307" i="28"/>
  <c r="S307" i="28"/>
  <c r="K307" i="28"/>
  <c r="V307" i="28"/>
  <c r="C307" i="28"/>
  <c r="N307" i="28"/>
  <c r="Y307" i="28"/>
  <c r="F307" i="28"/>
  <c r="Q307" i="28"/>
  <c r="B307" i="28"/>
  <c r="F444" i="28"/>
  <c r="J444" i="28"/>
  <c r="N444" i="28"/>
  <c r="R444" i="28"/>
  <c r="V444" i="28"/>
  <c r="D444" i="28"/>
  <c r="H444" i="28"/>
  <c r="L444" i="28"/>
  <c r="P444" i="28"/>
  <c r="T444" i="28"/>
  <c r="X444" i="28"/>
  <c r="I444" i="28"/>
  <c r="Q444" i="28"/>
  <c r="Y444" i="28"/>
  <c r="E444" i="28"/>
  <c r="O444" i="28"/>
  <c r="B444" i="28"/>
  <c r="K444" i="28"/>
  <c r="U444" i="28"/>
  <c r="C444" i="28"/>
  <c r="W444" i="28"/>
  <c r="G444" i="28"/>
  <c r="M444" i="28"/>
  <c r="S444" i="28"/>
  <c r="D410" i="21"/>
  <c r="H410" i="21"/>
  <c r="L410" i="21"/>
  <c r="P410" i="21"/>
  <c r="T410" i="21"/>
  <c r="F410" i="21"/>
  <c r="J410" i="21"/>
  <c r="N410" i="21"/>
  <c r="R410" i="21"/>
  <c r="V410" i="21"/>
  <c r="G410" i="21"/>
  <c r="O410" i="21"/>
  <c r="W410" i="21"/>
  <c r="C410" i="21"/>
  <c r="K410" i="21"/>
  <c r="S410" i="21"/>
  <c r="Y410" i="21"/>
  <c r="M410" i="21"/>
  <c r="B410" i="21"/>
  <c r="E410" i="21"/>
  <c r="U410" i="21"/>
  <c r="X410" i="21"/>
  <c r="I410" i="21"/>
  <c r="Q410" i="21"/>
  <c r="C307" i="21"/>
  <c r="G307" i="21"/>
  <c r="K307" i="21"/>
  <c r="O307" i="21"/>
  <c r="S307" i="21"/>
  <c r="W307" i="21"/>
  <c r="B307" i="21"/>
  <c r="E307" i="21"/>
  <c r="I307" i="21"/>
  <c r="M307" i="21"/>
  <c r="Q307" i="21"/>
  <c r="U307" i="21"/>
  <c r="Y307" i="21"/>
  <c r="J307" i="21"/>
  <c r="R307" i="21"/>
  <c r="F307" i="21"/>
  <c r="N307" i="21"/>
  <c r="V307" i="21"/>
  <c r="H307" i="21"/>
  <c r="X307" i="21"/>
  <c r="P307" i="21"/>
  <c r="T307" i="21"/>
  <c r="D307" i="21"/>
  <c r="L307" i="21"/>
  <c r="A411" i="21"/>
  <c r="A308" i="21"/>
  <c r="A343" i="21"/>
  <c r="A377" i="21"/>
  <c r="A308" i="28"/>
  <c r="A411" i="28"/>
  <c r="A210" i="28"/>
  <c r="A377" i="28"/>
  <c r="A274" i="28"/>
  <c r="A242" i="28"/>
  <c r="A445" i="28"/>
  <c r="A343" i="28"/>
  <c r="A239" i="21"/>
  <c r="A273" i="21"/>
  <c r="A206" i="21"/>
  <c r="A141" i="21"/>
  <c r="A108" i="21"/>
  <c r="A174" i="21"/>
  <c r="E210" i="28" l="1"/>
  <c r="I210" i="28"/>
  <c r="M210" i="28"/>
  <c r="Q210" i="28"/>
  <c r="U210" i="28"/>
  <c r="Y210" i="28"/>
  <c r="G210" i="28"/>
  <c r="L210" i="28"/>
  <c r="R210" i="28"/>
  <c r="W210" i="28"/>
  <c r="C210" i="28"/>
  <c r="H210" i="28"/>
  <c r="N210" i="28"/>
  <c r="S210" i="28"/>
  <c r="X210" i="28"/>
  <c r="B210" i="28"/>
  <c r="J210" i="28"/>
  <c r="T210" i="28"/>
  <c r="K210" i="28"/>
  <c r="V210" i="28"/>
  <c r="D210" i="28"/>
  <c r="F210" i="28"/>
  <c r="O210" i="28"/>
  <c r="P210" i="28"/>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242" i="28"/>
  <c r="J242" i="28"/>
  <c r="N242" i="28"/>
  <c r="R242" i="28"/>
  <c r="V242" i="28"/>
  <c r="C242" i="28"/>
  <c r="G242" i="28"/>
  <c r="K242" i="28"/>
  <c r="O242" i="28"/>
  <c r="S242" i="28"/>
  <c r="W242" i="28"/>
  <c r="H242" i="28"/>
  <c r="P242" i="28"/>
  <c r="X242" i="28"/>
  <c r="I242" i="28"/>
  <c r="Q242" i="28"/>
  <c r="Y242" i="28"/>
  <c r="B242" i="28"/>
  <c r="L242" i="28"/>
  <c r="M242" i="28"/>
  <c r="T242" i="28"/>
  <c r="U242" i="28"/>
  <c r="D242" i="28"/>
  <c r="E242" i="28"/>
  <c r="F108" i="21"/>
  <c r="J108" i="21"/>
  <c r="N108" i="21"/>
  <c r="R108" i="21"/>
  <c r="V108" i="21"/>
  <c r="C108" i="21"/>
  <c r="G108" i="21"/>
  <c r="K108" i="21"/>
  <c r="O108" i="21"/>
  <c r="S108" i="21"/>
  <c r="W108" i="21"/>
  <c r="B108" i="21"/>
  <c r="D108" i="21"/>
  <c r="L108" i="21"/>
  <c r="T108" i="21"/>
  <c r="E108" i="21"/>
  <c r="M108" i="21"/>
  <c r="U108" i="21"/>
  <c r="P108" i="21"/>
  <c r="X108" i="21"/>
  <c r="Y108" i="21"/>
  <c r="Q108" i="21"/>
  <c r="H108" i="21"/>
  <c r="I108" i="21"/>
  <c r="D174" i="21"/>
  <c r="H174" i="21"/>
  <c r="L174" i="21"/>
  <c r="P174" i="21"/>
  <c r="T174" i="21"/>
  <c r="X174" i="21"/>
  <c r="E174" i="21"/>
  <c r="I174" i="21"/>
  <c r="M174" i="21"/>
  <c r="Q174" i="21"/>
  <c r="U174" i="21"/>
  <c r="Y174" i="21"/>
  <c r="J174" i="21"/>
  <c r="R174" i="21"/>
  <c r="C174" i="21"/>
  <c r="K174" i="21"/>
  <c r="S174" i="21"/>
  <c r="N174" i="21"/>
  <c r="V174" i="21"/>
  <c r="G174" i="21"/>
  <c r="O174" i="21"/>
  <c r="B174" i="21"/>
  <c r="F174" i="21"/>
  <c r="W174" i="21"/>
  <c r="C206" i="21"/>
  <c r="G206" i="21"/>
  <c r="K206" i="21"/>
  <c r="O206" i="21"/>
  <c r="S206" i="21"/>
  <c r="W206" i="21"/>
  <c r="D206" i="21"/>
  <c r="H206" i="21"/>
  <c r="L206" i="21"/>
  <c r="P206" i="21"/>
  <c r="T206" i="21"/>
  <c r="X206" i="21"/>
  <c r="I206" i="21"/>
  <c r="Q206" i="21"/>
  <c r="Y206" i="21"/>
  <c r="J206" i="21"/>
  <c r="R206" i="21"/>
  <c r="M206" i="21"/>
  <c r="E206" i="21"/>
  <c r="N206" i="21"/>
  <c r="U206" i="21"/>
  <c r="B206" i="21"/>
  <c r="F206" i="21"/>
  <c r="V206" i="21"/>
  <c r="E377" i="21"/>
  <c r="I377" i="21"/>
  <c r="M377" i="21"/>
  <c r="Q377" i="21"/>
  <c r="U377" i="21"/>
  <c r="Y377" i="21"/>
  <c r="C377" i="21"/>
  <c r="G377" i="21"/>
  <c r="K377" i="21"/>
  <c r="O377" i="21"/>
  <c r="S377" i="21"/>
  <c r="W377" i="21"/>
  <c r="B377" i="21"/>
  <c r="H377" i="21"/>
  <c r="P377" i="21"/>
  <c r="X377" i="21"/>
  <c r="D377" i="21"/>
  <c r="L377" i="21"/>
  <c r="T377" i="21"/>
  <c r="N377" i="21"/>
  <c r="F377" i="21"/>
  <c r="V377" i="21"/>
  <c r="J377" i="21"/>
  <c r="R377" i="21"/>
  <c r="D239" i="21"/>
  <c r="H239" i="21"/>
  <c r="L239" i="21"/>
  <c r="P239" i="21"/>
  <c r="T239" i="21"/>
  <c r="X239" i="21"/>
  <c r="F239" i="21"/>
  <c r="J239" i="21"/>
  <c r="N239" i="21"/>
  <c r="R239" i="21"/>
  <c r="V239" i="21"/>
  <c r="C239" i="21"/>
  <c r="K239" i="21"/>
  <c r="S239" i="21"/>
  <c r="G239" i="21"/>
  <c r="O239" i="21"/>
  <c r="W239" i="21"/>
  <c r="I239" i="21"/>
  <c r="Y239" i="21"/>
  <c r="M239" i="21"/>
  <c r="U239" i="21"/>
  <c r="E239" i="21"/>
  <c r="Q239" i="21"/>
  <c r="B239" i="21"/>
  <c r="F343" i="21"/>
  <c r="J343" i="21"/>
  <c r="N343" i="21"/>
  <c r="R343" i="21"/>
  <c r="V343" i="21"/>
  <c r="D343" i="21"/>
  <c r="H343" i="21"/>
  <c r="L343" i="21"/>
  <c r="P343" i="21"/>
  <c r="T343" i="21"/>
  <c r="X343" i="21"/>
  <c r="I343" i="21"/>
  <c r="Q343" i="21"/>
  <c r="Y343" i="21"/>
  <c r="B343" i="21"/>
  <c r="E343" i="21"/>
  <c r="M343" i="21"/>
  <c r="U343" i="21"/>
  <c r="G343" i="21"/>
  <c r="W343" i="21"/>
  <c r="O343" i="21"/>
  <c r="S343" i="21"/>
  <c r="C343" i="21"/>
  <c r="K343" i="21"/>
  <c r="D308" i="21"/>
  <c r="H308" i="21"/>
  <c r="L308" i="21"/>
  <c r="P308" i="21"/>
  <c r="T308" i="21"/>
  <c r="X308" i="21"/>
  <c r="F308" i="21"/>
  <c r="J308" i="21"/>
  <c r="N308" i="21"/>
  <c r="R308" i="21"/>
  <c r="V308" i="21"/>
  <c r="C308" i="21"/>
  <c r="K308" i="21"/>
  <c r="S308" i="21"/>
  <c r="G308" i="21"/>
  <c r="O308" i="21"/>
  <c r="W308" i="21"/>
  <c r="Q308" i="21"/>
  <c r="B308" i="21"/>
  <c r="I308" i="21"/>
  <c r="Y308" i="21"/>
  <c r="U308" i="21"/>
  <c r="E308" i="21"/>
  <c r="M308" i="21"/>
  <c r="C273" i="21"/>
  <c r="G273" i="21"/>
  <c r="K273" i="21"/>
  <c r="O273" i="21"/>
  <c r="S273" i="21"/>
  <c r="W273" i="21"/>
  <c r="B273" i="21"/>
  <c r="E273" i="21"/>
  <c r="I273" i="21"/>
  <c r="M273" i="21"/>
  <c r="Q273" i="21"/>
  <c r="U273" i="21"/>
  <c r="Y273" i="21"/>
  <c r="J273" i="21"/>
  <c r="R273" i="21"/>
  <c r="F273" i="21"/>
  <c r="N273" i="21"/>
  <c r="V273" i="21"/>
  <c r="H273" i="21"/>
  <c r="X273" i="21"/>
  <c r="L273" i="21"/>
  <c r="T273" i="21"/>
  <c r="D273" i="21"/>
  <c r="P273" i="21"/>
  <c r="D343" i="28"/>
  <c r="H343" i="28"/>
  <c r="L343" i="28"/>
  <c r="P343" i="28"/>
  <c r="T343" i="28"/>
  <c r="X343" i="28"/>
  <c r="G343" i="28"/>
  <c r="M343" i="28"/>
  <c r="R343" i="28"/>
  <c r="W343" i="28"/>
  <c r="E343" i="28"/>
  <c r="J343" i="28"/>
  <c r="O343" i="28"/>
  <c r="U343" i="28"/>
  <c r="F343" i="28"/>
  <c r="Q343" i="28"/>
  <c r="B343" i="28"/>
  <c r="I343" i="28"/>
  <c r="S343" i="28"/>
  <c r="K343" i="28"/>
  <c r="V343" i="28"/>
  <c r="C343" i="28"/>
  <c r="N343" i="28"/>
  <c r="Y343" i="28"/>
  <c r="F274" i="28"/>
  <c r="J274" i="28"/>
  <c r="N274" i="28"/>
  <c r="R274" i="28"/>
  <c r="V274" i="28"/>
  <c r="D274" i="28"/>
  <c r="I274" i="28"/>
  <c r="O274" i="28"/>
  <c r="T274" i="28"/>
  <c r="Y274" i="28"/>
  <c r="B274" i="28"/>
  <c r="G274" i="28"/>
  <c r="L274" i="28"/>
  <c r="Q274" i="28"/>
  <c r="W274" i="28"/>
  <c r="H274" i="28"/>
  <c r="S274" i="28"/>
  <c r="U274" i="28"/>
  <c r="C274" i="28"/>
  <c r="M274" i="28"/>
  <c r="X274" i="28"/>
  <c r="E274" i="28"/>
  <c r="P274" i="28"/>
  <c r="K274" i="28"/>
  <c r="F411" i="28"/>
  <c r="J411" i="28"/>
  <c r="N411" i="28"/>
  <c r="R411" i="28"/>
  <c r="V411" i="28"/>
  <c r="E411" i="28"/>
  <c r="K411" i="28"/>
  <c r="P411" i="28"/>
  <c r="U411" i="28"/>
  <c r="C411" i="28"/>
  <c r="H411" i="28"/>
  <c r="M411" i="28"/>
  <c r="S411" i="28"/>
  <c r="X411" i="28"/>
  <c r="D411" i="28"/>
  <c r="O411" i="28"/>
  <c r="Y411" i="28"/>
  <c r="G411" i="28"/>
  <c r="Q411" i="28"/>
  <c r="B411" i="28"/>
  <c r="I411" i="28"/>
  <c r="T411" i="28"/>
  <c r="L411" i="28"/>
  <c r="W411" i="28"/>
  <c r="C445" i="28"/>
  <c r="E445" i="28"/>
  <c r="I445" i="28"/>
  <c r="M445" i="28"/>
  <c r="Q445" i="28"/>
  <c r="U445" i="28"/>
  <c r="Y445" i="28"/>
  <c r="B445" i="28"/>
  <c r="H445" i="28"/>
  <c r="N445" i="28"/>
  <c r="S445" i="28"/>
  <c r="X445" i="28"/>
  <c r="D445" i="28"/>
  <c r="K445" i="28"/>
  <c r="R445" i="28"/>
  <c r="G445" i="28"/>
  <c r="O445" i="28"/>
  <c r="V445" i="28"/>
  <c r="P445" i="28"/>
  <c r="F445" i="28"/>
  <c r="T445" i="28"/>
  <c r="J445" i="28"/>
  <c r="W445" i="28"/>
  <c r="L445" i="28"/>
  <c r="C377" i="28"/>
  <c r="G377" i="28"/>
  <c r="K377" i="28"/>
  <c r="O377" i="28"/>
  <c r="S377" i="28"/>
  <c r="W377" i="28"/>
  <c r="F377" i="28"/>
  <c r="L377" i="28"/>
  <c r="Q377" i="28"/>
  <c r="V377" i="28"/>
  <c r="B377" i="28"/>
  <c r="D377" i="28"/>
  <c r="I377" i="28"/>
  <c r="N377" i="28"/>
  <c r="T377" i="28"/>
  <c r="Y377" i="28"/>
  <c r="E377" i="28"/>
  <c r="P377" i="28"/>
  <c r="H377" i="28"/>
  <c r="R377" i="28"/>
  <c r="J377" i="28"/>
  <c r="U377" i="28"/>
  <c r="M377" i="28"/>
  <c r="X377" i="28"/>
  <c r="E308" i="28"/>
  <c r="I308" i="28"/>
  <c r="M308" i="28"/>
  <c r="Q308" i="28"/>
  <c r="U308" i="28"/>
  <c r="Y308" i="28"/>
  <c r="B308" i="28"/>
  <c r="C308" i="28"/>
  <c r="H308" i="28"/>
  <c r="N308" i="28"/>
  <c r="S308" i="28"/>
  <c r="X308" i="28"/>
  <c r="F308" i="28"/>
  <c r="K308" i="28"/>
  <c r="P308" i="28"/>
  <c r="V308" i="28"/>
  <c r="G308" i="28"/>
  <c r="R308" i="28"/>
  <c r="J308" i="28"/>
  <c r="T308" i="28"/>
  <c r="L308" i="28"/>
  <c r="W308" i="28"/>
  <c r="D308" i="28"/>
  <c r="O308" i="28"/>
  <c r="C411" i="21"/>
  <c r="G411" i="21"/>
  <c r="K411" i="21"/>
  <c r="O411" i="21"/>
  <c r="S411" i="21"/>
  <c r="W411" i="21"/>
  <c r="E411" i="21"/>
  <c r="J411" i="21"/>
  <c r="P411" i="21"/>
  <c r="U411" i="21"/>
  <c r="B411" i="21"/>
  <c r="H411" i="21"/>
  <c r="M411" i="21"/>
  <c r="R411" i="21"/>
  <c r="X411" i="21"/>
  <c r="D411" i="21"/>
  <c r="N411" i="21"/>
  <c r="Y411" i="21"/>
  <c r="I411" i="21"/>
  <c r="T411" i="21"/>
  <c r="V411" i="21"/>
  <c r="L411" i="21"/>
  <c r="Q411" i="21"/>
  <c r="F411" i="21"/>
  <c r="A309" i="21"/>
  <c r="A344" i="21"/>
  <c r="A412" i="21"/>
  <c r="A378" i="21"/>
  <c r="A446" i="28"/>
  <c r="A243" i="28"/>
  <c r="A344" i="28"/>
  <c r="A309" i="28"/>
  <c r="A275" i="28"/>
  <c r="A378" i="28"/>
  <c r="A412" i="28"/>
  <c r="A274" i="21"/>
  <c r="A240" i="21"/>
  <c r="A207" i="21"/>
  <c r="A175" i="21"/>
  <c r="A142" i="21"/>
  <c r="E175" i="21" l="1"/>
  <c r="I175" i="21"/>
  <c r="M175" i="21"/>
  <c r="Q175" i="21"/>
  <c r="U175" i="21"/>
  <c r="Y175" i="21"/>
  <c r="B175" i="21"/>
  <c r="F175" i="21"/>
  <c r="J175" i="21"/>
  <c r="N175" i="21"/>
  <c r="R175" i="21"/>
  <c r="V175" i="21"/>
  <c r="C175" i="21"/>
  <c r="K175" i="21"/>
  <c r="S175" i="21"/>
  <c r="D175" i="21"/>
  <c r="L175" i="21"/>
  <c r="T175" i="21"/>
  <c r="G175" i="21"/>
  <c r="W175" i="21"/>
  <c r="P175" i="21"/>
  <c r="H175" i="21"/>
  <c r="X175" i="21"/>
  <c r="O175" i="21"/>
  <c r="D207" i="21"/>
  <c r="H207" i="21"/>
  <c r="L207" i="21"/>
  <c r="P207" i="21"/>
  <c r="T207" i="21"/>
  <c r="X207" i="21"/>
  <c r="E207" i="21"/>
  <c r="I207" i="21"/>
  <c r="M207" i="21"/>
  <c r="Q207" i="21"/>
  <c r="U207" i="21"/>
  <c r="Y207" i="21"/>
  <c r="J207" i="21"/>
  <c r="R207" i="21"/>
  <c r="C207" i="21"/>
  <c r="K207" i="21"/>
  <c r="S207" i="21"/>
  <c r="F207" i="21"/>
  <c r="V207" i="21"/>
  <c r="N207" i="21"/>
  <c r="O207" i="21"/>
  <c r="B207" i="21"/>
  <c r="G207" i="21"/>
  <c r="W207" i="21"/>
  <c r="C243" i="28"/>
  <c r="G243" i="28"/>
  <c r="K243" i="28"/>
  <c r="O243" i="28"/>
  <c r="S243" i="28"/>
  <c r="W243" i="28"/>
  <c r="B243" i="28"/>
  <c r="D243" i="28"/>
  <c r="H243" i="28"/>
  <c r="L243" i="28"/>
  <c r="P243" i="28"/>
  <c r="T243" i="28"/>
  <c r="X243" i="28"/>
  <c r="I243" i="28"/>
  <c r="Q243" i="28"/>
  <c r="Y243" i="28"/>
  <c r="J243" i="28"/>
  <c r="R243" i="28"/>
  <c r="E243" i="28"/>
  <c r="U243" i="28"/>
  <c r="F243" i="28"/>
  <c r="V243" i="28"/>
  <c r="M243" i="28"/>
  <c r="N243" i="28"/>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378" i="28"/>
  <c r="H378" i="28"/>
  <c r="L378" i="28"/>
  <c r="P378" i="28"/>
  <c r="T378" i="28"/>
  <c r="X378" i="28"/>
  <c r="E378" i="28"/>
  <c r="J378" i="28"/>
  <c r="O378" i="28"/>
  <c r="U378" i="28"/>
  <c r="G378" i="28"/>
  <c r="M378" i="28"/>
  <c r="R378" i="28"/>
  <c r="W378" i="28"/>
  <c r="C378" i="28"/>
  <c r="N378" i="28"/>
  <c r="Y378" i="28"/>
  <c r="F378" i="28"/>
  <c r="Q378" i="28"/>
  <c r="B378" i="28"/>
  <c r="I378" i="28"/>
  <c r="S378" i="28"/>
  <c r="K378" i="28"/>
  <c r="V378" i="28"/>
  <c r="E344" i="28"/>
  <c r="I344" i="28"/>
  <c r="M344" i="28"/>
  <c r="Q344" i="28"/>
  <c r="U344" i="28"/>
  <c r="Y344" i="28"/>
  <c r="B344" i="28"/>
  <c r="F344" i="28"/>
  <c r="K344" i="28"/>
  <c r="P344" i="28"/>
  <c r="V344" i="28"/>
  <c r="C344" i="28"/>
  <c r="H344" i="28"/>
  <c r="N344" i="28"/>
  <c r="S344" i="28"/>
  <c r="X344" i="28"/>
  <c r="D344" i="28"/>
  <c r="O344" i="28"/>
  <c r="G344" i="28"/>
  <c r="R344" i="28"/>
  <c r="J344" i="28"/>
  <c r="T344" i="28"/>
  <c r="L344" i="28"/>
  <c r="W344" i="28"/>
  <c r="F378" i="21"/>
  <c r="J378" i="21"/>
  <c r="N378" i="21"/>
  <c r="R378" i="21"/>
  <c r="V378" i="21"/>
  <c r="D378" i="21"/>
  <c r="H378" i="21"/>
  <c r="L378" i="21"/>
  <c r="P378" i="21"/>
  <c r="T378" i="21"/>
  <c r="X378" i="21"/>
  <c r="I378" i="21"/>
  <c r="Q378" i="21"/>
  <c r="Y378" i="21"/>
  <c r="E378" i="21"/>
  <c r="M378" i="21"/>
  <c r="U378" i="21"/>
  <c r="G378" i="21"/>
  <c r="W378" i="21"/>
  <c r="B378" i="21"/>
  <c r="O378" i="21"/>
  <c r="S378" i="21"/>
  <c r="C378" i="21"/>
  <c r="K378" i="21"/>
  <c r="D412" i="21"/>
  <c r="H412" i="21"/>
  <c r="L412" i="21"/>
  <c r="P412" i="21"/>
  <c r="T412" i="21"/>
  <c r="X412" i="21"/>
  <c r="C412" i="21"/>
  <c r="I412" i="21"/>
  <c r="N412" i="21"/>
  <c r="S412" i="21"/>
  <c r="Y412" i="21"/>
  <c r="F412" i="21"/>
  <c r="K412" i="21"/>
  <c r="Q412" i="21"/>
  <c r="V412" i="21"/>
  <c r="M412" i="21"/>
  <c r="W412" i="21"/>
  <c r="G412" i="21"/>
  <c r="R412" i="21"/>
  <c r="U412" i="21"/>
  <c r="J412" i="21"/>
  <c r="O412" i="21"/>
  <c r="B412" i="21"/>
  <c r="E412" i="21"/>
  <c r="C344" i="21"/>
  <c r="G344" i="21"/>
  <c r="K344" i="21"/>
  <c r="O344" i="21"/>
  <c r="S344" i="21"/>
  <c r="W344" i="21"/>
  <c r="E344" i="21"/>
  <c r="I344" i="21"/>
  <c r="M344" i="21"/>
  <c r="Q344" i="21"/>
  <c r="U344" i="21"/>
  <c r="Y344" i="21"/>
  <c r="J344" i="21"/>
  <c r="R344" i="21"/>
  <c r="F344" i="21"/>
  <c r="N344" i="21"/>
  <c r="V344" i="21"/>
  <c r="P344" i="21"/>
  <c r="H344" i="21"/>
  <c r="X344" i="21"/>
  <c r="L344" i="21"/>
  <c r="B344" i="21"/>
  <c r="T344" i="21"/>
  <c r="D344" i="21"/>
  <c r="E240" i="21"/>
  <c r="I240" i="21"/>
  <c r="M240" i="21"/>
  <c r="Q240" i="21"/>
  <c r="U240" i="21"/>
  <c r="Y240" i="21"/>
  <c r="C240" i="21"/>
  <c r="G240" i="21"/>
  <c r="K240" i="21"/>
  <c r="O240" i="21"/>
  <c r="S240" i="21"/>
  <c r="W240" i="21"/>
  <c r="B240" i="21"/>
  <c r="D240" i="21"/>
  <c r="L240" i="21"/>
  <c r="T240" i="21"/>
  <c r="H240" i="21"/>
  <c r="P240" i="21"/>
  <c r="X240" i="21"/>
  <c r="R240" i="21"/>
  <c r="J240" i="21"/>
  <c r="V240" i="21"/>
  <c r="F240" i="21"/>
  <c r="N240" i="21"/>
  <c r="C275" i="28"/>
  <c r="G275" i="28"/>
  <c r="K275" i="28"/>
  <c r="O275" i="28"/>
  <c r="S275" i="28"/>
  <c r="W275" i="28"/>
  <c r="H275" i="28"/>
  <c r="M275" i="28"/>
  <c r="R275" i="28"/>
  <c r="X275" i="28"/>
  <c r="E275" i="28"/>
  <c r="J275" i="28"/>
  <c r="P275" i="28"/>
  <c r="U275" i="28"/>
  <c r="F275" i="28"/>
  <c r="Q275" i="28"/>
  <c r="T275" i="28"/>
  <c r="L275" i="28"/>
  <c r="V275" i="28"/>
  <c r="D275" i="28"/>
  <c r="N275" i="28"/>
  <c r="Y275" i="28"/>
  <c r="B275" i="28"/>
  <c r="I275" i="28"/>
  <c r="D274" i="21"/>
  <c r="H274" i="21"/>
  <c r="L274" i="21"/>
  <c r="P274" i="21"/>
  <c r="T274" i="21"/>
  <c r="X274" i="21"/>
  <c r="F274" i="21"/>
  <c r="J274" i="21"/>
  <c r="N274" i="21"/>
  <c r="R274" i="21"/>
  <c r="V274" i="21"/>
  <c r="C274" i="21"/>
  <c r="K274" i="21"/>
  <c r="S274" i="21"/>
  <c r="G274" i="21"/>
  <c r="O274" i="21"/>
  <c r="W274" i="21"/>
  <c r="Q274" i="21"/>
  <c r="I274" i="21"/>
  <c r="U274" i="21"/>
  <c r="Y274" i="21"/>
  <c r="B274" i="21"/>
  <c r="E274" i="21"/>
  <c r="M274" i="21"/>
  <c r="F309" i="28"/>
  <c r="J309" i="28"/>
  <c r="N309" i="28"/>
  <c r="R309" i="28"/>
  <c r="V309" i="28"/>
  <c r="G309" i="28"/>
  <c r="L309" i="28"/>
  <c r="Q309" i="28"/>
  <c r="W309" i="28"/>
  <c r="D309" i="28"/>
  <c r="I309" i="28"/>
  <c r="O309" i="28"/>
  <c r="T309" i="28"/>
  <c r="Y309" i="28"/>
  <c r="B309" i="28"/>
  <c r="E309" i="28"/>
  <c r="P309" i="28"/>
  <c r="H309" i="28"/>
  <c r="S309" i="28"/>
  <c r="K309" i="28"/>
  <c r="U309" i="28"/>
  <c r="C309" i="28"/>
  <c r="M309" i="28"/>
  <c r="X309" i="28"/>
  <c r="F446" i="28"/>
  <c r="J446" i="28"/>
  <c r="N446" i="28"/>
  <c r="R446" i="28"/>
  <c r="V446" i="28"/>
  <c r="G446" i="28"/>
  <c r="L446" i="28"/>
  <c r="Q446" i="28"/>
  <c r="W446" i="28"/>
  <c r="B446" i="28"/>
  <c r="C446" i="28"/>
  <c r="I446" i="28"/>
  <c r="P446" i="28"/>
  <c r="X446" i="28"/>
  <c r="E446" i="28"/>
  <c r="M446" i="28"/>
  <c r="T446" i="28"/>
  <c r="H446" i="28"/>
  <c r="U446" i="28"/>
  <c r="K446" i="28"/>
  <c r="Y446" i="28"/>
  <c r="O446" i="28"/>
  <c r="D446" i="28"/>
  <c r="S446" i="28"/>
  <c r="C412" i="28"/>
  <c r="G412" i="28"/>
  <c r="K412" i="28"/>
  <c r="O412" i="28"/>
  <c r="S412" i="28"/>
  <c r="W412" i="28"/>
  <c r="D412" i="28"/>
  <c r="I412" i="28"/>
  <c r="N412" i="28"/>
  <c r="T412" i="28"/>
  <c r="Y412" i="28"/>
  <c r="F412" i="28"/>
  <c r="L412" i="28"/>
  <c r="Q412" i="28"/>
  <c r="V412" i="28"/>
  <c r="B412" i="28"/>
  <c r="M412" i="28"/>
  <c r="X412" i="28"/>
  <c r="E412" i="28"/>
  <c r="P412" i="28"/>
  <c r="H412" i="28"/>
  <c r="R412" i="28"/>
  <c r="J412" i="28"/>
  <c r="U412" i="28"/>
  <c r="E309" i="21"/>
  <c r="I309" i="21"/>
  <c r="M309" i="21"/>
  <c r="Q309" i="21"/>
  <c r="U309" i="21"/>
  <c r="Y309" i="21"/>
  <c r="C309" i="21"/>
  <c r="G309" i="21"/>
  <c r="K309" i="21"/>
  <c r="O309" i="21"/>
  <c r="S309" i="21"/>
  <c r="W309" i="21"/>
  <c r="B309" i="21"/>
  <c r="D309" i="21"/>
  <c r="L309" i="21"/>
  <c r="T309" i="21"/>
  <c r="H309" i="21"/>
  <c r="P309" i="21"/>
  <c r="X309" i="21"/>
  <c r="J309" i="21"/>
  <c r="R309" i="21"/>
  <c r="F309" i="21"/>
  <c r="V309" i="21"/>
  <c r="N309" i="21"/>
  <c r="A379" i="21"/>
  <c r="A345" i="21"/>
  <c r="A413" i="21"/>
  <c r="A310" i="21"/>
  <c r="A310" i="28"/>
  <c r="A447" i="28"/>
  <c r="A379" i="28"/>
  <c r="A276" i="28"/>
  <c r="A413" i="28"/>
  <c r="A345" i="28"/>
  <c r="A241" i="21"/>
  <c r="A275" i="21"/>
  <c r="A208" i="21"/>
  <c r="A176" i="21"/>
  <c r="E208" i="21" l="1"/>
  <c r="I208" i="21"/>
  <c r="M208" i="21"/>
  <c r="Q208" i="21"/>
  <c r="U208" i="21"/>
  <c r="Y208" i="21"/>
  <c r="B208" i="21"/>
  <c r="F208" i="21"/>
  <c r="J208" i="21"/>
  <c r="N208" i="21"/>
  <c r="R208" i="21"/>
  <c r="V208" i="21"/>
  <c r="C208" i="21"/>
  <c r="K208" i="21"/>
  <c r="S208" i="21"/>
  <c r="D208" i="21"/>
  <c r="L208" i="21"/>
  <c r="T208" i="21"/>
  <c r="O208" i="21"/>
  <c r="W208" i="21"/>
  <c r="X208" i="21"/>
  <c r="P208" i="21"/>
  <c r="G208" i="21"/>
  <c r="H208" i="21"/>
  <c r="F176" i="21"/>
  <c r="J176" i="21"/>
  <c r="N176" i="21"/>
  <c r="R176" i="21"/>
  <c r="V176" i="21"/>
  <c r="C176" i="21"/>
  <c r="G176" i="21"/>
  <c r="K176" i="21"/>
  <c r="O176" i="21"/>
  <c r="S176" i="21"/>
  <c r="W176" i="21"/>
  <c r="B176" i="21"/>
  <c r="D176" i="21"/>
  <c r="L176" i="21"/>
  <c r="T176" i="21"/>
  <c r="E176" i="21"/>
  <c r="M176" i="21"/>
  <c r="U176" i="21"/>
  <c r="P176" i="21"/>
  <c r="H176" i="21"/>
  <c r="Y176" i="21"/>
  <c r="Q176" i="21"/>
  <c r="X176" i="21"/>
  <c r="I176" i="21"/>
  <c r="F345" i="28"/>
  <c r="J345" i="28"/>
  <c r="N345" i="28"/>
  <c r="R345" i="28"/>
  <c r="V345" i="28"/>
  <c r="D345" i="28"/>
  <c r="I345" i="28"/>
  <c r="O345" i="28"/>
  <c r="T345" i="28"/>
  <c r="Y345" i="28"/>
  <c r="B345" i="28"/>
  <c r="G345" i="28"/>
  <c r="L345" i="28"/>
  <c r="Q345" i="28"/>
  <c r="W345" i="28"/>
  <c r="C345" i="28"/>
  <c r="M345" i="28"/>
  <c r="X345" i="28"/>
  <c r="E345" i="28"/>
  <c r="P345" i="28"/>
  <c r="H345" i="28"/>
  <c r="S345" i="28"/>
  <c r="K345" i="28"/>
  <c r="U345" i="28"/>
  <c r="D276" i="28"/>
  <c r="H276" i="28"/>
  <c r="L276" i="28"/>
  <c r="P276" i="28"/>
  <c r="T276" i="28"/>
  <c r="X276" i="28"/>
  <c r="F276" i="28"/>
  <c r="K276" i="28"/>
  <c r="Q276" i="28"/>
  <c r="V276" i="28"/>
  <c r="C276" i="28"/>
  <c r="I276" i="28"/>
  <c r="N276" i="28"/>
  <c r="S276" i="28"/>
  <c r="Y276" i="28"/>
  <c r="B276" i="28"/>
  <c r="E276" i="28"/>
  <c r="O276" i="28"/>
  <c r="R276" i="28"/>
  <c r="J276" i="28"/>
  <c r="U276" i="28"/>
  <c r="M276" i="28"/>
  <c r="W276" i="28"/>
  <c r="G276" i="28"/>
  <c r="F310" i="21"/>
  <c r="J310" i="21"/>
  <c r="N310" i="21"/>
  <c r="R310" i="21"/>
  <c r="V310" i="21"/>
  <c r="D310" i="21"/>
  <c r="H310" i="21"/>
  <c r="L310" i="21"/>
  <c r="P310" i="21"/>
  <c r="T310" i="21"/>
  <c r="X310" i="21"/>
  <c r="E310" i="21"/>
  <c r="M310" i="21"/>
  <c r="U310" i="21"/>
  <c r="B310" i="21"/>
  <c r="I310" i="21"/>
  <c r="Q310" i="21"/>
  <c r="Y310" i="21"/>
  <c r="C310" i="21"/>
  <c r="S310" i="21"/>
  <c r="K310" i="21"/>
  <c r="O310" i="21"/>
  <c r="W310" i="21"/>
  <c r="G310" i="21"/>
  <c r="E413" i="21"/>
  <c r="I413" i="21"/>
  <c r="M413" i="21"/>
  <c r="Q413" i="21"/>
  <c r="U413" i="21"/>
  <c r="Y413" i="21"/>
  <c r="G413" i="21"/>
  <c r="L413" i="21"/>
  <c r="R413" i="21"/>
  <c r="W413" i="21"/>
  <c r="D413" i="21"/>
  <c r="J413" i="21"/>
  <c r="O413" i="21"/>
  <c r="T413" i="21"/>
  <c r="B413" i="21"/>
  <c r="K413" i="21"/>
  <c r="V413" i="21"/>
  <c r="F413" i="21"/>
  <c r="P413" i="21"/>
  <c r="S413" i="21"/>
  <c r="H413" i="21"/>
  <c r="N413" i="21"/>
  <c r="C413" i="21"/>
  <c r="X413" i="21"/>
  <c r="D413" i="28"/>
  <c r="H413" i="28"/>
  <c r="L413" i="28"/>
  <c r="P413" i="28"/>
  <c r="T413" i="28"/>
  <c r="X413" i="28"/>
  <c r="G413" i="28"/>
  <c r="M413" i="28"/>
  <c r="R413" i="28"/>
  <c r="W413" i="28"/>
  <c r="E413" i="28"/>
  <c r="J413" i="28"/>
  <c r="O413" i="28"/>
  <c r="U413" i="28"/>
  <c r="K413" i="28"/>
  <c r="V413" i="28"/>
  <c r="C413" i="28"/>
  <c r="N413" i="28"/>
  <c r="Y413" i="28"/>
  <c r="F413" i="28"/>
  <c r="Q413" i="28"/>
  <c r="B413" i="28"/>
  <c r="I413" i="28"/>
  <c r="S413" i="28"/>
  <c r="E379" i="28"/>
  <c r="I379" i="28"/>
  <c r="M379" i="28"/>
  <c r="Q379" i="28"/>
  <c r="U379" i="28"/>
  <c r="Y379" i="28"/>
  <c r="B379" i="28"/>
  <c r="C379" i="28"/>
  <c r="H379" i="28"/>
  <c r="N379" i="28"/>
  <c r="S379" i="28"/>
  <c r="X379" i="28"/>
  <c r="F379" i="28"/>
  <c r="K379" i="28"/>
  <c r="P379" i="28"/>
  <c r="V379" i="28"/>
  <c r="L379" i="28"/>
  <c r="W379" i="28"/>
  <c r="D379" i="28"/>
  <c r="O379" i="28"/>
  <c r="G379" i="28"/>
  <c r="R379" i="28"/>
  <c r="J379" i="28"/>
  <c r="T379" i="28"/>
  <c r="E275" i="21"/>
  <c r="I275" i="21"/>
  <c r="M275" i="21"/>
  <c r="Q275" i="21"/>
  <c r="U275" i="21"/>
  <c r="Y275" i="21"/>
  <c r="C275" i="21"/>
  <c r="G275" i="21"/>
  <c r="K275" i="21"/>
  <c r="O275" i="21"/>
  <c r="S275" i="21"/>
  <c r="W275" i="21"/>
  <c r="B275" i="21"/>
  <c r="D275" i="21"/>
  <c r="L275" i="21"/>
  <c r="T275" i="21"/>
  <c r="H275" i="21"/>
  <c r="P275" i="21"/>
  <c r="X275" i="21"/>
  <c r="J275" i="21"/>
  <c r="F275" i="21"/>
  <c r="R275" i="21"/>
  <c r="N275" i="21"/>
  <c r="V275" i="21"/>
  <c r="C447" i="28"/>
  <c r="G447" i="28"/>
  <c r="K447" i="28"/>
  <c r="O447" i="28"/>
  <c r="S447" i="28"/>
  <c r="W447" i="28"/>
  <c r="E447" i="28"/>
  <c r="J447" i="28"/>
  <c r="P447" i="28"/>
  <c r="U447" i="28"/>
  <c r="H447" i="28"/>
  <c r="N447" i="28"/>
  <c r="V447" i="28"/>
  <c r="D447" i="28"/>
  <c r="L447" i="28"/>
  <c r="R447" i="28"/>
  <c r="Y447" i="28"/>
  <c r="M447" i="28"/>
  <c r="Q447" i="28"/>
  <c r="F447" i="28"/>
  <c r="T447" i="28"/>
  <c r="I447" i="28"/>
  <c r="X447" i="28"/>
  <c r="B447" i="28"/>
  <c r="F345" i="21"/>
  <c r="J345" i="21"/>
  <c r="N345" i="21"/>
  <c r="R345" i="21"/>
  <c r="V345" i="21"/>
  <c r="C345" i="21"/>
  <c r="H345" i="21"/>
  <c r="M345" i="21"/>
  <c r="S345" i="21"/>
  <c r="X345" i="21"/>
  <c r="E345" i="21"/>
  <c r="K345" i="21"/>
  <c r="P345" i="21"/>
  <c r="U345" i="21"/>
  <c r="B345" i="21"/>
  <c r="G345" i="21"/>
  <c r="Q345" i="21"/>
  <c r="L345" i="21"/>
  <c r="W345" i="21"/>
  <c r="D345" i="21"/>
  <c r="Y345" i="21"/>
  <c r="O345" i="21"/>
  <c r="T345" i="21"/>
  <c r="I345" i="21"/>
  <c r="F241" i="21"/>
  <c r="J241" i="21"/>
  <c r="N241" i="21"/>
  <c r="R241" i="21"/>
  <c r="V241" i="21"/>
  <c r="D241" i="21"/>
  <c r="H241" i="21"/>
  <c r="L241" i="21"/>
  <c r="P241" i="21"/>
  <c r="T241" i="21"/>
  <c r="X241" i="21"/>
  <c r="E241" i="21"/>
  <c r="M241" i="21"/>
  <c r="U241" i="21"/>
  <c r="I241" i="21"/>
  <c r="Q241" i="21"/>
  <c r="Y241" i="21"/>
  <c r="B241" i="21"/>
  <c r="K241" i="21"/>
  <c r="G241" i="21"/>
  <c r="S241" i="21"/>
  <c r="C241" i="21"/>
  <c r="O241" i="21"/>
  <c r="W241" i="21"/>
  <c r="C310" i="28"/>
  <c r="G310" i="28"/>
  <c r="K310" i="28"/>
  <c r="O310" i="28"/>
  <c r="S310" i="28"/>
  <c r="W310" i="28"/>
  <c r="E310" i="28"/>
  <c r="J310" i="28"/>
  <c r="P310" i="28"/>
  <c r="U310" i="28"/>
  <c r="H310" i="28"/>
  <c r="M310" i="28"/>
  <c r="R310" i="28"/>
  <c r="X310" i="28"/>
  <c r="D310" i="28"/>
  <c r="N310" i="28"/>
  <c r="Y310" i="28"/>
  <c r="B310" i="28"/>
  <c r="F310" i="28"/>
  <c r="Q310" i="28"/>
  <c r="I310" i="28"/>
  <c r="T310" i="28"/>
  <c r="L310" i="28"/>
  <c r="V310" i="28"/>
  <c r="C379" i="21"/>
  <c r="G379" i="21"/>
  <c r="K379" i="21"/>
  <c r="E379" i="21"/>
  <c r="I379" i="21"/>
  <c r="M379" i="21"/>
  <c r="Q379" i="21"/>
  <c r="U379" i="21"/>
  <c r="Y379" i="21"/>
  <c r="J379" i="21"/>
  <c r="P379" i="21"/>
  <c r="V379" i="21"/>
  <c r="B379" i="21"/>
  <c r="F379" i="21"/>
  <c r="N379" i="21"/>
  <c r="S379" i="21"/>
  <c r="X379" i="21"/>
  <c r="O379" i="21"/>
  <c r="H379" i="21"/>
  <c r="T379" i="21"/>
  <c r="W379" i="21"/>
  <c r="L379" i="21"/>
  <c r="R379" i="21"/>
  <c r="D379" i="21"/>
  <c r="A311" i="21"/>
  <c r="A346" i="21"/>
  <c r="A414" i="21"/>
  <c r="A380" i="21"/>
  <c r="A277" i="28"/>
  <c r="A346" i="28"/>
  <c r="A380" i="28"/>
  <c r="A414" i="28"/>
  <c r="A448" i="28"/>
  <c r="A311" i="28"/>
  <c r="A276" i="21"/>
  <c r="A242" i="21"/>
  <c r="A209" i="21"/>
  <c r="F209" i="21" l="1"/>
  <c r="J209" i="21"/>
  <c r="N209" i="21"/>
  <c r="R209" i="21"/>
  <c r="V209" i="21"/>
  <c r="C209" i="21"/>
  <c r="G209" i="21"/>
  <c r="K209" i="21"/>
  <c r="O209" i="21"/>
  <c r="S209" i="21"/>
  <c r="W209" i="21"/>
  <c r="B209" i="21"/>
  <c r="D209" i="21"/>
  <c r="L209" i="21"/>
  <c r="T209" i="21"/>
  <c r="E209" i="21"/>
  <c r="M209" i="21"/>
  <c r="U209" i="21"/>
  <c r="H209" i="21"/>
  <c r="X209" i="21"/>
  <c r="I209" i="21"/>
  <c r="Y209" i="21"/>
  <c r="P209" i="21"/>
  <c r="Q209" i="21"/>
  <c r="F380" i="21"/>
  <c r="J380" i="21"/>
  <c r="N380" i="21"/>
  <c r="R380" i="21"/>
  <c r="V380" i="21"/>
  <c r="D380" i="21"/>
  <c r="I380" i="21"/>
  <c r="O380" i="21"/>
  <c r="T380" i="21"/>
  <c r="Y380" i="21"/>
  <c r="G380" i="21"/>
  <c r="L380" i="21"/>
  <c r="Q380" i="21"/>
  <c r="W380" i="21"/>
  <c r="C380" i="21"/>
  <c r="M380" i="21"/>
  <c r="X380" i="21"/>
  <c r="H380" i="21"/>
  <c r="S380" i="21"/>
  <c r="U380" i="21"/>
  <c r="K380" i="21"/>
  <c r="B380" i="21"/>
  <c r="P380" i="21"/>
  <c r="E380" i="21"/>
  <c r="F276" i="21"/>
  <c r="J276" i="21"/>
  <c r="N276" i="21"/>
  <c r="R276" i="21"/>
  <c r="V276" i="21"/>
  <c r="D276" i="21"/>
  <c r="H276" i="21"/>
  <c r="L276" i="21"/>
  <c r="P276" i="21"/>
  <c r="T276" i="21"/>
  <c r="X276" i="21"/>
  <c r="E276" i="21"/>
  <c r="M276" i="21"/>
  <c r="U276" i="21"/>
  <c r="I276" i="21"/>
  <c r="Q276" i="21"/>
  <c r="Y276" i="21"/>
  <c r="B276" i="21"/>
  <c r="C276" i="21"/>
  <c r="S276" i="21"/>
  <c r="G276" i="21"/>
  <c r="O276" i="21"/>
  <c r="W276" i="21"/>
  <c r="K276" i="21"/>
  <c r="F380" i="28"/>
  <c r="J380" i="28"/>
  <c r="N380" i="28"/>
  <c r="R380" i="28"/>
  <c r="V380" i="28"/>
  <c r="G380" i="28"/>
  <c r="L380" i="28"/>
  <c r="Q380" i="28"/>
  <c r="W380" i="28"/>
  <c r="D380" i="28"/>
  <c r="I380" i="28"/>
  <c r="O380" i="28"/>
  <c r="T380" i="28"/>
  <c r="Y380" i="28"/>
  <c r="B380" i="28"/>
  <c r="K380" i="28"/>
  <c r="U380" i="28"/>
  <c r="C380" i="28"/>
  <c r="M380" i="28"/>
  <c r="X380" i="28"/>
  <c r="E380" i="28"/>
  <c r="P380" i="28"/>
  <c r="H380" i="28"/>
  <c r="S380" i="28"/>
  <c r="F414" i="21"/>
  <c r="J414" i="21"/>
  <c r="N414" i="21"/>
  <c r="R414" i="21"/>
  <c r="V414" i="21"/>
  <c r="E414" i="21"/>
  <c r="K414" i="21"/>
  <c r="P414" i="21"/>
  <c r="U414" i="21"/>
  <c r="C414" i="21"/>
  <c r="H414" i="21"/>
  <c r="M414" i="21"/>
  <c r="S414" i="21"/>
  <c r="X414" i="21"/>
  <c r="I414" i="21"/>
  <c r="T414" i="21"/>
  <c r="D414" i="21"/>
  <c r="O414" i="21"/>
  <c r="Y414" i="21"/>
  <c r="B414" i="21"/>
  <c r="Q414" i="21"/>
  <c r="G414" i="21"/>
  <c r="L414" i="21"/>
  <c r="W414" i="21"/>
  <c r="D311" i="28"/>
  <c r="H311" i="28"/>
  <c r="L311" i="28"/>
  <c r="P311" i="28"/>
  <c r="T311" i="28"/>
  <c r="X311" i="28"/>
  <c r="C311" i="28"/>
  <c r="I311" i="28"/>
  <c r="N311" i="28"/>
  <c r="S311" i="28"/>
  <c r="Y311" i="28"/>
  <c r="B311" i="28"/>
  <c r="F311" i="28"/>
  <c r="K311" i="28"/>
  <c r="Q311" i="28"/>
  <c r="V311" i="28"/>
  <c r="M311" i="28"/>
  <c r="W311" i="28"/>
  <c r="E311" i="28"/>
  <c r="O311" i="28"/>
  <c r="G311" i="28"/>
  <c r="R311" i="28"/>
  <c r="J311" i="28"/>
  <c r="U311" i="28"/>
  <c r="D448" i="28"/>
  <c r="H448" i="28"/>
  <c r="L448" i="28"/>
  <c r="P448" i="28"/>
  <c r="T448" i="28"/>
  <c r="X448" i="28"/>
  <c r="C448" i="28"/>
  <c r="I448" i="28"/>
  <c r="N448" i="28"/>
  <c r="S448" i="28"/>
  <c r="Y448" i="28"/>
  <c r="F448" i="28"/>
  <c r="M448" i="28"/>
  <c r="U448" i="28"/>
  <c r="J448" i="28"/>
  <c r="Q448" i="28"/>
  <c r="W448" i="28"/>
  <c r="B448" i="28"/>
  <c r="E448" i="28"/>
  <c r="R448" i="28"/>
  <c r="G448" i="28"/>
  <c r="V448" i="28"/>
  <c r="K448" i="28"/>
  <c r="O448" i="28"/>
  <c r="C346" i="28"/>
  <c r="G346" i="28"/>
  <c r="K346" i="28"/>
  <c r="O346" i="28"/>
  <c r="S346" i="28"/>
  <c r="W346" i="28"/>
  <c r="H346" i="28"/>
  <c r="M346" i="28"/>
  <c r="R346" i="28"/>
  <c r="X346" i="28"/>
  <c r="E346" i="28"/>
  <c r="J346" i="28"/>
  <c r="P346" i="28"/>
  <c r="U346" i="28"/>
  <c r="L346" i="28"/>
  <c r="V346" i="28"/>
  <c r="D346" i="28"/>
  <c r="N346" i="28"/>
  <c r="Y346" i="28"/>
  <c r="B346" i="28"/>
  <c r="F346" i="28"/>
  <c r="Q346" i="28"/>
  <c r="I346" i="28"/>
  <c r="T346" i="28"/>
  <c r="C346" i="21"/>
  <c r="G346" i="21"/>
  <c r="K346" i="21"/>
  <c r="O346" i="21"/>
  <c r="S346" i="21"/>
  <c r="W346" i="21"/>
  <c r="B346" i="21"/>
  <c r="F346" i="21"/>
  <c r="L346" i="21"/>
  <c r="Q346" i="21"/>
  <c r="V346" i="21"/>
  <c r="D346" i="21"/>
  <c r="I346" i="21"/>
  <c r="N346" i="21"/>
  <c r="T346" i="21"/>
  <c r="Y346" i="21"/>
  <c r="E346" i="21"/>
  <c r="P346" i="21"/>
  <c r="J346" i="21"/>
  <c r="U346" i="21"/>
  <c r="X346" i="21"/>
  <c r="M346" i="21"/>
  <c r="R346" i="21"/>
  <c r="H346" i="21"/>
  <c r="C242" i="21"/>
  <c r="G242" i="21"/>
  <c r="K242" i="21"/>
  <c r="O242" i="21"/>
  <c r="S242" i="21"/>
  <c r="W242" i="21"/>
  <c r="B242" i="21"/>
  <c r="E242" i="21"/>
  <c r="I242" i="21"/>
  <c r="M242" i="21"/>
  <c r="Q242" i="21"/>
  <c r="U242" i="21"/>
  <c r="Y242" i="21"/>
  <c r="F242" i="21"/>
  <c r="N242" i="21"/>
  <c r="V242" i="21"/>
  <c r="J242" i="21"/>
  <c r="R242" i="21"/>
  <c r="D242" i="21"/>
  <c r="T242" i="21"/>
  <c r="H242" i="21"/>
  <c r="P242" i="21"/>
  <c r="X242" i="21"/>
  <c r="L242" i="21"/>
  <c r="E414" i="28"/>
  <c r="I414" i="28"/>
  <c r="M414" i="28"/>
  <c r="Q414" i="28"/>
  <c r="U414" i="28"/>
  <c r="Y414" i="28"/>
  <c r="B414" i="28"/>
  <c r="F414" i="28"/>
  <c r="K414" i="28"/>
  <c r="P414" i="28"/>
  <c r="V414" i="28"/>
  <c r="C414" i="28"/>
  <c r="H414" i="28"/>
  <c r="N414" i="28"/>
  <c r="S414" i="28"/>
  <c r="X414" i="28"/>
  <c r="J414" i="28"/>
  <c r="T414" i="28"/>
  <c r="L414" i="28"/>
  <c r="W414" i="28"/>
  <c r="D414" i="28"/>
  <c r="O414" i="28"/>
  <c r="G414" i="28"/>
  <c r="R414" i="28"/>
  <c r="E277" i="28"/>
  <c r="I277" i="28"/>
  <c r="M277" i="28"/>
  <c r="Q277" i="28"/>
  <c r="U277" i="28"/>
  <c r="Y277" i="28"/>
  <c r="B277" i="28"/>
  <c r="D277" i="28"/>
  <c r="J277" i="28"/>
  <c r="O277" i="28"/>
  <c r="T277" i="28"/>
  <c r="G277" i="28"/>
  <c r="L277" i="28"/>
  <c r="R277" i="28"/>
  <c r="W277" i="28"/>
  <c r="C277" i="28"/>
  <c r="N277" i="28"/>
  <c r="X277" i="28"/>
  <c r="P277" i="28"/>
  <c r="H277" i="28"/>
  <c r="S277" i="28"/>
  <c r="K277" i="28"/>
  <c r="V277" i="28"/>
  <c r="F277" i="28"/>
  <c r="C311" i="21"/>
  <c r="G311" i="21"/>
  <c r="K311" i="21"/>
  <c r="O311" i="21"/>
  <c r="S311" i="21"/>
  <c r="W311" i="21"/>
  <c r="B311" i="21"/>
  <c r="E311" i="21"/>
  <c r="I311" i="21"/>
  <c r="M311" i="21"/>
  <c r="Q311" i="21"/>
  <c r="U311" i="21"/>
  <c r="Y311" i="21"/>
  <c r="F311" i="21"/>
  <c r="N311" i="21"/>
  <c r="V311" i="21"/>
  <c r="J311" i="21"/>
  <c r="R311" i="21"/>
  <c r="L311" i="21"/>
  <c r="D311" i="21"/>
  <c r="T311" i="21"/>
  <c r="X311" i="21"/>
  <c r="P311" i="21"/>
  <c r="H311" i="21"/>
  <c r="A381" i="21"/>
  <c r="A347" i="21"/>
  <c r="A415" i="21"/>
  <c r="A312" i="21"/>
  <c r="A449" i="28"/>
  <c r="A347" i="28"/>
  <c r="A381" i="28"/>
  <c r="A278" i="28"/>
  <c r="A312" i="28"/>
  <c r="A415" i="28"/>
  <c r="A243" i="21"/>
  <c r="A277" i="21"/>
  <c r="D243" i="21" l="1"/>
  <c r="H243" i="21"/>
  <c r="L243" i="21"/>
  <c r="P243" i="21"/>
  <c r="T243" i="21"/>
  <c r="X243" i="21"/>
  <c r="F243" i="21"/>
  <c r="J243" i="21"/>
  <c r="N243" i="21"/>
  <c r="R243" i="21"/>
  <c r="V243" i="21"/>
  <c r="G243" i="21"/>
  <c r="O243" i="21"/>
  <c r="W243" i="21"/>
  <c r="C243" i="21"/>
  <c r="K243" i="21"/>
  <c r="S243" i="21"/>
  <c r="M243" i="21"/>
  <c r="B243" i="21"/>
  <c r="E243" i="21"/>
  <c r="Y243" i="21"/>
  <c r="Q243" i="21"/>
  <c r="I243" i="21"/>
  <c r="U243" i="21"/>
  <c r="C381" i="28"/>
  <c r="G381" i="28"/>
  <c r="K381" i="28"/>
  <c r="O381" i="28"/>
  <c r="S381" i="28"/>
  <c r="W381" i="28"/>
  <c r="E381" i="28"/>
  <c r="J381" i="28"/>
  <c r="P381" i="28"/>
  <c r="U381" i="28"/>
  <c r="H381" i="28"/>
  <c r="M381" i="28"/>
  <c r="R381" i="28"/>
  <c r="X381" i="28"/>
  <c r="I381" i="28"/>
  <c r="T381" i="28"/>
  <c r="L381" i="28"/>
  <c r="V381" i="28"/>
  <c r="D381" i="28"/>
  <c r="N381" i="28"/>
  <c r="Y381" i="28"/>
  <c r="B381" i="28"/>
  <c r="F381" i="28"/>
  <c r="Q381" i="28"/>
  <c r="F415" i="28"/>
  <c r="J415" i="28"/>
  <c r="N415" i="28"/>
  <c r="R415" i="28"/>
  <c r="V415" i="28"/>
  <c r="D415" i="28"/>
  <c r="I415" i="28"/>
  <c r="O415" i="28"/>
  <c r="T415" i="28"/>
  <c r="Y415" i="28"/>
  <c r="B415" i="28"/>
  <c r="G415" i="28"/>
  <c r="L415" i="28"/>
  <c r="Q415" i="28"/>
  <c r="W415" i="28"/>
  <c r="H415" i="28"/>
  <c r="S415" i="28"/>
  <c r="K415" i="28"/>
  <c r="U415" i="28"/>
  <c r="C415" i="28"/>
  <c r="M415" i="28"/>
  <c r="X415" i="28"/>
  <c r="E415" i="28"/>
  <c r="P415" i="28"/>
  <c r="D347" i="28"/>
  <c r="H347" i="28"/>
  <c r="L347" i="28"/>
  <c r="P347" i="28"/>
  <c r="T347" i="28"/>
  <c r="X347" i="28"/>
  <c r="F347" i="28"/>
  <c r="K347" i="28"/>
  <c r="Q347" i="28"/>
  <c r="V347" i="28"/>
  <c r="C347" i="28"/>
  <c r="I347" i="28"/>
  <c r="N347" i="28"/>
  <c r="S347" i="28"/>
  <c r="Y347" i="28"/>
  <c r="B347" i="28"/>
  <c r="J347" i="28"/>
  <c r="U347" i="28"/>
  <c r="M347" i="28"/>
  <c r="W347" i="28"/>
  <c r="E347" i="28"/>
  <c r="O347" i="28"/>
  <c r="G347" i="28"/>
  <c r="R347" i="28"/>
  <c r="C277" i="21"/>
  <c r="G277" i="21"/>
  <c r="K277" i="21"/>
  <c r="O277" i="21"/>
  <c r="S277" i="21"/>
  <c r="W277" i="21"/>
  <c r="B277" i="21"/>
  <c r="E277" i="21"/>
  <c r="I277" i="21"/>
  <c r="M277" i="21"/>
  <c r="Q277" i="21"/>
  <c r="U277" i="21"/>
  <c r="Y277" i="21"/>
  <c r="F277" i="21"/>
  <c r="N277" i="21"/>
  <c r="V277" i="21"/>
  <c r="J277" i="21"/>
  <c r="R277" i="21"/>
  <c r="L277" i="21"/>
  <c r="D277" i="21"/>
  <c r="X277" i="21"/>
  <c r="P277" i="21"/>
  <c r="H277" i="21"/>
  <c r="T277" i="21"/>
  <c r="F278" i="28"/>
  <c r="J278" i="28"/>
  <c r="N278" i="28"/>
  <c r="R278" i="28"/>
  <c r="V278" i="28"/>
  <c r="C278" i="28"/>
  <c r="H278" i="28"/>
  <c r="M278" i="28"/>
  <c r="S278" i="28"/>
  <c r="X278" i="28"/>
  <c r="E278" i="28"/>
  <c r="K278" i="28"/>
  <c r="P278" i="28"/>
  <c r="U278" i="28"/>
  <c r="L278" i="28"/>
  <c r="W278" i="28"/>
  <c r="B278" i="28"/>
  <c r="O278" i="28"/>
  <c r="G278" i="28"/>
  <c r="Q278" i="28"/>
  <c r="I278" i="28"/>
  <c r="T278" i="28"/>
  <c r="D278" i="28"/>
  <c r="Y278" i="28"/>
  <c r="D312" i="21"/>
  <c r="H312" i="21"/>
  <c r="L312" i="21"/>
  <c r="P312" i="21"/>
  <c r="T312" i="21"/>
  <c r="X312" i="21"/>
  <c r="F312" i="21"/>
  <c r="J312" i="21"/>
  <c r="N312" i="21"/>
  <c r="R312" i="21"/>
  <c r="V312" i="21"/>
  <c r="G312" i="21"/>
  <c r="O312" i="21"/>
  <c r="W312" i="21"/>
  <c r="C312" i="21"/>
  <c r="K312" i="21"/>
  <c r="S312" i="21"/>
  <c r="E312" i="21"/>
  <c r="U312" i="21"/>
  <c r="M312" i="21"/>
  <c r="Q312" i="21"/>
  <c r="B312" i="21"/>
  <c r="I312" i="21"/>
  <c r="Y312" i="21"/>
  <c r="C415" i="21"/>
  <c r="G415" i="21"/>
  <c r="K415" i="21"/>
  <c r="O415" i="21"/>
  <c r="S415" i="21"/>
  <c r="W415" i="21"/>
  <c r="D415" i="21"/>
  <c r="I415" i="21"/>
  <c r="N415" i="21"/>
  <c r="T415" i="21"/>
  <c r="Y415" i="21"/>
  <c r="B415" i="21"/>
  <c r="F415" i="21"/>
  <c r="L415" i="21"/>
  <c r="Q415" i="21"/>
  <c r="V415" i="21"/>
  <c r="H415" i="21"/>
  <c r="R415" i="21"/>
  <c r="M415" i="21"/>
  <c r="X415" i="21"/>
  <c r="P415" i="21"/>
  <c r="E415" i="21"/>
  <c r="J415" i="21"/>
  <c r="U415" i="21"/>
  <c r="D347" i="21"/>
  <c r="H347" i="21"/>
  <c r="L347" i="21"/>
  <c r="P347" i="21"/>
  <c r="T347" i="21"/>
  <c r="X347" i="21"/>
  <c r="E347" i="21"/>
  <c r="J347" i="21"/>
  <c r="O347" i="21"/>
  <c r="U347" i="21"/>
  <c r="G347" i="21"/>
  <c r="M347" i="21"/>
  <c r="R347" i="21"/>
  <c r="W347" i="21"/>
  <c r="C347" i="21"/>
  <c r="N347" i="21"/>
  <c r="Y347" i="21"/>
  <c r="B347" i="21"/>
  <c r="I347" i="21"/>
  <c r="S347" i="21"/>
  <c r="V347" i="21"/>
  <c r="K347" i="21"/>
  <c r="F347" i="21"/>
  <c r="Q347" i="21"/>
  <c r="E312" i="28"/>
  <c r="I312" i="28"/>
  <c r="M312" i="28"/>
  <c r="Q312" i="28"/>
  <c r="U312" i="28"/>
  <c r="Y312" i="28"/>
  <c r="B312" i="28"/>
  <c r="G312" i="28"/>
  <c r="L312" i="28"/>
  <c r="R312" i="28"/>
  <c r="W312" i="28"/>
  <c r="D312" i="28"/>
  <c r="J312" i="28"/>
  <c r="O312" i="28"/>
  <c r="T312" i="28"/>
  <c r="K312" i="28"/>
  <c r="V312" i="28"/>
  <c r="C312" i="28"/>
  <c r="N312" i="28"/>
  <c r="X312" i="28"/>
  <c r="F312" i="28"/>
  <c r="P312" i="28"/>
  <c r="H312" i="28"/>
  <c r="S312" i="28"/>
  <c r="E449" i="28"/>
  <c r="I449" i="28"/>
  <c r="M449" i="28"/>
  <c r="Q449" i="28"/>
  <c r="U449" i="28"/>
  <c r="Y449" i="28"/>
  <c r="B449" i="28"/>
  <c r="G449" i="28"/>
  <c r="L449" i="28"/>
  <c r="R449" i="28"/>
  <c r="W449" i="28"/>
  <c r="D449" i="28"/>
  <c r="K449" i="28"/>
  <c r="S449" i="28"/>
  <c r="H449" i="28"/>
  <c r="O449" i="28"/>
  <c r="V449" i="28"/>
  <c r="J449" i="28"/>
  <c r="X449" i="28"/>
  <c r="N449" i="28"/>
  <c r="C449" i="28"/>
  <c r="P449" i="28"/>
  <c r="F449" i="28"/>
  <c r="T449" i="28"/>
  <c r="C381" i="21"/>
  <c r="G381" i="21"/>
  <c r="K381" i="21"/>
  <c r="O381" i="21"/>
  <c r="S381" i="21"/>
  <c r="W381" i="21"/>
  <c r="B381" i="21"/>
  <c r="H381" i="21"/>
  <c r="M381" i="21"/>
  <c r="R381" i="21"/>
  <c r="X381" i="21"/>
  <c r="E381" i="21"/>
  <c r="J381" i="21"/>
  <c r="P381" i="21"/>
  <c r="U381" i="21"/>
  <c r="L381" i="21"/>
  <c r="V381" i="21"/>
  <c r="F381" i="21"/>
  <c r="Q381" i="21"/>
  <c r="T381" i="21"/>
  <c r="I381" i="21"/>
  <c r="N381" i="21"/>
  <c r="D381" i="21"/>
  <c r="Y381" i="21"/>
  <c r="A382" i="21"/>
  <c r="A313" i="21"/>
  <c r="A348" i="21"/>
  <c r="A416" i="21"/>
  <c r="A416" i="28"/>
  <c r="A313" i="28"/>
  <c r="A382" i="28"/>
  <c r="A348" i="28"/>
  <c r="A450" i="28"/>
  <c r="A278" i="21"/>
  <c r="A244" i="21"/>
  <c r="E244" i="21" l="1"/>
  <c r="I244" i="21"/>
  <c r="M244" i="21"/>
  <c r="Q244" i="21"/>
  <c r="U244" i="21"/>
  <c r="Y244" i="21"/>
  <c r="C244" i="21"/>
  <c r="G244" i="21"/>
  <c r="K244" i="21"/>
  <c r="O244" i="21"/>
  <c r="S244" i="21"/>
  <c r="W244" i="21"/>
  <c r="B244" i="21"/>
  <c r="H244" i="21"/>
  <c r="P244" i="21"/>
  <c r="X244" i="21"/>
  <c r="D244" i="21"/>
  <c r="L244" i="21"/>
  <c r="T244" i="21"/>
  <c r="F244" i="21"/>
  <c r="V244" i="21"/>
  <c r="N244" i="21"/>
  <c r="R244" i="21"/>
  <c r="J244" i="21"/>
  <c r="D382" i="28"/>
  <c r="H382" i="28"/>
  <c r="L382" i="28"/>
  <c r="P382" i="28"/>
  <c r="T382" i="28"/>
  <c r="X382" i="28"/>
  <c r="C382" i="28"/>
  <c r="I382" i="28"/>
  <c r="N382" i="28"/>
  <c r="S382" i="28"/>
  <c r="Y382" i="28"/>
  <c r="B382" i="28"/>
  <c r="F382" i="28"/>
  <c r="K382" i="28"/>
  <c r="Q382" i="28"/>
  <c r="V382" i="28"/>
  <c r="G382" i="28"/>
  <c r="R382" i="28"/>
  <c r="J382" i="28"/>
  <c r="U382" i="28"/>
  <c r="M382" i="28"/>
  <c r="W382" i="28"/>
  <c r="E382" i="28"/>
  <c r="O382" i="28"/>
  <c r="E348" i="21"/>
  <c r="I348" i="21"/>
  <c r="M348" i="21"/>
  <c r="Q348" i="21"/>
  <c r="U348" i="21"/>
  <c r="Y348" i="21"/>
  <c r="C348" i="21"/>
  <c r="H348" i="21"/>
  <c r="N348" i="21"/>
  <c r="S348" i="21"/>
  <c r="X348" i="21"/>
  <c r="B348" i="21"/>
  <c r="F348" i="21"/>
  <c r="K348" i="21"/>
  <c r="P348" i="21"/>
  <c r="V348" i="21"/>
  <c r="L348" i="21"/>
  <c r="W348" i="21"/>
  <c r="G348" i="21"/>
  <c r="R348" i="21"/>
  <c r="T348" i="21"/>
  <c r="J348" i="21"/>
  <c r="O348" i="21"/>
  <c r="D348" i="21"/>
  <c r="D278" i="21"/>
  <c r="H278" i="21"/>
  <c r="L278" i="21"/>
  <c r="P278" i="21"/>
  <c r="T278" i="21"/>
  <c r="X278" i="21"/>
  <c r="F278" i="21"/>
  <c r="J278" i="21"/>
  <c r="N278" i="21"/>
  <c r="R278" i="21"/>
  <c r="V278" i="21"/>
  <c r="G278" i="21"/>
  <c r="O278" i="21"/>
  <c r="W278" i="21"/>
  <c r="C278" i="21"/>
  <c r="K278" i="21"/>
  <c r="S278" i="21"/>
  <c r="E278" i="21"/>
  <c r="U278" i="21"/>
  <c r="Y278" i="21"/>
  <c r="M278" i="21"/>
  <c r="B278" i="21"/>
  <c r="Q278" i="21"/>
  <c r="I278" i="21"/>
  <c r="F313" i="28"/>
  <c r="J313" i="28"/>
  <c r="N313" i="28"/>
  <c r="R313" i="28"/>
  <c r="V313" i="28"/>
  <c r="E313" i="28"/>
  <c r="K313" i="28"/>
  <c r="P313" i="28"/>
  <c r="U313" i="28"/>
  <c r="C313" i="28"/>
  <c r="H313" i="28"/>
  <c r="M313" i="28"/>
  <c r="S313" i="28"/>
  <c r="X313" i="28"/>
  <c r="I313" i="28"/>
  <c r="T313" i="28"/>
  <c r="L313" i="28"/>
  <c r="W313" i="28"/>
  <c r="B313" i="28"/>
  <c r="D313" i="28"/>
  <c r="O313" i="28"/>
  <c r="Y313" i="28"/>
  <c r="G313" i="28"/>
  <c r="Q313" i="28"/>
  <c r="E313" i="21"/>
  <c r="I313" i="21"/>
  <c r="M313" i="21"/>
  <c r="Q313" i="21"/>
  <c r="U313" i="21"/>
  <c r="Y313" i="21"/>
  <c r="C313" i="21"/>
  <c r="G313" i="21"/>
  <c r="K313" i="21"/>
  <c r="O313" i="21"/>
  <c r="S313" i="21"/>
  <c r="W313" i="21"/>
  <c r="B313" i="21"/>
  <c r="H313" i="21"/>
  <c r="P313" i="21"/>
  <c r="X313" i="21"/>
  <c r="D313" i="21"/>
  <c r="L313" i="21"/>
  <c r="T313" i="21"/>
  <c r="N313" i="21"/>
  <c r="F313" i="21"/>
  <c r="V313" i="21"/>
  <c r="J313" i="21"/>
  <c r="R313" i="21"/>
  <c r="F450" i="28"/>
  <c r="J450" i="28"/>
  <c r="N450" i="28"/>
  <c r="R450" i="28"/>
  <c r="V450" i="28"/>
  <c r="E450" i="28"/>
  <c r="K450" i="28"/>
  <c r="P450" i="28"/>
  <c r="U450" i="28"/>
  <c r="C450" i="28"/>
  <c r="I450" i="28"/>
  <c r="Q450" i="28"/>
  <c r="X450" i="28"/>
  <c r="G450" i="28"/>
  <c r="M450" i="28"/>
  <c r="T450" i="28"/>
  <c r="O450" i="28"/>
  <c r="B450" i="28"/>
  <c r="D450" i="28"/>
  <c r="S450" i="28"/>
  <c r="H450" i="28"/>
  <c r="W450" i="28"/>
  <c r="L450" i="28"/>
  <c r="Y450" i="28"/>
  <c r="C416" i="28"/>
  <c r="G416" i="28"/>
  <c r="K416" i="28"/>
  <c r="O416" i="28"/>
  <c r="S416" i="28"/>
  <c r="W416" i="28"/>
  <c r="H416" i="28"/>
  <c r="M416" i="28"/>
  <c r="R416" i="28"/>
  <c r="X416" i="28"/>
  <c r="E416" i="28"/>
  <c r="J416" i="28"/>
  <c r="P416" i="28"/>
  <c r="U416" i="28"/>
  <c r="F416" i="28"/>
  <c r="Q416" i="28"/>
  <c r="I416" i="28"/>
  <c r="T416" i="28"/>
  <c r="L416" i="28"/>
  <c r="V416" i="28"/>
  <c r="D416" i="28"/>
  <c r="N416" i="28"/>
  <c r="Y416" i="28"/>
  <c r="B416" i="28"/>
  <c r="D382" i="21"/>
  <c r="H382" i="21"/>
  <c r="L382" i="21"/>
  <c r="P382" i="21"/>
  <c r="T382" i="21"/>
  <c r="X382" i="21"/>
  <c r="F382" i="21"/>
  <c r="K382" i="21"/>
  <c r="Q382" i="21"/>
  <c r="V382" i="21"/>
  <c r="C382" i="21"/>
  <c r="I382" i="21"/>
  <c r="N382" i="21"/>
  <c r="S382" i="21"/>
  <c r="Y382" i="21"/>
  <c r="B382" i="21"/>
  <c r="J382" i="21"/>
  <c r="U382" i="21"/>
  <c r="E382" i="21"/>
  <c r="O382" i="21"/>
  <c r="R382" i="21"/>
  <c r="G382" i="21"/>
  <c r="M382" i="21"/>
  <c r="W382" i="21"/>
  <c r="E348" i="28"/>
  <c r="I348" i="28"/>
  <c r="M348" i="28"/>
  <c r="Q348" i="28"/>
  <c r="U348" i="28"/>
  <c r="Y348" i="28"/>
  <c r="B348" i="28"/>
  <c r="D348" i="28"/>
  <c r="J348" i="28"/>
  <c r="O348" i="28"/>
  <c r="T348" i="28"/>
  <c r="G348" i="28"/>
  <c r="L348" i="28"/>
  <c r="R348" i="28"/>
  <c r="W348" i="28"/>
  <c r="H348" i="28"/>
  <c r="S348" i="28"/>
  <c r="K348" i="28"/>
  <c r="V348" i="28"/>
  <c r="C348" i="28"/>
  <c r="N348" i="28"/>
  <c r="X348" i="28"/>
  <c r="F348" i="28"/>
  <c r="P348" i="28"/>
  <c r="D416" i="21"/>
  <c r="H416" i="21"/>
  <c r="L416" i="21"/>
  <c r="P416" i="21"/>
  <c r="G416" i="21"/>
  <c r="M416" i="21"/>
  <c r="R416" i="21"/>
  <c r="V416" i="21"/>
  <c r="E416" i="21"/>
  <c r="J416" i="21"/>
  <c r="O416" i="21"/>
  <c r="T416" i="21"/>
  <c r="X416" i="21"/>
  <c r="F416" i="21"/>
  <c r="Q416" i="21"/>
  <c r="Y416" i="21"/>
  <c r="K416" i="21"/>
  <c r="U416" i="21"/>
  <c r="N416" i="21"/>
  <c r="B416" i="21"/>
  <c r="C416" i="21"/>
  <c r="W416" i="21"/>
  <c r="I416" i="21"/>
  <c r="S416" i="21"/>
  <c r="A417" i="21"/>
  <c r="A349" i="21"/>
  <c r="A314" i="21"/>
  <c r="A383" i="21"/>
  <c r="A451" i="28"/>
  <c r="A349" i="28"/>
  <c r="A383" i="28"/>
  <c r="A417" i="28"/>
  <c r="A279" i="21"/>
  <c r="E279" i="21" l="1"/>
  <c r="I279" i="21"/>
  <c r="M279" i="21"/>
  <c r="Q279" i="21"/>
  <c r="U279" i="21"/>
  <c r="Y279" i="21"/>
  <c r="C279" i="21"/>
  <c r="G279" i="21"/>
  <c r="K279" i="21"/>
  <c r="O279" i="21"/>
  <c r="S279" i="21"/>
  <c r="W279" i="21"/>
  <c r="B279" i="21"/>
  <c r="H279" i="21"/>
  <c r="P279" i="21"/>
  <c r="X279" i="21"/>
  <c r="D279" i="21"/>
  <c r="L279" i="21"/>
  <c r="T279" i="21"/>
  <c r="N279" i="21"/>
  <c r="V279" i="21"/>
  <c r="J279" i="21"/>
  <c r="F279" i="21"/>
  <c r="R279" i="21"/>
  <c r="C451" i="28"/>
  <c r="G451" i="28"/>
  <c r="K451" i="28"/>
  <c r="O451" i="28"/>
  <c r="S451" i="28"/>
  <c r="W451" i="28"/>
  <c r="D451" i="28"/>
  <c r="I451" i="28"/>
  <c r="N451" i="28"/>
  <c r="T451" i="28"/>
  <c r="Y451" i="28"/>
  <c r="B451" i="28"/>
  <c r="H451" i="28"/>
  <c r="P451" i="28"/>
  <c r="V451" i="28"/>
  <c r="E451" i="28"/>
  <c r="L451" i="28"/>
  <c r="R451" i="28"/>
  <c r="F451" i="28"/>
  <c r="U451" i="28"/>
  <c r="J451" i="28"/>
  <c r="X451" i="28"/>
  <c r="M451" i="28"/>
  <c r="Q451" i="28"/>
  <c r="C417" i="21"/>
  <c r="G417" i="21"/>
  <c r="K417" i="21"/>
  <c r="O417" i="21"/>
  <c r="S417" i="21"/>
  <c r="W417" i="21"/>
  <c r="E417" i="21"/>
  <c r="I417" i="21"/>
  <c r="M417" i="21"/>
  <c r="Q417" i="21"/>
  <c r="U417" i="21"/>
  <c r="Y417" i="21"/>
  <c r="B417" i="21"/>
  <c r="J417" i="21"/>
  <c r="R417" i="21"/>
  <c r="F417" i="21"/>
  <c r="N417" i="21"/>
  <c r="V417" i="21"/>
  <c r="H417" i="21"/>
  <c r="X417" i="21"/>
  <c r="P417" i="21"/>
  <c r="D417" i="21"/>
  <c r="T417" i="21"/>
  <c r="L417" i="21"/>
  <c r="D417" i="28"/>
  <c r="H417" i="28"/>
  <c r="L417" i="28"/>
  <c r="P417" i="28"/>
  <c r="T417" i="28"/>
  <c r="X417" i="28"/>
  <c r="F417" i="28"/>
  <c r="K417" i="28"/>
  <c r="Q417" i="28"/>
  <c r="V417" i="28"/>
  <c r="C417" i="28"/>
  <c r="I417" i="28"/>
  <c r="N417" i="28"/>
  <c r="S417" i="28"/>
  <c r="Y417" i="28"/>
  <c r="B417" i="28"/>
  <c r="E417" i="28"/>
  <c r="O417" i="28"/>
  <c r="G417" i="28"/>
  <c r="R417" i="28"/>
  <c r="J417" i="28"/>
  <c r="U417" i="28"/>
  <c r="M417" i="28"/>
  <c r="W417" i="28"/>
  <c r="E383" i="21"/>
  <c r="I383" i="21"/>
  <c r="M383" i="21"/>
  <c r="Q383" i="21"/>
  <c r="U383" i="21"/>
  <c r="Y383" i="21"/>
  <c r="D383" i="21"/>
  <c r="J383" i="21"/>
  <c r="O383" i="21"/>
  <c r="T383" i="21"/>
  <c r="G383" i="21"/>
  <c r="L383" i="21"/>
  <c r="R383" i="21"/>
  <c r="W383" i="21"/>
  <c r="H383" i="21"/>
  <c r="S383" i="21"/>
  <c r="C383" i="21"/>
  <c r="N383" i="21"/>
  <c r="X383" i="21"/>
  <c r="B383" i="21"/>
  <c r="P383" i="21"/>
  <c r="F383" i="21"/>
  <c r="K383" i="21"/>
  <c r="V383" i="21"/>
  <c r="E383" i="28"/>
  <c r="I383" i="28"/>
  <c r="M383" i="28"/>
  <c r="Q383" i="28"/>
  <c r="U383" i="28"/>
  <c r="Y383" i="28"/>
  <c r="B383" i="28"/>
  <c r="G383" i="28"/>
  <c r="L383" i="28"/>
  <c r="R383" i="28"/>
  <c r="W383" i="28"/>
  <c r="D383" i="28"/>
  <c r="J383" i="28"/>
  <c r="O383" i="28"/>
  <c r="T383" i="28"/>
  <c r="F383" i="28"/>
  <c r="P383" i="28"/>
  <c r="H383" i="28"/>
  <c r="S383" i="28"/>
  <c r="K383" i="28"/>
  <c r="V383" i="28"/>
  <c r="C383" i="28"/>
  <c r="N383" i="28"/>
  <c r="X383" i="28"/>
  <c r="F314" i="21"/>
  <c r="J314" i="21"/>
  <c r="N314" i="21"/>
  <c r="R314" i="21"/>
  <c r="V314" i="21"/>
  <c r="D314" i="21"/>
  <c r="H314" i="21"/>
  <c r="L314" i="21"/>
  <c r="P314" i="21"/>
  <c r="T314" i="21"/>
  <c r="X314" i="21"/>
  <c r="I314" i="21"/>
  <c r="Q314" i="21"/>
  <c r="Y314" i="21"/>
  <c r="E314" i="21"/>
  <c r="M314" i="21"/>
  <c r="U314" i="21"/>
  <c r="B314" i="21"/>
  <c r="G314" i="21"/>
  <c r="W314" i="21"/>
  <c r="O314" i="21"/>
  <c r="S314" i="21"/>
  <c r="K314" i="21"/>
  <c r="C314" i="21"/>
  <c r="F349" i="28"/>
  <c r="J349" i="28"/>
  <c r="N349" i="28"/>
  <c r="R349" i="28"/>
  <c r="V349" i="28"/>
  <c r="C349" i="28"/>
  <c r="H349" i="28"/>
  <c r="M349" i="28"/>
  <c r="S349" i="28"/>
  <c r="X349" i="28"/>
  <c r="E349" i="28"/>
  <c r="K349" i="28"/>
  <c r="P349" i="28"/>
  <c r="U349" i="28"/>
  <c r="G349" i="28"/>
  <c r="Q349" i="28"/>
  <c r="I349" i="28"/>
  <c r="T349" i="28"/>
  <c r="L349" i="28"/>
  <c r="W349" i="28"/>
  <c r="B349" i="28"/>
  <c r="D349" i="28"/>
  <c r="O349" i="28"/>
  <c r="Y349" i="28"/>
  <c r="F349" i="21"/>
  <c r="J349" i="21"/>
  <c r="N349" i="21"/>
  <c r="R349" i="21"/>
  <c r="V349" i="21"/>
  <c r="G349" i="21"/>
  <c r="L349" i="21"/>
  <c r="Q349" i="21"/>
  <c r="W349" i="21"/>
  <c r="D349" i="21"/>
  <c r="I349" i="21"/>
  <c r="O349" i="21"/>
  <c r="T349" i="21"/>
  <c r="Y349" i="21"/>
  <c r="K349" i="21"/>
  <c r="U349" i="21"/>
  <c r="E349" i="21"/>
  <c r="P349" i="21"/>
  <c r="S349" i="21"/>
  <c r="H349" i="21"/>
  <c r="B349" i="21"/>
  <c r="M349" i="21"/>
  <c r="C349" i="21"/>
  <c r="X349" i="21"/>
  <c r="A418" i="21"/>
  <c r="A384" i="21"/>
  <c r="A350" i="21"/>
  <c r="A315" i="21"/>
  <c r="A384" i="28"/>
  <c r="A418" i="28"/>
  <c r="A452" i="28"/>
  <c r="C315" i="21" l="1"/>
  <c r="G315" i="21"/>
  <c r="K315" i="21"/>
  <c r="O315" i="21"/>
  <c r="S315" i="21"/>
  <c r="W315" i="21"/>
  <c r="B315" i="21"/>
  <c r="E315" i="21"/>
  <c r="I315" i="21"/>
  <c r="M315" i="21"/>
  <c r="Q315" i="21"/>
  <c r="U315" i="21"/>
  <c r="Y315" i="21"/>
  <c r="J315" i="21"/>
  <c r="R315" i="21"/>
  <c r="F315" i="21"/>
  <c r="N315" i="21"/>
  <c r="V315" i="21"/>
  <c r="P315" i="21"/>
  <c r="H315" i="21"/>
  <c r="X315" i="21"/>
  <c r="L315" i="21"/>
  <c r="D315" i="21"/>
  <c r="T315" i="21"/>
  <c r="D452" i="28"/>
  <c r="H452" i="28"/>
  <c r="L452" i="28"/>
  <c r="P452" i="28"/>
  <c r="T452" i="28"/>
  <c r="X452" i="28"/>
  <c r="G452" i="28"/>
  <c r="M452" i="28"/>
  <c r="R452" i="28"/>
  <c r="W452" i="28"/>
  <c r="F452" i="28"/>
  <c r="N452" i="28"/>
  <c r="U452" i="28"/>
  <c r="B452" i="28"/>
  <c r="C452" i="28"/>
  <c r="J452" i="28"/>
  <c r="Q452" i="28"/>
  <c r="Y452" i="28"/>
  <c r="K452" i="28"/>
  <c r="O452" i="28"/>
  <c r="E452" i="28"/>
  <c r="S452" i="28"/>
  <c r="I452" i="28"/>
  <c r="V452" i="28"/>
  <c r="C350" i="21"/>
  <c r="G350" i="21"/>
  <c r="K350" i="21"/>
  <c r="O350" i="21"/>
  <c r="S350" i="21"/>
  <c r="W350" i="21"/>
  <c r="B350" i="21"/>
  <c r="E350" i="21"/>
  <c r="J350" i="21"/>
  <c r="P350" i="21"/>
  <c r="U350" i="21"/>
  <c r="H350" i="21"/>
  <c r="M350" i="21"/>
  <c r="R350" i="21"/>
  <c r="X350" i="21"/>
  <c r="I350" i="21"/>
  <c r="T350" i="21"/>
  <c r="D350" i="21"/>
  <c r="N350" i="21"/>
  <c r="Y350" i="21"/>
  <c r="Q350" i="21"/>
  <c r="F350" i="21"/>
  <c r="L350" i="21"/>
  <c r="V350" i="21"/>
  <c r="E418" i="28"/>
  <c r="I418" i="28"/>
  <c r="M418" i="28"/>
  <c r="Q418" i="28"/>
  <c r="U418" i="28"/>
  <c r="Y418" i="28"/>
  <c r="B418" i="28"/>
  <c r="D418" i="28"/>
  <c r="J418" i="28"/>
  <c r="O418" i="28"/>
  <c r="T418" i="28"/>
  <c r="G418" i="28"/>
  <c r="L418" i="28"/>
  <c r="R418" i="28"/>
  <c r="W418" i="28"/>
  <c r="C418" i="28"/>
  <c r="N418" i="28"/>
  <c r="X418" i="28"/>
  <c r="F418" i="28"/>
  <c r="P418" i="28"/>
  <c r="H418" i="28"/>
  <c r="S418" i="28"/>
  <c r="K418" i="28"/>
  <c r="V418" i="28"/>
  <c r="F384" i="21"/>
  <c r="J384" i="21"/>
  <c r="N384" i="21"/>
  <c r="R384" i="21"/>
  <c r="V384" i="21"/>
  <c r="C384" i="21"/>
  <c r="H384" i="21"/>
  <c r="M384" i="21"/>
  <c r="S384" i="21"/>
  <c r="X384" i="21"/>
  <c r="B384" i="21"/>
  <c r="E384" i="21"/>
  <c r="K384" i="21"/>
  <c r="P384" i="21"/>
  <c r="U384" i="21"/>
  <c r="G384" i="21"/>
  <c r="Q384" i="21"/>
  <c r="L384" i="21"/>
  <c r="W384" i="21"/>
  <c r="O384" i="21"/>
  <c r="D384" i="21"/>
  <c r="Y384" i="21"/>
  <c r="I384" i="21"/>
  <c r="T384" i="21"/>
  <c r="F384" i="28"/>
  <c r="J384" i="28"/>
  <c r="N384" i="28"/>
  <c r="R384" i="28"/>
  <c r="V384" i="28"/>
  <c r="E384" i="28"/>
  <c r="K384" i="28"/>
  <c r="P384" i="28"/>
  <c r="U384" i="28"/>
  <c r="C384" i="28"/>
  <c r="H384" i="28"/>
  <c r="M384" i="28"/>
  <c r="S384" i="28"/>
  <c r="X384" i="28"/>
  <c r="D384" i="28"/>
  <c r="O384" i="28"/>
  <c r="Y384" i="28"/>
  <c r="G384" i="28"/>
  <c r="Q384" i="28"/>
  <c r="I384" i="28"/>
  <c r="T384" i="28"/>
  <c r="L384" i="28"/>
  <c r="W384" i="28"/>
  <c r="B384" i="28"/>
  <c r="D418" i="21"/>
  <c r="H418" i="21"/>
  <c r="L418" i="21"/>
  <c r="P418" i="21"/>
  <c r="T418" i="21"/>
  <c r="X418" i="21"/>
  <c r="F418" i="21"/>
  <c r="J418" i="21"/>
  <c r="N418" i="21"/>
  <c r="R418" i="21"/>
  <c r="V418" i="21"/>
  <c r="C418" i="21"/>
  <c r="K418" i="21"/>
  <c r="S418" i="21"/>
  <c r="B418" i="21"/>
  <c r="G418" i="21"/>
  <c r="O418" i="21"/>
  <c r="W418" i="21"/>
  <c r="Q418" i="21"/>
  <c r="I418" i="21"/>
  <c r="Y418" i="21"/>
  <c r="M418" i="21"/>
  <c r="E418" i="21"/>
  <c r="U418" i="21"/>
  <c r="A385" i="21"/>
  <c r="A419" i="21"/>
  <c r="A419" i="28"/>
  <c r="A453" i="28"/>
  <c r="F419" i="28" l="1"/>
  <c r="J419" i="28"/>
  <c r="N419" i="28"/>
  <c r="R419" i="28"/>
  <c r="V419" i="28"/>
  <c r="C419" i="28"/>
  <c r="H419" i="28"/>
  <c r="M419" i="28"/>
  <c r="S419" i="28"/>
  <c r="X419" i="28"/>
  <c r="E419" i="28"/>
  <c r="K419" i="28"/>
  <c r="P419" i="28"/>
  <c r="U419" i="28"/>
  <c r="L419" i="28"/>
  <c r="W419" i="28"/>
  <c r="B419" i="28"/>
  <c r="D419" i="28"/>
  <c r="O419" i="28"/>
  <c r="Y419" i="28"/>
  <c r="G419" i="28"/>
  <c r="Q419" i="28"/>
  <c r="I419" i="28"/>
  <c r="T419" i="28"/>
  <c r="E419" i="21"/>
  <c r="I419" i="21"/>
  <c r="M419" i="21"/>
  <c r="Q419" i="21"/>
  <c r="U419" i="21"/>
  <c r="Y419" i="21"/>
  <c r="B419" i="21"/>
  <c r="C419" i="21"/>
  <c r="G419" i="21"/>
  <c r="K419" i="21"/>
  <c r="O419" i="21"/>
  <c r="S419" i="21"/>
  <c r="W419" i="21"/>
  <c r="D419" i="21"/>
  <c r="L419" i="21"/>
  <c r="T419" i="21"/>
  <c r="H419" i="21"/>
  <c r="P419" i="21"/>
  <c r="X419" i="21"/>
  <c r="J419" i="21"/>
  <c r="R419" i="21"/>
  <c r="V419" i="21"/>
  <c r="F419" i="21"/>
  <c r="N419" i="21"/>
  <c r="C385" i="21"/>
  <c r="G385" i="21"/>
  <c r="K385" i="21"/>
  <c r="O385" i="21"/>
  <c r="S385" i="21"/>
  <c r="W385" i="21"/>
  <c r="B385" i="21"/>
  <c r="F385" i="21"/>
  <c r="L385" i="21"/>
  <c r="Q385" i="21"/>
  <c r="V385" i="21"/>
  <c r="D385" i="21"/>
  <c r="I385" i="21"/>
  <c r="N385" i="21"/>
  <c r="T385" i="21"/>
  <c r="Y385" i="21"/>
  <c r="E385" i="21"/>
  <c r="P385" i="21"/>
  <c r="J385" i="21"/>
  <c r="U385" i="21"/>
  <c r="M385" i="21"/>
  <c r="X385" i="21"/>
  <c r="H385" i="21"/>
  <c r="R385" i="21"/>
  <c r="E453" i="28"/>
  <c r="I453" i="28"/>
  <c r="M453" i="28"/>
  <c r="Q453" i="28"/>
  <c r="U453" i="28"/>
  <c r="Y453" i="28"/>
  <c r="B453" i="28"/>
  <c r="F453" i="28"/>
  <c r="K453" i="28"/>
  <c r="P453" i="28"/>
  <c r="V453" i="28"/>
  <c r="D453" i="28"/>
  <c r="L453" i="28"/>
  <c r="S453" i="28"/>
  <c r="H453" i="28"/>
  <c r="O453" i="28"/>
  <c r="W453" i="28"/>
  <c r="C453" i="28"/>
  <c r="R453" i="28"/>
  <c r="G453" i="28"/>
  <c r="T453" i="28"/>
  <c r="J453" i="28"/>
  <c r="X453" i="28"/>
  <c r="N453" i="28"/>
  <c r="A420" i="21"/>
  <c r="A454" i="28"/>
  <c r="F454" i="28" l="1"/>
  <c r="J454" i="28"/>
  <c r="N454" i="28"/>
  <c r="R454" i="28"/>
  <c r="V454" i="28"/>
  <c r="D454" i="28"/>
  <c r="I454" i="28"/>
  <c r="O454" i="28"/>
  <c r="T454" i="28"/>
  <c r="Y454" i="28"/>
  <c r="C454" i="28"/>
  <c r="K454" i="28"/>
  <c r="Q454" i="28"/>
  <c r="X454" i="28"/>
  <c r="G454" i="28"/>
  <c r="M454" i="28"/>
  <c r="U454" i="28"/>
  <c r="H454" i="28"/>
  <c r="W454" i="28"/>
  <c r="L454" i="28"/>
  <c r="B454" i="28"/>
  <c r="P454" i="28"/>
  <c r="E454" i="28"/>
  <c r="S454" i="28"/>
  <c r="F420" i="21"/>
  <c r="J420" i="21"/>
  <c r="N420" i="21"/>
  <c r="R420" i="21"/>
  <c r="V420" i="21"/>
  <c r="D420" i="21"/>
  <c r="H420" i="21"/>
  <c r="L420" i="21"/>
  <c r="P420" i="21"/>
  <c r="T420" i="21"/>
  <c r="X420" i="21"/>
  <c r="E420" i="21"/>
  <c r="M420" i="21"/>
  <c r="U420" i="21"/>
  <c r="I420" i="21"/>
  <c r="Q420" i="21"/>
  <c r="Y420" i="21"/>
  <c r="C420" i="21"/>
  <c r="S420" i="21"/>
  <c r="K420" i="21"/>
  <c r="O420" i="21"/>
  <c r="W420" i="21"/>
  <c r="B420" i="21"/>
  <c r="G420" i="21"/>
</calcChain>
</file>

<file path=xl/sharedStrings.xml><?xml version="1.0" encoding="utf-8"?>
<sst xmlns="http://schemas.openxmlformats.org/spreadsheetml/2006/main" count="1004" uniqueCount="184">
  <si>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</si>
  <si>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</si>
  <si>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</si>
  <si>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</si>
  <si>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</si>
  <si>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</si>
  <si>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</si>
  <si>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</si>
  <si>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</si>
  <si>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</si>
  <si>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</si>
  <si>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</si>
  <si>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</si>
  <si>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</si>
  <si>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</si>
  <si>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</si>
  <si>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</si>
  <si>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</si>
  <si>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</si>
  <si>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</si>
  <si>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</si>
  <si>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</si>
  <si>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</si>
  <si>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</si>
  <si>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</si>
  <si>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</si>
  <si>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</si>
  <si>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</si>
  <si>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</si>
  <si>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</si>
  <si>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</si>
  <si>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</si>
  <si>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</si>
  <si>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</si>
  <si>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</si>
  <si>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</si>
  <si>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</si>
  <si>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</si>
  <si>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</si>
  <si>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</si>
  <si>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</si>
  <si>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</si>
  <si>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</si>
  <si>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</si>
  <si>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</si>
  <si>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</si>
  <si>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</si>
  <si>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</si>
  <si>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</si>
  <si>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</si>
  <si>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</si>
  <si>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</si>
  <si>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</si>
  <si>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</si>
  <si>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</si>
  <si>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</si>
  <si>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</si>
  <si>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</si>
  <si>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</si>
  <si>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</si>
  <si>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</si>
  <si>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</si>
  <si>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</si>
  <si>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</si>
  <si>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</si>
  <si>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</si>
  <si>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</si>
  <si>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</si>
  <si>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</si>
  <si>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</si>
  <si>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</si>
  <si>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</si>
  <si>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</si>
  <si>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</si>
  <si>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</si>
  <si>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</si>
  <si>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</si>
  <si>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</si>
  <si>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</si>
  <si>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</si>
  <si>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</si>
  <si>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</si>
  <si>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</si>
  <si>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</si>
  <si>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</si>
  <si>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</si>
  <si>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</si>
  <si>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</si>
  <si>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</si>
  <si>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</si>
  <si>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</si>
  <si>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</si>
  <si>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</si>
  <si>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</si>
  <si>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</si>
  <si>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</si>
  <si>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</si>
  <si>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</si>
  <si>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</si>
  <si>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</si>
  <si>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</si>
  <si>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</si>
  <si>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</si>
  <si>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</si>
  <si>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</si>
  <si>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</si>
  <si>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</si>
  <si>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</si>
  <si>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</si>
  <si>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</si>
  <si>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</si>
  <si>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</si>
  <si>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</si>
  <si>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</si>
  <si>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</si>
  <si>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</si>
  <si>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</si>
  <si>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</si>
  <si>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</si>
  <si>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</si>
  <si>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</si>
  <si>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</si>
  <si>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</si>
  <si>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</si>
  <si>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</si>
  <si>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</si>
  <si>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</si>
  <si>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</si>
  <si>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</si>
  <si>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</si>
  <si>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</si>
  <si>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</si>
  <si>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</si>
  <si>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</si>
  <si>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</si>
  <si>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</si>
  <si>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</si>
  <si>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</si>
  <si>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</si>
  <si>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</si>
  <si>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</si>
  <si>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</si>
  <si>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</si>
  <si>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</si>
  <si>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</si>
  <si>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</si>
  <si>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</si>
  <si>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</si>
  <si>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</si>
  <si>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251 от 28 декабря 2019 г. </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</si>
  <si>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</si>
  <si>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</si>
  <si>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2020г.</t>
  </si>
  <si>
    <t>2430,81</t>
  </si>
  <si>
    <t>февраль 2020 года</t>
  </si>
  <si>
    <t>01.02.2020</t>
  </si>
  <si>
    <t>02.02.2020</t>
  </si>
  <si>
    <t>03.02.2020</t>
  </si>
  <si>
    <t>04.02.2020</t>
  </si>
  <si>
    <t>05.02.2020</t>
  </si>
  <si>
    <t>06.02.2020</t>
  </si>
  <si>
    <t>07.02.2020</t>
  </si>
  <si>
    <t>08.02.2020</t>
  </si>
  <si>
    <t>09.02.2020</t>
  </si>
  <si>
    <t>10.02.2020</t>
  </si>
  <si>
    <t>11.02.2020</t>
  </si>
  <si>
    <t>12.02.2020</t>
  </si>
  <si>
    <t>13.02.2020</t>
  </si>
  <si>
    <t>14.02.2020</t>
  </si>
  <si>
    <t>15.02.2020</t>
  </si>
  <si>
    <t>16.02.2020</t>
  </si>
  <si>
    <t>17.02.2020</t>
  </si>
  <si>
    <t>18.02.2020</t>
  </si>
  <si>
    <t>19.02.2020</t>
  </si>
  <si>
    <t>20.02.2020</t>
  </si>
  <si>
    <t>21.02.2020</t>
  </si>
  <si>
    <t>22.02.2020</t>
  </si>
  <si>
    <t>23.02.2020</t>
  </si>
  <si>
    <t>24.02.2020</t>
  </si>
  <si>
    <t>25.02.2020</t>
  </si>
  <si>
    <t>26.02.2020</t>
  </si>
  <si>
    <t>27.02.2020</t>
  </si>
  <si>
    <t>28.02.2020</t>
  </si>
  <si>
    <t>29.02.2020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</si>
</sst>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2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34" name="Object 210" hidden="1">
              <a:extLst>
                <a:ext uri="{63B3BB69-23CF-44E3-9099-C40C66FF867C}">
                  <a14:compatExt spid="_x0000_s12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35" name="Object 211" hidden="1">
              <a:extLst>
                <a:ext uri="{63B3BB69-23CF-44E3-9099-C40C66FF867C}">
                  <a14:compatExt spid="_x0000_s12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36" name="Object 212" hidden="1">
              <a:extLst>
                <a:ext uri="{63B3BB69-23CF-44E3-9099-C40C66FF867C}">
                  <a14:compatExt spid="_x0000_s12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37" name="Object 213" hidden="1">
              <a:extLst>
                <a:ext uri="{63B3BB69-23CF-44E3-9099-C40C66FF867C}">
                  <a14:compatExt spid="_x0000_s12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6"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37"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38"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39"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38" name="Object 214" hidden="1">
              <a:extLst>
                <a:ext uri="{63B3BB69-23CF-44E3-9099-C40C66FF867C}">
                  <a14:compatExt spid="_x0000_s12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39" name="Object 215" hidden="1">
              <a:extLst>
                <a:ext uri="{63B3BB69-23CF-44E3-9099-C40C66FF867C}">
                  <a14:compatExt spid="_x0000_s12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40" name="Object 216" hidden="1">
              <a:extLst>
                <a:ext uri="{63B3BB69-23CF-44E3-9099-C40C66FF867C}">
                  <a14:compatExt spid="_x0000_s12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41" name="Object 217" hidden="1">
              <a:extLst>
                <a:ext uri="{63B3BB69-23CF-44E3-9099-C40C66FF867C}">
                  <a14:compatExt spid="_x0000_s1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42" name="Object 218" hidden="1">
              <a:extLst>
                <a:ext uri="{63B3BB69-23CF-44E3-9099-C40C66FF867C}">
                  <a14:compatExt spid="_x0000_s12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43" name="Object 219" hidden="1">
              <a:extLst>
                <a:ext uri="{63B3BB69-23CF-44E3-9099-C40C66FF867C}">
                  <a14:compatExt spid="_x0000_s1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44" name="Object 220" hidden="1">
              <a:extLst>
                <a:ext uri="{63B3BB69-23CF-44E3-9099-C40C66FF867C}">
                  <a14:compatExt spid="_x0000_s12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45" name="Object 221" hidden="1">
              <a:extLst>
                <a:ext uri="{63B3BB69-23CF-44E3-9099-C40C66FF867C}">
                  <a14:compatExt spid="_x0000_s12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46" name="Object 222" hidden="1">
              <a:extLst>
                <a:ext uri="{63B3BB69-23CF-44E3-9099-C40C66FF867C}">
                  <a14:compatExt spid="_x0000_s12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47" name="Object 223" hidden="1">
              <a:extLst>
                <a:ext uri="{63B3BB69-23CF-44E3-9099-C40C66FF867C}">
                  <a14:compatExt spid="_x0000_s12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152</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3341.2506365499999</v>
      </c>
      <c r="D7" s="4">
        <f>$F$12+'СЕТ СН'!G5+СВЦЭМ!$D$10+'СЕТ СН'!G11-'СЕТ СН'!G$18</f>
        <v>3411.2506365499999</v>
      </c>
      <c r="E7" s="4">
        <f>$F$12+'СЕТ СН'!H5+СВЦЭМ!$D$10+'СЕТ СН'!H11-'СЕТ СН'!H$18</f>
        <v>3471.2506365499999</v>
      </c>
      <c r="F7" s="4">
        <f>$F$12+'СЕТ СН'!I5+СВЦЭМ!$D$10+'СЕТ СН'!I11-'СЕТ СН'!I$18</f>
        <v>3541.2506365499999</v>
      </c>
      <c r="G7" s="5"/>
    </row>
    <row r="8" spans="1:8" x14ac:dyDescent="0.25">
      <c r="F8" s="8"/>
    </row>
    <row r="9" spans="1:8" ht="45.75" customHeight="1" x14ac:dyDescent="0.25">
      <c r="A9" s="104" t="s">
        <v>46</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47</v>
      </c>
      <c r="C12" s="103"/>
      <c r="D12" s="103"/>
      <c r="E12" s="13" t="s">
        <v>22</v>
      </c>
      <c r="F12" s="11">
        <f>ROUND(F13+F14*F15,8)+F34</f>
        <v>817.93954352000003</v>
      </c>
      <c r="H12" s="2" t="s">
        <v>41</v>
      </c>
    </row>
    <row r="13" spans="1:8" ht="31.5" x14ac:dyDescent="0.25">
      <c r="A13" s="12">
        <v>2</v>
      </c>
      <c r="B13" s="103" t="s">
        <v>48</v>
      </c>
      <c r="C13" s="103"/>
      <c r="D13" s="103"/>
      <c r="E13" s="13" t="s">
        <v>22</v>
      </c>
      <c r="F13" s="11">
        <f>СВЦЭМ!$D$11</f>
        <v>817.93954352000003</v>
      </c>
    </row>
    <row r="14" spans="1:8" ht="36" customHeight="1" x14ac:dyDescent="0.25">
      <c r="A14" s="12">
        <v>3</v>
      </c>
      <c r="B14" s="103" t="s">
        <v>49</v>
      </c>
      <c r="C14" s="103"/>
      <c r="D14" s="103"/>
      <c r="E14" s="13" t="s">
        <v>23</v>
      </c>
      <c r="F14" s="11">
        <f>СВЦЭМ!$D$12</f>
        <v>610654.24534803582</v>
      </c>
    </row>
    <row r="15" spans="1:8" ht="30.75" customHeight="1" x14ac:dyDescent="0.25">
      <c r="A15" s="12">
        <v>4</v>
      </c>
      <c r="B15" s="103" t="s">
        <v>50</v>
      </c>
      <c r="C15" s="103" t="s">
        <v>24</v>
      </c>
      <c r="D15" s="103" t="s">
        <v>24</v>
      </c>
      <c r="E15" s="14" t="s">
        <v>51</v>
      </c>
      <c r="F15" s="15">
        <f>ROUND(IF(F25-(F26+F33)&lt;=0,0,MAX(0,(F16-(F17+F24))/(F25-(F26+F33)))),11)</f>
        <v>0</v>
      </c>
    </row>
    <row r="16" spans="1:8" ht="36" customHeight="1" x14ac:dyDescent="0.25">
      <c r="A16" s="12">
        <v>5</v>
      </c>
      <c r="B16" s="103" t="s">
        <v>52</v>
      </c>
      <c r="C16" s="103" t="s">
        <v>25</v>
      </c>
      <c r="D16" s="103" t="s">
        <v>6</v>
      </c>
      <c r="E16" s="13" t="s">
        <v>6</v>
      </c>
      <c r="F16" s="16">
        <f>СВЦЭМ!$D$21</f>
        <v>4.3529999999999998</v>
      </c>
    </row>
    <row r="17" spans="1:6" ht="33" customHeight="1" x14ac:dyDescent="0.25">
      <c r="A17" s="12">
        <v>6</v>
      </c>
      <c r="B17" s="103" t="s">
        <v>53</v>
      </c>
      <c r="C17" s="103" t="s">
        <v>25</v>
      </c>
      <c r="D17" s="103" t="s">
        <v>6</v>
      </c>
      <c r="E17" s="13" t="s">
        <v>6</v>
      </c>
      <c r="F17" s="16">
        <f>SUM(F19:F23)</f>
        <v>4.3529999999999998</v>
      </c>
    </row>
    <row r="18" spans="1:6" ht="13.5" customHeight="1" x14ac:dyDescent="0.25">
      <c r="A18" s="12"/>
      <c r="B18" s="106" t="s">
        <v>54</v>
      </c>
      <c r="C18" s="107"/>
      <c r="D18" s="107"/>
      <c r="E18" s="107"/>
      <c r="F18" s="108"/>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16">
        <f>F16</f>
        <v>4.3529999999999998</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СВЦЭМ!$D$20</f>
        <v>3004.2339999999999</v>
      </c>
    </row>
    <row r="26" spans="1:6" ht="30.75" customHeight="1" x14ac:dyDescent="0.25">
      <c r="A26" s="12">
        <v>9</v>
      </c>
      <c r="B26" s="103" t="s">
        <v>62</v>
      </c>
      <c r="C26" s="103" t="s">
        <v>27</v>
      </c>
      <c r="D26" s="103" t="s">
        <v>28</v>
      </c>
      <c r="E26" s="13" t="s">
        <v>61</v>
      </c>
      <c r="F26" s="16">
        <f>SUM(F28:F32)</f>
        <v>3004.2339999999999</v>
      </c>
    </row>
    <row r="27" spans="1:6" x14ac:dyDescent="0.25">
      <c r="A27" s="12"/>
      <c r="B27" s="106" t="s">
        <v>54</v>
      </c>
      <c r="C27" s="107"/>
      <c r="D27" s="107"/>
      <c r="E27" s="107"/>
      <c r="F27" s="108"/>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f>F25</f>
        <v>3004.2339999999999</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05" t="s">
        <v>65</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ydcYWMce3Mw6Ek1AimUB58/4AJcN0jGIQMmoug5XF96/Y1+cWRj1WRJrl/2PkaLbC2kQMEwE69oIncliITB1cQ==" saltValue="0UVF6tebuDPkEMYyxTlWF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2020г.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3374.0821427000001</v>
      </c>
      <c r="C9" s="4">
        <f>СВЦЭМ!$D$14+'СЕТ СН'!G5+СВЦЭМ!$D$10+'СЕТ СН'!G11-'СЕТ СН'!G$19</f>
        <v>3444.0821427000001</v>
      </c>
      <c r="D9" s="4">
        <f>СВЦЭМ!$D$14+'СЕТ СН'!H5+СВЦЭМ!$D$10+'СЕТ СН'!H11-'СЕТ СН'!H$19</f>
        <v>3504.0821427000001</v>
      </c>
      <c r="E9" s="4">
        <f>СВЦЭМ!$D$14+'СЕТ СН'!I5+СВЦЭМ!$D$10+'СЕТ СН'!I11-'СЕТ СН'!I$19</f>
        <v>3574.0821427000001</v>
      </c>
    </row>
    <row r="10" spans="1:6" x14ac:dyDescent="0.25">
      <c r="A10" s="26" t="s">
        <v>35</v>
      </c>
      <c r="B10" s="4">
        <f>СВЦЭМ!$D$15+'СЕТ СН'!F5+СВЦЭМ!$D$10+'СЕТ СН'!F11-'СЕТ СН'!F$19</f>
        <v>4238.1995477299997</v>
      </c>
      <c r="C10" s="4">
        <f>СВЦЭМ!$D$15+'СЕТ СН'!G5+СВЦЭМ!$D$10+'СЕТ СН'!G11-'СЕТ СН'!G$19</f>
        <v>4308.1995477299997</v>
      </c>
      <c r="D10" s="4">
        <f>СВЦЭМ!$D$15+'СЕТ СН'!H5+СВЦЭМ!$D$10+'СЕТ СН'!H11-'СЕТ СН'!H$19</f>
        <v>4368.1995477299997</v>
      </c>
      <c r="E10" s="4">
        <f>СВЦЭМ!$D$15+'СЕТ СН'!I5+СВЦЭМ!$D$10+'СЕТ СН'!I11-'СЕТ СН'!I$19</f>
        <v>4438.1995477299997</v>
      </c>
    </row>
    <row r="11" spans="1:6" x14ac:dyDescent="0.25">
      <c r="A11" s="26" t="s">
        <v>36</v>
      </c>
      <c r="B11" s="4">
        <f>СВЦЭМ!$D$16+'СЕТ СН'!F5+СВЦЭМ!$D$10+'СЕТ СН'!F11-'СЕТ СН'!F$19</f>
        <v>5204.3074293300006</v>
      </c>
      <c r="C11" s="4">
        <f>СВЦЭМ!$D$16+'СЕТ СН'!G5+СВЦЭМ!$D$10+'СЕТ СН'!G11-'СЕТ СН'!G$19</f>
        <v>5274.3074293300006</v>
      </c>
      <c r="D11" s="4">
        <f>СВЦЭМ!$D$16+'СЕТ СН'!H5+СВЦЭМ!$D$10+'СЕТ СН'!H11-'СЕТ СН'!H$19</f>
        <v>5334.3074293300006</v>
      </c>
      <c r="E11" s="4">
        <f>СВЦЭМ!$D$16+'СЕТ СН'!I5+СВЦЭМ!$D$10+'СЕТ СН'!I11-'СЕТ СН'!I$19</f>
        <v>5404.3074293300006</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3374.0821427000001</v>
      </c>
      <c r="C16" s="28">
        <f>СВЦЭМ!$D$14+'СЕТ СН'!G5+СВЦЭМ!$D$10+'СЕТ СН'!G11-'СЕТ СН'!G$19</f>
        <v>3444.0821427000001</v>
      </c>
      <c r="D16" s="28">
        <f>СВЦЭМ!$D$14+'СЕТ СН'!H5+СВЦЭМ!$D$10+'СЕТ СН'!H11-'СЕТ СН'!H$19</f>
        <v>3504.0821427000001</v>
      </c>
      <c r="E16" s="28">
        <f>СВЦЭМ!$D$14+'СЕТ СН'!I5+СВЦЭМ!$D$10+'СЕТ СН'!I11-'СЕТ СН'!I$19</f>
        <v>3574.0821427000001</v>
      </c>
    </row>
    <row r="17" spans="1:5" x14ac:dyDescent="0.25">
      <c r="A17" s="26" t="s">
        <v>37</v>
      </c>
      <c r="B17" s="28">
        <f>СВЦЭМ!$D$17+'СЕТ СН'!F5+СВЦЭМ!$D$10+'СЕТ СН'!F11-'СЕТ СН'!F$19</f>
        <v>4677.7341282500001</v>
      </c>
      <c r="C17" s="28">
        <f>СВЦЭМ!$D$17+'СЕТ СН'!G5+СВЦЭМ!$D$10+'СЕТ СН'!G11-'СЕТ СН'!G$19</f>
        <v>4747.7341282500001</v>
      </c>
      <c r="D17" s="28">
        <f>СВЦЭМ!$D$17+'СЕТ СН'!H5+СВЦЭМ!$D$10+'СЕТ СН'!H11-'СЕТ СН'!H$19</f>
        <v>4807.7341282500001</v>
      </c>
      <c r="E17" s="28">
        <f>СВЦЭМ!$D$17+'СЕТ СН'!I5+СВЦЭМ!$D$10+'СЕТ СН'!I11-'СЕТ СН'!I$19</f>
        <v>4877.7341282500001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8"/>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SUMIFS(СВЦЭМ!$C$33:$C$776,СВЦЭМ!$A$33:$A$776,$A12,СВЦЭМ!$B$33:$B$776,B$11)+'СЕТ СН'!$F$12+СВЦЭМ!$D$10+'СЕТ СН'!$F$5-'СЕТ СН'!$F$20</f>
        <v>3362.7566878299999</v>
      </c>
      <c r="C12" s="36">
        <f>SUMIFS(СВЦЭМ!$C$33:$C$776,СВЦЭМ!$A$33:$A$776,$A12,СВЦЭМ!$B$33:$B$776,C$11)+'СЕТ СН'!$F$12+СВЦЭМ!$D$10+'СЕТ СН'!$F$5-'СЕТ СН'!$F$20</f>
        <v>3393.04047855</v>
      </c>
      <c r="D12" s="36">
        <f>SUMIFS(СВЦЭМ!$C$33:$C$776,СВЦЭМ!$A$33:$A$776,$A12,СВЦЭМ!$B$33:$B$776,D$11)+'СЕТ СН'!$F$12+СВЦЭМ!$D$10+'СЕТ СН'!$F$5-'СЕТ СН'!$F$20</f>
        <v>3424.5341457300001</v>
      </c>
      <c r="E12" s="36">
        <f>SUMIFS(СВЦЭМ!$C$33:$C$776,СВЦЭМ!$A$33:$A$776,$A12,СВЦЭМ!$B$33:$B$776,E$11)+'СЕТ СН'!$F$12+СВЦЭМ!$D$10+'СЕТ СН'!$F$5-'СЕТ СН'!$F$20</f>
        <v>3412.2394957300003</v>
      </c>
      <c r="F12" s="36">
        <f>SUMIFS(СВЦЭМ!$C$33:$C$776,СВЦЭМ!$A$33:$A$776,$A12,СВЦЭМ!$B$33:$B$776,F$11)+'СЕТ СН'!$F$12+СВЦЭМ!$D$10+'СЕТ СН'!$F$5-'СЕТ СН'!$F$20</f>
        <v>3404.0170404800001</v>
      </c>
      <c r="G12" s="36">
        <f>SUMIFS(СВЦЭМ!$C$33:$C$776,СВЦЭМ!$A$33:$A$776,$A12,СВЦЭМ!$B$33:$B$776,G$11)+'СЕТ СН'!$F$12+СВЦЭМ!$D$10+'СЕТ СН'!$F$5-'СЕТ СН'!$F$20</f>
        <v>3391.68498701</v>
      </c>
      <c r="H12" s="36">
        <f>SUMIFS(СВЦЭМ!$C$33:$C$776,СВЦЭМ!$A$33:$A$776,$A12,СВЦЭМ!$B$33:$B$776,H$11)+'СЕТ СН'!$F$12+СВЦЭМ!$D$10+'СЕТ СН'!$F$5-'СЕТ СН'!$F$20</f>
        <v>3363.6208776200001</v>
      </c>
      <c r="I12" s="36">
        <f>SUMIFS(СВЦЭМ!$C$33:$C$776,СВЦЭМ!$A$33:$A$776,$A12,СВЦЭМ!$B$33:$B$776,I$11)+'СЕТ СН'!$F$12+СВЦЭМ!$D$10+'СЕТ СН'!$F$5-'СЕТ СН'!$F$20</f>
        <v>3336.11168202</v>
      </c>
      <c r="J12" s="36">
        <f>SUMIFS(СВЦЭМ!$C$33:$C$776,СВЦЭМ!$A$33:$A$776,$A12,СВЦЭМ!$B$33:$B$776,J$11)+'СЕТ СН'!$F$12+СВЦЭМ!$D$10+'СЕТ СН'!$F$5-'СЕТ СН'!$F$20</f>
        <v>3320.7751400300003</v>
      </c>
      <c r="K12" s="36">
        <f>SUMIFS(СВЦЭМ!$C$33:$C$776,СВЦЭМ!$A$33:$A$776,$A12,СВЦЭМ!$B$33:$B$776,K$11)+'СЕТ СН'!$F$12+СВЦЭМ!$D$10+'СЕТ СН'!$F$5-'СЕТ СН'!$F$20</f>
        <v>3285.2204912699999</v>
      </c>
      <c r="L12" s="36">
        <f>SUMIFS(СВЦЭМ!$C$33:$C$776,СВЦЭМ!$A$33:$A$776,$A12,СВЦЭМ!$B$33:$B$776,L$11)+'СЕТ СН'!$F$12+СВЦЭМ!$D$10+'СЕТ СН'!$F$5-'СЕТ СН'!$F$20</f>
        <v>3280.07512898</v>
      </c>
      <c r="M12" s="36">
        <f>SUMIFS(СВЦЭМ!$C$33:$C$776,СВЦЭМ!$A$33:$A$776,$A12,СВЦЭМ!$B$33:$B$776,M$11)+'СЕТ СН'!$F$12+СВЦЭМ!$D$10+'СЕТ СН'!$F$5-'СЕТ СН'!$F$20</f>
        <v>3287.6381903500001</v>
      </c>
      <c r="N12" s="36">
        <f>SUMIFS(СВЦЭМ!$C$33:$C$776,СВЦЭМ!$A$33:$A$776,$A12,СВЦЭМ!$B$33:$B$776,N$11)+'СЕТ СН'!$F$12+СВЦЭМ!$D$10+'СЕТ СН'!$F$5-'СЕТ СН'!$F$20</f>
        <v>3300.6328474699999</v>
      </c>
      <c r="O12" s="36">
        <f>SUMIFS(СВЦЭМ!$C$33:$C$776,СВЦЭМ!$A$33:$A$776,$A12,СВЦЭМ!$B$33:$B$776,O$11)+'СЕТ СН'!$F$12+СВЦЭМ!$D$10+'СЕТ СН'!$F$5-'СЕТ СН'!$F$20</f>
        <v>3326.0128986700001</v>
      </c>
      <c r="P12" s="36">
        <f>SUMIFS(СВЦЭМ!$C$33:$C$776,СВЦЭМ!$A$33:$A$776,$A12,СВЦЭМ!$B$33:$B$776,P$11)+'СЕТ СН'!$F$12+СВЦЭМ!$D$10+'СЕТ СН'!$F$5-'СЕТ СН'!$F$20</f>
        <v>3339.2348309700001</v>
      </c>
      <c r="Q12" s="36">
        <f>SUMIFS(СВЦЭМ!$C$33:$C$776,СВЦЭМ!$A$33:$A$776,$A12,СВЦЭМ!$B$33:$B$776,Q$11)+'СЕТ СН'!$F$12+СВЦЭМ!$D$10+'СЕТ СН'!$F$5-'СЕТ СН'!$F$20</f>
        <v>3341.0137021099999</v>
      </c>
      <c r="R12" s="36">
        <f>SUMIFS(СВЦЭМ!$C$33:$C$776,СВЦЭМ!$A$33:$A$776,$A12,СВЦЭМ!$B$33:$B$776,R$11)+'СЕТ СН'!$F$12+СВЦЭМ!$D$10+'СЕТ СН'!$F$5-'СЕТ СН'!$F$20</f>
        <v>3336.54892896</v>
      </c>
      <c r="S12" s="36">
        <f>SUMIFS(СВЦЭМ!$C$33:$C$776,СВЦЭМ!$A$33:$A$776,$A12,СВЦЭМ!$B$33:$B$776,S$11)+'СЕТ СН'!$F$12+СВЦЭМ!$D$10+'СЕТ СН'!$F$5-'СЕТ СН'!$F$20</f>
        <v>3325.0839911799999</v>
      </c>
      <c r="T12" s="36">
        <f>SUMIFS(СВЦЭМ!$C$33:$C$776,СВЦЭМ!$A$33:$A$776,$A12,СВЦЭМ!$B$33:$B$776,T$11)+'СЕТ СН'!$F$12+СВЦЭМ!$D$10+'СЕТ СН'!$F$5-'СЕТ СН'!$F$20</f>
        <v>3293.70866841</v>
      </c>
      <c r="U12" s="36">
        <f>SUMIFS(СВЦЭМ!$C$33:$C$776,СВЦЭМ!$A$33:$A$776,$A12,СВЦЭМ!$B$33:$B$776,U$11)+'СЕТ СН'!$F$12+СВЦЭМ!$D$10+'СЕТ СН'!$F$5-'СЕТ СН'!$F$20</f>
        <v>3292.7611242800003</v>
      </c>
      <c r="V12" s="36">
        <f>SUMIFS(СВЦЭМ!$C$33:$C$776,СВЦЭМ!$A$33:$A$776,$A12,СВЦЭМ!$B$33:$B$776,V$11)+'СЕТ СН'!$F$12+СВЦЭМ!$D$10+'СЕТ СН'!$F$5-'СЕТ СН'!$F$20</f>
        <v>3309.1510687300001</v>
      </c>
      <c r="W12" s="36">
        <f>SUMIFS(СВЦЭМ!$C$33:$C$776,СВЦЭМ!$A$33:$A$776,$A12,СВЦЭМ!$B$33:$B$776,W$11)+'СЕТ СН'!$F$12+СВЦЭМ!$D$10+'СЕТ СН'!$F$5-'СЕТ СН'!$F$20</f>
        <v>3313.8690420000003</v>
      </c>
      <c r="X12" s="36">
        <f>SUMIFS(СВЦЭМ!$C$33:$C$776,СВЦЭМ!$A$33:$A$776,$A12,СВЦЭМ!$B$33:$B$776,X$11)+'СЕТ СН'!$F$12+СВЦЭМ!$D$10+'СЕТ СН'!$F$5-'СЕТ СН'!$F$20</f>
        <v>3335.5176152100003</v>
      </c>
      <c r="Y12" s="36">
        <f>SUMIFS(СВЦЭМ!$C$33:$C$776,СВЦЭМ!$A$33:$A$776,$A12,СВЦЭМ!$B$33:$B$776,Y$11)+'СЕТ СН'!$F$12+СВЦЭМ!$D$10+'СЕТ СН'!$F$5-'СЕТ СН'!$F$20</f>
        <v>3352.75946329</v>
      </c>
      <c r="AA12" s="37"/>
    </row>
    <row r="13" spans="1:27" ht="15.75" x14ac:dyDescent="0.2">
      <c r="A13" s="35">
        <f>A12+1</f>
        <v>43863</v>
      </c>
      <c r="B13" s="36">
        <f>SUMIFS(СВЦЭМ!$C$33:$C$776,СВЦЭМ!$A$33:$A$776,$A13,СВЦЭМ!$B$33:$B$776,B$11)+'СЕТ СН'!$F$12+СВЦЭМ!$D$10+'СЕТ СН'!$F$5-'СЕТ СН'!$F$20</f>
        <v>3351.86119736</v>
      </c>
      <c r="C13" s="36">
        <f>SUMIFS(СВЦЭМ!$C$33:$C$776,СВЦЭМ!$A$33:$A$776,$A13,СВЦЭМ!$B$33:$B$776,C$11)+'СЕТ СН'!$F$12+СВЦЭМ!$D$10+'СЕТ СН'!$F$5-'СЕТ СН'!$F$20</f>
        <v>3381.4279689700002</v>
      </c>
      <c r="D13" s="36">
        <f>SUMIFS(СВЦЭМ!$C$33:$C$776,СВЦЭМ!$A$33:$A$776,$A13,СВЦЭМ!$B$33:$B$776,D$11)+'СЕТ СН'!$F$12+СВЦЭМ!$D$10+'СЕТ СН'!$F$5-'СЕТ СН'!$F$20</f>
        <v>3406.4115116500002</v>
      </c>
      <c r="E13" s="36">
        <f>SUMIFS(СВЦЭМ!$C$33:$C$776,СВЦЭМ!$A$33:$A$776,$A13,СВЦЭМ!$B$33:$B$776,E$11)+'СЕТ СН'!$F$12+СВЦЭМ!$D$10+'СЕТ СН'!$F$5-'СЕТ СН'!$F$20</f>
        <v>3412.8287097299999</v>
      </c>
      <c r="F13" s="36">
        <f>SUMIFS(СВЦЭМ!$C$33:$C$776,СВЦЭМ!$A$33:$A$776,$A13,СВЦЭМ!$B$33:$B$776,F$11)+'СЕТ СН'!$F$12+СВЦЭМ!$D$10+'СЕТ СН'!$F$5-'СЕТ СН'!$F$20</f>
        <v>3406.9069091299998</v>
      </c>
      <c r="G13" s="36">
        <f>SUMIFS(СВЦЭМ!$C$33:$C$776,СВЦЭМ!$A$33:$A$776,$A13,СВЦЭМ!$B$33:$B$776,G$11)+'СЕТ СН'!$F$12+СВЦЭМ!$D$10+'СЕТ СН'!$F$5-'СЕТ СН'!$F$20</f>
        <v>3403.4658197399999</v>
      </c>
      <c r="H13" s="36">
        <f>SUMIFS(СВЦЭМ!$C$33:$C$776,СВЦЭМ!$A$33:$A$776,$A13,СВЦЭМ!$B$33:$B$776,H$11)+'СЕТ СН'!$F$12+СВЦЭМ!$D$10+'СЕТ СН'!$F$5-'СЕТ СН'!$F$20</f>
        <v>3384.0319366200001</v>
      </c>
      <c r="I13" s="36">
        <f>SUMIFS(СВЦЭМ!$C$33:$C$776,СВЦЭМ!$A$33:$A$776,$A13,СВЦЭМ!$B$33:$B$776,I$11)+'СЕТ СН'!$F$12+СВЦЭМ!$D$10+'СЕТ СН'!$F$5-'СЕТ СН'!$F$20</f>
        <v>3359.5552696100003</v>
      </c>
      <c r="J13" s="36">
        <f>SUMIFS(СВЦЭМ!$C$33:$C$776,СВЦЭМ!$A$33:$A$776,$A13,СВЦЭМ!$B$33:$B$776,J$11)+'СЕТ СН'!$F$12+СВЦЭМ!$D$10+'СЕТ СН'!$F$5-'СЕТ СН'!$F$20</f>
        <v>3335.44097225</v>
      </c>
      <c r="K13" s="36">
        <f>SUMIFS(СВЦЭМ!$C$33:$C$776,СВЦЭМ!$A$33:$A$776,$A13,СВЦЭМ!$B$33:$B$776,K$11)+'СЕТ СН'!$F$12+СВЦЭМ!$D$10+'СЕТ СН'!$F$5-'СЕТ СН'!$F$20</f>
        <v>3300.1253037300003</v>
      </c>
      <c r="L13" s="36">
        <f>SUMIFS(СВЦЭМ!$C$33:$C$776,СВЦЭМ!$A$33:$A$776,$A13,СВЦЭМ!$B$33:$B$776,L$11)+'СЕТ СН'!$F$12+СВЦЭМ!$D$10+'СЕТ СН'!$F$5-'СЕТ СН'!$F$20</f>
        <v>3287.3718489100002</v>
      </c>
      <c r="M13" s="36">
        <f>SUMIFS(СВЦЭМ!$C$33:$C$776,СВЦЭМ!$A$33:$A$776,$A13,СВЦЭМ!$B$33:$B$776,M$11)+'СЕТ СН'!$F$12+СВЦЭМ!$D$10+'СЕТ СН'!$F$5-'СЕТ СН'!$F$20</f>
        <v>3288.2569028400003</v>
      </c>
      <c r="N13" s="36">
        <f>SUMIFS(СВЦЭМ!$C$33:$C$776,СВЦЭМ!$A$33:$A$776,$A13,СВЦЭМ!$B$33:$B$776,N$11)+'СЕТ СН'!$F$12+СВЦЭМ!$D$10+'СЕТ СН'!$F$5-'СЕТ СН'!$F$20</f>
        <v>3297.6974504499999</v>
      </c>
      <c r="O13" s="36">
        <f>SUMIFS(СВЦЭМ!$C$33:$C$776,СВЦЭМ!$A$33:$A$776,$A13,СВЦЭМ!$B$33:$B$776,O$11)+'СЕТ СН'!$F$12+СВЦЭМ!$D$10+'СЕТ СН'!$F$5-'СЕТ СН'!$F$20</f>
        <v>3316.64777822</v>
      </c>
      <c r="P13" s="36">
        <f>SUMIFS(СВЦЭМ!$C$33:$C$776,СВЦЭМ!$A$33:$A$776,$A13,СВЦЭМ!$B$33:$B$776,P$11)+'СЕТ СН'!$F$12+СВЦЭМ!$D$10+'СЕТ СН'!$F$5-'СЕТ СН'!$F$20</f>
        <v>3333.7506873399998</v>
      </c>
      <c r="Q13" s="36">
        <f>SUMIFS(СВЦЭМ!$C$33:$C$776,СВЦЭМ!$A$33:$A$776,$A13,СВЦЭМ!$B$33:$B$776,Q$11)+'СЕТ СН'!$F$12+СВЦЭМ!$D$10+'СЕТ СН'!$F$5-'СЕТ СН'!$F$20</f>
        <v>3345.8836349500002</v>
      </c>
      <c r="R13" s="36">
        <f>SUMIFS(СВЦЭМ!$C$33:$C$776,СВЦЭМ!$A$33:$A$776,$A13,СВЦЭМ!$B$33:$B$776,R$11)+'СЕТ СН'!$F$12+СВЦЭМ!$D$10+'СЕТ СН'!$F$5-'СЕТ СН'!$F$20</f>
        <v>3326.6756288800002</v>
      </c>
      <c r="S13" s="36">
        <f>SUMIFS(СВЦЭМ!$C$33:$C$776,СВЦЭМ!$A$33:$A$776,$A13,СВЦЭМ!$B$33:$B$776,S$11)+'СЕТ СН'!$F$12+СВЦЭМ!$D$10+'СЕТ СН'!$F$5-'СЕТ СН'!$F$20</f>
        <v>3315.1472509700002</v>
      </c>
      <c r="T13" s="36">
        <f>SUMIFS(СВЦЭМ!$C$33:$C$776,СВЦЭМ!$A$33:$A$776,$A13,СВЦЭМ!$B$33:$B$776,T$11)+'СЕТ СН'!$F$12+СВЦЭМ!$D$10+'СЕТ СН'!$F$5-'СЕТ СН'!$F$20</f>
        <v>3302.0085025400003</v>
      </c>
      <c r="U13" s="36">
        <f>SUMIFS(СВЦЭМ!$C$33:$C$776,СВЦЭМ!$A$33:$A$776,$A13,СВЦЭМ!$B$33:$B$776,U$11)+'СЕТ СН'!$F$12+СВЦЭМ!$D$10+'СЕТ СН'!$F$5-'СЕТ СН'!$F$20</f>
        <v>3293.4085619299999</v>
      </c>
      <c r="V13" s="36">
        <f>SUMIFS(СВЦЭМ!$C$33:$C$776,СВЦЭМ!$A$33:$A$776,$A13,СВЦЭМ!$B$33:$B$776,V$11)+'СЕТ СН'!$F$12+СВЦЭМ!$D$10+'СЕТ СН'!$F$5-'СЕТ СН'!$F$20</f>
        <v>3291.7843568200001</v>
      </c>
      <c r="W13" s="36">
        <f>SUMIFS(СВЦЭМ!$C$33:$C$776,СВЦЭМ!$A$33:$A$776,$A13,СВЦЭМ!$B$33:$B$776,W$11)+'СЕТ СН'!$F$12+СВЦЭМ!$D$10+'СЕТ СН'!$F$5-'СЕТ СН'!$F$20</f>
        <v>3296.6276440700003</v>
      </c>
      <c r="X13" s="36">
        <f>SUMIFS(СВЦЭМ!$C$33:$C$776,СВЦЭМ!$A$33:$A$776,$A13,СВЦЭМ!$B$33:$B$776,X$11)+'СЕТ СН'!$F$12+СВЦЭМ!$D$10+'СЕТ СН'!$F$5-'СЕТ СН'!$F$20</f>
        <v>3309.8561065499998</v>
      </c>
      <c r="Y13" s="36">
        <f>SUMIFS(СВЦЭМ!$C$33:$C$776,СВЦЭМ!$A$33:$A$776,$A13,СВЦЭМ!$B$33:$B$776,Y$11)+'СЕТ СН'!$F$12+СВЦЭМ!$D$10+'СЕТ СН'!$F$5-'СЕТ СН'!$F$20</f>
        <v>3315.1097913000003</v>
      </c>
    </row>
    <row r="14" spans="1:27" ht="15.75" x14ac:dyDescent="0.2">
      <c r="A14" s="35">
        <f t="shared" ref="A14:A40" si="0">A13+1</f>
        <v>43864</v>
      </c>
      <c r="B14" s="36">
        <f>SUMIFS(СВЦЭМ!$C$33:$C$776,СВЦЭМ!$A$33:$A$776,$A14,СВЦЭМ!$B$33:$B$776,B$11)+'СЕТ СН'!$F$12+СВЦЭМ!$D$10+'СЕТ СН'!$F$5-'СЕТ СН'!$F$20</f>
        <v>3346.99974174</v>
      </c>
      <c r="C14" s="36">
        <f>SUMIFS(СВЦЭМ!$C$33:$C$776,СВЦЭМ!$A$33:$A$776,$A14,СВЦЭМ!$B$33:$B$776,C$11)+'СЕТ СН'!$F$12+СВЦЭМ!$D$10+'СЕТ СН'!$F$5-'СЕТ СН'!$F$20</f>
        <v>3365.6855746299998</v>
      </c>
      <c r="D14" s="36">
        <f>SUMIFS(СВЦЭМ!$C$33:$C$776,СВЦЭМ!$A$33:$A$776,$A14,СВЦЭМ!$B$33:$B$776,D$11)+'СЕТ СН'!$F$12+СВЦЭМ!$D$10+'СЕТ СН'!$F$5-'СЕТ СН'!$F$20</f>
        <v>3375.7268745599999</v>
      </c>
      <c r="E14" s="36">
        <f>SUMIFS(СВЦЭМ!$C$33:$C$776,СВЦЭМ!$A$33:$A$776,$A14,СВЦЭМ!$B$33:$B$776,E$11)+'СЕТ СН'!$F$12+СВЦЭМ!$D$10+'СЕТ СН'!$F$5-'СЕТ СН'!$F$20</f>
        <v>3371.6215863900002</v>
      </c>
      <c r="F14" s="36">
        <f>SUMIFS(СВЦЭМ!$C$33:$C$776,СВЦЭМ!$A$33:$A$776,$A14,СВЦЭМ!$B$33:$B$776,F$11)+'СЕТ СН'!$F$12+СВЦЭМ!$D$10+'СЕТ СН'!$F$5-'СЕТ СН'!$F$20</f>
        <v>3367.50642913</v>
      </c>
      <c r="G14" s="36">
        <f>SUMIFS(СВЦЭМ!$C$33:$C$776,СВЦЭМ!$A$33:$A$776,$A14,СВЦЭМ!$B$33:$B$776,G$11)+'СЕТ СН'!$F$12+СВЦЭМ!$D$10+'СЕТ СН'!$F$5-'СЕТ СН'!$F$20</f>
        <v>3368.0176115100003</v>
      </c>
      <c r="H14" s="36">
        <f>SUMIFS(СВЦЭМ!$C$33:$C$776,СВЦЭМ!$A$33:$A$776,$A14,СВЦЭМ!$B$33:$B$776,H$11)+'СЕТ СН'!$F$12+СВЦЭМ!$D$10+'СЕТ СН'!$F$5-'СЕТ СН'!$F$20</f>
        <v>3336.90577201</v>
      </c>
      <c r="I14" s="36">
        <f>SUMIFS(СВЦЭМ!$C$33:$C$776,СВЦЭМ!$A$33:$A$776,$A14,СВЦЭМ!$B$33:$B$776,I$11)+'СЕТ СН'!$F$12+СВЦЭМ!$D$10+'СЕТ СН'!$F$5-'СЕТ СН'!$F$20</f>
        <v>3319.8183478999999</v>
      </c>
      <c r="J14" s="36">
        <f>SUMIFS(СВЦЭМ!$C$33:$C$776,СВЦЭМ!$A$33:$A$776,$A14,СВЦЭМ!$B$33:$B$776,J$11)+'СЕТ СН'!$F$12+СВЦЭМ!$D$10+'СЕТ СН'!$F$5-'СЕТ СН'!$F$20</f>
        <v>3310.40705471</v>
      </c>
      <c r="K14" s="36">
        <f>SUMIFS(СВЦЭМ!$C$33:$C$776,СВЦЭМ!$A$33:$A$776,$A14,СВЦЭМ!$B$33:$B$776,K$11)+'СЕТ СН'!$F$12+СВЦЭМ!$D$10+'СЕТ СН'!$F$5-'СЕТ СН'!$F$20</f>
        <v>3316.12398209</v>
      </c>
      <c r="L14" s="36">
        <f>SUMIFS(СВЦЭМ!$C$33:$C$776,СВЦЭМ!$A$33:$A$776,$A14,СВЦЭМ!$B$33:$B$776,L$11)+'СЕТ СН'!$F$12+СВЦЭМ!$D$10+'СЕТ СН'!$F$5-'СЕТ СН'!$F$20</f>
        <v>3316.2109753599998</v>
      </c>
      <c r="M14" s="36">
        <f>SUMIFS(СВЦЭМ!$C$33:$C$776,СВЦЭМ!$A$33:$A$776,$A14,СВЦЭМ!$B$33:$B$776,M$11)+'СЕТ СН'!$F$12+СВЦЭМ!$D$10+'СЕТ СН'!$F$5-'СЕТ СН'!$F$20</f>
        <v>3318.0951619400003</v>
      </c>
      <c r="N14" s="36">
        <f>SUMIFS(СВЦЭМ!$C$33:$C$776,СВЦЭМ!$A$33:$A$776,$A14,СВЦЭМ!$B$33:$B$776,N$11)+'СЕТ СН'!$F$12+СВЦЭМ!$D$10+'СЕТ СН'!$F$5-'СЕТ СН'!$F$20</f>
        <v>3347.4505029400002</v>
      </c>
      <c r="O14" s="36">
        <f>SUMIFS(СВЦЭМ!$C$33:$C$776,СВЦЭМ!$A$33:$A$776,$A14,СВЦЭМ!$B$33:$B$776,O$11)+'СЕТ СН'!$F$12+СВЦЭМ!$D$10+'СЕТ СН'!$F$5-'СЕТ СН'!$F$20</f>
        <v>3367.7709671900002</v>
      </c>
      <c r="P14" s="36">
        <f>SUMIFS(СВЦЭМ!$C$33:$C$776,СВЦЭМ!$A$33:$A$776,$A14,СВЦЭМ!$B$33:$B$776,P$11)+'СЕТ СН'!$F$12+СВЦЭМ!$D$10+'СЕТ СН'!$F$5-'СЕТ СН'!$F$20</f>
        <v>3376.19229623</v>
      </c>
      <c r="Q14" s="36">
        <f>SUMIFS(СВЦЭМ!$C$33:$C$776,СВЦЭМ!$A$33:$A$776,$A14,СВЦЭМ!$B$33:$B$776,Q$11)+'СЕТ СН'!$F$12+СВЦЭМ!$D$10+'СЕТ СН'!$F$5-'СЕТ СН'!$F$20</f>
        <v>3387.37739543</v>
      </c>
      <c r="R14" s="36">
        <f>SUMIFS(СВЦЭМ!$C$33:$C$776,СВЦЭМ!$A$33:$A$776,$A14,СВЦЭМ!$B$33:$B$776,R$11)+'СЕТ СН'!$F$12+СВЦЭМ!$D$10+'СЕТ СН'!$F$5-'СЕТ СН'!$F$20</f>
        <v>3383.61632938</v>
      </c>
      <c r="S14" s="36">
        <f>SUMIFS(СВЦЭМ!$C$33:$C$776,СВЦЭМ!$A$33:$A$776,$A14,СВЦЭМ!$B$33:$B$776,S$11)+'СЕТ СН'!$F$12+СВЦЭМ!$D$10+'СЕТ СН'!$F$5-'СЕТ СН'!$F$20</f>
        <v>3373.69483984</v>
      </c>
      <c r="T14" s="36">
        <f>SUMIFS(СВЦЭМ!$C$33:$C$776,СВЦЭМ!$A$33:$A$776,$A14,СВЦЭМ!$B$33:$B$776,T$11)+'СЕТ СН'!$F$12+СВЦЭМ!$D$10+'СЕТ СН'!$F$5-'СЕТ СН'!$F$20</f>
        <v>3338.1412366700001</v>
      </c>
      <c r="U14" s="36">
        <f>SUMIFS(СВЦЭМ!$C$33:$C$776,СВЦЭМ!$A$33:$A$776,$A14,СВЦЭМ!$B$33:$B$776,U$11)+'СЕТ СН'!$F$12+СВЦЭМ!$D$10+'СЕТ СН'!$F$5-'СЕТ СН'!$F$20</f>
        <v>3322.4511546600002</v>
      </c>
      <c r="V14" s="36">
        <f>SUMIFS(СВЦЭМ!$C$33:$C$776,СВЦЭМ!$A$33:$A$776,$A14,СВЦЭМ!$B$33:$B$776,V$11)+'СЕТ СН'!$F$12+СВЦЭМ!$D$10+'СЕТ СН'!$F$5-'СЕТ СН'!$F$20</f>
        <v>3334.2601887800001</v>
      </c>
      <c r="W14" s="36">
        <f>SUMIFS(СВЦЭМ!$C$33:$C$776,СВЦЭМ!$A$33:$A$776,$A14,СВЦЭМ!$B$33:$B$776,W$11)+'СЕТ СН'!$F$12+СВЦЭМ!$D$10+'СЕТ СН'!$F$5-'СЕТ СН'!$F$20</f>
        <v>3321.1126811900003</v>
      </c>
      <c r="X14" s="36">
        <f>SUMIFS(СВЦЭМ!$C$33:$C$776,СВЦЭМ!$A$33:$A$776,$A14,СВЦЭМ!$B$33:$B$776,X$11)+'СЕТ СН'!$F$12+СВЦЭМ!$D$10+'СЕТ СН'!$F$5-'СЕТ СН'!$F$20</f>
        <v>3327.1975594099999</v>
      </c>
      <c r="Y14" s="36">
        <f>SUMIFS(СВЦЭМ!$C$33:$C$776,СВЦЭМ!$A$33:$A$776,$A14,СВЦЭМ!$B$33:$B$776,Y$11)+'СЕТ СН'!$F$12+СВЦЭМ!$D$10+'СЕТ СН'!$F$5-'СЕТ СН'!$F$20</f>
        <v>3338.0070575999998</v>
      </c>
    </row>
    <row r="15" spans="1:27" ht="15.75" x14ac:dyDescent="0.2">
      <c r="A15" s="35">
        <f t="shared" si="0"/>
        <v>43865</v>
      </c>
      <c r="B15" s="36">
        <f>SUMIFS(СВЦЭМ!$C$33:$C$776,СВЦЭМ!$A$33:$A$776,$A15,СВЦЭМ!$B$33:$B$776,B$11)+'СЕТ СН'!$F$12+СВЦЭМ!$D$10+'СЕТ СН'!$F$5-'СЕТ СН'!$F$20</f>
        <v>3338.5273508400001</v>
      </c>
      <c r="C15" s="36">
        <f>SUMIFS(СВЦЭМ!$C$33:$C$776,СВЦЭМ!$A$33:$A$776,$A15,СВЦЭМ!$B$33:$B$776,C$11)+'СЕТ СН'!$F$12+СВЦЭМ!$D$10+'СЕТ СН'!$F$5-'СЕТ СН'!$F$20</f>
        <v>3350.6670844199998</v>
      </c>
      <c r="D15" s="36">
        <f>SUMIFS(СВЦЭМ!$C$33:$C$776,СВЦЭМ!$A$33:$A$776,$A15,СВЦЭМ!$B$33:$B$776,D$11)+'СЕТ СН'!$F$12+СВЦЭМ!$D$10+'СЕТ СН'!$F$5-'СЕТ СН'!$F$20</f>
        <v>3363.7877944500001</v>
      </c>
      <c r="E15" s="36">
        <f>SUMIFS(СВЦЭМ!$C$33:$C$776,СВЦЭМ!$A$33:$A$776,$A15,СВЦЭМ!$B$33:$B$776,E$11)+'СЕТ СН'!$F$12+СВЦЭМ!$D$10+'СЕТ СН'!$F$5-'СЕТ СН'!$F$20</f>
        <v>3360.5271873500001</v>
      </c>
      <c r="F15" s="36">
        <f>SUMIFS(СВЦЭМ!$C$33:$C$776,СВЦЭМ!$A$33:$A$776,$A15,СВЦЭМ!$B$33:$B$776,F$11)+'СЕТ СН'!$F$12+СВЦЭМ!$D$10+'СЕТ СН'!$F$5-'СЕТ СН'!$F$20</f>
        <v>3351.5225435500001</v>
      </c>
      <c r="G15" s="36">
        <f>SUMIFS(СВЦЭМ!$C$33:$C$776,СВЦЭМ!$A$33:$A$776,$A15,СВЦЭМ!$B$33:$B$776,G$11)+'СЕТ СН'!$F$12+СВЦЭМ!$D$10+'СЕТ СН'!$F$5-'СЕТ СН'!$F$20</f>
        <v>3332.8687416299999</v>
      </c>
      <c r="H15" s="36">
        <f>SUMIFS(СВЦЭМ!$C$33:$C$776,СВЦЭМ!$A$33:$A$776,$A15,СВЦЭМ!$B$33:$B$776,H$11)+'СЕТ СН'!$F$12+СВЦЭМ!$D$10+'СЕТ СН'!$F$5-'СЕТ СН'!$F$20</f>
        <v>3314.5215622699998</v>
      </c>
      <c r="I15" s="36">
        <f>SUMIFS(СВЦЭМ!$C$33:$C$776,СВЦЭМ!$A$33:$A$776,$A15,СВЦЭМ!$B$33:$B$776,I$11)+'СЕТ СН'!$F$12+СВЦЭМ!$D$10+'СЕТ СН'!$F$5-'СЕТ СН'!$F$20</f>
        <v>3288.5895363899999</v>
      </c>
      <c r="J15" s="36">
        <f>SUMIFS(СВЦЭМ!$C$33:$C$776,СВЦЭМ!$A$33:$A$776,$A15,СВЦЭМ!$B$33:$B$776,J$11)+'СЕТ СН'!$F$12+СВЦЭМ!$D$10+'СЕТ СН'!$F$5-'СЕТ СН'!$F$20</f>
        <v>3272.9730454199998</v>
      </c>
      <c r="K15" s="36">
        <f>SUMIFS(СВЦЭМ!$C$33:$C$776,СВЦЭМ!$A$33:$A$776,$A15,СВЦЭМ!$B$33:$B$776,K$11)+'СЕТ СН'!$F$12+СВЦЭМ!$D$10+'СЕТ СН'!$F$5-'СЕТ СН'!$F$20</f>
        <v>3258.6181262999999</v>
      </c>
      <c r="L15" s="36">
        <f>SUMIFS(СВЦЭМ!$C$33:$C$776,СВЦЭМ!$A$33:$A$776,$A15,СВЦЭМ!$B$33:$B$776,L$11)+'СЕТ СН'!$F$12+СВЦЭМ!$D$10+'СЕТ СН'!$F$5-'СЕТ СН'!$F$20</f>
        <v>3277.3753035999998</v>
      </c>
      <c r="M15" s="36">
        <f>SUMIFS(СВЦЭМ!$C$33:$C$776,СВЦЭМ!$A$33:$A$776,$A15,СВЦЭМ!$B$33:$B$776,M$11)+'СЕТ СН'!$F$12+СВЦЭМ!$D$10+'СЕТ СН'!$F$5-'СЕТ СН'!$F$20</f>
        <v>3333.4895257899998</v>
      </c>
      <c r="N15" s="36">
        <f>SUMIFS(СВЦЭМ!$C$33:$C$776,СВЦЭМ!$A$33:$A$776,$A15,СВЦЭМ!$B$33:$B$776,N$11)+'СЕТ СН'!$F$12+СВЦЭМ!$D$10+'СЕТ СН'!$F$5-'СЕТ СН'!$F$20</f>
        <v>3378.08675644</v>
      </c>
      <c r="O15" s="36">
        <f>SUMIFS(СВЦЭМ!$C$33:$C$776,СВЦЭМ!$A$33:$A$776,$A15,СВЦЭМ!$B$33:$B$776,O$11)+'СЕТ СН'!$F$12+СВЦЭМ!$D$10+'СЕТ СН'!$F$5-'СЕТ СН'!$F$20</f>
        <v>3394.6592246700002</v>
      </c>
      <c r="P15" s="36">
        <f>SUMIFS(СВЦЭМ!$C$33:$C$776,СВЦЭМ!$A$33:$A$776,$A15,СВЦЭМ!$B$33:$B$776,P$11)+'СЕТ СН'!$F$12+СВЦЭМ!$D$10+'СЕТ СН'!$F$5-'СЕТ СН'!$F$20</f>
        <v>3403.39920493</v>
      </c>
      <c r="Q15" s="36">
        <f>SUMIFS(СВЦЭМ!$C$33:$C$776,СВЦЭМ!$A$33:$A$776,$A15,СВЦЭМ!$B$33:$B$776,Q$11)+'СЕТ СН'!$F$12+СВЦЭМ!$D$10+'СЕТ СН'!$F$5-'СЕТ СН'!$F$20</f>
        <v>3406.6199886600002</v>
      </c>
      <c r="R15" s="36">
        <f>SUMIFS(СВЦЭМ!$C$33:$C$776,СВЦЭМ!$A$33:$A$776,$A15,СВЦЭМ!$B$33:$B$776,R$11)+'СЕТ СН'!$F$12+СВЦЭМ!$D$10+'СЕТ СН'!$F$5-'СЕТ СН'!$F$20</f>
        <v>3405.6789932700003</v>
      </c>
      <c r="S15" s="36">
        <f>SUMIFS(СВЦЭМ!$C$33:$C$776,СВЦЭМ!$A$33:$A$776,$A15,СВЦЭМ!$B$33:$B$776,S$11)+'СЕТ СН'!$F$12+СВЦЭМ!$D$10+'СЕТ СН'!$F$5-'СЕТ СН'!$F$20</f>
        <v>3394.4955351399999</v>
      </c>
      <c r="T15" s="36">
        <f>SUMIFS(СВЦЭМ!$C$33:$C$776,СВЦЭМ!$A$33:$A$776,$A15,СВЦЭМ!$B$33:$B$776,T$11)+'СЕТ СН'!$F$12+СВЦЭМ!$D$10+'СЕТ СН'!$F$5-'СЕТ СН'!$F$20</f>
        <v>3368.2919978999998</v>
      </c>
      <c r="U15" s="36">
        <f>SUMIFS(СВЦЭМ!$C$33:$C$776,СВЦЭМ!$A$33:$A$776,$A15,СВЦЭМ!$B$33:$B$776,U$11)+'СЕТ СН'!$F$12+СВЦЭМ!$D$10+'СЕТ СН'!$F$5-'СЕТ СН'!$F$20</f>
        <v>3355.0279529200002</v>
      </c>
      <c r="V15" s="36">
        <f>SUMIFS(СВЦЭМ!$C$33:$C$776,СВЦЭМ!$A$33:$A$776,$A15,СВЦЭМ!$B$33:$B$776,V$11)+'СЕТ СН'!$F$12+СВЦЭМ!$D$10+'СЕТ СН'!$F$5-'СЕТ СН'!$F$20</f>
        <v>3360.1790184700003</v>
      </c>
      <c r="W15" s="36">
        <f>SUMIFS(СВЦЭМ!$C$33:$C$776,СВЦЭМ!$A$33:$A$776,$A15,СВЦЭМ!$B$33:$B$776,W$11)+'СЕТ СН'!$F$12+СВЦЭМ!$D$10+'СЕТ СН'!$F$5-'СЕТ СН'!$F$20</f>
        <v>3355.5575365599998</v>
      </c>
      <c r="X15" s="36">
        <f>SUMIFS(СВЦЭМ!$C$33:$C$776,СВЦЭМ!$A$33:$A$776,$A15,СВЦЭМ!$B$33:$B$776,X$11)+'СЕТ СН'!$F$12+СВЦЭМ!$D$10+'СЕТ СН'!$F$5-'СЕТ СН'!$F$20</f>
        <v>3361.6068408700003</v>
      </c>
      <c r="Y15" s="36">
        <f>SUMIFS(СВЦЭМ!$C$33:$C$776,СВЦЭМ!$A$33:$A$776,$A15,СВЦЭМ!$B$33:$B$776,Y$11)+'СЕТ СН'!$F$12+СВЦЭМ!$D$10+'СЕТ СН'!$F$5-'СЕТ СН'!$F$20</f>
        <v>3388.94810796</v>
      </c>
    </row>
    <row r="16" spans="1:27" ht="15.75" x14ac:dyDescent="0.2">
      <c r="A16" s="35">
        <f t="shared" si="0"/>
        <v>43866</v>
      </c>
      <c r="B16" s="36">
        <f>SUMIFS(СВЦЭМ!$C$33:$C$776,СВЦЭМ!$A$33:$A$776,$A16,СВЦЭМ!$B$33:$B$776,B$11)+'СЕТ СН'!$F$12+СВЦЭМ!$D$10+'СЕТ СН'!$F$5-'СЕТ СН'!$F$20</f>
        <v>3387.2074486000001</v>
      </c>
      <c r="C16" s="36">
        <f>SUMIFS(СВЦЭМ!$C$33:$C$776,СВЦЭМ!$A$33:$A$776,$A16,СВЦЭМ!$B$33:$B$776,C$11)+'СЕТ СН'!$F$12+СВЦЭМ!$D$10+'СЕТ СН'!$F$5-'СЕТ СН'!$F$20</f>
        <v>3416.7866559200002</v>
      </c>
      <c r="D16" s="36">
        <f>SUMIFS(СВЦЭМ!$C$33:$C$776,СВЦЭМ!$A$33:$A$776,$A16,СВЦЭМ!$B$33:$B$776,D$11)+'СЕТ СН'!$F$12+СВЦЭМ!$D$10+'СЕТ СН'!$F$5-'СЕТ СН'!$F$20</f>
        <v>3429.8888530700001</v>
      </c>
      <c r="E16" s="36">
        <f>SUMIFS(СВЦЭМ!$C$33:$C$776,СВЦЭМ!$A$33:$A$776,$A16,СВЦЭМ!$B$33:$B$776,E$11)+'СЕТ СН'!$F$12+СВЦЭМ!$D$10+'СЕТ СН'!$F$5-'СЕТ СН'!$F$20</f>
        <v>3421.3752057500001</v>
      </c>
      <c r="F16" s="36">
        <f>SUMIFS(СВЦЭМ!$C$33:$C$776,СВЦЭМ!$A$33:$A$776,$A16,СВЦЭМ!$B$33:$B$776,F$11)+'СЕТ СН'!$F$12+СВЦЭМ!$D$10+'СЕТ СН'!$F$5-'СЕТ СН'!$F$20</f>
        <v>3410.2322157600001</v>
      </c>
      <c r="G16" s="36">
        <f>SUMIFS(СВЦЭМ!$C$33:$C$776,СВЦЭМ!$A$33:$A$776,$A16,СВЦЭМ!$B$33:$B$776,G$11)+'СЕТ СН'!$F$12+СВЦЭМ!$D$10+'СЕТ СН'!$F$5-'СЕТ СН'!$F$20</f>
        <v>3397.6226022999999</v>
      </c>
      <c r="H16" s="36">
        <f>SUMIFS(СВЦЭМ!$C$33:$C$776,СВЦЭМ!$A$33:$A$776,$A16,СВЦЭМ!$B$33:$B$776,H$11)+'СЕТ СН'!$F$12+СВЦЭМ!$D$10+'СЕТ СН'!$F$5-'СЕТ СН'!$F$20</f>
        <v>3356.1398619700003</v>
      </c>
      <c r="I16" s="36">
        <f>SUMIFS(СВЦЭМ!$C$33:$C$776,СВЦЭМ!$A$33:$A$776,$A16,СВЦЭМ!$B$33:$B$776,I$11)+'СЕТ СН'!$F$12+СВЦЭМ!$D$10+'СЕТ СН'!$F$5-'СЕТ СН'!$F$20</f>
        <v>3328.64058879</v>
      </c>
      <c r="J16" s="36">
        <f>SUMIFS(СВЦЭМ!$C$33:$C$776,СВЦЭМ!$A$33:$A$776,$A16,СВЦЭМ!$B$33:$B$776,J$11)+'СЕТ СН'!$F$12+СВЦЭМ!$D$10+'СЕТ СН'!$F$5-'СЕТ СН'!$F$20</f>
        <v>3298.3283024900002</v>
      </c>
      <c r="K16" s="36">
        <f>SUMIFS(СВЦЭМ!$C$33:$C$776,СВЦЭМ!$A$33:$A$776,$A16,СВЦЭМ!$B$33:$B$776,K$11)+'СЕТ СН'!$F$12+СВЦЭМ!$D$10+'СЕТ СН'!$F$5-'СЕТ СН'!$F$20</f>
        <v>3288.58093302</v>
      </c>
      <c r="L16" s="36">
        <f>SUMIFS(СВЦЭМ!$C$33:$C$776,СВЦЭМ!$A$33:$A$776,$A16,СВЦЭМ!$B$33:$B$776,L$11)+'СЕТ СН'!$F$12+СВЦЭМ!$D$10+'СЕТ СН'!$F$5-'СЕТ СН'!$F$20</f>
        <v>3282.83744789</v>
      </c>
      <c r="M16" s="36">
        <f>SUMIFS(СВЦЭМ!$C$33:$C$776,СВЦЭМ!$A$33:$A$776,$A16,СВЦЭМ!$B$33:$B$776,M$11)+'СЕТ СН'!$F$12+СВЦЭМ!$D$10+'СЕТ СН'!$F$5-'СЕТ СН'!$F$20</f>
        <v>3292.0220160500003</v>
      </c>
      <c r="N16" s="36">
        <f>SUMIFS(СВЦЭМ!$C$33:$C$776,СВЦЭМ!$A$33:$A$776,$A16,СВЦЭМ!$B$33:$B$776,N$11)+'СЕТ СН'!$F$12+СВЦЭМ!$D$10+'СЕТ СН'!$F$5-'СЕТ СН'!$F$20</f>
        <v>3312.6025330800003</v>
      </c>
      <c r="O16" s="36">
        <f>SUMIFS(СВЦЭМ!$C$33:$C$776,СВЦЭМ!$A$33:$A$776,$A16,СВЦЭМ!$B$33:$B$776,O$11)+'СЕТ СН'!$F$12+СВЦЭМ!$D$10+'СЕТ СН'!$F$5-'СЕТ СН'!$F$20</f>
        <v>3344.7761563900003</v>
      </c>
      <c r="P16" s="36">
        <f>SUMIFS(СВЦЭМ!$C$33:$C$776,СВЦЭМ!$A$33:$A$776,$A16,СВЦЭМ!$B$33:$B$776,P$11)+'СЕТ СН'!$F$12+СВЦЭМ!$D$10+'СЕТ СН'!$F$5-'СЕТ СН'!$F$20</f>
        <v>3364.7038723000001</v>
      </c>
      <c r="Q16" s="36">
        <f>SUMIFS(СВЦЭМ!$C$33:$C$776,СВЦЭМ!$A$33:$A$776,$A16,СВЦЭМ!$B$33:$B$776,Q$11)+'СЕТ СН'!$F$12+СВЦЭМ!$D$10+'СЕТ СН'!$F$5-'СЕТ СН'!$F$20</f>
        <v>3370.8595762499999</v>
      </c>
      <c r="R16" s="36">
        <f>SUMIFS(СВЦЭМ!$C$33:$C$776,СВЦЭМ!$A$33:$A$776,$A16,СВЦЭМ!$B$33:$B$776,R$11)+'СЕТ СН'!$F$12+СВЦЭМ!$D$10+'СЕТ СН'!$F$5-'СЕТ СН'!$F$20</f>
        <v>3365.1507963700001</v>
      </c>
      <c r="S16" s="36">
        <f>SUMIFS(СВЦЭМ!$C$33:$C$776,СВЦЭМ!$A$33:$A$776,$A16,СВЦЭМ!$B$33:$B$776,S$11)+'СЕТ СН'!$F$12+СВЦЭМ!$D$10+'СЕТ СН'!$F$5-'СЕТ СН'!$F$20</f>
        <v>3341.5332199300001</v>
      </c>
      <c r="T16" s="36">
        <f>SUMIFS(СВЦЭМ!$C$33:$C$776,СВЦЭМ!$A$33:$A$776,$A16,СВЦЭМ!$B$33:$B$776,T$11)+'СЕТ СН'!$F$12+СВЦЭМ!$D$10+'СЕТ СН'!$F$5-'СЕТ СН'!$F$20</f>
        <v>3308.91755939</v>
      </c>
      <c r="U16" s="36">
        <f>SUMIFS(СВЦЭМ!$C$33:$C$776,СВЦЭМ!$A$33:$A$776,$A16,СВЦЭМ!$B$33:$B$776,U$11)+'СЕТ СН'!$F$12+СВЦЭМ!$D$10+'СЕТ СН'!$F$5-'СЕТ СН'!$F$20</f>
        <v>3309.9083707099999</v>
      </c>
      <c r="V16" s="36">
        <f>SUMIFS(СВЦЭМ!$C$33:$C$776,СВЦЭМ!$A$33:$A$776,$A16,СВЦЭМ!$B$33:$B$776,V$11)+'СЕТ СН'!$F$12+СВЦЭМ!$D$10+'СЕТ СН'!$F$5-'СЕТ СН'!$F$20</f>
        <v>3319.9217570800001</v>
      </c>
      <c r="W16" s="36">
        <f>SUMIFS(СВЦЭМ!$C$33:$C$776,СВЦЭМ!$A$33:$A$776,$A16,СВЦЭМ!$B$33:$B$776,W$11)+'СЕТ СН'!$F$12+СВЦЭМ!$D$10+'СЕТ СН'!$F$5-'СЕТ СН'!$F$20</f>
        <v>3330.22771814</v>
      </c>
      <c r="X16" s="36">
        <f>SUMIFS(СВЦЭМ!$C$33:$C$776,СВЦЭМ!$A$33:$A$776,$A16,СВЦЭМ!$B$33:$B$776,X$11)+'СЕТ СН'!$F$12+СВЦЭМ!$D$10+'СЕТ СН'!$F$5-'СЕТ СН'!$F$20</f>
        <v>3339.6499528700001</v>
      </c>
      <c r="Y16" s="36">
        <f>SUMIFS(СВЦЭМ!$C$33:$C$776,СВЦЭМ!$A$33:$A$776,$A16,СВЦЭМ!$B$33:$B$776,Y$11)+'СЕТ СН'!$F$12+СВЦЭМ!$D$10+'СЕТ СН'!$F$5-'СЕТ СН'!$F$20</f>
        <v>3373.4406174800001</v>
      </c>
    </row>
    <row r="17" spans="1:25" ht="15.75" x14ac:dyDescent="0.2">
      <c r="A17" s="35">
        <f t="shared" si="0"/>
        <v>43867</v>
      </c>
      <c r="B17" s="36">
        <f>SUMIFS(СВЦЭМ!$C$33:$C$776,СВЦЭМ!$A$33:$A$776,$A17,СВЦЭМ!$B$33:$B$776,B$11)+'СЕТ СН'!$F$12+СВЦЭМ!$D$10+'СЕТ СН'!$F$5-'СЕТ СН'!$F$20</f>
        <v>3370.26253576</v>
      </c>
      <c r="C17" s="36">
        <f>SUMIFS(СВЦЭМ!$C$33:$C$776,СВЦЭМ!$A$33:$A$776,$A17,СВЦЭМ!$B$33:$B$776,C$11)+'СЕТ СН'!$F$12+СВЦЭМ!$D$10+'СЕТ СН'!$F$5-'СЕТ СН'!$F$20</f>
        <v>3403.3064375499998</v>
      </c>
      <c r="D17" s="36">
        <f>SUMIFS(СВЦЭМ!$C$33:$C$776,СВЦЭМ!$A$33:$A$776,$A17,СВЦЭМ!$B$33:$B$776,D$11)+'СЕТ СН'!$F$12+СВЦЭМ!$D$10+'СЕТ СН'!$F$5-'СЕТ СН'!$F$20</f>
        <v>3411.0829775500001</v>
      </c>
      <c r="E17" s="36">
        <f>SUMIFS(СВЦЭМ!$C$33:$C$776,СВЦЭМ!$A$33:$A$776,$A17,СВЦЭМ!$B$33:$B$776,E$11)+'СЕТ СН'!$F$12+СВЦЭМ!$D$10+'СЕТ СН'!$F$5-'СЕТ СН'!$F$20</f>
        <v>3407.2521470299998</v>
      </c>
      <c r="F17" s="36">
        <f>SUMIFS(СВЦЭМ!$C$33:$C$776,СВЦЭМ!$A$33:$A$776,$A17,СВЦЭМ!$B$33:$B$776,F$11)+'СЕТ СН'!$F$12+СВЦЭМ!$D$10+'СЕТ СН'!$F$5-'СЕТ СН'!$F$20</f>
        <v>3409.1073340100002</v>
      </c>
      <c r="G17" s="36">
        <f>SUMIFS(СВЦЭМ!$C$33:$C$776,СВЦЭМ!$A$33:$A$776,$A17,СВЦЭМ!$B$33:$B$776,G$11)+'СЕТ СН'!$F$12+СВЦЭМ!$D$10+'СЕТ СН'!$F$5-'СЕТ СН'!$F$20</f>
        <v>3402.4877702399999</v>
      </c>
      <c r="H17" s="36">
        <f>SUMIFS(СВЦЭМ!$C$33:$C$776,СВЦЭМ!$A$33:$A$776,$A17,СВЦЭМ!$B$33:$B$776,H$11)+'СЕТ СН'!$F$12+СВЦЭМ!$D$10+'СЕТ СН'!$F$5-'СЕТ СН'!$F$20</f>
        <v>3369.9058880800003</v>
      </c>
      <c r="I17" s="36">
        <f>SUMIFS(СВЦЭМ!$C$33:$C$776,СВЦЭМ!$A$33:$A$776,$A17,СВЦЭМ!$B$33:$B$776,I$11)+'СЕТ СН'!$F$12+СВЦЭМ!$D$10+'СЕТ СН'!$F$5-'СЕТ СН'!$F$20</f>
        <v>3328.4407682800002</v>
      </c>
      <c r="J17" s="36">
        <f>SUMIFS(СВЦЭМ!$C$33:$C$776,СВЦЭМ!$A$33:$A$776,$A17,СВЦЭМ!$B$33:$B$776,J$11)+'СЕТ СН'!$F$12+СВЦЭМ!$D$10+'СЕТ СН'!$F$5-'СЕТ СН'!$F$20</f>
        <v>3308.6523614500002</v>
      </c>
      <c r="K17" s="36">
        <f>SUMIFS(СВЦЭМ!$C$33:$C$776,СВЦЭМ!$A$33:$A$776,$A17,СВЦЭМ!$B$33:$B$776,K$11)+'СЕТ СН'!$F$12+СВЦЭМ!$D$10+'СЕТ СН'!$F$5-'СЕТ СН'!$F$20</f>
        <v>3277.29415707</v>
      </c>
      <c r="L17" s="36">
        <f>SUMIFS(СВЦЭМ!$C$33:$C$776,СВЦЭМ!$A$33:$A$776,$A17,СВЦЭМ!$B$33:$B$776,L$11)+'СЕТ СН'!$F$12+СВЦЭМ!$D$10+'СЕТ СН'!$F$5-'СЕТ СН'!$F$20</f>
        <v>3290.9663699399998</v>
      </c>
      <c r="M17" s="36">
        <f>SUMIFS(СВЦЭМ!$C$33:$C$776,СВЦЭМ!$A$33:$A$776,$A17,СВЦЭМ!$B$33:$B$776,M$11)+'СЕТ СН'!$F$12+СВЦЭМ!$D$10+'СЕТ СН'!$F$5-'СЕТ СН'!$F$20</f>
        <v>3309.65066226</v>
      </c>
      <c r="N17" s="36">
        <f>SUMIFS(СВЦЭМ!$C$33:$C$776,СВЦЭМ!$A$33:$A$776,$A17,СВЦЭМ!$B$33:$B$776,N$11)+'СЕТ СН'!$F$12+СВЦЭМ!$D$10+'СЕТ СН'!$F$5-'СЕТ СН'!$F$20</f>
        <v>3323.1452315800002</v>
      </c>
      <c r="O17" s="36">
        <f>SUMIFS(СВЦЭМ!$C$33:$C$776,СВЦЭМ!$A$33:$A$776,$A17,СВЦЭМ!$B$33:$B$776,O$11)+'СЕТ СН'!$F$12+СВЦЭМ!$D$10+'СЕТ СН'!$F$5-'СЕТ СН'!$F$20</f>
        <v>3346.0109113899998</v>
      </c>
      <c r="P17" s="36">
        <f>SUMIFS(СВЦЭМ!$C$33:$C$776,СВЦЭМ!$A$33:$A$776,$A17,СВЦЭМ!$B$33:$B$776,P$11)+'СЕТ СН'!$F$12+СВЦЭМ!$D$10+'СЕТ СН'!$F$5-'СЕТ СН'!$F$20</f>
        <v>3360.7687297800003</v>
      </c>
      <c r="Q17" s="36">
        <f>SUMIFS(СВЦЭМ!$C$33:$C$776,СВЦЭМ!$A$33:$A$776,$A17,СВЦЭМ!$B$33:$B$776,Q$11)+'СЕТ СН'!$F$12+СВЦЭМ!$D$10+'СЕТ СН'!$F$5-'СЕТ СН'!$F$20</f>
        <v>3362.8009210700002</v>
      </c>
      <c r="R17" s="36">
        <f>SUMIFS(СВЦЭМ!$C$33:$C$776,СВЦЭМ!$A$33:$A$776,$A17,СВЦЭМ!$B$33:$B$776,R$11)+'СЕТ СН'!$F$12+СВЦЭМ!$D$10+'СЕТ СН'!$F$5-'СЕТ СН'!$F$20</f>
        <v>3364.002086</v>
      </c>
      <c r="S17" s="36">
        <f>SUMIFS(СВЦЭМ!$C$33:$C$776,СВЦЭМ!$A$33:$A$776,$A17,СВЦЭМ!$B$33:$B$776,S$11)+'СЕТ СН'!$F$12+СВЦЭМ!$D$10+'СЕТ СН'!$F$5-'СЕТ СН'!$F$20</f>
        <v>3334.3231729399999</v>
      </c>
      <c r="T17" s="36">
        <f>SUMIFS(СВЦЭМ!$C$33:$C$776,СВЦЭМ!$A$33:$A$776,$A17,СВЦЭМ!$B$33:$B$776,T$11)+'СЕТ СН'!$F$12+СВЦЭМ!$D$10+'СЕТ СН'!$F$5-'СЕТ СН'!$F$20</f>
        <v>3307.8659868100003</v>
      </c>
      <c r="U17" s="36">
        <f>SUMIFS(СВЦЭМ!$C$33:$C$776,СВЦЭМ!$A$33:$A$776,$A17,СВЦЭМ!$B$33:$B$776,U$11)+'СЕТ СН'!$F$12+СВЦЭМ!$D$10+'СЕТ СН'!$F$5-'СЕТ СН'!$F$20</f>
        <v>3304.2581350199998</v>
      </c>
      <c r="V17" s="36">
        <f>SUMIFS(СВЦЭМ!$C$33:$C$776,СВЦЭМ!$A$33:$A$776,$A17,СВЦЭМ!$B$33:$B$776,V$11)+'СЕТ СН'!$F$12+СВЦЭМ!$D$10+'СЕТ СН'!$F$5-'СЕТ СН'!$F$20</f>
        <v>3296.1733900899999</v>
      </c>
      <c r="W17" s="36">
        <f>SUMIFS(СВЦЭМ!$C$33:$C$776,СВЦЭМ!$A$33:$A$776,$A17,СВЦЭМ!$B$33:$B$776,W$11)+'СЕТ СН'!$F$12+СВЦЭМ!$D$10+'СЕТ СН'!$F$5-'СЕТ СН'!$F$20</f>
        <v>3309.4468469200001</v>
      </c>
      <c r="X17" s="36">
        <f>SUMIFS(СВЦЭМ!$C$33:$C$776,СВЦЭМ!$A$33:$A$776,$A17,СВЦЭМ!$B$33:$B$776,X$11)+'СЕТ СН'!$F$12+СВЦЭМ!$D$10+'СЕТ СН'!$F$5-'СЕТ СН'!$F$20</f>
        <v>3329.63054259</v>
      </c>
      <c r="Y17" s="36">
        <f>SUMIFS(СВЦЭМ!$C$33:$C$776,СВЦЭМ!$A$33:$A$776,$A17,СВЦЭМ!$B$33:$B$776,Y$11)+'СЕТ СН'!$F$12+СВЦЭМ!$D$10+'СЕТ СН'!$F$5-'СЕТ СН'!$F$20</f>
        <v>3362.5706343700003</v>
      </c>
    </row>
    <row r="18" spans="1:25" ht="15.75" x14ac:dyDescent="0.2">
      <c r="A18" s="35">
        <f t="shared" si="0"/>
        <v>43868</v>
      </c>
      <c r="B18" s="36">
        <f>SUMIFS(СВЦЭМ!$C$33:$C$776,СВЦЭМ!$A$33:$A$776,$A18,СВЦЭМ!$B$33:$B$776,B$11)+'СЕТ СН'!$F$12+СВЦЭМ!$D$10+'СЕТ СН'!$F$5-'СЕТ СН'!$F$20</f>
        <v>3437.97109172</v>
      </c>
      <c r="C18" s="36">
        <f>SUMIFS(СВЦЭМ!$C$33:$C$776,СВЦЭМ!$A$33:$A$776,$A18,СВЦЭМ!$B$33:$B$776,C$11)+'СЕТ СН'!$F$12+СВЦЭМ!$D$10+'СЕТ СН'!$F$5-'СЕТ СН'!$F$20</f>
        <v>3454.1299738799999</v>
      </c>
      <c r="D18" s="36">
        <f>SUMIFS(СВЦЭМ!$C$33:$C$776,СВЦЭМ!$A$33:$A$776,$A18,СВЦЭМ!$B$33:$B$776,D$11)+'СЕТ СН'!$F$12+СВЦЭМ!$D$10+'СЕТ СН'!$F$5-'СЕТ СН'!$F$20</f>
        <v>3461.49153174</v>
      </c>
      <c r="E18" s="36">
        <f>SUMIFS(СВЦЭМ!$C$33:$C$776,СВЦЭМ!$A$33:$A$776,$A18,СВЦЭМ!$B$33:$B$776,E$11)+'СЕТ СН'!$F$12+СВЦЭМ!$D$10+'СЕТ СН'!$F$5-'СЕТ СН'!$F$20</f>
        <v>3450.4401256599999</v>
      </c>
      <c r="F18" s="36">
        <f>SUMIFS(СВЦЭМ!$C$33:$C$776,СВЦЭМ!$A$33:$A$776,$A18,СВЦЭМ!$B$33:$B$776,F$11)+'СЕТ СН'!$F$12+СВЦЭМ!$D$10+'СЕТ СН'!$F$5-'СЕТ СН'!$F$20</f>
        <v>3440.46666061</v>
      </c>
      <c r="G18" s="36">
        <f>SUMIFS(СВЦЭМ!$C$33:$C$776,СВЦЭМ!$A$33:$A$776,$A18,СВЦЭМ!$B$33:$B$776,G$11)+'СЕТ СН'!$F$12+СВЦЭМ!$D$10+'СЕТ СН'!$F$5-'СЕТ СН'!$F$20</f>
        <v>3426.3469599300001</v>
      </c>
      <c r="H18" s="36">
        <f>SUMIFS(СВЦЭМ!$C$33:$C$776,СВЦЭМ!$A$33:$A$776,$A18,СВЦЭМ!$B$33:$B$776,H$11)+'СЕТ СН'!$F$12+СВЦЭМ!$D$10+'СЕТ СН'!$F$5-'СЕТ СН'!$F$20</f>
        <v>3400.59878768</v>
      </c>
      <c r="I18" s="36">
        <f>SUMIFS(СВЦЭМ!$C$33:$C$776,СВЦЭМ!$A$33:$A$776,$A18,СВЦЭМ!$B$33:$B$776,I$11)+'СЕТ СН'!$F$12+СВЦЭМ!$D$10+'СЕТ СН'!$F$5-'СЕТ СН'!$F$20</f>
        <v>3364.2754538300001</v>
      </c>
      <c r="J18" s="36">
        <f>SUMIFS(СВЦЭМ!$C$33:$C$776,СВЦЭМ!$A$33:$A$776,$A18,СВЦЭМ!$B$33:$B$776,J$11)+'СЕТ СН'!$F$12+СВЦЭМ!$D$10+'СЕТ СН'!$F$5-'СЕТ СН'!$F$20</f>
        <v>3333.6604780299999</v>
      </c>
      <c r="K18" s="36">
        <f>SUMIFS(СВЦЭМ!$C$33:$C$776,СВЦЭМ!$A$33:$A$776,$A18,СВЦЭМ!$B$33:$B$776,K$11)+'СЕТ СН'!$F$12+СВЦЭМ!$D$10+'СЕТ СН'!$F$5-'СЕТ СН'!$F$20</f>
        <v>3332.1728493700002</v>
      </c>
      <c r="L18" s="36">
        <f>SUMIFS(СВЦЭМ!$C$33:$C$776,СВЦЭМ!$A$33:$A$776,$A18,СВЦЭМ!$B$33:$B$776,L$11)+'СЕТ СН'!$F$12+СВЦЭМ!$D$10+'СЕТ СН'!$F$5-'СЕТ СН'!$F$20</f>
        <v>3338.1917037000003</v>
      </c>
      <c r="M18" s="36">
        <f>SUMIFS(СВЦЭМ!$C$33:$C$776,СВЦЭМ!$A$33:$A$776,$A18,СВЦЭМ!$B$33:$B$776,M$11)+'СЕТ СН'!$F$12+СВЦЭМ!$D$10+'СЕТ СН'!$F$5-'СЕТ СН'!$F$20</f>
        <v>3330.6170426200001</v>
      </c>
      <c r="N18" s="36">
        <f>SUMIFS(СВЦЭМ!$C$33:$C$776,СВЦЭМ!$A$33:$A$776,$A18,СВЦЭМ!$B$33:$B$776,N$11)+'СЕТ СН'!$F$12+СВЦЭМ!$D$10+'СЕТ СН'!$F$5-'СЕТ СН'!$F$20</f>
        <v>3341.8371923200002</v>
      </c>
      <c r="O18" s="36">
        <f>SUMIFS(СВЦЭМ!$C$33:$C$776,СВЦЭМ!$A$33:$A$776,$A18,СВЦЭМ!$B$33:$B$776,O$11)+'СЕТ СН'!$F$12+СВЦЭМ!$D$10+'СЕТ СН'!$F$5-'СЕТ СН'!$F$20</f>
        <v>3354.71506589</v>
      </c>
      <c r="P18" s="36">
        <f>SUMIFS(СВЦЭМ!$C$33:$C$776,СВЦЭМ!$A$33:$A$776,$A18,СВЦЭМ!$B$33:$B$776,P$11)+'СЕТ СН'!$F$12+СВЦЭМ!$D$10+'СЕТ СН'!$F$5-'СЕТ СН'!$F$20</f>
        <v>3370.5460088899999</v>
      </c>
      <c r="Q18" s="36">
        <f>SUMIFS(СВЦЭМ!$C$33:$C$776,СВЦЭМ!$A$33:$A$776,$A18,СВЦЭМ!$B$33:$B$776,Q$11)+'СЕТ СН'!$F$12+СВЦЭМ!$D$10+'СЕТ СН'!$F$5-'СЕТ СН'!$F$20</f>
        <v>3367.9911204099999</v>
      </c>
      <c r="R18" s="36">
        <f>SUMIFS(СВЦЭМ!$C$33:$C$776,СВЦЭМ!$A$33:$A$776,$A18,СВЦЭМ!$B$33:$B$776,R$11)+'СЕТ СН'!$F$12+СВЦЭМ!$D$10+'СЕТ СН'!$F$5-'СЕТ СН'!$F$20</f>
        <v>3359.4384933000001</v>
      </c>
      <c r="S18" s="36">
        <f>SUMIFS(СВЦЭМ!$C$33:$C$776,СВЦЭМ!$A$33:$A$776,$A18,СВЦЭМ!$B$33:$B$776,S$11)+'СЕТ СН'!$F$12+СВЦЭМ!$D$10+'СЕТ СН'!$F$5-'СЕТ СН'!$F$20</f>
        <v>3327.2173993300003</v>
      </c>
      <c r="T18" s="36">
        <f>SUMIFS(СВЦЭМ!$C$33:$C$776,СВЦЭМ!$A$33:$A$776,$A18,СВЦЭМ!$B$33:$B$776,T$11)+'СЕТ СН'!$F$12+СВЦЭМ!$D$10+'СЕТ СН'!$F$5-'СЕТ СН'!$F$20</f>
        <v>3290.6778166700001</v>
      </c>
      <c r="U18" s="36">
        <f>SUMIFS(СВЦЭМ!$C$33:$C$776,СВЦЭМ!$A$33:$A$776,$A18,СВЦЭМ!$B$33:$B$776,U$11)+'СЕТ СН'!$F$12+СВЦЭМ!$D$10+'СЕТ СН'!$F$5-'СЕТ СН'!$F$20</f>
        <v>3293.5376017799999</v>
      </c>
      <c r="V18" s="36">
        <f>SUMIFS(СВЦЭМ!$C$33:$C$776,СВЦЭМ!$A$33:$A$776,$A18,СВЦЭМ!$B$33:$B$776,V$11)+'СЕТ СН'!$F$12+СВЦЭМ!$D$10+'СЕТ СН'!$F$5-'СЕТ СН'!$F$20</f>
        <v>3313.7606598000002</v>
      </c>
      <c r="W18" s="36">
        <f>SUMIFS(СВЦЭМ!$C$33:$C$776,СВЦЭМ!$A$33:$A$776,$A18,СВЦЭМ!$B$33:$B$776,W$11)+'СЕТ СН'!$F$12+СВЦЭМ!$D$10+'СЕТ СН'!$F$5-'СЕТ СН'!$F$20</f>
        <v>3330.4912650199999</v>
      </c>
      <c r="X18" s="36">
        <f>SUMIFS(СВЦЭМ!$C$33:$C$776,СВЦЭМ!$A$33:$A$776,$A18,СВЦЭМ!$B$33:$B$776,X$11)+'СЕТ СН'!$F$12+СВЦЭМ!$D$10+'СЕТ СН'!$F$5-'СЕТ СН'!$F$20</f>
        <v>3338.09738229</v>
      </c>
      <c r="Y18" s="36">
        <f>SUMIFS(СВЦЭМ!$C$33:$C$776,СВЦЭМ!$A$33:$A$776,$A18,СВЦЭМ!$B$33:$B$776,Y$11)+'СЕТ СН'!$F$12+СВЦЭМ!$D$10+'СЕТ СН'!$F$5-'СЕТ СН'!$F$20</f>
        <v>3355.3471957500001</v>
      </c>
    </row>
    <row r="19" spans="1:25" ht="15.75" x14ac:dyDescent="0.2">
      <c r="A19" s="35">
        <f t="shared" si="0"/>
        <v>43869</v>
      </c>
      <c r="B19" s="36">
        <f>SUMIFS(СВЦЭМ!$C$33:$C$776,СВЦЭМ!$A$33:$A$776,$A19,СВЦЭМ!$B$33:$B$776,B$11)+'СЕТ СН'!$F$12+СВЦЭМ!$D$10+'СЕТ СН'!$F$5-'СЕТ СН'!$F$20</f>
        <v>3388.8561990899998</v>
      </c>
      <c r="C19" s="36">
        <f>SUMIFS(СВЦЭМ!$C$33:$C$776,СВЦЭМ!$A$33:$A$776,$A19,СВЦЭМ!$B$33:$B$776,C$11)+'СЕТ СН'!$F$12+СВЦЭМ!$D$10+'СЕТ СН'!$F$5-'СЕТ СН'!$F$20</f>
        <v>3426.05409465</v>
      </c>
      <c r="D19" s="36">
        <f>SUMIFS(СВЦЭМ!$C$33:$C$776,СВЦЭМ!$A$33:$A$776,$A19,СВЦЭМ!$B$33:$B$776,D$11)+'СЕТ СН'!$F$12+СВЦЭМ!$D$10+'СЕТ СН'!$F$5-'СЕТ СН'!$F$20</f>
        <v>3445.1267111100001</v>
      </c>
      <c r="E19" s="36">
        <f>SUMIFS(СВЦЭМ!$C$33:$C$776,СВЦЭМ!$A$33:$A$776,$A19,СВЦЭМ!$B$33:$B$776,E$11)+'СЕТ СН'!$F$12+СВЦЭМ!$D$10+'СЕТ СН'!$F$5-'СЕТ СН'!$F$20</f>
        <v>3445.10546772</v>
      </c>
      <c r="F19" s="36">
        <f>SUMIFS(СВЦЭМ!$C$33:$C$776,СВЦЭМ!$A$33:$A$776,$A19,СВЦЭМ!$B$33:$B$776,F$11)+'СЕТ СН'!$F$12+СВЦЭМ!$D$10+'СЕТ СН'!$F$5-'СЕТ СН'!$F$20</f>
        <v>3439.6271650799999</v>
      </c>
      <c r="G19" s="36">
        <f>SUMIFS(СВЦЭМ!$C$33:$C$776,СВЦЭМ!$A$33:$A$776,$A19,СВЦЭМ!$B$33:$B$776,G$11)+'СЕТ СН'!$F$12+СВЦЭМ!$D$10+'СЕТ СН'!$F$5-'СЕТ СН'!$F$20</f>
        <v>3432.5642386200002</v>
      </c>
      <c r="H19" s="36">
        <f>SUMIFS(СВЦЭМ!$C$33:$C$776,СВЦЭМ!$A$33:$A$776,$A19,СВЦЭМ!$B$33:$B$776,H$11)+'СЕТ СН'!$F$12+СВЦЭМ!$D$10+'СЕТ СН'!$F$5-'СЕТ СН'!$F$20</f>
        <v>3419.1638261600001</v>
      </c>
      <c r="I19" s="36">
        <f>SUMIFS(СВЦЭМ!$C$33:$C$776,СВЦЭМ!$A$33:$A$776,$A19,СВЦЭМ!$B$33:$B$776,I$11)+'СЕТ СН'!$F$12+СВЦЭМ!$D$10+'СЕТ СН'!$F$5-'СЕТ СН'!$F$20</f>
        <v>3400.4366787600002</v>
      </c>
      <c r="J19" s="36">
        <f>SUMIFS(СВЦЭМ!$C$33:$C$776,СВЦЭМ!$A$33:$A$776,$A19,СВЦЭМ!$B$33:$B$776,J$11)+'СЕТ СН'!$F$12+СВЦЭМ!$D$10+'СЕТ СН'!$F$5-'СЕТ СН'!$F$20</f>
        <v>3377.6153301700001</v>
      </c>
      <c r="K19" s="36">
        <f>SUMIFS(СВЦЭМ!$C$33:$C$776,СВЦЭМ!$A$33:$A$776,$A19,СВЦЭМ!$B$33:$B$776,K$11)+'СЕТ СН'!$F$12+СВЦЭМ!$D$10+'СЕТ СН'!$F$5-'СЕТ СН'!$F$20</f>
        <v>3356.30341632</v>
      </c>
      <c r="L19" s="36">
        <f>SUMIFS(СВЦЭМ!$C$33:$C$776,СВЦЭМ!$A$33:$A$776,$A19,СВЦЭМ!$B$33:$B$776,L$11)+'СЕТ СН'!$F$12+СВЦЭМ!$D$10+'СЕТ СН'!$F$5-'СЕТ СН'!$F$20</f>
        <v>3322.5218657</v>
      </c>
      <c r="M19" s="36">
        <f>SUMIFS(СВЦЭМ!$C$33:$C$776,СВЦЭМ!$A$33:$A$776,$A19,СВЦЭМ!$B$33:$B$776,M$11)+'СЕТ СН'!$F$12+СВЦЭМ!$D$10+'СЕТ СН'!$F$5-'СЕТ СН'!$F$20</f>
        <v>3310.6283729000002</v>
      </c>
      <c r="N19" s="36">
        <f>SUMIFS(СВЦЭМ!$C$33:$C$776,СВЦЭМ!$A$33:$A$776,$A19,СВЦЭМ!$B$33:$B$776,N$11)+'СЕТ СН'!$F$12+СВЦЭМ!$D$10+'СЕТ СН'!$F$5-'СЕТ СН'!$F$20</f>
        <v>3317.4412931900001</v>
      </c>
      <c r="O19" s="36">
        <f>SUMIFS(СВЦЭМ!$C$33:$C$776,СВЦЭМ!$A$33:$A$776,$A19,СВЦЭМ!$B$33:$B$776,O$11)+'СЕТ СН'!$F$12+СВЦЭМ!$D$10+'СЕТ СН'!$F$5-'СЕТ СН'!$F$20</f>
        <v>3334.94287248</v>
      </c>
      <c r="P19" s="36">
        <f>SUMIFS(СВЦЭМ!$C$33:$C$776,СВЦЭМ!$A$33:$A$776,$A19,СВЦЭМ!$B$33:$B$776,P$11)+'СЕТ СН'!$F$12+СВЦЭМ!$D$10+'СЕТ СН'!$F$5-'СЕТ СН'!$F$20</f>
        <v>3339.5951763500002</v>
      </c>
      <c r="Q19" s="36">
        <f>SUMIFS(СВЦЭМ!$C$33:$C$776,СВЦЭМ!$A$33:$A$776,$A19,СВЦЭМ!$B$33:$B$776,Q$11)+'СЕТ СН'!$F$12+СВЦЭМ!$D$10+'СЕТ СН'!$F$5-'СЕТ СН'!$F$20</f>
        <v>3337.7997618500003</v>
      </c>
      <c r="R19" s="36">
        <f>SUMIFS(СВЦЭМ!$C$33:$C$776,СВЦЭМ!$A$33:$A$776,$A19,СВЦЭМ!$B$33:$B$776,R$11)+'СЕТ СН'!$F$12+СВЦЭМ!$D$10+'СЕТ СН'!$F$5-'СЕТ СН'!$F$20</f>
        <v>3343.0632507300002</v>
      </c>
      <c r="S19" s="36">
        <f>SUMIFS(СВЦЭМ!$C$33:$C$776,СВЦЭМ!$A$33:$A$776,$A19,СВЦЭМ!$B$33:$B$776,S$11)+'СЕТ СН'!$F$12+СВЦЭМ!$D$10+'СЕТ СН'!$F$5-'СЕТ СН'!$F$20</f>
        <v>3337.8882900200001</v>
      </c>
      <c r="T19" s="36">
        <f>SUMIFS(СВЦЭМ!$C$33:$C$776,СВЦЭМ!$A$33:$A$776,$A19,СВЦЭМ!$B$33:$B$776,T$11)+'СЕТ СН'!$F$12+СВЦЭМ!$D$10+'СЕТ СН'!$F$5-'СЕТ СН'!$F$20</f>
        <v>3355.6934297500002</v>
      </c>
      <c r="U19" s="36">
        <f>SUMIFS(СВЦЭМ!$C$33:$C$776,СВЦЭМ!$A$33:$A$776,$A19,СВЦЭМ!$B$33:$B$776,U$11)+'СЕТ СН'!$F$12+СВЦЭМ!$D$10+'СЕТ СН'!$F$5-'СЕТ СН'!$F$20</f>
        <v>3359.0172647099998</v>
      </c>
      <c r="V19" s="36">
        <f>SUMIFS(СВЦЭМ!$C$33:$C$776,СВЦЭМ!$A$33:$A$776,$A19,СВЦЭМ!$B$33:$B$776,V$11)+'СЕТ СН'!$F$12+СВЦЭМ!$D$10+'СЕТ СН'!$F$5-'СЕТ СН'!$F$20</f>
        <v>3336.04688007</v>
      </c>
      <c r="W19" s="36">
        <f>SUMIFS(СВЦЭМ!$C$33:$C$776,СВЦЭМ!$A$33:$A$776,$A19,СВЦЭМ!$B$33:$B$776,W$11)+'СЕТ СН'!$F$12+СВЦЭМ!$D$10+'СЕТ СН'!$F$5-'СЕТ СН'!$F$20</f>
        <v>3335.23198589</v>
      </c>
      <c r="X19" s="36">
        <f>SUMIFS(СВЦЭМ!$C$33:$C$776,СВЦЭМ!$A$33:$A$776,$A19,СВЦЭМ!$B$33:$B$776,X$11)+'СЕТ СН'!$F$12+СВЦЭМ!$D$10+'СЕТ СН'!$F$5-'СЕТ СН'!$F$20</f>
        <v>3333.4477369199999</v>
      </c>
      <c r="Y19" s="36">
        <f>SUMIFS(СВЦЭМ!$C$33:$C$776,СВЦЭМ!$A$33:$A$776,$A19,СВЦЭМ!$B$33:$B$776,Y$11)+'СЕТ СН'!$F$12+СВЦЭМ!$D$10+'СЕТ СН'!$F$5-'СЕТ СН'!$F$20</f>
        <v>3349.3954962600001</v>
      </c>
    </row>
    <row r="20" spans="1:25" ht="15.75" x14ac:dyDescent="0.2">
      <c r="A20" s="35">
        <f t="shared" si="0"/>
        <v>43870</v>
      </c>
      <c r="B20" s="36">
        <f>SUMIFS(СВЦЭМ!$C$33:$C$776,СВЦЭМ!$A$33:$A$776,$A20,СВЦЭМ!$B$33:$B$776,B$11)+'СЕТ СН'!$F$12+СВЦЭМ!$D$10+'СЕТ СН'!$F$5-'СЕТ СН'!$F$20</f>
        <v>3397.3810624299999</v>
      </c>
      <c r="C20" s="36">
        <f>SUMIFS(СВЦЭМ!$C$33:$C$776,СВЦЭМ!$A$33:$A$776,$A20,СВЦЭМ!$B$33:$B$776,C$11)+'СЕТ СН'!$F$12+СВЦЭМ!$D$10+'СЕТ СН'!$F$5-'СЕТ СН'!$F$20</f>
        <v>3416.7911888399999</v>
      </c>
      <c r="D20" s="36">
        <f>SUMIFS(СВЦЭМ!$C$33:$C$776,СВЦЭМ!$A$33:$A$776,$A20,СВЦЭМ!$B$33:$B$776,D$11)+'СЕТ СН'!$F$12+СВЦЭМ!$D$10+'СЕТ СН'!$F$5-'СЕТ СН'!$F$20</f>
        <v>3432.9891050400001</v>
      </c>
      <c r="E20" s="36">
        <f>SUMIFS(СВЦЭМ!$C$33:$C$776,СВЦЭМ!$A$33:$A$776,$A20,СВЦЭМ!$B$33:$B$776,E$11)+'СЕТ СН'!$F$12+СВЦЭМ!$D$10+'СЕТ СН'!$F$5-'СЕТ СН'!$F$20</f>
        <v>3434.19001157</v>
      </c>
      <c r="F20" s="36">
        <f>SUMIFS(СВЦЭМ!$C$33:$C$776,СВЦЭМ!$A$33:$A$776,$A20,СВЦЭМ!$B$33:$B$776,F$11)+'СЕТ СН'!$F$12+СВЦЭМ!$D$10+'СЕТ СН'!$F$5-'СЕТ СН'!$F$20</f>
        <v>3427.2503913</v>
      </c>
      <c r="G20" s="36">
        <f>SUMIFS(СВЦЭМ!$C$33:$C$776,СВЦЭМ!$A$33:$A$776,$A20,СВЦЭМ!$B$33:$B$776,G$11)+'СЕТ СН'!$F$12+СВЦЭМ!$D$10+'СЕТ СН'!$F$5-'СЕТ СН'!$F$20</f>
        <v>3416.1071326199999</v>
      </c>
      <c r="H20" s="36">
        <f>SUMIFS(СВЦЭМ!$C$33:$C$776,СВЦЭМ!$A$33:$A$776,$A20,СВЦЭМ!$B$33:$B$776,H$11)+'СЕТ СН'!$F$12+СВЦЭМ!$D$10+'СЕТ СН'!$F$5-'СЕТ СН'!$F$20</f>
        <v>3396.3681485500001</v>
      </c>
      <c r="I20" s="36">
        <f>SUMIFS(СВЦЭМ!$C$33:$C$776,СВЦЭМ!$A$33:$A$776,$A20,СВЦЭМ!$B$33:$B$776,I$11)+'СЕТ СН'!$F$12+СВЦЭМ!$D$10+'СЕТ СН'!$F$5-'СЕТ СН'!$F$20</f>
        <v>3371.1723972099999</v>
      </c>
      <c r="J20" s="36">
        <f>SUMIFS(СВЦЭМ!$C$33:$C$776,СВЦЭМ!$A$33:$A$776,$A20,СВЦЭМ!$B$33:$B$776,J$11)+'СЕТ СН'!$F$12+СВЦЭМ!$D$10+'СЕТ СН'!$F$5-'СЕТ СН'!$F$20</f>
        <v>3344.7199563499998</v>
      </c>
      <c r="K20" s="36">
        <f>SUMIFS(СВЦЭМ!$C$33:$C$776,СВЦЭМ!$A$33:$A$776,$A20,СВЦЭМ!$B$33:$B$776,K$11)+'СЕТ СН'!$F$12+СВЦЭМ!$D$10+'СЕТ СН'!$F$5-'СЕТ СН'!$F$20</f>
        <v>3321.1031756900002</v>
      </c>
      <c r="L20" s="36">
        <f>SUMIFS(СВЦЭМ!$C$33:$C$776,СВЦЭМ!$A$33:$A$776,$A20,СВЦЭМ!$B$33:$B$776,L$11)+'СЕТ СН'!$F$12+СВЦЭМ!$D$10+'СЕТ СН'!$F$5-'СЕТ СН'!$F$20</f>
        <v>3318.2912083599999</v>
      </c>
      <c r="M20" s="36">
        <f>SUMIFS(СВЦЭМ!$C$33:$C$776,СВЦЭМ!$A$33:$A$776,$A20,СВЦЭМ!$B$33:$B$776,M$11)+'СЕТ СН'!$F$12+СВЦЭМ!$D$10+'СЕТ СН'!$F$5-'СЕТ СН'!$F$20</f>
        <v>3335.4970158300002</v>
      </c>
      <c r="N20" s="36">
        <f>SUMIFS(СВЦЭМ!$C$33:$C$776,СВЦЭМ!$A$33:$A$776,$A20,СВЦЭМ!$B$33:$B$776,N$11)+'СЕТ СН'!$F$12+СВЦЭМ!$D$10+'СЕТ СН'!$F$5-'СЕТ СН'!$F$20</f>
        <v>3348.42750123</v>
      </c>
      <c r="O20" s="36">
        <f>SUMIFS(СВЦЭМ!$C$33:$C$776,СВЦЭМ!$A$33:$A$776,$A20,СВЦЭМ!$B$33:$B$776,O$11)+'СЕТ СН'!$F$12+СВЦЭМ!$D$10+'СЕТ СН'!$F$5-'СЕТ СН'!$F$20</f>
        <v>3359.78163885</v>
      </c>
      <c r="P20" s="36">
        <f>SUMIFS(СВЦЭМ!$C$33:$C$776,СВЦЭМ!$A$33:$A$776,$A20,СВЦЭМ!$B$33:$B$776,P$11)+'СЕТ СН'!$F$12+СВЦЭМ!$D$10+'СЕТ СН'!$F$5-'СЕТ СН'!$F$20</f>
        <v>3368.8717201300001</v>
      </c>
      <c r="Q20" s="36">
        <f>SUMIFS(СВЦЭМ!$C$33:$C$776,СВЦЭМ!$A$33:$A$776,$A20,СВЦЭМ!$B$33:$B$776,Q$11)+'СЕТ СН'!$F$12+СВЦЭМ!$D$10+'СЕТ СН'!$F$5-'СЕТ СН'!$F$20</f>
        <v>3378.1688817700001</v>
      </c>
      <c r="R20" s="36">
        <f>SUMIFS(СВЦЭМ!$C$33:$C$776,СВЦЭМ!$A$33:$A$776,$A20,СВЦЭМ!$B$33:$B$776,R$11)+'СЕТ СН'!$F$12+СВЦЭМ!$D$10+'СЕТ СН'!$F$5-'СЕТ СН'!$F$20</f>
        <v>3371.6076425599999</v>
      </c>
      <c r="S20" s="36">
        <f>SUMIFS(СВЦЭМ!$C$33:$C$776,СВЦЭМ!$A$33:$A$776,$A20,СВЦЭМ!$B$33:$B$776,S$11)+'СЕТ СН'!$F$12+СВЦЭМ!$D$10+'СЕТ СН'!$F$5-'СЕТ СН'!$F$20</f>
        <v>3356.8816506799999</v>
      </c>
      <c r="T20" s="36">
        <f>SUMIFS(СВЦЭМ!$C$33:$C$776,СВЦЭМ!$A$33:$A$776,$A20,СВЦЭМ!$B$33:$B$776,T$11)+'СЕТ СН'!$F$12+СВЦЭМ!$D$10+'СЕТ СН'!$F$5-'СЕТ СН'!$F$20</f>
        <v>3357.2781190599999</v>
      </c>
      <c r="U20" s="36">
        <f>SUMIFS(СВЦЭМ!$C$33:$C$776,СВЦЭМ!$A$33:$A$776,$A20,СВЦЭМ!$B$33:$B$776,U$11)+'СЕТ СН'!$F$12+СВЦЭМ!$D$10+'СЕТ СН'!$F$5-'СЕТ СН'!$F$20</f>
        <v>3353.5272839500003</v>
      </c>
      <c r="V20" s="36">
        <f>SUMIFS(СВЦЭМ!$C$33:$C$776,СВЦЭМ!$A$33:$A$776,$A20,СВЦЭМ!$B$33:$B$776,V$11)+'СЕТ СН'!$F$12+СВЦЭМ!$D$10+'СЕТ СН'!$F$5-'СЕТ СН'!$F$20</f>
        <v>3355.4790676399998</v>
      </c>
      <c r="W20" s="36">
        <f>SUMIFS(СВЦЭМ!$C$33:$C$776,СВЦЭМ!$A$33:$A$776,$A20,СВЦЭМ!$B$33:$B$776,W$11)+'СЕТ СН'!$F$12+СВЦЭМ!$D$10+'СЕТ СН'!$F$5-'СЕТ СН'!$F$20</f>
        <v>3362.9049286200002</v>
      </c>
      <c r="X20" s="36">
        <f>SUMIFS(СВЦЭМ!$C$33:$C$776,СВЦЭМ!$A$33:$A$776,$A20,СВЦЭМ!$B$33:$B$776,X$11)+'СЕТ СН'!$F$12+СВЦЭМ!$D$10+'СЕТ СН'!$F$5-'СЕТ СН'!$F$20</f>
        <v>3358.9027206400001</v>
      </c>
      <c r="Y20" s="36">
        <f>SUMIFS(СВЦЭМ!$C$33:$C$776,СВЦЭМ!$A$33:$A$776,$A20,СВЦЭМ!$B$33:$B$776,Y$11)+'СЕТ СН'!$F$12+СВЦЭМ!$D$10+'СЕТ СН'!$F$5-'СЕТ СН'!$F$20</f>
        <v>3370.1635036799998</v>
      </c>
    </row>
    <row r="21" spans="1:25" ht="15.75" x14ac:dyDescent="0.2">
      <c r="A21" s="35">
        <f t="shared" si="0"/>
        <v>43871</v>
      </c>
      <c r="B21" s="36">
        <f>SUMIFS(СВЦЭМ!$C$33:$C$776,СВЦЭМ!$A$33:$A$776,$A21,СВЦЭМ!$B$33:$B$776,B$11)+'СЕТ СН'!$F$12+СВЦЭМ!$D$10+'СЕТ СН'!$F$5-'СЕТ СН'!$F$20</f>
        <v>3430.4596261699999</v>
      </c>
      <c r="C21" s="36">
        <f>SUMIFS(СВЦЭМ!$C$33:$C$776,СВЦЭМ!$A$33:$A$776,$A21,СВЦЭМ!$B$33:$B$776,C$11)+'СЕТ СН'!$F$12+СВЦЭМ!$D$10+'СЕТ СН'!$F$5-'СЕТ СН'!$F$20</f>
        <v>3455.7579272900002</v>
      </c>
      <c r="D21" s="36">
        <f>SUMIFS(СВЦЭМ!$C$33:$C$776,СВЦЭМ!$A$33:$A$776,$A21,СВЦЭМ!$B$33:$B$776,D$11)+'СЕТ СН'!$F$12+СВЦЭМ!$D$10+'СЕТ СН'!$F$5-'СЕТ СН'!$F$20</f>
        <v>3470.1280286000001</v>
      </c>
      <c r="E21" s="36">
        <f>SUMIFS(СВЦЭМ!$C$33:$C$776,СВЦЭМ!$A$33:$A$776,$A21,СВЦЭМ!$B$33:$B$776,E$11)+'СЕТ СН'!$F$12+СВЦЭМ!$D$10+'СЕТ СН'!$F$5-'СЕТ СН'!$F$20</f>
        <v>3470.9816219300001</v>
      </c>
      <c r="F21" s="36">
        <f>SUMIFS(СВЦЭМ!$C$33:$C$776,СВЦЭМ!$A$33:$A$776,$A21,СВЦЭМ!$B$33:$B$776,F$11)+'СЕТ СН'!$F$12+СВЦЭМ!$D$10+'СЕТ СН'!$F$5-'СЕТ СН'!$F$20</f>
        <v>3464.0911104500001</v>
      </c>
      <c r="G21" s="36">
        <f>SUMIFS(СВЦЭМ!$C$33:$C$776,СВЦЭМ!$A$33:$A$776,$A21,СВЦЭМ!$B$33:$B$776,G$11)+'СЕТ СН'!$F$12+СВЦЭМ!$D$10+'СЕТ СН'!$F$5-'СЕТ СН'!$F$20</f>
        <v>3441.4910679700001</v>
      </c>
      <c r="H21" s="36">
        <f>SUMIFS(СВЦЭМ!$C$33:$C$776,СВЦЭМ!$A$33:$A$776,$A21,СВЦЭМ!$B$33:$B$776,H$11)+'СЕТ СН'!$F$12+СВЦЭМ!$D$10+'СЕТ СН'!$F$5-'СЕТ СН'!$F$20</f>
        <v>3411.6187923100001</v>
      </c>
      <c r="I21" s="36">
        <f>SUMIFS(СВЦЭМ!$C$33:$C$776,СВЦЭМ!$A$33:$A$776,$A21,СВЦЭМ!$B$33:$B$776,I$11)+'СЕТ СН'!$F$12+СВЦЭМ!$D$10+'СЕТ СН'!$F$5-'СЕТ СН'!$F$20</f>
        <v>3379.7831213700001</v>
      </c>
      <c r="J21" s="36">
        <f>SUMIFS(СВЦЭМ!$C$33:$C$776,СВЦЭМ!$A$33:$A$776,$A21,СВЦЭМ!$B$33:$B$776,J$11)+'СЕТ СН'!$F$12+СВЦЭМ!$D$10+'СЕТ СН'!$F$5-'СЕТ СН'!$F$20</f>
        <v>3353.6006937100001</v>
      </c>
      <c r="K21" s="36">
        <f>SUMIFS(СВЦЭМ!$C$33:$C$776,СВЦЭМ!$A$33:$A$776,$A21,СВЦЭМ!$B$33:$B$776,K$11)+'СЕТ СН'!$F$12+СВЦЭМ!$D$10+'СЕТ СН'!$F$5-'СЕТ СН'!$F$20</f>
        <v>3326.9707152000001</v>
      </c>
      <c r="L21" s="36">
        <f>SUMIFS(СВЦЭМ!$C$33:$C$776,СВЦЭМ!$A$33:$A$776,$A21,СВЦЭМ!$B$33:$B$776,L$11)+'СЕТ СН'!$F$12+СВЦЭМ!$D$10+'СЕТ СН'!$F$5-'СЕТ СН'!$F$20</f>
        <v>3337.7979860200003</v>
      </c>
      <c r="M21" s="36">
        <f>SUMIFS(СВЦЭМ!$C$33:$C$776,СВЦЭМ!$A$33:$A$776,$A21,СВЦЭМ!$B$33:$B$776,M$11)+'СЕТ СН'!$F$12+СВЦЭМ!$D$10+'СЕТ СН'!$F$5-'СЕТ СН'!$F$20</f>
        <v>3349.07740857</v>
      </c>
      <c r="N21" s="36">
        <f>SUMIFS(СВЦЭМ!$C$33:$C$776,СВЦЭМ!$A$33:$A$776,$A21,СВЦЭМ!$B$33:$B$776,N$11)+'СЕТ СН'!$F$12+СВЦЭМ!$D$10+'СЕТ СН'!$F$5-'СЕТ СН'!$F$20</f>
        <v>3366.5262111299999</v>
      </c>
      <c r="O21" s="36">
        <f>SUMIFS(СВЦЭМ!$C$33:$C$776,СВЦЭМ!$A$33:$A$776,$A21,СВЦЭМ!$B$33:$B$776,O$11)+'СЕТ СН'!$F$12+СВЦЭМ!$D$10+'СЕТ СН'!$F$5-'СЕТ СН'!$F$20</f>
        <v>3382.8893134700002</v>
      </c>
      <c r="P21" s="36">
        <f>SUMIFS(СВЦЭМ!$C$33:$C$776,СВЦЭМ!$A$33:$A$776,$A21,СВЦЭМ!$B$33:$B$776,P$11)+'СЕТ СН'!$F$12+СВЦЭМ!$D$10+'СЕТ СН'!$F$5-'СЕТ СН'!$F$20</f>
        <v>3391.7805083799999</v>
      </c>
      <c r="Q21" s="36">
        <f>SUMIFS(СВЦЭМ!$C$33:$C$776,СВЦЭМ!$A$33:$A$776,$A21,СВЦЭМ!$B$33:$B$776,Q$11)+'СЕТ СН'!$F$12+СВЦЭМ!$D$10+'СЕТ СН'!$F$5-'СЕТ СН'!$F$20</f>
        <v>3394.8340253400002</v>
      </c>
      <c r="R21" s="36">
        <f>SUMIFS(СВЦЭМ!$C$33:$C$776,СВЦЭМ!$A$33:$A$776,$A21,СВЦЭМ!$B$33:$B$776,R$11)+'СЕТ СН'!$F$12+СВЦЭМ!$D$10+'СЕТ СН'!$F$5-'СЕТ СН'!$F$20</f>
        <v>3393.1528446699999</v>
      </c>
      <c r="S21" s="36">
        <f>SUMIFS(СВЦЭМ!$C$33:$C$776,СВЦЭМ!$A$33:$A$776,$A21,СВЦЭМ!$B$33:$B$776,S$11)+'СЕТ СН'!$F$12+СВЦЭМ!$D$10+'СЕТ СН'!$F$5-'СЕТ СН'!$F$20</f>
        <v>3391.4086397400001</v>
      </c>
      <c r="T21" s="36">
        <f>SUMIFS(СВЦЭМ!$C$33:$C$776,СВЦЭМ!$A$33:$A$776,$A21,СВЦЭМ!$B$33:$B$776,T$11)+'СЕТ СН'!$F$12+СВЦЭМ!$D$10+'СЕТ СН'!$F$5-'СЕТ СН'!$F$20</f>
        <v>3359.3101330500003</v>
      </c>
      <c r="U21" s="36">
        <f>SUMIFS(СВЦЭМ!$C$33:$C$776,СВЦЭМ!$A$33:$A$776,$A21,СВЦЭМ!$B$33:$B$776,U$11)+'СЕТ СН'!$F$12+СВЦЭМ!$D$10+'СЕТ СН'!$F$5-'СЕТ СН'!$F$20</f>
        <v>3355.27868266</v>
      </c>
      <c r="V21" s="36">
        <f>SUMIFS(СВЦЭМ!$C$33:$C$776,СВЦЭМ!$A$33:$A$776,$A21,СВЦЭМ!$B$33:$B$776,V$11)+'СЕТ СН'!$F$12+СВЦЭМ!$D$10+'СЕТ СН'!$F$5-'СЕТ СН'!$F$20</f>
        <v>3360.8404820999999</v>
      </c>
      <c r="W21" s="36">
        <f>SUMIFS(СВЦЭМ!$C$33:$C$776,СВЦЭМ!$A$33:$A$776,$A21,СВЦЭМ!$B$33:$B$776,W$11)+'СЕТ СН'!$F$12+СВЦЭМ!$D$10+'СЕТ СН'!$F$5-'СЕТ СН'!$F$20</f>
        <v>3374.1753044000002</v>
      </c>
      <c r="X21" s="36">
        <f>SUMIFS(СВЦЭМ!$C$33:$C$776,СВЦЭМ!$A$33:$A$776,$A21,СВЦЭМ!$B$33:$B$776,X$11)+'СЕТ СН'!$F$12+СВЦЭМ!$D$10+'СЕТ СН'!$F$5-'СЕТ СН'!$F$20</f>
        <v>3397.8882282</v>
      </c>
      <c r="Y21" s="36">
        <f>SUMIFS(СВЦЭМ!$C$33:$C$776,СВЦЭМ!$A$33:$A$776,$A21,СВЦЭМ!$B$33:$B$776,Y$11)+'СЕТ СН'!$F$12+СВЦЭМ!$D$10+'СЕТ СН'!$F$5-'СЕТ СН'!$F$20</f>
        <v>3409.2625441600003</v>
      </c>
    </row>
    <row r="22" spans="1:25" ht="15.75" x14ac:dyDescent="0.2">
      <c r="A22" s="35">
        <f t="shared" si="0"/>
        <v>43872</v>
      </c>
      <c r="B22" s="36">
        <f>SUMIFS(СВЦЭМ!$C$33:$C$776,СВЦЭМ!$A$33:$A$776,$A22,СВЦЭМ!$B$33:$B$776,B$11)+'СЕТ СН'!$F$12+СВЦЭМ!$D$10+'СЕТ СН'!$F$5-'СЕТ СН'!$F$20</f>
        <v>3396.9625859500002</v>
      </c>
      <c r="C22" s="36">
        <f>SUMIFS(СВЦЭМ!$C$33:$C$776,СВЦЭМ!$A$33:$A$776,$A22,СВЦЭМ!$B$33:$B$776,C$11)+'СЕТ СН'!$F$12+СВЦЭМ!$D$10+'СЕТ СН'!$F$5-'СЕТ СН'!$F$20</f>
        <v>3421.15797587</v>
      </c>
      <c r="D22" s="36">
        <f>SUMIFS(СВЦЭМ!$C$33:$C$776,СВЦЭМ!$A$33:$A$776,$A22,СВЦЭМ!$B$33:$B$776,D$11)+'СЕТ СН'!$F$12+СВЦЭМ!$D$10+'СЕТ СН'!$F$5-'СЕТ СН'!$F$20</f>
        <v>3431.0261926100002</v>
      </c>
      <c r="E22" s="36">
        <f>SUMIFS(СВЦЭМ!$C$33:$C$776,СВЦЭМ!$A$33:$A$776,$A22,СВЦЭМ!$B$33:$B$776,E$11)+'СЕТ СН'!$F$12+СВЦЭМ!$D$10+'СЕТ СН'!$F$5-'СЕТ СН'!$F$20</f>
        <v>3425.38963547</v>
      </c>
      <c r="F22" s="36">
        <f>SUMIFS(СВЦЭМ!$C$33:$C$776,СВЦЭМ!$A$33:$A$776,$A22,СВЦЭМ!$B$33:$B$776,F$11)+'СЕТ СН'!$F$12+СВЦЭМ!$D$10+'СЕТ СН'!$F$5-'СЕТ СН'!$F$20</f>
        <v>3416.2009053800002</v>
      </c>
      <c r="G22" s="36">
        <f>SUMIFS(СВЦЭМ!$C$33:$C$776,СВЦЭМ!$A$33:$A$776,$A22,СВЦЭМ!$B$33:$B$776,G$11)+'СЕТ СН'!$F$12+СВЦЭМ!$D$10+'СЕТ СН'!$F$5-'СЕТ СН'!$F$20</f>
        <v>3401.8255311500002</v>
      </c>
      <c r="H22" s="36">
        <f>SUMIFS(СВЦЭМ!$C$33:$C$776,СВЦЭМ!$A$33:$A$776,$A22,СВЦЭМ!$B$33:$B$776,H$11)+'СЕТ СН'!$F$12+СВЦЭМ!$D$10+'СЕТ СН'!$F$5-'СЕТ СН'!$F$20</f>
        <v>3378.9227884400002</v>
      </c>
      <c r="I22" s="36">
        <f>SUMIFS(СВЦЭМ!$C$33:$C$776,СВЦЭМ!$A$33:$A$776,$A22,СВЦЭМ!$B$33:$B$776,I$11)+'СЕТ СН'!$F$12+СВЦЭМ!$D$10+'СЕТ СН'!$F$5-'СЕТ СН'!$F$20</f>
        <v>3345.6242965800002</v>
      </c>
      <c r="J22" s="36">
        <f>SUMIFS(СВЦЭМ!$C$33:$C$776,СВЦЭМ!$A$33:$A$776,$A22,СВЦЭМ!$B$33:$B$776,J$11)+'СЕТ СН'!$F$12+СВЦЭМ!$D$10+'СЕТ СН'!$F$5-'СЕТ СН'!$F$20</f>
        <v>3334.6684581</v>
      </c>
      <c r="K22" s="36">
        <f>SUMIFS(СВЦЭМ!$C$33:$C$776,СВЦЭМ!$A$33:$A$776,$A22,СВЦЭМ!$B$33:$B$776,K$11)+'СЕТ СН'!$F$12+СВЦЭМ!$D$10+'СЕТ СН'!$F$5-'СЕТ СН'!$F$20</f>
        <v>3315.8299935099999</v>
      </c>
      <c r="L22" s="36">
        <f>SUMIFS(СВЦЭМ!$C$33:$C$776,СВЦЭМ!$A$33:$A$776,$A22,СВЦЭМ!$B$33:$B$776,L$11)+'СЕТ СН'!$F$12+СВЦЭМ!$D$10+'СЕТ СН'!$F$5-'СЕТ СН'!$F$20</f>
        <v>3326.3586987399999</v>
      </c>
      <c r="M22" s="36">
        <f>SUMIFS(СВЦЭМ!$C$33:$C$776,СВЦЭМ!$A$33:$A$776,$A22,СВЦЭМ!$B$33:$B$776,M$11)+'СЕТ СН'!$F$12+СВЦЭМ!$D$10+'СЕТ СН'!$F$5-'СЕТ СН'!$F$20</f>
        <v>3343.8870999800001</v>
      </c>
      <c r="N22" s="36">
        <f>SUMIFS(СВЦЭМ!$C$33:$C$776,СВЦЭМ!$A$33:$A$776,$A22,СВЦЭМ!$B$33:$B$776,N$11)+'СЕТ СН'!$F$12+СВЦЭМ!$D$10+'СЕТ СН'!$F$5-'СЕТ СН'!$F$20</f>
        <v>3364.52748909</v>
      </c>
      <c r="O22" s="36">
        <f>SUMIFS(СВЦЭМ!$C$33:$C$776,СВЦЭМ!$A$33:$A$776,$A22,СВЦЭМ!$B$33:$B$776,O$11)+'СЕТ СН'!$F$12+СВЦЭМ!$D$10+'СЕТ СН'!$F$5-'СЕТ СН'!$F$20</f>
        <v>3392.48030844</v>
      </c>
      <c r="P22" s="36">
        <f>SUMIFS(СВЦЭМ!$C$33:$C$776,СВЦЭМ!$A$33:$A$776,$A22,СВЦЭМ!$B$33:$B$776,P$11)+'СЕТ СН'!$F$12+СВЦЭМ!$D$10+'СЕТ СН'!$F$5-'СЕТ СН'!$F$20</f>
        <v>3414.6966696300001</v>
      </c>
      <c r="Q22" s="36">
        <f>SUMIFS(СВЦЭМ!$C$33:$C$776,СВЦЭМ!$A$33:$A$776,$A22,СВЦЭМ!$B$33:$B$776,Q$11)+'СЕТ СН'!$F$12+СВЦЭМ!$D$10+'СЕТ СН'!$F$5-'СЕТ СН'!$F$20</f>
        <v>3424.4947975700002</v>
      </c>
      <c r="R22" s="36">
        <f>SUMIFS(СВЦЭМ!$C$33:$C$776,СВЦЭМ!$A$33:$A$776,$A22,СВЦЭМ!$B$33:$B$776,R$11)+'СЕТ СН'!$F$12+СВЦЭМ!$D$10+'СЕТ СН'!$F$5-'СЕТ СН'!$F$20</f>
        <v>3406.3469026900002</v>
      </c>
      <c r="S22" s="36">
        <f>SUMIFS(СВЦЭМ!$C$33:$C$776,СВЦЭМ!$A$33:$A$776,$A22,СВЦЭМ!$B$33:$B$776,S$11)+'СЕТ СН'!$F$12+СВЦЭМ!$D$10+'СЕТ СН'!$F$5-'СЕТ СН'!$F$20</f>
        <v>3377.6065490700003</v>
      </c>
      <c r="T22" s="36">
        <f>SUMIFS(СВЦЭМ!$C$33:$C$776,СВЦЭМ!$A$33:$A$776,$A22,СВЦЭМ!$B$33:$B$776,T$11)+'СЕТ СН'!$F$12+СВЦЭМ!$D$10+'СЕТ СН'!$F$5-'СЕТ СН'!$F$20</f>
        <v>3353.65385625</v>
      </c>
      <c r="U22" s="36">
        <f>SUMIFS(СВЦЭМ!$C$33:$C$776,СВЦЭМ!$A$33:$A$776,$A22,СВЦЭМ!$B$33:$B$776,U$11)+'СЕТ СН'!$F$12+СВЦЭМ!$D$10+'СЕТ СН'!$F$5-'СЕТ СН'!$F$20</f>
        <v>3351.7191672899999</v>
      </c>
      <c r="V22" s="36">
        <f>SUMIFS(СВЦЭМ!$C$33:$C$776,СВЦЭМ!$A$33:$A$776,$A22,СВЦЭМ!$B$33:$B$776,V$11)+'СЕТ СН'!$F$12+СВЦЭМ!$D$10+'СЕТ СН'!$F$5-'СЕТ СН'!$F$20</f>
        <v>3355.8879690499998</v>
      </c>
      <c r="W22" s="36">
        <f>SUMIFS(СВЦЭМ!$C$33:$C$776,СВЦЭМ!$A$33:$A$776,$A22,СВЦЭМ!$B$33:$B$776,W$11)+'СЕТ СН'!$F$12+СВЦЭМ!$D$10+'СЕТ СН'!$F$5-'СЕТ СН'!$F$20</f>
        <v>3369.2682657</v>
      </c>
      <c r="X22" s="36">
        <f>SUMIFS(СВЦЭМ!$C$33:$C$776,СВЦЭМ!$A$33:$A$776,$A22,СВЦЭМ!$B$33:$B$776,X$11)+'СЕТ СН'!$F$12+СВЦЭМ!$D$10+'СЕТ СН'!$F$5-'СЕТ СН'!$F$20</f>
        <v>3379.7225767300001</v>
      </c>
      <c r="Y22" s="36">
        <f>SUMIFS(СВЦЭМ!$C$33:$C$776,СВЦЭМ!$A$33:$A$776,$A22,СВЦЭМ!$B$33:$B$776,Y$11)+'СЕТ СН'!$F$12+СВЦЭМ!$D$10+'СЕТ СН'!$F$5-'СЕТ СН'!$F$20</f>
        <v>3381.5609561700003</v>
      </c>
    </row>
    <row r="23" spans="1:25" ht="15.75" x14ac:dyDescent="0.2">
      <c r="A23" s="35">
        <f t="shared" si="0"/>
        <v>43873</v>
      </c>
      <c r="B23" s="36">
        <f>SUMIFS(СВЦЭМ!$C$33:$C$776,СВЦЭМ!$A$33:$A$776,$A23,СВЦЭМ!$B$33:$B$776,B$11)+'СЕТ СН'!$F$12+СВЦЭМ!$D$10+'СЕТ СН'!$F$5-'СЕТ СН'!$F$20</f>
        <v>3382.7596578100001</v>
      </c>
      <c r="C23" s="36">
        <f>SUMIFS(СВЦЭМ!$C$33:$C$776,СВЦЭМ!$A$33:$A$776,$A23,СВЦЭМ!$B$33:$B$776,C$11)+'СЕТ СН'!$F$12+СВЦЭМ!$D$10+'СЕТ СН'!$F$5-'СЕТ СН'!$F$20</f>
        <v>3378.4514697100003</v>
      </c>
      <c r="D23" s="36">
        <f>SUMIFS(СВЦЭМ!$C$33:$C$776,СВЦЭМ!$A$33:$A$776,$A23,СВЦЭМ!$B$33:$B$776,D$11)+'СЕТ СН'!$F$12+СВЦЭМ!$D$10+'СЕТ СН'!$F$5-'СЕТ СН'!$F$20</f>
        <v>3394.3176592499999</v>
      </c>
      <c r="E23" s="36">
        <f>SUMIFS(СВЦЭМ!$C$33:$C$776,СВЦЭМ!$A$33:$A$776,$A23,СВЦЭМ!$B$33:$B$776,E$11)+'СЕТ СН'!$F$12+СВЦЭМ!$D$10+'СЕТ СН'!$F$5-'СЕТ СН'!$F$20</f>
        <v>3391.58617658</v>
      </c>
      <c r="F23" s="36">
        <f>SUMIFS(СВЦЭМ!$C$33:$C$776,СВЦЭМ!$A$33:$A$776,$A23,СВЦЭМ!$B$33:$B$776,F$11)+'СЕТ СН'!$F$12+СВЦЭМ!$D$10+'СЕТ СН'!$F$5-'СЕТ СН'!$F$20</f>
        <v>3384.9309776800001</v>
      </c>
      <c r="G23" s="36">
        <f>SUMIFS(СВЦЭМ!$C$33:$C$776,СВЦЭМ!$A$33:$A$776,$A23,СВЦЭМ!$B$33:$B$776,G$11)+'СЕТ СН'!$F$12+СВЦЭМ!$D$10+'СЕТ СН'!$F$5-'СЕТ СН'!$F$20</f>
        <v>3372.1308107499999</v>
      </c>
      <c r="H23" s="36">
        <f>SUMIFS(СВЦЭМ!$C$33:$C$776,СВЦЭМ!$A$33:$A$776,$A23,СВЦЭМ!$B$33:$B$776,H$11)+'СЕТ СН'!$F$12+СВЦЭМ!$D$10+'СЕТ СН'!$F$5-'СЕТ СН'!$F$20</f>
        <v>3354.0298066400001</v>
      </c>
      <c r="I23" s="36">
        <f>SUMIFS(СВЦЭМ!$C$33:$C$776,СВЦЭМ!$A$33:$A$776,$A23,СВЦЭМ!$B$33:$B$776,I$11)+'СЕТ СН'!$F$12+СВЦЭМ!$D$10+'СЕТ СН'!$F$5-'СЕТ СН'!$F$20</f>
        <v>3336.4523103199999</v>
      </c>
      <c r="J23" s="36">
        <f>SUMIFS(СВЦЭМ!$C$33:$C$776,СВЦЭМ!$A$33:$A$776,$A23,СВЦЭМ!$B$33:$B$776,J$11)+'СЕТ СН'!$F$12+СВЦЭМ!$D$10+'СЕТ СН'!$F$5-'СЕТ СН'!$F$20</f>
        <v>3357.2520557799999</v>
      </c>
      <c r="K23" s="36">
        <f>SUMIFS(СВЦЭМ!$C$33:$C$776,СВЦЭМ!$A$33:$A$776,$A23,СВЦЭМ!$B$33:$B$776,K$11)+'СЕТ СН'!$F$12+СВЦЭМ!$D$10+'СЕТ СН'!$F$5-'СЕТ СН'!$F$20</f>
        <v>3360.92565681</v>
      </c>
      <c r="L23" s="36">
        <f>SUMIFS(СВЦЭМ!$C$33:$C$776,СВЦЭМ!$A$33:$A$776,$A23,СВЦЭМ!$B$33:$B$776,L$11)+'СЕТ СН'!$F$12+СВЦЭМ!$D$10+'СЕТ СН'!$F$5-'СЕТ СН'!$F$20</f>
        <v>3356.8342774900002</v>
      </c>
      <c r="M23" s="36">
        <f>SUMIFS(СВЦЭМ!$C$33:$C$776,СВЦЭМ!$A$33:$A$776,$A23,СВЦЭМ!$B$33:$B$776,M$11)+'СЕТ СН'!$F$12+СВЦЭМ!$D$10+'СЕТ СН'!$F$5-'СЕТ СН'!$F$20</f>
        <v>3341.6945587700002</v>
      </c>
      <c r="N23" s="36">
        <f>SUMIFS(СВЦЭМ!$C$33:$C$776,СВЦЭМ!$A$33:$A$776,$A23,СВЦЭМ!$B$33:$B$776,N$11)+'СЕТ СН'!$F$12+СВЦЭМ!$D$10+'СЕТ СН'!$F$5-'СЕТ СН'!$F$20</f>
        <v>3338.7210305399999</v>
      </c>
      <c r="O23" s="36">
        <f>SUMIFS(СВЦЭМ!$C$33:$C$776,СВЦЭМ!$A$33:$A$776,$A23,СВЦЭМ!$B$33:$B$776,O$11)+'СЕТ СН'!$F$12+СВЦЭМ!$D$10+'СЕТ СН'!$F$5-'СЕТ СН'!$F$20</f>
        <v>3341.0835493700001</v>
      </c>
      <c r="P23" s="36">
        <f>SUMIFS(СВЦЭМ!$C$33:$C$776,СВЦЭМ!$A$33:$A$776,$A23,СВЦЭМ!$B$33:$B$776,P$11)+'СЕТ СН'!$F$12+СВЦЭМ!$D$10+'СЕТ СН'!$F$5-'СЕТ СН'!$F$20</f>
        <v>3341.4270490399999</v>
      </c>
      <c r="Q23" s="36">
        <f>SUMIFS(СВЦЭМ!$C$33:$C$776,СВЦЭМ!$A$33:$A$776,$A23,СВЦЭМ!$B$33:$B$776,Q$11)+'СЕТ СН'!$F$12+СВЦЭМ!$D$10+'СЕТ СН'!$F$5-'СЕТ СН'!$F$20</f>
        <v>3338.8793571199999</v>
      </c>
      <c r="R23" s="36">
        <f>SUMIFS(СВЦЭМ!$C$33:$C$776,СВЦЭМ!$A$33:$A$776,$A23,СВЦЭМ!$B$33:$B$776,R$11)+'СЕТ СН'!$F$12+СВЦЭМ!$D$10+'СЕТ СН'!$F$5-'СЕТ СН'!$F$20</f>
        <v>3335.5968404099999</v>
      </c>
      <c r="S23" s="36">
        <f>SUMIFS(СВЦЭМ!$C$33:$C$776,СВЦЭМ!$A$33:$A$776,$A23,СВЦЭМ!$B$33:$B$776,S$11)+'СЕТ СН'!$F$12+СВЦЭМ!$D$10+'СЕТ СН'!$F$5-'СЕТ СН'!$F$20</f>
        <v>3339.91081132</v>
      </c>
      <c r="T23" s="36">
        <f>SUMIFS(СВЦЭМ!$C$33:$C$776,СВЦЭМ!$A$33:$A$776,$A23,СВЦЭМ!$B$33:$B$776,T$11)+'СЕТ СН'!$F$12+СВЦЭМ!$D$10+'СЕТ СН'!$F$5-'СЕТ СН'!$F$20</f>
        <v>3336.91082078</v>
      </c>
      <c r="U23" s="36">
        <f>SUMIFS(СВЦЭМ!$C$33:$C$776,СВЦЭМ!$A$33:$A$776,$A23,СВЦЭМ!$B$33:$B$776,U$11)+'СЕТ СН'!$F$12+СВЦЭМ!$D$10+'СЕТ СН'!$F$5-'СЕТ СН'!$F$20</f>
        <v>3351.0680546100002</v>
      </c>
      <c r="V23" s="36">
        <f>SUMIFS(СВЦЭМ!$C$33:$C$776,СВЦЭМ!$A$33:$A$776,$A23,СВЦЭМ!$B$33:$B$776,V$11)+'СЕТ СН'!$F$12+СВЦЭМ!$D$10+'СЕТ СН'!$F$5-'СЕТ СН'!$F$20</f>
        <v>3334.6978158699999</v>
      </c>
      <c r="W23" s="36">
        <f>SUMIFS(СВЦЭМ!$C$33:$C$776,СВЦЭМ!$A$33:$A$776,$A23,СВЦЭМ!$B$33:$B$776,W$11)+'СЕТ СН'!$F$12+СВЦЭМ!$D$10+'СЕТ СН'!$F$5-'СЕТ СН'!$F$20</f>
        <v>3332.2780469300001</v>
      </c>
      <c r="X23" s="36">
        <f>SUMIFS(СВЦЭМ!$C$33:$C$776,СВЦЭМ!$A$33:$A$776,$A23,СВЦЭМ!$B$33:$B$776,X$11)+'СЕТ СН'!$F$12+СВЦЭМ!$D$10+'СЕТ СН'!$F$5-'СЕТ СН'!$F$20</f>
        <v>3318.64378407</v>
      </c>
      <c r="Y23" s="36">
        <f>SUMIFS(СВЦЭМ!$C$33:$C$776,СВЦЭМ!$A$33:$A$776,$A23,СВЦЭМ!$B$33:$B$776,Y$11)+'СЕТ СН'!$F$12+СВЦЭМ!$D$10+'СЕТ СН'!$F$5-'СЕТ СН'!$F$20</f>
        <v>3314.8922078300002</v>
      </c>
    </row>
    <row r="24" spans="1:25" ht="15.75" x14ac:dyDescent="0.2">
      <c r="A24" s="35">
        <f t="shared" si="0"/>
        <v>43874</v>
      </c>
      <c r="B24" s="36">
        <f>SUMIFS(СВЦЭМ!$C$33:$C$776,СВЦЭМ!$A$33:$A$776,$A24,СВЦЭМ!$B$33:$B$776,B$11)+'СЕТ СН'!$F$12+СВЦЭМ!$D$10+'СЕТ СН'!$F$5-'СЕТ СН'!$F$20</f>
        <v>3353.7432496400002</v>
      </c>
      <c r="C24" s="36">
        <f>SUMIFS(СВЦЭМ!$C$33:$C$776,СВЦЭМ!$A$33:$A$776,$A24,СВЦЭМ!$B$33:$B$776,C$11)+'СЕТ СН'!$F$12+СВЦЭМ!$D$10+'СЕТ СН'!$F$5-'СЕТ СН'!$F$20</f>
        <v>3377.3096129200003</v>
      </c>
      <c r="D24" s="36">
        <f>SUMIFS(СВЦЭМ!$C$33:$C$776,СВЦЭМ!$A$33:$A$776,$A24,СВЦЭМ!$B$33:$B$776,D$11)+'СЕТ СН'!$F$12+СВЦЭМ!$D$10+'СЕТ СН'!$F$5-'СЕТ СН'!$F$20</f>
        <v>3392.92663524</v>
      </c>
      <c r="E24" s="36">
        <f>SUMIFS(СВЦЭМ!$C$33:$C$776,СВЦЭМ!$A$33:$A$776,$A24,СВЦЭМ!$B$33:$B$776,E$11)+'СЕТ СН'!$F$12+СВЦЭМ!$D$10+'СЕТ СН'!$F$5-'СЕТ СН'!$F$20</f>
        <v>3403.5099178400001</v>
      </c>
      <c r="F24" s="36">
        <f>SUMIFS(СВЦЭМ!$C$33:$C$776,СВЦЭМ!$A$33:$A$776,$A24,СВЦЭМ!$B$33:$B$776,F$11)+'СЕТ СН'!$F$12+СВЦЭМ!$D$10+'СЕТ СН'!$F$5-'СЕТ СН'!$F$20</f>
        <v>3393.3829320700002</v>
      </c>
      <c r="G24" s="36">
        <f>SUMIFS(СВЦЭМ!$C$33:$C$776,СВЦЭМ!$A$33:$A$776,$A24,СВЦЭМ!$B$33:$B$776,G$11)+'СЕТ СН'!$F$12+СВЦЭМ!$D$10+'СЕТ СН'!$F$5-'СЕТ СН'!$F$20</f>
        <v>3387.19028192</v>
      </c>
      <c r="H24" s="36">
        <f>SUMIFS(СВЦЭМ!$C$33:$C$776,СВЦЭМ!$A$33:$A$776,$A24,СВЦЭМ!$B$33:$B$776,H$11)+'СЕТ СН'!$F$12+СВЦЭМ!$D$10+'СЕТ СН'!$F$5-'СЕТ СН'!$F$20</f>
        <v>3358.22327008</v>
      </c>
      <c r="I24" s="36">
        <f>SUMIFS(СВЦЭМ!$C$33:$C$776,СВЦЭМ!$A$33:$A$776,$A24,СВЦЭМ!$B$33:$B$776,I$11)+'СЕТ СН'!$F$12+СВЦЭМ!$D$10+'СЕТ СН'!$F$5-'СЕТ СН'!$F$20</f>
        <v>3340.3909054300002</v>
      </c>
      <c r="J24" s="36">
        <f>SUMIFS(СВЦЭМ!$C$33:$C$776,СВЦЭМ!$A$33:$A$776,$A24,СВЦЭМ!$B$33:$B$776,J$11)+'СЕТ СН'!$F$12+СВЦЭМ!$D$10+'СЕТ СН'!$F$5-'СЕТ СН'!$F$20</f>
        <v>3332.93009674</v>
      </c>
      <c r="K24" s="36">
        <f>SUMIFS(СВЦЭМ!$C$33:$C$776,СВЦЭМ!$A$33:$A$776,$A24,СВЦЭМ!$B$33:$B$776,K$11)+'СЕТ СН'!$F$12+СВЦЭМ!$D$10+'СЕТ СН'!$F$5-'СЕТ СН'!$F$20</f>
        <v>3313.4506230400002</v>
      </c>
      <c r="L24" s="36">
        <f>SUMIFS(СВЦЭМ!$C$33:$C$776,СВЦЭМ!$A$33:$A$776,$A24,СВЦЭМ!$B$33:$B$776,L$11)+'СЕТ СН'!$F$12+СВЦЭМ!$D$10+'СЕТ СН'!$F$5-'СЕТ СН'!$F$20</f>
        <v>3312.3806258100003</v>
      </c>
      <c r="M24" s="36">
        <f>SUMIFS(СВЦЭМ!$C$33:$C$776,СВЦЭМ!$A$33:$A$776,$A24,СВЦЭМ!$B$33:$B$776,M$11)+'СЕТ СН'!$F$12+СВЦЭМ!$D$10+'СЕТ СН'!$F$5-'СЕТ СН'!$F$20</f>
        <v>3329.10907069</v>
      </c>
      <c r="N24" s="36">
        <f>SUMIFS(СВЦЭМ!$C$33:$C$776,СВЦЭМ!$A$33:$A$776,$A24,СВЦЭМ!$B$33:$B$776,N$11)+'СЕТ СН'!$F$12+СВЦЭМ!$D$10+'СЕТ СН'!$F$5-'СЕТ СН'!$F$20</f>
        <v>3348.9505833100002</v>
      </c>
      <c r="O24" s="36">
        <f>SUMIFS(СВЦЭМ!$C$33:$C$776,СВЦЭМ!$A$33:$A$776,$A24,СВЦЭМ!$B$33:$B$776,O$11)+'СЕТ СН'!$F$12+СВЦЭМ!$D$10+'СЕТ СН'!$F$5-'СЕТ СН'!$F$20</f>
        <v>3356.4342048799999</v>
      </c>
      <c r="P24" s="36">
        <f>SUMIFS(СВЦЭМ!$C$33:$C$776,СВЦЭМ!$A$33:$A$776,$A24,СВЦЭМ!$B$33:$B$776,P$11)+'СЕТ СН'!$F$12+СВЦЭМ!$D$10+'СЕТ СН'!$F$5-'СЕТ СН'!$F$20</f>
        <v>3353.8839278700002</v>
      </c>
      <c r="Q24" s="36">
        <f>SUMIFS(СВЦЭМ!$C$33:$C$776,СВЦЭМ!$A$33:$A$776,$A24,СВЦЭМ!$B$33:$B$776,Q$11)+'СЕТ СН'!$F$12+СВЦЭМ!$D$10+'СЕТ СН'!$F$5-'СЕТ СН'!$F$20</f>
        <v>3361.1892767700001</v>
      </c>
      <c r="R24" s="36">
        <f>SUMIFS(СВЦЭМ!$C$33:$C$776,СВЦЭМ!$A$33:$A$776,$A24,СВЦЭМ!$B$33:$B$776,R$11)+'СЕТ СН'!$F$12+СВЦЭМ!$D$10+'СЕТ СН'!$F$5-'СЕТ СН'!$F$20</f>
        <v>3355.3998799199999</v>
      </c>
      <c r="S24" s="36">
        <f>SUMIFS(СВЦЭМ!$C$33:$C$776,СВЦЭМ!$A$33:$A$776,$A24,СВЦЭМ!$B$33:$B$776,S$11)+'СЕТ СН'!$F$12+СВЦЭМ!$D$10+'СЕТ СН'!$F$5-'СЕТ СН'!$F$20</f>
        <v>3349.2440727000003</v>
      </c>
      <c r="T24" s="36">
        <f>SUMIFS(СВЦЭМ!$C$33:$C$776,СВЦЭМ!$A$33:$A$776,$A24,СВЦЭМ!$B$33:$B$776,T$11)+'СЕТ СН'!$F$12+СВЦЭМ!$D$10+'СЕТ СН'!$F$5-'СЕТ СН'!$F$20</f>
        <v>3308.6903055600001</v>
      </c>
      <c r="U24" s="36">
        <f>SUMIFS(СВЦЭМ!$C$33:$C$776,СВЦЭМ!$A$33:$A$776,$A24,СВЦЭМ!$B$33:$B$776,U$11)+'СЕТ СН'!$F$12+СВЦЭМ!$D$10+'СЕТ СН'!$F$5-'СЕТ СН'!$F$20</f>
        <v>3298.3197854600003</v>
      </c>
      <c r="V24" s="36">
        <f>SUMIFS(СВЦЭМ!$C$33:$C$776,СВЦЭМ!$A$33:$A$776,$A24,СВЦЭМ!$B$33:$B$776,V$11)+'СЕТ СН'!$F$12+СВЦЭМ!$D$10+'СЕТ СН'!$F$5-'СЕТ СН'!$F$20</f>
        <v>3299.70423661</v>
      </c>
      <c r="W24" s="36">
        <f>SUMIFS(СВЦЭМ!$C$33:$C$776,СВЦЭМ!$A$33:$A$776,$A24,СВЦЭМ!$B$33:$B$776,W$11)+'СЕТ СН'!$F$12+СВЦЭМ!$D$10+'СЕТ СН'!$F$5-'СЕТ СН'!$F$20</f>
        <v>3314.0385817800002</v>
      </c>
      <c r="X24" s="36">
        <f>SUMIFS(СВЦЭМ!$C$33:$C$776,СВЦЭМ!$A$33:$A$776,$A24,СВЦЭМ!$B$33:$B$776,X$11)+'СЕТ СН'!$F$12+СВЦЭМ!$D$10+'СЕТ СН'!$F$5-'СЕТ СН'!$F$20</f>
        <v>3325.1723867199998</v>
      </c>
      <c r="Y24" s="36">
        <f>SUMIFS(СВЦЭМ!$C$33:$C$776,СВЦЭМ!$A$33:$A$776,$A24,СВЦЭМ!$B$33:$B$776,Y$11)+'СЕТ СН'!$F$12+СВЦЭМ!$D$10+'СЕТ СН'!$F$5-'СЕТ СН'!$F$20</f>
        <v>3347.6410677399999</v>
      </c>
    </row>
    <row r="25" spans="1:25" ht="15.75" x14ac:dyDescent="0.2">
      <c r="A25" s="35">
        <f t="shared" si="0"/>
        <v>43875</v>
      </c>
      <c r="B25" s="36">
        <f>SUMIFS(СВЦЭМ!$C$33:$C$776,СВЦЭМ!$A$33:$A$776,$A25,СВЦЭМ!$B$33:$B$776,B$11)+'СЕТ СН'!$F$12+СВЦЭМ!$D$10+'СЕТ СН'!$F$5-'СЕТ СН'!$F$20</f>
        <v>3373.8584559000001</v>
      </c>
      <c r="C25" s="36">
        <f>SUMIFS(СВЦЭМ!$C$33:$C$776,СВЦЭМ!$A$33:$A$776,$A25,СВЦЭМ!$B$33:$B$776,C$11)+'СЕТ СН'!$F$12+СВЦЭМ!$D$10+'СЕТ СН'!$F$5-'СЕТ СН'!$F$20</f>
        <v>3387.4707228699999</v>
      </c>
      <c r="D25" s="36">
        <f>SUMIFS(СВЦЭМ!$C$33:$C$776,СВЦЭМ!$A$33:$A$776,$A25,СВЦЭМ!$B$33:$B$776,D$11)+'СЕТ СН'!$F$12+СВЦЭМ!$D$10+'СЕТ СН'!$F$5-'СЕТ СН'!$F$20</f>
        <v>3410.1850957000001</v>
      </c>
      <c r="E25" s="36">
        <f>SUMIFS(СВЦЭМ!$C$33:$C$776,СВЦЭМ!$A$33:$A$776,$A25,СВЦЭМ!$B$33:$B$776,E$11)+'СЕТ СН'!$F$12+СВЦЭМ!$D$10+'СЕТ СН'!$F$5-'СЕТ СН'!$F$20</f>
        <v>3408.6695345600001</v>
      </c>
      <c r="F25" s="36">
        <f>SUMIFS(СВЦЭМ!$C$33:$C$776,СВЦЭМ!$A$33:$A$776,$A25,СВЦЭМ!$B$33:$B$776,F$11)+'СЕТ СН'!$F$12+СВЦЭМ!$D$10+'СЕТ СН'!$F$5-'СЕТ СН'!$F$20</f>
        <v>3404.0744337800002</v>
      </c>
      <c r="G25" s="36">
        <f>SUMIFS(СВЦЭМ!$C$33:$C$776,СВЦЭМ!$A$33:$A$776,$A25,СВЦЭМ!$B$33:$B$776,G$11)+'СЕТ СН'!$F$12+СВЦЭМ!$D$10+'СЕТ СН'!$F$5-'СЕТ СН'!$F$20</f>
        <v>3394.0989046899999</v>
      </c>
      <c r="H25" s="36">
        <f>SUMIFS(СВЦЭМ!$C$33:$C$776,СВЦЭМ!$A$33:$A$776,$A25,СВЦЭМ!$B$33:$B$776,H$11)+'СЕТ СН'!$F$12+СВЦЭМ!$D$10+'СЕТ СН'!$F$5-'СЕТ СН'!$F$20</f>
        <v>3358.1128148500002</v>
      </c>
      <c r="I25" s="36">
        <f>SUMIFS(СВЦЭМ!$C$33:$C$776,СВЦЭМ!$A$33:$A$776,$A25,СВЦЭМ!$B$33:$B$776,I$11)+'СЕТ СН'!$F$12+СВЦЭМ!$D$10+'СЕТ СН'!$F$5-'СЕТ СН'!$F$20</f>
        <v>3343.42276051</v>
      </c>
      <c r="J25" s="36">
        <f>SUMIFS(СВЦЭМ!$C$33:$C$776,СВЦЭМ!$A$33:$A$776,$A25,СВЦЭМ!$B$33:$B$776,J$11)+'СЕТ СН'!$F$12+СВЦЭМ!$D$10+'СЕТ СН'!$F$5-'СЕТ СН'!$F$20</f>
        <v>3321.0974238700001</v>
      </c>
      <c r="K25" s="36">
        <f>SUMIFS(СВЦЭМ!$C$33:$C$776,СВЦЭМ!$A$33:$A$776,$A25,СВЦЭМ!$B$33:$B$776,K$11)+'СЕТ СН'!$F$12+СВЦЭМ!$D$10+'СЕТ СН'!$F$5-'СЕТ СН'!$F$20</f>
        <v>3311.62184174</v>
      </c>
      <c r="L25" s="36">
        <f>SUMIFS(СВЦЭМ!$C$33:$C$776,СВЦЭМ!$A$33:$A$776,$A25,СВЦЭМ!$B$33:$B$776,L$11)+'СЕТ СН'!$F$12+СВЦЭМ!$D$10+'СЕТ СН'!$F$5-'СЕТ СН'!$F$20</f>
        <v>3309.9725897600001</v>
      </c>
      <c r="M25" s="36">
        <f>SUMIFS(СВЦЭМ!$C$33:$C$776,СВЦЭМ!$A$33:$A$776,$A25,СВЦЭМ!$B$33:$B$776,M$11)+'СЕТ СН'!$F$12+СВЦЭМ!$D$10+'СЕТ СН'!$F$5-'СЕТ СН'!$F$20</f>
        <v>3308.0047516100003</v>
      </c>
      <c r="N25" s="36">
        <f>SUMIFS(СВЦЭМ!$C$33:$C$776,СВЦЭМ!$A$33:$A$776,$A25,СВЦЭМ!$B$33:$B$776,N$11)+'СЕТ СН'!$F$12+СВЦЭМ!$D$10+'СЕТ СН'!$F$5-'СЕТ СН'!$F$20</f>
        <v>3328.6506477600001</v>
      </c>
      <c r="O25" s="36">
        <f>SUMIFS(СВЦЭМ!$C$33:$C$776,СВЦЭМ!$A$33:$A$776,$A25,СВЦЭМ!$B$33:$B$776,O$11)+'СЕТ СН'!$F$12+СВЦЭМ!$D$10+'СЕТ СН'!$F$5-'СЕТ СН'!$F$20</f>
        <v>3338.9063227400002</v>
      </c>
      <c r="P25" s="36">
        <f>SUMIFS(СВЦЭМ!$C$33:$C$776,СВЦЭМ!$A$33:$A$776,$A25,СВЦЭМ!$B$33:$B$776,P$11)+'СЕТ СН'!$F$12+СВЦЭМ!$D$10+'СЕТ СН'!$F$5-'СЕТ СН'!$F$20</f>
        <v>3351.1990876700002</v>
      </c>
      <c r="Q25" s="36">
        <f>SUMIFS(СВЦЭМ!$C$33:$C$776,СВЦЭМ!$A$33:$A$776,$A25,СВЦЭМ!$B$33:$B$776,Q$11)+'СЕТ СН'!$F$12+СВЦЭМ!$D$10+'СЕТ СН'!$F$5-'СЕТ СН'!$F$20</f>
        <v>3355.3202102</v>
      </c>
      <c r="R25" s="36">
        <f>SUMIFS(СВЦЭМ!$C$33:$C$776,СВЦЭМ!$A$33:$A$776,$A25,СВЦЭМ!$B$33:$B$776,R$11)+'СЕТ СН'!$F$12+СВЦЭМ!$D$10+'СЕТ СН'!$F$5-'СЕТ СН'!$F$20</f>
        <v>3351.8922541100001</v>
      </c>
      <c r="S25" s="36">
        <f>SUMIFS(СВЦЭМ!$C$33:$C$776,СВЦЭМ!$A$33:$A$776,$A25,СВЦЭМ!$B$33:$B$776,S$11)+'СЕТ СН'!$F$12+СВЦЭМ!$D$10+'СЕТ СН'!$F$5-'СЕТ СН'!$F$20</f>
        <v>3335.0704409</v>
      </c>
      <c r="T25" s="36">
        <f>SUMIFS(СВЦЭМ!$C$33:$C$776,СВЦЭМ!$A$33:$A$776,$A25,СВЦЭМ!$B$33:$B$776,T$11)+'СЕТ СН'!$F$12+СВЦЭМ!$D$10+'СЕТ СН'!$F$5-'СЕТ СН'!$F$20</f>
        <v>3316.9153176</v>
      </c>
      <c r="U25" s="36">
        <f>SUMIFS(СВЦЭМ!$C$33:$C$776,СВЦЭМ!$A$33:$A$776,$A25,СВЦЭМ!$B$33:$B$776,U$11)+'СЕТ СН'!$F$12+СВЦЭМ!$D$10+'СЕТ СН'!$F$5-'СЕТ СН'!$F$20</f>
        <v>3309.9376318899999</v>
      </c>
      <c r="V25" s="36">
        <f>SUMIFS(СВЦЭМ!$C$33:$C$776,СВЦЭМ!$A$33:$A$776,$A25,СВЦЭМ!$B$33:$B$776,V$11)+'СЕТ СН'!$F$12+СВЦЭМ!$D$10+'СЕТ СН'!$F$5-'СЕТ СН'!$F$20</f>
        <v>3313.0983568199999</v>
      </c>
      <c r="W25" s="36">
        <f>SUMIFS(СВЦЭМ!$C$33:$C$776,СВЦЭМ!$A$33:$A$776,$A25,СВЦЭМ!$B$33:$B$776,W$11)+'СЕТ СН'!$F$12+СВЦЭМ!$D$10+'СЕТ СН'!$F$5-'СЕТ СН'!$F$20</f>
        <v>3331.7536414300002</v>
      </c>
      <c r="X25" s="36">
        <f>SUMIFS(СВЦЭМ!$C$33:$C$776,СВЦЭМ!$A$33:$A$776,$A25,СВЦЭМ!$B$33:$B$776,X$11)+'СЕТ СН'!$F$12+СВЦЭМ!$D$10+'СЕТ СН'!$F$5-'СЕТ СН'!$F$20</f>
        <v>3347.4287667200001</v>
      </c>
      <c r="Y25" s="36">
        <f>SUMIFS(СВЦЭМ!$C$33:$C$776,СВЦЭМ!$A$33:$A$776,$A25,СВЦЭМ!$B$33:$B$776,Y$11)+'СЕТ СН'!$F$12+СВЦЭМ!$D$10+'СЕТ СН'!$F$5-'СЕТ СН'!$F$20</f>
        <v>3351.8736648700001</v>
      </c>
    </row>
    <row r="26" spans="1:25" ht="15.75" x14ac:dyDescent="0.2">
      <c r="A26" s="35">
        <f t="shared" si="0"/>
        <v>43876</v>
      </c>
      <c r="B26" s="36">
        <f>SUMIFS(СВЦЭМ!$C$33:$C$776,СВЦЭМ!$A$33:$A$776,$A26,СВЦЭМ!$B$33:$B$776,B$11)+'СЕТ СН'!$F$12+СВЦЭМ!$D$10+'СЕТ СН'!$F$5-'СЕТ СН'!$F$20</f>
        <v>3263.5672756200001</v>
      </c>
      <c r="C26" s="36">
        <f>SUMIFS(СВЦЭМ!$C$33:$C$776,СВЦЭМ!$A$33:$A$776,$A26,СВЦЭМ!$B$33:$B$776,C$11)+'СЕТ СН'!$F$12+СВЦЭМ!$D$10+'СЕТ СН'!$F$5-'СЕТ СН'!$F$20</f>
        <v>3279.6104205000001</v>
      </c>
      <c r="D26" s="36">
        <f>SUMIFS(СВЦЭМ!$C$33:$C$776,СВЦЭМ!$A$33:$A$776,$A26,СВЦЭМ!$B$33:$B$776,D$11)+'СЕТ СН'!$F$12+СВЦЭМ!$D$10+'СЕТ СН'!$F$5-'СЕТ СН'!$F$20</f>
        <v>3303.9343398000001</v>
      </c>
      <c r="E26" s="36">
        <f>SUMIFS(СВЦЭМ!$C$33:$C$776,СВЦЭМ!$A$33:$A$776,$A26,СВЦЭМ!$B$33:$B$776,E$11)+'СЕТ СН'!$F$12+СВЦЭМ!$D$10+'СЕТ СН'!$F$5-'СЕТ СН'!$F$20</f>
        <v>3317.7270966699998</v>
      </c>
      <c r="F26" s="36">
        <f>SUMIFS(СВЦЭМ!$C$33:$C$776,СВЦЭМ!$A$33:$A$776,$A26,СВЦЭМ!$B$33:$B$776,F$11)+'СЕТ СН'!$F$12+СВЦЭМ!$D$10+'СЕТ СН'!$F$5-'СЕТ СН'!$F$20</f>
        <v>3317.3237536500001</v>
      </c>
      <c r="G26" s="36">
        <f>SUMIFS(СВЦЭМ!$C$33:$C$776,СВЦЭМ!$A$33:$A$776,$A26,СВЦЭМ!$B$33:$B$776,G$11)+'СЕТ СН'!$F$12+СВЦЭМ!$D$10+'СЕТ СН'!$F$5-'СЕТ СН'!$F$20</f>
        <v>3304.5516139599999</v>
      </c>
      <c r="H26" s="36">
        <f>SUMIFS(СВЦЭМ!$C$33:$C$776,СВЦЭМ!$A$33:$A$776,$A26,СВЦЭМ!$B$33:$B$776,H$11)+'СЕТ СН'!$F$12+СВЦЭМ!$D$10+'СЕТ СН'!$F$5-'СЕТ СН'!$F$20</f>
        <v>3294.6547183600001</v>
      </c>
      <c r="I26" s="36">
        <f>SUMIFS(СВЦЭМ!$C$33:$C$776,СВЦЭМ!$A$33:$A$776,$A26,СВЦЭМ!$B$33:$B$776,I$11)+'СЕТ СН'!$F$12+СВЦЭМ!$D$10+'СЕТ СН'!$F$5-'СЕТ СН'!$F$20</f>
        <v>3300.0752840700002</v>
      </c>
      <c r="J26" s="36">
        <f>SUMIFS(СВЦЭМ!$C$33:$C$776,СВЦЭМ!$A$33:$A$776,$A26,СВЦЭМ!$B$33:$B$776,J$11)+'СЕТ СН'!$F$12+СВЦЭМ!$D$10+'СЕТ СН'!$F$5-'СЕТ СН'!$F$20</f>
        <v>3315.1173038799998</v>
      </c>
      <c r="K26" s="36">
        <f>SUMIFS(СВЦЭМ!$C$33:$C$776,СВЦЭМ!$A$33:$A$776,$A26,СВЦЭМ!$B$33:$B$776,K$11)+'СЕТ СН'!$F$12+СВЦЭМ!$D$10+'СЕТ СН'!$F$5-'СЕТ СН'!$F$20</f>
        <v>3328.81984775</v>
      </c>
      <c r="L26" s="36">
        <f>SUMIFS(СВЦЭМ!$C$33:$C$776,СВЦЭМ!$A$33:$A$776,$A26,СВЦЭМ!$B$33:$B$776,L$11)+'СЕТ СН'!$F$12+СВЦЭМ!$D$10+'СЕТ СН'!$F$5-'СЕТ СН'!$F$20</f>
        <v>3335.3489755099999</v>
      </c>
      <c r="M26" s="36">
        <f>SUMIFS(СВЦЭМ!$C$33:$C$776,СВЦЭМ!$A$33:$A$776,$A26,СВЦЭМ!$B$33:$B$776,M$11)+'СЕТ СН'!$F$12+СВЦЭМ!$D$10+'СЕТ СН'!$F$5-'СЕТ СН'!$F$20</f>
        <v>3320.9308025600003</v>
      </c>
      <c r="N26" s="36">
        <f>SUMIFS(СВЦЭМ!$C$33:$C$776,СВЦЭМ!$A$33:$A$776,$A26,СВЦЭМ!$B$33:$B$776,N$11)+'СЕТ СН'!$F$12+СВЦЭМ!$D$10+'СЕТ СН'!$F$5-'СЕТ СН'!$F$20</f>
        <v>3320.0710534600003</v>
      </c>
      <c r="O26" s="36">
        <f>SUMIFS(СВЦЭМ!$C$33:$C$776,СВЦЭМ!$A$33:$A$776,$A26,СВЦЭМ!$B$33:$B$776,O$11)+'СЕТ СН'!$F$12+СВЦЭМ!$D$10+'СЕТ СН'!$F$5-'СЕТ СН'!$F$20</f>
        <v>3319.1924156</v>
      </c>
      <c r="P26" s="36">
        <f>SUMIFS(СВЦЭМ!$C$33:$C$776,СВЦЭМ!$A$33:$A$776,$A26,СВЦЭМ!$B$33:$B$776,P$11)+'СЕТ СН'!$F$12+СВЦЭМ!$D$10+'СЕТ СН'!$F$5-'СЕТ СН'!$F$20</f>
        <v>3299.7770454900001</v>
      </c>
      <c r="Q26" s="36">
        <f>SUMIFS(СВЦЭМ!$C$33:$C$776,СВЦЭМ!$A$33:$A$776,$A26,СВЦЭМ!$B$33:$B$776,Q$11)+'СЕТ СН'!$F$12+СВЦЭМ!$D$10+'СЕТ СН'!$F$5-'СЕТ СН'!$F$20</f>
        <v>3292.7904074500002</v>
      </c>
      <c r="R26" s="36">
        <f>SUMIFS(СВЦЭМ!$C$33:$C$776,СВЦЭМ!$A$33:$A$776,$A26,СВЦЭМ!$B$33:$B$776,R$11)+'СЕТ СН'!$F$12+СВЦЭМ!$D$10+'СЕТ СН'!$F$5-'СЕТ СН'!$F$20</f>
        <v>3300.7403552000001</v>
      </c>
      <c r="S26" s="36">
        <f>SUMIFS(СВЦЭМ!$C$33:$C$776,СВЦЭМ!$A$33:$A$776,$A26,СВЦЭМ!$B$33:$B$776,S$11)+'СЕТ СН'!$F$12+СВЦЭМ!$D$10+'СЕТ СН'!$F$5-'СЕТ СН'!$F$20</f>
        <v>3306.9325872300001</v>
      </c>
      <c r="T26" s="36">
        <f>SUMIFS(СВЦЭМ!$C$33:$C$776,СВЦЭМ!$A$33:$A$776,$A26,СВЦЭМ!$B$33:$B$776,T$11)+'СЕТ СН'!$F$12+СВЦЭМ!$D$10+'СЕТ СН'!$F$5-'СЕТ СН'!$F$20</f>
        <v>3320.5120638399999</v>
      </c>
      <c r="U26" s="36">
        <f>SUMIFS(СВЦЭМ!$C$33:$C$776,СВЦЭМ!$A$33:$A$776,$A26,СВЦЭМ!$B$33:$B$776,U$11)+'СЕТ СН'!$F$12+СВЦЭМ!$D$10+'СЕТ СН'!$F$5-'СЕТ СН'!$F$20</f>
        <v>3322.88943165</v>
      </c>
      <c r="V26" s="36">
        <f>SUMIFS(СВЦЭМ!$C$33:$C$776,СВЦЭМ!$A$33:$A$776,$A26,СВЦЭМ!$B$33:$B$776,V$11)+'СЕТ СН'!$F$12+СВЦЭМ!$D$10+'СЕТ СН'!$F$5-'СЕТ СН'!$F$20</f>
        <v>3310.4209679300002</v>
      </c>
      <c r="W26" s="36">
        <f>SUMIFS(СВЦЭМ!$C$33:$C$776,СВЦЭМ!$A$33:$A$776,$A26,СВЦЭМ!$B$33:$B$776,W$11)+'СЕТ СН'!$F$12+СВЦЭМ!$D$10+'СЕТ СН'!$F$5-'СЕТ СН'!$F$20</f>
        <v>3306.5217161999999</v>
      </c>
      <c r="X26" s="36">
        <f>SUMIFS(СВЦЭМ!$C$33:$C$776,СВЦЭМ!$A$33:$A$776,$A26,СВЦЭМ!$B$33:$B$776,X$11)+'СЕТ СН'!$F$12+СВЦЭМ!$D$10+'СЕТ СН'!$F$5-'СЕТ СН'!$F$20</f>
        <v>3301.8443635399999</v>
      </c>
      <c r="Y26" s="36">
        <f>SUMIFS(СВЦЭМ!$C$33:$C$776,СВЦЭМ!$A$33:$A$776,$A26,СВЦЭМ!$B$33:$B$776,Y$11)+'СЕТ СН'!$F$12+СВЦЭМ!$D$10+'СЕТ СН'!$F$5-'СЕТ СН'!$F$20</f>
        <v>3274.7091313599999</v>
      </c>
    </row>
    <row r="27" spans="1:25" ht="15.75" x14ac:dyDescent="0.2">
      <c r="A27" s="35">
        <f t="shared" si="0"/>
        <v>43877</v>
      </c>
      <c r="B27" s="36">
        <f>SUMIFS(СВЦЭМ!$C$33:$C$776,СВЦЭМ!$A$33:$A$776,$A27,СВЦЭМ!$B$33:$B$776,B$11)+'СЕТ СН'!$F$12+СВЦЭМ!$D$10+'СЕТ СН'!$F$5-'СЕТ СН'!$F$20</f>
        <v>3370.1074755</v>
      </c>
      <c r="C27" s="36">
        <f>SUMIFS(СВЦЭМ!$C$33:$C$776,СВЦЭМ!$A$33:$A$776,$A27,СВЦЭМ!$B$33:$B$776,C$11)+'СЕТ СН'!$F$12+СВЦЭМ!$D$10+'СЕТ СН'!$F$5-'СЕТ СН'!$F$20</f>
        <v>3401.6315805600002</v>
      </c>
      <c r="D27" s="36">
        <f>SUMIFS(СВЦЭМ!$C$33:$C$776,СВЦЭМ!$A$33:$A$776,$A27,СВЦЭМ!$B$33:$B$776,D$11)+'СЕТ СН'!$F$12+СВЦЭМ!$D$10+'СЕТ СН'!$F$5-'СЕТ СН'!$F$20</f>
        <v>3412.5398519600003</v>
      </c>
      <c r="E27" s="36">
        <f>SUMIFS(СВЦЭМ!$C$33:$C$776,СВЦЭМ!$A$33:$A$776,$A27,СВЦЭМ!$B$33:$B$776,E$11)+'СЕТ СН'!$F$12+СВЦЭМ!$D$10+'СЕТ СН'!$F$5-'СЕТ СН'!$F$20</f>
        <v>3420.4460845100002</v>
      </c>
      <c r="F27" s="36">
        <f>SUMIFS(СВЦЭМ!$C$33:$C$776,СВЦЭМ!$A$33:$A$776,$A27,СВЦЭМ!$B$33:$B$776,F$11)+'СЕТ СН'!$F$12+СВЦЭМ!$D$10+'СЕТ СН'!$F$5-'СЕТ СН'!$F$20</f>
        <v>3421.0191946200002</v>
      </c>
      <c r="G27" s="36">
        <f>SUMIFS(СВЦЭМ!$C$33:$C$776,СВЦЭМ!$A$33:$A$776,$A27,СВЦЭМ!$B$33:$B$776,G$11)+'СЕТ СН'!$F$12+СВЦЭМ!$D$10+'СЕТ СН'!$F$5-'СЕТ СН'!$F$20</f>
        <v>3410.6332698699998</v>
      </c>
      <c r="H27" s="36">
        <f>SUMIFS(СВЦЭМ!$C$33:$C$776,СВЦЭМ!$A$33:$A$776,$A27,СВЦЭМ!$B$33:$B$776,H$11)+'СЕТ СН'!$F$12+СВЦЭМ!$D$10+'СЕТ СН'!$F$5-'СЕТ СН'!$F$20</f>
        <v>3382.7396516700001</v>
      </c>
      <c r="I27" s="36">
        <f>SUMIFS(СВЦЭМ!$C$33:$C$776,СВЦЭМ!$A$33:$A$776,$A27,СВЦЭМ!$B$33:$B$776,I$11)+'СЕТ СН'!$F$12+СВЦЭМ!$D$10+'СЕТ СН'!$F$5-'СЕТ СН'!$F$20</f>
        <v>3357.8415326100003</v>
      </c>
      <c r="J27" s="36">
        <f>SUMIFS(СВЦЭМ!$C$33:$C$776,СВЦЭМ!$A$33:$A$776,$A27,СВЦЭМ!$B$33:$B$776,J$11)+'СЕТ СН'!$F$12+СВЦЭМ!$D$10+'СЕТ СН'!$F$5-'СЕТ СН'!$F$20</f>
        <v>3324.3587170199999</v>
      </c>
      <c r="K27" s="36">
        <f>SUMIFS(СВЦЭМ!$C$33:$C$776,СВЦЭМ!$A$33:$A$776,$A27,СВЦЭМ!$B$33:$B$776,K$11)+'СЕТ СН'!$F$12+СВЦЭМ!$D$10+'СЕТ СН'!$F$5-'СЕТ СН'!$F$20</f>
        <v>3304.7149386700003</v>
      </c>
      <c r="L27" s="36">
        <f>SUMIFS(СВЦЭМ!$C$33:$C$776,СВЦЭМ!$A$33:$A$776,$A27,СВЦЭМ!$B$33:$B$776,L$11)+'СЕТ СН'!$F$12+СВЦЭМ!$D$10+'СЕТ СН'!$F$5-'СЕТ СН'!$F$20</f>
        <v>3294.8695240900001</v>
      </c>
      <c r="M27" s="36">
        <f>SUMIFS(СВЦЭМ!$C$33:$C$776,СВЦЭМ!$A$33:$A$776,$A27,СВЦЭМ!$B$33:$B$776,M$11)+'СЕТ СН'!$F$12+СВЦЭМ!$D$10+'СЕТ СН'!$F$5-'СЕТ СН'!$F$20</f>
        <v>3304.7057245599999</v>
      </c>
      <c r="N27" s="36">
        <f>SUMIFS(СВЦЭМ!$C$33:$C$776,СВЦЭМ!$A$33:$A$776,$A27,СВЦЭМ!$B$33:$B$776,N$11)+'СЕТ СН'!$F$12+СВЦЭМ!$D$10+'СЕТ СН'!$F$5-'СЕТ СН'!$F$20</f>
        <v>3316.7012120200002</v>
      </c>
      <c r="O27" s="36">
        <f>SUMIFS(СВЦЭМ!$C$33:$C$776,СВЦЭМ!$A$33:$A$776,$A27,СВЦЭМ!$B$33:$B$776,O$11)+'СЕТ СН'!$F$12+СВЦЭМ!$D$10+'СЕТ СН'!$F$5-'СЕТ СН'!$F$20</f>
        <v>3329.0126471200001</v>
      </c>
      <c r="P27" s="36">
        <f>SUMIFS(СВЦЭМ!$C$33:$C$776,СВЦЭМ!$A$33:$A$776,$A27,СВЦЭМ!$B$33:$B$776,P$11)+'СЕТ СН'!$F$12+СВЦЭМ!$D$10+'СЕТ СН'!$F$5-'СЕТ СН'!$F$20</f>
        <v>3342.0200169499999</v>
      </c>
      <c r="Q27" s="36">
        <f>SUMIFS(СВЦЭМ!$C$33:$C$776,СВЦЭМ!$A$33:$A$776,$A27,СВЦЭМ!$B$33:$B$776,Q$11)+'СЕТ СН'!$F$12+СВЦЭМ!$D$10+'СЕТ СН'!$F$5-'СЕТ СН'!$F$20</f>
        <v>3346.3712803600001</v>
      </c>
      <c r="R27" s="36">
        <f>SUMIFS(СВЦЭМ!$C$33:$C$776,СВЦЭМ!$A$33:$A$776,$A27,СВЦЭМ!$B$33:$B$776,R$11)+'СЕТ СН'!$F$12+СВЦЭМ!$D$10+'СЕТ СН'!$F$5-'СЕТ СН'!$F$20</f>
        <v>3341.5497363200002</v>
      </c>
      <c r="S27" s="36">
        <f>SUMIFS(СВЦЭМ!$C$33:$C$776,СВЦЭМ!$A$33:$A$776,$A27,СВЦЭМ!$B$33:$B$776,S$11)+'СЕТ СН'!$F$12+СВЦЭМ!$D$10+'СЕТ СН'!$F$5-'СЕТ СН'!$F$20</f>
        <v>3332.8469919999998</v>
      </c>
      <c r="T27" s="36">
        <f>SUMIFS(СВЦЭМ!$C$33:$C$776,СВЦЭМ!$A$33:$A$776,$A27,СВЦЭМ!$B$33:$B$776,T$11)+'СЕТ СН'!$F$12+СВЦЭМ!$D$10+'СЕТ СН'!$F$5-'СЕТ СН'!$F$20</f>
        <v>3303.55463418</v>
      </c>
      <c r="U27" s="36">
        <f>SUMIFS(СВЦЭМ!$C$33:$C$776,СВЦЭМ!$A$33:$A$776,$A27,СВЦЭМ!$B$33:$B$776,U$11)+'СЕТ СН'!$F$12+СВЦЭМ!$D$10+'СЕТ СН'!$F$5-'СЕТ СН'!$F$20</f>
        <v>3305.0265019799999</v>
      </c>
      <c r="V27" s="36">
        <f>SUMIFS(СВЦЭМ!$C$33:$C$776,СВЦЭМ!$A$33:$A$776,$A27,СВЦЭМ!$B$33:$B$776,V$11)+'СЕТ СН'!$F$12+СВЦЭМ!$D$10+'СЕТ СН'!$F$5-'СЕТ СН'!$F$20</f>
        <v>3310.2984844600001</v>
      </c>
      <c r="W27" s="36">
        <f>SUMIFS(СВЦЭМ!$C$33:$C$776,СВЦЭМ!$A$33:$A$776,$A27,СВЦЭМ!$B$33:$B$776,W$11)+'СЕТ СН'!$F$12+СВЦЭМ!$D$10+'СЕТ СН'!$F$5-'СЕТ СН'!$F$20</f>
        <v>3328.5815198</v>
      </c>
      <c r="X27" s="36">
        <f>SUMIFS(СВЦЭМ!$C$33:$C$776,СВЦЭМ!$A$33:$A$776,$A27,СВЦЭМ!$B$33:$B$776,X$11)+'СЕТ СН'!$F$12+СВЦЭМ!$D$10+'СЕТ СН'!$F$5-'СЕТ СН'!$F$20</f>
        <v>3316.7551942499999</v>
      </c>
      <c r="Y27" s="36">
        <f>SUMIFS(СВЦЭМ!$C$33:$C$776,СВЦЭМ!$A$33:$A$776,$A27,СВЦЭМ!$B$33:$B$776,Y$11)+'СЕТ СН'!$F$12+СВЦЭМ!$D$10+'СЕТ СН'!$F$5-'СЕТ СН'!$F$20</f>
        <v>3339.2008711500002</v>
      </c>
    </row>
    <row r="28" spans="1:25" ht="15.75" x14ac:dyDescent="0.2">
      <c r="A28" s="35">
        <f t="shared" si="0"/>
        <v>43878</v>
      </c>
      <c r="B28" s="36">
        <f>SUMIFS(СВЦЭМ!$C$33:$C$776,СВЦЭМ!$A$33:$A$776,$A28,СВЦЭМ!$B$33:$B$776,B$11)+'СЕТ СН'!$F$12+СВЦЭМ!$D$10+'СЕТ СН'!$F$5-'СЕТ СН'!$F$20</f>
        <v>3364.5514690700002</v>
      </c>
      <c r="C28" s="36">
        <f>SUMIFS(СВЦЭМ!$C$33:$C$776,СВЦЭМ!$A$33:$A$776,$A28,СВЦЭМ!$B$33:$B$776,C$11)+'СЕТ СН'!$F$12+СВЦЭМ!$D$10+'СЕТ СН'!$F$5-'СЕТ СН'!$F$20</f>
        <v>3377.7542436799999</v>
      </c>
      <c r="D28" s="36">
        <f>SUMIFS(СВЦЭМ!$C$33:$C$776,СВЦЭМ!$A$33:$A$776,$A28,СВЦЭМ!$B$33:$B$776,D$11)+'СЕТ СН'!$F$12+СВЦЭМ!$D$10+'СЕТ СН'!$F$5-'СЕТ СН'!$F$20</f>
        <v>3392.2150371900002</v>
      </c>
      <c r="E28" s="36">
        <f>SUMIFS(СВЦЭМ!$C$33:$C$776,СВЦЭМ!$A$33:$A$776,$A28,СВЦЭМ!$B$33:$B$776,E$11)+'СЕТ СН'!$F$12+СВЦЭМ!$D$10+'СЕТ СН'!$F$5-'СЕТ СН'!$F$20</f>
        <v>3399.10439658</v>
      </c>
      <c r="F28" s="36">
        <f>SUMIFS(СВЦЭМ!$C$33:$C$776,СВЦЭМ!$A$33:$A$776,$A28,СВЦЭМ!$B$33:$B$776,F$11)+'СЕТ СН'!$F$12+СВЦЭМ!$D$10+'СЕТ СН'!$F$5-'СЕТ СН'!$F$20</f>
        <v>3397.3160457100003</v>
      </c>
      <c r="G28" s="36">
        <f>SUMIFS(СВЦЭМ!$C$33:$C$776,СВЦЭМ!$A$33:$A$776,$A28,СВЦЭМ!$B$33:$B$776,G$11)+'СЕТ СН'!$F$12+СВЦЭМ!$D$10+'СЕТ СН'!$F$5-'СЕТ СН'!$F$20</f>
        <v>3381.2669495300001</v>
      </c>
      <c r="H28" s="36">
        <f>SUMIFS(СВЦЭМ!$C$33:$C$776,СВЦЭМ!$A$33:$A$776,$A28,СВЦЭМ!$B$33:$B$776,H$11)+'СЕТ СН'!$F$12+СВЦЭМ!$D$10+'СЕТ СН'!$F$5-'СЕТ СН'!$F$20</f>
        <v>3346.45762797</v>
      </c>
      <c r="I28" s="36">
        <f>SUMIFS(СВЦЭМ!$C$33:$C$776,СВЦЭМ!$A$33:$A$776,$A28,СВЦЭМ!$B$33:$B$776,I$11)+'СЕТ СН'!$F$12+СВЦЭМ!$D$10+'СЕТ СН'!$F$5-'СЕТ СН'!$F$20</f>
        <v>3319.8866152999999</v>
      </c>
      <c r="J28" s="36">
        <f>SUMIFS(СВЦЭМ!$C$33:$C$776,СВЦЭМ!$A$33:$A$776,$A28,СВЦЭМ!$B$33:$B$776,J$11)+'СЕТ СН'!$F$12+СВЦЭМ!$D$10+'СЕТ СН'!$F$5-'СЕТ СН'!$F$20</f>
        <v>3343.6535079400001</v>
      </c>
      <c r="K28" s="36">
        <f>SUMIFS(СВЦЭМ!$C$33:$C$776,СВЦЭМ!$A$33:$A$776,$A28,СВЦЭМ!$B$33:$B$776,K$11)+'СЕТ СН'!$F$12+СВЦЭМ!$D$10+'СЕТ СН'!$F$5-'СЕТ СН'!$F$20</f>
        <v>3317.2082009699998</v>
      </c>
      <c r="L28" s="36">
        <f>SUMIFS(СВЦЭМ!$C$33:$C$776,СВЦЭМ!$A$33:$A$776,$A28,СВЦЭМ!$B$33:$B$776,L$11)+'СЕТ СН'!$F$12+СВЦЭМ!$D$10+'СЕТ СН'!$F$5-'СЕТ СН'!$F$20</f>
        <v>3314.35119347</v>
      </c>
      <c r="M28" s="36">
        <f>SUMIFS(СВЦЭМ!$C$33:$C$776,СВЦЭМ!$A$33:$A$776,$A28,СВЦЭМ!$B$33:$B$776,M$11)+'СЕТ СН'!$F$12+СВЦЭМ!$D$10+'СЕТ СН'!$F$5-'СЕТ СН'!$F$20</f>
        <v>3323.35562888</v>
      </c>
      <c r="N28" s="36">
        <f>SUMIFS(СВЦЭМ!$C$33:$C$776,СВЦЭМ!$A$33:$A$776,$A28,СВЦЭМ!$B$33:$B$776,N$11)+'СЕТ СН'!$F$12+СВЦЭМ!$D$10+'СЕТ СН'!$F$5-'СЕТ СН'!$F$20</f>
        <v>3338.1281358900001</v>
      </c>
      <c r="O28" s="36">
        <f>SUMIFS(СВЦЭМ!$C$33:$C$776,СВЦЭМ!$A$33:$A$776,$A28,СВЦЭМ!$B$33:$B$776,O$11)+'СЕТ СН'!$F$12+СВЦЭМ!$D$10+'СЕТ СН'!$F$5-'СЕТ СН'!$F$20</f>
        <v>3347.52360529</v>
      </c>
      <c r="P28" s="36">
        <f>SUMIFS(СВЦЭМ!$C$33:$C$776,СВЦЭМ!$A$33:$A$776,$A28,СВЦЭМ!$B$33:$B$776,P$11)+'СЕТ СН'!$F$12+СВЦЭМ!$D$10+'СЕТ СН'!$F$5-'СЕТ СН'!$F$20</f>
        <v>3364.5164398699999</v>
      </c>
      <c r="Q28" s="36">
        <f>SUMIFS(СВЦЭМ!$C$33:$C$776,СВЦЭМ!$A$33:$A$776,$A28,СВЦЭМ!$B$33:$B$776,Q$11)+'СЕТ СН'!$F$12+СВЦЭМ!$D$10+'СЕТ СН'!$F$5-'СЕТ СН'!$F$20</f>
        <v>3380.0505847600002</v>
      </c>
      <c r="R28" s="36">
        <f>SUMIFS(СВЦЭМ!$C$33:$C$776,СВЦЭМ!$A$33:$A$776,$A28,СВЦЭМ!$B$33:$B$776,R$11)+'СЕТ СН'!$F$12+СВЦЭМ!$D$10+'СЕТ СН'!$F$5-'СЕТ СН'!$F$20</f>
        <v>3380.1909429400002</v>
      </c>
      <c r="S28" s="36">
        <f>SUMIFS(СВЦЭМ!$C$33:$C$776,СВЦЭМ!$A$33:$A$776,$A28,СВЦЭМ!$B$33:$B$776,S$11)+'СЕТ СН'!$F$12+СВЦЭМ!$D$10+'СЕТ СН'!$F$5-'СЕТ СН'!$F$20</f>
        <v>3363.0746672</v>
      </c>
      <c r="T28" s="36">
        <f>SUMIFS(СВЦЭМ!$C$33:$C$776,СВЦЭМ!$A$33:$A$776,$A28,СВЦЭМ!$B$33:$B$776,T$11)+'СЕТ СН'!$F$12+СВЦЭМ!$D$10+'СЕТ СН'!$F$5-'СЕТ СН'!$F$20</f>
        <v>3324.5639687000003</v>
      </c>
      <c r="U28" s="36">
        <f>SUMIFS(СВЦЭМ!$C$33:$C$776,СВЦЭМ!$A$33:$A$776,$A28,СВЦЭМ!$B$33:$B$776,U$11)+'СЕТ СН'!$F$12+СВЦЭМ!$D$10+'СЕТ СН'!$F$5-'СЕТ СН'!$F$20</f>
        <v>3312.5247596600002</v>
      </c>
      <c r="V28" s="36">
        <f>SUMIFS(СВЦЭМ!$C$33:$C$776,СВЦЭМ!$A$33:$A$776,$A28,СВЦЭМ!$B$33:$B$776,V$11)+'СЕТ СН'!$F$12+СВЦЭМ!$D$10+'СЕТ СН'!$F$5-'СЕТ СН'!$F$20</f>
        <v>3316.98687505</v>
      </c>
      <c r="W28" s="36">
        <f>SUMIFS(СВЦЭМ!$C$33:$C$776,СВЦЭМ!$A$33:$A$776,$A28,СВЦЭМ!$B$33:$B$776,W$11)+'СЕТ СН'!$F$12+СВЦЭМ!$D$10+'СЕТ СН'!$F$5-'СЕТ СН'!$F$20</f>
        <v>3338.8699200599999</v>
      </c>
      <c r="X28" s="36">
        <f>SUMIFS(СВЦЭМ!$C$33:$C$776,СВЦЭМ!$A$33:$A$776,$A28,СВЦЭМ!$B$33:$B$776,X$11)+'СЕТ СН'!$F$12+СВЦЭМ!$D$10+'СЕТ СН'!$F$5-'СЕТ СН'!$F$20</f>
        <v>3349.9771042000002</v>
      </c>
      <c r="Y28" s="36">
        <f>SUMIFS(СВЦЭМ!$C$33:$C$776,СВЦЭМ!$A$33:$A$776,$A28,СВЦЭМ!$B$33:$B$776,Y$11)+'СЕТ СН'!$F$12+СВЦЭМ!$D$10+'СЕТ СН'!$F$5-'СЕТ СН'!$F$20</f>
        <v>3385.6489443700002</v>
      </c>
    </row>
    <row r="29" spans="1:25" ht="15.75" x14ac:dyDescent="0.2">
      <c r="A29" s="35">
        <f t="shared" si="0"/>
        <v>43879</v>
      </c>
      <c r="B29" s="36">
        <f>SUMIFS(СВЦЭМ!$C$33:$C$776,СВЦЭМ!$A$33:$A$776,$A29,СВЦЭМ!$B$33:$B$776,B$11)+'СЕТ СН'!$F$12+СВЦЭМ!$D$10+'СЕТ СН'!$F$5-'СЕТ СН'!$F$20</f>
        <v>3343.1670232699998</v>
      </c>
      <c r="C29" s="36">
        <f>SUMIFS(СВЦЭМ!$C$33:$C$776,СВЦЭМ!$A$33:$A$776,$A29,СВЦЭМ!$B$33:$B$776,C$11)+'СЕТ СН'!$F$12+СВЦЭМ!$D$10+'СЕТ СН'!$F$5-'СЕТ СН'!$F$20</f>
        <v>3373.2114449300002</v>
      </c>
      <c r="D29" s="36">
        <f>SUMIFS(СВЦЭМ!$C$33:$C$776,СВЦЭМ!$A$33:$A$776,$A29,СВЦЭМ!$B$33:$B$776,D$11)+'СЕТ СН'!$F$12+СВЦЭМ!$D$10+'СЕТ СН'!$F$5-'СЕТ СН'!$F$20</f>
        <v>3382.2973575000001</v>
      </c>
      <c r="E29" s="36">
        <f>SUMIFS(СВЦЭМ!$C$33:$C$776,СВЦЭМ!$A$33:$A$776,$A29,СВЦЭМ!$B$33:$B$776,E$11)+'СЕТ СН'!$F$12+СВЦЭМ!$D$10+'СЕТ СН'!$F$5-'СЕТ СН'!$F$20</f>
        <v>3389.6761169000001</v>
      </c>
      <c r="F29" s="36">
        <f>SUMIFS(СВЦЭМ!$C$33:$C$776,СВЦЭМ!$A$33:$A$776,$A29,СВЦЭМ!$B$33:$B$776,F$11)+'СЕТ СН'!$F$12+СВЦЭМ!$D$10+'СЕТ СН'!$F$5-'СЕТ СН'!$F$20</f>
        <v>3381.6094328899999</v>
      </c>
      <c r="G29" s="36">
        <f>SUMIFS(СВЦЭМ!$C$33:$C$776,СВЦЭМ!$A$33:$A$776,$A29,СВЦЭМ!$B$33:$B$776,G$11)+'СЕТ СН'!$F$12+СВЦЭМ!$D$10+'СЕТ СН'!$F$5-'СЕТ СН'!$F$20</f>
        <v>3369.1819791299999</v>
      </c>
      <c r="H29" s="36">
        <f>SUMIFS(СВЦЭМ!$C$33:$C$776,СВЦЭМ!$A$33:$A$776,$A29,СВЦЭМ!$B$33:$B$776,H$11)+'СЕТ СН'!$F$12+СВЦЭМ!$D$10+'СЕТ СН'!$F$5-'СЕТ СН'!$F$20</f>
        <v>3335.6026508499999</v>
      </c>
      <c r="I29" s="36">
        <f>SUMIFS(СВЦЭМ!$C$33:$C$776,СВЦЭМ!$A$33:$A$776,$A29,СВЦЭМ!$B$33:$B$776,I$11)+'СЕТ СН'!$F$12+СВЦЭМ!$D$10+'СЕТ СН'!$F$5-'СЕТ СН'!$F$20</f>
        <v>3309.9007138500001</v>
      </c>
      <c r="J29" s="36">
        <f>SUMIFS(СВЦЭМ!$C$33:$C$776,СВЦЭМ!$A$33:$A$776,$A29,СВЦЭМ!$B$33:$B$776,J$11)+'СЕТ СН'!$F$12+СВЦЭМ!$D$10+'СЕТ СН'!$F$5-'СЕТ СН'!$F$20</f>
        <v>3304.6295024400001</v>
      </c>
      <c r="K29" s="36">
        <f>SUMIFS(СВЦЭМ!$C$33:$C$776,СВЦЭМ!$A$33:$A$776,$A29,СВЦЭМ!$B$33:$B$776,K$11)+'СЕТ СН'!$F$12+СВЦЭМ!$D$10+'СЕТ СН'!$F$5-'СЕТ СН'!$F$20</f>
        <v>3305.60229888</v>
      </c>
      <c r="L29" s="36">
        <f>SUMIFS(СВЦЭМ!$C$33:$C$776,СВЦЭМ!$A$33:$A$776,$A29,СВЦЭМ!$B$33:$B$776,L$11)+'СЕТ СН'!$F$12+СВЦЭМ!$D$10+'СЕТ СН'!$F$5-'СЕТ СН'!$F$20</f>
        <v>3306.19175692</v>
      </c>
      <c r="M29" s="36">
        <f>SUMIFS(СВЦЭМ!$C$33:$C$776,СВЦЭМ!$A$33:$A$776,$A29,СВЦЭМ!$B$33:$B$776,M$11)+'СЕТ СН'!$F$12+СВЦЭМ!$D$10+'СЕТ СН'!$F$5-'СЕТ СН'!$F$20</f>
        <v>3322.9359258700001</v>
      </c>
      <c r="N29" s="36">
        <f>SUMIFS(СВЦЭМ!$C$33:$C$776,СВЦЭМ!$A$33:$A$776,$A29,СВЦЭМ!$B$33:$B$776,N$11)+'СЕТ СН'!$F$12+СВЦЭМ!$D$10+'СЕТ СН'!$F$5-'СЕТ СН'!$F$20</f>
        <v>3354.2677715099999</v>
      </c>
      <c r="O29" s="36">
        <f>SUMIFS(СВЦЭМ!$C$33:$C$776,СВЦЭМ!$A$33:$A$776,$A29,СВЦЭМ!$B$33:$B$776,O$11)+'СЕТ СН'!$F$12+СВЦЭМ!$D$10+'СЕТ СН'!$F$5-'СЕТ СН'!$F$20</f>
        <v>3393.4302383499999</v>
      </c>
      <c r="P29" s="36">
        <f>SUMIFS(СВЦЭМ!$C$33:$C$776,СВЦЭМ!$A$33:$A$776,$A29,СВЦЭМ!$B$33:$B$776,P$11)+'СЕТ СН'!$F$12+СВЦЭМ!$D$10+'СЕТ СН'!$F$5-'СЕТ СН'!$F$20</f>
        <v>3407.5622877400001</v>
      </c>
      <c r="Q29" s="36">
        <f>SUMIFS(СВЦЭМ!$C$33:$C$776,СВЦЭМ!$A$33:$A$776,$A29,СВЦЭМ!$B$33:$B$776,Q$11)+'СЕТ СН'!$F$12+СВЦЭМ!$D$10+'СЕТ СН'!$F$5-'СЕТ СН'!$F$20</f>
        <v>3415.02619964</v>
      </c>
      <c r="R29" s="36">
        <f>SUMIFS(СВЦЭМ!$C$33:$C$776,СВЦЭМ!$A$33:$A$776,$A29,СВЦЭМ!$B$33:$B$776,R$11)+'СЕТ СН'!$F$12+СВЦЭМ!$D$10+'СЕТ СН'!$F$5-'СЕТ СН'!$F$20</f>
        <v>3412.2209334300001</v>
      </c>
      <c r="S29" s="36">
        <f>SUMIFS(СВЦЭМ!$C$33:$C$776,СВЦЭМ!$A$33:$A$776,$A29,СВЦЭМ!$B$33:$B$776,S$11)+'СЕТ СН'!$F$12+СВЦЭМ!$D$10+'СЕТ СН'!$F$5-'СЕТ СН'!$F$20</f>
        <v>3396.8414673799998</v>
      </c>
      <c r="T29" s="36">
        <f>SUMIFS(СВЦЭМ!$C$33:$C$776,СВЦЭМ!$A$33:$A$776,$A29,СВЦЭМ!$B$33:$B$776,T$11)+'СЕТ СН'!$F$12+СВЦЭМ!$D$10+'СЕТ СН'!$F$5-'СЕТ СН'!$F$20</f>
        <v>3360.9848443400001</v>
      </c>
      <c r="U29" s="36">
        <f>SUMIFS(СВЦЭМ!$C$33:$C$776,СВЦЭМ!$A$33:$A$776,$A29,СВЦЭМ!$B$33:$B$776,U$11)+'СЕТ СН'!$F$12+СВЦЭМ!$D$10+'СЕТ СН'!$F$5-'СЕТ СН'!$F$20</f>
        <v>3348.6366465599999</v>
      </c>
      <c r="V29" s="36">
        <f>SUMIFS(СВЦЭМ!$C$33:$C$776,СВЦЭМ!$A$33:$A$776,$A29,СВЦЭМ!$B$33:$B$776,V$11)+'СЕТ СН'!$F$12+СВЦЭМ!$D$10+'СЕТ СН'!$F$5-'СЕТ СН'!$F$20</f>
        <v>3339.4947666500002</v>
      </c>
      <c r="W29" s="36">
        <f>SUMIFS(СВЦЭМ!$C$33:$C$776,СВЦЭМ!$A$33:$A$776,$A29,СВЦЭМ!$B$33:$B$776,W$11)+'СЕТ СН'!$F$12+СВЦЭМ!$D$10+'СЕТ СН'!$F$5-'СЕТ СН'!$F$20</f>
        <v>3351.44872837</v>
      </c>
      <c r="X29" s="36">
        <f>SUMIFS(СВЦЭМ!$C$33:$C$776,СВЦЭМ!$A$33:$A$776,$A29,СВЦЭМ!$B$33:$B$776,X$11)+'СЕТ СН'!$F$12+СВЦЭМ!$D$10+'СЕТ СН'!$F$5-'СЕТ СН'!$F$20</f>
        <v>3349.6957980000002</v>
      </c>
      <c r="Y29" s="36">
        <f>SUMIFS(СВЦЭМ!$C$33:$C$776,СВЦЭМ!$A$33:$A$776,$A29,СВЦЭМ!$B$33:$B$776,Y$11)+'СЕТ СН'!$F$12+СВЦЭМ!$D$10+'СЕТ СН'!$F$5-'СЕТ СН'!$F$20</f>
        <v>3375.8713162399999</v>
      </c>
    </row>
    <row r="30" spans="1:25" ht="15.75" x14ac:dyDescent="0.2">
      <c r="A30" s="35">
        <f t="shared" si="0"/>
        <v>43880</v>
      </c>
      <c r="B30" s="36">
        <f>SUMIFS(СВЦЭМ!$C$33:$C$776,СВЦЭМ!$A$33:$A$776,$A30,СВЦЭМ!$B$33:$B$776,B$11)+'СЕТ СН'!$F$12+СВЦЭМ!$D$10+'СЕТ СН'!$F$5-'СЕТ СН'!$F$20</f>
        <v>3397.67679447</v>
      </c>
      <c r="C30" s="36">
        <f>SUMIFS(СВЦЭМ!$C$33:$C$776,СВЦЭМ!$A$33:$A$776,$A30,СВЦЭМ!$B$33:$B$776,C$11)+'СЕТ СН'!$F$12+СВЦЭМ!$D$10+'СЕТ СН'!$F$5-'СЕТ СН'!$F$20</f>
        <v>3400.1327087700001</v>
      </c>
      <c r="D30" s="36">
        <f>SUMIFS(СВЦЭМ!$C$33:$C$776,СВЦЭМ!$A$33:$A$776,$A30,СВЦЭМ!$B$33:$B$776,D$11)+'СЕТ СН'!$F$12+СВЦЭМ!$D$10+'СЕТ СН'!$F$5-'СЕТ СН'!$F$20</f>
        <v>3416.7878085100001</v>
      </c>
      <c r="E30" s="36">
        <f>SUMIFS(СВЦЭМ!$C$33:$C$776,СВЦЭМ!$A$33:$A$776,$A30,СВЦЭМ!$B$33:$B$776,E$11)+'СЕТ СН'!$F$12+СВЦЭМ!$D$10+'СЕТ СН'!$F$5-'СЕТ СН'!$F$20</f>
        <v>3423.2230498200001</v>
      </c>
      <c r="F30" s="36">
        <f>SUMIFS(СВЦЭМ!$C$33:$C$776,СВЦЭМ!$A$33:$A$776,$A30,СВЦЭМ!$B$33:$B$776,F$11)+'СЕТ СН'!$F$12+СВЦЭМ!$D$10+'СЕТ СН'!$F$5-'СЕТ СН'!$F$20</f>
        <v>3415.8277314900001</v>
      </c>
      <c r="G30" s="36">
        <f>SUMIFS(СВЦЭМ!$C$33:$C$776,СВЦЭМ!$A$33:$A$776,$A30,СВЦЭМ!$B$33:$B$776,G$11)+'СЕТ СН'!$F$12+СВЦЭМ!$D$10+'СЕТ СН'!$F$5-'СЕТ СН'!$F$20</f>
        <v>3410.0655157599999</v>
      </c>
      <c r="H30" s="36">
        <f>SUMIFS(СВЦЭМ!$C$33:$C$776,СВЦЭМ!$A$33:$A$776,$A30,СВЦЭМ!$B$33:$B$776,H$11)+'СЕТ СН'!$F$12+СВЦЭМ!$D$10+'СЕТ СН'!$F$5-'СЕТ СН'!$F$20</f>
        <v>3379.2395743400002</v>
      </c>
      <c r="I30" s="36">
        <f>SUMIFS(СВЦЭМ!$C$33:$C$776,СВЦЭМ!$A$33:$A$776,$A30,СВЦЭМ!$B$33:$B$776,I$11)+'СЕТ СН'!$F$12+СВЦЭМ!$D$10+'СЕТ СН'!$F$5-'СЕТ СН'!$F$20</f>
        <v>3348.4959681099999</v>
      </c>
      <c r="J30" s="36">
        <f>SUMIFS(СВЦЭМ!$C$33:$C$776,СВЦЭМ!$A$33:$A$776,$A30,СВЦЭМ!$B$33:$B$776,J$11)+'СЕТ СН'!$F$12+СВЦЭМ!$D$10+'СЕТ СН'!$F$5-'СЕТ СН'!$F$20</f>
        <v>3320.65745423</v>
      </c>
      <c r="K30" s="36">
        <f>SUMIFS(СВЦЭМ!$C$33:$C$776,СВЦЭМ!$A$33:$A$776,$A30,СВЦЭМ!$B$33:$B$776,K$11)+'СЕТ СН'!$F$12+СВЦЭМ!$D$10+'СЕТ СН'!$F$5-'СЕТ СН'!$F$20</f>
        <v>3300.1963140500002</v>
      </c>
      <c r="L30" s="36">
        <f>SUMIFS(СВЦЭМ!$C$33:$C$776,СВЦЭМ!$A$33:$A$776,$A30,СВЦЭМ!$B$33:$B$776,L$11)+'СЕТ СН'!$F$12+СВЦЭМ!$D$10+'СЕТ СН'!$F$5-'СЕТ СН'!$F$20</f>
        <v>3304.3110627300002</v>
      </c>
      <c r="M30" s="36">
        <f>SUMIFS(СВЦЭМ!$C$33:$C$776,СВЦЭМ!$A$33:$A$776,$A30,СВЦЭМ!$B$33:$B$776,M$11)+'СЕТ СН'!$F$12+СВЦЭМ!$D$10+'СЕТ СН'!$F$5-'СЕТ СН'!$F$20</f>
        <v>3310.2376579100001</v>
      </c>
      <c r="N30" s="36">
        <f>SUMIFS(СВЦЭМ!$C$33:$C$776,СВЦЭМ!$A$33:$A$776,$A30,СВЦЭМ!$B$33:$B$776,N$11)+'СЕТ СН'!$F$12+СВЦЭМ!$D$10+'СЕТ СН'!$F$5-'СЕТ СН'!$F$20</f>
        <v>3329.14605665</v>
      </c>
      <c r="O30" s="36">
        <f>SUMIFS(СВЦЭМ!$C$33:$C$776,СВЦЭМ!$A$33:$A$776,$A30,СВЦЭМ!$B$33:$B$776,O$11)+'СЕТ СН'!$F$12+СВЦЭМ!$D$10+'СЕТ СН'!$F$5-'СЕТ СН'!$F$20</f>
        <v>3350.2615359299998</v>
      </c>
      <c r="P30" s="36">
        <f>SUMIFS(СВЦЭМ!$C$33:$C$776,СВЦЭМ!$A$33:$A$776,$A30,СВЦЭМ!$B$33:$B$776,P$11)+'СЕТ СН'!$F$12+СВЦЭМ!$D$10+'СЕТ СН'!$F$5-'СЕТ СН'!$F$20</f>
        <v>3361.4086932999999</v>
      </c>
      <c r="Q30" s="36">
        <f>SUMIFS(СВЦЭМ!$C$33:$C$776,СВЦЭМ!$A$33:$A$776,$A30,СВЦЭМ!$B$33:$B$776,Q$11)+'СЕТ СН'!$F$12+СВЦЭМ!$D$10+'СЕТ СН'!$F$5-'СЕТ СН'!$F$20</f>
        <v>3369.13553331</v>
      </c>
      <c r="R30" s="36">
        <f>SUMIFS(СВЦЭМ!$C$33:$C$776,СВЦЭМ!$A$33:$A$776,$A30,СВЦЭМ!$B$33:$B$776,R$11)+'СЕТ СН'!$F$12+СВЦЭМ!$D$10+'СЕТ СН'!$F$5-'СЕТ СН'!$F$20</f>
        <v>3364.9185977100001</v>
      </c>
      <c r="S30" s="36">
        <f>SUMIFS(СВЦЭМ!$C$33:$C$776,СВЦЭМ!$A$33:$A$776,$A30,СВЦЭМ!$B$33:$B$776,S$11)+'СЕТ СН'!$F$12+СВЦЭМ!$D$10+'СЕТ СН'!$F$5-'СЕТ СН'!$F$20</f>
        <v>3341.07161503</v>
      </c>
      <c r="T30" s="36">
        <f>SUMIFS(СВЦЭМ!$C$33:$C$776,СВЦЭМ!$A$33:$A$776,$A30,СВЦЭМ!$B$33:$B$776,T$11)+'СЕТ СН'!$F$12+СВЦЭМ!$D$10+'СЕТ СН'!$F$5-'СЕТ СН'!$F$20</f>
        <v>3303.11519619</v>
      </c>
      <c r="U30" s="36">
        <f>SUMIFS(СВЦЭМ!$C$33:$C$776,СВЦЭМ!$A$33:$A$776,$A30,СВЦЭМ!$B$33:$B$776,U$11)+'СЕТ СН'!$F$12+СВЦЭМ!$D$10+'СЕТ СН'!$F$5-'СЕТ СН'!$F$20</f>
        <v>3300.97482322</v>
      </c>
      <c r="V30" s="36">
        <f>SUMIFS(СВЦЭМ!$C$33:$C$776,СВЦЭМ!$A$33:$A$776,$A30,СВЦЭМ!$B$33:$B$776,V$11)+'СЕТ СН'!$F$12+СВЦЭМ!$D$10+'СЕТ СН'!$F$5-'СЕТ СН'!$F$20</f>
        <v>3318.9931642500001</v>
      </c>
      <c r="W30" s="36">
        <f>SUMIFS(СВЦЭМ!$C$33:$C$776,СВЦЭМ!$A$33:$A$776,$A30,СВЦЭМ!$B$33:$B$776,W$11)+'СЕТ СН'!$F$12+СВЦЭМ!$D$10+'СЕТ СН'!$F$5-'СЕТ СН'!$F$20</f>
        <v>3310.0402719399999</v>
      </c>
      <c r="X30" s="36">
        <f>SUMIFS(СВЦЭМ!$C$33:$C$776,СВЦЭМ!$A$33:$A$776,$A30,СВЦЭМ!$B$33:$B$776,X$11)+'СЕТ СН'!$F$12+СВЦЭМ!$D$10+'СЕТ СН'!$F$5-'СЕТ СН'!$F$20</f>
        <v>3312.9775405600003</v>
      </c>
      <c r="Y30" s="36">
        <f>SUMIFS(СВЦЭМ!$C$33:$C$776,СВЦЭМ!$A$33:$A$776,$A30,СВЦЭМ!$B$33:$B$776,Y$11)+'СЕТ СН'!$F$12+СВЦЭМ!$D$10+'СЕТ СН'!$F$5-'СЕТ СН'!$F$20</f>
        <v>3350.9224677500001</v>
      </c>
    </row>
    <row r="31" spans="1:25" ht="15.75" x14ac:dyDescent="0.2">
      <c r="A31" s="35">
        <f t="shared" si="0"/>
        <v>43881</v>
      </c>
      <c r="B31" s="36">
        <f>SUMIFS(СВЦЭМ!$C$33:$C$776,СВЦЭМ!$A$33:$A$776,$A31,СВЦЭМ!$B$33:$B$776,B$11)+'СЕТ СН'!$F$12+СВЦЭМ!$D$10+'СЕТ СН'!$F$5-'СЕТ СН'!$F$20</f>
        <v>3353.9099042299999</v>
      </c>
      <c r="C31" s="36">
        <f>SUMIFS(СВЦЭМ!$C$33:$C$776,СВЦЭМ!$A$33:$A$776,$A31,СВЦЭМ!$B$33:$B$776,C$11)+'СЕТ СН'!$F$12+СВЦЭМ!$D$10+'СЕТ СН'!$F$5-'СЕТ СН'!$F$20</f>
        <v>3360.09838313</v>
      </c>
      <c r="D31" s="36">
        <f>SUMIFS(СВЦЭМ!$C$33:$C$776,СВЦЭМ!$A$33:$A$776,$A31,СВЦЭМ!$B$33:$B$776,D$11)+'СЕТ СН'!$F$12+СВЦЭМ!$D$10+'СЕТ СН'!$F$5-'СЕТ СН'!$F$20</f>
        <v>3375.294081</v>
      </c>
      <c r="E31" s="36">
        <f>SUMIFS(СВЦЭМ!$C$33:$C$776,СВЦЭМ!$A$33:$A$776,$A31,СВЦЭМ!$B$33:$B$776,E$11)+'СЕТ СН'!$F$12+СВЦЭМ!$D$10+'СЕТ СН'!$F$5-'СЕТ СН'!$F$20</f>
        <v>3391.7208769500003</v>
      </c>
      <c r="F31" s="36">
        <f>SUMIFS(СВЦЭМ!$C$33:$C$776,СВЦЭМ!$A$33:$A$776,$A31,СВЦЭМ!$B$33:$B$776,F$11)+'СЕТ СН'!$F$12+СВЦЭМ!$D$10+'СЕТ СН'!$F$5-'СЕТ СН'!$F$20</f>
        <v>3394.78056702</v>
      </c>
      <c r="G31" s="36">
        <f>SUMIFS(СВЦЭМ!$C$33:$C$776,СВЦЭМ!$A$33:$A$776,$A31,СВЦЭМ!$B$33:$B$776,G$11)+'СЕТ СН'!$F$12+СВЦЭМ!$D$10+'СЕТ СН'!$F$5-'СЕТ СН'!$F$20</f>
        <v>3386.2563460299998</v>
      </c>
      <c r="H31" s="36">
        <f>SUMIFS(СВЦЭМ!$C$33:$C$776,СВЦЭМ!$A$33:$A$776,$A31,СВЦЭМ!$B$33:$B$776,H$11)+'СЕТ СН'!$F$12+СВЦЭМ!$D$10+'СЕТ СН'!$F$5-'СЕТ СН'!$F$20</f>
        <v>3350.77067446</v>
      </c>
      <c r="I31" s="36">
        <f>SUMIFS(СВЦЭМ!$C$33:$C$776,СВЦЭМ!$A$33:$A$776,$A31,СВЦЭМ!$B$33:$B$776,I$11)+'СЕТ СН'!$F$12+СВЦЭМ!$D$10+'СЕТ СН'!$F$5-'СЕТ СН'!$F$20</f>
        <v>3324.3991945100001</v>
      </c>
      <c r="J31" s="36">
        <f>SUMIFS(СВЦЭМ!$C$33:$C$776,СВЦЭМ!$A$33:$A$776,$A31,СВЦЭМ!$B$33:$B$776,J$11)+'СЕТ СН'!$F$12+СВЦЭМ!$D$10+'СЕТ СН'!$F$5-'СЕТ СН'!$F$20</f>
        <v>3282.0074519</v>
      </c>
      <c r="K31" s="36">
        <f>SUMIFS(СВЦЭМ!$C$33:$C$776,СВЦЭМ!$A$33:$A$776,$A31,СВЦЭМ!$B$33:$B$776,K$11)+'СЕТ СН'!$F$12+СВЦЭМ!$D$10+'СЕТ СН'!$F$5-'СЕТ СН'!$F$20</f>
        <v>3268.55082563</v>
      </c>
      <c r="L31" s="36">
        <f>SUMIFS(СВЦЭМ!$C$33:$C$776,СВЦЭМ!$A$33:$A$776,$A31,СВЦЭМ!$B$33:$B$776,L$11)+'СЕТ СН'!$F$12+СВЦЭМ!$D$10+'СЕТ СН'!$F$5-'СЕТ СН'!$F$20</f>
        <v>3275.86445959</v>
      </c>
      <c r="M31" s="36">
        <f>SUMIFS(СВЦЭМ!$C$33:$C$776,СВЦЭМ!$A$33:$A$776,$A31,СВЦЭМ!$B$33:$B$776,M$11)+'СЕТ СН'!$F$12+СВЦЭМ!$D$10+'СЕТ СН'!$F$5-'СЕТ СН'!$F$20</f>
        <v>3283.8139527399999</v>
      </c>
      <c r="N31" s="36">
        <f>SUMIFS(СВЦЭМ!$C$33:$C$776,СВЦЭМ!$A$33:$A$776,$A31,СВЦЭМ!$B$33:$B$776,N$11)+'СЕТ СН'!$F$12+СВЦЭМ!$D$10+'СЕТ СН'!$F$5-'СЕТ СН'!$F$20</f>
        <v>3309.5282573899999</v>
      </c>
      <c r="O31" s="36">
        <f>SUMIFS(СВЦЭМ!$C$33:$C$776,СВЦЭМ!$A$33:$A$776,$A31,СВЦЭМ!$B$33:$B$776,O$11)+'СЕТ СН'!$F$12+СВЦЭМ!$D$10+'СЕТ СН'!$F$5-'СЕТ СН'!$F$20</f>
        <v>3330.8647388899999</v>
      </c>
      <c r="P31" s="36">
        <f>SUMIFS(СВЦЭМ!$C$33:$C$776,СВЦЭМ!$A$33:$A$776,$A31,СВЦЭМ!$B$33:$B$776,P$11)+'СЕТ СН'!$F$12+СВЦЭМ!$D$10+'СЕТ СН'!$F$5-'СЕТ СН'!$F$20</f>
        <v>3349.9498279999998</v>
      </c>
      <c r="Q31" s="36">
        <f>SUMIFS(СВЦЭМ!$C$33:$C$776,СВЦЭМ!$A$33:$A$776,$A31,СВЦЭМ!$B$33:$B$776,Q$11)+'СЕТ СН'!$F$12+СВЦЭМ!$D$10+'СЕТ СН'!$F$5-'СЕТ СН'!$F$20</f>
        <v>3363.6841208800001</v>
      </c>
      <c r="R31" s="36">
        <f>SUMIFS(СВЦЭМ!$C$33:$C$776,СВЦЭМ!$A$33:$A$776,$A31,СВЦЭМ!$B$33:$B$776,R$11)+'СЕТ СН'!$F$12+СВЦЭМ!$D$10+'СЕТ СН'!$F$5-'СЕТ СН'!$F$20</f>
        <v>3359.6112671999999</v>
      </c>
      <c r="S31" s="36">
        <f>SUMIFS(СВЦЭМ!$C$33:$C$776,СВЦЭМ!$A$33:$A$776,$A31,СВЦЭМ!$B$33:$B$776,S$11)+'СЕТ СН'!$F$12+СВЦЭМ!$D$10+'СЕТ СН'!$F$5-'СЕТ СН'!$F$20</f>
        <v>3326.0655498300002</v>
      </c>
      <c r="T31" s="36">
        <f>SUMIFS(СВЦЭМ!$C$33:$C$776,СВЦЭМ!$A$33:$A$776,$A31,СВЦЭМ!$B$33:$B$776,T$11)+'СЕТ СН'!$F$12+СВЦЭМ!$D$10+'СЕТ СН'!$F$5-'СЕТ СН'!$F$20</f>
        <v>3296.5191466000001</v>
      </c>
      <c r="U31" s="36">
        <f>SUMIFS(СВЦЭМ!$C$33:$C$776,СВЦЭМ!$A$33:$A$776,$A31,СВЦЭМ!$B$33:$B$776,U$11)+'СЕТ СН'!$F$12+СВЦЭМ!$D$10+'СЕТ СН'!$F$5-'СЕТ СН'!$F$20</f>
        <v>3274.8828077600001</v>
      </c>
      <c r="V31" s="36">
        <f>SUMIFS(СВЦЭМ!$C$33:$C$776,СВЦЭМ!$A$33:$A$776,$A31,СВЦЭМ!$B$33:$B$776,V$11)+'СЕТ СН'!$F$12+СВЦЭМ!$D$10+'СЕТ СН'!$F$5-'СЕТ СН'!$F$20</f>
        <v>3281.8830579200003</v>
      </c>
      <c r="W31" s="36">
        <f>SUMIFS(СВЦЭМ!$C$33:$C$776,СВЦЭМ!$A$33:$A$776,$A31,СВЦЭМ!$B$33:$B$776,W$11)+'СЕТ СН'!$F$12+СВЦЭМ!$D$10+'СЕТ СН'!$F$5-'СЕТ СН'!$F$20</f>
        <v>3295.8182649199998</v>
      </c>
      <c r="X31" s="36">
        <f>SUMIFS(СВЦЭМ!$C$33:$C$776,СВЦЭМ!$A$33:$A$776,$A31,СВЦЭМ!$B$33:$B$776,X$11)+'СЕТ СН'!$F$12+СВЦЭМ!$D$10+'СЕТ СН'!$F$5-'СЕТ СН'!$F$20</f>
        <v>3314.0681505699999</v>
      </c>
      <c r="Y31" s="36">
        <f>SUMIFS(СВЦЭМ!$C$33:$C$776,СВЦЭМ!$A$33:$A$776,$A31,СВЦЭМ!$B$33:$B$776,Y$11)+'СЕТ СН'!$F$12+СВЦЭМ!$D$10+'СЕТ СН'!$F$5-'СЕТ СН'!$F$20</f>
        <v>3330.75791979</v>
      </c>
    </row>
    <row r="32" spans="1:25" ht="15.75" x14ac:dyDescent="0.2">
      <c r="A32" s="35">
        <f t="shared" si="0"/>
        <v>43882</v>
      </c>
      <c r="B32" s="36">
        <f>SUMIFS(СВЦЭМ!$C$33:$C$776,СВЦЭМ!$A$33:$A$776,$A32,СВЦЭМ!$B$33:$B$776,B$11)+'СЕТ СН'!$F$12+СВЦЭМ!$D$10+'СЕТ СН'!$F$5-'СЕТ СН'!$F$20</f>
        <v>3344.5840928100001</v>
      </c>
      <c r="C32" s="36">
        <f>SUMIFS(СВЦЭМ!$C$33:$C$776,СВЦЭМ!$A$33:$A$776,$A32,СВЦЭМ!$B$33:$B$776,C$11)+'СЕТ СН'!$F$12+СВЦЭМ!$D$10+'СЕТ СН'!$F$5-'СЕТ СН'!$F$20</f>
        <v>3358.2909130100002</v>
      </c>
      <c r="D32" s="36">
        <f>SUMIFS(СВЦЭМ!$C$33:$C$776,СВЦЭМ!$A$33:$A$776,$A32,СВЦЭМ!$B$33:$B$776,D$11)+'СЕТ СН'!$F$12+СВЦЭМ!$D$10+'СЕТ СН'!$F$5-'СЕТ СН'!$F$20</f>
        <v>3381.00610276</v>
      </c>
      <c r="E32" s="36">
        <f>SUMIFS(СВЦЭМ!$C$33:$C$776,СВЦЭМ!$A$33:$A$776,$A32,СВЦЭМ!$B$33:$B$776,E$11)+'СЕТ СН'!$F$12+СВЦЭМ!$D$10+'СЕТ СН'!$F$5-'СЕТ СН'!$F$20</f>
        <v>3384.3633884800001</v>
      </c>
      <c r="F32" s="36">
        <f>SUMIFS(СВЦЭМ!$C$33:$C$776,СВЦЭМ!$A$33:$A$776,$A32,СВЦЭМ!$B$33:$B$776,F$11)+'СЕТ СН'!$F$12+СВЦЭМ!$D$10+'СЕТ СН'!$F$5-'СЕТ СН'!$F$20</f>
        <v>3372.11661693</v>
      </c>
      <c r="G32" s="36">
        <f>SUMIFS(СВЦЭМ!$C$33:$C$776,СВЦЭМ!$A$33:$A$776,$A32,СВЦЭМ!$B$33:$B$776,G$11)+'СЕТ СН'!$F$12+СВЦЭМ!$D$10+'СЕТ СН'!$F$5-'СЕТ СН'!$F$20</f>
        <v>3349.1941393500001</v>
      </c>
      <c r="H32" s="36">
        <f>SUMIFS(СВЦЭМ!$C$33:$C$776,СВЦЭМ!$A$33:$A$776,$A32,СВЦЭМ!$B$33:$B$776,H$11)+'СЕТ СН'!$F$12+СВЦЭМ!$D$10+'СЕТ СН'!$F$5-'СЕТ СН'!$F$20</f>
        <v>3323.7373891400002</v>
      </c>
      <c r="I32" s="36">
        <f>SUMIFS(СВЦЭМ!$C$33:$C$776,СВЦЭМ!$A$33:$A$776,$A32,СВЦЭМ!$B$33:$B$776,I$11)+'СЕТ СН'!$F$12+СВЦЭМ!$D$10+'СЕТ СН'!$F$5-'СЕТ СН'!$F$20</f>
        <v>3312.3917294600001</v>
      </c>
      <c r="J32" s="36">
        <f>SUMIFS(СВЦЭМ!$C$33:$C$776,СВЦЭМ!$A$33:$A$776,$A32,СВЦЭМ!$B$33:$B$776,J$11)+'СЕТ СН'!$F$12+СВЦЭМ!$D$10+'СЕТ СН'!$F$5-'СЕТ СН'!$F$20</f>
        <v>3283.53268411</v>
      </c>
      <c r="K32" s="36">
        <f>SUMIFS(СВЦЭМ!$C$33:$C$776,СВЦЭМ!$A$33:$A$776,$A32,СВЦЭМ!$B$33:$B$776,K$11)+'СЕТ СН'!$F$12+СВЦЭМ!$D$10+'СЕТ СН'!$F$5-'СЕТ СН'!$F$20</f>
        <v>3280.0607663300002</v>
      </c>
      <c r="L32" s="36">
        <f>SUMIFS(СВЦЭМ!$C$33:$C$776,СВЦЭМ!$A$33:$A$776,$A32,СВЦЭМ!$B$33:$B$776,L$11)+'СЕТ СН'!$F$12+СВЦЭМ!$D$10+'СЕТ СН'!$F$5-'СЕТ СН'!$F$20</f>
        <v>3288.7363336100002</v>
      </c>
      <c r="M32" s="36">
        <f>SUMIFS(СВЦЭМ!$C$33:$C$776,СВЦЭМ!$A$33:$A$776,$A32,СВЦЭМ!$B$33:$B$776,M$11)+'СЕТ СН'!$F$12+СВЦЭМ!$D$10+'СЕТ СН'!$F$5-'СЕТ СН'!$F$20</f>
        <v>3301.66330922</v>
      </c>
      <c r="N32" s="36">
        <f>SUMIFS(СВЦЭМ!$C$33:$C$776,СВЦЭМ!$A$33:$A$776,$A32,СВЦЭМ!$B$33:$B$776,N$11)+'СЕТ СН'!$F$12+СВЦЭМ!$D$10+'СЕТ СН'!$F$5-'СЕТ СН'!$F$20</f>
        <v>3321.6426159500002</v>
      </c>
      <c r="O32" s="36">
        <f>SUMIFS(СВЦЭМ!$C$33:$C$776,СВЦЭМ!$A$33:$A$776,$A32,СВЦЭМ!$B$33:$B$776,O$11)+'СЕТ СН'!$F$12+СВЦЭМ!$D$10+'СЕТ СН'!$F$5-'СЕТ СН'!$F$20</f>
        <v>3342.3519273100001</v>
      </c>
      <c r="P32" s="36">
        <f>SUMIFS(СВЦЭМ!$C$33:$C$776,СВЦЭМ!$A$33:$A$776,$A32,СВЦЭМ!$B$33:$B$776,P$11)+'СЕТ СН'!$F$12+СВЦЭМ!$D$10+'СЕТ СН'!$F$5-'СЕТ СН'!$F$20</f>
        <v>3347.62327353</v>
      </c>
      <c r="Q32" s="36">
        <f>SUMIFS(СВЦЭМ!$C$33:$C$776,СВЦЭМ!$A$33:$A$776,$A32,СВЦЭМ!$B$33:$B$776,Q$11)+'СЕТ СН'!$F$12+СВЦЭМ!$D$10+'СЕТ СН'!$F$5-'СЕТ СН'!$F$20</f>
        <v>3358.5118246699999</v>
      </c>
      <c r="R32" s="36">
        <f>SUMIFS(СВЦЭМ!$C$33:$C$776,СВЦЭМ!$A$33:$A$776,$A32,СВЦЭМ!$B$33:$B$776,R$11)+'СЕТ СН'!$F$12+СВЦЭМ!$D$10+'СЕТ СН'!$F$5-'СЕТ СН'!$F$20</f>
        <v>3352.7101011100003</v>
      </c>
      <c r="S32" s="36">
        <f>SUMIFS(СВЦЭМ!$C$33:$C$776,СВЦЭМ!$A$33:$A$776,$A32,СВЦЭМ!$B$33:$B$776,S$11)+'СЕТ СН'!$F$12+СВЦЭМ!$D$10+'СЕТ СН'!$F$5-'СЕТ СН'!$F$20</f>
        <v>3339.7464528400001</v>
      </c>
      <c r="T32" s="36">
        <f>SUMIFS(СВЦЭМ!$C$33:$C$776,СВЦЭМ!$A$33:$A$776,$A32,СВЦЭМ!$B$33:$B$776,T$11)+'СЕТ СН'!$F$12+СВЦЭМ!$D$10+'СЕТ СН'!$F$5-'СЕТ СН'!$F$20</f>
        <v>3305.6944457300001</v>
      </c>
      <c r="U32" s="36">
        <f>SUMIFS(СВЦЭМ!$C$33:$C$776,СВЦЭМ!$A$33:$A$776,$A32,СВЦЭМ!$B$33:$B$776,U$11)+'СЕТ СН'!$F$12+СВЦЭМ!$D$10+'СЕТ СН'!$F$5-'СЕТ СН'!$F$20</f>
        <v>3285.48672308</v>
      </c>
      <c r="V32" s="36">
        <f>SUMIFS(СВЦЭМ!$C$33:$C$776,СВЦЭМ!$A$33:$A$776,$A32,СВЦЭМ!$B$33:$B$776,V$11)+'СЕТ СН'!$F$12+СВЦЭМ!$D$10+'СЕТ СН'!$F$5-'СЕТ СН'!$F$20</f>
        <v>3254.53910283</v>
      </c>
      <c r="W32" s="36">
        <f>SUMIFS(СВЦЭМ!$C$33:$C$776,СВЦЭМ!$A$33:$A$776,$A32,СВЦЭМ!$B$33:$B$776,W$11)+'СЕТ СН'!$F$12+СВЦЭМ!$D$10+'СЕТ СН'!$F$5-'СЕТ СН'!$F$20</f>
        <v>3258.2844897800001</v>
      </c>
      <c r="X32" s="36">
        <f>SUMIFS(СВЦЭМ!$C$33:$C$776,СВЦЭМ!$A$33:$A$776,$A32,СВЦЭМ!$B$33:$B$776,X$11)+'СЕТ СН'!$F$12+СВЦЭМ!$D$10+'СЕТ СН'!$F$5-'СЕТ СН'!$F$20</f>
        <v>3267.9686068299998</v>
      </c>
      <c r="Y32" s="36">
        <f>SUMIFS(СВЦЭМ!$C$33:$C$776,СВЦЭМ!$A$33:$A$776,$A32,СВЦЭМ!$B$33:$B$776,Y$11)+'СЕТ СН'!$F$12+СВЦЭМ!$D$10+'СЕТ СН'!$F$5-'СЕТ СН'!$F$20</f>
        <v>3289.01400173</v>
      </c>
    </row>
    <row r="33" spans="1:25" ht="15.75" x14ac:dyDescent="0.2">
      <c r="A33" s="35">
        <f t="shared" si="0"/>
        <v>43883</v>
      </c>
      <c r="B33" s="36">
        <f>SUMIFS(СВЦЭМ!$C$33:$C$776,СВЦЭМ!$A$33:$A$776,$A33,СВЦЭМ!$B$33:$B$776,B$11)+'СЕТ СН'!$F$12+СВЦЭМ!$D$10+'СЕТ СН'!$F$5-'СЕТ СН'!$F$20</f>
        <v>3319.5181263599998</v>
      </c>
      <c r="C33" s="36">
        <f>SUMIFS(СВЦЭМ!$C$33:$C$776,СВЦЭМ!$A$33:$A$776,$A33,СВЦЭМ!$B$33:$B$776,C$11)+'СЕТ СН'!$F$12+СВЦЭМ!$D$10+'СЕТ СН'!$F$5-'СЕТ СН'!$F$20</f>
        <v>3334.3461500000003</v>
      </c>
      <c r="D33" s="36">
        <f>SUMIFS(СВЦЭМ!$C$33:$C$776,СВЦЭМ!$A$33:$A$776,$A33,СВЦЭМ!$B$33:$B$776,D$11)+'СЕТ СН'!$F$12+СВЦЭМ!$D$10+'СЕТ СН'!$F$5-'СЕТ СН'!$F$20</f>
        <v>3339.9706521600001</v>
      </c>
      <c r="E33" s="36">
        <f>SUMIFS(СВЦЭМ!$C$33:$C$776,СВЦЭМ!$A$33:$A$776,$A33,СВЦЭМ!$B$33:$B$776,E$11)+'СЕТ СН'!$F$12+СВЦЭМ!$D$10+'СЕТ СН'!$F$5-'СЕТ СН'!$F$20</f>
        <v>3333.79526721</v>
      </c>
      <c r="F33" s="36">
        <f>SUMIFS(СВЦЭМ!$C$33:$C$776,СВЦЭМ!$A$33:$A$776,$A33,СВЦЭМ!$B$33:$B$776,F$11)+'СЕТ СН'!$F$12+СВЦЭМ!$D$10+'СЕТ СН'!$F$5-'СЕТ СН'!$F$20</f>
        <v>3336.9443937300002</v>
      </c>
      <c r="G33" s="36">
        <f>SUMIFS(СВЦЭМ!$C$33:$C$776,СВЦЭМ!$A$33:$A$776,$A33,СВЦЭМ!$B$33:$B$776,G$11)+'СЕТ СН'!$F$12+СВЦЭМ!$D$10+'СЕТ СН'!$F$5-'СЕТ СН'!$F$20</f>
        <v>3323.22236333</v>
      </c>
      <c r="H33" s="36">
        <f>SUMIFS(СВЦЭМ!$C$33:$C$776,СВЦЭМ!$A$33:$A$776,$A33,СВЦЭМ!$B$33:$B$776,H$11)+'СЕТ СН'!$F$12+СВЦЭМ!$D$10+'СЕТ СН'!$F$5-'СЕТ СН'!$F$20</f>
        <v>3306.9667376400002</v>
      </c>
      <c r="I33" s="36">
        <f>SUMIFS(СВЦЭМ!$C$33:$C$776,СВЦЭМ!$A$33:$A$776,$A33,СВЦЭМ!$B$33:$B$776,I$11)+'СЕТ СН'!$F$12+СВЦЭМ!$D$10+'СЕТ СН'!$F$5-'СЕТ СН'!$F$20</f>
        <v>3271.8676147199999</v>
      </c>
      <c r="J33" s="36">
        <f>SUMIFS(СВЦЭМ!$C$33:$C$776,СВЦЭМ!$A$33:$A$776,$A33,СВЦЭМ!$B$33:$B$776,J$11)+'СЕТ СН'!$F$12+СВЦЭМ!$D$10+'СЕТ СН'!$F$5-'СЕТ СН'!$F$20</f>
        <v>3276.9466407600003</v>
      </c>
      <c r="K33" s="36">
        <f>SUMIFS(СВЦЭМ!$C$33:$C$776,СВЦЭМ!$A$33:$A$776,$A33,СВЦЭМ!$B$33:$B$776,K$11)+'СЕТ СН'!$F$12+СВЦЭМ!$D$10+'СЕТ СН'!$F$5-'СЕТ СН'!$F$20</f>
        <v>3291.0550470400003</v>
      </c>
      <c r="L33" s="36">
        <f>SUMIFS(СВЦЭМ!$C$33:$C$776,СВЦЭМ!$A$33:$A$776,$A33,СВЦЭМ!$B$33:$B$776,L$11)+'СЕТ СН'!$F$12+СВЦЭМ!$D$10+'СЕТ СН'!$F$5-'СЕТ СН'!$F$20</f>
        <v>3299.251761</v>
      </c>
      <c r="M33" s="36">
        <f>SUMIFS(СВЦЭМ!$C$33:$C$776,СВЦЭМ!$A$33:$A$776,$A33,СВЦЭМ!$B$33:$B$776,M$11)+'СЕТ СН'!$F$12+СВЦЭМ!$D$10+'СЕТ СН'!$F$5-'СЕТ СН'!$F$20</f>
        <v>3309.0338137799999</v>
      </c>
      <c r="N33" s="36">
        <f>SUMIFS(СВЦЭМ!$C$33:$C$776,СВЦЭМ!$A$33:$A$776,$A33,СВЦЭМ!$B$33:$B$776,N$11)+'СЕТ СН'!$F$12+СВЦЭМ!$D$10+'СЕТ СН'!$F$5-'СЕТ СН'!$F$20</f>
        <v>3311.4530522800001</v>
      </c>
      <c r="O33" s="36">
        <f>SUMIFS(СВЦЭМ!$C$33:$C$776,СВЦЭМ!$A$33:$A$776,$A33,СВЦЭМ!$B$33:$B$776,O$11)+'СЕТ СН'!$F$12+СВЦЭМ!$D$10+'СЕТ СН'!$F$5-'СЕТ СН'!$F$20</f>
        <v>3310.65167316</v>
      </c>
      <c r="P33" s="36">
        <f>SUMIFS(СВЦЭМ!$C$33:$C$776,СВЦЭМ!$A$33:$A$776,$A33,СВЦЭМ!$B$33:$B$776,P$11)+'СЕТ СН'!$F$12+СВЦЭМ!$D$10+'СЕТ СН'!$F$5-'СЕТ СН'!$F$20</f>
        <v>3304.7436812999999</v>
      </c>
      <c r="Q33" s="36">
        <f>SUMIFS(СВЦЭМ!$C$33:$C$776,СВЦЭМ!$A$33:$A$776,$A33,СВЦЭМ!$B$33:$B$776,Q$11)+'СЕТ СН'!$F$12+СВЦЭМ!$D$10+'СЕТ СН'!$F$5-'СЕТ СН'!$F$20</f>
        <v>3297.3821890700001</v>
      </c>
      <c r="R33" s="36">
        <f>SUMIFS(СВЦЭМ!$C$33:$C$776,СВЦЭМ!$A$33:$A$776,$A33,СВЦЭМ!$B$33:$B$776,R$11)+'СЕТ СН'!$F$12+СВЦЭМ!$D$10+'СЕТ СН'!$F$5-'СЕТ СН'!$F$20</f>
        <v>3289.1500832400002</v>
      </c>
      <c r="S33" s="36">
        <f>SUMIFS(СВЦЭМ!$C$33:$C$776,СВЦЭМ!$A$33:$A$776,$A33,СВЦЭМ!$B$33:$B$776,S$11)+'СЕТ СН'!$F$12+СВЦЭМ!$D$10+'СЕТ СН'!$F$5-'СЕТ СН'!$F$20</f>
        <v>3292.9954208600002</v>
      </c>
      <c r="T33" s="36">
        <f>SUMIFS(СВЦЭМ!$C$33:$C$776,СВЦЭМ!$A$33:$A$776,$A33,СВЦЭМ!$B$33:$B$776,T$11)+'СЕТ СН'!$F$12+СВЦЭМ!$D$10+'СЕТ СН'!$F$5-'СЕТ СН'!$F$20</f>
        <v>3296.76982778</v>
      </c>
      <c r="U33" s="36">
        <f>SUMIFS(СВЦЭМ!$C$33:$C$776,СВЦЭМ!$A$33:$A$776,$A33,СВЦЭМ!$B$33:$B$776,U$11)+'СЕТ СН'!$F$12+СВЦЭМ!$D$10+'СЕТ СН'!$F$5-'СЕТ СН'!$F$20</f>
        <v>3304.7859447400001</v>
      </c>
      <c r="V33" s="36">
        <f>SUMIFS(СВЦЭМ!$C$33:$C$776,СВЦЭМ!$A$33:$A$776,$A33,СВЦЭМ!$B$33:$B$776,V$11)+'СЕТ СН'!$F$12+СВЦЭМ!$D$10+'СЕТ СН'!$F$5-'СЕТ СН'!$F$20</f>
        <v>3310.3454315399999</v>
      </c>
      <c r="W33" s="36">
        <f>SUMIFS(СВЦЭМ!$C$33:$C$776,СВЦЭМ!$A$33:$A$776,$A33,СВЦЭМ!$B$33:$B$776,W$11)+'СЕТ СН'!$F$12+СВЦЭМ!$D$10+'СЕТ СН'!$F$5-'СЕТ СН'!$F$20</f>
        <v>3305.4591664300001</v>
      </c>
      <c r="X33" s="36">
        <f>SUMIFS(СВЦЭМ!$C$33:$C$776,СВЦЭМ!$A$33:$A$776,$A33,СВЦЭМ!$B$33:$B$776,X$11)+'СЕТ СН'!$F$12+СВЦЭМ!$D$10+'СЕТ СН'!$F$5-'СЕТ СН'!$F$20</f>
        <v>3300.6139949899998</v>
      </c>
      <c r="Y33" s="36">
        <f>SUMIFS(СВЦЭМ!$C$33:$C$776,СВЦЭМ!$A$33:$A$776,$A33,СВЦЭМ!$B$33:$B$776,Y$11)+'СЕТ СН'!$F$12+СВЦЭМ!$D$10+'СЕТ СН'!$F$5-'СЕТ СН'!$F$20</f>
        <v>3287.88093334</v>
      </c>
    </row>
    <row r="34" spans="1:25" ht="15.75" x14ac:dyDescent="0.2">
      <c r="A34" s="35">
        <f t="shared" si="0"/>
        <v>43884</v>
      </c>
      <c r="B34" s="36">
        <f>SUMIFS(СВЦЭМ!$C$33:$C$776,СВЦЭМ!$A$33:$A$776,$A34,СВЦЭМ!$B$33:$B$776,B$11)+'СЕТ СН'!$F$12+СВЦЭМ!$D$10+'СЕТ СН'!$F$5-'СЕТ СН'!$F$20</f>
        <v>3325.9479084599998</v>
      </c>
      <c r="C34" s="36">
        <f>SUMIFS(СВЦЭМ!$C$33:$C$776,СВЦЭМ!$A$33:$A$776,$A34,СВЦЭМ!$B$33:$B$776,C$11)+'СЕТ СН'!$F$12+СВЦЭМ!$D$10+'СЕТ СН'!$F$5-'СЕТ СН'!$F$20</f>
        <v>3340.8165196199998</v>
      </c>
      <c r="D34" s="36">
        <f>SUMIFS(СВЦЭМ!$C$33:$C$776,СВЦЭМ!$A$33:$A$776,$A34,СВЦЭМ!$B$33:$B$776,D$11)+'СЕТ СН'!$F$12+СВЦЭМ!$D$10+'СЕТ СН'!$F$5-'СЕТ СН'!$F$20</f>
        <v>3350.6040650800001</v>
      </c>
      <c r="E34" s="36">
        <f>SUMIFS(СВЦЭМ!$C$33:$C$776,СВЦЭМ!$A$33:$A$776,$A34,СВЦЭМ!$B$33:$B$776,E$11)+'СЕТ СН'!$F$12+СВЦЭМ!$D$10+'СЕТ СН'!$F$5-'СЕТ СН'!$F$20</f>
        <v>3355.7357215400002</v>
      </c>
      <c r="F34" s="36">
        <f>SUMIFS(СВЦЭМ!$C$33:$C$776,СВЦЭМ!$A$33:$A$776,$A34,СВЦЭМ!$B$33:$B$776,F$11)+'СЕТ СН'!$F$12+СВЦЭМ!$D$10+'СЕТ СН'!$F$5-'СЕТ СН'!$F$20</f>
        <v>3360.5781754300001</v>
      </c>
      <c r="G34" s="36">
        <f>SUMIFS(СВЦЭМ!$C$33:$C$776,СВЦЭМ!$A$33:$A$776,$A34,СВЦЭМ!$B$33:$B$776,G$11)+'СЕТ СН'!$F$12+СВЦЭМ!$D$10+'СЕТ СН'!$F$5-'СЕТ СН'!$F$20</f>
        <v>3357.7112863500001</v>
      </c>
      <c r="H34" s="36">
        <f>SUMIFS(СВЦЭМ!$C$33:$C$776,СВЦЭМ!$A$33:$A$776,$A34,СВЦЭМ!$B$33:$B$776,H$11)+'СЕТ СН'!$F$12+СВЦЭМ!$D$10+'СЕТ СН'!$F$5-'СЕТ СН'!$F$20</f>
        <v>3349.02227137</v>
      </c>
      <c r="I34" s="36">
        <f>SUMIFS(СВЦЭМ!$C$33:$C$776,СВЦЭМ!$A$33:$A$776,$A34,СВЦЭМ!$B$33:$B$776,I$11)+'СЕТ СН'!$F$12+СВЦЭМ!$D$10+'СЕТ СН'!$F$5-'СЕТ СН'!$F$20</f>
        <v>3333.3146227100001</v>
      </c>
      <c r="J34" s="36">
        <f>SUMIFS(СВЦЭМ!$C$33:$C$776,СВЦЭМ!$A$33:$A$776,$A34,СВЦЭМ!$B$33:$B$776,J$11)+'СЕТ СН'!$F$12+СВЦЭМ!$D$10+'СЕТ СН'!$F$5-'СЕТ СН'!$F$20</f>
        <v>3309.00010079</v>
      </c>
      <c r="K34" s="36">
        <f>SUMIFS(СВЦЭМ!$C$33:$C$776,СВЦЭМ!$A$33:$A$776,$A34,СВЦЭМ!$B$33:$B$776,K$11)+'СЕТ СН'!$F$12+СВЦЭМ!$D$10+'СЕТ СН'!$F$5-'СЕТ СН'!$F$20</f>
        <v>3271.9499010899999</v>
      </c>
      <c r="L34" s="36">
        <f>SUMIFS(СВЦЭМ!$C$33:$C$776,СВЦЭМ!$A$33:$A$776,$A34,СВЦЭМ!$B$33:$B$776,L$11)+'СЕТ СН'!$F$12+СВЦЭМ!$D$10+'СЕТ СН'!$F$5-'СЕТ СН'!$F$20</f>
        <v>3251.1875774300001</v>
      </c>
      <c r="M34" s="36">
        <f>SUMIFS(СВЦЭМ!$C$33:$C$776,СВЦЭМ!$A$33:$A$776,$A34,СВЦЭМ!$B$33:$B$776,M$11)+'СЕТ СН'!$F$12+СВЦЭМ!$D$10+'СЕТ СН'!$F$5-'СЕТ СН'!$F$20</f>
        <v>3256.92990328</v>
      </c>
      <c r="N34" s="36">
        <f>SUMIFS(СВЦЭМ!$C$33:$C$776,СВЦЭМ!$A$33:$A$776,$A34,СВЦЭМ!$B$33:$B$776,N$11)+'СЕТ СН'!$F$12+СВЦЭМ!$D$10+'СЕТ СН'!$F$5-'СЕТ СН'!$F$20</f>
        <v>3275.2197328399998</v>
      </c>
      <c r="O34" s="36">
        <f>SUMIFS(СВЦЭМ!$C$33:$C$776,СВЦЭМ!$A$33:$A$776,$A34,СВЦЭМ!$B$33:$B$776,O$11)+'СЕТ СН'!$F$12+СВЦЭМ!$D$10+'СЕТ СН'!$F$5-'СЕТ СН'!$F$20</f>
        <v>3289.2111388799999</v>
      </c>
      <c r="P34" s="36">
        <f>SUMIFS(СВЦЭМ!$C$33:$C$776,СВЦЭМ!$A$33:$A$776,$A34,СВЦЭМ!$B$33:$B$776,P$11)+'СЕТ СН'!$F$12+СВЦЭМ!$D$10+'СЕТ СН'!$F$5-'СЕТ СН'!$F$20</f>
        <v>3301.11654116</v>
      </c>
      <c r="Q34" s="36">
        <f>SUMIFS(СВЦЭМ!$C$33:$C$776,СВЦЭМ!$A$33:$A$776,$A34,СВЦЭМ!$B$33:$B$776,Q$11)+'СЕТ СН'!$F$12+СВЦЭМ!$D$10+'СЕТ СН'!$F$5-'СЕТ СН'!$F$20</f>
        <v>3313.3083924800003</v>
      </c>
      <c r="R34" s="36">
        <f>SUMIFS(СВЦЭМ!$C$33:$C$776,СВЦЭМ!$A$33:$A$776,$A34,СВЦЭМ!$B$33:$B$776,R$11)+'СЕТ СН'!$F$12+СВЦЭМ!$D$10+'СЕТ СН'!$F$5-'СЕТ СН'!$F$20</f>
        <v>3311.7029039899999</v>
      </c>
      <c r="S34" s="36">
        <f>SUMIFS(СВЦЭМ!$C$33:$C$776,СВЦЭМ!$A$33:$A$776,$A34,СВЦЭМ!$B$33:$B$776,S$11)+'СЕТ СН'!$F$12+СВЦЭМ!$D$10+'СЕТ СН'!$F$5-'СЕТ СН'!$F$20</f>
        <v>3303.3018044700002</v>
      </c>
      <c r="T34" s="36">
        <f>SUMIFS(СВЦЭМ!$C$33:$C$776,СВЦЭМ!$A$33:$A$776,$A34,СВЦЭМ!$B$33:$B$776,T$11)+'СЕТ СН'!$F$12+СВЦЭМ!$D$10+'СЕТ СН'!$F$5-'СЕТ СН'!$F$20</f>
        <v>3280.1402788300002</v>
      </c>
      <c r="U34" s="36">
        <f>SUMIFS(СВЦЭМ!$C$33:$C$776,СВЦЭМ!$A$33:$A$776,$A34,СВЦЭМ!$B$33:$B$776,U$11)+'СЕТ СН'!$F$12+СВЦЭМ!$D$10+'СЕТ СН'!$F$5-'СЕТ СН'!$F$20</f>
        <v>3263.9045833999999</v>
      </c>
      <c r="V34" s="36">
        <f>SUMIFS(СВЦЭМ!$C$33:$C$776,СВЦЭМ!$A$33:$A$776,$A34,СВЦЭМ!$B$33:$B$776,V$11)+'СЕТ СН'!$F$12+СВЦЭМ!$D$10+'СЕТ СН'!$F$5-'СЕТ СН'!$F$20</f>
        <v>3271.3139728199999</v>
      </c>
      <c r="W34" s="36">
        <f>SUMIFS(СВЦЭМ!$C$33:$C$776,СВЦЭМ!$A$33:$A$776,$A34,СВЦЭМ!$B$33:$B$776,W$11)+'СЕТ СН'!$F$12+СВЦЭМ!$D$10+'СЕТ СН'!$F$5-'СЕТ СН'!$F$20</f>
        <v>3275.8843866799998</v>
      </c>
      <c r="X34" s="36">
        <f>SUMIFS(СВЦЭМ!$C$33:$C$776,СВЦЭМ!$A$33:$A$776,$A34,СВЦЭМ!$B$33:$B$776,X$11)+'СЕТ СН'!$F$12+СВЦЭМ!$D$10+'СЕТ СН'!$F$5-'СЕТ СН'!$F$20</f>
        <v>3300.8399122400001</v>
      </c>
      <c r="Y34" s="36">
        <f>SUMIFS(СВЦЭМ!$C$33:$C$776,СВЦЭМ!$A$33:$A$776,$A34,СВЦЭМ!$B$33:$B$776,Y$11)+'СЕТ СН'!$F$12+СВЦЭМ!$D$10+'СЕТ СН'!$F$5-'СЕТ СН'!$F$20</f>
        <v>3315.8268930600002</v>
      </c>
    </row>
    <row r="35" spans="1:25" ht="15.75" x14ac:dyDescent="0.2">
      <c r="A35" s="35">
        <f t="shared" si="0"/>
        <v>43885</v>
      </c>
      <c r="B35" s="36">
        <f>SUMIFS(СВЦЭМ!$C$33:$C$776,СВЦЭМ!$A$33:$A$776,$A35,СВЦЭМ!$B$33:$B$776,B$11)+'СЕТ СН'!$F$12+СВЦЭМ!$D$10+'СЕТ СН'!$F$5-'СЕТ СН'!$F$20</f>
        <v>3320.6999121700001</v>
      </c>
      <c r="C35" s="36">
        <f>SUMIFS(СВЦЭМ!$C$33:$C$776,СВЦЭМ!$A$33:$A$776,$A35,СВЦЭМ!$B$33:$B$776,C$11)+'СЕТ СН'!$F$12+СВЦЭМ!$D$10+'СЕТ СН'!$F$5-'СЕТ СН'!$F$20</f>
        <v>3326.4318486399998</v>
      </c>
      <c r="D35" s="36">
        <f>SUMIFS(СВЦЭМ!$C$33:$C$776,СВЦЭМ!$A$33:$A$776,$A35,СВЦЭМ!$B$33:$B$776,D$11)+'СЕТ СН'!$F$12+СВЦЭМ!$D$10+'СЕТ СН'!$F$5-'СЕТ СН'!$F$20</f>
        <v>3347.7085634800001</v>
      </c>
      <c r="E35" s="36">
        <f>SUMIFS(СВЦЭМ!$C$33:$C$776,СВЦЭМ!$A$33:$A$776,$A35,СВЦЭМ!$B$33:$B$776,E$11)+'СЕТ СН'!$F$12+СВЦЭМ!$D$10+'СЕТ СН'!$F$5-'СЕТ СН'!$F$20</f>
        <v>3356.29205968</v>
      </c>
      <c r="F35" s="36">
        <f>SUMIFS(СВЦЭМ!$C$33:$C$776,СВЦЭМ!$A$33:$A$776,$A35,СВЦЭМ!$B$33:$B$776,F$11)+'СЕТ СН'!$F$12+СВЦЭМ!$D$10+'СЕТ СН'!$F$5-'СЕТ СН'!$F$20</f>
        <v>3360.4866078599998</v>
      </c>
      <c r="G35" s="36">
        <f>SUMIFS(СВЦЭМ!$C$33:$C$776,СВЦЭМ!$A$33:$A$776,$A35,СВЦЭМ!$B$33:$B$776,G$11)+'СЕТ СН'!$F$12+СВЦЭМ!$D$10+'СЕТ СН'!$F$5-'СЕТ СН'!$F$20</f>
        <v>3356.9100055200001</v>
      </c>
      <c r="H35" s="36">
        <f>SUMIFS(СВЦЭМ!$C$33:$C$776,СВЦЭМ!$A$33:$A$776,$A35,СВЦЭМ!$B$33:$B$776,H$11)+'СЕТ СН'!$F$12+СВЦЭМ!$D$10+'СЕТ СН'!$F$5-'СЕТ СН'!$F$20</f>
        <v>3352.1085681100003</v>
      </c>
      <c r="I35" s="36">
        <f>SUMIFS(СВЦЭМ!$C$33:$C$776,СВЦЭМ!$A$33:$A$776,$A35,СВЦЭМ!$B$33:$B$776,I$11)+'СЕТ СН'!$F$12+СВЦЭМ!$D$10+'СЕТ СН'!$F$5-'СЕТ СН'!$F$20</f>
        <v>3334.5227066299999</v>
      </c>
      <c r="J35" s="36">
        <f>SUMIFS(СВЦЭМ!$C$33:$C$776,СВЦЭМ!$A$33:$A$776,$A35,СВЦЭМ!$B$33:$B$776,J$11)+'СЕТ СН'!$F$12+СВЦЭМ!$D$10+'СЕТ СН'!$F$5-'СЕТ СН'!$F$20</f>
        <v>3302.7254318700002</v>
      </c>
      <c r="K35" s="36">
        <f>SUMIFS(СВЦЭМ!$C$33:$C$776,СВЦЭМ!$A$33:$A$776,$A35,СВЦЭМ!$B$33:$B$776,K$11)+'СЕТ СН'!$F$12+СВЦЭМ!$D$10+'СЕТ СН'!$F$5-'СЕТ СН'!$F$20</f>
        <v>3276.0775066900001</v>
      </c>
      <c r="L35" s="36">
        <f>SUMIFS(СВЦЭМ!$C$33:$C$776,СВЦЭМ!$A$33:$A$776,$A35,СВЦЭМ!$B$33:$B$776,L$11)+'СЕТ СН'!$F$12+СВЦЭМ!$D$10+'СЕТ СН'!$F$5-'СЕТ СН'!$F$20</f>
        <v>3268.6559223100003</v>
      </c>
      <c r="M35" s="36">
        <f>SUMIFS(СВЦЭМ!$C$33:$C$776,СВЦЭМ!$A$33:$A$776,$A35,СВЦЭМ!$B$33:$B$776,M$11)+'СЕТ СН'!$F$12+СВЦЭМ!$D$10+'СЕТ СН'!$F$5-'СЕТ СН'!$F$20</f>
        <v>3273.9111247199999</v>
      </c>
      <c r="N35" s="36">
        <f>SUMIFS(СВЦЭМ!$C$33:$C$776,СВЦЭМ!$A$33:$A$776,$A35,СВЦЭМ!$B$33:$B$776,N$11)+'СЕТ СН'!$F$12+СВЦЭМ!$D$10+'СЕТ СН'!$F$5-'СЕТ СН'!$F$20</f>
        <v>3280.9681349800003</v>
      </c>
      <c r="O35" s="36">
        <f>SUMIFS(СВЦЭМ!$C$33:$C$776,СВЦЭМ!$A$33:$A$776,$A35,СВЦЭМ!$B$33:$B$776,O$11)+'СЕТ СН'!$F$12+СВЦЭМ!$D$10+'СЕТ СН'!$F$5-'СЕТ СН'!$F$20</f>
        <v>3302.2219519199998</v>
      </c>
      <c r="P35" s="36">
        <f>SUMIFS(СВЦЭМ!$C$33:$C$776,СВЦЭМ!$A$33:$A$776,$A35,СВЦЭМ!$B$33:$B$776,P$11)+'СЕТ СН'!$F$12+СВЦЭМ!$D$10+'СЕТ СН'!$F$5-'СЕТ СН'!$F$20</f>
        <v>3311.4461500299999</v>
      </c>
      <c r="Q35" s="36">
        <f>SUMIFS(СВЦЭМ!$C$33:$C$776,СВЦЭМ!$A$33:$A$776,$A35,СВЦЭМ!$B$33:$B$776,Q$11)+'СЕТ СН'!$F$12+СВЦЭМ!$D$10+'СЕТ СН'!$F$5-'СЕТ СН'!$F$20</f>
        <v>3307.21613548</v>
      </c>
      <c r="R35" s="36">
        <f>SUMIFS(СВЦЭМ!$C$33:$C$776,СВЦЭМ!$A$33:$A$776,$A35,СВЦЭМ!$B$33:$B$776,R$11)+'СЕТ СН'!$F$12+СВЦЭМ!$D$10+'СЕТ СН'!$F$5-'СЕТ СН'!$F$20</f>
        <v>3304.8439419199999</v>
      </c>
      <c r="S35" s="36">
        <f>SUMIFS(СВЦЭМ!$C$33:$C$776,СВЦЭМ!$A$33:$A$776,$A35,СВЦЭМ!$B$33:$B$776,S$11)+'СЕТ СН'!$F$12+СВЦЭМ!$D$10+'СЕТ СН'!$F$5-'СЕТ СН'!$F$20</f>
        <v>3298.1595938199998</v>
      </c>
      <c r="T35" s="36">
        <f>SUMIFS(СВЦЭМ!$C$33:$C$776,СВЦЭМ!$A$33:$A$776,$A35,СВЦЭМ!$B$33:$B$776,T$11)+'СЕТ СН'!$F$12+СВЦЭМ!$D$10+'СЕТ СН'!$F$5-'СЕТ СН'!$F$20</f>
        <v>3267.3011879400001</v>
      </c>
      <c r="U35" s="36">
        <f>SUMIFS(СВЦЭМ!$C$33:$C$776,СВЦЭМ!$A$33:$A$776,$A35,СВЦЭМ!$B$33:$B$776,U$11)+'СЕТ СН'!$F$12+СВЦЭМ!$D$10+'СЕТ СН'!$F$5-'СЕТ СН'!$F$20</f>
        <v>3244.557624</v>
      </c>
      <c r="V35" s="36">
        <f>SUMIFS(СВЦЭМ!$C$33:$C$776,СВЦЭМ!$A$33:$A$776,$A35,СВЦЭМ!$B$33:$B$776,V$11)+'СЕТ СН'!$F$12+СВЦЭМ!$D$10+'СЕТ СН'!$F$5-'СЕТ СН'!$F$20</f>
        <v>3249.5050540299999</v>
      </c>
      <c r="W35" s="36">
        <f>SUMIFS(СВЦЭМ!$C$33:$C$776,СВЦЭМ!$A$33:$A$776,$A35,СВЦЭМ!$B$33:$B$776,W$11)+'СЕТ СН'!$F$12+СВЦЭМ!$D$10+'СЕТ СН'!$F$5-'СЕТ СН'!$F$20</f>
        <v>3270.34535353</v>
      </c>
      <c r="X35" s="36">
        <f>SUMIFS(СВЦЭМ!$C$33:$C$776,СВЦЭМ!$A$33:$A$776,$A35,СВЦЭМ!$B$33:$B$776,X$11)+'СЕТ СН'!$F$12+СВЦЭМ!$D$10+'СЕТ СН'!$F$5-'СЕТ СН'!$F$20</f>
        <v>3278.5580306900001</v>
      </c>
      <c r="Y35" s="36">
        <f>SUMIFS(СВЦЭМ!$C$33:$C$776,СВЦЭМ!$A$33:$A$776,$A35,СВЦЭМ!$B$33:$B$776,Y$11)+'СЕТ СН'!$F$12+СВЦЭМ!$D$10+'СЕТ СН'!$F$5-'СЕТ СН'!$F$20</f>
        <v>3299.0832099700001</v>
      </c>
    </row>
    <row r="36" spans="1:25" ht="15.75" x14ac:dyDescent="0.2">
      <c r="A36" s="35">
        <f t="shared" si="0"/>
        <v>43886</v>
      </c>
      <c r="B36" s="36">
        <f>SUMIFS(СВЦЭМ!$C$33:$C$776,СВЦЭМ!$A$33:$A$776,$A36,СВЦЭМ!$B$33:$B$776,B$11)+'СЕТ СН'!$F$12+СВЦЭМ!$D$10+'СЕТ СН'!$F$5-'СЕТ СН'!$F$20</f>
        <v>3351.8052195</v>
      </c>
      <c r="C36" s="36">
        <f>SUMIFS(СВЦЭМ!$C$33:$C$776,СВЦЭМ!$A$33:$A$776,$A36,СВЦЭМ!$B$33:$B$776,C$11)+'СЕТ СН'!$F$12+СВЦЭМ!$D$10+'СЕТ СН'!$F$5-'СЕТ СН'!$F$20</f>
        <v>3351.89022415</v>
      </c>
      <c r="D36" s="36">
        <f>SUMIFS(СВЦЭМ!$C$33:$C$776,СВЦЭМ!$A$33:$A$776,$A36,СВЦЭМ!$B$33:$B$776,D$11)+'СЕТ СН'!$F$12+СВЦЭМ!$D$10+'СЕТ СН'!$F$5-'СЕТ СН'!$F$20</f>
        <v>3375.9836232100001</v>
      </c>
      <c r="E36" s="36">
        <f>SUMIFS(СВЦЭМ!$C$33:$C$776,СВЦЭМ!$A$33:$A$776,$A36,СВЦЭМ!$B$33:$B$776,E$11)+'СЕТ СН'!$F$12+СВЦЭМ!$D$10+'СЕТ СН'!$F$5-'СЕТ СН'!$F$20</f>
        <v>3395.3542908300001</v>
      </c>
      <c r="F36" s="36">
        <f>SUMIFS(СВЦЭМ!$C$33:$C$776,СВЦЭМ!$A$33:$A$776,$A36,СВЦЭМ!$B$33:$B$776,F$11)+'СЕТ СН'!$F$12+СВЦЭМ!$D$10+'СЕТ СН'!$F$5-'СЕТ СН'!$F$20</f>
        <v>3374.7474974800002</v>
      </c>
      <c r="G36" s="36">
        <f>SUMIFS(СВЦЭМ!$C$33:$C$776,СВЦЭМ!$A$33:$A$776,$A36,СВЦЭМ!$B$33:$B$776,G$11)+'СЕТ СН'!$F$12+СВЦЭМ!$D$10+'СЕТ СН'!$F$5-'СЕТ СН'!$F$20</f>
        <v>3360.9091873900002</v>
      </c>
      <c r="H36" s="36">
        <f>SUMIFS(СВЦЭМ!$C$33:$C$776,СВЦЭМ!$A$33:$A$776,$A36,СВЦЭМ!$B$33:$B$776,H$11)+'СЕТ СН'!$F$12+СВЦЭМ!$D$10+'СЕТ СН'!$F$5-'СЕТ СН'!$F$20</f>
        <v>3329.0035591000001</v>
      </c>
      <c r="I36" s="36">
        <f>SUMIFS(СВЦЭМ!$C$33:$C$776,СВЦЭМ!$A$33:$A$776,$A36,СВЦЭМ!$B$33:$B$776,I$11)+'СЕТ СН'!$F$12+СВЦЭМ!$D$10+'СЕТ СН'!$F$5-'СЕТ СН'!$F$20</f>
        <v>3309.28870009</v>
      </c>
      <c r="J36" s="36">
        <f>SUMIFS(СВЦЭМ!$C$33:$C$776,СВЦЭМ!$A$33:$A$776,$A36,СВЦЭМ!$B$33:$B$776,J$11)+'СЕТ СН'!$F$12+СВЦЭМ!$D$10+'СЕТ СН'!$F$5-'СЕТ СН'!$F$20</f>
        <v>3282.1948443599999</v>
      </c>
      <c r="K36" s="36">
        <f>SUMIFS(СВЦЭМ!$C$33:$C$776,СВЦЭМ!$A$33:$A$776,$A36,СВЦЭМ!$B$33:$B$776,K$11)+'СЕТ СН'!$F$12+СВЦЭМ!$D$10+'СЕТ СН'!$F$5-'СЕТ СН'!$F$20</f>
        <v>3270.0119795400001</v>
      </c>
      <c r="L36" s="36">
        <f>SUMIFS(СВЦЭМ!$C$33:$C$776,СВЦЭМ!$A$33:$A$776,$A36,СВЦЭМ!$B$33:$B$776,L$11)+'СЕТ СН'!$F$12+СВЦЭМ!$D$10+'СЕТ СН'!$F$5-'СЕТ СН'!$F$20</f>
        <v>3267.2232232699998</v>
      </c>
      <c r="M36" s="36">
        <f>SUMIFS(СВЦЭМ!$C$33:$C$776,СВЦЭМ!$A$33:$A$776,$A36,СВЦЭМ!$B$33:$B$776,M$11)+'СЕТ СН'!$F$12+СВЦЭМ!$D$10+'СЕТ СН'!$F$5-'СЕТ СН'!$F$20</f>
        <v>3277.36768575</v>
      </c>
      <c r="N36" s="36">
        <f>SUMIFS(СВЦЭМ!$C$33:$C$776,СВЦЭМ!$A$33:$A$776,$A36,СВЦЭМ!$B$33:$B$776,N$11)+'СЕТ СН'!$F$12+СВЦЭМ!$D$10+'СЕТ СН'!$F$5-'СЕТ СН'!$F$20</f>
        <v>3283.97647405</v>
      </c>
      <c r="O36" s="36">
        <f>SUMIFS(СВЦЭМ!$C$33:$C$776,СВЦЭМ!$A$33:$A$776,$A36,СВЦЭМ!$B$33:$B$776,O$11)+'СЕТ СН'!$F$12+СВЦЭМ!$D$10+'СЕТ СН'!$F$5-'СЕТ СН'!$F$20</f>
        <v>3307.6398789</v>
      </c>
      <c r="P36" s="36">
        <f>SUMIFS(СВЦЭМ!$C$33:$C$776,СВЦЭМ!$A$33:$A$776,$A36,СВЦЭМ!$B$33:$B$776,P$11)+'СЕТ СН'!$F$12+СВЦЭМ!$D$10+'СЕТ СН'!$F$5-'СЕТ СН'!$F$20</f>
        <v>3339.7999256399999</v>
      </c>
      <c r="Q36" s="36">
        <f>SUMIFS(СВЦЭМ!$C$33:$C$776,СВЦЭМ!$A$33:$A$776,$A36,СВЦЭМ!$B$33:$B$776,Q$11)+'СЕТ СН'!$F$12+СВЦЭМ!$D$10+'СЕТ СН'!$F$5-'СЕТ СН'!$F$20</f>
        <v>3353.3497758900003</v>
      </c>
      <c r="R36" s="36">
        <f>SUMIFS(СВЦЭМ!$C$33:$C$776,СВЦЭМ!$A$33:$A$776,$A36,СВЦЭМ!$B$33:$B$776,R$11)+'СЕТ СН'!$F$12+СВЦЭМ!$D$10+'СЕТ СН'!$F$5-'СЕТ СН'!$F$20</f>
        <v>3351.2506882900002</v>
      </c>
      <c r="S36" s="36">
        <f>SUMIFS(СВЦЭМ!$C$33:$C$776,СВЦЭМ!$A$33:$A$776,$A36,СВЦЭМ!$B$33:$B$776,S$11)+'СЕТ СН'!$F$12+СВЦЭМ!$D$10+'СЕТ СН'!$F$5-'СЕТ СН'!$F$20</f>
        <v>3319.8433217500001</v>
      </c>
      <c r="T36" s="36">
        <f>SUMIFS(СВЦЭМ!$C$33:$C$776,СВЦЭМ!$A$33:$A$776,$A36,СВЦЭМ!$B$33:$B$776,T$11)+'СЕТ СН'!$F$12+СВЦЭМ!$D$10+'СЕТ СН'!$F$5-'СЕТ СН'!$F$20</f>
        <v>3283.5001814699999</v>
      </c>
      <c r="U36" s="36">
        <f>SUMIFS(СВЦЭМ!$C$33:$C$776,СВЦЭМ!$A$33:$A$776,$A36,СВЦЭМ!$B$33:$B$776,U$11)+'СЕТ СН'!$F$12+СВЦЭМ!$D$10+'СЕТ СН'!$F$5-'СЕТ СН'!$F$20</f>
        <v>3254.6578247799998</v>
      </c>
      <c r="V36" s="36">
        <f>SUMIFS(СВЦЭМ!$C$33:$C$776,СВЦЭМ!$A$33:$A$776,$A36,СВЦЭМ!$B$33:$B$776,V$11)+'СЕТ СН'!$F$12+СВЦЭМ!$D$10+'СЕТ СН'!$F$5-'СЕТ СН'!$F$20</f>
        <v>3256.3850069700002</v>
      </c>
      <c r="W36" s="36">
        <f>SUMIFS(СВЦЭМ!$C$33:$C$776,СВЦЭМ!$A$33:$A$776,$A36,СВЦЭМ!$B$33:$B$776,W$11)+'СЕТ СН'!$F$12+СВЦЭМ!$D$10+'СЕТ СН'!$F$5-'СЕТ СН'!$F$20</f>
        <v>3279.0255723800001</v>
      </c>
      <c r="X36" s="36">
        <f>SUMIFS(СВЦЭМ!$C$33:$C$776,СВЦЭМ!$A$33:$A$776,$A36,СВЦЭМ!$B$33:$B$776,X$11)+'СЕТ СН'!$F$12+СВЦЭМ!$D$10+'СЕТ СН'!$F$5-'СЕТ СН'!$F$20</f>
        <v>3304.3472794600002</v>
      </c>
      <c r="Y36" s="36">
        <f>SUMIFS(СВЦЭМ!$C$33:$C$776,СВЦЭМ!$A$33:$A$776,$A36,СВЦЭМ!$B$33:$B$776,Y$11)+'СЕТ СН'!$F$12+СВЦЭМ!$D$10+'СЕТ СН'!$F$5-'СЕТ СН'!$F$20</f>
        <v>3324.5857431200002</v>
      </c>
    </row>
    <row r="37" spans="1:25" ht="15.75" x14ac:dyDescent="0.2">
      <c r="A37" s="35">
        <f t="shared" si="0"/>
        <v>43887</v>
      </c>
      <c r="B37" s="36">
        <f>SUMIFS(СВЦЭМ!$C$33:$C$776,СВЦЭМ!$A$33:$A$776,$A37,СВЦЭМ!$B$33:$B$776,B$11)+'СЕТ СН'!$F$12+СВЦЭМ!$D$10+'СЕТ СН'!$F$5-'СЕТ СН'!$F$20</f>
        <v>3357.6415091500003</v>
      </c>
      <c r="C37" s="36">
        <f>SUMIFS(СВЦЭМ!$C$33:$C$776,СВЦЭМ!$A$33:$A$776,$A37,СВЦЭМ!$B$33:$B$776,C$11)+'СЕТ СН'!$F$12+СВЦЭМ!$D$10+'СЕТ СН'!$F$5-'СЕТ СН'!$F$20</f>
        <v>3371.5341432700002</v>
      </c>
      <c r="D37" s="36">
        <f>SUMIFS(СВЦЭМ!$C$33:$C$776,СВЦЭМ!$A$33:$A$776,$A37,СВЦЭМ!$B$33:$B$776,D$11)+'СЕТ СН'!$F$12+СВЦЭМ!$D$10+'СЕТ СН'!$F$5-'СЕТ СН'!$F$20</f>
        <v>3388.56653155</v>
      </c>
      <c r="E37" s="36">
        <f>SUMIFS(СВЦЭМ!$C$33:$C$776,СВЦЭМ!$A$33:$A$776,$A37,СВЦЭМ!$B$33:$B$776,E$11)+'СЕТ СН'!$F$12+СВЦЭМ!$D$10+'СЕТ СН'!$F$5-'СЕТ СН'!$F$20</f>
        <v>3401.0949909400001</v>
      </c>
      <c r="F37" s="36">
        <f>SUMIFS(СВЦЭМ!$C$33:$C$776,СВЦЭМ!$A$33:$A$776,$A37,СВЦЭМ!$B$33:$B$776,F$11)+'СЕТ СН'!$F$12+СВЦЭМ!$D$10+'СЕТ СН'!$F$5-'СЕТ СН'!$F$20</f>
        <v>3387.1441615100002</v>
      </c>
      <c r="G37" s="36">
        <f>SUMIFS(СВЦЭМ!$C$33:$C$776,СВЦЭМ!$A$33:$A$776,$A37,СВЦЭМ!$B$33:$B$776,G$11)+'СЕТ СН'!$F$12+СВЦЭМ!$D$10+'СЕТ СН'!$F$5-'СЕТ СН'!$F$20</f>
        <v>3368.9457463799999</v>
      </c>
      <c r="H37" s="36">
        <f>SUMIFS(СВЦЭМ!$C$33:$C$776,СВЦЭМ!$A$33:$A$776,$A37,СВЦЭМ!$B$33:$B$776,H$11)+'СЕТ СН'!$F$12+СВЦЭМ!$D$10+'СЕТ СН'!$F$5-'СЕТ СН'!$F$20</f>
        <v>3329.1817453499998</v>
      </c>
      <c r="I37" s="36">
        <f>SUMIFS(СВЦЭМ!$C$33:$C$776,СВЦЭМ!$A$33:$A$776,$A37,СВЦЭМ!$B$33:$B$776,I$11)+'СЕТ СН'!$F$12+СВЦЭМ!$D$10+'СЕТ СН'!$F$5-'СЕТ СН'!$F$20</f>
        <v>3301.32416891</v>
      </c>
      <c r="J37" s="36">
        <f>SUMIFS(СВЦЭМ!$C$33:$C$776,СВЦЭМ!$A$33:$A$776,$A37,СВЦЭМ!$B$33:$B$776,J$11)+'СЕТ СН'!$F$12+СВЦЭМ!$D$10+'СЕТ СН'!$F$5-'СЕТ СН'!$F$20</f>
        <v>3275.9356369799998</v>
      </c>
      <c r="K37" s="36">
        <f>SUMIFS(СВЦЭМ!$C$33:$C$776,СВЦЭМ!$A$33:$A$776,$A37,СВЦЭМ!$B$33:$B$776,K$11)+'СЕТ СН'!$F$12+СВЦЭМ!$D$10+'СЕТ СН'!$F$5-'СЕТ СН'!$F$20</f>
        <v>3255.0542477899999</v>
      </c>
      <c r="L37" s="36">
        <f>SUMIFS(СВЦЭМ!$C$33:$C$776,СВЦЭМ!$A$33:$A$776,$A37,СВЦЭМ!$B$33:$B$776,L$11)+'СЕТ СН'!$F$12+СВЦЭМ!$D$10+'СЕТ СН'!$F$5-'СЕТ СН'!$F$20</f>
        <v>3267.6284956</v>
      </c>
      <c r="M37" s="36">
        <f>SUMIFS(СВЦЭМ!$C$33:$C$776,СВЦЭМ!$A$33:$A$776,$A37,СВЦЭМ!$B$33:$B$776,M$11)+'СЕТ СН'!$F$12+СВЦЭМ!$D$10+'СЕТ СН'!$F$5-'СЕТ СН'!$F$20</f>
        <v>3272.4779152299998</v>
      </c>
      <c r="N37" s="36">
        <f>SUMIFS(СВЦЭМ!$C$33:$C$776,СВЦЭМ!$A$33:$A$776,$A37,СВЦЭМ!$B$33:$B$776,N$11)+'СЕТ СН'!$F$12+СВЦЭМ!$D$10+'СЕТ СН'!$F$5-'СЕТ СН'!$F$20</f>
        <v>3280.1931038299999</v>
      </c>
      <c r="O37" s="36">
        <f>SUMIFS(СВЦЭМ!$C$33:$C$776,СВЦЭМ!$A$33:$A$776,$A37,СВЦЭМ!$B$33:$B$776,O$11)+'СЕТ СН'!$F$12+СВЦЭМ!$D$10+'СЕТ СН'!$F$5-'СЕТ СН'!$F$20</f>
        <v>3300.8017492099998</v>
      </c>
      <c r="P37" s="36">
        <f>SUMIFS(СВЦЭМ!$C$33:$C$776,СВЦЭМ!$A$33:$A$776,$A37,СВЦЭМ!$B$33:$B$776,P$11)+'СЕТ СН'!$F$12+СВЦЭМ!$D$10+'СЕТ СН'!$F$5-'СЕТ СН'!$F$20</f>
        <v>3317.3139119299999</v>
      </c>
      <c r="Q37" s="36">
        <f>SUMIFS(СВЦЭМ!$C$33:$C$776,СВЦЭМ!$A$33:$A$776,$A37,СВЦЭМ!$B$33:$B$776,Q$11)+'СЕТ СН'!$F$12+СВЦЭМ!$D$10+'СЕТ СН'!$F$5-'СЕТ СН'!$F$20</f>
        <v>3325.0363932</v>
      </c>
      <c r="R37" s="36">
        <f>SUMIFS(СВЦЭМ!$C$33:$C$776,СВЦЭМ!$A$33:$A$776,$A37,СВЦЭМ!$B$33:$B$776,R$11)+'СЕТ СН'!$F$12+СВЦЭМ!$D$10+'СЕТ СН'!$F$5-'СЕТ СН'!$F$20</f>
        <v>3313.5216032600001</v>
      </c>
      <c r="S37" s="36">
        <f>SUMIFS(СВЦЭМ!$C$33:$C$776,СВЦЭМ!$A$33:$A$776,$A37,СВЦЭМ!$B$33:$B$776,S$11)+'СЕТ СН'!$F$12+СВЦЭМ!$D$10+'СЕТ СН'!$F$5-'СЕТ СН'!$F$20</f>
        <v>3297.6817737400002</v>
      </c>
      <c r="T37" s="36">
        <f>SUMIFS(СВЦЭМ!$C$33:$C$776,СВЦЭМ!$A$33:$A$776,$A37,СВЦЭМ!$B$33:$B$776,T$11)+'СЕТ СН'!$F$12+СВЦЭМ!$D$10+'СЕТ СН'!$F$5-'СЕТ СН'!$F$20</f>
        <v>3269.0450792299998</v>
      </c>
      <c r="U37" s="36">
        <f>SUMIFS(СВЦЭМ!$C$33:$C$776,СВЦЭМ!$A$33:$A$776,$A37,СВЦЭМ!$B$33:$B$776,U$11)+'СЕТ СН'!$F$12+СВЦЭМ!$D$10+'СЕТ СН'!$F$5-'СЕТ СН'!$F$20</f>
        <v>3261.108295</v>
      </c>
      <c r="V37" s="36">
        <f>SUMIFS(СВЦЭМ!$C$33:$C$776,СВЦЭМ!$A$33:$A$776,$A37,СВЦЭМ!$B$33:$B$776,V$11)+'СЕТ СН'!$F$12+СВЦЭМ!$D$10+'СЕТ СН'!$F$5-'СЕТ СН'!$F$20</f>
        <v>3265.70985565</v>
      </c>
      <c r="W37" s="36">
        <f>SUMIFS(СВЦЭМ!$C$33:$C$776,СВЦЭМ!$A$33:$A$776,$A37,СВЦЭМ!$B$33:$B$776,W$11)+'СЕТ СН'!$F$12+СВЦЭМ!$D$10+'СЕТ СН'!$F$5-'СЕТ СН'!$F$20</f>
        <v>3277.06800608</v>
      </c>
      <c r="X37" s="36">
        <f>SUMIFS(СВЦЭМ!$C$33:$C$776,СВЦЭМ!$A$33:$A$776,$A37,СВЦЭМ!$B$33:$B$776,X$11)+'СЕТ СН'!$F$12+СВЦЭМ!$D$10+'СЕТ СН'!$F$5-'СЕТ СН'!$F$20</f>
        <v>3288.6543451799998</v>
      </c>
      <c r="Y37" s="36">
        <f>SUMIFS(СВЦЭМ!$C$33:$C$776,СВЦЭМ!$A$33:$A$776,$A37,СВЦЭМ!$B$33:$B$776,Y$11)+'СЕТ СН'!$F$12+СВЦЭМ!$D$10+'СЕТ СН'!$F$5-'СЕТ СН'!$F$20</f>
        <v>3314.7286866499999</v>
      </c>
    </row>
    <row r="38" spans="1:25" ht="15.75" x14ac:dyDescent="0.2">
      <c r="A38" s="35">
        <f t="shared" si="0"/>
        <v>43888</v>
      </c>
      <c r="B38" s="36">
        <f>SUMIFS(СВЦЭМ!$C$33:$C$776,СВЦЭМ!$A$33:$A$776,$A38,СВЦЭМ!$B$33:$B$776,B$11)+'СЕТ СН'!$F$12+СВЦЭМ!$D$10+'СЕТ СН'!$F$5-'СЕТ СН'!$F$20</f>
        <v>3358.8403053900001</v>
      </c>
      <c r="C38" s="36">
        <f>SUMIFS(СВЦЭМ!$C$33:$C$776,СВЦЭМ!$A$33:$A$776,$A38,СВЦЭМ!$B$33:$B$776,C$11)+'СЕТ СН'!$F$12+СВЦЭМ!$D$10+'СЕТ СН'!$F$5-'СЕТ СН'!$F$20</f>
        <v>3370.04671138</v>
      </c>
      <c r="D38" s="36">
        <f>SUMIFS(СВЦЭМ!$C$33:$C$776,СВЦЭМ!$A$33:$A$776,$A38,СВЦЭМ!$B$33:$B$776,D$11)+'СЕТ СН'!$F$12+СВЦЭМ!$D$10+'СЕТ СН'!$F$5-'СЕТ СН'!$F$20</f>
        <v>3385.80992866</v>
      </c>
      <c r="E38" s="36">
        <f>SUMIFS(СВЦЭМ!$C$33:$C$776,СВЦЭМ!$A$33:$A$776,$A38,СВЦЭМ!$B$33:$B$776,E$11)+'СЕТ СН'!$F$12+СВЦЭМ!$D$10+'СЕТ СН'!$F$5-'СЕТ СН'!$F$20</f>
        <v>3397.5042367300002</v>
      </c>
      <c r="F38" s="36">
        <f>SUMIFS(СВЦЭМ!$C$33:$C$776,СВЦЭМ!$A$33:$A$776,$A38,СВЦЭМ!$B$33:$B$776,F$11)+'СЕТ СН'!$F$12+СВЦЭМ!$D$10+'СЕТ СН'!$F$5-'СЕТ СН'!$F$20</f>
        <v>3380.9424921899999</v>
      </c>
      <c r="G38" s="36">
        <f>SUMIFS(СВЦЭМ!$C$33:$C$776,СВЦЭМ!$A$33:$A$776,$A38,СВЦЭМ!$B$33:$B$776,G$11)+'СЕТ СН'!$F$12+СВЦЭМ!$D$10+'СЕТ СН'!$F$5-'СЕТ СН'!$F$20</f>
        <v>3355.5150310700001</v>
      </c>
      <c r="H38" s="36">
        <f>SUMIFS(СВЦЭМ!$C$33:$C$776,СВЦЭМ!$A$33:$A$776,$A38,СВЦЭМ!$B$33:$B$776,H$11)+'СЕТ СН'!$F$12+СВЦЭМ!$D$10+'СЕТ СН'!$F$5-'СЕТ СН'!$F$20</f>
        <v>3323.1746071500002</v>
      </c>
      <c r="I38" s="36">
        <f>SUMIFS(СВЦЭМ!$C$33:$C$776,СВЦЭМ!$A$33:$A$776,$A38,СВЦЭМ!$B$33:$B$776,I$11)+'СЕТ СН'!$F$12+СВЦЭМ!$D$10+'СЕТ СН'!$F$5-'СЕТ СН'!$F$20</f>
        <v>3300.8026605499999</v>
      </c>
      <c r="J38" s="36">
        <f>SUMIFS(СВЦЭМ!$C$33:$C$776,СВЦЭМ!$A$33:$A$776,$A38,СВЦЭМ!$B$33:$B$776,J$11)+'СЕТ СН'!$F$12+СВЦЭМ!$D$10+'СЕТ СН'!$F$5-'СЕТ СН'!$F$20</f>
        <v>3283.63070629</v>
      </c>
      <c r="K38" s="36">
        <f>SUMIFS(СВЦЭМ!$C$33:$C$776,СВЦЭМ!$A$33:$A$776,$A38,СВЦЭМ!$B$33:$B$776,K$11)+'СЕТ СН'!$F$12+СВЦЭМ!$D$10+'СЕТ СН'!$F$5-'СЕТ СН'!$F$20</f>
        <v>3263.3636655300002</v>
      </c>
      <c r="L38" s="36">
        <f>SUMIFS(СВЦЭМ!$C$33:$C$776,СВЦЭМ!$A$33:$A$776,$A38,СВЦЭМ!$B$33:$B$776,L$11)+'СЕТ СН'!$F$12+СВЦЭМ!$D$10+'СЕТ СН'!$F$5-'СЕТ СН'!$F$20</f>
        <v>3265.1306637799998</v>
      </c>
      <c r="M38" s="36">
        <f>SUMIFS(СВЦЭМ!$C$33:$C$776,СВЦЭМ!$A$33:$A$776,$A38,СВЦЭМ!$B$33:$B$776,M$11)+'СЕТ СН'!$F$12+СВЦЭМ!$D$10+'СЕТ СН'!$F$5-'СЕТ СН'!$F$20</f>
        <v>3281.78190636</v>
      </c>
      <c r="N38" s="36">
        <f>SUMIFS(СВЦЭМ!$C$33:$C$776,СВЦЭМ!$A$33:$A$776,$A38,СВЦЭМ!$B$33:$B$776,N$11)+'СЕТ СН'!$F$12+СВЦЭМ!$D$10+'СЕТ СН'!$F$5-'СЕТ СН'!$F$20</f>
        <v>3283.9733514300001</v>
      </c>
      <c r="O38" s="36">
        <f>SUMIFS(СВЦЭМ!$C$33:$C$776,СВЦЭМ!$A$33:$A$776,$A38,СВЦЭМ!$B$33:$B$776,O$11)+'СЕТ СН'!$F$12+СВЦЭМ!$D$10+'СЕТ СН'!$F$5-'СЕТ СН'!$F$20</f>
        <v>3299.6676800099999</v>
      </c>
      <c r="P38" s="36">
        <f>SUMIFS(СВЦЭМ!$C$33:$C$776,СВЦЭМ!$A$33:$A$776,$A38,СВЦЭМ!$B$33:$B$776,P$11)+'СЕТ СН'!$F$12+СВЦЭМ!$D$10+'СЕТ СН'!$F$5-'СЕТ СН'!$F$20</f>
        <v>3313.4086979100002</v>
      </c>
      <c r="Q38" s="36">
        <f>SUMIFS(СВЦЭМ!$C$33:$C$776,СВЦЭМ!$A$33:$A$776,$A38,СВЦЭМ!$B$33:$B$776,Q$11)+'СЕТ СН'!$F$12+СВЦЭМ!$D$10+'СЕТ СН'!$F$5-'СЕТ СН'!$F$20</f>
        <v>3321.9563195700002</v>
      </c>
      <c r="R38" s="36">
        <f>SUMIFS(СВЦЭМ!$C$33:$C$776,СВЦЭМ!$A$33:$A$776,$A38,СВЦЭМ!$B$33:$B$776,R$11)+'СЕТ СН'!$F$12+СВЦЭМ!$D$10+'СЕТ СН'!$F$5-'СЕТ СН'!$F$20</f>
        <v>3323.65925612</v>
      </c>
      <c r="S38" s="36">
        <f>SUMIFS(СВЦЭМ!$C$33:$C$776,СВЦЭМ!$A$33:$A$776,$A38,СВЦЭМ!$B$33:$B$776,S$11)+'СЕТ СН'!$F$12+СВЦЭМ!$D$10+'СЕТ СН'!$F$5-'СЕТ СН'!$F$20</f>
        <v>3309.9396848400002</v>
      </c>
      <c r="T38" s="36">
        <f>SUMIFS(СВЦЭМ!$C$33:$C$776,СВЦЭМ!$A$33:$A$776,$A38,СВЦЭМ!$B$33:$B$776,T$11)+'СЕТ СН'!$F$12+СВЦЭМ!$D$10+'СЕТ СН'!$F$5-'СЕТ СН'!$F$20</f>
        <v>3277.72613628</v>
      </c>
      <c r="U38" s="36">
        <f>SUMIFS(СВЦЭМ!$C$33:$C$776,СВЦЭМ!$A$33:$A$776,$A38,СВЦЭМ!$B$33:$B$776,U$11)+'СЕТ СН'!$F$12+СВЦЭМ!$D$10+'СЕТ СН'!$F$5-'СЕТ СН'!$F$20</f>
        <v>3270.718441</v>
      </c>
      <c r="V38" s="36">
        <f>SUMIFS(СВЦЭМ!$C$33:$C$776,СВЦЭМ!$A$33:$A$776,$A38,СВЦЭМ!$B$33:$B$776,V$11)+'СЕТ СН'!$F$12+СВЦЭМ!$D$10+'СЕТ СН'!$F$5-'СЕТ СН'!$F$20</f>
        <v>3276.84080623</v>
      </c>
      <c r="W38" s="36">
        <f>SUMIFS(СВЦЭМ!$C$33:$C$776,СВЦЭМ!$A$33:$A$776,$A38,СВЦЭМ!$B$33:$B$776,W$11)+'СЕТ СН'!$F$12+СВЦЭМ!$D$10+'СЕТ СН'!$F$5-'СЕТ СН'!$F$20</f>
        <v>3285.7014975400002</v>
      </c>
      <c r="X38" s="36">
        <f>SUMIFS(СВЦЭМ!$C$33:$C$776,СВЦЭМ!$A$33:$A$776,$A38,СВЦЭМ!$B$33:$B$776,X$11)+'СЕТ СН'!$F$12+СВЦЭМ!$D$10+'СЕТ СН'!$F$5-'СЕТ СН'!$F$20</f>
        <v>3292.4258701399999</v>
      </c>
      <c r="Y38" s="36">
        <f>SUMIFS(СВЦЭМ!$C$33:$C$776,СВЦЭМ!$A$33:$A$776,$A38,СВЦЭМ!$B$33:$B$776,Y$11)+'СЕТ СН'!$F$12+СВЦЭМ!$D$10+'СЕТ СН'!$F$5-'СЕТ СН'!$F$20</f>
        <v>3325.2621196099999</v>
      </c>
    </row>
    <row r="39" spans="1:25" ht="15.75" x14ac:dyDescent="0.2">
      <c r="A39" s="35">
        <f t="shared" si="0"/>
        <v>43889</v>
      </c>
      <c r="B39" s="36">
        <f>SUMIFS(СВЦЭМ!$C$33:$C$776,СВЦЭМ!$A$33:$A$776,$A39,СВЦЭМ!$B$33:$B$776,B$11)+'СЕТ СН'!$F$12+СВЦЭМ!$D$10+'СЕТ СН'!$F$5-'СЕТ СН'!$F$20</f>
        <v>3332.46673612</v>
      </c>
      <c r="C39" s="36">
        <f>SUMIFS(СВЦЭМ!$C$33:$C$776,СВЦЭМ!$A$33:$A$776,$A39,СВЦЭМ!$B$33:$B$776,C$11)+'СЕТ СН'!$F$12+СВЦЭМ!$D$10+'СЕТ СН'!$F$5-'СЕТ СН'!$F$20</f>
        <v>3366.6407410500001</v>
      </c>
      <c r="D39" s="36">
        <f>SUMIFS(СВЦЭМ!$C$33:$C$776,СВЦЭМ!$A$33:$A$776,$A39,СВЦЭМ!$B$33:$B$776,D$11)+'СЕТ СН'!$F$12+СВЦЭМ!$D$10+'СЕТ СН'!$F$5-'СЕТ СН'!$F$20</f>
        <v>3383.3775616299999</v>
      </c>
      <c r="E39" s="36">
        <f>SUMIFS(СВЦЭМ!$C$33:$C$776,СВЦЭМ!$A$33:$A$776,$A39,СВЦЭМ!$B$33:$B$776,E$11)+'СЕТ СН'!$F$12+СВЦЭМ!$D$10+'СЕТ СН'!$F$5-'СЕТ СН'!$F$20</f>
        <v>3385.1948007199999</v>
      </c>
      <c r="F39" s="36">
        <f>SUMIFS(СВЦЭМ!$C$33:$C$776,СВЦЭМ!$A$33:$A$776,$A39,СВЦЭМ!$B$33:$B$776,F$11)+'СЕТ СН'!$F$12+СВЦЭМ!$D$10+'СЕТ СН'!$F$5-'СЕТ СН'!$F$20</f>
        <v>3372.48173352</v>
      </c>
      <c r="G39" s="36">
        <f>SUMIFS(СВЦЭМ!$C$33:$C$776,СВЦЭМ!$A$33:$A$776,$A39,СВЦЭМ!$B$33:$B$776,G$11)+'СЕТ СН'!$F$12+СВЦЭМ!$D$10+'СЕТ СН'!$F$5-'СЕТ СН'!$F$20</f>
        <v>3355.6430264300002</v>
      </c>
      <c r="H39" s="36">
        <f>SUMIFS(СВЦЭМ!$C$33:$C$776,СВЦЭМ!$A$33:$A$776,$A39,СВЦЭМ!$B$33:$B$776,H$11)+'СЕТ СН'!$F$12+СВЦЭМ!$D$10+'СЕТ СН'!$F$5-'СЕТ СН'!$F$20</f>
        <v>3309.5533148300001</v>
      </c>
      <c r="I39" s="36">
        <f>SUMIFS(СВЦЭМ!$C$33:$C$776,СВЦЭМ!$A$33:$A$776,$A39,СВЦЭМ!$B$33:$B$776,I$11)+'СЕТ СН'!$F$12+СВЦЭМ!$D$10+'СЕТ СН'!$F$5-'СЕТ СН'!$F$20</f>
        <v>3285.2453726799999</v>
      </c>
      <c r="J39" s="36">
        <f>SUMIFS(СВЦЭМ!$C$33:$C$776,СВЦЭМ!$A$33:$A$776,$A39,СВЦЭМ!$B$33:$B$776,J$11)+'СЕТ СН'!$F$12+СВЦЭМ!$D$10+'СЕТ СН'!$F$5-'СЕТ СН'!$F$20</f>
        <v>3282.5571826300002</v>
      </c>
      <c r="K39" s="36">
        <f>SUMIFS(СВЦЭМ!$C$33:$C$776,СВЦЭМ!$A$33:$A$776,$A39,СВЦЭМ!$B$33:$B$776,K$11)+'СЕТ СН'!$F$12+СВЦЭМ!$D$10+'СЕТ СН'!$F$5-'СЕТ СН'!$F$20</f>
        <v>3273.0026733100003</v>
      </c>
      <c r="L39" s="36">
        <f>SUMIFS(СВЦЭМ!$C$33:$C$776,СВЦЭМ!$A$33:$A$776,$A39,СВЦЭМ!$B$33:$B$776,L$11)+'СЕТ СН'!$F$12+СВЦЭМ!$D$10+'СЕТ СН'!$F$5-'СЕТ СН'!$F$20</f>
        <v>3279.3107095400001</v>
      </c>
      <c r="M39" s="36">
        <f>SUMIFS(СВЦЭМ!$C$33:$C$776,СВЦЭМ!$A$33:$A$776,$A39,СВЦЭМ!$B$33:$B$776,M$11)+'СЕТ СН'!$F$12+СВЦЭМ!$D$10+'СЕТ СН'!$F$5-'СЕТ СН'!$F$20</f>
        <v>3281.9420361299999</v>
      </c>
      <c r="N39" s="36">
        <f>SUMIFS(СВЦЭМ!$C$33:$C$776,СВЦЭМ!$A$33:$A$776,$A39,СВЦЭМ!$B$33:$B$776,N$11)+'СЕТ СН'!$F$12+СВЦЭМ!$D$10+'СЕТ СН'!$F$5-'СЕТ СН'!$F$20</f>
        <v>3280.0962516600002</v>
      </c>
      <c r="O39" s="36">
        <f>SUMIFS(СВЦЭМ!$C$33:$C$776,СВЦЭМ!$A$33:$A$776,$A39,СВЦЭМ!$B$33:$B$776,O$11)+'СЕТ СН'!$F$12+СВЦЭМ!$D$10+'СЕТ СН'!$F$5-'СЕТ СН'!$F$20</f>
        <v>3291.5013535500002</v>
      </c>
      <c r="P39" s="36">
        <f>SUMIFS(СВЦЭМ!$C$33:$C$776,СВЦЭМ!$A$33:$A$776,$A39,СВЦЭМ!$B$33:$B$776,P$11)+'СЕТ СН'!$F$12+СВЦЭМ!$D$10+'СЕТ СН'!$F$5-'СЕТ СН'!$F$20</f>
        <v>3305.7847326599999</v>
      </c>
      <c r="Q39" s="36">
        <f>SUMIFS(СВЦЭМ!$C$33:$C$776,СВЦЭМ!$A$33:$A$776,$A39,СВЦЭМ!$B$33:$B$776,Q$11)+'СЕТ СН'!$F$12+СВЦЭМ!$D$10+'СЕТ СН'!$F$5-'СЕТ СН'!$F$20</f>
        <v>3306.6487673700003</v>
      </c>
      <c r="R39" s="36">
        <f>SUMIFS(СВЦЭМ!$C$33:$C$776,СВЦЭМ!$A$33:$A$776,$A39,СВЦЭМ!$B$33:$B$776,R$11)+'СЕТ СН'!$F$12+СВЦЭМ!$D$10+'СЕТ СН'!$F$5-'СЕТ СН'!$F$20</f>
        <v>3289.9266332900002</v>
      </c>
      <c r="S39" s="36">
        <f>SUMIFS(СВЦЭМ!$C$33:$C$776,СВЦЭМ!$A$33:$A$776,$A39,СВЦЭМ!$B$33:$B$776,S$11)+'СЕТ СН'!$F$12+СВЦЭМ!$D$10+'СЕТ СН'!$F$5-'СЕТ СН'!$F$20</f>
        <v>3265.11390097</v>
      </c>
      <c r="T39" s="36">
        <f>SUMIFS(СВЦЭМ!$C$33:$C$776,СВЦЭМ!$A$33:$A$776,$A39,СВЦЭМ!$B$33:$B$776,T$11)+'СЕТ СН'!$F$12+СВЦЭМ!$D$10+'СЕТ СН'!$F$5-'СЕТ СН'!$F$20</f>
        <v>3258.3939606900003</v>
      </c>
      <c r="U39" s="36">
        <f>SUMIFS(СВЦЭМ!$C$33:$C$776,СВЦЭМ!$A$33:$A$776,$A39,СВЦЭМ!$B$33:$B$776,U$11)+'СЕТ СН'!$F$12+СВЦЭМ!$D$10+'СЕТ СН'!$F$5-'СЕТ СН'!$F$20</f>
        <v>3259.5922007500003</v>
      </c>
      <c r="V39" s="36">
        <f>SUMIFS(СВЦЭМ!$C$33:$C$776,СВЦЭМ!$A$33:$A$776,$A39,СВЦЭМ!$B$33:$B$776,V$11)+'СЕТ СН'!$F$12+СВЦЭМ!$D$10+'СЕТ СН'!$F$5-'СЕТ СН'!$F$20</f>
        <v>3266.8561845200002</v>
      </c>
      <c r="W39" s="36">
        <f>SUMIFS(СВЦЭМ!$C$33:$C$776,СВЦЭМ!$A$33:$A$776,$A39,СВЦЭМ!$B$33:$B$776,W$11)+'СЕТ СН'!$F$12+СВЦЭМ!$D$10+'СЕТ СН'!$F$5-'СЕТ СН'!$F$20</f>
        <v>3287.2844859300003</v>
      </c>
      <c r="X39" s="36">
        <f>SUMIFS(СВЦЭМ!$C$33:$C$776,СВЦЭМ!$A$33:$A$776,$A39,СВЦЭМ!$B$33:$B$776,X$11)+'СЕТ СН'!$F$12+СВЦЭМ!$D$10+'СЕТ СН'!$F$5-'СЕТ СН'!$F$20</f>
        <v>3289.3738870699999</v>
      </c>
      <c r="Y39" s="36">
        <f>SUMIFS(СВЦЭМ!$C$33:$C$776,СВЦЭМ!$A$33:$A$776,$A39,СВЦЭМ!$B$33:$B$776,Y$11)+'СЕТ СН'!$F$12+СВЦЭМ!$D$10+'СЕТ СН'!$F$5-'СЕТ СН'!$F$20</f>
        <v>3305.1756779699999</v>
      </c>
    </row>
    <row r="40" spans="1:25" ht="15.75" x14ac:dyDescent="0.2">
      <c r="A40" s="35">
        <f t="shared" si="0"/>
        <v>43890</v>
      </c>
      <c r="B40" s="36">
        <f>SUMIFS(СВЦЭМ!$C$33:$C$776,СВЦЭМ!$A$33:$A$776,$A40,СВЦЭМ!$B$33:$B$776,B$11)+'СЕТ СН'!$F$12+СВЦЭМ!$D$10+'СЕТ СН'!$F$5-'СЕТ СН'!$F$20</f>
        <v>3327.2132585600002</v>
      </c>
      <c r="C40" s="36">
        <f>SUMIFS(СВЦЭМ!$C$33:$C$776,СВЦЭМ!$A$33:$A$776,$A40,СВЦЭМ!$B$33:$B$776,C$11)+'СЕТ СН'!$F$12+СВЦЭМ!$D$10+'СЕТ СН'!$F$5-'СЕТ СН'!$F$20</f>
        <v>3331.39545309</v>
      </c>
      <c r="D40" s="36">
        <f>SUMIFS(СВЦЭМ!$C$33:$C$776,СВЦЭМ!$A$33:$A$776,$A40,СВЦЭМ!$B$33:$B$776,D$11)+'СЕТ СН'!$F$12+СВЦЭМ!$D$10+'СЕТ СН'!$F$5-'СЕТ СН'!$F$20</f>
        <v>3350.1786672100002</v>
      </c>
      <c r="E40" s="36">
        <f>SUMIFS(СВЦЭМ!$C$33:$C$776,СВЦЭМ!$A$33:$A$776,$A40,СВЦЭМ!$B$33:$B$776,E$11)+'СЕТ СН'!$F$12+СВЦЭМ!$D$10+'СЕТ СН'!$F$5-'СЕТ СН'!$F$20</f>
        <v>3367.6414102500003</v>
      </c>
      <c r="F40" s="36">
        <f>SUMIFS(СВЦЭМ!$C$33:$C$776,СВЦЭМ!$A$33:$A$776,$A40,СВЦЭМ!$B$33:$B$776,F$11)+'СЕТ СН'!$F$12+СВЦЭМ!$D$10+'СЕТ СН'!$F$5-'СЕТ СН'!$F$20</f>
        <v>3376.3242929400003</v>
      </c>
      <c r="G40" s="36">
        <f>SUMIFS(СВЦЭМ!$C$33:$C$776,СВЦЭМ!$A$33:$A$776,$A40,СВЦЭМ!$B$33:$B$776,G$11)+'СЕТ СН'!$F$12+СВЦЭМ!$D$10+'СЕТ СН'!$F$5-'СЕТ СН'!$F$20</f>
        <v>3376.5945309500003</v>
      </c>
      <c r="H40" s="36">
        <f>SUMIFS(СВЦЭМ!$C$33:$C$776,СВЦЭМ!$A$33:$A$776,$A40,СВЦЭМ!$B$33:$B$776,H$11)+'СЕТ СН'!$F$12+СВЦЭМ!$D$10+'СЕТ СН'!$F$5-'СЕТ СН'!$F$20</f>
        <v>3344.1884690799998</v>
      </c>
      <c r="I40" s="36">
        <f>SUMIFS(СВЦЭМ!$C$33:$C$776,СВЦЭМ!$A$33:$A$776,$A40,СВЦЭМ!$B$33:$B$776,I$11)+'СЕТ СН'!$F$12+СВЦЭМ!$D$10+'СЕТ СН'!$F$5-'СЕТ СН'!$F$20</f>
        <v>3313.4879310300003</v>
      </c>
      <c r="J40" s="36">
        <f>SUMIFS(СВЦЭМ!$C$33:$C$776,СВЦЭМ!$A$33:$A$776,$A40,СВЦЭМ!$B$33:$B$776,J$11)+'СЕТ СН'!$F$12+СВЦЭМ!$D$10+'СЕТ СН'!$F$5-'СЕТ СН'!$F$20</f>
        <v>3284.7038940399998</v>
      </c>
      <c r="K40" s="36">
        <f>SUMIFS(СВЦЭМ!$C$33:$C$776,СВЦЭМ!$A$33:$A$776,$A40,СВЦЭМ!$B$33:$B$776,K$11)+'СЕТ СН'!$F$12+СВЦЭМ!$D$10+'СЕТ СН'!$F$5-'СЕТ СН'!$F$20</f>
        <v>3290.5649918700001</v>
      </c>
      <c r="L40" s="36">
        <f>SUMIFS(СВЦЭМ!$C$33:$C$776,СВЦЭМ!$A$33:$A$776,$A40,СВЦЭМ!$B$33:$B$776,L$11)+'СЕТ СН'!$F$12+СВЦЭМ!$D$10+'СЕТ СН'!$F$5-'СЕТ СН'!$F$20</f>
        <v>3288.3406727400002</v>
      </c>
      <c r="M40" s="36">
        <f>SUMIFS(СВЦЭМ!$C$33:$C$776,СВЦЭМ!$A$33:$A$776,$A40,СВЦЭМ!$B$33:$B$776,M$11)+'СЕТ СН'!$F$12+СВЦЭМ!$D$10+'СЕТ СН'!$F$5-'СЕТ СН'!$F$20</f>
        <v>3282.4968551299999</v>
      </c>
      <c r="N40" s="36">
        <f>SUMIFS(СВЦЭМ!$C$33:$C$776,СВЦЭМ!$A$33:$A$776,$A40,СВЦЭМ!$B$33:$B$776,N$11)+'СЕТ СН'!$F$12+СВЦЭМ!$D$10+'СЕТ СН'!$F$5-'СЕТ СН'!$F$20</f>
        <v>3286.8265441600001</v>
      </c>
      <c r="O40" s="36">
        <f>SUMIFS(СВЦЭМ!$C$33:$C$776,СВЦЭМ!$A$33:$A$776,$A40,СВЦЭМ!$B$33:$B$776,O$11)+'СЕТ СН'!$F$12+СВЦЭМ!$D$10+'СЕТ СН'!$F$5-'СЕТ СН'!$F$20</f>
        <v>3294.61472495</v>
      </c>
      <c r="P40" s="36">
        <f>SUMIFS(СВЦЭМ!$C$33:$C$776,СВЦЭМ!$A$33:$A$776,$A40,СВЦЭМ!$B$33:$B$776,P$11)+'СЕТ СН'!$F$12+СВЦЭМ!$D$10+'СЕТ СН'!$F$5-'СЕТ СН'!$F$20</f>
        <v>3301.7763795800001</v>
      </c>
      <c r="Q40" s="36">
        <f>SUMIFS(СВЦЭМ!$C$33:$C$776,СВЦЭМ!$A$33:$A$776,$A40,СВЦЭМ!$B$33:$B$776,Q$11)+'СЕТ СН'!$F$12+СВЦЭМ!$D$10+'СЕТ СН'!$F$5-'СЕТ СН'!$F$20</f>
        <v>3313.3435278799998</v>
      </c>
      <c r="R40" s="36">
        <f>SUMIFS(СВЦЭМ!$C$33:$C$776,СВЦЭМ!$A$33:$A$776,$A40,СВЦЭМ!$B$33:$B$776,R$11)+'СЕТ СН'!$F$12+СВЦЭМ!$D$10+'СЕТ СН'!$F$5-'СЕТ СН'!$F$20</f>
        <v>3306.8098879500003</v>
      </c>
      <c r="S40" s="36">
        <f>SUMIFS(СВЦЭМ!$C$33:$C$776,СВЦЭМ!$A$33:$A$776,$A40,СВЦЭМ!$B$33:$B$776,S$11)+'СЕТ СН'!$F$12+СВЦЭМ!$D$10+'СЕТ СН'!$F$5-'СЕТ СН'!$F$20</f>
        <v>3304.4929976900003</v>
      </c>
      <c r="T40" s="36">
        <f>SUMIFS(СВЦЭМ!$C$33:$C$776,СВЦЭМ!$A$33:$A$776,$A40,СВЦЭМ!$B$33:$B$776,T$11)+'СЕТ СН'!$F$12+СВЦЭМ!$D$10+'СЕТ СН'!$F$5-'СЕТ СН'!$F$20</f>
        <v>3291.5726215599998</v>
      </c>
      <c r="U40" s="36">
        <f>SUMIFS(СВЦЭМ!$C$33:$C$776,СВЦЭМ!$A$33:$A$776,$A40,СВЦЭМ!$B$33:$B$776,U$11)+'СЕТ СН'!$F$12+СВЦЭМ!$D$10+'СЕТ СН'!$F$5-'СЕТ СН'!$F$20</f>
        <v>3291.4064261100002</v>
      </c>
      <c r="V40" s="36">
        <f>SUMIFS(СВЦЭМ!$C$33:$C$776,СВЦЭМ!$A$33:$A$776,$A40,СВЦЭМ!$B$33:$B$776,V$11)+'СЕТ СН'!$F$12+СВЦЭМ!$D$10+'СЕТ СН'!$F$5-'СЕТ СН'!$F$20</f>
        <v>3282.4496492600001</v>
      </c>
      <c r="W40" s="36">
        <f>SUMIFS(СВЦЭМ!$C$33:$C$776,СВЦЭМ!$A$33:$A$776,$A40,СВЦЭМ!$B$33:$B$776,W$11)+'СЕТ СН'!$F$12+СВЦЭМ!$D$10+'СЕТ СН'!$F$5-'СЕТ СН'!$F$20</f>
        <v>3298.3119306399999</v>
      </c>
      <c r="X40" s="36">
        <f>SUMIFS(СВЦЭМ!$C$33:$C$776,СВЦЭМ!$A$33:$A$776,$A40,СВЦЭМ!$B$33:$B$776,X$11)+'СЕТ СН'!$F$12+СВЦЭМ!$D$10+'СЕТ СН'!$F$5-'СЕТ СН'!$F$20</f>
        <v>3297.32271429</v>
      </c>
      <c r="Y40" s="36">
        <f>SUMIFS(СВЦЭМ!$C$33:$C$776,СВЦЭМ!$A$33:$A$776,$A40,СВЦЭМ!$B$33:$B$776,Y$11)+'СЕТ СН'!$F$12+СВЦЭМ!$D$10+'СЕТ СН'!$F$5-'СЕТ СН'!$F$20</f>
        <v>3317.8738286400003</v>
      </c>
    </row>
    <row r="41" spans="1:25"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5" ht="12.75" customHeight="1" x14ac:dyDescent="0.2">
      <c r="A43" s="136" t="s">
        <v>7</v>
      </c>
      <c r="B43" s="130" t="s">
        <v>71</v>
      </c>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5" ht="12.75" customHeight="1" x14ac:dyDescent="0.2">
      <c r="A44" s="137"/>
      <c r="B44" s="133"/>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5" ht="12.75" customHeight="1" x14ac:dyDescent="0.2">
      <c r="A45" s="138"/>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5" ht="15.75" x14ac:dyDescent="0.2">
      <c r="A46" s="35" t="str">
        <f>A12</f>
        <v>01.02.2020</v>
      </c>
      <c r="B46" s="36">
        <f>SUMIFS(СВЦЭМ!$C$33:$C$776,СВЦЭМ!$A$33:$A$776,$A46,СВЦЭМ!$B$33:$B$776,B$45)+'СЕТ СН'!$G$12+СВЦЭМ!$D$10+'СЕТ СН'!$G$5-'СЕТ СН'!$G$20</f>
        <v>3432.7566878299999</v>
      </c>
      <c r="C46" s="36">
        <f>SUMIFS(СВЦЭМ!$C$33:$C$776,СВЦЭМ!$A$33:$A$776,$A46,СВЦЭМ!$B$33:$B$776,C$45)+'СЕТ СН'!$G$12+СВЦЭМ!$D$10+'СЕТ СН'!$G$5-'СЕТ СН'!$G$20</f>
        <v>3463.04047855</v>
      </c>
      <c r="D46" s="36">
        <f>SUMIFS(СВЦЭМ!$C$33:$C$776,СВЦЭМ!$A$33:$A$776,$A46,СВЦЭМ!$B$33:$B$776,D$45)+'СЕТ СН'!$G$12+СВЦЭМ!$D$10+'СЕТ СН'!$G$5-'СЕТ СН'!$G$20</f>
        <v>3494.5341457300001</v>
      </c>
      <c r="E46" s="36">
        <f>SUMIFS(СВЦЭМ!$C$33:$C$776,СВЦЭМ!$A$33:$A$776,$A46,СВЦЭМ!$B$33:$B$776,E$45)+'СЕТ СН'!$G$12+СВЦЭМ!$D$10+'СЕТ СН'!$G$5-'СЕТ СН'!$G$20</f>
        <v>3482.2394957300003</v>
      </c>
      <c r="F46" s="36">
        <f>SUMIFS(СВЦЭМ!$C$33:$C$776,СВЦЭМ!$A$33:$A$776,$A46,СВЦЭМ!$B$33:$B$776,F$45)+'СЕТ СН'!$G$12+СВЦЭМ!$D$10+'СЕТ СН'!$G$5-'СЕТ СН'!$G$20</f>
        <v>3474.0170404800001</v>
      </c>
      <c r="G46" s="36">
        <f>SUMIFS(СВЦЭМ!$C$33:$C$776,СВЦЭМ!$A$33:$A$776,$A46,СВЦЭМ!$B$33:$B$776,G$45)+'СЕТ СН'!$G$12+СВЦЭМ!$D$10+'СЕТ СН'!$G$5-'СЕТ СН'!$G$20</f>
        <v>3461.68498701</v>
      </c>
      <c r="H46" s="36">
        <f>SUMIFS(СВЦЭМ!$C$33:$C$776,СВЦЭМ!$A$33:$A$776,$A46,СВЦЭМ!$B$33:$B$776,H$45)+'СЕТ СН'!$G$12+СВЦЭМ!$D$10+'СЕТ СН'!$G$5-'СЕТ СН'!$G$20</f>
        <v>3433.6208776200001</v>
      </c>
      <c r="I46" s="36">
        <f>SUMIFS(СВЦЭМ!$C$33:$C$776,СВЦЭМ!$A$33:$A$776,$A46,СВЦЭМ!$B$33:$B$776,I$45)+'СЕТ СН'!$G$12+СВЦЭМ!$D$10+'СЕТ СН'!$G$5-'СЕТ СН'!$G$20</f>
        <v>3406.11168202</v>
      </c>
      <c r="J46" s="36">
        <f>SUMIFS(СВЦЭМ!$C$33:$C$776,СВЦЭМ!$A$33:$A$776,$A46,СВЦЭМ!$B$33:$B$776,J$45)+'СЕТ СН'!$G$12+СВЦЭМ!$D$10+'СЕТ СН'!$G$5-'СЕТ СН'!$G$20</f>
        <v>3390.7751400300003</v>
      </c>
      <c r="K46" s="36">
        <f>SUMIFS(СВЦЭМ!$C$33:$C$776,СВЦЭМ!$A$33:$A$776,$A46,СВЦЭМ!$B$33:$B$776,K$45)+'СЕТ СН'!$G$12+СВЦЭМ!$D$10+'СЕТ СН'!$G$5-'СЕТ СН'!$G$20</f>
        <v>3355.2204912699999</v>
      </c>
      <c r="L46" s="36">
        <f>SUMIFS(СВЦЭМ!$C$33:$C$776,СВЦЭМ!$A$33:$A$776,$A46,СВЦЭМ!$B$33:$B$776,L$45)+'СЕТ СН'!$G$12+СВЦЭМ!$D$10+'СЕТ СН'!$G$5-'СЕТ СН'!$G$20</f>
        <v>3350.07512898</v>
      </c>
      <c r="M46" s="36">
        <f>SUMIFS(СВЦЭМ!$C$33:$C$776,СВЦЭМ!$A$33:$A$776,$A46,СВЦЭМ!$B$33:$B$776,M$45)+'СЕТ СН'!$G$12+СВЦЭМ!$D$10+'СЕТ СН'!$G$5-'СЕТ СН'!$G$20</f>
        <v>3357.6381903500001</v>
      </c>
      <c r="N46" s="36">
        <f>SUMIFS(СВЦЭМ!$C$33:$C$776,СВЦЭМ!$A$33:$A$776,$A46,СВЦЭМ!$B$33:$B$776,N$45)+'СЕТ СН'!$G$12+СВЦЭМ!$D$10+'СЕТ СН'!$G$5-'СЕТ СН'!$G$20</f>
        <v>3370.6328474699999</v>
      </c>
      <c r="O46" s="36">
        <f>SUMIFS(СВЦЭМ!$C$33:$C$776,СВЦЭМ!$A$33:$A$776,$A46,СВЦЭМ!$B$33:$B$776,O$45)+'СЕТ СН'!$G$12+СВЦЭМ!$D$10+'СЕТ СН'!$G$5-'СЕТ СН'!$G$20</f>
        <v>3396.0128986700001</v>
      </c>
      <c r="P46" s="36">
        <f>SUMIFS(СВЦЭМ!$C$33:$C$776,СВЦЭМ!$A$33:$A$776,$A46,СВЦЭМ!$B$33:$B$776,P$45)+'СЕТ СН'!$G$12+СВЦЭМ!$D$10+'СЕТ СН'!$G$5-'СЕТ СН'!$G$20</f>
        <v>3409.2348309700001</v>
      </c>
      <c r="Q46" s="36">
        <f>SUMIFS(СВЦЭМ!$C$33:$C$776,СВЦЭМ!$A$33:$A$776,$A46,СВЦЭМ!$B$33:$B$776,Q$45)+'СЕТ СН'!$G$12+СВЦЭМ!$D$10+'СЕТ СН'!$G$5-'СЕТ СН'!$G$20</f>
        <v>3411.0137021099999</v>
      </c>
      <c r="R46" s="36">
        <f>SUMIFS(СВЦЭМ!$C$33:$C$776,СВЦЭМ!$A$33:$A$776,$A46,СВЦЭМ!$B$33:$B$776,R$45)+'СЕТ СН'!$G$12+СВЦЭМ!$D$10+'СЕТ СН'!$G$5-'СЕТ СН'!$G$20</f>
        <v>3406.54892896</v>
      </c>
      <c r="S46" s="36">
        <f>SUMIFS(СВЦЭМ!$C$33:$C$776,СВЦЭМ!$A$33:$A$776,$A46,СВЦЭМ!$B$33:$B$776,S$45)+'СЕТ СН'!$G$12+СВЦЭМ!$D$10+'СЕТ СН'!$G$5-'СЕТ СН'!$G$20</f>
        <v>3395.0839911799999</v>
      </c>
      <c r="T46" s="36">
        <f>SUMIFS(СВЦЭМ!$C$33:$C$776,СВЦЭМ!$A$33:$A$776,$A46,СВЦЭМ!$B$33:$B$776,T$45)+'СЕТ СН'!$G$12+СВЦЭМ!$D$10+'СЕТ СН'!$G$5-'СЕТ СН'!$G$20</f>
        <v>3363.70866841</v>
      </c>
      <c r="U46" s="36">
        <f>SUMIFS(СВЦЭМ!$C$33:$C$776,СВЦЭМ!$A$33:$A$776,$A46,СВЦЭМ!$B$33:$B$776,U$45)+'СЕТ СН'!$G$12+СВЦЭМ!$D$10+'СЕТ СН'!$G$5-'СЕТ СН'!$G$20</f>
        <v>3362.7611242800003</v>
      </c>
      <c r="V46" s="36">
        <f>SUMIFS(СВЦЭМ!$C$33:$C$776,СВЦЭМ!$A$33:$A$776,$A46,СВЦЭМ!$B$33:$B$776,V$45)+'СЕТ СН'!$G$12+СВЦЭМ!$D$10+'СЕТ СН'!$G$5-'СЕТ СН'!$G$20</f>
        <v>3379.1510687300001</v>
      </c>
      <c r="W46" s="36">
        <f>SUMIFS(СВЦЭМ!$C$33:$C$776,СВЦЭМ!$A$33:$A$776,$A46,СВЦЭМ!$B$33:$B$776,W$45)+'СЕТ СН'!$G$12+СВЦЭМ!$D$10+'СЕТ СН'!$G$5-'СЕТ СН'!$G$20</f>
        <v>3383.8690420000003</v>
      </c>
      <c r="X46" s="36">
        <f>SUMIFS(СВЦЭМ!$C$33:$C$776,СВЦЭМ!$A$33:$A$776,$A46,СВЦЭМ!$B$33:$B$776,X$45)+'СЕТ СН'!$G$12+СВЦЭМ!$D$10+'СЕТ СН'!$G$5-'СЕТ СН'!$G$20</f>
        <v>3405.5176152100003</v>
      </c>
      <c r="Y46" s="36">
        <f>SUMIFS(СВЦЭМ!$C$33:$C$776,СВЦЭМ!$A$33:$A$776,$A46,СВЦЭМ!$B$33:$B$776,Y$45)+'СЕТ СН'!$G$12+СВЦЭМ!$D$10+'СЕТ СН'!$G$5-'СЕТ СН'!$G$20</f>
        <v>3422.75946329</v>
      </c>
    </row>
    <row r="47" spans="1:25" ht="15.75" x14ac:dyDescent="0.2">
      <c r="A47" s="35">
        <f>A46+1</f>
        <v>43863</v>
      </c>
      <c r="B47" s="36">
        <f>SUMIFS(СВЦЭМ!$C$33:$C$776,СВЦЭМ!$A$33:$A$776,$A47,СВЦЭМ!$B$33:$B$776,B$45)+'СЕТ СН'!$G$12+СВЦЭМ!$D$10+'СЕТ СН'!$G$5-'СЕТ СН'!$G$20</f>
        <v>3421.86119736</v>
      </c>
      <c r="C47" s="36">
        <f>SUMIFS(СВЦЭМ!$C$33:$C$776,СВЦЭМ!$A$33:$A$776,$A47,СВЦЭМ!$B$33:$B$776,C$45)+'СЕТ СН'!$G$12+СВЦЭМ!$D$10+'СЕТ СН'!$G$5-'СЕТ СН'!$G$20</f>
        <v>3451.4279689700002</v>
      </c>
      <c r="D47" s="36">
        <f>SUMIFS(СВЦЭМ!$C$33:$C$776,СВЦЭМ!$A$33:$A$776,$A47,СВЦЭМ!$B$33:$B$776,D$45)+'СЕТ СН'!$G$12+СВЦЭМ!$D$10+'СЕТ СН'!$G$5-'СЕТ СН'!$G$20</f>
        <v>3476.4115116500002</v>
      </c>
      <c r="E47" s="36">
        <f>SUMIFS(СВЦЭМ!$C$33:$C$776,СВЦЭМ!$A$33:$A$776,$A47,СВЦЭМ!$B$33:$B$776,E$45)+'СЕТ СН'!$G$12+СВЦЭМ!$D$10+'СЕТ СН'!$G$5-'СЕТ СН'!$G$20</f>
        <v>3482.8287097299999</v>
      </c>
      <c r="F47" s="36">
        <f>SUMIFS(СВЦЭМ!$C$33:$C$776,СВЦЭМ!$A$33:$A$776,$A47,СВЦЭМ!$B$33:$B$776,F$45)+'СЕТ СН'!$G$12+СВЦЭМ!$D$10+'СЕТ СН'!$G$5-'СЕТ СН'!$G$20</f>
        <v>3476.9069091299998</v>
      </c>
      <c r="G47" s="36">
        <f>SUMIFS(СВЦЭМ!$C$33:$C$776,СВЦЭМ!$A$33:$A$776,$A47,СВЦЭМ!$B$33:$B$776,G$45)+'СЕТ СН'!$G$12+СВЦЭМ!$D$10+'СЕТ СН'!$G$5-'СЕТ СН'!$G$20</f>
        <v>3473.4658197399999</v>
      </c>
      <c r="H47" s="36">
        <f>SUMIFS(СВЦЭМ!$C$33:$C$776,СВЦЭМ!$A$33:$A$776,$A47,СВЦЭМ!$B$33:$B$776,H$45)+'СЕТ СН'!$G$12+СВЦЭМ!$D$10+'СЕТ СН'!$G$5-'СЕТ СН'!$G$20</f>
        <v>3454.0319366200001</v>
      </c>
      <c r="I47" s="36">
        <f>SUMIFS(СВЦЭМ!$C$33:$C$776,СВЦЭМ!$A$33:$A$776,$A47,СВЦЭМ!$B$33:$B$776,I$45)+'СЕТ СН'!$G$12+СВЦЭМ!$D$10+'СЕТ СН'!$G$5-'СЕТ СН'!$G$20</f>
        <v>3429.5552696100003</v>
      </c>
      <c r="J47" s="36">
        <f>SUMIFS(СВЦЭМ!$C$33:$C$776,СВЦЭМ!$A$33:$A$776,$A47,СВЦЭМ!$B$33:$B$776,J$45)+'СЕТ СН'!$G$12+СВЦЭМ!$D$10+'СЕТ СН'!$G$5-'СЕТ СН'!$G$20</f>
        <v>3405.44097225</v>
      </c>
      <c r="K47" s="36">
        <f>SUMIFS(СВЦЭМ!$C$33:$C$776,СВЦЭМ!$A$33:$A$776,$A47,СВЦЭМ!$B$33:$B$776,K$45)+'СЕТ СН'!$G$12+СВЦЭМ!$D$10+'СЕТ СН'!$G$5-'СЕТ СН'!$G$20</f>
        <v>3370.1253037300003</v>
      </c>
      <c r="L47" s="36">
        <f>SUMIFS(СВЦЭМ!$C$33:$C$776,СВЦЭМ!$A$33:$A$776,$A47,СВЦЭМ!$B$33:$B$776,L$45)+'СЕТ СН'!$G$12+СВЦЭМ!$D$10+'СЕТ СН'!$G$5-'СЕТ СН'!$G$20</f>
        <v>3357.3718489100002</v>
      </c>
      <c r="M47" s="36">
        <f>SUMIFS(СВЦЭМ!$C$33:$C$776,СВЦЭМ!$A$33:$A$776,$A47,СВЦЭМ!$B$33:$B$776,M$45)+'СЕТ СН'!$G$12+СВЦЭМ!$D$10+'СЕТ СН'!$G$5-'СЕТ СН'!$G$20</f>
        <v>3358.2569028400003</v>
      </c>
      <c r="N47" s="36">
        <f>SUMIFS(СВЦЭМ!$C$33:$C$776,СВЦЭМ!$A$33:$A$776,$A47,СВЦЭМ!$B$33:$B$776,N$45)+'СЕТ СН'!$G$12+СВЦЭМ!$D$10+'СЕТ СН'!$G$5-'СЕТ СН'!$G$20</f>
        <v>3367.6974504499999</v>
      </c>
      <c r="O47" s="36">
        <f>SUMIFS(СВЦЭМ!$C$33:$C$776,СВЦЭМ!$A$33:$A$776,$A47,СВЦЭМ!$B$33:$B$776,O$45)+'СЕТ СН'!$G$12+СВЦЭМ!$D$10+'СЕТ СН'!$G$5-'СЕТ СН'!$G$20</f>
        <v>3386.64777822</v>
      </c>
      <c r="P47" s="36">
        <f>SUMIFS(СВЦЭМ!$C$33:$C$776,СВЦЭМ!$A$33:$A$776,$A47,СВЦЭМ!$B$33:$B$776,P$45)+'СЕТ СН'!$G$12+СВЦЭМ!$D$10+'СЕТ СН'!$G$5-'СЕТ СН'!$G$20</f>
        <v>3403.7506873399998</v>
      </c>
      <c r="Q47" s="36">
        <f>SUMIFS(СВЦЭМ!$C$33:$C$776,СВЦЭМ!$A$33:$A$776,$A47,СВЦЭМ!$B$33:$B$776,Q$45)+'СЕТ СН'!$G$12+СВЦЭМ!$D$10+'СЕТ СН'!$G$5-'СЕТ СН'!$G$20</f>
        <v>3415.8836349500002</v>
      </c>
      <c r="R47" s="36">
        <f>SUMIFS(СВЦЭМ!$C$33:$C$776,СВЦЭМ!$A$33:$A$776,$A47,СВЦЭМ!$B$33:$B$776,R$45)+'СЕТ СН'!$G$12+СВЦЭМ!$D$10+'СЕТ СН'!$G$5-'СЕТ СН'!$G$20</f>
        <v>3396.6756288800002</v>
      </c>
      <c r="S47" s="36">
        <f>SUMIFS(СВЦЭМ!$C$33:$C$776,СВЦЭМ!$A$33:$A$776,$A47,СВЦЭМ!$B$33:$B$776,S$45)+'СЕТ СН'!$G$12+СВЦЭМ!$D$10+'СЕТ СН'!$G$5-'СЕТ СН'!$G$20</f>
        <v>3385.1472509700002</v>
      </c>
      <c r="T47" s="36">
        <f>SUMIFS(СВЦЭМ!$C$33:$C$776,СВЦЭМ!$A$33:$A$776,$A47,СВЦЭМ!$B$33:$B$776,T$45)+'СЕТ СН'!$G$12+СВЦЭМ!$D$10+'СЕТ СН'!$G$5-'СЕТ СН'!$G$20</f>
        <v>3372.0085025400003</v>
      </c>
      <c r="U47" s="36">
        <f>SUMIFS(СВЦЭМ!$C$33:$C$776,СВЦЭМ!$A$33:$A$776,$A47,СВЦЭМ!$B$33:$B$776,U$45)+'СЕТ СН'!$G$12+СВЦЭМ!$D$10+'СЕТ СН'!$G$5-'СЕТ СН'!$G$20</f>
        <v>3363.4085619299999</v>
      </c>
      <c r="V47" s="36">
        <f>SUMIFS(СВЦЭМ!$C$33:$C$776,СВЦЭМ!$A$33:$A$776,$A47,СВЦЭМ!$B$33:$B$776,V$45)+'СЕТ СН'!$G$12+СВЦЭМ!$D$10+'СЕТ СН'!$G$5-'СЕТ СН'!$G$20</f>
        <v>3361.7843568200001</v>
      </c>
      <c r="W47" s="36">
        <f>SUMIFS(СВЦЭМ!$C$33:$C$776,СВЦЭМ!$A$33:$A$776,$A47,СВЦЭМ!$B$33:$B$776,W$45)+'СЕТ СН'!$G$12+СВЦЭМ!$D$10+'СЕТ СН'!$G$5-'СЕТ СН'!$G$20</f>
        <v>3366.6276440700003</v>
      </c>
      <c r="X47" s="36">
        <f>SUMIFS(СВЦЭМ!$C$33:$C$776,СВЦЭМ!$A$33:$A$776,$A47,СВЦЭМ!$B$33:$B$776,X$45)+'СЕТ СН'!$G$12+СВЦЭМ!$D$10+'СЕТ СН'!$G$5-'СЕТ СН'!$G$20</f>
        <v>3379.8561065499998</v>
      </c>
      <c r="Y47" s="36">
        <f>SUMIFS(СВЦЭМ!$C$33:$C$776,СВЦЭМ!$A$33:$A$776,$A47,СВЦЭМ!$B$33:$B$776,Y$45)+'СЕТ СН'!$G$12+СВЦЭМ!$D$10+'СЕТ СН'!$G$5-'СЕТ СН'!$G$20</f>
        <v>3385.1097913000003</v>
      </c>
    </row>
    <row r="48" spans="1:25" ht="15.75" x14ac:dyDescent="0.2">
      <c r="A48" s="35">
        <f t="shared" ref="A48:A74" si="1">A47+1</f>
        <v>43864</v>
      </c>
      <c r="B48" s="36">
        <f>SUMIFS(СВЦЭМ!$C$33:$C$776,СВЦЭМ!$A$33:$A$776,$A48,СВЦЭМ!$B$33:$B$776,B$45)+'СЕТ СН'!$G$12+СВЦЭМ!$D$10+'СЕТ СН'!$G$5-'СЕТ СН'!$G$20</f>
        <v>3416.99974174</v>
      </c>
      <c r="C48" s="36">
        <f>SUMIFS(СВЦЭМ!$C$33:$C$776,СВЦЭМ!$A$33:$A$776,$A48,СВЦЭМ!$B$33:$B$776,C$45)+'СЕТ СН'!$G$12+СВЦЭМ!$D$10+'СЕТ СН'!$G$5-'СЕТ СН'!$G$20</f>
        <v>3435.6855746299998</v>
      </c>
      <c r="D48" s="36">
        <f>SUMIFS(СВЦЭМ!$C$33:$C$776,СВЦЭМ!$A$33:$A$776,$A48,СВЦЭМ!$B$33:$B$776,D$45)+'СЕТ СН'!$G$12+СВЦЭМ!$D$10+'СЕТ СН'!$G$5-'СЕТ СН'!$G$20</f>
        <v>3445.7268745599999</v>
      </c>
      <c r="E48" s="36">
        <f>SUMIFS(СВЦЭМ!$C$33:$C$776,СВЦЭМ!$A$33:$A$776,$A48,СВЦЭМ!$B$33:$B$776,E$45)+'СЕТ СН'!$G$12+СВЦЭМ!$D$10+'СЕТ СН'!$G$5-'СЕТ СН'!$G$20</f>
        <v>3441.6215863900002</v>
      </c>
      <c r="F48" s="36">
        <f>SUMIFS(СВЦЭМ!$C$33:$C$776,СВЦЭМ!$A$33:$A$776,$A48,СВЦЭМ!$B$33:$B$776,F$45)+'СЕТ СН'!$G$12+СВЦЭМ!$D$10+'СЕТ СН'!$G$5-'СЕТ СН'!$G$20</f>
        <v>3437.50642913</v>
      </c>
      <c r="G48" s="36">
        <f>SUMIFS(СВЦЭМ!$C$33:$C$776,СВЦЭМ!$A$33:$A$776,$A48,СВЦЭМ!$B$33:$B$776,G$45)+'СЕТ СН'!$G$12+СВЦЭМ!$D$10+'СЕТ СН'!$G$5-'СЕТ СН'!$G$20</f>
        <v>3438.0176115100003</v>
      </c>
      <c r="H48" s="36">
        <f>SUMIFS(СВЦЭМ!$C$33:$C$776,СВЦЭМ!$A$33:$A$776,$A48,СВЦЭМ!$B$33:$B$776,H$45)+'СЕТ СН'!$G$12+СВЦЭМ!$D$10+'СЕТ СН'!$G$5-'СЕТ СН'!$G$20</f>
        <v>3406.90577201</v>
      </c>
      <c r="I48" s="36">
        <f>SUMIFS(СВЦЭМ!$C$33:$C$776,СВЦЭМ!$A$33:$A$776,$A48,СВЦЭМ!$B$33:$B$776,I$45)+'СЕТ СН'!$G$12+СВЦЭМ!$D$10+'СЕТ СН'!$G$5-'СЕТ СН'!$G$20</f>
        <v>3389.8183478999999</v>
      </c>
      <c r="J48" s="36">
        <f>SUMIFS(СВЦЭМ!$C$33:$C$776,СВЦЭМ!$A$33:$A$776,$A48,СВЦЭМ!$B$33:$B$776,J$45)+'СЕТ СН'!$G$12+СВЦЭМ!$D$10+'СЕТ СН'!$G$5-'СЕТ СН'!$G$20</f>
        <v>3380.40705471</v>
      </c>
      <c r="K48" s="36">
        <f>SUMIFS(СВЦЭМ!$C$33:$C$776,СВЦЭМ!$A$33:$A$776,$A48,СВЦЭМ!$B$33:$B$776,K$45)+'СЕТ СН'!$G$12+СВЦЭМ!$D$10+'СЕТ СН'!$G$5-'СЕТ СН'!$G$20</f>
        <v>3386.12398209</v>
      </c>
      <c r="L48" s="36">
        <f>SUMIFS(СВЦЭМ!$C$33:$C$776,СВЦЭМ!$A$33:$A$776,$A48,СВЦЭМ!$B$33:$B$776,L$45)+'СЕТ СН'!$G$12+СВЦЭМ!$D$10+'СЕТ СН'!$G$5-'СЕТ СН'!$G$20</f>
        <v>3386.2109753599998</v>
      </c>
      <c r="M48" s="36">
        <f>SUMIFS(СВЦЭМ!$C$33:$C$776,СВЦЭМ!$A$33:$A$776,$A48,СВЦЭМ!$B$33:$B$776,M$45)+'СЕТ СН'!$G$12+СВЦЭМ!$D$10+'СЕТ СН'!$G$5-'СЕТ СН'!$G$20</f>
        <v>3388.0951619400003</v>
      </c>
      <c r="N48" s="36">
        <f>SUMIFS(СВЦЭМ!$C$33:$C$776,СВЦЭМ!$A$33:$A$776,$A48,СВЦЭМ!$B$33:$B$776,N$45)+'СЕТ СН'!$G$12+СВЦЭМ!$D$10+'СЕТ СН'!$G$5-'СЕТ СН'!$G$20</f>
        <v>3417.4505029400002</v>
      </c>
      <c r="O48" s="36">
        <f>SUMIFS(СВЦЭМ!$C$33:$C$776,СВЦЭМ!$A$33:$A$776,$A48,СВЦЭМ!$B$33:$B$776,O$45)+'СЕТ СН'!$G$12+СВЦЭМ!$D$10+'СЕТ СН'!$G$5-'СЕТ СН'!$G$20</f>
        <v>3437.7709671900002</v>
      </c>
      <c r="P48" s="36">
        <f>SUMIFS(СВЦЭМ!$C$33:$C$776,СВЦЭМ!$A$33:$A$776,$A48,СВЦЭМ!$B$33:$B$776,P$45)+'СЕТ СН'!$G$12+СВЦЭМ!$D$10+'СЕТ СН'!$G$5-'СЕТ СН'!$G$20</f>
        <v>3446.19229623</v>
      </c>
      <c r="Q48" s="36">
        <f>SUMIFS(СВЦЭМ!$C$33:$C$776,СВЦЭМ!$A$33:$A$776,$A48,СВЦЭМ!$B$33:$B$776,Q$45)+'СЕТ СН'!$G$12+СВЦЭМ!$D$10+'СЕТ СН'!$G$5-'СЕТ СН'!$G$20</f>
        <v>3457.37739543</v>
      </c>
      <c r="R48" s="36">
        <f>SUMIFS(СВЦЭМ!$C$33:$C$776,СВЦЭМ!$A$33:$A$776,$A48,СВЦЭМ!$B$33:$B$776,R$45)+'СЕТ СН'!$G$12+СВЦЭМ!$D$10+'СЕТ СН'!$G$5-'СЕТ СН'!$G$20</f>
        <v>3453.61632938</v>
      </c>
      <c r="S48" s="36">
        <f>SUMIFS(СВЦЭМ!$C$33:$C$776,СВЦЭМ!$A$33:$A$776,$A48,СВЦЭМ!$B$33:$B$776,S$45)+'СЕТ СН'!$G$12+СВЦЭМ!$D$10+'СЕТ СН'!$G$5-'СЕТ СН'!$G$20</f>
        <v>3443.69483984</v>
      </c>
      <c r="T48" s="36">
        <f>SUMIFS(СВЦЭМ!$C$33:$C$776,СВЦЭМ!$A$33:$A$776,$A48,СВЦЭМ!$B$33:$B$776,T$45)+'СЕТ СН'!$G$12+СВЦЭМ!$D$10+'СЕТ СН'!$G$5-'СЕТ СН'!$G$20</f>
        <v>3408.1412366700001</v>
      </c>
      <c r="U48" s="36">
        <f>SUMIFS(СВЦЭМ!$C$33:$C$776,СВЦЭМ!$A$33:$A$776,$A48,СВЦЭМ!$B$33:$B$776,U$45)+'СЕТ СН'!$G$12+СВЦЭМ!$D$10+'СЕТ СН'!$G$5-'СЕТ СН'!$G$20</f>
        <v>3392.4511546600002</v>
      </c>
      <c r="V48" s="36">
        <f>SUMIFS(СВЦЭМ!$C$33:$C$776,СВЦЭМ!$A$33:$A$776,$A48,СВЦЭМ!$B$33:$B$776,V$45)+'СЕТ СН'!$G$12+СВЦЭМ!$D$10+'СЕТ СН'!$G$5-'СЕТ СН'!$G$20</f>
        <v>3404.2601887800001</v>
      </c>
      <c r="W48" s="36">
        <f>SUMIFS(СВЦЭМ!$C$33:$C$776,СВЦЭМ!$A$33:$A$776,$A48,СВЦЭМ!$B$33:$B$776,W$45)+'СЕТ СН'!$G$12+СВЦЭМ!$D$10+'СЕТ СН'!$G$5-'СЕТ СН'!$G$20</f>
        <v>3391.1126811900003</v>
      </c>
      <c r="X48" s="36">
        <f>SUMIFS(СВЦЭМ!$C$33:$C$776,СВЦЭМ!$A$33:$A$776,$A48,СВЦЭМ!$B$33:$B$776,X$45)+'СЕТ СН'!$G$12+СВЦЭМ!$D$10+'СЕТ СН'!$G$5-'СЕТ СН'!$G$20</f>
        <v>3397.1975594099999</v>
      </c>
      <c r="Y48" s="36">
        <f>SUMIFS(СВЦЭМ!$C$33:$C$776,СВЦЭМ!$A$33:$A$776,$A48,СВЦЭМ!$B$33:$B$776,Y$45)+'СЕТ СН'!$G$12+СВЦЭМ!$D$10+'СЕТ СН'!$G$5-'СЕТ СН'!$G$20</f>
        <v>3408.0070575999998</v>
      </c>
    </row>
    <row r="49" spans="1:25" ht="15.75" x14ac:dyDescent="0.2">
      <c r="A49" s="35">
        <f t="shared" si="1"/>
        <v>43865</v>
      </c>
      <c r="B49" s="36">
        <f>SUMIFS(СВЦЭМ!$C$33:$C$776,СВЦЭМ!$A$33:$A$776,$A49,СВЦЭМ!$B$33:$B$776,B$45)+'СЕТ СН'!$G$12+СВЦЭМ!$D$10+'СЕТ СН'!$G$5-'СЕТ СН'!$G$20</f>
        <v>3408.5273508400001</v>
      </c>
      <c r="C49" s="36">
        <f>SUMIFS(СВЦЭМ!$C$33:$C$776,СВЦЭМ!$A$33:$A$776,$A49,СВЦЭМ!$B$33:$B$776,C$45)+'СЕТ СН'!$G$12+СВЦЭМ!$D$10+'СЕТ СН'!$G$5-'СЕТ СН'!$G$20</f>
        <v>3420.6670844199998</v>
      </c>
      <c r="D49" s="36">
        <f>SUMIFS(СВЦЭМ!$C$33:$C$776,СВЦЭМ!$A$33:$A$776,$A49,СВЦЭМ!$B$33:$B$776,D$45)+'СЕТ СН'!$G$12+СВЦЭМ!$D$10+'СЕТ СН'!$G$5-'СЕТ СН'!$G$20</f>
        <v>3433.7877944500001</v>
      </c>
      <c r="E49" s="36">
        <f>SUMIFS(СВЦЭМ!$C$33:$C$776,СВЦЭМ!$A$33:$A$776,$A49,СВЦЭМ!$B$33:$B$776,E$45)+'СЕТ СН'!$G$12+СВЦЭМ!$D$10+'СЕТ СН'!$G$5-'СЕТ СН'!$G$20</f>
        <v>3430.5271873500001</v>
      </c>
      <c r="F49" s="36">
        <f>SUMIFS(СВЦЭМ!$C$33:$C$776,СВЦЭМ!$A$33:$A$776,$A49,СВЦЭМ!$B$33:$B$776,F$45)+'СЕТ СН'!$G$12+СВЦЭМ!$D$10+'СЕТ СН'!$G$5-'СЕТ СН'!$G$20</f>
        <v>3421.5225435500001</v>
      </c>
      <c r="G49" s="36">
        <f>SUMIFS(СВЦЭМ!$C$33:$C$776,СВЦЭМ!$A$33:$A$776,$A49,СВЦЭМ!$B$33:$B$776,G$45)+'СЕТ СН'!$G$12+СВЦЭМ!$D$10+'СЕТ СН'!$G$5-'СЕТ СН'!$G$20</f>
        <v>3402.8687416299999</v>
      </c>
      <c r="H49" s="36">
        <f>SUMIFS(СВЦЭМ!$C$33:$C$776,СВЦЭМ!$A$33:$A$776,$A49,СВЦЭМ!$B$33:$B$776,H$45)+'СЕТ СН'!$G$12+СВЦЭМ!$D$10+'СЕТ СН'!$G$5-'СЕТ СН'!$G$20</f>
        <v>3384.5215622699998</v>
      </c>
      <c r="I49" s="36">
        <f>SUMIFS(СВЦЭМ!$C$33:$C$776,СВЦЭМ!$A$33:$A$776,$A49,СВЦЭМ!$B$33:$B$776,I$45)+'СЕТ СН'!$G$12+СВЦЭМ!$D$10+'СЕТ СН'!$G$5-'СЕТ СН'!$G$20</f>
        <v>3358.5895363899999</v>
      </c>
      <c r="J49" s="36">
        <f>SUMIFS(СВЦЭМ!$C$33:$C$776,СВЦЭМ!$A$33:$A$776,$A49,СВЦЭМ!$B$33:$B$776,J$45)+'СЕТ СН'!$G$12+СВЦЭМ!$D$10+'СЕТ СН'!$G$5-'СЕТ СН'!$G$20</f>
        <v>3342.9730454199998</v>
      </c>
      <c r="K49" s="36">
        <f>SUMIFS(СВЦЭМ!$C$33:$C$776,СВЦЭМ!$A$33:$A$776,$A49,СВЦЭМ!$B$33:$B$776,K$45)+'СЕТ СН'!$G$12+СВЦЭМ!$D$10+'СЕТ СН'!$G$5-'СЕТ СН'!$G$20</f>
        <v>3328.6181262999999</v>
      </c>
      <c r="L49" s="36">
        <f>SUMIFS(СВЦЭМ!$C$33:$C$776,СВЦЭМ!$A$33:$A$776,$A49,СВЦЭМ!$B$33:$B$776,L$45)+'СЕТ СН'!$G$12+СВЦЭМ!$D$10+'СЕТ СН'!$G$5-'СЕТ СН'!$G$20</f>
        <v>3347.3753035999998</v>
      </c>
      <c r="M49" s="36">
        <f>SUMIFS(СВЦЭМ!$C$33:$C$776,СВЦЭМ!$A$33:$A$776,$A49,СВЦЭМ!$B$33:$B$776,M$45)+'СЕТ СН'!$G$12+СВЦЭМ!$D$10+'СЕТ СН'!$G$5-'СЕТ СН'!$G$20</f>
        <v>3403.4895257899998</v>
      </c>
      <c r="N49" s="36">
        <f>SUMIFS(СВЦЭМ!$C$33:$C$776,СВЦЭМ!$A$33:$A$776,$A49,СВЦЭМ!$B$33:$B$776,N$45)+'СЕТ СН'!$G$12+СВЦЭМ!$D$10+'СЕТ СН'!$G$5-'СЕТ СН'!$G$20</f>
        <v>3448.08675644</v>
      </c>
      <c r="O49" s="36">
        <f>SUMIFS(СВЦЭМ!$C$33:$C$776,СВЦЭМ!$A$33:$A$776,$A49,СВЦЭМ!$B$33:$B$776,O$45)+'СЕТ СН'!$G$12+СВЦЭМ!$D$10+'СЕТ СН'!$G$5-'СЕТ СН'!$G$20</f>
        <v>3464.6592246700002</v>
      </c>
      <c r="P49" s="36">
        <f>SUMIFS(СВЦЭМ!$C$33:$C$776,СВЦЭМ!$A$33:$A$776,$A49,СВЦЭМ!$B$33:$B$776,P$45)+'СЕТ СН'!$G$12+СВЦЭМ!$D$10+'СЕТ СН'!$G$5-'СЕТ СН'!$G$20</f>
        <v>3473.39920493</v>
      </c>
      <c r="Q49" s="36">
        <f>SUMIFS(СВЦЭМ!$C$33:$C$776,СВЦЭМ!$A$33:$A$776,$A49,СВЦЭМ!$B$33:$B$776,Q$45)+'СЕТ СН'!$G$12+СВЦЭМ!$D$10+'СЕТ СН'!$G$5-'СЕТ СН'!$G$20</f>
        <v>3476.6199886600002</v>
      </c>
      <c r="R49" s="36">
        <f>SUMIFS(СВЦЭМ!$C$33:$C$776,СВЦЭМ!$A$33:$A$776,$A49,СВЦЭМ!$B$33:$B$776,R$45)+'СЕТ СН'!$G$12+СВЦЭМ!$D$10+'СЕТ СН'!$G$5-'СЕТ СН'!$G$20</f>
        <v>3475.6789932700003</v>
      </c>
      <c r="S49" s="36">
        <f>SUMIFS(СВЦЭМ!$C$33:$C$776,СВЦЭМ!$A$33:$A$776,$A49,СВЦЭМ!$B$33:$B$776,S$45)+'СЕТ СН'!$G$12+СВЦЭМ!$D$10+'СЕТ СН'!$G$5-'СЕТ СН'!$G$20</f>
        <v>3464.4955351399999</v>
      </c>
      <c r="T49" s="36">
        <f>SUMIFS(СВЦЭМ!$C$33:$C$776,СВЦЭМ!$A$33:$A$776,$A49,СВЦЭМ!$B$33:$B$776,T$45)+'СЕТ СН'!$G$12+СВЦЭМ!$D$10+'СЕТ СН'!$G$5-'СЕТ СН'!$G$20</f>
        <v>3438.2919978999998</v>
      </c>
      <c r="U49" s="36">
        <f>SUMIFS(СВЦЭМ!$C$33:$C$776,СВЦЭМ!$A$33:$A$776,$A49,СВЦЭМ!$B$33:$B$776,U$45)+'СЕТ СН'!$G$12+СВЦЭМ!$D$10+'СЕТ СН'!$G$5-'СЕТ СН'!$G$20</f>
        <v>3425.0279529200002</v>
      </c>
      <c r="V49" s="36">
        <f>SUMIFS(СВЦЭМ!$C$33:$C$776,СВЦЭМ!$A$33:$A$776,$A49,СВЦЭМ!$B$33:$B$776,V$45)+'СЕТ СН'!$G$12+СВЦЭМ!$D$10+'СЕТ СН'!$G$5-'СЕТ СН'!$G$20</f>
        <v>3430.1790184700003</v>
      </c>
      <c r="W49" s="36">
        <f>SUMIFS(СВЦЭМ!$C$33:$C$776,СВЦЭМ!$A$33:$A$776,$A49,СВЦЭМ!$B$33:$B$776,W$45)+'СЕТ СН'!$G$12+СВЦЭМ!$D$10+'СЕТ СН'!$G$5-'СЕТ СН'!$G$20</f>
        <v>3425.5575365599998</v>
      </c>
      <c r="X49" s="36">
        <f>SUMIFS(СВЦЭМ!$C$33:$C$776,СВЦЭМ!$A$33:$A$776,$A49,СВЦЭМ!$B$33:$B$776,X$45)+'СЕТ СН'!$G$12+СВЦЭМ!$D$10+'СЕТ СН'!$G$5-'СЕТ СН'!$G$20</f>
        <v>3431.6068408700003</v>
      </c>
      <c r="Y49" s="36">
        <f>SUMIFS(СВЦЭМ!$C$33:$C$776,СВЦЭМ!$A$33:$A$776,$A49,СВЦЭМ!$B$33:$B$776,Y$45)+'СЕТ СН'!$G$12+СВЦЭМ!$D$10+'СЕТ СН'!$G$5-'СЕТ СН'!$G$20</f>
        <v>3458.94810796</v>
      </c>
    </row>
    <row r="50" spans="1:25" ht="15.75" x14ac:dyDescent="0.2">
      <c r="A50" s="35">
        <f t="shared" si="1"/>
        <v>43866</v>
      </c>
      <c r="B50" s="36">
        <f>SUMIFS(СВЦЭМ!$C$33:$C$776,СВЦЭМ!$A$33:$A$776,$A50,СВЦЭМ!$B$33:$B$776,B$45)+'СЕТ СН'!$G$12+СВЦЭМ!$D$10+'СЕТ СН'!$G$5-'СЕТ СН'!$G$20</f>
        <v>3457.2074486000001</v>
      </c>
      <c r="C50" s="36">
        <f>SUMIFS(СВЦЭМ!$C$33:$C$776,СВЦЭМ!$A$33:$A$776,$A50,СВЦЭМ!$B$33:$B$776,C$45)+'СЕТ СН'!$G$12+СВЦЭМ!$D$10+'СЕТ СН'!$G$5-'СЕТ СН'!$G$20</f>
        <v>3486.7866559200002</v>
      </c>
      <c r="D50" s="36">
        <f>SUMIFS(СВЦЭМ!$C$33:$C$776,СВЦЭМ!$A$33:$A$776,$A50,СВЦЭМ!$B$33:$B$776,D$45)+'СЕТ СН'!$G$12+СВЦЭМ!$D$10+'СЕТ СН'!$G$5-'СЕТ СН'!$G$20</f>
        <v>3499.8888530700001</v>
      </c>
      <c r="E50" s="36">
        <f>SUMIFS(СВЦЭМ!$C$33:$C$776,СВЦЭМ!$A$33:$A$776,$A50,СВЦЭМ!$B$33:$B$776,E$45)+'СЕТ СН'!$G$12+СВЦЭМ!$D$10+'СЕТ СН'!$G$5-'СЕТ СН'!$G$20</f>
        <v>3491.3752057500001</v>
      </c>
      <c r="F50" s="36">
        <f>SUMIFS(СВЦЭМ!$C$33:$C$776,СВЦЭМ!$A$33:$A$776,$A50,СВЦЭМ!$B$33:$B$776,F$45)+'СЕТ СН'!$G$12+СВЦЭМ!$D$10+'СЕТ СН'!$G$5-'СЕТ СН'!$G$20</f>
        <v>3480.2322157600001</v>
      </c>
      <c r="G50" s="36">
        <f>SUMIFS(СВЦЭМ!$C$33:$C$776,СВЦЭМ!$A$33:$A$776,$A50,СВЦЭМ!$B$33:$B$776,G$45)+'СЕТ СН'!$G$12+СВЦЭМ!$D$10+'СЕТ СН'!$G$5-'СЕТ СН'!$G$20</f>
        <v>3467.6226022999999</v>
      </c>
      <c r="H50" s="36">
        <f>SUMIFS(СВЦЭМ!$C$33:$C$776,СВЦЭМ!$A$33:$A$776,$A50,СВЦЭМ!$B$33:$B$776,H$45)+'СЕТ СН'!$G$12+СВЦЭМ!$D$10+'СЕТ СН'!$G$5-'СЕТ СН'!$G$20</f>
        <v>3426.1398619700003</v>
      </c>
      <c r="I50" s="36">
        <f>SUMIFS(СВЦЭМ!$C$33:$C$776,СВЦЭМ!$A$33:$A$776,$A50,СВЦЭМ!$B$33:$B$776,I$45)+'СЕТ СН'!$G$12+СВЦЭМ!$D$10+'СЕТ СН'!$G$5-'СЕТ СН'!$G$20</f>
        <v>3398.64058879</v>
      </c>
      <c r="J50" s="36">
        <f>SUMIFS(СВЦЭМ!$C$33:$C$776,СВЦЭМ!$A$33:$A$776,$A50,СВЦЭМ!$B$33:$B$776,J$45)+'СЕТ СН'!$G$12+СВЦЭМ!$D$10+'СЕТ СН'!$G$5-'СЕТ СН'!$G$20</f>
        <v>3368.3283024900002</v>
      </c>
      <c r="K50" s="36">
        <f>SUMIFS(СВЦЭМ!$C$33:$C$776,СВЦЭМ!$A$33:$A$776,$A50,СВЦЭМ!$B$33:$B$776,K$45)+'СЕТ СН'!$G$12+СВЦЭМ!$D$10+'СЕТ СН'!$G$5-'СЕТ СН'!$G$20</f>
        <v>3358.58093302</v>
      </c>
      <c r="L50" s="36">
        <f>SUMIFS(СВЦЭМ!$C$33:$C$776,СВЦЭМ!$A$33:$A$776,$A50,СВЦЭМ!$B$33:$B$776,L$45)+'СЕТ СН'!$G$12+СВЦЭМ!$D$10+'СЕТ СН'!$G$5-'СЕТ СН'!$G$20</f>
        <v>3352.83744789</v>
      </c>
      <c r="M50" s="36">
        <f>SUMIFS(СВЦЭМ!$C$33:$C$776,СВЦЭМ!$A$33:$A$776,$A50,СВЦЭМ!$B$33:$B$776,M$45)+'СЕТ СН'!$G$12+СВЦЭМ!$D$10+'СЕТ СН'!$G$5-'СЕТ СН'!$G$20</f>
        <v>3362.0220160500003</v>
      </c>
      <c r="N50" s="36">
        <f>SUMIFS(СВЦЭМ!$C$33:$C$776,СВЦЭМ!$A$33:$A$776,$A50,СВЦЭМ!$B$33:$B$776,N$45)+'СЕТ СН'!$G$12+СВЦЭМ!$D$10+'СЕТ СН'!$G$5-'СЕТ СН'!$G$20</f>
        <v>3382.6025330800003</v>
      </c>
      <c r="O50" s="36">
        <f>SUMIFS(СВЦЭМ!$C$33:$C$776,СВЦЭМ!$A$33:$A$776,$A50,СВЦЭМ!$B$33:$B$776,O$45)+'СЕТ СН'!$G$12+СВЦЭМ!$D$10+'СЕТ СН'!$G$5-'СЕТ СН'!$G$20</f>
        <v>3414.7761563900003</v>
      </c>
      <c r="P50" s="36">
        <f>SUMIFS(СВЦЭМ!$C$33:$C$776,СВЦЭМ!$A$33:$A$776,$A50,СВЦЭМ!$B$33:$B$776,P$45)+'СЕТ СН'!$G$12+СВЦЭМ!$D$10+'СЕТ СН'!$G$5-'СЕТ СН'!$G$20</f>
        <v>3434.7038723000001</v>
      </c>
      <c r="Q50" s="36">
        <f>SUMIFS(СВЦЭМ!$C$33:$C$776,СВЦЭМ!$A$33:$A$776,$A50,СВЦЭМ!$B$33:$B$776,Q$45)+'СЕТ СН'!$G$12+СВЦЭМ!$D$10+'СЕТ СН'!$G$5-'СЕТ СН'!$G$20</f>
        <v>3440.8595762499999</v>
      </c>
      <c r="R50" s="36">
        <f>SUMIFS(СВЦЭМ!$C$33:$C$776,СВЦЭМ!$A$33:$A$776,$A50,СВЦЭМ!$B$33:$B$776,R$45)+'СЕТ СН'!$G$12+СВЦЭМ!$D$10+'СЕТ СН'!$G$5-'СЕТ СН'!$G$20</f>
        <v>3435.1507963700001</v>
      </c>
      <c r="S50" s="36">
        <f>SUMIFS(СВЦЭМ!$C$33:$C$776,СВЦЭМ!$A$33:$A$776,$A50,СВЦЭМ!$B$33:$B$776,S$45)+'СЕТ СН'!$G$12+СВЦЭМ!$D$10+'СЕТ СН'!$G$5-'СЕТ СН'!$G$20</f>
        <v>3411.5332199300001</v>
      </c>
      <c r="T50" s="36">
        <f>SUMIFS(СВЦЭМ!$C$33:$C$776,СВЦЭМ!$A$33:$A$776,$A50,СВЦЭМ!$B$33:$B$776,T$45)+'СЕТ СН'!$G$12+СВЦЭМ!$D$10+'СЕТ СН'!$G$5-'СЕТ СН'!$G$20</f>
        <v>3378.91755939</v>
      </c>
      <c r="U50" s="36">
        <f>SUMIFS(СВЦЭМ!$C$33:$C$776,СВЦЭМ!$A$33:$A$776,$A50,СВЦЭМ!$B$33:$B$776,U$45)+'СЕТ СН'!$G$12+СВЦЭМ!$D$10+'СЕТ СН'!$G$5-'СЕТ СН'!$G$20</f>
        <v>3379.9083707099999</v>
      </c>
      <c r="V50" s="36">
        <f>SUMIFS(СВЦЭМ!$C$33:$C$776,СВЦЭМ!$A$33:$A$776,$A50,СВЦЭМ!$B$33:$B$776,V$45)+'СЕТ СН'!$G$12+СВЦЭМ!$D$10+'СЕТ СН'!$G$5-'СЕТ СН'!$G$20</f>
        <v>3389.9217570800001</v>
      </c>
      <c r="W50" s="36">
        <f>SUMIFS(СВЦЭМ!$C$33:$C$776,СВЦЭМ!$A$33:$A$776,$A50,СВЦЭМ!$B$33:$B$776,W$45)+'СЕТ СН'!$G$12+СВЦЭМ!$D$10+'СЕТ СН'!$G$5-'СЕТ СН'!$G$20</f>
        <v>3400.22771814</v>
      </c>
      <c r="X50" s="36">
        <f>SUMIFS(СВЦЭМ!$C$33:$C$776,СВЦЭМ!$A$33:$A$776,$A50,СВЦЭМ!$B$33:$B$776,X$45)+'СЕТ СН'!$G$12+СВЦЭМ!$D$10+'СЕТ СН'!$G$5-'СЕТ СН'!$G$20</f>
        <v>3409.6499528700001</v>
      </c>
      <c r="Y50" s="36">
        <f>SUMIFS(СВЦЭМ!$C$33:$C$776,СВЦЭМ!$A$33:$A$776,$A50,СВЦЭМ!$B$33:$B$776,Y$45)+'СЕТ СН'!$G$12+СВЦЭМ!$D$10+'СЕТ СН'!$G$5-'СЕТ СН'!$G$20</f>
        <v>3443.4406174800001</v>
      </c>
    </row>
    <row r="51" spans="1:25" ht="15.75" x14ac:dyDescent="0.2">
      <c r="A51" s="35">
        <f t="shared" si="1"/>
        <v>43867</v>
      </c>
      <c r="B51" s="36">
        <f>SUMIFS(СВЦЭМ!$C$33:$C$776,СВЦЭМ!$A$33:$A$776,$A51,СВЦЭМ!$B$33:$B$776,B$45)+'СЕТ СН'!$G$12+СВЦЭМ!$D$10+'СЕТ СН'!$G$5-'СЕТ СН'!$G$20</f>
        <v>3440.26253576</v>
      </c>
      <c r="C51" s="36">
        <f>SUMIFS(СВЦЭМ!$C$33:$C$776,СВЦЭМ!$A$33:$A$776,$A51,СВЦЭМ!$B$33:$B$776,C$45)+'СЕТ СН'!$G$12+СВЦЭМ!$D$10+'СЕТ СН'!$G$5-'СЕТ СН'!$G$20</f>
        <v>3473.3064375499998</v>
      </c>
      <c r="D51" s="36">
        <f>SUMIFS(СВЦЭМ!$C$33:$C$776,СВЦЭМ!$A$33:$A$776,$A51,СВЦЭМ!$B$33:$B$776,D$45)+'СЕТ СН'!$G$12+СВЦЭМ!$D$10+'СЕТ СН'!$G$5-'СЕТ СН'!$G$20</f>
        <v>3481.0829775500001</v>
      </c>
      <c r="E51" s="36">
        <f>SUMIFS(СВЦЭМ!$C$33:$C$776,СВЦЭМ!$A$33:$A$776,$A51,СВЦЭМ!$B$33:$B$776,E$45)+'СЕТ СН'!$G$12+СВЦЭМ!$D$10+'СЕТ СН'!$G$5-'СЕТ СН'!$G$20</f>
        <v>3477.2521470299998</v>
      </c>
      <c r="F51" s="36">
        <f>SUMIFS(СВЦЭМ!$C$33:$C$776,СВЦЭМ!$A$33:$A$776,$A51,СВЦЭМ!$B$33:$B$776,F$45)+'СЕТ СН'!$G$12+СВЦЭМ!$D$10+'СЕТ СН'!$G$5-'СЕТ СН'!$G$20</f>
        <v>3479.1073340100002</v>
      </c>
      <c r="G51" s="36">
        <f>SUMIFS(СВЦЭМ!$C$33:$C$776,СВЦЭМ!$A$33:$A$776,$A51,СВЦЭМ!$B$33:$B$776,G$45)+'СЕТ СН'!$G$12+СВЦЭМ!$D$10+'СЕТ СН'!$G$5-'СЕТ СН'!$G$20</f>
        <v>3472.4877702399999</v>
      </c>
      <c r="H51" s="36">
        <f>SUMIFS(СВЦЭМ!$C$33:$C$776,СВЦЭМ!$A$33:$A$776,$A51,СВЦЭМ!$B$33:$B$776,H$45)+'СЕТ СН'!$G$12+СВЦЭМ!$D$10+'СЕТ СН'!$G$5-'СЕТ СН'!$G$20</f>
        <v>3439.9058880800003</v>
      </c>
      <c r="I51" s="36">
        <f>SUMIFS(СВЦЭМ!$C$33:$C$776,СВЦЭМ!$A$33:$A$776,$A51,СВЦЭМ!$B$33:$B$776,I$45)+'СЕТ СН'!$G$12+СВЦЭМ!$D$10+'СЕТ СН'!$G$5-'СЕТ СН'!$G$20</f>
        <v>3398.4407682800002</v>
      </c>
      <c r="J51" s="36">
        <f>SUMIFS(СВЦЭМ!$C$33:$C$776,СВЦЭМ!$A$33:$A$776,$A51,СВЦЭМ!$B$33:$B$776,J$45)+'СЕТ СН'!$G$12+СВЦЭМ!$D$10+'СЕТ СН'!$G$5-'СЕТ СН'!$G$20</f>
        <v>3378.6523614500002</v>
      </c>
      <c r="K51" s="36">
        <f>SUMIFS(СВЦЭМ!$C$33:$C$776,СВЦЭМ!$A$33:$A$776,$A51,СВЦЭМ!$B$33:$B$776,K$45)+'СЕТ СН'!$G$12+СВЦЭМ!$D$10+'СЕТ СН'!$G$5-'СЕТ СН'!$G$20</f>
        <v>3347.29415707</v>
      </c>
      <c r="L51" s="36">
        <f>SUMIFS(СВЦЭМ!$C$33:$C$776,СВЦЭМ!$A$33:$A$776,$A51,СВЦЭМ!$B$33:$B$776,L$45)+'СЕТ СН'!$G$12+СВЦЭМ!$D$10+'СЕТ СН'!$G$5-'СЕТ СН'!$G$20</f>
        <v>3360.9663699399998</v>
      </c>
      <c r="M51" s="36">
        <f>SUMIFS(СВЦЭМ!$C$33:$C$776,СВЦЭМ!$A$33:$A$776,$A51,СВЦЭМ!$B$33:$B$776,M$45)+'СЕТ СН'!$G$12+СВЦЭМ!$D$10+'СЕТ СН'!$G$5-'СЕТ СН'!$G$20</f>
        <v>3379.65066226</v>
      </c>
      <c r="N51" s="36">
        <f>SUMIFS(СВЦЭМ!$C$33:$C$776,СВЦЭМ!$A$33:$A$776,$A51,СВЦЭМ!$B$33:$B$776,N$45)+'СЕТ СН'!$G$12+СВЦЭМ!$D$10+'СЕТ СН'!$G$5-'СЕТ СН'!$G$20</f>
        <v>3393.1452315800002</v>
      </c>
      <c r="O51" s="36">
        <f>SUMIFS(СВЦЭМ!$C$33:$C$776,СВЦЭМ!$A$33:$A$776,$A51,СВЦЭМ!$B$33:$B$776,O$45)+'СЕТ СН'!$G$12+СВЦЭМ!$D$10+'СЕТ СН'!$G$5-'СЕТ СН'!$G$20</f>
        <v>3416.0109113899998</v>
      </c>
      <c r="P51" s="36">
        <f>SUMIFS(СВЦЭМ!$C$33:$C$776,СВЦЭМ!$A$33:$A$776,$A51,СВЦЭМ!$B$33:$B$776,P$45)+'СЕТ СН'!$G$12+СВЦЭМ!$D$10+'СЕТ СН'!$G$5-'СЕТ СН'!$G$20</f>
        <v>3430.7687297800003</v>
      </c>
      <c r="Q51" s="36">
        <f>SUMIFS(СВЦЭМ!$C$33:$C$776,СВЦЭМ!$A$33:$A$776,$A51,СВЦЭМ!$B$33:$B$776,Q$45)+'СЕТ СН'!$G$12+СВЦЭМ!$D$10+'СЕТ СН'!$G$5-'СЕТ СН'!$G$20</f>
        <v>3432.8009210700002</v>
      </c>
      <c r="R51" s="36">
        <f>SUMIFS(СВЦЭМ!$C$33:$C$776,СВЦЭМ!$A$33:$A$776,$A51,СВЦЭМ!$B$33:$B$776,R$45)+'СЕТ СН'!$G$12+СВЦЭМ!$D$10+'СЕТ СН'!$G$5-'СЕТ СН'!$G$20</f>
        <v>3434.002086</v>
      </c>
      <c r="S51" s="36">
        <f>SUMIFS(СВЦЭМ!$C$33:$C$776,СВЦЭМ!$A$33:$A$776,$A51,СВЦЭМ!$B$33:$B$776,S$45)+'СЕТ СН'!$G$12+СВЦЭМ!$D$10+'СЕТ СН'!$G$5-'СЕТ СН'!$G$20</f>
        <v>3404.3231729399999</v>
      </c>
      <c r="T51" s="36">
        <f>SUMIFS(СВЦЭМ!$C$33:$C$776,СВЦЭМ!$A$33:$A$776,$A51,СВЦЭМ!$B$33:$B$776,T$45)+'СЕТ СН'!$G$12+СВЦЭМ!$D$10+'СЕТ СН'!$G$5-'СЕТ СН'!$G$20</f>
        <v>3377.8659868100003</v>
      </c>
      <c r="U51" s="36">
        <f>SUMIFS(СВЦЭМ!$C$33:$C$776,СВЦЭМ!$A$33:$A$776,$A51,СВЦЭМ!$B$33:$B$776,U$45)+'СЕТ СН'!$G$12+СВЦЭМ!$D$10+'СЕТ СН'!$G$5-'СЕТ СН'!$G$20</f>
        <v>3374.2581350199998</v>
      </c>
      <c r="V51" s="36">
        <f>SUMIFS(СВЦЭМ!$C$33:$C$776,СВЦЭМ!$A$33:$A$776,$A51,СВЦЭМ!$B$33:$B$776,V$45)+'СЕТ СН'!$G$12+СВЦЭМ!$D$10+'СЕТ СН'!$G$5-'СЕТ СН'!$G$20</f>
        <v>3366.1733900899999</v>
      </c>
      <c r="W51" s="36">
        <f>SUMIFS(СВЦЭМ!$C$33:$C$776,СВЦЭМ!$A$33:$A$776,$A51,СВЦЭМ!$B$33:$B$776,W$45)+'СЕТ СН'!$G$12+СВЦЭМ!$D$10+'СЕТ СН'!$G$5-'СЕТ СН'!$G$20</f>
        <v>3379.4468469200001</v>
      </c>
      <c r="X51" s="36">
        <f>SUMIFS(СВЦЭМ!$C$33:$C$776,СВЦЭМ!$A$33:$A$776,$A51,СВЦЭМ!$B$33:$B$776,X$45)+'СЕТ СН'!$G$12+СВЦЭМ!$D$10+'СЕТ СН'!$G$5-'СЕТ СН'!$G$20</f>
        <v>3399.63054259</v>
      </c>
      <c r="Y51" s="36">
        <f>SUMIFS(СВЦЭМ!$C$33:$C$776,СВЦЭМ!$A$33:$A$776,$A51,СВЦЭМ!$B$33:$B$776,Y$45)+'СЕТ СН'!$G$12+СВЦЭМ!$D$10+'СЕТ СН'!$G$5-'СЕТ СН'!$G$20</f>
        <v>3432.5706343700003</v>
      </c>
    </row>
    <row r="52" spans="1:25" ht="15.75" x14ac:dyDescent="0.2">
      <c r="A52" s="35">
        <f t="shared" si="1"/>
        <v>43868</v>
      </c>
      <c r="B52" s="36">
        <f>SUMIFS(СВЦЭМ!$C$33:$C$776,СВЦЭМ!$A$33:$A$776,$A52,СВЦЭМ!$B$33:$B$776,B$45)+'СЕТ СН'!$G$12+СВЦЭМ!$D$10+'СЕТ СН'!$G$5-'СЕТ СН'!$G$20</f>
        <v>3507.97109172</v>
      </c>
      <c r="C52" s="36">
        <f>SUMIFS(СВЦЭМ!$C$33:$C$776,СВЦЭМ!$A$33:$A$776,$A52,СВЦЭМ!$B$33:$B$776,C$45)+'СЕТ СН'!$G$12+СВЦЭМ!$D$10+'СЕТ СН'!$G$5-'СЕТ СН'!$G$20</f>
        <v>3524.1299738799999</v>
      </c>
      <c r="D52" s="36">
        <f>SUMIFS(СВЦЭМ!$C$33:$C$776,СВЦЭМ!$A$33:$A$776,$A52,СВЦЭМ!$B$33:$B$776,D$45)+'СЕТ СН'!$G$12+СВЦЭМ!$D$10+'СЕТ СН'!$G$5-'СЕТ СН'!$G$20</f>
        <v>3531.49153174</v>
      </c>
      <c r="E52" s="36">
        <f>SUMIFS(СВЦЭМ!$C$33:$C$776,СВЦЭМ!$A$33:$A$776,$A52,СВЦЭМ!$B$33:$B$776,E$45)+'СЕТ СН'!$G$12+СВЦЭМ!$D$10+'СЕТ СН'!$G$5-'СЕТ СН'!$G$20</f>
        <v>3520.4401256599999</v>
      </c>
      <c r="F52" s="36">
        <f>SUMIFS(СВЦЭМ!$C$33:$C$776,СВЦЭМ!$A$33:$A$776,$A52,СВЦЭМ!$B$33:$B$776,F$45)+'СЕТ СН'!$G$12+СВЦЭМ!$D$10+'СЕТ СН'!$G$5-'СЕТ СН'!$G$20</f>
        <v>3510.46666061</v>
      </c>
      <c r="G52" s="36">
        <f>SUMIFS(СВЦЭМ!$C$33:$C$776,СВЦЭМ!$A$33:$A$776,$A52,СВЦЭМ!$B$33:$B$776,G$45)+'СЕТ СН'!$G$12+СВЦЭМ!$D$10+'СЕТ СН'!$G$5-'СЕТ СН'!$G$20</f>
        <v>3496.3469599300001</v>
      </c>
      <c r="H52" s="36">
        <f>SUMIFS(СВЦЭМ!$C$33:$C$776,СВЦЭМ!$A$33:$A$776,$A52,СВЦЭМ!$B$33:$B$776,H$45)+'СЕТ СН'!$G$12+СВЦЭМ!$D$10+'СЕТ СН'!$G$5-'СЕТ СН'!$G$20</f>
        <v>3470.59878768</v>
      </c>
      <c r="I52" s="36">
        <f>SUMIFS(СВЦЭМ!$C$33:$C$776,СВЦЭМ!$A$33:$A$776,$A52,СВЦЭМ!$B$33:$B$776,I$45)+'СЕТ СН'!$G$12+СВЦЭМ!$D$10+'СЕТ СН'!$G$5-'СЕТ СН'!$G$20</f>
        <v>3434.2754538300001</v>
      </c>
      <c r="J52" s="36">
        <f>SUMIFS(СВЦЭМ!$C$33:$C$776,СВЦЭМ!$A$33:$A$776,$A52,СВЦЭМ!$B$33:$B$776,J$45)+'СЕТ СН'!$G$12+СВЦЭМ!$D$10+'СЕТ СН'!$G$5-'СЕТ СН'!$G$20</f>
        <v>3403.6604780299999</v>
      </c>
      <c r="K52" s="36">
        <f>SUMIFS(СВЦЭМ!$C$33:$C$776,СВЦЭМ!$A$33:$A$776,$A52,СВЦЭМ!$B$33:$B$776,K$45)+'СЕТ СН'!$G$12+СВЦЭМ!$D$10+'СЕТ СН'!$G$5-'СЕТ СН'!$G$20</f>
        <v>3402.1728493700002</v>
      </c>
      <c r="L52" s="36">
        <f>SUMIFS(СВЦЭМ!$C$33:$C$776,СВЦЭМ!$A$33:$A$776,$A52,СВЦЭМ!$B$33:$B$776,L$45)+'СЕТ СН'!$G$12+СВЦЭМ!$D$10+'СЕТ СН'!$G$5-'СЕТ СН'!$G$20</f>
        <v>3408.1917037000003</v>
      </c>
      <c r="M52" s="36">
        <f>SUMIFS(СВЦЭМ!$C$33:$C$776,СВЦЭМ!$A$33:$A$776,$A52,СВЦЭМ!$B$33:$B$776,M$45)+'СЕТ СН'!$G$12+СВЦЭМ!$D$10+'СЕТ СН'!$G$5-'СЕТ СН'!$G$20</f>
        <v>3400.6170426200001</v>
      </c>
      <c r="N52" s="36">
        <f>SUMIFS(СВЦЭМ!$C$33:$C$776,СВЦЭМ!$A$33:$A$776,$A52,СВЦЭМ!$B$33:$B$776,N$45)+'СЕТ СН'!$G$12+СВЦЭМ!$D$10+'СЕТ СН'!$G$5-'СЕТ СН'!$G$20</f>
        <v>3411.8371923200002</v>
      </c>
      <c r="O52" s="36">
        <f>SUMIFS(СВЦЭМ!$C$33:$C$776,СВЦЭМ!$A$33:$A$776,$A52,СВЦЭМ!$B$33:$B$776,O$45)+'СЕТ СН'!$G$12+СВЦЭМ!$D$10+'СЕТ СН'!$G$5-'СЕТ СН'!$G$20</f>
        <v>3424.71506589</v>
      </c>
      <c r="P52" s="36">
        <f>SUMIFS(СВЦЭМ!$C$33:$C$776,СВЦЭМ!$A$33:$A$776,$A52,СВЦЭМ!$B$33:$B$776,P$45)+'СЕТ СН'!$G$12+СВЦЭМ!$D$10+'СЕТ СН'!$G$5-'СЕТ СН'!$G$20</f>
        <v>3440.5460088899999</v>
      </c>
      <c r="Q52" s="36">
        <f>SUMIFS(СВЦЭМ!$C$33:$C$776,СВЦЭМ!$A$33:$A$776,$A52,СВЦЭМ!$B$33:$B$776,Q$45)+'СЕТ СН'!$G$12+СВЦЭМ!$D$10+'СЕТ СН'!$G$5-'СЕТ СН'!$G$20</f>
        <v>3437.9911204099999</v>
      </c>
      <c r="R52" s="36">
        <f>SUMIFS(СВЦЭМ!$C$33:$C$776,СВЦЭМ!$A$33:$A$776,$A52,СВЦЭМ!$B$33:$B$776,R$45)+'СЕТ СН'!$G$12+СВЦЭМ!$D$10+'СЕТ СН'!$G$5-'СЕТ СН'!$G$20</f>
        <v>3429.4384933000001</v>
      </c>
      <c r="S52" s="36">
        <f>SUMIFS(СВЦЭМ!$C$33:$C$776,СВЦЭМ!$A$33:$A$776,$A52,СВЦЭМ!$B$33:$B$776,S$45)+'СЕТ СН'!$G$12+СВЦЭМ!$D$10+'СЕТ СН'!$G$5-'СЕТ СН'!$G$20</f>
        <v>3397.2173993300003</v>
      </c>
      <c r="T52" s="36">
        <f>SUMIFS(СВЦЭМ!$C$33:$C$776,СВЦЭМ!$A$33:$A$776,$A52,СВЦЭМ!$B$33:$B$776,T$45)+'СЕТ СН'!$G$12+СВЦЭМ!$D$10+'СЕТ СН'!$G$5-'СЕТ СН'!$G$20</f>
        <v>3360.6778166700001</v>
      </c>
      <c r="U52" s="36">
        <f>SUMIFS(СВЦЭМ!$C$33:$C$776,СВЦЭМ!$A$33:$A$776,$A52,СВЦЭМ!$B$33:$B$776,U$45)+'СЕТ СН'!$G$12+СВЦЭМ!$D$10+'СЕТ СН'!$G$5-'СЕТ СН'!$G$20</f>
        <v>3363.5376017799999</v>
      </c>
      <c r="V52" s="36">
        <f>SUMIFS(СВЦЭМ!$C$33:$C$776,СВЦЭМ!$A$33:$A$776,$A52,СВЦЭМ!$B$33:$B$776,V$45)+'СЕТ СН'!$G$12+СВЦЭМ!$D$10+'СЕТ СН'!$G$5-'СЕТ СН'!$G$20</f>
        <v>3383.7606598000002</v>
      </c>
      <c r="W52" s="36">
        <f>SUMIFS(СВЦЭМ!$C$33:$C$776,СВЦЭМ!$A$33:$A$776,$A52,СВЦЭМ!$B$33:$B$776,W$45)+'СЕТ СН'!$G$12+СВЦЭМ!$D$10+'СЕТ СН'!$G$5-'СЕТ СН'!$G$20</f>
        <v>3400.4912650199999</v>
      </c>
      <c r="X52" s="36">
        <f>SUMIFS(СВЦЭМ!$C$33:$C$776,СВЦЭМ!$A$33:$A$776,$A52,СВЦЭМ!$B$33:$B$776,X$45)+'СЕТ СН'!$G$12+СВЦЭМ!$D$10+'СЕТ СН'!$G$5-'СЕТ СН'!$G$20</f>
        <v>3408.09738229</v>
      </c>
      <c r="Y52" s="36">
        <f>SUMIFS(СВЦЭМ!$C$33:$C$776,СВЦЭМ!$A$33:$A$776,$A52,СВЦЭМ!$B$33:$B$776,Y$45)+'СЕТ СН'!$G$12+СВЦЭМ!$D$10+'СЕТ СН'!$G$5-'СЕТ СН'!$G$20</f>
        <v>3425.3471957500001</v>
      </c>
    </row>
    <row r="53" spans="1:25" ht="15.75" x14ac:dyDescent="0.2">
      <c r="A53" s="35">
        <f t="shared" si="1"/>
        <v>43869</v>
      </c>
      <c r="B53" s="36">
        <f>SUMIFS(СВЦЭМ!$C$33:$C$776,СВЦЭМ!$A$33:$A$776,$A53,СВЦЭМ!$B$33:$B$776,B$45)+'СЕТ СН'!$G$12+СВЦЭМ!$D$10+'СЕТ СН'!$G$5-'СЕТ СН'!$G$20</f>
        <v>3458.8561990899998</v>
      </c>
      <c r="C53" s="36">
        <f>SUMIFS(СВЦЭМ!$C$33:$C$776,СВЦЭМ!$A$33:$A$776,$A53,СВЦЭМ!$B$33:$B$776,C$45)+'СЕТ СН'!$G$12+СВЦЭМ!$D$10+'СЕТ СН'!$G$5-'СЕТ СН'!$G$20</f>
        <v>3496.05409465</v>
      </c>
      <c r="D53" s="36">
        <f>SUMIFS(СВЦЭМ!$C$33:$C$776,СВЦЭМ!$A$33:$A$776,$A53,СВЦЭМ!$B$33:$B$776,D$45)+'СЕТ СН'!$G$12+СВЦЭМ!$D$10+'СЕТ СН'!$G$5-'СЕТ СН'!$G$20</f>
        <v>3515.1267111100001</v>
      </c>
      <c r="E53" s="36">
        <f>SUMIFS(СВЦЭМ!$C$33:$C$776,СВЦЭМ!$A$33:$A$776,$A53,СВЦЭМ!$B$33:$B$776,E$45)+'СЕТ СН'!$G$12+СВЦЭМ!$D$10+'СЕТ СН'!$G$5-'СЕТ СН'!$G$20</f>
        <v>3515.10546772</v>
      </c>
      <c r="F53" s="36">
        <f>SUMIFS(СВЦЭМ!$C$33:$C$776,СВЦЭМ!$A$33:$A$776,$A53,СВЦЭМ!$B$33:$B$776,F$45)+'СЕТ СН'!$G$12+СВЦЭМ!$D$10+'СЕТ СН'!$G$5-'СЕТ СН'!$G$20</f>
        <v>3509.6271650799999</v>
      </c>
      <c r="G53" s="36">
        <f>SUMIFS(СВЦЭМ!$C$33:$C$776,СВЦЭМ!$A$33:$A$776,$A53,СВЦЭМ!$B$33:$B$776,G$45)+'СЕТ СН'!$G$12+СВЦЭМ!$D$10+'СЕТ СН'!$G$5-'СЕТ СН'!$G$20</f>
        <v>3502.5642386200002</v>
      </c>
      <c r="H53" s="36">
        <f>SUMIFS(СВЦЭМ!$C$33:$C$776,СВЦЭМ!$A$33:$A$776,$A53,СВЦЭМ!$B$33:$B$776,H$45)+'СЕТ СН'!$G$12+СВЦЭМ!$D$10+'СЕТ СН'!$G$5-'СЕТ СН'!$G$20</f>
        <v>3489.1638261600001</v>
      </c>
      <c r="I53" s="36">
        <f>SUMIFS(СВЦЭМ!$C$33:$C$776,СВЦЭМ!$A$33:$A$776,$A53,СВЦЭМ!$B$33:$B$776,I$45)+'СЕТ СН'!$G$12+СВЦЭМ!$D$10+'СЕТ СН'!$G$5-'СЕТ СН'!$G$20</f>
        <v>3470.4366787600002</v>
      </c>
      <c r="J53" s="36">
        <f>SUMIFS(СВЦЭМ!$C$33:$C$776,СВЦЭМ!$A$33:$A$776,$A53,СВЦЭМ!$B$33:$B$776,J$45)+'СЕТ СН'!$G$12+СВЦЭМ!$D$10+'СЕТ СН'!$G$5-'СЕТ СН'!$G$20</f>
        <v>3447.6153301700001</v>
      </c>
      <c r="K53" s="36">
        <f>SUMIFS(СВЦЭМ!$C$33:$C$776,СВЦЭМ!$A$33:$A$776,$A53,СВЦЭМ!$B$33:$B$776,K$45)+'СЕТ СН'!$G$12+СВЦЭМ!$D$10+'СЕТ СН'!$G$5-'СЕТ СН'!$G$20</f>
        <v>3426.30341632</v>
      </c>
      <c r="L53" s="36">
        <f>SUMIFS(СВЦЭМ!$C$33:$C$776,СВЦЭМ!$A$33:$A$776,$A53,СВЦЭМ!$B$33:$B$776,L$45)+'СЕТ СН'!$G$12+СВЦЭМ!$D$10+'СЕТ СН'!$G$5-'СЕТ СН'!$G$20</f>
        <v>3392.5218657</v>
      </c>
      <c r="M53" s="36">
        <f>SUMIFS(СВЦЭМ!$C$33:$C$776,СВЦЭМ!$A$33:$A$776,$A53,СВЦЭМ!$B$33:$B$776,M$45)+'СЕТ СН'!$G$12+СВЦЭМ!$D$10+'СЕТ СН'!$G$5-'СЕТ СН'!$G$20</f>
        <v>3380.6283729000002</v>
      </c>
      <c r="N53" s="36">
        <f>SUMIFS(СВЦЭМ!$C$33:$C$776,СВЦЭМ!$A$33:$A$776,$A53,СВЦЭМ!$B$33:$B$776,N$45)+'СЕТ СН'!$G$12+СВЦЭМ!$D$10+'СЕТ СН'!$G$5-'СЕТ СН'!$G$20</f>
        <v>3387.4412931900001</v>
      </c>
      <c r="O53" s="36">
        <f>SUMIFS(СВЦЭМ!$C$33:$C$776,СВЦЭМ!$A$33:$A$776,$A53,СВЦЭМ!$B$33:$B$776,O$45)+'СЕТ СН'!$G$12+СВЦЭМ!$D$10+'СЕТ СН'!$G$5-'СЕТ СН'!$G$20</f>
        <v>3404.94287248</v>
      </c>
      <c r="P53" s="36">
        <f>SUMIFS(СВЦЭМ!$C$33:$C$776,СВЦЭМ!$A$33:$A$776,$A53,СВЦЭМ!$B$33:$B$776,P$45)+'СЕТ СН'!$G$12+СВЦЭМ!$D$10+'СЕТ СН'!$G$5-'СЕТ СН'!$G$20</f>
        <v>3409.5951763500002</v>
      </c>
      <c r="Q53" s="36">
        <f>SUMIFS(СВЦЭМ!$C$33:$C$776,СВЦЭМ!$A$33:$A$776,$A53,СВЦЭМ!$B$33:$B$776,Q$45)+'СЕТ СН'!$G$12+СВЦЭМ!$D$10+'СЕТ СН'!$G$5-'СЕТ СН'!$G$20</f>
        <v>3407.7997618500003</v>
      </c>
      <c r="R53" s="36">
        <f>SUMIFS(СВЦЭМ!$C$33:$C$776,СВЦЭМ!$A$33:$A$776,$A53,СВЦЭМ!$B$33:$B$776,R$45)+'СЕТ СН'!$G$12+СВЦЭМ!$D$10+'СЕТ СН'!$G$5-'СЕТ СН'!$G$20</f>
        <v>3413.0632507300002</v>
      </c>
      <c r="S53" s="36">
        <f>SUMIFS(СВЦЭМ!$C$33:$C$776,СВЦЭМ!$A$33:$A$776,$A53,СВЦЭМ!$B$33:$B$776,S$45)+'СЕТ СН'!$G$12+СВЦЭМ!$D$10+'СЕТ СН'!$G$5-'СЕТ СН'!$G$20</f>
        <v>3407.8882900200001</v>
      </c>
      <c r="T53" s="36">
        <f>SUMIFS(СВЦЭМ!$C$33:$C$776,СВЦЭМ!$A$33:$A$776,$A53,СВЦЭМ!$B$33:$B$776,T$45)+'СЕТ СН'!$G$12+СВЦЭМ!$D$10+'СЕТ СН'!$G$5-'СЕТ СН'!$G$20</f>
        <v>3425.6934297500002</v>
      </c>
      <c r="U53" s="36">
        <f>SUMIFS(СВЦЭМ!$C$33:$C$776,СВЦЭМ!$A$33:$A$776,$A53,СВЦЭМ!$B$33:$B$776,U$45)+'СЕТ СН'!$G$12+СВЦЭМ!$D$10+'СЕТ СН'!$G$5-'СЕТ СН'!$G$20</f>
        <v>3429.0172647099998</v>
      </c>
      <c r="V53" s="36">
        <f>SUMIFS(СВЦЭМ!$C$33:$C$776,СВЦЭМ!$A$33:$A$776,$A53,СВЦЭМ!$B$33:$B$776,V$45)+'СЕТ СН'!$G$12+СВЦЭМ!$D$10+'СЕТ СН'!$G$5-'СЕТ СН'!$G$20</f>
        <v>3406.04688007</v>
      </c>
      <c r="W53" s="36">
        <f>SUMIFS(СВЦЭМ!$C$33:$C$776,СВЦЭМ!$A$33:$A$776,$A53,СВЦЭМ!$B$33:$B$776,W$45)+'СЕТ СН'!$G$12+СВЦЭМ!$D$10+'СЕТ СН'!$G$5-'СЕТ СН'!$G$20</f>
        <v>3405.23198589</v>
      </c>
      <c r="X53" s="36">
        <f>SUMIFS(СВЦЭМ!$C$33:$C$776,СВЦЭМ!$A$33:$A$776,$A53,СВЦЭМ!$B$33:$B$776,X$45)+'СЕТ СН'!$G$12+СВЦЭМ!$D$10+'СЕТ СН'!$G$5-'СЕТ СН'!$G$20</f>
        <v>3403.4477369199999</v>
      </c>
      <c r="Y53" s="36">
        <f>SUMIFS(СВЦЭМ!$C$33:$C$776,СВЦЭМ!$A$33:$A$776,$A53,СВЦЭМ!$B$33:$B$776,Y$45)+'СЕТ СН'!$G$12+СВЦЭМ!$D$10+'СЕТ СН'!$G$5-'СЕТ СН'!$G$20</f>
        <v>3419.3954962600001</v>
      </c>
    </row>
    <row r="54" spans="1:25" ht="15.75" x14ac:dyDescent="0.2">
      <c r="A54" s="35">
        <f t="shared" si="1"/>
        <v>43870</v>
      </c>
      <c r="B54" s="36">
        <f>SUMIFS(СВЦЭМ!$C$33:$C$776,СВЦЭМ!$A$33:$A$776,$A54,СВЦЭМ!$B$33:$B$776,B$45)+'СЕТ СН'!$G$12+СВЦЭМ!$D$10+'СЕТ СН'!$G$5-'СЕТ СН'!$G$20</f>
        <v>3467.3810624299999</v>
      </c>
      <c r="C54" s="36">
        <f>SUMIFS(СВЦЭМ!$C$33:$C$776,СВЦЭМ!$A$33:$A$776,$A54,СВЦЭМ!$B$33:$B$776,C$45)+'СЕТ СН'!$G$12+СВЦЭМ!$D$10+'СЕТ СН'!$G$5-'СЕТ СН'!$G$20</f>
        <v>3486.7911888399999</v>
      </c>
      <c r="D54" s="36">
        <f>SUMIFS(СВЦЭМ!$C$33:$C$776,СВЦЭМ!$A$33:$A$776,$A54,СВЦЭМ!$B$33:$B$776,D$45)+'СЕТ СН'!$G$12+СВЦЭМ!$D$10+'СЕТ СН'!$G$5-'СЕТ СН'!$G$20</f>
        <v>3502.9891050400001</v>
      </c>
      <c r="E54" s="36">
        <f>SUMIFS(СВЦЭМ!$C$33:$C$776,СВЦЭМ!$A$33:$A$776,$A54,СВЦЭМ!$B$33:$B$776,E$45)+'СЕТ СН'!$G$12+СВЦЭМ!$D$10+'СЕТ СН'!$G$5-'СЕТ СН'!$G$20</f>
        <v>3504.19001157</v>
      </c>
      <c r="F54" s="36">
        <f>SUMIFS(СВЦЭМ!$C$33:$C$776,СВЦЭМ!$A$33:$A$776,$A54,СВЦЭМ!$B$33:$B$776,F$45)+'СЕТ СН'!$G$12+СВЦЭМ!$D$10+'СЕТ СН'!$G$5-'СЕТ СН'!$G$20</f>
        <v>3497.2503913</v>
      </c>
      <c r="G54" s="36">
        <f>SUMIFS(СВЦЭМ!$C$33:$C$776,СВЦЭМ!$A$33:$A$776,$A54,СВЦЭМ!$B$33:$B$776,G$45)+'СЕТ СН'!$G$12+СВЦЭМ!$D$10+'СЕТ СН'!$G$5-'СЕТ СН'!$G$20</f>
        <v>3486.1071326199999</v>
      </c>
      <c r="H54" s="36">
        <f>SUMIFS(СВЦЭМ!$C$33:$C$776,СВЦЭМ!$A$33:$A$776,$A54,СВЦЭМ!$B$33:$B$776,H$45)+'СЕТ СН'!$G$12+СВЦЭМ!$D$10+'СЕТ СН'!$G$5-'СЕТ СН'!$G$20</f>
        <v>3466.3681485500001</v>
      </c>
      <c r="I54" s="36">
        <f>SUMIFS(СВЦЭМ!$C$33:$C$776,СВЦЭМ!$A$33:$A$776,$A54,СВЦЭМ!$B$33:$B$776,I$45)+'СЕТ СН'!$G$12+СВЦЭМ!$D$10+'СЕТ СН'!$G$5-'СЕТ СН'!$G$20</f>
        <v>3441.1723972099999</v>
      </c>
      <c r="J54" s="36">
        <f>SUMIFS(СВЦЭМ!$C$33:$C$776,СВЦЭМ!$A$33:$A$776,$A54,СВЦЭМ!$B$33:$B$776,J$45)+'СЕТ СН'!$G$12+СВЦЭМ!$D$10+'СЕТ СН'!$G$5-'СЕТ СН'!$G$20</f>
        <v>3414.7199563499998</v>
      </c>
      <c r="K54" s="36">
        <f>SUMIFS(СВЦЭМ!$C$33:$C$776,СВЦЭМ!$A$33:$A$776,$A54,СВЦЭМ!$B$33:$B$776,K$45)+'СЕТ СН'!$G$12+СВЦЭМ!$D$10+'СЕТ СН'!$G$5-'СЕТ СН'!$G$20</f>
        <v>3391.1031756900002</v>
      </c>
      <c r="L54" s="36">
        <f>SUMIFS(СВЦЭМ!$C$33:$C$776,СВЦЭМ!$A$33:$A$776,$A54,СВЦЭМ!$B$33:$B$776,L$45)+'СЕТ СН'!$G$12+СВЦЭМ!$D$10+'СЕТ СН'!$G$5-'СЕТ СН'!$G$20</f>
        <v>3388.2912083599999</v>
      </c>
      <c r="M54" s="36">
        <f>SUMIFS(СВЦЭМ!$C$33:$C$776,СВЦЭМ!$A$33:$A$776,$A54,СВЦЭМ!$B$33:$B$776,M$45)+'СЕТ СН'!$G$12+СВЦЭМ!$D$10+'СЕТ СН'!$G$5-'СЕТ СН'!$G$20</f>
        <v>3405.4970158300002</v>
      </c>
      <c r="N54" s="36">
        <f>SUMIFS(СВЦЭМ!$C$33:$C$776,СВЦЭМ!$A$33:$A$776,$A54,СВЦЭМ!$B$33:$B$776,N$45)+'СЕТ СН'!$G$12+СВЦЭМ!$D$10+'СЕТ СН'!$G$5-'СЕТ СН'!$G$20</f>
        <v>3418.42750123</v>
      </c>
      <c r="O54" s="36">
        <f>SUMIFS(СВЦЭМ!$C$33:$C$776,СВЦЭМ!$A$33:$A$776,$A54,СВЦЭМ!$B$33:$B$776,O$45)+'СЕТ СН'!$G$12+СВЦЭМ!$D$10+'СЕТ СН'!$G$5-'СЕТ СН'!$G$20</f>
        <v>3429.78163885</v>
      </c>
      <c r="P54" s="36">
        <f>SUMIFS(СВЦЭМ!$C$33:$C$776,СВЦЭМ!$A$33:$A$776,$A54,СВЦЭМ!$B$33:$B$776,P$45)+'СЕТ СН'!$G$12+СВЦЭМ!$D$10+'СЕТ СН'!$G$5-'СЕТ СН'!$G$20</f>
        <v>3438.8717201300001</v>
      </c>
      <c r="Q54" s="36">
        <f>SUMIFS(СВЦЭМ!$C$33:$C$776,СВЦЭМ!$A$33:$A$776,$A54,СВЦЭМ!$B$33:$B$776,Q$45)+'СЕТ СН'!$G$12+СВЦЭМ!$D$10+'СЕТ СН'!$G$5-'СЕТ СН'!$G$20</f>
        <v>3448.1688817700001</v>
      </c>
      <c r="R54" s="36">
        <f>SUMIFS(СВЦЭМ!$C$33:$C$776,СВЦЭМ!$A$33:$A$776,$A54,СВЦЭМ!$B$33:$B$776,R$45)+'СЕТ СН'!$G$12+СВЦЭМ!$D$10+'СЕТ СН'!$G$5-'СЕТ СН'!$G$20</f>
        <v>3441.6076425599999</v>
      </c>
      <c r="S54" s="36">
        <f>SUMIFS(СВЦЭМ!$C$33:$C$776,СВЦЭМ!$A$33:$A$776,$A54,СВЦЭМ!$B$33:$B$776,S$45)+'СЕТ СН'!$G$12+СВЦЭМ!$D$10+'СЕТ СН'!$G$5-'СЕТ СН'!$G$20</f>
        <v>3426.8816506799999</v>
      </c>
      <c r="T54" s="36">
        <f>SUMIFS(СВЦЭМ!$C$33:$C$776,СВЦЭМ!$A$33:$A$776,$A54,СВЦЭМ!$B$33:$B$776,T$45)+'СЕТ СН'!$G$12+СВЦЭМ!$D$10+'СЕТ СН'!$G$5-'СЕТ СН'!$G$20</f>
        <v>3427.2781190599999</v>
      </c>
      <c r="U54" s="36">
        <f>SUMIFS(СВЦЭМ!$C$33:$C$776,СВЦЭМ!$A$33:$A$776,$A54,СВЦЭМ!$B$33:$B$776,U$45)+'СЕТ СН'!$G$12+СВЦЭМ!$D$10+'СЕТ СН'!$G$5-'СЕТ СН'!$G$20</f>
        <v>3423.5272839500003</v>
      </c>
      <c r="V54" s="36">
        <f>SUMIFS(СВЦЭМ!$C$33:$C$776,СВЦЭМ!$A$33:$A$776,$A54,СВЦЭМ!$B$33:$B$776,V$45)+'СЕТ СН'!$G$12+СВЦЭМ!$D$10+'СЕТ СН'!$G$5-'СЕТ СН'!$G$20</f>
        <v>3425.4790676399998</v>
      </c>
      <c r="W54" s="36">
        <f>SUMIFS(СВЦЭМ!$C$33:$C$776,СВЦЭМ!$A$33:$A$776,$A54,СВЦЭМ!$B$33:$B$776,W$45)+'СЕТ СН'!$G$12+СВЦЭМ!$D$10+'СЕТ СН'!$G$5-'СЕТ СН'!$G$20</f>
        <v>3432.9049286200002</v>
      </c>
      <c r="X54" s="36">
        <f>SUMIFS(СВЦЭМ!$C$33:$C$776,СВЦЭМ!$A$33:$A$776,$A54,СВЦЭМ!$B$33:$B$776,X$45)+'СЕТ СН'!$G$12+СВЦЭМ!$D$10+'СЕТ СН'!$G$5-'СЕТ СН'!$G$20</f>
        <v>3428.9027206400001</v>
      </c>
      <c r="Y54" s="36">
        <f>SUMIFS(СВЦЭМ!$C$33:$C$776,СВЦЭМ!$A$33:$A$776,$A54,СВЦЭМ!$B$33:$B$776,Y$45)+'СЕТ СН'!$G$12+СВЦЭМ!$D$10+'СЕТ СН'!$G$5-'СЕТ СН'!$G$20</f>
        <v>3440.1635036799998</v>
      </c>
    </row>
    <row r="55" spans="1:25" ht="15.75" x14ac:dyDescent="0.2">
      <c r="A55" s="35">
        <f t="shared" si="1"/>
        <v>43871</v>
      </c>
      <c r="B55" s="36">
        <f>SUMIFS(СВЦЭМ!$C$33:$C$776,СВЦЭМ!$A$33:$A$776,$A55,СВЦЭМ!$B$33:$B$776,B$45)+'СЕТ СН'!$G$12+СВЦЭМ!$D$10+'СЕТ СН'!$G$5-'СЕТ СН'!$G$20</f>
        <v>3500.4596261699999</v>
      </c>
      <c r="C55" s="36">
        <f>SUMIFS(СВЦЭМ!$C$33:$C$776,СВЦЭМ!$A$33:$A$776,$A55,СВЦЭМ!$B$33:$B$776,C$45)+'СЕТ СН'!$G$12+СВЦЭМ!$D$10+'СЕТ СН'!$G$5-'СЕТ СН'!$G$20</f>
        <v>3525.7579272900002</v>
      </c>
      <c r="D55" s="36">
        <f>SUMIFS(СВЦЭМ!$C$33:$C$776,СВЦЭМ!$A$33:$A$776,$A55,СВЦЭМ!$B$33:$B$776,D$45)+'СЕТ СН'!$G$12+СВЦЭМ!$D$10+'СЕТ СН'!$G$5-'СЕТ СН'!$G$20</f>
        <v>3540.1280286000001</v>
      </c>
      <c r="E55" s="36">
        <f>SUMIFS(СВЦЭМ!$C$33:$C$776,СВЦЭМ!$A$33:$A$776,$A55,СВЦЭМ!$B$33:$B$776,E$45)+'СЕТ СН'!$G$12+СВЦЭМ!$D$10+'СЕТ СН'!$G$5-'СЕТ СН'!$G$20</f>
        <v>3540.9816219300001</v>
      </c>
      <c r="F55" s="36">
        <f>SUMIFS(СВЦЭМ!$C$33:$C$776,СВЦЭМ!$A$33:$A$776,$A55,СВЦЭМ!$B$33:$B$776,F$45)+'СЕТ СН'!$G$12+СВЦЭМ!$D$10+'СЕТ СН'!$G$5-'СЕТ СН'!$G$20</f>
        <v>3534.0911104500001</v>
      </c>
      <c r="G55" s="36">
        <f>SUMIFS(СВЦЭМ!$C$33:$C$776,СВЦЭМ!$A$33:$A$776,$A55,СВЦЭМ!$B$33:$B$776,G$45)+'СЕТ СН'!$G$12+СВЦЭМ!$D$10+'СЕТ СН'!$G$5-'СЕТ СН'!$G$20</f>
        <v>3511.4910679700001</v>
      </c>
      <c r="H55" s="36">
        <f>SUMIFS(СВЦЭМ!$C$33:$C$776,СВЦЭМ!$A$33:$A$776,$A55,СВЦЭМ!$B$33:$B$776,H$45)+'СЕТ СН'!$G$12+СВЦЭМ!$D$10+'СЕТ СН'!$G$5-'СЕТ СН'!$G$20</f>
        <v>3481.6187923100001</v>
      </c>
      <c r="I55" s="36">
        <f>SUMIFS(СВЦЭМ!$C$33:$C$776,СВЦЭМ!$A$33:$A$776,$A55,СВЦЭМ!$B$33:$B$776,I$45)+'СЕТ СН'!$G$12+СВЦЭМ!$D$10+'СЕТ СН'!$G$5-'СЕТ СН'!$G$20</f>
        <v>3449.7831213700001</v>
      </c>
      <c r="J55" s="36">
        <f>SUMIFS(СВЦЭМ!$C$33:$C$776,СВЦЭМ!$A$33:$A$776,$A55,СВЦЭМ!$B$33:$B$776,J$45)+'СЕТ СН'!$G$12+СВЦЭМ!$D$10+'СЕТ СН'!$G$5-'СЕТ СН'!$G$20</f>
        <v>3423.6006937100001</v>
      </c>
      <c r="K55" s="36">
        <f>SUMIFS(СВЦЭМ!$C$33:$C$776,СВЦЭМ!$A$33:$A$776,$A55,СВЦЭМ!$B$33:$B$776,K$45)+'СЕТ СН'!$G$12+СВЦЭМ!$D$10+'СЕТ СН'!$G$5-'СЕТ СН'!$G$20</f>
        <v>3396.9707152000001</v>
      </c>
      <c r="L55" s="36">
        <f>SUMIFS(СВЦЭМ!$C$33:$C$776,СВЦЭМ!$A$33:$A$776,$A55,СВЦЭМ!$B$33:$B$776,L$45)+'СЕТ СН'!$G$12+СВЦЭМ!$D$10+'СЕТ СН'!$G$5-'СЕТ СН'!$G$20</f>
        <v>3407.7979860200003</v>
      </c>
      <c r="M55" s="36">
        <f>SUMIFS(СВЦЭМ!$C$33:$C$776,СВЦЭМ!$A$33:$A$776,$A55,СВЦЭМ!$B$33:$B$776,M$45)+'СЕТ СН'!$G$12+СВЦЭМ!$D$10+'СЕТ СН'!$G$5-'СЕТ СН'!$G$20</f>
        <v>3419.07740857</v>
      </c>
      <c r="N55" s="36">
        <f>SUMIFS(СВЦЭМ!$C$33:$C$776,СВЦЭМ!$A$33:$A$776,$A55,СВЦЭМ!$B$33:$B$776,N$45)+'СЕТ СН'!$G$12+СВЦЭМ!$D$10+'СЕТ СН'!$G$5-'СЕТ СН'!$G$20</f>
        <v>3436.5262111299999</v>
      </c>
      <c r="O55" s="36">
        <f>SUMIFS(СВЦЭМ!$C$33:$C$776,СВЦЭМ!$A$33:$A$776,$A55,СВЦЭМ!$B$33:$B$776,O$45)+'СЕТ СН'!$G$12+СВЦЭМ!$D$10+'СЕТ СН'!$G$5-'СЕТ СН'!$G$20</f>
        <v>3452.8893134700002</v>
      </c>
      <c r="P55" s="36">
        <f>SUMIFS(СВЦЭМ!$C$33:$C$776,СВЦЭМ!$A$33:$A$776,$A55,СВЦЭМ!$B$33:$B$776,P$45)+'СЕТ СН'!$G$12+СВЦЭМ!$D$10+'СЕТ СН'!$G$5-'СЕТ СН'!$G$20</f>
        <v>3461.7805083799999</v>
      </c>
      <c r="Q55" s="36">
        <f>SUMIFS(СВЦЭМ!$C$33:$C$776,СВЦЭМ!$A$33:$A$776,$A55,СВЦЭМ!$B$33:$B$776,Q$45)+'СЕТ СН'!$G$12+СВЦЭМ!$D$10+'СЕТ СН'!$G$5-'СЕТ СН'!$G$20</f>
        <v>3464.8340253400002</v>
      </c>
      <c r="R55" s="36">
        <f>SUMIFS(СВЦЭМ!$C$33:$C$776,СВЦЭМ!$A$33:$A$776,$A55,СВЦЭМ!$B$33:$B$776,R$45)+'СЕТ СН'!$G$12+СВЦЭМ!$D$10+'СЕТ СН'!$G$5-'СЕТ СН'!$G$20</f>
        <v>3463.1528446699999</v>
      </c>
      <c r="S55" s="36">
        <f>SUMIFS(СВЦЭМ!$C$33:$C$776,СВЦЭМ!$A$33:$A$776,$A55,СВЦЭМ!$B$33:$B$776,S$45)+'СЕТ СН'!$G$12+СВЦЭМ!$D$10+'СЕТ СН'!$G$5-'СЕТ СН'!$G$20</f>
        <v>3461.4086397400001</v>
      </c>
      <c r="T55" s="36">
        <f>SUMIFS(СВЦЭМ!$C$33:$C$776,СВЦЭМ!$A$33:$A$776,$A55,СВЦЭМ!$B$33:$B$776,T$45)+'СЕТ СН'!$G$12+СВЦЭМ!$D$10+'СЕТ СН'!$G$5-'СЕТ СН'!$G$20</f>
        <v>3429.3101330500003</v>
      </c>
      <c r="U55" s="36">
        <f>SUMIFS(СВЦЭМ!$C$33:$C$776,СВЦЭМ!$A$33:$A$776,$A55,СВЦЭМ!$B$33:$B$776,U$45)+'СЕТ СН'!$G$12+СВЦЭМ!$D$10+'СЕТ СН'!$G$5-'СЕТ СН'!$G$20</f>
        <v>3425.27868266</v>
      </c>
      <c r="V55" s="36">
        <f>SUMIFS(СВЦЭМ!$C$33:$C$776,СВЦЭМ!$A$33:$A$776,$A55,СВЦЭМ!$B$33:$B$776,V$45)+'СЕТ СН'!$G$12+СВЦЭМ!$D$10+'СЕТ СН'!$G$5-'СЕТ СН'!$G$20</f>
        <v>3430.8404820999999</v>
      </c>
      <c r="W55" s="36">
        <f>SUMIFS(СВЦЭМ!$C$33:$C$776,СВЦЭМ!$A$33:$A$776,$A55,СВЦЭМ!$B$33:$B$776,W$45)+'СЕТ СН'!$G$12+СВЦЭМ!$D$10+'СЕТ СН'!$G$5-'СЕТ СН'!$G$20</f>
        <v>3444.1753044000002</v>
      </c>
      <c r="X55" s="36">
        <f>SUMIFS(СВЦЭМ!$C$33:$C$776,СВЦЭМ!$A$33:$A$776,$A55,СВЦЭМ!$B$33:$B$776,X$45)+'СЕТ СН'!$G$12+СВЦЭМ!$D$10+'СЕТ СН'!$G$5-'СЕТ СН'!$G$20</f>
        <v>3467.8882282</v>
      </c>
      <c r="Y55" s="36">
        <f>SUMIFS(СВЦЭМ!$C$33:$C$776,СВЦЭМ!$A$33:$A$776,$A55,СВЦЭМ!$B$33:$B$776,Y$45)+'СЕТ СН'!$G$12+СВЦЭМ!$D$10+'СЕТ СН'!$G$5-'СЕТ СН'!$G$20</f>
        <v>3479.2625441600003</v>
      </c>
    </row>
    <row r="56" spans="1:25" ht="15.75" x14ac:dyDescent="0.2">
      <c r="A56" s="35">
        <f t="shared" si="1"/>
        <v>43872</v>
      </c>
      <c r="B56" s="36">
        <f>SUMIFS(СВЦЭМ!$C$33:$C$776,СВЦЭМ!$A$33:$A$776,$A56,СВЦЭМ!$B$33:$B$776,B$45)+'СЕТ СН'!$G$12+СВЦЭМ!$D$10+'СЕТ СН'!$G$5-'СЕТ СН'!$G$20</f>
        <v>3466.9625859500002</v>
      </c>
      <c r="C56" s="36">
        <f>SUMIFS(СВЦЭМ!$C$33:$C$776,СВЦЭМ!$A$33:$A$776,$A56,СВЦЭМ!$B$33:$B$776,C$45)+'СЕТ СН'!$G$12+СВЦЭМ!$D$10+'СЕТ СН'!$G$5-'СЕТ СН'!$G$20</f>
        <v>3491.15797587</v>
      </c>
      <c r="D56" s="36">
        <f>SUMIFS(СВЦЭМ!$C$33:$C$776,СВЦЭМ!$A$33:$A$776,$A56,СВЦЭМ!$B$33:$B$776,D$45)+'СЕТ СН'!$G$12+СВЦЭМ!$D$10+'СЕТ СН'!$G$5-'СЕТ СН'!$G$20</f>
        <v>3501.0261926100002</v>
      </c>
      <c r="E56" s="36">
        <f>SUMIFS(СВЦЭМ!$C$33:$C$776,СВЦЭМ!$A$33:$A$776,$A56,СВЦЭМ!$B$33:$B$776,E$45)+'СЕТ СН'!$G$12+СВЦЭМ!$D$10+'СЕТ СН'!$G$5-'СЕТ СН'!$G$20</f>
        <v>3495.38963547</v>
      </c>
      <c r="F56" s="36">
        <f>SUMIFS(СВЦЭМ!$C$33:$C$776,СВЦЭМ!$A$33:$A$776,$A56,СВЦЭМ!$B$33:$B$776,F$45)+'СЕТ СН'!$G$12+СВЦЭМ!$D$10+'СЕТ СН'!$G$5-'СЕТ СН'!$G$20</f>
        <v>3486.2009053800002</v>
      </c>
      <c r="G56" s="36">
        <f>SUMIFS(СВЦЭМ!$C$33:$C$776,СВЦЭМ!$A$33:$A$776,$A56,СВЦЭМ!$B$33:$B$776,G$45)+'СЕТ СН'!$G$12+СВЦЭМ!$D$10+'СЕТ СН'!$G$5-'СЕТ СН'!$G$20</f>
        <v>3471.8255311500002</v>
      </c>
      <c r="H56" s="36">
        <f>SUMIFS(СВЦЭМ!$C$33:$C$776,СВЦЭМ!$A$33:$A$776,$A56,СВЦЭМ!$B$33:$B$776,H$45)+'СЕТ СН'!$G$12+СВЦЭМ!$D$10+'СЕТ СН'!$G$5-'СЕТ СН'!$G$20</f>
        <v>3448.9227884400002</v>
      </c>
      <c r="I56" s="36">
        <f>SUMIFS(СВЦЭМ!$C$33:$C$776,СВЦЭМ!$A$33:$A$776,$A56,СВЦЭМ!$B$33:$B$776,I$45)+'СЕТ СН'!$G$12+СВЦЭМ!$D$10+'СЕТ СН'!$G$5-'СЕТ СН'!$G$20</f>
        <v>3415.6242965800002</v>
      </c>
      <c r="J56" s="36">
        <f>SUMIFS(СВЦЭМ!$C$33:$C$776,СВЦЭМ!$A$33:$A$776,$A56,СВЦЭМ!$B$33:$B$776,J$45)+'СЕТ СН'!$G$12+СВЦЭМ!$D$10+'СЕТ СН'!$G$5-'СЕТ СН'!$G$20</f>
        <v>3404.6684581</v>
      </c>
      <c r="K56" s="36">
        <f>SUMIFS(СВЦЭМ!$C$33:$C$776,СВЦЭМ!$A$33:$A$776,$A56,СВЦЭМ!$B$33:$B$776,K$45)+'СЕТ СН'!$G$12+СВЦЭМ!$D$10+'СЕТ СН'!$G$5-'СЕТ СН'!$G$20</f>
        <v>3385.8299935099999</v>
      </c>
      <c r="L56" s="36">
        <f>SUMIFS(СВЦЭМ!$C$33:$C$776,СВЦЭМ!$A$33:$A$776,$A56,СВЦЭМ!$B$33:$B$776,L$45)+'СЕТ СН'!$G$12+СВЦЭМ!$D$10+'СЕТ СН'!$G$5-'СЕТ СН'!$G$20</f>
        <v>3396.3586987399999</v>
      </c>
      <c r="M56" s="36">
        <f>SUMIFS(СВЦЭМ!$C$33:$C$776,СВЦЭМ!$A$33:$A$776,$A56,СВЦЭМ!$B$33:$B$776,M$45)+'СЕТ СН'!$G$12+СВЦЭМ!$D$10+'СЕТ СН'!$G$5-'СЕТ СН'!$G$20</f>
        <v>3413.8870999800001</v>
      </c>
      <c r="N56" s="36">
        <f>SUMIFS(СВЦЭМ!$C$33:$C$776,СВЦЭМ!$A$33:$A$776,$A56,СВЦЭМ!$B$33:$B$776,N$45)+'СЕТ СН'!$G$12+СВЦЭМ!$D$10+'СЕТ СН'!$G$5-'СЕТ СН'!$G$20</f>
        <v>3434.52748909</v>
      </c>
      <c r="O56" s="36">
        <f>SUMIFS(СВЦЭМ!$C$33:$C$776,СВЦЭМ!$A$33:$A$776,$A56,СВЦЭМ!$B$33:$B$776,O$45)+'СЕТ СН'!$G$12+СВЦЭМ!$D$10+'СЕТ СН'!$G$5-'СЕТ СН'!$G$20</f>
        <v>3462.48030844</v>
      </c>
      <c r="P56" s="36">
        <f>SUMIFS(СВЦЭМ!$C$33:$C$776,СВЦЭМ!$A$33:$A$776,$A56,СВЦЭМ!$B$33:$B$776,P$45)+'СЕТ СН'!$G$12+СВЦЭМ!$D$10+'СЕТ СН'!$G$5-'СЕТ СН'!$G$20</f>
        <v>3484.6966696300001</v>
      </c>
      <c r="Q56" s="36">
        <f>SUMIFS(СВЦЭМ!$C$33:$C$776,СВЦЭМ!$A$33:$A$776,$A56,СВЦЭМ!$B$33:$B$776,Q$45)+'СЕТ СН'!$G$12+СВЦЭМ!$D$10+'СЕТ СН'!$G$5-'СЕТ СН'!$G$20</f>
        <v>3494.4947975700002</v>
      </c>
      <c r="R56" s="36">
        <f>SUMIFS(СВЦЭМ!$C$33:$C$776,СВЦЭМ!$A$33:$A$776,$A56,СВЦЭМ!$B$33:$B$776,R$45)+'СЕТ СН'!$G$12+СВЦЭМ!$D$10+'СЕТ СН'!$G$5-'СЕТ СН'!$G$20</f>
        <v>3476.3469026900002</v>
      </c>
      <c r="S56" s="36">
        <f>SUMIFS(СВЦЭМ!$C$33:$C$776,СВЦЭМ!$A$33:$A$776,$A56,СВЦЭМ!$B$33:$B$776,S$45)+'СЕТ СН'!$G$12+СВЦЭМ!$D$10+'СЕТ СН'!$G$5-'СЕТ СН'!$G$20</f>
        <v>3447.6065490700003</v>
      </c>
      <c r="T56" s="36">
        <f>SUMIFS(СВЦЭМ!$C$33:$C$776,СВЦЭМ!$A$33:$A$776,$A56,СВЦЭМ!$B$33:$B$776,T$45)+'СЕТ СН'!$G$12+СВЦЭМ!$D$10+'СЕТ СН'!$G$5-'СЕТ СН'!$G$20</f>
        <v>3423.65385625</v>
      </c>
      <c r="U56" s="36">
        <f>SUMIFS(СВЦЭМ!$C$33:$C$776,СВЦЭМ!$A$33:$A$776,$A56,СВЦЭМ!$B$33:$B$776,U$45)+'СЕТ СН'!$G$12+СВЦЭМ!$D$10+'СЕТ СН'!$G$5-'СЕТ СН'!$G$20</f>
        <v>3421.7191672899999</v>
      </c>
      <c r="V56" s="36">
        <f>SUMIFS(СВЦЭМ!$C$33:$C$776,СВЦЭМ!$A$33:$A$776,$A56,СВЦЭМ!$B$33:$B$776,V$45)+'СЕТ СН'!$G$12+СВЦЭМ!$D$10+'СЕТ СН'!$G$5-'СЕТ СН'!$G$20</f>
        <v>3425.8879690499998</v>
      </c>
      <c r="W56" s="36">
        <f>SUMIFS(СВЦЭМ!$C$33:$C$776,СВЦЭМ!$A$33:$A$776,$A56,СВЦЭМ!$B$33:$B$776,W$45)+'СЕТ СН'!$G$12+СВЦЭМ!$D$10+'СЕТ СН'!$G$5-'СЕТ СН'!$G$20</f>
        <v>3439.2682657</v>
      </c>
      <c r="X56" s="36">
        <f>SUMIFS(СВЦЭМ!$C$33:$C$776,СВЦЭМ!$A$33:$A$776,$A56,СВЦЭМ!$B$33:$B$776,X$45)+'СЕТ СН'!$G$12+СВЦЭМ!$D$10+'СЕТ СН'!$G$5-'СЕТ СН'!$G$20</f>
        <v>3449.7225767300001</v>
      </c>
      <c r="Y56" s="36">
        <f>SUMIFS(СВЦЭМ!$C$33:$C$776,СВЦЭМ!$A$33:$A$776,$A56,СВЦЭМ!$B$33:$B$776,Y$45)+'СЕТ СН'!$G$12+СВЦЭМ!$D$10+'СЕТ СН'!$G$5-'СЕТ СН'!$G$20</f>
        <v>3451.5609561700003</v>
      </c>
    </row>
    <row r="57" spans="1:25" ht="15.75" x14ac:dyDescent="0.2">
      <c r="A57" s="35">
        <f t="shared" si="1"/>
        <v>43873</v>
      </c>
      <c r="B57" s="36">
        <f>SUMIFS(СВЦЭМ!$C$33:$C$776,СВЦЭМ!$A$33:$A$776,$A57,СВЦЭМ!$B$33:$B$776,B$45)+'СЕТ СН'!$G$12+СВЦЭМ!$D$10+'СЕТ СН'!$G$5-'СЕТ СН'!$G$20</f>
        <v>3452.7596578100001</v>
      </c>
      <c r="C57" s="36">
        <f>SUMIFS(СВЦЭМ!$C$33:$C$776,СВЦЭМ!$A$33:$A$776,$A57,СВЦЭМ!$B$33:$B$776,C$45)+'СЕТ СН'!$G$12+СВЦЭМ!$D$10+'СЕТ СН'!$G$5-'СЕТ СН'!$G$20</f>
        <v>3448.4514697100003</v>
      </c>
      <c r="D57" s="36">
        <f>SUMIFS(СВЦЭМ!$C$33:$C$776,СВЦЭМ!$A$33:$A$776,$A57,СВЦЭМ!$B$33:$B$776,D$45)+'СЕТ СН'!$G$12+СВЦЭМ!$D$10+'СЕТ СН'!$G$5-'СЕТ СН'!$G$20</f>
        <v>3464.3176592499999</v>
      </c>
      <c r="E57" s="36">
        <f>SUMIFS(СВЦЭМ!$C$33:$C$776,СВЦЭМ!$A$33:$A$776,$A57,СВЦЭМ!$B$33:$B$776,E$45)+'СЕТ СН'!$G$12+СВЦЭМ!$D$10+'СЕТ СН'!$G$5-'СЕТ СН'!$G$20</f>
        <v>3461.58617658</v>
      </c>
      <c r="F57" s="36">
        <f>SUMIFS(СВЦЭМ!$C$33:$C$776,СВЦЭМ!$A$33:$A$776,$A57,СВЦЭМ!$B$33:$B$776,F$45)+'СЕТ СН'!$G$12+СВЦЭМ!$D$10+'СЕТ СН'!$G$5-'СЕТ СН'!$G$20</f>
        <v>3454.9309776800001</v>
      </c>
      <c r="G57" s="36">
        <f>SUMIFS(СВЦЭМ!$C$33:$C$776,СВЦЭМ!$A$33:$A$776,$A57,СВЦЭМ!$B$33:$B$776,G$45)+'СЕТ СН'!$G$12+СВЦЭМ!$D$10+'СЕТ СН'!$G$5-'СЕТ СН'!$G$20</f>
        <v>3442.1308107499999</v>
      </c>
      <c r="H57" s="36">
        <f>SUMIFS(СВЦЭМ!$C$33:$C$776,СВЦЭМ!$A$33:$A$776,$A57,СВЦЭМ!$B$33:$B$776,H$45)+'СЕТ СН'!$G$12+СВЦЭМ!$D$10+'СЕТ СН'!$G$5-'СЕТ СН'!$G$20</f>
        <v>3424.0298066400001</v>
      </c>
      <c r="I57" s="36">
        <f>SUMIFS(СВЦЭМ!$C$33:$C$776,СВЦЭМ!$A$33:$A$776,$A57,СВЦЭМ!$B$33:$B$776,I$45)+'СЕТ СН'!$G$12+СВЦЭМ!$D$10+'СЕТ СН'!$G$5-'СЕТ СН'!$G$20</f>
        <v>3406.4523103199999</v>
      </c>
      <c r="J57" s="36">
        <f>SUMIFS(СВЦЭМ!$C$33:$C$776,СВЦЭМ!$A$33:$A$776,$A57,СВЦЭМ!$B$33:$B$776,J$45)+'СЕТ СН'!$G$12+СВЦЭМ!$D$10+'СЕТ СН'!$G$5-'СЕТ СН'!$G$20</f>
        <v>3427.2520557799999</v>
      </c>
      <c r="K57" s="36">
        <f>SUMIFS(СВЦЭМ!$C$33:$C$776,СВЦЭМ!$A$33:$A$776,$A57,СВЦЭМ!$B$33:$B$776,K$45)+'СЕТ СН'!$G$12+СВЦЭМ!$D$10+'СЕТ СН'!$G$5-'СЕТ СН'!$G$20</f>
        <v>3430.92565681</v>
      </c>
      <c r="L57" s="36">
        <f>SUMIFS(СВЦЭМ!$C$33:$C$776,СВЦЭМ!$A$33:$A$776,$A57,СВЦЭМ!$B$33:$B$776,L$45)+'СЕТ СН'!$G$12+СВЦЭМ!$D$10+'СЕТ СН'!$G$5-'СЕТ СН'!$G$20</f>
        <v>3426.8342774900002</v>
      </c>
      <c r="M57" s="36">
        <f>SUMIFS(СВЦЭМ!$C$33:$C$776,СВЦЭМ!$A$33:$A$776,$A57,СВЦЭМ!$B$33:$B$776,M$45)+'СЕТ СН'!$G$12+СВЦЭМ!$D$10+'СЕТ СН'!$G$5-'СЕТ СН'!$G$20</f>
        <v>3411.6945587700002</v>
      </c>
      <c r="N57" s="36">
        <f>SUMIFS(СВЦЭМ!$C$33:$C$776,СВЦЭМ!$A$33:$A$776,$A57,СВЦЭМ!$B$33:$B$776,N$45)+'СЕТ СН'!$G$12+СВЦЭМ!$D$10+'СЕТ СН'!$G$5-'СЕТ СН'!$G$20</f>
        <v>3408.7210305399999</v>
      </c>
      <c r="O57" s="36">
        <f>SUMIFS(СВЦЭМ!$C$33:$C$776,СВЦЭМ!$A$33:$A$776,$A57,СВЦЭМ!$B$33:$B$776,O$45)+'СЕТ СН'!$G$12+СВЦЭМ!$D$10+'СЕТ СН'!$G$5-'СЕТ СН'!$G$20</f>
        <v>3411.0835493700001</v>
      </c>
      <c r="P57" s="36">
        <f>SUMIFS(СВЦЭМ!$C$33:$C$776,СВЦЭМ!$A$33:$A$776,$A57,СВЦЭМ!$B$33:$B$776,P$45)+'СЕТ СН'!$G$12+СВЦЭМ!$D$10+'СЕТ СН'!$G$5-'СЕТ СН'!$G$20</f>
        <v>3411.4270490399999</v>
      </c>
      <c r="Q57" s="36">
        <f>SUMIFS(СВЦЭМ!$C$33:$C$776,СВЦЭМ!$A$33:$A$776,$A57,СВЦЭМ!$B$33:$B$776,Q$45)+'СЕТ СН'!$G$12+СВЦЭМ!$D$10+'СЕТ СН'!$G$5-'СЕТ СН'!$G$20</f>
        <v>3408.8793571199999</v>
      </c>
      <c r="R57" s="36">
        <f>SUMIFS(СВЦЭМ!$C$33:$C$776,СВЦЭМ!$A$33:$A$776,$A57,СВЦЭМ!$B$33:$B$776,R$45)+'СЕТ СН'!$G$12+СВЦЭМ!$D$10+'СЕТ СН'!$G$5-'СЕТ СН'!$G$20</f>
        <v>3405.5968404099999</v>
      </c>
      <c r="S57" s="36">
        <f>SUMIFS(СВЦЭМ!$C$33:$C$776,СВЦЭМ!$A$33:$A$776,$A57,СВЦЭМ!$B$33:$B$776,S$45)+'СЕТ СН'!$G$12+СВЦЭМ!$D$10+'СЕТ СН'!$G$5-'СЕТ СН'!$G$20</f>
        <v>3409.91081132</v>
      </c>
      <c r="T57" s="36">
        <f>SUMIFS(СВЦЭМ!$C$33:$C$776,СВЦЭМ!$A$33:$A$776,$A57,СВЦЭМ!$B$33:$B$776,T$45)+'СЕТ СН'!$G$12+СВЦЭМ!$D$10+'СЕТ СН'!$G$5-'СЕТ СН'!$G$20</f>
        <v>3406.91082078</v>
      </c>
      <c r="U57" s="36">
        <f>SUMIFS(СВЦЭМ!$C$33:$C$776,СВЦЭМ!$A$33:$A$776,$A57,СВЦЭМ!$B$33:$B$776,U$45)+'СЕТ СН'!$G$12+СВЦЭМ!$D$10+'СЕТ СН'!$G$5-'СЕТ СН'!$G$20</f>
        <v>3421.0680546100002</v>
      </c>
      <c r="V57" s="36">
        <f>SUMIFS(СВЦЭМ!$C$33:$C$776,СВЦЭМ!$A$33:$A$776,$A57,СВЦЭМ!$B$33:$B$776,V$45)+'СЕТ СН'!$G$12+СВЦЭМ!$D$10+'СЕТ СН'!$G$5-'СЕТ СН'!$G$20</f>
        <v>3404.6978158699999</v>
      </c>
      <c r="W57" s="36">
        <f>SUMIFS(СВЦЭМ!$C$33:$C$776,СВЦЭМ!$A$33:$A$776,$A57,СВЦЭМ!$B$33:$B$776,W$45)+'СЕТ СН'!$G$12+СВЦЭМ!$D$10+'СЕТ СН'!$G$5-'СЕТ СН'!$G$20</f>
        <v>3402.2780469300001</v>
      </c>
      <c r="X57" s="36">
        <f>SUMIFS(СВЦЭМ!$C$33:$C$776,СВЦЭМ!$A$33:$A$776,$A57,СВЦЭМ!$B$33:$B$776,X$45)+'СЕТ СН'!$G$12+СВЦЭМ!$D$10+'СЕТ СН'!$G$5-'СЕТ СН'!$G$20</f>
        <v>3388.64378407</v>
      </c>
      <c r="Y57" s="36">
        <f>SUMIFS(СВЦЭМ!$C$33:$C$776,СВЦЭМ!$A$33:$A$776,$A57,СВЦЭМ!$B$33:$B$776,Y$45)+'СЕТ СН'!$G$12+СВЦЭМ!$D$10+'СЕТ СН'!$G$5-'СЕТ СН'!$G$20</f>
        <v>3384.8922078300002</v>
      </c>
    </row>
    <row r="58" spans="1:25" ht="15.75" x14ac:dyDescent="0.2">
      <c r="A58" s="35">
        <f t="shared" si="1"/>
        <v>43874</v>
      </c>
      <c r="B58" s="36">
        <f>SUMIFS(СВЦЭМ!$C$33:$C$776,СВЦЭМ!$A$33:$A$776,$A58,СВЦЭМ!$B$33:$B$776,B$45)+'СЕТ СН'!$G$12+СВЦЭМ!$D$10+'СЕТ СН'!$G$5-'СЕТ СН'!$G$20</f>
        <v>3423.7432496400002</v>
      </c>
      <c r="C58" s="36">
        <f>SUMIFS(СВЦЭМ!$C$33:$C$776,СВЦЭМ!$A$33:$A$776,$A58,СВЦЭМ!$B$33:$B$776,C$45)+'СЕТ СН'!$G$12+СВЦЭМ!$D$10+'СЕТ СН'!$G$5-'СЕТ СН'!$G$20</f>
        <v>3447.3096129200003</v>
      </c>
      <c r="D58" s="36">
        <f>SUMIFS(СВЦЭМ!$C$33:$C$776,СВЦЭМ!$A$33:$A$776,$A58,СВЦЭМ!$B$33:$B$776,D$45)+'СЕТ СН'!$G$12+СВЦЭМ!$D$10+'СЕТ СН'!$G$5-'СЕТ СН'!$G$20</f>
        <v>3462.92663524</v>
      </c>
      <c r="E58" s="36">
        <f>SUMIFS(СВЦЭМ!$C$33:$C$776,СВЦЭМ!$A$33:$A$776,$A58,СВЦЭМ!$B$33:$B$776,E$45)+'СЕТ СН'!$G$12+СВЦЭМ!$D$10+'СЕТ СН'!$G$5-'СЕТ СН'!$G$20</f>
        <v>3473.5099178400001</v>
      </c>
      <c r="F58" s="36">
        <f>SUMIFS(СВЦЭМ!$C$33:$C$776,СВЦЭМ!$A$33:$A$776,$A58,СВЦЭМ!$B$33:$B$776,F$45)+'СЕТ СН'!$G$12+СВЦЭМ!$D$10+'СЕТ СН'!$G$5-'СЕТ СН'!$G$20</f>
        <v>3463.3829320700002</v>
      </c>
      <c r="G58" s="36">
        <f>SUMIFS(СВЦЭМ!$C$33:$C$776,СВЦЭМ!$A$33:$A$776,$A58,СВЦЭМ!$B$33:$B$776,G$45)+'СЕТ СН'!$G$12+СВЦЭМ!$D$10+'СЕТ СН'!$G$5-'СЕТ СН'!$G$20</f>
        <v>3457.19028192</v>
      </c>
      <c r="H58" s="36">
        <f>SUMIFS(СВЦЭМ!$C$33:$C$776,СВЦЭМ!$A$33:$A$776,$A58,СВЦЭМ!$B$33:$B$776,H$45)+'СЕТ СН'!$G$12+СВЦЭМ!$D$10+'СЕТ СН'!$G$5-'СЕТ СН'!$G$20</f>
        <v>3428.22327008</v>
      </c>
      <c r="I58" s="36">
        <f>SUMIFS(СВЦЭМ!$C$33:$C$776,СВЦЭМ!$A$33:$A$776,$A58,СВЦЭМ!$B$33:$B$776,I$45)+'СЕТ СН'!$G$12+СВЦЭМ!$D$10+'СЕТ СН'!$G$5-'СЕТ СН'!$G$20</f>
        <v>3410.3909054300002</v>
      </c>
      <c r="J58" s="36">
        <f>SUMIFS(СВЦЭМ!$C$33:$C$776,СВЦЭМ!$A$33:$A$776,$A58,СВЦЭМ!$B$33:$B$776,J$45)+'СЕТ СН'!$G$12+СВЦЭМ!$D$10+'СЕТ СН'!$G$5-'СЕТ СН'!$G$20</f>
        <v>3402.93009674</v>
      </c>
      <c r="K58" s="36">
        <f>SUMIFS(СВЦЭМ!$C$33:$C$776,СВЦЭМ!$A$33:$A$776,$A58,СВЦЭМ!$B$33:$B$776,K$45)+'СЕТ СН'!$G$12+СВЦЭМ!$D$10+'СЕТ СН'!$G$5-'СЕТ СН'!$G$20</f>
        <v>3383.4506230400002</v>
      </c>
      <c r="L58" s="36">
        <f>SUMIFS(СВЦЭМ!$C$33:$C$776,СВЦЭМ!$A$33:$A$776,$A58,СВЦЭМ!$B$33:$B$776,L$45)+'СЕТ СН'!$G$12+СВЦЭМ!$D$10+'СЕТ СН'!$G$5-'СЕТ СН'!$G$20</f>
        <v>3382.3806258100003</v>
      </c>
      <c r="M58" s="36">
        <f>SUMIFS(СВЦЭМ!$C$33:$C$776,СВЦЭМ!$A$33:$A$776,$A58,СВЦЭМ!$B$33:$B$776,M$45)+'СЕТ СН'!$G$12+СВЦЭМ!$D$10+'СЕТ СН'!$G$5-'СЕТ СН'!$G$20</f>
        <v>3399.10907069</v>
      </c>
      <c r="N58" s="36">
        <f>SUMIFS(СВЦЭМ!$C$33:$C$776,СВЦЭМ!$A$33:$A$776,$A58,СВЦЭМ!$B$33:$B$776,N$45)+'СЕТ СН'!$G$12+СВЦЭМ!$D$10+'СЕТ СН'!$G$5-'СЕТ СН'!$G$20</f>
        <v>3418.9505833100002</v>
      </c>
      <c r="O58" s="36">
        <f>SUMIFS(СВЦЭМ!$C$33:$C$776,СВЦЭМ!$A$33:$A$776,$A58,СВЦЭМ!$B$33:$B$776,O$45)+'СЕТ СН'!$G$12+СВЦЭМ!$D$10+'СЕТ СН'!$G$5-'СЕТ СН'!$G$20</f>
        <v>3426.4342048799999</v>
      </c>
      <c r="P58" s="36">
        <f>SUMIFS(СВЦЭМ!$C$33:$C$776,СВЦЭМ!$A$33:$A$776,$A58,СВЦЭМ!$B$33:$B$776,P$45)+'СЕТ СН'!$G$12+СВЦЭМ!$D$10+'СЕТ СН'!$G$5-'СЕТ СН'!$G$20</f>
        <v>3423.8839278700002</v>
      </c>
      <c r="Q58" s="36">
        <f>SUMIFS(СВЦЭМ!$C$33:$C$776,СВЦЭМ!$A$33:$A$776,$A58,СВЦЭМ!$B$33:$B$776,Q$45)+'СЕТ СН'!$G$12+СВЦЭМ!$D$10+'СЕТ СН'!$G$5-'СЕТ СН'!$G$20</f>
        <v>3431.1892767700001</v>
      </c>
      <c r="R58" s="36">
        <f>SUMIFS(СВЦЭМ!$C$33:$C$776,СВЦЭМ!$A$33:$A$776,$A58,СВЦЭМ!$B$33:$B$776,R$45)+'СЕТ СН'!$G$12+СВЦЭМ!$D$10+'СЕТ СН'!$G$5-'СЕТ СН'!$G$20</f>
        <v>3425.3998799199999</v>
      </c>
      <c r="S58" s="36">
        <f>SUMIFS(СВЦЭМ!$C$33:$C$776,СВЦЭМ!$A$33:$A$776,$A58,СВЦЭМ!$B$33:$B$776,S$45)+'СЕТ СН'!$G$12+СВЦЭМ!$D$10+'СЕТ СН'!$G$5-'СЕТ СН'!$G$20</f>
        <v>3419.2440727000003</v>
      </c>
      <c r="T58" s="36">
        <f>SUMIFS(СВЦЭМ!$C$33:$C$776,СВЦЭМ!$A$33:$A$776,$A58,СВЦЭМ!$B$33:$B$776,T$45)+'СЕТ СН'!$G$12+СВЦЭМ!$D$10+'СЕТ СН'!$G$5-'СЕТ СН'!$G$20</f>
        <v>3378.6903055600001</v>
      </c>
      <c r="U58" s="36">
        <f>SUMIFS(СВЦЭМ!$C$33:$C$776,СВЦЭМ!$A$33:$A$776,$A58,СВЦЭМ!$B$33:$B$776,U$45)+'СЕТ СН'!$G$12+СВЦЭМ!$D$10+'СЕТ СН'!$G$5-'СЕТ СН'!$G$20</f>
        <v>3368.3197854600003</v>
      </c>
      <c r="V58" s="36">
        <f>SUMIFS(СВЦЭМ!$C$33:$C$776,СВЦЭМ!$A$33:$A$776,$A58,СВЦЭМ!$B$33:$B$776,V$45)+'СЕТ СН'!$G$12+СВЦЭМ!$D$10+'СЕТ СН'!$G$5-'СЕТ СН'!$G$20</f>
        <v>3369.70423661</v>
      </c>
      <c r="W58" s="36">
        <f>SUMIFS(СВЦЭМ!$C$33:$C$776,СВЦЭМ!$A$33:$A$776,$A58,СВЦЭМ!$B$33:$B$776,W$45)+'СЕТ СН'!$G$12+СВЦЭМ!$D$10+'СЕТ СН'!$G$5-'СЕТ СН'!$G$20</f>
        <v>3384.0385817800002</v>
      </c>
      <c r="X58" s="36">
        <f>SUMIFS(СВЦЭМ!$C$33:$C$776,СВЦЭМ!$A$33:$A$776,$A58,СВЦЭМ!$B$33:$B$776,X$45)+'СЕТ СН'!$G$12+СВЦЭМ!$D$10+'СЕТ СН'!$G$5-'СЕТ СН'!$G$20</f>
        <v>3395.1723867199998</v>
      </c>
      <c r="Y58" s="36">
        <f>SUMIFS(СВЦЭМ!$C$33:$C$776,СВЦЭМ!$A$33:$A$776,$A58,СВЦЭМ!$B$33:$B$776,Y$45)+'СЕТ СН'!$G$12+СВЦЭМ!$D$10+'СЕТ СН'!$G$5-'СЕТ СН'!$G$20</f>
        <v>3417.6410677399999</v>
      </c>
    </row>
    <row r="59" spans="1:25" ht="15.75" x14ac:dyDescent="0.2">
      <c r="A59" s="35">
        <f t="shared" si="1"/>
        <v>43875</v>
      </c>
      <c r="B59" s="36">
        <f>SUMIFS(СВЦЭМ!$C$33:$C$776,СВЦЭМ!$A$33:$A$776,$A59,СВЦЭМ!$B$33:$B$776,B$45)+'СЕТ СН'!$G$12+СВЦЭМ!$D$10+'СЕТ СН'!$G$5-'СЕТ СН'!$G$20</f>
        <v>3443.8584559000001</v>
      </c>
      <c r="C59" s="36">
        <f>SUMIFS(СВЦЭМ!$C$33:$C$776,СВЦЭМ!$A$33:$A$776,$A59,СВЦЭМ!$B$33:$B$776,C$45)+'СЕТ СН'!$G$12+СВЦЭМ!$D$10+'СЕТ СН'!$G$5-'СЕТ СН'!$G$20</f>
        <v>3457.4707228699999</v>
      </c>
      <c r="D59" s="36">
        <f>SUMIFS(СВЦЭМ!$C$33:$C$776,СВЦЭМ!$A$33:$A$776,$A59,СВЦЭМ!$B$33:$B$776,D$45)+'СЕТ СН'!$G$12+СВЦЭМ!$D$10+'СЕТ СН'!$G$5-'СЕТ СН'!$G$20</f>
        <v>3480.1850957000001</v>
      </c>
      <c r="E59" s="36">
        <f>SUMIFS(СВЦЭМ!$C$33:$C$776,СВЦЭМ!$A$33:$A$776,$A59,СВЦЭМ!$B$33:$B$776,E$45)+'СЕТ СН'!$G$12+СВЦЭМ!$D$10+'СЕТ СН'!$G$5-'СЕТ СН'!$G$20</f>
        <v>3478.6695345600001</v>
      </c>
      <c r="F59" s="36">
        <f>SUMIFS(СВЦЭМ!$C$33:$C$776,СВЦЭМ!$A$33:$A$776,$A59,СВЦЭМ!$B$33:$B$776,F$45)+'СЕТ СН'!$G$12+СВЦЭМ!$D$10+'СЕТ СН'!$G$5-'СЕТ СН'!$G$20</f>
        <v>3474.0744337800002</v>
      </c>
      <c r="G59" s="36">
        <f>SUMIFS(СВЦЭМ!$C$33:$C$776,СВЦЭМ!$A$33:$A$776,$A59,СВЦЭМ!$B$33:$B$776,G$45)+'СЕТ СН'!$G$12+СВЦЭМ!$D$10+'СЕТ СН'!$G$5-'СЕТ СН'!$G$20</f>
        <v>3464.0989046899999</v>
      </c>
      <c r="H59" s="36">
        <f>SUMIFS(СВЦЭМ!$C$33:$C$776,СВЦЭМ!$A$33:$A$776,$A59,СВЦЭМ!$B$33:$B$776,H$45)+'СЕТ СН'!$G$12+СВЦЭМ!$D$10+'СЕТ СН'!$G$5-'СЕТ СН'!$G$20</f>
        <v>3428.1128148500002</v>
      </c>
      <c r="I59" s="36">
        <f>SUMIFS(СВЦЭМ!$C$33:$C$776,СВЦЭМ!$A$33:$A$776,$A59,СВЦЭМ!$B$33:$B$776,I$45)+'СЕТ СН'!$G$12+СВЦЭМ!$D$10+'СЕТ СН'!$G$5-'СЕТ СН'!$G$20</f>
        <v>3413.42276051</v>
      </c>
      <c r="J59" s="36">
        <f>SUMIFS(СВЦЭМ!$C$33:$C$776,СВЦЭМ!$A$33:$A$776,$A59,СВЦЭМ!$B$33:$B$776,J$45)+'СЕТ СН'!$G$12+СВЦЭМ!$D$10+'СЕТ СН'!$G$5-'СЕТ СН'!$G$20</f>
        <v>3391.0974238700001</v>
      </c>
      <c r="K59" s="36">
        <f>SUMIFS(СВЦЭМ!$C$33:$C$776,СВЦЭМ!$A$33:$A$776,$A59,СВЦЭМ!$B$33:$B$776,K$45)+'СЕТ СН'!$G$12+СВЦЭМ!$D$10+'СЕТ СН'!$G$5-'СЕТ СН'!$G$20</f>
        <v>3381.62184174</v>
      </c>
      <c r="L59" s="36">
        <f>SUMIFS(СВЦЭМ!$C$33:$C$776,СВЦЭМ!$A$33:$A$776,$A59,СВЦЭМ!$B$33:$B$776,L$45)+'СЕТ СН'!$G$12+СВЦЭМ!$D$10+'СЕТ СН'!$G$5-'СЕТ СН'!$G$20</f>
        <v>3379.9725897600001</v>
      </c>
      <c r="M59" s="36">
        <f>SUMIFS(СВЦЭМ!$C$33:$C$776,СВЦЭМ!$A$33:$A$776,$A59,СВЦЭМ!$B$33:$B$776,M$45)+'СЕТ СН'!$G$12+СВЦЭМ!$D$10+'СЕТ СН'!$G$5-'СЕТ СН'!$G$20</f>
        <v>3378.0047516100003</v>
      </c>
      <c r="N59" s="36">
        <f>SUMIFS(СВЦЭМ!$C$33:$C$776,СВЦЭМ!$A$33:$A$776,$A59,СВЦЭМ!$B$33:$B$776,N$45)+'СЕТ СН'!$G$12+СВЦЭМ!$D$10+'СЕТ СН'!$G$5-'СЕТ СН'!$G$20</f>
        <v>3398.6506477600001</v>
      </c>
      <c r="O59" s="36">
        <f>SUMIFS(СВЦЭМ!$C$33:$C$776,СВЦЭМ!$A$33:$A$776,$A59,СВЦЭМ!$B$33:$B$776,O$45)+'СЕТ СН'!$G$12+СВЦЭМ!$D$10+'СЕТ СН'!$G$5-'СЕТ СН'!$G$20</f>
        <v>3408.9063227400002</v>
      </c>
      <c r="P59" s="36">
        <f>SUMIFS(СВЦЭМ!$C$33:$C$776,СВЦЭМ!$A$33:$A$776,$A59,СВЦЭМ!$B$33:$B$776,P$45)+'СЕТ СН'!$G$12+СВЦЭМ!$D$10+'СЕТ СН'!$G$5-'СЕТ СН'!$G$20</f>
        <v>3421.1990876700002</v>
      </c>
      <c r="Q59" s="36">
        <f>SUMIFS(СВЦЭМ!$C$33:$C$776,СВЦЭМ!$A$33:$A$776,$A59,СВЦЭМ!$B$33:$B$776,Q$45)+'СЕТ СН'!$G$12+СВЦЭМ!$D$10+'СЕТ СН'!$G$5-'СЕТ СН'!$G$20</f>
        <v>3425.3202102</v>
      </c>
      <c r="R59" s="36">
        <f>SUMIFS(СВЦЭМ!$C$33:$C$776,СВЦЭМ!$A$33:$A$776,$A59,СВЦЭМ!$B$33:$B$776,R$45)+'СЕТ СН'!$G$12+СВЦЭМ!$D$10+'СЕТ СН'!$G$5-'СЕТ СН'!$G$20</f>
        <v>3421.8922541100001</v>
      </c>
      <c r="S59" s="36">
        <f>SUMIFS(СВЦЭМ!$C$33:$C$776,СВЦЭМ!$A$33:$A$776,$A59,СВЦЭМ!$B$33:$B$776,S$45)+'СЕТ СН'!$G$12+СВЦЭМ!$D$10+'СЕТ СН'!$G$5-'СЕТ СН'!$G$20</f>
        <v>3405.0704409</v>
      </c>
      <c r="T59" s="36">
        <f>SUMIFS(СВЦЭМ!$C$33:$C$776,СВЦЭМ!$A$33:$A$776,$A59,СВЦЭМ!$B$33:$B$776,T$45)+'СЕТ СН'!$G$12+СВЦЭМ!$D$10+'СЕТ СН'!$G$5-'СЕТ СН'!$G$20</f>
        <v>3386.9153176</v>
      </c>
      <c r="U59" s="36">
        <f>SUMIFS(СВЦЭМ!$C$33:$C$776,СВЦЭМ!$A$33:$A$776,$A59,СВЦЭМ!$B$33:$B$776,U$45)+'СЕТ СН'!$G$12+СВЦЭМ!$D$10+'СЕТ СН'!$G$5-'СЕТ СН'!$G$20</f>
        <v>3379.9376318899999</v>
      </c>
      <c r="V59" s="36">
        <f>SUMIFS(СВЦЭМ!$C$33:$C$776,СВЦЭМ!$A$33:$A$776,$A59,СВЦЭМ!$B$33:$B$776,V$45)+'СЕТ СН'!$G$12+СВЦЭМ!$D$10+'СЕТ СН'!$G$5-'СЕТ СН'!$G$20</f>
        <v>3383.0983568199999</v>
      </c>
      <c r="W59" s="36">
        <f>SUMIFS(СВЦЭМ!$C$33:$C$776,СВЦЭМ!$A$33:$A$776,$A59,СВЦЭМ!$B$33:$B$776,W$45)+'СЕТ СН'!$G$12+СВЦЭМ!$D$10+'СЕТ СН'!$G$5-'СЕТ СН'!$G$20</f>
        <v>3401.7536414300002</v>
      </c>
      <c r="X59" s="36">
        <f>SUMIFS(СВЦЭМ!$C$33:$C$776,СВЦЭМ!$A$33:$A$776,$A59,СВЦЭМ!$B$33:$B$776,X$45)+'СЕТ СН'!$G$12+СВЦЭМ!$D$10+'СЕТ СН'!$G$5-'СЕТ СН'!$G$20</f>
        <v>3417.4287667200001</v>
      </c>
      <c r="Y59" s="36">
        <f>SUMIFS(СВЦЭМ!$C$33:$C$776,СВЦЭМ!$A$33:$A$776,$A59,СВЦЭМ!$B$33:$B$776,Y$45)+'СЕТ СН'!$G$12+СВЦЭМ!$D$10+'СЕТ СН'!$G$5-'СЕТ СН'!$G$20</f>
        <v>3421.8736648700001</v>
      </c>
    </row>
    <row r="60" spans="1:25" ht="15.75" x14ac:dyDescent="0.2">
      <c r="A60" s="35">
        <f t="shared" si="1"/>
        <v>43876</v>
      </c>
      <c r="B60" s="36">
        <f>SUMIFS(СВЦЭМ!$C$33:$C$776,СВЦЭМ!$A$33:$A$776,$A60,СВЦЭМ!$B$33:$B$776,B$45)+'СЕТ СН'!$G$12+СВЦЭМ!$D$10+'СЕТ СН'!$G$5-'СЕТ СН'!$G$20</f>
        <v>3333.5672756200001</v>
      </c>
      <c r="C60" s="36">
        <f>SUMIFS(СВЦЭМ!$C$33:$C$776,СВЦЭМ!$A$33:$A$776,$A60,СВЦЭМ!$B$33:$B$776,C$45)+'СЕТ СН'!$G$12+СВЦЭМ!$D$10+'СЕТ СН'!$G$5-'СЕТ СН'!$G$20</f>
        <v>3349.6104205000001</v>
      </c>
      <c r="D60" s="36">
        <f>SUMIFS(СВЦЭМ!$C$33:$C$776,СВЦЭМ!$A$33:$A$776,$A60,СВЦЭМ!$B$33:$B$776,D$45)+'СЕТ СН'!$G$12+СВЦЭМ!$D$10+'СЕТ СН'!$G$5-'СЕТ СН'!$G$20</f>
        <v>3373.9343398000001</v>
      </c>
      <c r="E60" s="36">
        <f>SUMIFS(СВЦЭМ!$C$33:$C$776,СВЦЭМ!$A$33:$A$776,$A60,СВЦЭМ!$B$33:$B$776,E$45)+'СЕТ СН'!$G$12+СВЦЭМ!$D$10+'СЕТ СН'!$G$5-'СЕТ СН'!$G$20</f>
        <v>3387.7270966699998</v>
      </c>
      <c r="F60" s="36">
        <f>SUMIFS(СВЦЭМ!$C$33:$C$776,СВЦЭМ!$A$33:$A$776,$A60,СВЦЭМ!$B$33:$B$776,F$45)+'СЕТ СН'!$G$12+СВЦЭМ!$D$10+'СЕТ СН'!$G$5-'СЕТ СН'!$G$20</f>
        <v>3387.3237536500001</v>
      </c>
      <c r="G60" s="36">
        <f>SUMIFS(СВЦЭМ!$C$33:$C$776,СВЦЭМ!$A$33:$A$776,$A60,СВЦЭМ!$B$33:$B$776,G$45)+'СЕТ СН'!$G$12+СВЦЭМ!$D$10+'СЕТ СН'!$G$5-'СЕТ СН'!$G$20</f>
        <v>3374.5516139599999</v>
      </c>
      <c r="H60" s="36">
        <f>SUMIFS(СВЦЭМ!$C$33:$C$776,СВЦЭМ!$A$33:$A$776,$A60,СВЦЭМ!$B$33:$B$776,H$45)+'СЕТ СН'!$G$12+СВЦЭМ!$D$10+'СЕТ СН'!$G$5-'СЕТ СН'!$G$20</f>
        <v>3364.6547183600001</v>
      </c>
      <c r="I60" s="36">
        <f>SUMIFS(СВЦЭМ!$C$33:$C$776,СВЦЭМ!$A$33:$A$776,$A60,СВЦЭМ!$B$33:$B$776,I$45)+'СЕТ СН'!$G$12+СВЦЭМ!$D$10+'СЕТ СН'!$G$5-'СЕТ СН'!$G$20</f>
        <v>3370.0752840700002</v>
      </c>
      <c r="J60" s="36">
        <f>SUMIFS(СВЦЭМ!$C$33:$C$776,СВЦЭМ!$A$33:$A$776,$A60,СВЦЭМ!$B$33:$B$776,J$45)+'СЕТ СН'!$G$12+СВЦЭМ!$D$10+'СЕТ СН'!$G$5-'СЕТ СН'!$G$20</f>
        <v>3385.1173038799998</v>
      </c>
      <c r="K60" s="36">
        <f>SUMIFS(СВЦЭМ!$C$33:$C$776,СВЦЭМ!$A$33:$A$776,$A60,СВЦЭМ!$B$33:$B$776,K$45)+'СЕТ СН'!$G$12+СВЦЭМ!$D$10+'СЕТ СН'!$G$5-'СЕТ СН'!$G$20</f>
        <v>3398.81984775</v>
      </c>
      <c r="L60" s="36">
        <f>SUMIFS(СВЦЭМ!$C$33:$C$776,СВЦЭМ!$A$33:$A$776,$A60,СВЦЭМ!$B$33:$B$776,L$45)+'СЕТ СН'!$G$12+СВЦЭМ!$D$10+'СЕТ СН'!$G$5-'СЕТ СН'!$G$20</f>
        <v>3405.3489755099999</v>
      </c>
      <c r="M60" s="36">
        <f>SUMIFS(СВЦЭМ!$C$33:$C$776,СВЦЭМ!$A$33:$A$776,$A60,СВЦЭМ!$B$33:$B$776,M$45)+'СЕТ СН'!$G$12+СВЦЭМ!$D$10+'СЕТ СН'!$G$5-'СЕТ СН'!$G$20</f>
        <v>3390.9308025600003</v>
      </c>
      <c r="N60" s="36">
        <f>SUMIFS(СВЦЭМ!$C$33:$C$776,СВЦЭМ!$A$33:$A$776,$A60,СВЦЭМ!$B$33:$B$776,N$45)+'СЕТ СН'!$G$12+СВЦЭМ!$D$10+'СЕТ СН'!$G$5-'СЕТ СН'!$G$20</f>
        <v>3390.0710534600003</v>
      </c>
      <c r="O60" s="36">
        <f>SUMIFS(СВЦЭМ!$C$33:$C$776,СВЦЭМ!$A$33:$A$776,$A60,СВЦЭМ!$B$33:$B$776,O$45)+'СЕТ СН'!$G$12+СВЦЭМ!$D$10+'СЕТ СН'!$G$5-'СЕТ СН'!$G$20</f>
        <v>3389.1924156</v>
      </c>
      <c r="P60" s="36">
        <f>SUMIFS(СВЦЭМ!$C$33:$C$776,СВЦЭМ!$A$33:$A$776,$A60,СВЦЭМ!$B$33:$B$776,P$45)+'СЕТ СН'!$G$12+СВЦЭМ!$D$10+'СЕТ СН'!$G$5-'СЕТ СН'!$G$20</f>
        <v>3369.7770454900001</v>
      </c>
      <c r="Q60" s="36">
        <f>SUMIFS(СВЦЭМ!$C$33:$C$776,СВЦЭМ!$A$33:$A$776,$A60,СВЦЭМ!$B$33:$B$776,Q$45)+'СЕТ СН'!$G$12+СВЦЭМ!$D$10+'СЕТ СН'!$G$5-'СЕТ СН'!$G$20</f>
        <v>3362.7904074500002</v>
      </c>
      <c r="R60" s="36">
        <f>SUMIFS(СВЦЭМ!$C$33:$C$776,СВЦЭМ!$A$33:$A$776,$A60,СВЦЭМ!$B$33:$B$776,R$45)+'СЕТ СН'!$G$12+СВЦЭМ!$D$10+'СЕТ СН'!$G$5-'СЕТ СН'!$G$20</f>
        <v>3370.7403552000001</v>
      </c>
      <c r="S60" s="36">
        <f>SUMIFS(СВЦЭМ!$C$33:$C$776,СВЦЭМ!$A$33:$A$776,$A60,СВЦЭМ!$B$33:$B$776,S$45)+'СЕТ СН'!$G$12+СВЦЭМ!$D$10+'СЕТ СН'!$G$5-'СЕТ СН'!$G$20</f>
        <v>3376.9325872300001</v>
      </c>
      <c r="T60" s="36">
        <f>SUMIFS(СВЦЭМ!$C$33:$C$776,СВЦЭМ!$A$33:$A$776,$A60,СВЦЭМ!$B$33:$B$776,T$45)+'СЕТ СН'!$G$12+СВЦЭМ!$D$10+'СЕТ СН'!$G$5-'СЕТ СН'!$G$20</f>
        <v>3390.5120638399999</v>
      </c>
      <c r="U60" s="36">
        <f>SUMIFS(СВЦЭМ!$C$33:$C$776,СВЦЭМ!$A$33:$A$776,$A60,СВЦЭМ!$B$33:$B$776,U$45)+'СЕТ СН'!$G$12+СВЦЭМ!$D$10+'СЕТ СН'!$G$5-'СЕТ СН'!$G$20</f>
        <v>3392.88943165</v>
      </c>
      <c r="V60" s="36">
        <f>SUMIFS(СВЦЭМ!$C$33:$C$776,СВЦЭМ!$A$33:$A$776,$A60,СВЦЭМ!$B$33:$B$776,V$45)+'СЕТ СН'!$G$12+СВЦЭМ!$D$10+'СЕТ СН'!$G$5-'СЕТ СН'!$G$20</f>
        <v>3380.4209679300002</v>
      </c>
      <c r="W60" s="36">
        <f>SUMIFS(СВЦЭМ!$C$33:$C$776,СВЦЭМ!$A$33:$A$776,$A60,СВЦЭМ!$B$33:$B$776,W$45)+'СЕТ СН'!$G$12+СВЦЭМ!$D$10+'СЕТ СН'!$G$5-'СЕТ СН'!$G$20</f>
        <v>3376.5217161999999</v>
      </c>
      <c r="X60" s="36">
        <f>SUMIFS(СВЦЭМ!$C$33:$C$776,СВЦЭМ!$A$33:$A$776,$A60,СВЦЭМ!$B$33:$B$776,X$45)+'СЕТ СН'!$G$12+СВЦЭМ!$D$10+'СЕТ СН'!$G$5-'СЕТ СН'!$G$20</f>
        <v>3371.8443635399999</v>
      </c>
      <c r="Y60" s="36">
        <f>SUMIFS(СВЦЭМ!$C$33:$C$776,СВЦЭМ!$A$33:$A$776,$A60,СВЦЭМ!$B$33:$B$776,Y$45)+'СЕТ СН'!$G$12+СВЦЭМ!$D$10+'СЕТ СН'!$G$5-'СЕТ СН'!$G$20</f>
        <v>3344.7091313599999</v>
      </c>
    </row>
    <row r="61" spans="1:25" ht="15.75" x14ac:dyDescent="0.2">
      <c r="A61" s="35">
        <f t="shared" si="1"/>
        <v>43877</v>
      </c>
      <c r="B61" s="36">
        <f>SUMIFS(СВЦЭМ!$C$33:$C$776,СВЦЭМ!$A$33:$A$776,$A61,СВЦЭМ!$B$33:$B$776,B$45)+'СЕТ СН'!$G$12+СВЦЭМ!$D$10+'СЕТ СН'!$G$5-'СЕТ СН'!$G$20</f>
        <v>3440.1074755</v>
      </c>
      <c r="C61" s="36">
        <f>SUMIFS(СВЦЭМ!$C$33:$C$776,СВЦЭМ!$A$33:$A$776,$A61,СВЦЭМ!$B$33:$B$776,C$45)+'СЕТ СН'!$G$12+СВЦЭМ!$D$10+'СЕТ СН'!$G$5-'СЕТ СН'!$G$20</f>
        <v>3471.6315805600002</v>
      </c>
      <c r="D61" s="36">
        <f>SUMIFS(СВЦЭМ!$C$33:$C$776,СВЦЭМ!$A$33:$A$776,$A61,СВЦЭМ!$B$33:$B$776,D$45)+'СЕТ СН'!$G$12+СВЦЭМ!$D$10+'СЕТ СН'!$G$5-'СЕТ СН'!$G$20</f>
        <v>3482.5398519600003</v>
      </c>
      <c r="E61" s="36">
        <f>SUMIFS(СВЦЭМ!$C$33:$C$776,СВЦЭМ!$A$33:$A$776,$A61,СВЦЭМ!$B$33:$B$776,E$45)+'СЕТ СН'!$G$12+СВЦЭМ!$D$10+'СЕТ СН'!$G$5-'СЕТ СН'!$G$20</f>
        <v>3490.4460845100002</v>
      </c>
      <c r="F61" s="36">
        <f>SUMIFS(СВЦЭМ!$C$33:$C$776,СВЦЭМ!$A$33:$A$776,$A61,СВЦЭМ!$B$33:$B$776,F$45)+'СЕТ СН'!$G$12+СВЦЭМ!$D$10+'СЕТ СН'!$G$5-'СЕТ СН'!$G$20</f>
        <v>3491.0191946200002</v>
      </c>
      <c r="G61" s="36">
        <f>SUMIFS(СВЦЭМ!$C$33:$C$776,СВЦЭМ!$A$33:$A$776,$A61,СВЦЭМ!$B$33:$B$776,G$45)+'СЕТ СН'!$G$12+СВЦЭМ!$D$10+'СЕТ СН'!$G$5-'СЕТ СН'!$G$20</f>
        <v>3480.6332698699998</v>
      </c>
      <c r="H61" s="36">
        <f>SUMIFS(СВЦЭМ!$C$33:$C$776,СВЦЭМ!$A$33:$A$776,$A61,СВЦЭМ!$B$33:$B$776,H$45)+'СЕТ СН'!$G$12+СВЦЭМ!$D$10+'СЕТ СН'!$G$5-'СЕТ СН'!$G$20</f>
        <v>3452.7396516700001</v>
      </c>
      <c r="I61" s="36">
        <f>SUMIFS(СВЦЭМ!$C$33:$C$776,СВЦЭМ!$A$33:$A$776,$A61,СВЦЭМ!$B$33:$B$776,I$45)+'СЕТ СН'!$G$12+СВЦЭМ!$D$10+'СЕТ СН'!$G$5-'СЕТ СН'!$G$20</f>
        <v>3427.8415326100003</v>
      </c>
      <c r="J61" s="36">
        <f>SUMIFS(СВЦЭМ!$C$33:$C$776,СВЦЭМ!$A$33:$A$776,$A61,СВЦЭМ!$B$33:$B$776,J$45)+'СЕТ СН'!$G$12+СВЦЭМ!$D$10+'СЕТ СН'!$G$5-'СЕТ СН'!$G$20</f>
        <v>3394.3587170199999</v>
      </c>
      <c r="K61" s="36">
        <f>SUMIFS(СВЦЭМ!$C$33:$C$776,СВЦЭМ!$A$33:$A$776,$A61,СВЦЭМ!$B$33:$B$776,K$45)+'СЕТ СН'!$G$12+СВЦЭМ!$D$10+'СЕТ СН'!$G$5-'СЕТ СН'!$G$20</f>
        <v>3374.7149386700003</v>
      </c>
      <c r="L61" s="36">
        <f>SUMIFS(СВЦЭМ!$C$33:$C$776,СВЦЭМ!$A$33:$A$776,$A61,СВЦЭМ!$B$33:$B$776,L$45)+'СЕТ СН'!$G$12+СВЦЭМ!$D$10+'СЕТ СН'!$G$5-'СЕТ СН'!$G$20</f>
        <v>3364.8695240900001</v>
      </c>
      <c r="M61" s="36">
        <f>SUMIFS(СВЦЭМ!$C$33:$C$776,СВЦЭМ!$A$33:$A$776,$A61,СВЦЭМ!$B$33:$B$776,M$45)+'СЕТ СН'!$G$12+СВЦЭМ!$D$10+'СЕТ СН'!$G$5-'СЕТ СН'!$G$20</f>
        <v>3374.7057245599999</v>
      </c>
      <c r="N61" s="36">
        <f>SUMIFS(СВЦЭМ!$C$33:$C$776,СВЦЭМ!$A$33:$A$776,$A61,СВЦЭМ!$B$33:$B$776,N$45)+'СЕТ СН'!$G$12+СВЦЭМ!$D$10+'СЕТ СН'!$G$5-'СЕТ СН'!$G$20</f>
        <v>3386.7012120200002</v>
      </c>
      <c r="O61" s="36">
        <f>SUMIFS(СВЦЭМ!$C$33:$C$776,СВЦЭМ!$A$33:$A$776,$A61,СВЦЭМ!$B$33:$B$776,O$45)+'СЕТ СН'!$G$12+СВЦЭМ!$D$10+'СЕТ СН'!$G$5-'СЕТ СН'!$G$20</f>
        <v>3399.0126471200001</v>
      </c>
      <c r="P61" s="36">
        <f>SUMIFS(СВЦЭМ!$C$33:$C$776,СВЦЭМ!$A$33:$A$776,$A61,СВЦЭМ!$B$33:$B$776,P$45)+'СЕТ СН'!$G$12+СВЦЭМ!$D$10+'СЕТ СН'!$G$5-'СЕТ СН'!$G$20</f>
        <v>3412.0200169499999</v>
      </c>
      <c r="Q61" s="36">
        <f>SUMIFS(СВЦЭМ!$C$33:$C$776,СВЦЭМ!$A$33:$A$776,$A61,СВЦЭМ!$B$33:$B$776,Q$45)+'СЕТ СН'!$G$12+СВЦЭМ!$D$10+'СЕТ СН'!$G$5-'СЕТ СН'!$G$20</f>
        <v>3416.3712803600001</v>
      </c>
      <c r="R61" s="36">
        <f>SUMIFS(СВЦЭМ!$C$33:$C$776,СВЦЭМ!$A$33:$A$776,$A61,СВЦЭМ!$B$33:$B$776,R$45)+'СЕТ СН'!$G$12+СВЦЭМ!$D$10+'СЕТ СН'!$G$5-'СЕТ СН'!$G$20</f>
        <v>3411.5497363200002</v>
      </c>
      <c r="S61" s="36">
        <f>SUMIFS(СВЦЭМ!$C$33:$C$776,СВЦЭМ!$A$33:$A$776,$A61,СВЦЭМ!$B$33:$B$776,S$45)+'СЕТ СН'!$G$12+СВЦЭМ!$D$10+'СЕТ СН'!$G$5-'СЕТ СН'!$G$20</f>
        <v>3402.8469919999998</v>
      </c>
      <c r="T61" s="36">
        <f>SUMIFS(СВЦЭМ!$C$33:$C$776,СВЦЭМ!$A$33:$A$776,$A61,СВЦЭМ!$B$33:$B$776,T$45)+'СЕТ СН'!$G$12+СВЦЭМ!$D$10+'СЕТ СН'!$G$5-'СЕТ СН'!$G$20</f>
        <v>3373.55463418</v>
      </c>
      <c r="U61" s="36">
        <f>SUMIFS(СВЦЭМ!$C$33:$C$776,СВЦЭМ!$A$33:$A$776,$A61,СВЦЭМ!$B$33:$B$776,U$45)+'СЕТ СН'!$G$12+СВЦЭМ!$D$10+'СЕТ СН'!$G$5-'СЕТ СН'!$G$20</f>
        <v>3375.0265019799999</v>
      </c>
      <c r="V61" s="36">
        <f>SUMIFS(СВЦЭМ!$C$33:$C$776,СВЦЭМ!$A$33:$A$776,$A61,СВЦЭМ!$B$33:$B$776,V$45)+'СЕТ СН'!$G$12+СВЦЭМ!$D$10+'СЕТ СН'!$G$5-'СЕТ СН'!$G$20</f>
        <v>3380.2984844600001</v>
      </c>
      <c r="W61" s="36">
        <f>SUMIFS(СВЦЭМ!$C$33:$C$776,СВЦЭМ!$A$33:$A$776,$A61,СВЦЭМ!$B$33:$B$776,W$45)+'СЕТ СН'!$G$12+СВЦЭМ!$D$10+'СЕТ СН'!$G$5-'СЕТ СН'!$G$20</f>
        <v>3398.5815198</v>
      </c>
      <c r="X61" s="36">
        <f>SUMIFS(СВЦЭМ!$C$33:$C$776,СВЦЭМ!$A$33:$A$776,$A61,СВЦЭМ!$B$33:$B$776,X$45)+'СЕТ СН'!$G$12+СВЦЭМ!$D$10+'СЕТ СН'!$G$5-'СЕТ СН'!$G$20</f>
        <v>3386.7551942499999</v>
      </c>
      <c r="Y61" s="36">
        <f>SUMIFS(СВЦЭМ!$C$33:$C$776,СВЦЭМ!$A$33:$A$776,$A61,СВЦЭМ!$B$33:$B$776,Y$45)+'СЕТ СН'!$G$12+СВЦЭМ!$D$10+'СЕТ СН'!$G$5-'СЕТ СН'!$G$20</f>
        <v>3409.2008711500002</v>
      </c>
    </row>
    <row r="62" spans="1:25" ht="15.75" x14ac:dyDescent="0.2">
      <c r="A62" s="35">
        <f t="shared" si="1"/>
        <v>43878</v>
      </c>
      <c r="B62" s="36">
        <f>SUMIFS(СВЦЭМ!$C$33:$C$776,СВЦЭМ!$A$33:$A$776,$A62,СВЦЭМ!$B$33:$B$776,B$45)+'СЕТ СН'!$G$12+СВЦЭМ!$D$10+'СЕТ СН'!$G$5-'СЕТ СН'!$G$20</f>
        <v>3434.5514690700002</v>
      </c>
      <c r="C62" s="36">
        <f>SUMIFS(СВЦЭМ!$C$33:$C$776,СВЦЭМ!$A$33:$A$776,$A62,СВЦЭМ!$B$33:$B$776,C$45)+'СЕТ СН'!$G$12+СВЦЭМ!$D$10+'СЕТ СН'!$G$5-'СЕТ СН'!$G$20</f>
        <v>3447.7542436799999</v>
      </c>
      <c r="D62" s="36">
        <f>SUMIFS(СВЦЭМ!$C$33:$C$776,СВЦЭМ!$A$33:$A$776,$A62,СВЦЭМ!$B$33:$B$776,D$45)+'СЕТ СН'!$G$12+СВЦЭМ!$D$10+'СЕТ СН'!$G$5-'СЕТ СН'!$G$20</f>
        <v>3462.2150371900002</v>
      </c>
      <c r="E62" s="36">
        <f>SUMIFS(СВЦЭМ!$C$33:$C$776,СВЦЭМ!$A$33:$A$776,$A62,СВЦЭМ!$B$33:$B$776,E$45)+'СЕТ СН'!$G$12+СВЦЭМ!$D$10+'СЕТ СН'!$G$5-'СЕТ СН'!$G$20</f>
        <v>3469.10439658</v>
      </c>
      <c r="F62" s="36">
        <f>SUMIFS(СВЦЭМ!$C$33:$C$776,СВЦЭМ!$A$33:$A$776,$A62,СВЦЭМ!$B$33:$B$776,F$45)+'СЕТ СН'!$G$12+СВЦЭМ!$D$10+'СЕТ СН'!$G$5-'СЕТ СН'!$G$20</f>
        <v>3467.3160457100003</v>
      </c>
      <c r="G62" s="36">
        <f>SUMIFS(СВЦЭМ!$C$33:$C$776,СВЦЭМ!$A$33:$A$776,$A62,СВЦЭМ!$B$33:$B$776,G$45)+'СЕТ СН'!$G$12+СВЦЭМ!$D$10+'СЕТ СН'!$G$5-'СЕТ СН'!$G$20</f>
        <v>3451.2669495300001</v>
      </c>
      <c r="H62" s="36">
        <f>SUMIFS(СВЦЭМ!$C$33:$C$776,СВЦЭМ!$A$33:$A$776,$A62,СВЦЭМ!$B$33:$B$776,H$45)+'СЕТ СН'!$G$12+СВЦЭМ!$D$10+'СЕТ СН'!$G$5-'СЕТ СН'!$G$20</f>
        <v>3416.45762797</v>
      </c>
      <c r="I62" s="36">
        <f>SUMIFS(СВЦЭМ!$C$33:$C$776,СВЦЭМ!$A$33:$A$776,$A62,СВЦЭМ!$B$33:$B$776,I$45)+'СЕТ СН'!$G$12+СВЦЭМ!$D$10+'СЕТ СН'!$G$5-'СЕТ СН'!$G$20</f>
        <v>3389.8866152999999</v>
      </c>
      <c r="J62" s="36">
        <f>SUMIFS(СВЦЭМ!$C$33:$C$776,СВЦЭМ!$A$33:$A$776,$A62,СВЦЭМ!$B$33:$B$776,J$45)+'СЕТ СН'!$G$12+СВЦЭМ!$D$10+'СЕТ СН'!$G$5-'СЕТ СН'!$G$20</f>
        <v>3413.6535079400001</v>
      </c>
      <c r="K62" s="36">
        <f>SUMIFS(СВЦЭМ!$C$33:$C$776,СВЦЭМ!$A$33:$A$776,$A62,СВЦЭМ!$B$33:$B$776,K$45)+'СЕТ СН'!$G$12+СВЦЭМ!$D$10+'СЕТ СН'!$G$5-'СЕТ СН'!$G$20</f>
        <v>3387.2082009699998</v>
      </c>
      <c r="L62" s="36">
        <f>SUMIFS(СВЦЭМ!$C$33:$C$776,СВЦЭМ!$A$33:$A$776,$A62,СВЦЭМ!$B$33:$B$776,L$45)+'СЕТ СН'!$G$12+СВЦЭМ!$D$10+'СЕТ СН'!$G$5-'СЕТ СН'!$G$20</f>
        <v>3384.35119347</v>
      </c>
      <c r="M62" s="36">
        <f>SUMIFS(СВЦЭМ!$C$33:$C$776,СВЦЭМ!$A$33:$A$776,$A62,СВЦЭМ!$B$33:$B$776,M$45)+'СЕТ СН'!$G$12+СВЦЭМ!$D$10+'СЕТ СН'!$G$5-'СЕТ СН'!$G$20</f>
        <v>3393.35562888</v>
      </c>
      <c r="N62" s="36">
        <f>SUMIFS(СВЦЭМ!$C$33:$C$776,СВЦЭМ!$A$33:$A$776,$A62,СВЦЭМ!$B$33:$B$776,N$45)+'СЕТ СН'!$G$12+СВЦЭМ!$D$10+'СЕТ СН'!$G$5-'СЕТ СН'!$G$20</f>
        <v>3408.1281358900001</v>
      </c>
      <c r="O62" s="36">
        <f>SUMIFS(СВЦЭМ!$C$33:$C$776,СВЦЭМ!$A$33:$A$776,$A62,СВЦЭМ!$B$33:$B$776,O$45)+'СЕТ СН'!$G$12+СВЦЭМ!$D$10+'СЕТ СН'!$G$5-'СЕТ СН'!$G$20</f>
        <v>3417.52360529</v>
      </c>
      <c r="P62" s="36">
        <f>SUMIFS(СВЦЭМ!$C$33:$C$776,СВЦЭМ!$A$33:$A$776,$A62,СВЦЭМ!$B$33:$B$776,P$45)+'СЕТ СН'!$G$12+СВЦЭМ!$D$10+'СЕТ СН'!$G$5-'СЕТ СН'!$G$20</f>
        <v>3434.5164398699999</v>
      </c>
      <c r="Q62" s="36">
        <f>SUMIFS(СВЦЭМ!$C$33:$C$776,СВЦЭМ!$A$33:$A$776,$A62,СВЦЭМ!$B$33:$B$776,Q$45)+'СЕТ СН'!$G$12+СВЦЭМ!$D$10+'СЕТ СН'!$G$5-'СЕТ СН'!$G$20</f>
        <v>3450.0505847600002</v>
      </c>
      <c r="R62" s="36">
        <f>SUMIFS(СВЦЭМ!$C$33:$C$776,СВЦЭМ!$A$33:$A$776,$A62,СВЦЭМ!$B$33:$B$776,R$45)+'СЕТ СН'!$G$12+СВЦЭМ!$D$10+'СЕТ СН'!$G$5-'СЕТ СН'!$G$20</f>
        <v>3450.1909429400002</v>
      </c>
      <c r="S62" s="36">
        <f>SUMIFS(СВЦЭМ!$C$33:$C$776,СВЦЭМ!$A$33:$A$776,$A62,СВЦЭМ!$B$33:$B$776,S$45)+'СЕТ СН'!$G$12+СВЦЭМ!$D$10+'СЕТ СН'!$G$5-'СЕТ СН'!$G$20</f>
        <v>3433.0746672</v>
      </c>
      <c r="T62" s="36">
        <f>SUMIFS(СВЦЭМ!$C$33:$C$776,СВЦЭМ!$A$33:$A$776,$A62,СВЦЭМ!$B$33:$B$776,T$45)+'СЕТ СН'!$G$12+СВЦЭМ!$D$10+'СЕТ СН'!$G$5-'СЕТ СН'!$G$20</f>
        <v>3394.5639687000003</v>
      </c>
      <c r="U62" s="36">
        <f>SUMIFS(СВЦЭМ!$C$33:$C$776,СВЦЭМ!$A$33:$A$776,$A62,СВЦЭМ!$B$33:$B$776,U$45)+'СЕТ СН'!$G$12+СВЦЭМ!$D$10+'СЕТ СН'!$G$5-'СЕТ СН'!$G$20</f>
        <v>3382.5247596600002</v>
      </c>
      <c r="V62" s="36">
        <f>SUMIFS(СВЦЭМ!$C$33:$C$776,СВЦЭМ!$A$33:$A$776,$A62,СВЦЭМ!$B$33:$B$776,V$45)+'СЕТ СН'!$G$12+СВЦЭМ!$D$10+'СЕТ СН'!$G$5-'СЕТ СН'!$G$20</f>
        <v>3386.98687505</v>
      </c>
      <c r="W62" s="36">
        <f>SUMIFS(СВЦЭМ!$C$33:$C$776,СВЦЭМ!$A$33:$A$776,$A62,СВЦЭМ!$B$33:$B$776,W$45)+'СЕТ СН'!$G$12+СВЦЭМ!$D$10+'СЕТ СН'!$G$5-'СЕТ СН'!$G$20</f>
        <v>3408.8699200599999</v>
      </c>
      <c r="X62" s="36">
        <f>SUMIFS(СВЦЭМ!$C$33:$C$776,СВЦЭМ!$A$33:$A$776,$A62,СВЦЭМ!$B$33:$B$776,X$45)+'СЕТ СН'!$G$12+СВЦЭМ!$D$10+'СЕТ СН'!$G$5-'СЕТ СН'!$G$20</f>
        <v>3419.9771042000002</v>
      </c>
      <c r="Y62" s="36">
        <f>SUMIFS(СВЦЭМ!$C$33:$C$776,СВЦЭМ!$A$33:$A$776,$A62,СВЦЭМ!$B$33:$B$776,Y$45)+'СЕТ СН'!$G$12+СВЦЭМ!$D$10+'СЕТ СН'!$G$5-'СЕТ СН'!$G$20</f>
        <v>3455.6489443700002</v>
      </c>
    </row>
    <row r="63" spans="1:25" ht="15.75" x14ac:dyDescent="0.2">
      <c r="A63" s="35">
        <f t="shared" si="1"/>
        <v>43879</v>
      </c>
      <c r="B63" s="36">
        <f>SUMIFS(СВЦЭМ!$C$33:$C$776,СВЦЭМ!$A$33:$A$776,$A63,СВЦЭМ!$B$33:$B$776,B$45)+'СЕТ СН'!$G$12+СВЦЭМ!$D$10+'СЕТ СН'!$G$5-'СЕТ СН'!$G$20</f>
        <v>3413.1670232699998</v>
      </c>
      <c r="C63" s="36">
        <f>SUMIFS(СВЦЭМ!$C$33:$C$776,СВЦЭМ!$A$33:$A$776,$A63,СВЦЭМ!$B$33:$B$776,C$45)+'СЕТ СН'!$G$12+СВЦЭМ!$D$10+'СЕТ СН'!$G$5-'СЕТ СН'!$G$20</f>
        <v>3443.2114449300002</v>
      </c>
      <c r="D63" s="36">
        <f>SUMIFS(СВЦЭМ!$C$33:$C$776,СВЦЭМ!$A$33:$A$776,$A63,СВЦЭМ!$B$33:$B$776,D$45)+'СЕТ СН'!$G$12+СВЦЭМ!$D$10+'СЕТ СН'!$G$5-'СЕТ СН'!$G$20</f>
        <v>3452.2973575000001</v>
      </c>
      <c r="E63" s="36">
        <f>SUMIFS(СВЦЭМ!$C$33:$C$776,СВЦЭМ!$A$33:$A$776,$A63,СВЦЭМ!$B$33:$B$776,E$45)+'СЕТ СН'!$G$12+СВЦЭМ!$D$10+'СЕТ СН'!$G$5-'СЕТ СН'!$G$20</f>
        <v>3459.6761169000001</v>
      </c>
      <c r="F63" s="36">
        <f>SUMIFS(СВЦЭМ!$C$33:$C$776,СВЦЭМ!$A$33:$A$776,$A63,СВЦЭМ!$B$33:$B$776,F$45)+'СЕТ СН'!$G$12+СВЦЭМ!$D$10+'СЕТ СН'!$G$5-'СЕТ СН'!$G$20</f>
        <v>3451.6094328899999</v>
      </c>
      <c r="G63" s="36">
        <f>SUMIFS(СВЦЭМ!$C$33:$C$776,СВЦЭМ!$A$33:$A$776,$A63,СВЦЭМ!$B$33:$B$776,G$45)+'СЕТ СН'!$G$12+СВЦЭМ!$D$10+'СЕТ СН'!$G$5-'СЕТ СН'!$G$20</f>
        <v>3439.1819791299999</v>
      </c>
      <c r="H63" s="36">
        <f>SUMIFS(СВЦЭМ!$C$33:$C$776,СВЦЭМ!$A$33:$A$776,$A63,СВЦЭМ!$B$33:$B$776,H$45)+'СЕТ СН'!$G$12+СВЦЭМ!$D$10+'СЕТ СН'!$G$5-'СЕТ СН'!$G$20</f>
        <v>3405.6026508499999</v>
      </c>
      <c r="I63" s="36">
        <f>SUMIFS(СВЦЭМ!$C$33:$C$776,СВЦЭМ!$A$33:$A$776,$A63,СВЦЭМ!$B$33:$B$776,I$45)+'СЕТ СН'!$G$12+СВЦЭМ!$D$10+'СЕТ СН'!$G$5-'СЕТ СН'!$G$20</f>
        <v>3379.9007138500001</v>
      </c>
      <c r="J63" s="36">
        <f>SUMIFS(СВЦЭМ!$C$33:$C$776,СВЦЭМ!$A$33:$A$776,$A63,СВЦЭМ!$B$33:$B$776,J$45)+'СЕТ СН'!$G$12+СВЦЭМ!$D$10+'СЕТ СН'!$G$5-'СЕТ СН'!$G$20</f>
        <v>3374.6295024400001</v>
      </c>
      <c r="K63" s="36">
        <f>SUMIFS(СВЦЭМ!$C$33:$C$776,СВЦЭМ!$A$33:$A$776,$A63,СВЦЭМ!$B$33:$B$776,K$45)+'СЕТ СН'!$G$12+СВЦЭМ!$D$10+'СЕТ СН'!$G$5-'СЕТ СН'!$G$20</f>
        <v>3375.60229888</v>
      </c>
      <c r="L63" s="36">
        <f>SUMIFS(СВЦЭМ!$C$33:$C$776,СВЦЭМ!$A$33:$A$776,$A63,СВЦЭМ!$B$33:$B$776,L$45)+'СЕТ СН'!$G$12+СВЦЭМ!$D$10+'СЕТ СН'!$G$5-'СЕТ СН'!$G$20</f>
        <v>3376.19175692</v>
      </c>
      <c r="M63" s="36">
        <f>SUMIFS(СВЦЭМ!$C$33:$C$776,СВЦЭМ!$A$33:$A$776,$A63,СВЦЭМ!$B$33:$B$776,M$45)+'СЕТ СН'!$G$12+СВЦЭМ!$D$10+'СЕТ СН'!$G$5-'СЕТ СН'!$G$20</f>
        <v>3392.9359258700001</v>
      </c>
      <c r="N63" s="36">
        <f>SUMIFS(СВЦЭМ!$C$33:$C$776,СВЦЭМ!$A$33:$A$776,$A63,СВЦЭМ!$B$33:$B$776,N$45)+'СЕТ СН'!$G$12+СВЦЭМ!$D$10+'СЕТ СН'!$G$5-'СЕТ СН'!$G$20</f>
        <v>3424.2677715099999</v>
      </c>
      <c r="O63" s="36">
        <f>SUMIFS(СВЦЭМ!$C$33:$C$776,СВЦЭМ!$A$33:$A$776,$A63,СВЦЭМ!$B$33:$B$776,O$45)+'СЕТ СН'!$G$12+СВЦЭМ!$D$10+'СЕТ СН'!$G$5-'СЕТ СН'!$G$20</f>
        <v>3463.4302383499999</v>
      </c>
      <c r="P63" s="36">
        <f>SUMIFS(СВЦЭМ!$C$33:$C$776,СВЦЭМ!$A$33:$A$776,$A63,СВЦЭМ!$B$33:$B$776,P$45)+'СЕТ СН'!$G$12+СВЦЭМ!$D$10+'СЕТ СН'!$G$5-'СЕТ СН'!$G$20</f>
        <v>3477.5622877400001</v>
      </c>
      <c r="Q63" s="36">
        <f>SUMIFS(СВЦЭМ!$C$33:$C$776,СВЦЭМ!$A$33:$A$776,$A63,СВЦЭМ!$B$33:$B$776,Q$45)+'СЕТ СН'!$G$12+СВЦЭМ!$D$10+'СЕТ СН'!$G$5-'СЕТ СН'!$G$20</f>
        <v>3485.02619964</v>
      </c>
      <c r="R63" s="36">
        <f>SUMIFS(СВЦЭМ!$C$33:$C$776,СВЦЭМ!$A$33:$A$776,$A63,СВЦЭМ!$B$33:$B$776,R$45)+'СЕТ СН'!$G$12+СВЦЭМ!$D$10+'СЕТ СН'!$G$5-'СЕТ СН'!$G$20</f>
        <v>3482.2209334300001</v>
      </c>
      <c r="S63" s="36">
        <f>SUMIFS(СВЦЭМ!$C$33:$C$776,СВЦЭМ!$A$33:$A$776,$A63,СВЦЭМ!$B$33:$B$776,S$45)+'СЕТ СН'!$G$12+СВЦЭМ!$D$10+'СЕТ СН'!$G$5-'СЕТ СН'!$G$20</f>
        <v>3466.8414673799998</v>
      </c>
      <c r="T63" s="36">
        <f>SUMIFS(СВЦЭМ!$C$33:$C$776,СВЦЭМ!$A$33:$A$776,$A63,СВЦЭМ!$B$33:$B$776,T$45)+'СЕТ СН'!$G$12+СВЦЭМ!$D$10+'СЕТ СН'!$G$5-'СЕТ СН'!$G$20</f>
        <v>3430.9848443400001</v>
      </c>
      <c r="U63" s="36">
        <f>SUMIFS(СВЦЭМ!$C$33:$C$776,СВЦЭМ!$A$33:$A$776,$A63,СВЦЭМ!$B$33:$B$776,U$45)+'СЕТ СН'!$G$12+СВЦЭМ!$D$10+'СЕТ СН'!$G$5-'СЕТ СН'!$G$20</f>
        <v>3418.6366465599999</v>
      </c>
      <c r="V63" s="36">
        <f>SUMIFS(СВЦЭМ!$C$33:$C$776,СВЦЭМ!$A$33:$A$776,$A63,СВЦЭМ!$B$33:$B$776,V$45)+'СЕТ СН'!$G$12+СВЦЭМ!$D$10+'СЕТ СН'!$G$5-'СЕТ СН'!$G$20</f>
        <v>3409.4947666500002</v>
      </c>
      <c r="W63" s="36">
        <f>SUMIFS(СВЦЭМ!$C$33:$C$776,СВЦЭМ!$A$33:$A$776,$A63,СВЦЭМ!$B$33:$B$776,W$45)+'СЕТ СН'!$G$12+СВЦЭМ!$D$10+'СЕТ СН'!$G$5-'СЕТ СН'!$G$20</f>
        <v>3421.44872837</v>
      </c>
      <c r="X63" s="36">
        <f>SUMIFS(СВЦЭМ!$C$33:$C$776,СВЦЭМ!$A$33:$A$776,$A63,СВЦЭМ!$B$33:$B$776,X$45)+'СЕТ СН'!$G$12+СВЦЭМ!$D$10+'СЕТ СН'!$G$5-'СЕТ СН'!$G$20</f>
        <v>3419.6957980000002</v>
      </c>
      <c r="Y63" s="36">
        <f>SUMIFS(СВЦЭМ!$C$33:$C$776,СВЦЭМ!$A$33:$A$776,$A63,СВЦЭМ!$B$33:$B$776,Y$45)+'СЕТ СН'!$G$12+СВЦЭМ!$D$10+'СЕТ СН'!$G$5-'СЕТ СН'!$G$20</f>
        <v>3445.8713162399999</v>
      </c>
    </row>
    <row r="64" spans="1:25" ht="15.75" x14ac:dyDescent="0.2">
      <c r="A64" s="35">
        <f t="shared" si="1"/>
        <v>43880</v>
      </c>
      <c r="B64" s="36">
        <f>SUMIFS(СВЦЭМ!$C$33:$C$776,СВЦЭМ!$A$33:$A$776,$A64,СВЦЭМ!$B$33:$B$776,B$45)+'СЕТ СН'!$G$12+СВЦЭМ!$D$10+'СЕТ СН'!$G$5-'СЕТ СН'!$G$20</f>
        <v>3467.67679447</v>
      </c>
      <c r="C64" s="36">
        <f>SUMIFS(СВЦЭМ!$C$33:$C$776,СВЦЭМ!$A$33:$A$776,$A64,СВЦЭМ!$B$33:$B$776,C$45)+'СЕТ СН'!$G$12+СВЦЭМ!$D$10+'СЕТ СН'!$G$5-'СЕТ СН'!$G$20</f>
        <v>3470.1327087700001</v>
      </c>
      <c r="D64" s="36">
        <f>SUMIFS(СВЦЭМ!$C$33:$C$776,СВЦЭМ!$A$33:$A$776,$A64,СВЦЭМ!$B$33:$B$776,D$45)+'СЕТ СН'!$G$12+СВЦЭМ!$D$10+'СЕТ СН'!$G$5-'СЕТ СН'!$G$20</f>
        <v>3486.7878085100001</v>
      </c>
      <c r="E64" s="36">
        <f>SUMIFS(СВЦЭМ!$C$33:$C$776,СВЦЭМ!$A$33:$A$776,$A64,СВЦЭМ!$B$33:$B$776,E$45)+'СЕТ СН'!$G$12+СВЦЭМ!$D$10+'СЕТ СН'!$G$5-'СЕТ СН'!$G$20</f>
        <v>3493.2230498200001</v>
      </c>
      <c r="F64" s="36">
        <f>SUMIFS(СВЦЭМ!$C$33:$C$776,СВЦЭМ!$A$33:$A$776,$A64,СВЦЭМ!$B$33:$B$776,F$45)+'СЕТ СН'!$G$12+СВЦЭМ!$D$10+'СЕТ СН'!$G$5-'СЕТ СН'!$G$20</f>
        <v>3485.8277314900001</v>
      </c>
      <c r="G64" s="36">
        <f>SUMIFS(СВЦЭМ!$C$33:$C$776,СВЦЭМ!$A$33:$A$776,$A64,СВЦЭМ!$B$33:$B$776,G$45)+'СЕТ СН'!$G$12+СВЦЭМ!$D$10+'СЕТ СН'!$G$5-'СЕТ СН'!$G$20</f>
        <v>3480.0655157599999</v>
      </c>
      <c r="H64" s="36">
        <f>SUMIFS(СВЦЭМ!$C$33:$C$776,СВЦЭМ!$A$33:$A$776,$A64,СВЦЭМ!$B$33:$B$776,H$45)+'СЕТ СН'!$G$12+СВЦЭМ!$D$10+'СЕТ СН'!$G$5-'СЕТ СН'!$G$20</f>
        <v>3449.2395743400002</v>
      </c>
      <c r="I64" s="36">
        <f>SUMIFS(СВЦЭМ!$C$33:$C$776,СВЦЭМ!$A$33:$A$776,$A64,СВЦЭМ!$B$33:$B$776,I$45)+'СЕТ СН'!$G$12+СВЦЭМ!$D$10+'СЕТ СН'!$G$5-'СЕТ СН'!$G$20</f>
        <v>3418.4959681099999</v>
      </c>
      <c r="J64" s="36">
        <f>SUMIFS(СВЦЭМ!$C$33:$C$776,СВЦЭМ!$A$33:$A$776,$A64,СВЦЭМ!$B$33:$B$776,J$45)+'СЕТ СН'!$G$12+СВЦЭМ!$D$10+'СЕТ СН'!$G$5-'СЕТ СН'!$G$20</f>
        <v>3390.65745423</v>
      </c>
      <c r="K64" s="36">
        <f>SUMIFS(СВЦЭМ!$C$33:$C$776,СВЦЭМ!$A$33:$A$776,$A64,СВЦЭМ!$B$33:$B$776,K$45)+'СЕТ СН'!$G$12+СВЦЭМ!$D$10+'СЕТ СН'!$G$5-'СЕТ СН'!$G$20</f>
        <v>3370.1963140500002</v>
      </c>
      <c r="L64" s="36">
        <f>SUMIFS(СВЦЭМ!$C$33:$C$776,СВЦЭМ!$A$33:$A$776,$A64,СВЦЭМ!$B$33:$B$776,L$45)+'СЕТ СН'!$G$12+СВЦЭМ!$D$10+'СЕТ СН'!$G$5-'СЕТ СН'!$G$20</f>
        <v>3374.3110627300002</v>
      </c>
      <c r="M64" s="36">
        <f>SUMIFS(СВЦЭМ!$C$33:$C$776,СВЦЭМ!$A$33:$A$776,$A64,СВЦЭМ!$B$33:$B$776,M$45)+'СЕТ СН'!$G$12+СВЦЭМ!$D$10+'СЕТ СН'!$G$5-'СЕТ СН'!$G$20</f>
        <v>3380.2376579100001</v>
      </c>
      <c r="N64" s="36">
        <f>SUMIFS(СВЦЭМ!$C$33:$C$776,СВЦЭМ!$A$33:$A$776,$A64,СВЦЭМ!$B$33:$B$776,N$45)+'СЕТ СН'!$G$12+СВЦЭМ!$D$10+'СЕТ СН'!$G$5-'СЕТ СН'!$G$20</f>
        <v>3399.14605665</v>
      </c>
      <c r="O64" s="36">
        <f>SUMIFS(СВЦЭМ!$C$33:$C$776,СВЦЭМ!$A$33:$A$776,$A64,СВЦЭМ!$B$33:$B$776,O$45)+'СЕТ СН'!$G$12+СВЦЭМ!$D$10+'СЕТ СН'!$G$5-'СЕТ СН'!$G$20</f>
        <v>3420.2615359299998</v>
      </c>
      <c r="P64" s="36">
        <f>SUMIFS(СВЦЭМ!$C$33:$C$776,СВЦЭМ!$A$33:$A$776,$A64,СВЦЭМ!$B$33:$B$776,P$45)+'СЕТ СН'!$G$12+СВЦЭМ!$D$10+'СЕТ СН'!$G$5-'СЕТ СН'!$G$20</f>
        <v>3431.4086932999999</v>
      </c>
      <c r="Q64" s="36">
        <f>SUMIFS(СВЦЭМ!$C$33:$C$776,СВЦЭМ!$A$33:$A$776,$A64,СВЦЭМ!$B$33:$B$776,Q$45)+'СЕТ СН'!$G$12+СВЦЭМ!$D$10+'СЕТ СН'!$G$5-'СЕТ СН'!$G$20</f>
        <v>3439.13553331</v>
      </c>
      <c r="R64" s="36">
        <f>SUMIFS(СВЦЭМ!$C$33:$C$776,СВЦЭМ!$A$33:$A$776,$A64,СВЦЭМ!$B$33:$B$776,R$45)+'СЕТ СН'!$G$12+СВЦЭМ!$D$10+'СЕТ СН'!$G$5-'СЕТ СН'!$G$20</f>
        <v>3434.9185977100001</v>
      </c>
      <c r="S64" s="36">
        <f>SUMIFS(СВЦЭМ!$C$33:$C$776,СВЦЭМ!$A$33:$A$776,$A64,СВЦЭМ!$B$33:$B$776,S$45)+'СЕТ СН'!$G$12+СВЦЭМ!$D$10+'СЕТ СН'!$G$5-'СЕТ СН'!$G$20</f>
        <v>3411.07161503</v>
      </c>
      <c r="T64" s="36">
        <f>SUMIFS(СВЦЭМ!$C$33:$C$776,СВЦЭМ!$A$33:$A$776,$A64,СВЦЭМ!$B$33:$B$776,T$45)+'СЕТ СН'!$G$12+СВЦЭМ!$D$10+'СЕТ СН'!$G$5-'СЕТ СН'!$G$20</f>
        <v>3373.11519619</v>
      </c>
      <c r="U64" s="36">
        <f>SUMIFS(СВЦЭМ!$C$33:$C$776,СВЦЭМ!$A$33:$A$776,$A64,СВЦЭМ!$B$33:$B$776,U$45)+'СЕТ СН'!$G$12+СВЦЭМ!$D$10+'СЕТ СН'!$G$5-'СЕТ СН'!$G$20</f>
        <v>3370.97482322</v>
      </c>
      <c r="V64" s="36">
        <f>SUMIFS(СВЦЭМ!$C$33:$C$776,СВЦЭМ!$A$33:$A$776,$A64,СВЦЭМ!$B$33:$B$776,V$45)+'СЕТ СН'!$G$12+СВЦЭМ!$D$10+'СЕТ СН'!$G$5-'СЕТ СН'!$G$20</f>
        <v>3388.9931642500001</v>
      </c>
      <c r="W64" s="36">
        <f>SUMIFS(СВЦЭМ!$C$33:$C$776,СВЦЭМ!$A$33:$A$776,$A64,СВЦЭМ!$B$33:$B$776,W$45)+'СЕТ СН'!$G$12+СВЦЭМ!$D$10+'СЕТ СН'!$G$5-'СЕТ СН'!$G$20</f>
        <v>3380.0402719399999</v>
      </c>
      <c r="X64" s="36">
        <f>SUMIFS(СВЦЭМ!$C$33:$C$776,СВЦЭМ!$A$33:$A$776,$A64,СВЦЭМ!$B$33:$B$776,X$45)+'СЕТ СН'!$G$12+СВЦЭМ!$D$10+'СЕТ СН'!$G$5-'СЕТ СН'!$G$20</f>
        <v>3382.9775405600003</v>
      </c>
      <c r="Y64" s="36">
        <f>SUMIFS(СВЦЭМ!$C$33:$C$776,СВЦЭМ!$A$33:$A$776,$A64,СВЦЭМ!$B$33:$B$776,Y$45)+'СЕТ СН'!$G$12+СВЦЭМ!$D$10+'СЕТ СН'!$G$5-'СЕТ СН'!$G$20</f>
        <v>3420.9224677500001</v>
      </c>
    </row>
    <row r="65" spans="1:25" ht="15.75" x14ac:dyDescent="0.2">
      <c r="A65" s="35">
        <f t="shared" si="1"/>
        <v>43881</v>
      </c>
      <c r="B65" s="36">
        <f>SUMIFS(СВЦЭМ!$C$33:$C$776,СВЦЭМ!$A$33:$A$776,$A65,СВЦЭМ!$B$33:$B$776,B$45)+'СЕТ СН'!$G$12+СВЦЭМ!$D$10+'СЕТ СН'!$G$5-'СЕТ СН'!$G$20</f>
        <v>3423.9099042299999</v>
      </c>
      <c r="C65" s="36">
        <f>SUMIFS(СВЦЭМ!$C$33:$C$776,СВЦЭМ!$A$33:$A$776,$A65,СВЦЭМ!$B$33:$B$776,C$45)+'СЕТ СН'!$G$12+СВЦЭМ!$D$10+'СЕТ СН'!$G$5-'СЕТ СН'!$G$20</f>
        <v>3430.09838313</v>
      </c>
      <c r="D65" s="36">
        <f>SUMIFS(СВЦЭМ!$C$33:$C$776,СВЦЭМ!$A$33:$A$776,$A65,СВЦЭМ!$B$33:$B$776,D$45)+'СЕТ СН'!$G$12+СВЦЭМ!$D$10+'СЕТ СН'!$G$5-'СЕТ СН'!$G$20</f>
        <v>3445.294081</v>
      </c>
      <c r="E65" s="36">
        <f>SUMIFS(СВЦЭМ!$C$33:$C$776,СВЦЭМ!$A$33:$A$776,$A65,СВЦЭМ!$B$33:$B$776,E$45)+'СЕТ СН'!$G$12+СВЦЭМ!$D$10+'СЕТ СН'!$G$5-'СЕТ СН'!$G$20</f>
        <v>3461.7208769500003</v>
      </c>
      <c r="F65" s="36">
        <f>SUMIFS(СВЦЭМ!$C$33:$C$776,СВЦЭМ!$A$33:$A$776,$A65,СВЦЭМ!$B$33:$B$776,F$45)+'СЕТ СН'!$G$12+СВЦЭМ!$D$10+'СЕТ СН'!$G$5-'СЕТ СН'!$G$20</f>
        <v>3464.78056702</v>
      </c>
      <c r="G65" s="36">
        <f>SUMIFS(СВЦЭМ!$C$33:$C$776,СВЦЭМ!$A$33:$A$776,$A65,СВЦЭМ!$B$33:$B$776,G$45)+'СЕТ СН'!$G$12+СВЦЭМ!$D$10+'СЕТ СН'!$G$5-'СЕТ СН'!$G$20</f>
        <v>3456.2563460299998</v>
      </c>
      <c r="H65" s="36">
        <f>SUMIFS(СВЦЭМ!$C$33:$C$776,СВЦЭМ!$A$33:$A$776,$A65,СВЦЭМ!$B$33:$B$776,H$45)+'СЕТ СН'!$G$12+СВЦЭМ!$D$10+'СЕТ СН'!$G$5-'СЕТ СН'!$G$20</f>
        <v>3420.77067446</v>
      </c>
      <c r="I65" s="36">
        <f>SUMIFS(СВЦЭМ!$C$33:$C$776,СВЦЭМ!$A$33:$A$776,$A65,СВЦЭМ!$B$33:$B$776,I$45)+'СЕТ СН'!$G$12+СВЦЭМ!$D$10+'СЕТ СН'!$G$5-'СЕТ СН'!$G$20</f>
        <v>3394.3991945100001</v>
      </c>
      <c r="J65" s="36">
        <f>SUMIFS(СВЦЭМ!$C$33:$C$776,СВЦЭМ!$A$33:$A$776,$A65,СВЦЭМ!$B$33:$B$776,J$45)+'СЕТ СН'!$G$12+СВЦЭМ!$D$10+'СЕТ СН'!$G$5-'СЕТ СН'!$G$20</f>
        <v>3352.0074519</v>
      </c>
      <c r="K65" s="36">
        <f>SUMIFS(СВЦЭМ!$C$33:$C$776,СВЦЭМ!$A$33:$A$776,$A65,СВЦЭМ!$B$33:$B$776,K$45)+'СЕТ СН'!$G$12+СВЦЭМ!$D$10+'СЕТ СН'!$G$5-'СЕТ СН'!$G$20</f>
        <v>3338.55082563</v>
      </c>
      <c r="L65" s="36">
        <f>SUMIFS(СВЦЭМ!$C$33:$C$776,СВЦЭМ!$A$33:$A$776,$A65,СВЦЭМ!$B$33:$B$776,L$45)+'СЕТ СН'!$G$12+СВЦЭМ!$D$10+'СЕТ СН'!$G$5-'СЕТ СН'!$G$20</f>
        <v>3345.86445959</v>
      </c>
      <c r="M65" s="36">
        <f>SUMIFS(СВЦЭМ!$C$33:$C$776,СВЦЭМ!$A$33:$A$776,$A65,СВЦЭМ!$B$33:$B$776,M$45)+'СЕТ СН'!$G$12+СВЦЭМ!$D$10+'СЕТ СН'!$G$5-'СЕТ СН'!$G$20</f>
        <v>3353.8139527399999</v>
      </c>
      <c r="N65" s="36">
        <f>SUMIFS(СВЦЭМ!$C$33:$C$776,СВЦЭМ!$A$33:$A$776,$A65,СВЦЭМ!$B$33:$B$776,N$45)+'СЕТ СН'!$G$12+СВЦЭМ!$D$10+'СЕТ СН'!$G$5-'СЕТ СН'!$G$20</f>
        <v>3379.5282573899999</v>
      </c>
      <c r="O65" s="36">
        <f>SUMIFS(СВЦЭМ!$C$33:$C$776,СВЦЭМ!$A$33:$A$776,$A65,СВЦЭМ!$B$33:$B$776,O$45)+'СЕТ СН'!$G$12+СВЦЭМ!$D$10+'СЕТ СН'!$G$5-'СЕТ СН'!$G$20</f>
        <v>3400.8647388899999</v>
      </c>
      <c r="P65" s="36">
        <f>SUMIFS(СВЦЭМ!$C$33:$C$776,СВЦЭМ!$A$33:$A$776,$A65,СВЦЭМ!$B$33:$B$776,P$45)+'СЕТ СН'!$G$12+СВЦЭМ!$D$10+'СЕТ СН'!$G$5-'СЕТ СН'!$G$20</f>
        <v>3419.9498279999998</v>
      </c>
      <c r="Q65" s="36">
        <f>SUMIFS(СВЦЭМ!$C$33:$C$776,СВЦЭМ!$A$33:$A$776,$A65,СВЦЭМ!$B$33:$B$776,Q$45)+'СЕТ СН'!$G$12+СВЦЭМ!$D$10+'СЕТ СН'!$G$5-'СЕТ СН'!$G$20</f>
        <v>3433.6841208800001</v>
      </c>
      <c r="R65" s="36">
        <f>SUMIFS(СВЦЭМ!$C$33:$C$776,СВЦЭМ!$A$33:$A$776,$A65,СВЦЭМ!$B$33:$B$776,R$45)+'СЕТ СН'!$G$12+СВЦЭМ!$D$10+'СЕТ СН'!$G$5-'СЕТ СН'!$G$20</f>
        <v>3429.6112671999999</v>
      </c>
      <c r="S65" s="36">
        <f>SUMIFS(СВЦЭМ!$C$33:$C$776,СВЦЭМ!$A$33:$A$776,$A65,СВЦЭМ!$B$33:$B$776,S$45)+'СЕТ СН'!$G$12+СВЦЭМ!$D$10+'СЕТ СН'!$G$5-'СЕТ СН'!$G$20</f>
        <v>3396.0655498300002</v>
      </c>
      <c r="T65" s="36">
        <f>SUMIFS(СВЦЭМ!$C$33:$C$776,СВЦЭМ!$A$33:$A$776,$A65,СВЦЭМ!$B$33:$B$776,T$45)+'СЕТ СН'!$G$12+СВЦЭМ!$D$10+'СЕТ СН'!$G$5-'СЕТ СН'!$G$20</f>
        <v>3366.5191466000001</v>
      </c>
      <c r="U65" s="36">
        <f>SUMIFS(СВЦЭМ!$C$33:$C$776,СВЦЭМ!$A$33:$A$776,$A65,СВЦЭМ!$B$33:$B$776,U$45)+'СЕТ СН'!$G$12+СВЦЭМ!$D$10+'СЕТ СН'!$G$5-'СЕТ СН'!$G$20</f>
        <v>3344.8828077600001</v>
      </c>
      <c r="V65" s="36">
        <f>SUMIFS(СВЦЭМ!$C$33:$C$776,СВЦЭМ!$A$33:$A$776,$A65,СВЦЭМ!$B$33:$B$776,V$45)+'СЕТ СН'!$G$12+СВЦЭМ!$D$10+'СЕТ СН'!$G$5-'СЕТ СН'!$G$20</f>
        <v>3351.8830579200003</v>
      </c>
      <c r="W65" s="36">
        <f>SUMIFS(СВЦЭМ!$C$33:$C$776,СВЦЭМ!$A$33:$A$776,$A65,СВЦЭМ!$B$33:$B$776,W$45)+'СЕТ СН'!$G$12+СВЦЭМ!$D$10+'СЕТ СН'!$G$5-'СЕТ СН'!$G$20</f>
        <v>3365.8182649199998</v>
      </c>
      <c r="X65" s="36">
        <f>SUMIFS(СВЦЭМ!$C$33:$C$776,СВЦЭМ!$A$33:$A$776,$A65,СВЦЭМ!$B$33:$B$776,X$45)+'СЕТ СН'!$G$12+СВЦЭМ!$D$10+'СЕТ СН'!$G$5-'СЕТ СН'!$G$20</f>
        <v>3384.0681505699999</v>
      </c>
      <c r="Y65" s="36">
        <f>SUMIFS(СВЦЭМ!$C$33:$C$776,СВЦЭМ!$A$33:$A$776,$A65,СВЦЭМ!$B$33:$B$776,Y$45)+'СЕТ СН'!$G$12+СВЦЭМ!$D$10+'СЕТ СН'!$G$5-'СЕТ СН'!$G$20</f>
        <v>3400.75791979</v>
      </c>
    </row>
    <row r="66" spans="1:25" ht="15.75" x14ac:dyDescent="0.2">
      <c r="A66" s="35">
        <f t="shared" si="1"/>
        <v>43882</v>
      </c>
      <c r="B66" s="36">
        <f>SUMIFS(СВЦЭМ!$C$33:$C$776,СВЦЭМ!$A$33:$A$776,$A66,СВЦЭМ!$B$33:$B$776,B$45)+'СЕТ СН'!$G$12+СВЦЭМ!$D$10+'СЕТ СН'!$G$5-'СЕТ СН'!$G$20</f>
        <v>3414.5840928100001</v>
      </c>
      <c r="C66" s="36">
        <f>SUMIFS(СВЦЭМ!$C$33:$C$776,СВЦЭМ!$A$33:$A$776,$A66,СВЦЭМ!$B$33:$B$776,C$45)+'СЕТ СН'!$G$12+СВЦЭМ!$D$10+'СЕТ СН'!$G$5-'СЕТ СН'!$G$20</f>
        <v>3428.2909130100002</v>
      </c>
      <c r="D66" s="36">
        <f>SUMIFS(СВЦЭМ!$C$33:$C$776,СВЦЭМ!$A$33:$A$776,$A66,СВЦЭМ!$B$33:$B$776,D$45)+'СЕТ СН'!$G$12+СВЦЭМ!$D$10+'СЕТ СН'!$G$5-'СЕТ СН'!$G$20</f>
        <v>3451.00610276</v>
      </c>
      <c r="E66" s="36">
        <f>SUMIFS(СВЦЭМ!$C$33:$C$776,СВЦЭМ!$A$33:$A$776,$A66,СВЦЭМ!$B$33:$B$776,E$45)+'СЕТ СН'!$G$12+СВЦЭМ!$D$10+'СЕТ СН'!$G$5-'СЕТ СН'!$G$20</f>
        <v>3454.3633884800001</v>
      </c>
      <c r="F66" s="36">
        <f>SUMIFS(СВЦЭМ!$C$33:$C$776,СВЦЭМ!$A$33:$A$776,$A66,СВЦЭМ!$B$33:$B$776,F$45)+'СЕТ СН'!$G$12+СВЦЭМ!$D$10+'СЕТ СН'!$G$5-'СЕТ СН'!$G$20</f>
        <v>3442.11661693</v>
      </c>
      <c r="G66" s="36">
        <f>SUMIFS(СВЦЭМ!$C$33:$C$776,СВЦЭМ!$A$33:$A$776,$A66,СВЦЭМ!$B$33:$B$776,G$45)+'СЕТ СН'!$G$12+СВЦЭМ!$D$10+'СЕТ СН'!$G$5-'СЕТ СН'!$G$20</f>
        <v>3419.1941393500001</v>
      </c>
      <c r="H66" s="36">
        <f>SUMIFS(СВЦЭМ!$C$33:$C$776,СВЦЭМ!$A$33:$A$776,$A66,СВЦЭМ!$B$33:$B$776,H$45)+'СЕТ СН'!$G$12+СВЦЭМ!$D$10+'СЕТ СН'!$G$5-'СЕТ СН'!$G$20</f>
        <v>3393.7373891400002</v>
      </c>
      <c r="I66" s="36">
        <f>SUMIFS(СВЦЭМ!$C$33:$C$776,СВЦЭМ!$A$33:$A$776,$A66,СВЦЭМ!$B$33:$B$776,I$45)+'СЕТ СН'!$G$12+СВЦЭМ!$D$10+'СЕТ СН'!$G$5-'СЕТ СН'!$G$20</f>
        <v>3382.3917294600001</v>
      </c>
      <c r="J66" s="36">
        <f>SUMIFS(СВЦЭМ!$C$33:$C$776,СВЦЭМ!$A$33:$A$776,$A66,СВЦЭМ!$B$33:$B$776,J$45)+'СЕТ СН'!$G$12+СВЦЭМ!$D$10+'СЕТ СН'!$G$5-'СЕТ СН'!$G$20</f>
        <v>3353.53268411</v>
      </c>
      <c r="K66" s="36">
        <f>SUMIFS(СВЦЭМ!$C$33:$C$776,СВЦЭМ!$A$33:$A$776,$A66,СВЦЭМ!$B$33:$B$776,K$45)+'СЕТ СН'!$G$12+СВЦЭМ!$D$10+'СЕТ СН'!$G$5-'СЕТ СН'!$G$20</f>
        <v>3350.0607663300002</v>
      </c>
      <c r="L66" s="36">
        <f>SUMIFS(СВЦЭМ!$C$33:$C$776,СВЦЭМ!$A$33:$A$776,$A66,СВЦЭМ!$B$33:$B$776,L$45)+'СЕТ СН'!$G$12+СВЦЭМ!$D$10+'СЕТ СН'!$G$5-'СЕТ СН'!$G$20</f>
        <v>3358.7363336100002</v>
      </c>
      <c r="M66" s="36">
        <f>SUMIFS(СВЦЭМ!$C$33:$C$776,СВЦЭМ!$A$33:$A$776,$A66,СВЦЭМ!$B$33:$B$776,M$45)+'СЕТ СН'!$G$12+СВЦЭМ!$D$10+'СЕТ СН'!$G$5-'СЕТ СН'!$G$20</f>
        <v>3371.66330922</v>
      </c>
      <c r="N66" s="36">
        <f>SUMIFS(СВЦЭМ!$C$33:$C$776,СВЦЭМ!$A$33:$A$776,$A66,СВЦЭМ!$B$33:$B$776,N$45)+'СЕТ СН'!$G$12+СВЦЭМ!$D$10+'СЕТ СН'!$G$5-'СЕТ СН'!$G$20</f>
        <v>3391.6426159500002</v>
      </c>
      <c r="O66" s="36">
        <f>SUMIFS(СВЦЭМ!$C$33:$C$776,СВЦЭМ!$A$33:$A$776,$A66,СВЦЭМ!$B$33:$B$776,O$45)+'СЕТ СН'!$G$12+СВЦЭМ!$D$10+'СЕТ СН'!$G$5-'СЕТ СН'!$G$20</f>
        <v>3412.3519273100001</v>
      </c>
      <c r="P66" s="36">
        <f>SUMIFS(СВЦЭМ!$C$33:$C$776,СВЦЭМ!$A$33:$A$776,$A66,СВЦЭМ!$B$33:$B$776,P$45)+'СЕТ СН'!$G$12+СВЦЭМ!$D$10+'СЕТ СН'!$G$5-'СЕТ СН'!$G$20</f>
        <v>3417.62327353</v>
      </c>
      <c r="Q66" s="36">
        <f>SUMIFS(СВЦЭМ!$C$33:$C$776,СВЦЭМ!$A$33:$A$776,$A66,СВЦЭМ!$B$33:$B$776,Q$45)+'СЕТ СН'!$G$12+СВЦЭМ!$D$10+'СЕТ СН'!$G$5-'СЕТ СН'!$G$20</f>
        <v>3428.5118246699999</v>
      </c>
      <c r="R66" s="36">
        <f>SUMIFS(СВЦЭМ!$C$33:$C$776,СВЦЭМ!$A$33:$A$776,$A66,СВЦЭМ!$B$33:$B$776,R$45)+'СЕТ СН'!$G$12+СВЦЭМ!$D$10+'СЕТ СН'!$G$5-'СЕТ СН'!$G$20</f>
        <v>3422.7101011100003</v>
      </c>
      <c r="S66" s="36">
        <f>SUMIFS(СВЦЭМ!$C$33:$C$776,СВЦЭМ!$A$33:$A$776,$A66,СВЦЭМ!$B$33:$B$776,S$45)+'СЕТ СН'!$G$12+СВЦЭМ!$D$10+'СЕТ СН'!$G$5-'СЕТ СН'!$G$20</f>
        <v>3409.7464528400001</v>
      </c>
      <c r="T66" s="36">
        <f>SUMIFS(СВЦЭМ!$C$33:$C$776,СВЦЭМ!$A$33:$A$776,$A66,СВЦЭМ!$B$33:$B$776,T$45)+'СЕТ СН'!$G$12+СВЦЭМ!$D$10+'СЕТ СН'!$G$5-'СЕТ СН'!$G$20</f>
        <v>3375.6944457300001</v>
      </c>
      <c r="U66" s="36">
        <f>SUMIFS(СВЦЭМ!$C$33:$C$776,СВЦЭМ!$A$33:$A$776,$A66,СВЦЭМ!$B$33:$B$776,U$45)+'СЕТ СН'!$G$12+СВЦЭМ!$D$10+'СЕТ СН'!$G$5-'СЕТ СН'!$G$20</f>
        <v>3355.48672308</v>
      </c>
      <c r="V66" s="36">
        <f>SUMIFS(СВЦЭМ!$C$33:$C$776,СВЦЭМ!$A$33:$A$776,$A66,СВЦЭМ!$B$33:$B$776,V$45)+'СЕТ СН'!$G$12+СВЦЭМ!$D$10+'СЕТ СН'!$G$5-'СЕТ СН'!$G$20</f>
        <v>3324.53910283</v>
      </c>
      <c r="W66" s="36">
        <f>SUMIFS(СВЦЭМ!$C$33:$C$776,СВЦЭМ!$A$33:$A$776,$A66,СВЦЭМ!$B$33:$B$776,W$45)+'СЕТ СН'!$G$12+СВЦЭМ!$D$10+'СЕТ СН'!$G$5-'СЕТ СН'!$G$20</f>
        <v>3328.2844897800001</v>
      </c>
      <c r="X66" s="36">
        <f>SUMIFS(СВЦЭМ!$C$33:$C$776,СВЦЭМ!$A$33:$A$776,$A66,СВЦЭМ!$B$33:$B$776,X$45)+'СЕТ СН'!$G$12+СВЦЭМ!$D$10+'СЕТ СН'!$G$5-'СЕТ СН'!$G$20</f>
        <v>3337.9686068299998</v>
      </c>
      <c r="Y66" s="36">
        <f>SUMIFS(СВЦЭМ!$C$33:$C$776,СВЦЭМ!$A$33:$A$776,$A66,СВЦЭМ!$B$33:$B$776,Y$45)+'СЕТ СН'!$G$12+СВЦЭМ!$D$10+'СЕТ СН'!$G$5-'СЕТ СН'!$G$20</f>
        <v>3359.01400173</v>
      </c>
    </row>
    <row r="67" spans="1:25" ht="15.75" x14ac:dyDescent="0.2">
      <c r="A67" s="35">
        <f t="shared" si="1"/>
        <v>43883</v>
      </c>
      <c r="B67" s="36">
        <f>SUMIFS(СВЦЭМ!$C$33:$C$776,СВЦЭМ!$A$33:$A$776,$A67,СВЦЭМ!$B$33:$B$776,B$45)+'СЕТ СН'!$G$12+СВЦЭМ!$D$10+'СЕТ СН'!$G$5-'СЕТ СН'!$G$20</f>
        <v>3389.5181263599998</v>
      </c>
      <c r="C67" s="36">
        <f>SUMIFS(СВЦЭМ!$C$33:$C$776,СВЦЭМ!$A$33:$A$776,$A67,СВЦЭМ!$B$33:$B$776,C$45)+'СЕТ СН'!$G$12+СВЦЭМ!$D$10+'СЕТ СН'!$G$5-'СЕТ СН'!$G$20</f>
        <v>3404.3461500000003</v>
      </c>
      <c r="D67" s="36">
        <f>SUMIFS(СВЦЭМ!$C$33:$C$776,СВЦЭМ!$A$33:$A$776,$A67,СВЦЭМ!$B$33:$B$776,D$45)+'СЕТ СН'!$G$12+СВЦЭМ!$D$10+'СЕТ СН'!$G$5-'СЕТ СН'!$G$20</f>
        <v>3409.9706521600001</v>
      </c>
      <c r="E67" s="36">
        <f>SUMIFS(СВЦЭМ!$C$33:$C$776,СВЦЭМ!$A$33:$A$776,$A67,СВЦЭМ!$B$33:$B$776,E$45)+'СЕТ СН'!$G$12+СВЦЭМ!$D$10+'СЕТ СН'!$G$5-'СЕТ СН'!$G$20</f>
        <v>3403.79526721</v>
      </c>
      <c r="F67" s="36">
        <f>SUMIFS(СВЦЭМ!$C$33:$C$776,СВЦЭМ!$A$33:$A$776,$A67,СВЦЭМ!$B$33:$B$776,F$45)+'СЕТ СН'!$G$12+СВЦЭМ!$D$10+'СЕТ СН'!$G$5-'СЕТ СН'!$G$20</f>
        <v>3406.9443937300002</v>
      </c>
      <c r="G67" s="36">
        <f>SUMIFS(СВЦЭМ!$C$33:$C$776,СВЦЭМ!$A$33:$A$776,$A67,СВЦЭМ!$B$33:$B$776,G$45)+'СЕТ СН'!$G$12+СВЦЭМ!$D$10+'СЕТ СН'!$G$5-'СЕТ СН'!$G$20</f>
        <v>3393.22236333</v>
      </c>
      <c r="H67" s="36">
        <f>SUMIFS(СВЦЭМ!$C$33:$C$776,СВЦЭМ!$A$33:$A$776,$A67,СВЦЭМ!$B$33:$B$776,H$45)+'СЕТ СН'!$G$12+СВЦЭМ!$D$10+'СЕТ СН'!$G$5-'СЕТ СН'!$G$20</f>
        <v>3376.9667376400002</v>
      </c>
      <c r="I67" s="36">
        <f>SUMIFS(СВЦЭМ!$C$33:$C$776,СВЦЭМ!$A$33:$A$776,$A67,СВЦЭМ!$B$33:$B$776,I$45)+'СЕТ СН'!$G$12+СВЦЭМ!$D$10+'СЕТ СН'!$G$5-'СЕТ СН'!$G$20</f>
        <v>3341.8676147199999</v>
      </c>
      <c r="J67" s="36">
        <f>SUMIFS(СВЦЭМ!$C$33:$C$776,СВЦЭМ!$A$33:$A$776,$A67,СВЦЭМ!$B$33:$B$776,J$45)+'СЕТ СН'!$G$12+СВЦЭМ!$D$10+'СЕТ СН'!$G$5-'СЕТ СН'!$G$20</f>
        <v>3346.9466407600003</v>
      </c>
      <c r="K67" s="36">
        <f>SUMIFS(СВЦЭМ!$C$33:$C$776,СВЦЭМ!$A$33:$A$776,$A67,СВЦЭМ!$B$33:$B$776,K$45)+'СЕТ СН'!$G$12+СВЦЭМ!$D$10+'СЕТ СН'!$G$5-'СЕТ СН'!$G$20</f>
        <v>3361.0550470400003</v>
      </c>
      <c r="L67" s="36">
        <f>SUMIFS(СВЦЭМ!$C$33:$C$776,СВЦЭМ!$A$33:$A$776,$A67,СВЦЭМ!$B$33:$B$776,L$45)+'СЕТ СН'!$G$12+СВЦЭМ!$D$10+'СЕТ СН'!$G$5-'СЕТ СН'!$G$20</f>
        <v>3369.251761</v>
      </c>
      <c r="M67" s="36">
        <f>SUMIFS(СВЦЭМ!$C$33:$C$776,СВЦЭМ!$A$33:$A$776,$A67,СВЦЭМ!$B$33:$B$776,M$45)+'СЕТ СН'!$G$12+СВЦЭМ!$D$10+'СЕТ СН'!$G$5-'СЕТ СН'!$G$20</f>
        <v>3379.0338137799999</v>
      </c>
      <c r="N67" s="36">
        <f>SUMIFS(СВЦЭМ!$C$33:$C$776,СВЦЭМ!$A$33:$A$776,$A67,СВЦЭМ!$B$33:$B$776,N$45)+'СЕТ СН'!$G$12+СВЦЭМ!$D$10+'СЕТ СН'!$G$5-'СЕТ СН'!$G$20</f>
        <v>3381.4530522800001</v>
      </c>
      <c r="O67" s="36">
        <f>SUMIFS(СВЦЭМ!$C$33:$C$776,СВЦЭМ!$A$33:$A$776,$A67,СВЦЭМ!$B$33:$B$776,O$45)+'СЕТ СН'!$G$12+СВЦЭМ!$D$10+'СЕТ СН'!$G$5-'СЕТ СН'!$G$20</f>
        <v>3380.65167316</v>
      </c>
      <c r="P67" s="36">
        <f>SUMIFS(СВЦЭМ!$C$33:$C$776,СВЦЭМ!$A$33:$A$776,$A67,СВЦЭМ!$B$33:$B$776,P$45)+'СЕТ СН'!$G$12+СВЦЭМ!$D$10+'СЕТ СН'!$G$5-'СЕТ СН'!$G$20</f>
        <v>3374.7436812999999</v>
      </c>
      <c r="Q67" s="36">
        <f>SUMIFS(СВЦЭМ!$C$33:$C$776,СВЦЭМ!$A$33:$A$776,$A67,СВЦЭМ!$B$33:$B$776,Q$45)+'СЕТ СН'!$G$12+СВЦЭМ!$D$10+'СЕТ СН'!$G$5-'СЕТ СН'!$G$20</f>
        <v>3367.3821890700001</v>
      </c>
      <c r="R67" s="36">
        <f>SUMIFS(СВЦЭМ!$C$33:$C$776,СВЦЭМ!$A$33:$A$776,$A67,СВЦЭМ!$B$33:$B$776,R$45)+'СЕТ СН'!$G$12+СВЦЭМ!$D$10+'СЕТ СН'!$G$5-'СЕТ СН'!$G$20</f>
        <v>3359.1500832400002</v>
      </c>
      <c r="S67" s="36">
        <f>SUMIFS(СВЦЭМ!$C$33:$C$776,СВЦЭМ!$A$33:$A$776,$A67,СВЦЭМ!$B$33:$B$776,S$45)+'СЕТ СН'!$G$12+СВЦЭМ!$D$10+'СЕТ СН'!$G$5-'СЕТ СН'!$G$20</f>
        <v>3362.9954208600002</v>
      </c>
      <c r="T67" s="36">
        <f>SUMIFS(СВЦЭМ!$C$33:$C$776,СВЦЭМ!$A$33:$A$776,$A67,СВЦЭМ!$B$33:$B$776,T$45)+'СЕТ СН'!$G$12+СВЦЭМ!$D$10+'СЕТ СН'!$G$5-'СЕТ СН'!$G$20</f>
        <v>3366.76982778</v>
      </c>
      <c r="U67" s="36">
        <f>SUMIFS(СВЦЭМ!$C$33:$C$776,СВЦЭМ!$A$33:$A$776,$A67,СВЦЭМ!$B$33:$B$776,U$45)+'СЕТ СН'!$G$12+СВЦЭМ!$D$10+'СЕТ СН'!$G$5-'СЕТ СН'!$G$20</f>
        <v>3374.7859447400001</v>
      </c>
      <c r="V67" s="36">
        <f>SUMIFS(СВЦЭМ!$C$33:$C$776,СВЦЭМ!$A$33:$A$776,$A67,СВЦЭМ!$B$33:$B$776,V$45)+'СЕТ СН'!$G$12+СВЦЭМ!$D$10+'СЕТ СН'!$G$5-'СЕТ СН'!$G$20</f>
        <v>3380.3454315399999</v>
      </c>
      <c r="W67" s="36">
        <f>SUMIFS(СВЦЭМ!$C$33:$C$776,СВЦЭМ!$A$33:$A$776,$A67,СВЦЭМ!$B$33:$B$776,W$45)+'СЕТ СН'!$G$12+СВЦЭМ!$D$10+'СЕТ СН'!$G$5-'СЕТ СН'!$G$20</f>
        <v>3375.4591664300001</v>
      </c>
      <c r="X67" s="36">
        <f>SUMIFS(СВЦЭМ!$C$33:$C$776,СВЦЭМ!$A$33:$A$776,$A67,СВЦЭМ!$B$33:$B$776,X$45)+'СЕТ СН'!$G$12+СВЦЭМ!$D$10+'СЕТ СН'!$G$5-'СЕТ СН'!$G$20</f>
        <v>3370.6139949899998</v>
      </c>
      <c r="Y67" s="36">
        <f>SUMIFS(СВЦЭМ!$C$33:$C$776,СВЦЭМ!$A$33:$A$776,$A67,СВЦЭМ!$B$33:$B$776,Y$45)+'СЕТ СН'!$G$12+СВЦЭМ!$D$10+'СЕТ СН'!$G$5-'СЕТ СН'!$G$20</f>
        <v>3357.88093334</v>
      </c>
    </row>
    <row r="68" spans="1:25" ht="15.75" x14ac:dyDescent="0.2">
      <c r="A68" s="35">
        <f t="shared" si="1"/>
        <v>43884</v>
      </c>
      <c r="B68" s="36">
        <f>SUMIFS(СВЦЭМ!$C$33:$C$776,СВЦЭМ!$A$33:$A$776,$A68,СВЦЭМ!$B$33:$B$776,B$45)+'СЕТ СН'!$G$12+СВЦЭМ!$D$10+'СЕТ СН'!$G$5-'СЕТ СН'!$G$20</f>
        <v>3395.9479084599998</v>
      </c>
      <c r="C68" s="36">
        <f>SUMIFS(СВЦЭМ!$C$33:$C$776,СВЦЭМ!$A$33:$A$776,$A68,СВЦЭМ!$B$33:$B$776,C$45)+'СЕТ СН'!$G$12+СВЦЭМ!$D$10+'СЕТ СН'!$G$5-'СЕТ СН'!$G$20</f>
        <v>3410.8165196199998</v>
      </c>
      <c r="D68" s="36">
        <f>SUMIFS(СВЦЭМ!$C$33:$C$776,СВЦЭМ!$A$33:$A$776,$A68,СВЦЭМ!$B$33:$B$776,D$45)+'СЕТ СН'!$G$12+СВЦЭМ!$D$10+'СЕТ СН'!$G$5-'СЕТ СН'!$G$20</f>
        <v>3420.6040650800001</v>
      </c>
      <c r="E68" s="36">
        <f>SUMIFS(СВЦЭМ!$C$33:$C$776,СВЦЭМ!$A$33:$A$776,$A68,СВЦЭМ!$B$33:$B$776,E$45)+'СЕТ СН'!$G$12+СВЦЭМ!$D$10+'СЕТ СН'!$G$5-'СЕТ СН'!$G$20</f>
        <v>3425.7357215400002</v>
      </c>
      <c r="F68" s="36">
        <f>SUMIFS(СВЦЭМ!$C$33:$C$776,СВЦЭМ!$A$33:$A$776,$A68,СВЦЭМ!$B$33:$B$776,F$45)+'СЕТ СН'!$G$12+СВЦЭМ!$D$10+'СЕТ СН'!$G$5-'СЕТ СН'!$G$20</f>
        <v>3430.5781754300001</v>
      </c>
      <c r="G68" s="36">
        <f>SUMIFS(СВЦЭМ!$C$33:$C$776,СВЦЭМ!$A$33:$A$776,$A68,СВЦЭМ!$B$33:$B$776,G$45)+'СЕТ СН'!$G$12+СВЦЭМ!$D$10+'СЕТ СН'!$G$5-'СЕТ СН'!$G$20</f>
        <v>3427.7112863500001</v>
      </c>
      <c r="H68" s="36">
        <f>SUMIFS(СВЦЭМ!$C$33:$C$776,СВЦЭМ!$A$33:$A$776,$A68,СВЦЭМ!$B$33:$B$776,H$45)+'СЕТ СН'!$G$12+СВЦЭМ!$D$10+'СЕТ СН'!$G$5-'СЕТ СН'!$G$20</f>
        <v>3419.02227137</v>
      </c>
      <c r="I68" s="36">
        <f>SUMIFS(СВЦЭМ!$C$33:$C$776,СВЦЭМ!$A$33:$A$776,$A68,СВЦЭМ!$B$33:$B$776,I$45)+'СЕТ СН'!$G$12+СВЦЭМ!$D$10+'СЕТ СН'!$G$5-'СЕТ СН'!$G$20</f>
        <v>3403.3146227100001</v>
      </c>
      <c r="J68" s="36">
        <f>SUMIFS(СВЦЭМ!$C$33:$C$776,СВЦЭМ!$A$33:$A$776,$A68,СВЦЭМ!$B$33:$B$776,J$45)+'СЕТ СН'!$G$12+СВЦЭМ!$D$10+'СЕТ СН'!$G$5-'СЕТ СН'!$G$20</f>
        <v>3379.00010079</v>
      </c>
      <c r="K68" s="36">
        <f>SUMIFS(СВЦЭМ!$C$33:$C$776,СВЦЭМ!$A$33:$A$776,$A68,СВЦЭМ!$B$33:$B$776,K$45)+'СЕТ СН'!$G$12+СВЦЭМ!$D$10+'СЕТ СН'!$G$5-'СЕТ СН'!$G$20</f>
        <v>3341.9499010899999</v>
      </c>
      <c r="L68" s="36">
        <f>SUMIFS(СВЦЭМ!$C$33:$C$776,СВЦЭМ!$A$33:$A$776,$A68,СВЦЭМ!$B$33:$B$776,L$45)+'СЕТ СН'!$G$12+СВЦЭМ!$D$10+'СЕТ СН'!$G$5-'СЕТ СН'!$G$20</f>
        <v>3321.1875774300001</v>
      </c>
      <c r="M68" s="36">
        <f>SUMIFS(СВЦЭМ!$C$33:$C$776,СВЦЭМ!$A$33:$A$776,$A68,СВЦЭМ!$B$33:$B$776,M$45)+'СЕТ СН'!$G$12+СВЦЭМ!$D$10+'СЕТ СН'!$G$5-'СЕТ СН'!$G$20</f>
        <v>3326.92990328</v>
      </c>
      <c r="N68" s="36">
        <f>SUMIFS(СВЦЭМ!$C$33:$C$776,СВЦЭМ!$A$33:$A$776,$A68,СВЦЭМ!$B$33:$B$776,N$45)+'СЕТ СН'!$G$12+СВЦЭМ!$D$10+'СЕТ СН'!$G$5-'СЕТ СН'!$G$20</f>
        <v>3345.2197328399998</v>
      </c>
      <c r="O68" s="36">
        <f>SUMIFS(СВЦЭМ!$C$33:$C$776,СВЦЭМ!$A$33:$A$776,$A68,СВЦЭМ!$B$33:$B$776,O$45)+'СЕТ СН'!$G$12+СВЦЭМ!$D$10+'СЕТ СН'!$G$5-'СЕТ СН'!$G$20</f>
        <v>3359.2111388799999</v>
      </c>
      <c r="P68" s="36">
        <f>SUMIFS(СВЦЭМ!$C$33:$C$776,СВЦЭМ!$A$33:$A$776,$A68,СВЦЭМ!$B$33:$B$776,P$45)+'СЕТ СН'!$G$12+СВЦЭМ!$D$10+'СЕТ СН'!$G$5-'СЕТ СН'!$G$20</f>
        <v>3371.11654116</v>
      </c>
      <c r="Q68" s="36">
        <f>SUMIFS(СВЦЭМ!$C$33:$C$776,СВЦЭМ!$A$33:$A$776,$A68,СВЦЭМ!$B$33:$B$776,Q$45)+'СЕТ СН'!$G$12+СВЦЭМ!$D$10+'СЕТ СН'!$G$5-'СЕТ СН'!$G$20</f>
        <v>3383.3083924800003</v>
      </c>
      <c r="R68" s="36">
        <f>SUMIFS(СВЦЭМ!$C$33:$C$776,СВЦЭМ!$A$33:$A$776,$A68,СВЦЭМ!$B$33:$B$776,R$45)+'СЕТ СН'!$G$12+СВЦЭМ!$D$10+'СЕТ СН'!$G$5-'СЕТ СН'!$G$20</f>
        <v>3381.7029039899999</v>
      </c>
      <c r="S68" s="36">
        <f>SUMIFS(СВЦЭМ!$C$33:$C$776,СВЦЭМ!$A$33:$A$776,$A68,СВЦЭМ!$B$33:$B$776,S$45)+'СЕТ СН'!$G$12+СВЦЭМ!$D$10+'СЕТ СН'!$G$5-'СЕТ СН'!$G$20</f>
        <v>3373.3018044700002</v>
      </c>
      <c r="T68" s="36">
        <f>SUMIFS(СВЦЭМ!$C$33:$C$776,СВЦЭМ!$A$33:$A$776,$A68,СВЦЭМ!$B$33:$B$776,T$45)+'СЕТ СН'!$G$12+СВЦЭМ!$D$10+'СЕТ СН'!$G$5-'СЕТ СН'!$G$20</f>
        <v>3350.1402788300002</v>
      </c>
      <c r="U68" s="36">
        <f>SUMIFS(СВЦЭМ!$C$33:$C$776,СВЦЭМ!$A$33:$A$776,$A68,СВЦЭМ!$B$33:$B$776,U$45)+'СЕТ СН'!$G$12+СВЦЭМ!$D$10+'СЕТ СН'!$G$5-'СЕТ СН'!$G$20</f>
        <v>3333.9045833999999</v>
      </c>
      <c r="V68" s="36">
        <f>SUMIFS(СВЦЭМ!$C$33:$C$776,СВЦЭМ!$A$33:$A$776,$A68,СВЦЭМ!$B$33:$B$776,V$45)+'СЕТ СН'!$G$12+СВЦЭМ!$D$10+'СЕТ СН'!$G$5-'СЕТ СН'!$G$20</f>
        <v>3341.3139728199999</v>
      </c>
      <c r="W68" s="36">
        <f>SUMIFS(СВЦЭМ!$C$33:$C$776,СВЦЭМ!$A$33:$A$776,$A68,СВЦЭМ!$B$33:$B$776,W$45)+'СЕТ СН'!$G$12+СВЦЭМ!$D$10+'СЕТ СН'!$G$5-'СЕТ СН'!$G$20</f>
        <v>3345.8843866799998</v>
      </c>
      <c r="X68" s="36">
        <f>SUMIFS(СВЦЭМ!$C$33:$C$776,СВЦЭМ!$A$33:$A$776,$A68,СВЦЭМ!$B$33:$B$776,X$45)+'СЕТ СН'!$G$12+СВЦЭМ!$D$10+'СЕТ СН'!$G$5-'СЕТ СН'!$G$20</f>
        <v>3370.8399122400001</v>
      </c>
      <c r="Y68" s="36">
        <f>SUMIFS(СВЦЭМ!$C$33:$C$776,СВЦЭМ!$A$33:$A$776,$A68,СВЦЭМ!$B$33:$B$776,Y$45)+'СЕТ СН'!$G$12+СВЦЭМ!$D$10+'СЕТ СН'!$G$5-'СЕТ СН'!$G$20</f>
        <v>3385.8268930600002</v>
      </c>
    </row>
    <row r="69" spans="1:25" ht="15.75" x14ac:dyDescent="0.2">
      <c r="A69" s="35">
        <f t="shared" si="1"/>
        <v>43885</v>
      </c>
      <c r="B69" s="36">
        <f>SUMIFS(СВЦЭМ!$C$33:$C$776,СВЦЭМ!$A$33:$A$776,$A69,СВЦЭМ!$B$33:$B$776,B$45)+'СЕТ СН'!$G$12+СВЦЭМ!$D$10+'СЕТ СН'!$G$5-'СЕТ СН'!$G$20</f>
        <v>3390.6999121700001</v>
      </c>
      <c r="C69" s="36">
        <f>SUMIFS(СВЦЭМ!$C$33:$C$776,СВЦЭМ!$A$33:$A$776,$A69,СВЦЭМ!$B$33:$B$776,C$45)+'СЕТ СН'!$G$12+СВЦЭМ!$D$10+'СЕТ СН'!$G$5-'СЕТ СН'!$G$20</f>
        <v>3396.4318486399998</v>
      </c>
      <c r="D69" s="36">
        <f>SUMIFS(СВЦЭМ!$C$33:$C$776,СВЦЭМ!$A$33:$A$776,$A69,СВЦЭМ!$B$33:$B$776,D$45)+'СЕТ СН'!$G$12+СВЦЭМ!$D$10+'СЕТ СН'!$G$5-'СЕТ СН'!$G$20</f>
        <v>3417.7085634800001</v>
      </c>
      <c r="E69" s="36">
        <f>SUMIFS(СВЦЭМ!$C$33:$C$776,СВЦЭМ!$A$33:$A$776,$A69,СВЦЭМ!$B$33:$B$776,E$45)+'СЕТ СН'!$G$12+СВЦЭМ!$D$10+'СЕТ СН'!$G$5-'СЕТ СН'!$G$20</f>
        <v>3426.29205968</v>
      </c>
      <c r="F69" s="36">
        <f>SUMIFS(СВЦЭМ!$C$33:$C$776,СВЦЭМ!$A$33:$A$776,$A69,СВЦЭМ!$B$33:$B$776,F$45)+'СЕТ СН'!$G$12+СВЦЭМ!$D$10+'СЕТ СН'!$G$5-'СЕТ СН'!$G$20</f>
        <v>3430.4866078599998</v>
      </c>
      <c r="G69" s="36">
        <f>SUMIFS(СВЦЭМ!$C$33:$C$776,СВЦЭМ!$A$33:$A$776,$A69,СВЦЭМ!$B$33:$B$776,G$45)+'СЕТ СН'!$G$12+СВЦЭМ!$D$10+'СЕТ СН'!$G$5-'СЕТ СН'!$G$20</f>
        <v>3426.9100055200001</v>
      </c>
      <c r="H69" s="36">
        <f>SUMIFS(СВЦЭМ!$C$33:$C$776,СВЦЭМ!$A$33:$A$776,$A69,СВЦЭМ!$B$33:$B$776,H$45)+'СЕТ СН'!$G$12+СВЦЭМ!$D$10+'СЕТ СН'!$G$5-'СЕТ СН'!$G$20</f>
        <v>3422.1085681100003</v>
      </c>
      <c r="I69" s="36">
        <f>SUMIFS(СВЦЭМ!$C$33:$C$776,СВЦЭМ!$A$33:$A$776,$A69,СВЦЭМ!$B$33:$B$776,I$45)+'СЕТ СН'!$G$12+СВЦЭМ!$D$10+'СЕТ СН'!$G$5-'СЕТ СН'!$G$20</f>
        <v>3404.5227066299999</v>
      </c>
      <c r="J69" s="36">
        <f>SUMIFS(СВЦЭМ!$C$33:$C$776,СВЦЭМ!$A$33:$A$776,$A69,СВЦЭМ!$B$33:$B$776,J$45)+'СЕТ СН'!$G$12+СВЦЭМ!$D$10+'СЕТ СН'!$G$5-'СЕТ СН'!$G$20</f>
        <v>3372.7254318700002</v>
      </c>
      <c r="K69" s="36">
        <f>SUMIFS(СВЦЭМ!$C$33:$C$776,СВЦЭМ!$A$33:$A$776,$A69,СВЦЭМ!$B$33:$B$776,K$45)+'СЕТ СН'!$G$12+СВЦЭМ!$D$10+'СЕТ СН'!$G$5-'СЕТ СН'!$G$20</f>
        <v>3346.0775066900001</v>
      </c>
      <c r="L69" s="36">
        <f>SUMIFS(СВЦЭМ!$C$33:$C$776,СВЦЭМ!$A$33:$A$776,$A69,СВЦЭМ!$B$33:$B$776,L$45)+'СЕТ СН'!$G$12+СВЦЭМ!$D$10+'СЕТ СН'!$G$5-'СЕТ СН'!$G$20</f>
        <v>3338.6559223100003</v>
      </c>
      <c r="M69" s="36">
        <f>SUMIFS(СВЦЭМ!$C$33:$C$776,СВЦЭМ!$A$33:$A$776,$A69,СВЦЭМ!$B$33:$B$776,M$45)+'СЕТ СН'!$G$12+СВЦЭМ!$D$10+'СЕТ СН'!$G$5-'СЕТ СН'!$G$20</f>
        <v>3343.9111247199999</v>
      </c>
      <c r="N69" s="36">
        <f>SUMIFS(СВЦЭМ!$C$33:$C$776,СВЦЭМ!$A$33:$A$776,$A69,СВЦЭМ!$B$33:$B$776,N$45)+'СЕТ СН'!$G$12+СВЦЭМ!$D$10+'СЕТ СН'!$G$5-'СЕТ СН'!$G$20</f>
        <v>3350.9681349800003</v>
      </c>
      <c r="O69" s="36">
        <f>SUMIFS(СВЦЭМ!$C$33:$C$776,СВЦЭМ!$A$33:$A$776,$A69,СВЦЭМ!$B$33:$B$776,O$45)+'СЕТ СН'!$G$12+СВЦЭМ!$D$10+'СЕТ СН'!$G$5-'СЕТ СН'!$G$20</f>
        <v>3372.2219519199998</v>
      </c>
      <c r="P69" s="36">
        <f>SUMIFS(СВЦЭМ!$C$33:$C$776,СВЦЭМ!$A$33:$A$776,$A69,СВЦЭМ!$B$33:$B$776,P$45)+'СЕТ СН'!$G$12+СВЦЭМ!$D$10+'СЕТ СН'!$G$5-'СЕТ СН'!$G$20</f>
        <v>3381.4461500299999</v>
      </c>
      <c r="Q69" s="36">
        <f>SUMIFS(СВЦЭМ!$C$33:$C$776,СВЦЭМ!$A$33:$A$776,$A69,СВЦЭМ!$B$33:$B$776,Q$45)+'СЕТ СН'!$G$12+СВЦЭМ!$D$10+'СЕТ СН'!$G$5-'СЕТ СН'!$G$20</f>
        <v>3377.21613548</v>
      </c>
      <c r="R69" s="36">
        <f>SUMIFS(СВЦЭМ!$C$33:$C$776,СВЦЭМ!$A$33:$A$776,$A69,СВЦЭМ!$B$33:$B$776,R$45)+'СЕТ СН'!$G$12+СВЦЭМ!$D$10+'СЕТ СН'!$G$5-'СЕТ СН'!$G$20</f>
        <v>3374.8439419199999</v>
      </c>
      <c r="S69" s="36">
        <f>SUMIFS(СВЦЭМ!$C$33:$C$776,СВЦЭМ!$A$33:$A$776,$A69,СВЦЭМ!$B$33:$B$776,S$45)+'СЕТ СН'!$G$12+СВЦЭМ!$D$10+'СЕТ СН'!$G$5-'СЕТ СН'!$G$20</f>
        <v>3368.1595938199998</v>
      </c>
      <c r="T69" s="36">
        <f>SUMIFS(СВЦЭМ!$C$33:$C$776,СВЦЭМ!$A$33:$A$776,$A69,СВЦЭМ!$B$33:$B$776,T$45)+'СЕТ СН'!$G$12+СВЦЭМ!$D$10+'СЕТ СН'!$G$5-'СЕТ СН'!$G$20</f>
        <v>3337.3011879400001</v>
      </c>
      <c r="U69" s="36">
        <f>SUMIFS(СВЦЭМ!$C$33:$C$776,СВЦЭМ!$A$33:$A$776,$A69,СВЦЭМ!$B$33:$B$776,U$45)+'СЕТ СН'!$G$12+СВЦЭМ!$D$10+'СЕТ СН'!$G$5-'СЕТ СН'!$G$20</f>
        <v>3314.557624</v>
      </c>
      <c r="V69" s="36">
        <f>SUMIFS(СВЦЭМ!$C$33:$C$776,СВЦЭМ!$A$33:$A$776,$A69,СВЦЭМ!$B$33:$B$776,V$45)+'СЕТ СН'!$G$12+СВЦЭМ!$D$10+'СЕТ СН'!$G$5-'СЕТ СН'!$G$20</f>
        <v>3319.5050540299999</v>
      </c>
      <c r="W69" s="36">
        <f>SUMIFS(СВЦЭМ!$C$33:$C$776,СВЦЭМ!$A$33:$A$776,$A69,СВЦЭМ!$B$33:$B$776,W$45)+'СЕТ СН'!$G$12+СВЦЭМ!$D$10+'СЕТ СН'!$G$5-'СЕТ СН'!$G$20</f>
        <v>3340.34535353</v>
      </c>
      <c r="X69" s="36">
        <f>SUMIFS(СВЦЭМ!$C$33:$C$776,СВЦЭМ!$A$33:$A$776,$A69,СВЦЭМ!$B$33:$B$776,X$45)+'СЕТ СН'!$G$12+СВЦЭМ!$D$10+'СЕТ СН'!$G$5-'СЕТ СН'!$G$20</f>
        <v>3348.5580306900001</v>
      </c>
      <c r="Y69" s="36">
        <f>SUMIFS(СВЦЭМ!$C$33:$C$776,СВЦЭМ!$A$33:$A$776,$A69,СВЦЭМ!$B$33:$B$776,Y$45)+'СЕТ СН'!$G$12+СВЦЭМ!$D$10+'СЕТ СН'!$G$5-'СЕТ СН'!$G$20</f>
        <v>3369.0832099700001</v>
      </c>
    </row>
    <row r="70" spans="1:25" ht="15.75" x14ac:dyDescent="0.2">
      <c r="A70" s="35">
        <f t="shared" si="1"/>
        <v>43886</v>
      </c>
      <c r="B70" s="36">
        <f>SUMIFS(СВЦЭМ!$C$33:$C$776,СВЦЭМ!$A$33:$A$776,$A70,СВЦЭМ!$B$33:$B$776,B$45)+'СЕТ СН'!$G$12+СВЦЭМ!$D$10+'СЕТ СН'!$G$5-'СЕТ СН'!$G$20</f>
        <v>3421.8052195</v>
      </c>
      <c r="C70" s="36">
        <f>SUMIFS(СВЦЭМ!$C$33:$C$776,СВЦЭМ!$A$33:$A$776,$A70,СВЦЭМ!$B$33:$B$776,C$45)+'СЕТ СН'!$G$12+СВЦЭМ!$D$10+'СЕТ СН'!$G$5-'СЕТ СН'!$G$20</f>
        <v>3421.89022415</v>
      </c>
      <c r="D70" s="36">
        <f>SUMIFS(СВЦЭМ!$C$33:$C$776,СВЦЭМ!$A$33:$A$776,$A70,СВЦЭМ!$B$33:$B$776,D$45)+'СЕТ СН'!$G$12+СВЦЭМ!$D$10+'СЕТ СН'!$G$5-'СЕТ СН'!$G$20</f>
        <v>3445.9836232100001</v>
      </c>
      <c r="E70" s="36">
        <f>SUMIFS(СВЦЭМ!$C$33:$C$776,СВЦЭМ!$A$33:$A$776,$A70,СВЦЭМ!$B$33:$B$776,E$45)+'СЕТ СН'!$G$12+СВЦЭМ!$D$10+'СЕТ СН'!$G$5-'СЕТ СН'!$G$20</f>
        <v>3465.3542908300001</v>
      </c>
      <c r="F70" s="36">
        <f>SUMIFS(СВЦЭМ!$C$33:$C$776,СВЦЭМ!$A$33:$A$776,$A70,СВЦЭМ!$B$33:$B$776,F$45)+'СЕТ СН'!$G$12+СВЦЭМ!$D$10+'СЕТ СН'!$G$5-'СЕТ СН'!$G$20</f>
        <v>3444.7474974800002</v>
      </c>
      <c r="G70" s="36">
        <f>SUMIFS(СВЦЭМ!$C$33:$C$776,СВЦЭМ!$A$33:$A$776,$A70,СВЦЭМ!$B$33:$B$776,G$45)+'СЕТ СН'!$G$12+СВЦЭМ!$D$10+'СЕТ СН'!$G$5-'СЕТ СН'!$G$20</f>
        <v>3430.9091873900002</v>
      </c>
      <c r="H70" s="36">
        <f>SUMIFS(СВЦЭМ!$C$33:$C$776,СВЦЭМ!$A$33:$A$776,$A70,СВЦЭМ!$B$33:$B$776,H$45)+'СЕТ СН'!$G$12+СВЦЭМ!$D$10+'СЕТ СН'!$G$5-'СЕТ СН'!$G$20</f>
        <v>3399.0035591000001</v>
      </c>
      <c r="I70" s="36">
        <f>SUMIFS(СВЦЭМ!$C$33:$C$776,СВЦЭМ!$A$33:$A$776,$A70,СВЦЭМ!$B$33:$B$776,I$45)+'СЕТ СН'!$G$12+СВЦЭМ!$D$10+'СЕТ СН'!$G$5-'СЕТ СН'!$G$20</f>
        <v>3379.28870009</v>
      </c>
      <c r="J70" s="36">
        <f>SUMIFS(СВЦЭМ!$C$33:$C$776,СВЦЭМ!$A$33:$A$776,$A70,СВЦЭМ!$B$33:$B$776,J$45)+'СЕТ СН'!$G$12+СВЦЭМ!$D$10+'СЕТ СН'!$G$5-'СЕТ СН'!$G$20</f>
        <v>3352.1948443599999</v>
      </c>
      <c r="K70" s="36">
        <f>SUMIFS(СВЦЭМ!$C$33:$C$776,СВЦЭМ!$A$33:$A$776,$A70,СВЦЭМ!$B$33:$B$776,K$45)+'СЕТ СН'!$G$12+СВЦЭМ!$D$10+'СЕТ СН'!$G$5-'СЕТ СН'!$G$20</f>
        <v>3340.0119795400001</v>
      </c>
      <c r="L70" s="36">
        <f>SUMIFS(СВЦЭМ!$C$33:$C$776,СВЦЭМ!$A$33:$A$776,$A70,СВЦЭМ!$B$33:$B$776,L$45)+'СЕТ СН'!$G$12+СВЦЭМ!$D$10+'СЕТ СН'!$G$5-'СЕТ СН'!$G$20</f>
        <v>3337.2232232699998</v>
      </c>
      <c r="M70" s="36">
        <f>SUMIFS(СВЦЭМ!$C$33:$C$776,СВЦЭМ!$A$33:$A$776,$A70,СВЦЭМ!$B$33:$B$776,M$45)+'СЕТ СН'!$G$12+СВЦЭМ!$D$10+'СЕТ СН'!$G$5-'СЕТ СН'!$G$20</f>
        <v>3347.36768575</v>
      </c>
      <c r="N70" s="36">
        <f>SUMIFS(СВЦЭМ!$C$33:$C$776,СВЦЭМ!$A$33:$A$776,$A70,СВЦЭМ!$B$33:$B$776,N$45)+'СЕТ СН'!$G$12+СВЦЭМ!$D$10+'СЕТ СН'!$G$5-'СЕТ СН'!$G$20</f>
        <v>3353.97647405</v>
      </c>
      <c r="O70" s="36">
        <f>SUMIFS(СВЦЭМ!$C$33:$C$776,СВЦЭМ!$A$33:$A$776,$A70,СВЦЭМ!$B$33:$B$776,O$45)+'СЕТ СН'!$G$12+СВЦЭМ!$D$10+'СЕТ СН'!$G$5-'СЕТ СН'!$G$20</f>
        <v>3377.6398789</v>
      </c>
      <c r="P70" s="36">
        <f>SUMIFS(СВЦЭМ!$C$33:$C$776,СВЦЭМ!$A$33:$A$776,$A70,СВЦЭМ!$B$33:$B$776,P$45)+'СЕТ СН'!$G$12+СВЦЭМ!$D$10+'СЕТ СН'!$G$5-'СЕТ СН'!$G$20</f>
        <v>3409.7999256399999</v>
      </c>
      <c r="Q70" s="36">
        <f>SUMIFS(СВЦЭМ!$C$33:$C$776,СВЦЭМ!$A$33:$A$776,$A70,СВЦЭМ!$B$33:$B$776,Q$45)+'СЕТ СН'!$G$12+СВЦЭМ!$D$10+'СЕТ СН'!$G$5-'СЕТ СН'!$G$20</f>
        <v>3423.3497758900003</v>
      </c>
      <c r="R70" s="36">
        <f>SUMIFS(СВЦЭМ!$C$33:$C$776,СВЦЭМ!$A$33:$A$776,$A70,СВЦЭМ!$B$33:$B$776,R$45)+'СЕТ СН'!$G$12+СВЦЭМ!$D$10+'СЕТ СН'!$G$5-'СЕТ СН'!$G$20</f>
        <v>3421.2506882900002</v>
      </c>
      <c r="S70" s="36">
        <f>SUMIFS(СВЦЭМ!$C$33:$C$776,СВЦЭМ!$A$33:$A$776,$A70,СВЦЭМ!$B$33:$B$776,S$45)+'СЕТ СН'!$G$12+СВЦЭМ!$D$10+'СЕТ СН'!$G$5-'СЕТ СН'!$G$20</f>
        <v>3389.8433217500001</v>
      </c>
      <c r="T70" s="36">
        <f>SUMIFS(СВЦЭМ!$C$33:$C$776,СВЦЭМ!$A$33:$A$776,$A70,СВЦЭМ!$B$33:$B$776,T$45)+'СЕТ СН'!$G$12+СВЦЭМ!$D$10+'СЕТ СН'!$G$5-'СЕТ СН'!$G$20</f>
        <v>3353.5001814699999</v>
      </c>
      <c r="U70" s="36">
        <f>SUMIFS(СВЦЭМ!$C$33:$C$776,СВЦЭМ!$A$33:$A$776,$A70,СВЦЭМ!$B$33:$B$776,U$45)+'СЕТ СН'!$G$12+СВЦЭМ!$D$10+'СЕТ СН'!$G$5-'СЕТ СН'!$G$20</f>
        <v>3324.6578247799998</v>
      </c>
      <c r="V70" s="36">
        <f>SUMIFS(СВЦЭМ!$C$33:$C$776,СВЦЭМ!$A$33:$A$776,$A70,СВЦЭМ!$B$33:$B$776,V$45)+'СЕТ СН'!$G$12+СВЦЭМ!$D$10+'СЕТ СН'!$G$5-'СЕТ СН'!$G$20</f>
        <v>3326.3850069700002</v>
      </c>
      <c r="W70" s="36">
        <f>SUMIFS(СВЦЭМ!$C$33:$C$776,СВЦЭМ!$A$33:$A$776,$A70,СВЦЭМ!$B$33:$B$776,W$45)+'СЕТ СН'!$G$12+СВЦЭМ!$D$10+'СЕТ СН'!$G$5-'СЕТ СН'!$G$20</f>
        <v>3349.0255723800001</v>
      </c>
      <c r="X70" s="36">
        <f>SUMIFS(СВЦЭМ!$C$33:$C$776,СВЦЭМ!$A$33:$A$776,$A70,СВЦЭМ!$B$33:$B$776,X$45)+'СЕТ СН'!$G$12+СВЦЭМ!$D$10+'СЕТ СН'!$G$5-'СЕТ СН'!$G$20</f>
        <v>3374.3472794600002</v>
      </c>
      <c r="Y70" s="36">
        <f>SUMIFS(СВЦЭМ!$C$33:$C$776,СВЦЭМ!$A$33:$A$776,$A70,СВЦЭМ!$B$33:$B$776,Y$45)+'СЕТ СН'!$G$12+СВЦЭМ!$D$10+'СЕТ СН'!$G$5-'СЕТ СН'!$G$20</f>
        <v>3394.5857431200002</v>
      </c>
    </row>
    <row r="71" spans="1:25" ht="15.75" x14ac:dyDescent="0.2">
      <c r="A71" s="35">
        <f t="shared" si="1"/>
        <v>43887</v>
      </c>
      <c r="B71" s="36">
        <f>SUMIFS(СВЦЭМ!$C$33:$C$776,СВЦЭМ!$A$33:$A$776,$A71,СВЦЭМ!$B$33:$B$776,B$45)+'СЕТ СН'!$G$12+СВЦЭМ!$D$10+'СЕТ СН'!$G$5-'СЕТ СН'!$G$20</f>
        <v>3427.6415091500003</v>
      </c>
      <c r="C71" s="36">
        <f>SUMIFS(СВЦЭМ!$C$33:$C$776,СВЦЭМ!$A$33:$A$776,$A71,СВЦЭМ!$B$33:$B$776,C$45)+'СЕТ СН'!$G$12+СВЦЭМ!$D$10+'СЕТ СН'!$G$5-'СЕТ СН'!$G$20</f>
        <v>3441.5341432700002</v>
      </c>
      <c r="D71" s="36">
        <f>SUMIFS(СВЦЭМ!$C$33:$C$776,СВЦЭМ!$A$33:$A$776,$A71,СВЦЭМ!$B$33:$B$776,D$45)+'СЕТ СН'!$G$12+СВЦЭМ!$D$10+'СЕТ СН'!$G$5-'СЕТ СН'!$G$20</f>
        <v>3458.56653155</v>
      </c>
      <c r="E71" s="36">
        <f>SUMIFS(СВЦЭМ!$C$33:$C$776,СВЦЭМ!$A$33:$A$776,$A71,СВЦЭМ!$B$33:$B$776,E$45)+'СЕТ СН'!$G$12+СВЦЭМ!$D$10+'СЕТ СН'!$G$5-'СЕТ СН'!$G$20</f>
        <v>3471.0949909400001</v>
      </c>
      <c r="F71" s="36">
        <f>SUMIFS(СВЦЭМ!$C$33:$C$776,СВЦЭМ!$A$33:$A$776,$A71,СВЦЭМ!$B$33:$B$776,F$45)+'СЕТ СН'!$G$12+СВЦЭМ!$D$10+'СЕТ СН'!$G$5-'СЕТ СН'!$G$20</f>
        <v>3457.1441615100002</v>
      </c>
      <c r="G71" s="36">
        <f>SUMIFS(СВЦЭМ!$C$33:$C$776,СВЦЭМ!$A$33:$A$776,$A71,СВЦЭМ!$B$33:$B$776,G$45)+'СЕТ СН'!$G$12+СВЦЭМ!$D$10+'СЕТ СН'!$G$5-'СЕТ СН'!$G$20</f>
        <v>3438.9457463799999</v>
      </c>
      <c r="H71" s="36">
        <f>SUMIFS(СВЦЭМ!$C$33:$C$776,СВЦЭМ!$A$33:$A$776,$A71,СВЦЭМ!$B$33:$B$776,H$45)+'СЕТ СН'!$G$12+СВЦЭМ!$D$10+'СЕТ СН'!$G$5-'СЕТ СН'!$G$20</f>
        <v>3399.1817453499998</v>
      </c>
      <c r="I71" s="36">
        <f>SUMIFS(СВЦЭМ!$C$33:$C$776,СВЦЭМ!$A$33:$A$776,$A71,СВЦЭМ!$B$33:$B$776,I$45)+'СЕТ СН'!$G$12+СВЦЭМ!$D$10+'СЕТ СН'!$G$5-'СЕТ СН'!$G$20</f>
        <v>3371.32416891</v>
      </c>
      <c r="J71" s="36">
        <f>SUMIFS(СВЦЭМ!$C$33:$C$776,СВЦЭМ!$A$33:$A$776,$A71,СВЦЭМ!$B$33:$B$776,J$45)+'СЕТ СН'!$G$12+СВЦЭМ!$D$10+'СЕТ СН'!$G$5-'СЕТ СН'!$G$20</f>
        <v>3345.9356369799998</v>
      </c>
      <c r="K71" s="36">
        <f>SUMIFS(СВЦЭМ!$C$33:$C$776,СВЦЭМ!$A$33:$A$776,$A71,СВЦЭМ!$B$33:$B$776,K$45)+'СЕТ СН'!$G$12+СВЦЭМ!$D$10+'СЕТ СН'!$G$5-'СЕТ СН'!$G$20</f>
        <v>3325.0542477899999</v>
      </c>
      <c r="L71" s="36">
        <f>SUMIFS(СВЦЭМ!$C$33:$C$776,СВЦЭМ!$A$33:$A$776,$A71,СВЦЭМ!$B$33:$B$776,L$45)+'СЕТ СН'!$G$12+СВЦЭМ!$D$10+'СЕТ СН'!$G$5-'СЕТ СН'!$G$20</f>
        <v>3337.6284956</v>
      </c>
      <c r="M71" s="36">
        <f>SUMIFS(СВЦЭМ!$C$33:$C$776,СВЦЭМ!$A$33:$A$776,$A71,СВЦЭМ!$B$33:$B$776,M$45)+'СЕТ СН'!$G$12+СВЦЭМ!$D$10+'СЕТ СН'!$G$5-'СЕТ СН'!$G$20</f>
        <v>3342.4779152299998</v>
      </c>
      <c r="N71" s="36">
        <f>SUMIFS(СВЦЭМ!$C$33:$C$776,СВЦЭМ!$A$33:$A$776,$A71,СВЦЭМ!$B$33:$B$776,N$45)+'СЕТ СН'!$G$12+СВЦЭМ!$D$10+'СЕТ СН'!$G$5-'СЕТ СН'!$G$20</f>
        <v>3350.1931038299999</v>
      </c>
      <c r="O71" s="36">
        <f>SUMIFS(СВЦЭМ!$C$33:$C$776,СВЦЭМ!$A$33:$A$776,$A71,СВЦЭМ!$B$33:$B$776,O$45)+'СЕТ СН'!$G$12+СВЦЭМ!$D$10+'СЕТ СН'!$G$5-'СЕТ СН'!$G$20</f>
        <v>3370.8017492099998</v>
      </c>
      <c r="P71" s="36">
        <f>SUMIFS(СВЦЭМ!$C$33:$C$776,СВЦЭМ!$A$33:$A$776,$A71,СВЦЭМ!$B$33:$B$776,P$45)+'СЕТ СН'!$G$12+СВЦЭМ!$D$10+'СЕТ СН'!$G$5-'СЕТ СН'!$G$20</f>
        <v>3387.3139119299999</v>
      </c>
      <c r="Q71" s="36">
        <f>SUMIFS(СВЦЭМ!$C$33:$C$776,СВЦЭМ!$A$33:$A$776,$A71,СВЦЭМ!$B$33:$B$776,Q$45)+'СЕТ СН'!$G$12+СВЦЭМ!$D$10+'СЕТ СН'!$G$5-'СЕТ СН'!$G$20</f>
        <v>3395.0363932</v>
      </c>
      <c r="R71" s="36">
        <f>SUMIFS(СВЦЭМ!$C$33:$C$776,СВЦЭМ!$A$33:$A$776,$A71,СВЦЭМ!$B$33:$B$776,R$45)+'СЕТ СН'!$G$12+СВЦЭМ!$D$10+'СЕТ СН'!$G$5-'СЕТ СН'!$G$20</f>
        <v>3383.5216032600001</v>
      </c>
      <c r="S71" s="36">
        <f>SUMIFS(СВЦЭМ!$C$33:$C$776,СВЦЭМ!$A$33:$A$776,$A71,СВЦЭМ!$B$33:$B$776,S$45)+'СЕТ СН'!$G$12+СВЦЭМ!$D$10+'СЕТ СН'!$G$5-'СЕТ СН'!$G$20</f>
        <v>3367.6817737400002</v>
      </c>
      <c r="T71" s="36">
        <f>SUMIFS(СВЦЭМ!$C$33:$C$776,СВЦЭМ!$A$33:$A$776,$A71,СВЦЭМ!$B$33:$B$776,T$45)+'СЕТ СН'!$G$12+СВЦЭМ!$D$10+'СЕТ СН'!$G$5-'СЕТ СН'!$G$20</f>
        <v>3339.0450792299998</v>
      </c>
      <c r="U71" s="36">
        <f>SUMIFS(СВЦЭМ!$C$33:$C$776,СВЦЭМ!$A$33:$A$776,$A71,СВЦЭМ!$B$33:$B$776,U$45)+'СЕТ СН'!$G$12+СВЦЭМ!$D$10+'СЕТ СН'!$G$5-'СЕТ СН'!$G$20</f>
        <v>3331.108295</v>
      </c>
      <c r="V71" s="36">
        <f>SUMIFS(СВЦЭМ!$C$33:$C$776,СВЦЭМ!$A$33:$A$776,$A71,СВЦЭМ!$B$33:$B$776,V$45)+'СЕТ СН'!$G$12+СВЦЭМ!$D$10+'СЕТ СН'!$G$5-'СЕТ СН'!$G$20</f>
        <v>3335.70985565</v>
      </c>
      <c r="W71" s="36">
        <f>SUMIFS(СВЦЭМ!$C$33:$C$776,СВЦЭМ!$A$33:$A$776,$A71,СВЦЭМ!$B$33:$B$776,W$45)+'СЕТ СН'!$G$12+СВЦЭМ!$D$10+'СЕТ СН'!$G$5-'СЕТ СН'!$G$20</f>
        <v>3347.06800608</v>
      </c>
      <c r="X71" s="36">
        <f>SUMIFS(СВЦЭМ!$C$33:$C$776,СВЦЭМ!$A$33:$A$776,$A71,СВЦЭМ!$B$33:$B$776,X$45)+'СЕТ СН'!$G$12+СВЦЭМ!$D$10+'СЕТ СН'!$G$5-'СЕТ СН'!$G$20</f>
        <v>3358.6543451799998</v>
      </c>
      <c r="Y71" s="36">
        <f>SUMIFS(СВЦЭМ!$C$33:$C$776,СВЦЭМ!$A$33:$A$776,$A71,СВЦЭМ!$B$33:$B$776,Y$45)+'СЕТ СН'!$G$12+СВЦЭМ!$D$10+'СЕТ СН'!$G$5-'СЕТ СН'!$G$20</f>
        <v>3384.7286866499999</v>
      </c>
    </row>
    <row r="72" spans="1:25" ht="15.75" x14ac:dyDescent="0.2">
      <c r="A72" s="35">
        <f t="shared" si="1"/>
        <v>43888</v>
      </c>
      <c r="B72" s="36">
        <f>SUMIFS(СВЦЭМ!$C$33:$C$776,СВЦЭМ!$A$33:$A$776,$A72,СВЦЭМ!$B$33:$B$776,B$45)+'СЕТ СН'!$G$12+СВЦЭМ!$D$10+'СЕТ СН'!$G$5-'СЕТ СН'!$G$20</f>
        <v>3428.8403053900001</v>
      </c>
      <c r="C72" s="36">
        <f>SUMIFS(СВЦЭМ!$C$33:$C$776,СВЦЭМ!$A$33:$A$776,$A72,СВЦЭМ!$B$33:$B$776,C$45)+'СЕТ СН'!$G$12+СВЦЭМ!$D$10+'СЕТ СН'!$G$5-'СЕТ СН'!$G$20</f>
        <v>3440.04671138</v>
      </c>
      <c r="D72" s="36">
        <f>SUMIFS(СВЦЭМ!$C$33:$C$776,СВЦЭМ!$A$33:$A$776,$A72,СВЦЭМ!$B$33:$B$776,D$45)+'СЕТ СН'!$G$12+СВЦЭМ!$D$10+'СЕТ СН'!$G$5-'СЕТ СН'!$G$20</f>
        <v>3455.80992866</v>
      </c>
      <c r="E72" s="36">
        <f>SUMIFS(СВЦЭМ!$C$33:$C$776,СВЦЭМ!$A$33:$A$776,$A72,СВЦЭМ!$B$33:$B$776,E$45)+'СЕТ СН'!$G$12+СВЦЭМ!$D$10+'СЕТ СН'!$G$5-'СЕТ СН'!$G$20</f>
        <v>3467.5042367300002</v>
      </c>
      <c r="F72" s="36">
        <f>SUMIFS(СВЦЭМ!$C$33:$C$776,СВЦЭМ!$A$33:$A$776,$A72,СВЦЭМ!$B$33:$B$776,F$45)+'СЕТ СН'!$G$12+СВЦЭМ!$D$10+'СЕТ СН'!$G$5-'СЕТ СН'!$G$20</f>
        <v>3450.9424921899999</v>
      </c>
      <c r="G72" s="36">
        <f>SUMIFS(СВЦЭМ!$C$33:$C$776,СВЦЭМ!$A$33:$A$776,$A72,СВЦЭМ!$B$33:$B$776,G$45)+'СЕТ СН'!$G$12+СВЦЭМ!$D$10+'СЕТ СН'!$G$5-'СЕТ СН'!$G$20</f>
        <v>3425.5150310700001</v>
      </c>
      <c r="H72" s="36">
        <f>SUMIFS(СВЦЭМ!$C$33:$C$776,СВЦЭМ!$A$33:$A$776,$A72,СВЦЭМ!$B$33:$B$776,H$45)+'СЕТ СН'!$G$12+СВЦЭМ!$D$10+'СЕТ СН'!$G$5-'СЕТ СН'!$G$20</f>
        <v>3393.1746071500002</v>
      </c>
      <c r="I72" s="36">
        <f>SUMIFS(СВЦЭМ!$C$33:$C$776,СВЦЭМ!$A$33:$A$776,$A72,СВЦЭМ!$B$33:$B$776,I$45)+'СЕТ СН'!$G$12+СВЦЭМ!$D$10+'СЕТ СН'!$G$5-'СЕТ СН'!$G$20</f>
        <v>3370.8026605499999</v>
      </c>
      <c r="J72" s="36">
        <f>SUMIFS(СВЦЭМ!$C$33:$C$776,СВЦЭМ!$A$33:$A$776,$A72,СВЦЭМ!$B$33:$B$776,J$45)+'СЕТ СН'!$G$12+СВЦЭМ!$D$10+'СЕТ СН'!$G$5-'СЕТ СН'!$G$20</f>
        <v>3353.63070629</v>
      </c>
      <c r="K72" s="36">
        <f>SUMIFS(СВЦЭМ!$C$33:$C$776,СВЦЭМ!$A$33:$A$776,$A72,СВЦЭМ!$B$33:$B$776,K$45)+'СЕТ СН'!$G$12+СВЦЭМ!$D$10+'СЕТ СН'!$G$5-'СЕТ СН'!$G$20</f>
        <v>3333.3636655300002</v>
      </c>
      <c r="L72" s="36">
        <f>SUMIFS(СВЦЭМ!$C$33:$C$776,СВЦЭМ!$A$33:$A$776,$A72,СВЦЭМ!$B$33:$B$776,L$45)+'СЕТ СН'!$G$12+СВЦЭМ!$D$10+'СЕТ СН'!$G$5-'СЕТ СН'!$G$20</f>
        <v>3335.1306637799998</v>
      </c>
      <c r="M72" s="36">
        <f>SUMIFS(СВЦЭМ!$C$33:$C$776,СВЦЭМ!$A$33:$A$776,$A72,СВЦЭМ!$B$33:$B$776,M$45)+'СЕТ СН'!$G$12+СВЦЭМ!$D$10+'СЕТ СН'!$G$5-'СЕТ СН'!$G$20</f>
        <v>3351.78190636</v>
      </c>
      <c r="N72" s="36">
        <f>SUMIFS(СВЦЭМ!$C$33:$C$776,СВЦЭМ!$A$33:$A$776,$A72,СВЦЭМ!$B$33:$B$776,N$45)+'СЕТ СН'!$G$12+СВЦЭМ!$D$10+'СЕТ СН'!$G$5-'СЕТ СН'!$G$20</f>
        <v>3353.9733514300001</v>
      </c>
      <c r="O72" s="36">
        <f>SUMIFS(СВЦЭМ!$C$33:$C$776,СВЦЭМ!$A$33:$A$776,$A72,СВЦЭМ!$B$33:$B$776,O$45)+'СЕТ СН'!$G$12+СВЦЭМ!$D$10+'СЕТ СН'!$G$5-'СЕТ СН'!$G$20</f>
        <v>3369.6676800099999</v>
      </c>
      <c r="P72" s="36">
        <f>SUMIFS(СВЦЭМ!$C$33:$C$776,СВЦЭМ!$A$33:$A$776,$A72,СВЦЭМ!$B$33:$B$776,P$45)+'СЕТ СН'!$G$12+СВЦЭМ!$D$10+'СЕТ СН'!$G$5-'СЕТ СН'!$G$20</f>
        <v>3383.4086979100002</v>
      </c>
      <c r="Q72" s="36">
        <f>SUMIFS(СВЦЭМ!$C$33:$C$776,СВЦЭМ!$A$33:$A$776,$A72,СВЦЭМ!$B$33:$B$776,Q$45)+'СЕТ СН'!$G$12+СВЦЭМ!$D$10+'СЕТ СН'!$G$5-'СЕТ СН'!$G$20</f>
        <v>3391.9563195700002</v>
      </c>
      <c r="R72" s="36">
        <f>SUMIFS(СВЦЭМ!$C$33:$C$776,СВЦЭМ!$A$33:$A$776,$A72,СВЦЭМ!$B$33:$B$776,R$45)+'СЕТ СН'!$G$12+СВЦЭМ!$D$10+'СЕТ СН'!$G$5-'СЕТ СН'!$G$20</f>
        <v>3393.65925612</v>
      </c>
      <c r="S72" s="36">
        <f>SUMIFS(СВЦЭМ!$C$33:$C$776,СВЦЭМ!$A$33:$A$776,$A72,СВЦЭМ!$B$33:$B$776,S$45)+'СЕТ СН'!$G$12+СВЦЭМ!$D$10+'СЕТ СН'!$G$5-'СЕТ СН'!$G$20</f>
        <v>3379.9396848400002</v>
      </c>
      <c r="T72" s="36">
        <f>SUMIFS(СВЦЭМ!$C$33:$C$776,СВЦЭМ!$A$33:$A$776,$A72,СВЦЭМ!$B$33:$B$776,T$45)+'СЕТ СН'!$G$12+СВЦЭМ!$D$10+'СЕТ СН'!$G$5-'СЕТ СН'!$G$20</f>
        <v>3347.72613628</v>
      </c>
      <c r="U72" s="36">
        <f>SUMIFS(СВЦЭМ!$C$33:$C$776,СВЦЭМ!$A$33:$A$776,$A72,СВЦЭМ!$B$33:$B$776,U$45)+'СЕТ СН'!$G$12+СВЦЭМ!$D$10+'СЕТ СН'!$G$5-'СЕТ СН'!$G$20</f>
        <v>3340.718441</v>
      </c>
      <c r="V72" s="36">
        <f>SUMIFS(СВЦЭМ!$C$33:$C$776,СВЦЭМ!$A$33:$A$776,$A72,СВЦЭМ!$B$33:$B$776,V$45)+'СЕТ СН'!$G$12+СВЦЭМ!$D$10+'СЕТ СН'!$G$5-'СЕТ СН'!$G$20</f>
        <v>3346.84080623</v>
      </c>
      <c r="W72" s="36">
        <f>SUMIFS(СВЦЭМ!$C$33:$C$776,СВЦЭМ!$A$33:$A$776,$A72,СВЦЭМ!$B$33:$B$776,W$45)+'СЕТ СН'!$G$12+СВЦЭМ!$D$10+'СЕТ СН'!$G$5-'СЕТ СН'!$G$20</f>
        <v>3355.7014975400002</v>
      </c>
      <c r="X72" s="36">
        <f>SUMIFS(СВЦЭМ!$C$33:$C$776,СВЦЭМ!$A$33:$A$776,$A72,СВЦЭМ!$B$33:$B$776,X$45)+'СЕТ СН'!$G$12+СВЦЭМ!$D$10+'СЕТ СН'!$G$5-'СЕТ СН'!$G$20</f>
        <v>3362.4258701399999</v>
      </c>
      <c r="Y72" s="36">
        <f>SUMIFS(СВЦЭМ!$C$33:$C$776,СВЦЭМ!$A$33:$A$776,$A72,СВЦЭМ!$B$33:$B$776,Y$45)+'СЕТ СН'!$G$12+СВЦЭМ!$D$10+'СЕТ СН'!$G$5-'СЕТ СН'!$G$20</f>
        <v>3395.2621196099999</v>
      </c>
    </row>
    <row r="73" spans="1:25" ht="15.75" x14ac:dyDescent="0.2">
      <c r="A73" s="35">
        <f t="shared" si="1"/>
        <v>43889</v>
      </c>
      <c r="B73" s="36">
        <f>SUMIFS(СВЦЭМ!$C$33:$C$776,СВЦЭМ!$A$33:$A$776,$A73,СВЦЭМ!$B$33:$B$776,B$45)+'СЕТ СН'!$G$12+СВЦЭМ!$D$10+'СЕТ СН'!$G$5-'СЕТ СН'!$G$20</f>
        <v>3402.46673612</v>
      </c>
      <c r="C73" s="36">
        <f>SUMIFS(СВЦЭМ!$C$33:$C$776,СВЦЭМ!$A$33:$A$776,$A73,СВЦЭМ!$B$33:$B$776,C$45)+'СЕТ СН'!$G$12+СВЦЭМ!$D$10+'СЕТ СН'!$G$5-'СЕТ СН'!$G$20</f>
        <v>3436.6407410500001</v>
      </c>
      <c r="D73" s="36">
        <f>SUMIFS(СВЦЭМ!$C$33:$C$776,СВЦЭМ!$A$33:$A$776,$A73,СВЦЭМ!$B$33:$B$776,D$45)+'СЕТ СН'!$G$12+СВЦЭМ!$D$10+'СЕТ СН'!$G$5-'СЕТ СН'!$G$20</f>
        <v>3453.3775616299999</v>
      </c>
      <c r="E73" s="36">
        <f>SUMIFS(СВЦЭМ!$C$33:$C$776,СВЦЭМ!$A$33:$A$776,$A73,СВЦЭМ!$B$33:$B$776,E$45)+'СЕТ СН'!$G$12+СВЦЭМ!$D$10+'СЕТ СН'!$G$5-'СЕТ СН'!$G$20</f>
        <v>3455.1948007199999</v>
      </c>
      <c r="F73" s="36">
        <f>SUMIFS(СВЦЭМ!$C$33:$C$776,СВЦЭМ!$A$33:$A$776,$A73,СВЦЭМ!$B$33:$B$776,F$45)+'СЕТ СН'!$G$12+СВЦЭМ!$D$10+'СЕТ СН'!$G$5-'СЕТ СН'!$G$20</f>
        <v>3442.48173352</v>
      </c>
      <c r="G73" s="36">
        <f>SUMIFS(СВЦЭМ!$C$33:$C$776,СВЦЭМ!$A$33:$A$776,$A73,СВЦЭМ!$B$33:$B$776,G$45)+'СЕТ СН'!$G$12+СВЦЭМ!$D$10+'СЕТ СН'!$G$5-'СЕТ СН'!$G$20</f>
        <v>3425.6430264300002</v>
      </c>
      <c r="H73" s="36">
        <f>SUMIFS(СВЦЭМ!$C$33:$C$776,СВЦЭМ!$A$33:$A$776,$A73,СВЦЭМ!$B$33:$B$776,H$45)+'СЕТ СН'!$G$12+СВЦЭМ!$D$10+'СЕТ СН'!$G$5-'СЕТ СН'!$G$20</f>
        <v>3379.5533148300001</v>
      </c>
      <c r="I73" s="36">
        <f>SUMIFS(СВЦЭМ!$C$33:$C$776,СВЦЭМ!$A$33:$A$776,$A73,СВЦЭМ!$B$33:$B$776,I$45)+'СЕТ СН'!$G$12+СВЦЭМ!$D$10+'СЕТ СН'!$G$5-'СЕТ СН'!$G$20</f>
        <v>3355.2453726799999</v>
      </c>
      <c r="J73" s="36">
        <f>SUMIFS(СВЦЭМ!$C$33:$C$776,СВЦЭМ!$A$33:$A$776,$A73,СВЦЭМ!$B$33:$B$776,J$45)+'СЕТ СН'!$G$12+СВЦЭМ!$D$10+'СЕТ СН'!$G$5-'СЕТ СН'!$G$20</f>
        <v>3352.5571826300002</v>
      </c>
      <c r="K73" s="36">
        <f>SUMIFS(СВЦЭМ!$C$33:$C$776,СВЦЭМ!$A$33:$A$776,$A73,СВЦЭМ!$B$33:$B$776,K$45)+'СЕТ СН'!$G$12+СВЦЭМ!$D$10+'СЕТ СН'!$G$5-'СЕТ СН'!$G$20</f>
        <v>3343.0026733100003</v>
      </c>
      <c r="L73" s="36">
        <f>SUMIFS(СВЦЭМ!$C$33:$C$776,СВЦЭМ!$A$33:$A$776,$A73,СВЦЭМ!$B$33:$B$776,L$45)+'СЕТ СН'!$G$12+СВЦЭМ!$D$10+'СЕТ СН'!$G$5-'СЕТ СН'!$G$20</f>
        <v>3349.3107095400001</v>
      </c>
      <c r="M73" s="36">
        <f>SUMIFS(СВЦЭМ!$C$33:$C$776,СВЦЭМ!$A$33:$A$776,$A73,СВЦЭМ!$B$33:$B$776,M$45)+'СЕТ СН'!$G$12+СВЦЭМ!$D$10+'СЕТ СН'!$G$5-'СЕТ СН'!$G$20</f>
        <v>3351.9420361299999</v>
      </c>
      <c r="N73" s="36">
        <f>SUMIFS(СВЦЭМ!$C$33:$C$776,СВЦЭМ!$A$33:$A$776,$A73,СВЦЭМ!$B$33:$B$776,N$45)+'СЕТ СН'!$G$12+СВЦЭМ!$D$10+'СЕТ СН'!$G$5-'СЕТ СН'!$G$20</f>
        <v>3350.0962516600002</v>
      </c>
      <c r="O73" s="36">
        <f>SUMIFS(СВЦЭМ!$C$33:$C$776,СВЦЭМ!$A$33:$A$776,$A73,СВЦЭМ!$B$33:$B$776,O$45)+'СЕТ СН'!$G$12+СВЦЭМ!$D$10+'СЕТ СН'!$G$5-'СЕТ СН'!$G$20</f>
        <v>3361.5013535500002</v>
      </c>
      <c r="P73" s="36">
        <f>SUMIFS(СВЦЭМ!$C$33:$C$776,СВЦЭМ!$A$33:$A$776,$A73,СВЦЭМ!$B$33:$B$776,P$45)+'СЕТ СН'!$G$12+СВЦЭМ!$D$10+'СЕТ СН'!$G$5-'СЕТ СН'!$G$20</f>
        <v>3375.7847326599999</v>
      </c>
      <c r="Q73" s="36">
        <f>SUMIFS(СВЦЭМ!$C$33:$C$776,СВЦЭМ!$A$33:$A$776,$A73,СВЦЭМ!$B$33:$B$776,Q$45)+'СЕТ СН'!$G$12+СВЦЭМ!$D$10+'СЕТ СН'!$G$5-'СЕТ СН'!$G$20</f>
        <v>3376.6487673700003</v>
      </c>
      <c r="R73" s="36">
        <f>SUMIFS(СВЦЭМ!$C$33:$C$776,СВЦЭМ!$A$33:$A$776,$A73,СВЦЭМ!$B$33:$B$776,R$45)+'СЕТ СН'!$G$12+СВЦЭМ!$D$10+'СЕТ СН'!$G$5-'СЕТ СН'!$G$20</f>
        <v>3359.9266332900002</v>
      </c>
      <c r="S73" s="36">
        <f>SUMIFS(СВЦЭМ!$C$33:$C$776,СВЦЭМ!$A$33:$A$776,$A73,СВЦЭМ!$B$33:$B$776,S$45)+'СЕТ СН'!$G$12+СВЦЭМ!$D$10+'СЕТ СН'!$G$5-'СЕТ СН'!$G$20</f>
        <v>3335.11390097</v>
      </c>
      <c r="T73" s="36">
        <f>SUMIFS(СВЦЭМ!$C$33:$C$776,СВЦЭМ!$A$33:$A$776,$A73,СВЦЭМ!$B$33:$B$776,T$45)+'СЕТ СН'!$G$12+СВЦЭМ!$D$10+'СЕТ СН'!$G$5-'СЕТ СН'!$G$20</f>
        <v>3328.3939606900003</v>
      </c>
      <c r="U73" s="36">
        <f>SUMIFS(СВЦЭМ!$C$33:$C$776,СВЦЭМ!$A$33:$A$776,$A73,СВЦЭМ!$B$33:$B$776,U$45)+'СЕТ СН'!$G$12+СВЦЭМ!$D$10+'СЕТ СН'!$G$5-'СЕТ СН'!$G$20</f>
        <v>3329.5922007500003</v>
      </c>
      <c r="V73" s="36">
        <f>SUMIFS(СВЦЭМ!$C$33:$C$776,СВЦЭМ!$A$33:$A$776,$A73,СВЦЭМ!$B$33:$B$776,V$45)+'СЕТ СН'!$G$12+СВЦЭМ!$D$10+'СЕТ СН'!$G$5-'СЕТ СН'!$G$20</f>
        <v>3336.8561845200002</v>
      </c>
      <c r="W73" s="36">
        <f>SUMIFS(СВЦЭМ!$C$33:$C$776,СВЦЭМ!$A$33:$A$776,$A73,СВЦЭМ!$B$33:$B$776,W$45)+'СЕТ СН'!$G$12+СВЦЭМ!$D$10+'СЕТ СН'!$G$5-'СЕТ СН'!$G$20</f>
        <v>3357.2844859300003</v>
      </c>
      <c r="X73" s="36">
        <f>SUMIFS(СВЦЭМ!$C$33:$C$776,СВЦЭМ!$A$33:$A$776,$A73,СВЦЭМ!$B$33:$B$776,X$45)+'СЕТ СН'!$G$12+СВЦЭМ!$D$10+'СЕТ СН'!$G$5-'СЕТ СН'!$G$20</f>
        <v>3359.3738870699999</v>
      </c>
      <c r="Y73" s="36">
        <f>SUMIFS(СВЦЭМ!$C$33:$C$776,СВЦЭМ!$A$33:$A$776,$A73,СВЦЭМ!$B$33:$B$776,Y$45)+'СЕТ СН'!$G$12+СВЦЭМ!$D$10+'СЕТ СН'!$G$5-'СЕТ СН'!$G$20</f>
        <v>3375.1756779699999</v>
      </c>
    </row>
    <row r="74" spans="1:25" ht="15.75" x14ac:dyDescent="0.2">
      <c r="A74" s="35">
        <f t="shared" si="1"/>
        <v>43890</v>
      </c>
      <c r="B74" s="36">
        <f>SUMIFS(СВЦЭМ!$C$33:$C$776,СВЦЭМ!$A$33:$A$776,$A74,СВЦЭМ!$B$33:$B$776,B$45)+'СЕТ СН'!$G$12+СВЦЭМ!$D$10+'СЕТ СН'!$G$5-'СЕТ СН'!$G$20</f>
        <v>3397.2132585600002</v>
      </c>
      <c r="C74" s="36">
        <f>SUMIFS(СВЦЭМ!$C$33:$C$776,СВЦЭМ!$A$33:$A$776,$A74,СВЦЭМ!$B$33:$B$776,C$45)+'СЕТ СН'!$G$12+СВЦЭМ!$D$10+'СЕТ СН'!$G$5-'СЕТ СН'!$G$20</f>
        <v>3401.39545309</v>
      </c>
      <c r="D74" s="36">
        <f>SUMIFS(СВЦЭМ!$C$33:$C$776,СВЦЭМ!$A$33:$A$776,$A74,СВЦЭМ!$B$33:$B$776,D$45)+'СЕТ СН'!$G$12+СВЦЭМ!$D$10+'СЕТ СН'!$G$5-'СЕТ СН'!$G$20</f>
        <v>3420.1786672100002</v>
      </c>
      <c r="E74" s="36">
        <f>SUMIFS(СВЦЭМ!$C$33:$C$776,СВЦЭМ!$A$33:$A$776,$A74,СВЦЭМ!$B$33:$B$776,E$45)+'СЕТ СН'!$G$12+СВЦЭМ!$D$10+'СЕТ СН'!$G$5-'СЕТ СН'!$G$20</f>
        <v>3437.6414102500003</v>
      </c>
      <c r="F74" s="36">
        <f>SUMIFS(СВЦЭМ!$C$33:$C$776,СВЦЭМ!$A$33:$A$776,$A74,СВЦЭМ!$B$33:$B$776,F$45)+'СЕТ СН'!$G$12+СВЦЭМ!$D$10+'СЕТ СН'!$G$5-'СЕТ СН'!$G$20</f>
        <v>3446.3242929400003</v>
      </c>
      <c r="G74" s="36">
        <f>SUMIFS(СВЦЭМ!$C$33:$C$776,СВЦЭМ!$A$33:$A$776,$A74,СВЦЭМ!$B$33:$B$776,G$45)+'СЕТ СН'!$G$12+СВЦЭМ!$D$10+'СЕТ СН'!$G$5-'СЕТ СН'!$G$20</f>
        <v>3446.5945309500003</v>
      </c>
      <c r="H74" s="36">
        <f>SUMIFS(СВЦЭМ!$C$33:$C$776,СВЦЭМ!$A$33:$A$776,$A74,СВЦЭМ!$B$33:$B$776,H$45)+'СЕТ СН'!$G$12+СВЦЭМ!$D$10+'СЕТ СН'!$G$5-'СЕТ СН'!$G$20</f>
        <v>3414.1884690799998</v>
      </c>
      <c r="I74" s="36">
        <f>SUMIFS(СВЦЭМ!$C$33:$C$776,СВЦЭМ!$A$33:$A$776,$A74,СВЦЭМ!$B$33:$B$776,I$45)+'СЕТ СН'!$G$12+СВЦЭМ!$D$10+'СЕТ СН'!$G$5-'СЕТ СН'!$G$20</f>
        <v>3383.4879310300003</v>
      </c>
      <c r="J74" s="36">
        <f>SUMIFS(СВЦЭМ!$C$33:$C$776,СВЦЭМ!$A$33:$A$776,$A74,СВЦЭМ!$B$33:$B$776,J$45)+'СЕТ СН'!$G$12+СВЦЭМ!$D$10+'СЕТ СН'!$G$5-'СЕТ СН'!$G$20</f>
        <v>3354.7038940399998</v>
      </c>
      <c r="K74" s="36">
        <f>SUMIFS(СВЦЭМ!$C$33:$C$776,СВЦЭМ!$A$33:$A$776,$A74,СВЦЭМ!$B$33:$B$776,K$45)+'СЕТ СН'!$G$12+СВЦЭМ!$D$10+'СЕТ СН'!$G$5-'СЕТ СН'!$G$20</f>
        <v>3360.5649918700001</v>
      </c>
      <c r="L74" s="36">
        <f>SUMIFS(СВЦЭМ!$C$33:$C$776,СВЦЭМ!$A$33:$A$776,$A74,СВЦЭМ!$B$33:$B$776,L$45)+'СЕТ СН'!$G$12+СВЦЭМ!$D$10+'СЕТ СН'!$G$5-'СЕТ СН'!$G$20</f>
        <v>3358.3406727400002</v>
      </c>
      <c r="M74" s="36">
        <f>SUMIFS(СВЦЭМ!$C$33:$C$776,СВЦЭМ!$A$33:$A$776,$A74,СВЦЭМ!$B$33:$B$776,M$45)+'СЕТ СН'!$G$12+СВЦЭМ!$D$10+'СЕТ СН'!$G$5-'СЕТ СН'!$G$20</f>
        <v>3352.4968551299999</v>
      </c>
      <c r="N74" s="36">
        <f>SUMIFS(СВЦЭМ!$C$33:$C$776,СВЦЭМ!$A$33:$A$776,$A74,СВЦЭМ!$B$33:$B$776,N$45)+'СЕТ СН'!$G$12+СВЦЭМ!$D$10+'СЕТ СН'!$G$5-'СЕТ СН'!$G$20</f>
        <v>3356.8265441600001</v>
      </c>
      <c r="O74" s="36">
        <f>SUMIFS(СВЦЭМ!$C$33:$C$776,СВЦЭМ!$A$33:$A$776,$A74,СВЦЭМ!$B$33:$B$776,O$45)+'СЕТ СН'!$G$12+СВЦЭМ!$D$10+'СЕТ СН'!$G$5-'СЕТ СН'!$G$20</f>
        <v>3364.61472495</v>
      </c>
      <c r="P74" s="36">
        <f>SUMIFS(СВЦЭМ!$C$33:$C$776,СВЦЭМ!$A$33:$A$776,$A74,СВЦЭМ!$B$33:$B$776,P$45)+'СЕТ СН'!$G$12+СВЦЭМ!$D$10+'СЕТ СН'!$G$5-'СЕТ СН'!$G$20</f>
        <v>3371.7763795800001</v>
      </c>
      <c r="Q74" s="36">
        <f>SUMIFS(СВЦЭМ!$C$33:$C$776,СВЦЭМ!$A$33:$A$776,$A74,СВЦЭМ!$B$33:$B$776,Q$45)+'СЕТ СН'!$G$12+СВЦЭМ!$D$10+'СЕТ СН'!$G$5-'СЕТ СН'!$G$20</f>
        <v>3383.3435278799998</v>
      </c>
      <c r="R74" s="36">
        <f>SUMIFS(СВЦЭМ!$C$33:$C$776,СВЦЭМ!$A$33:$A$776,$A74,СВЦЭМ!$B$33:$B$776,R$45)+'СЕТ СН'!$G$12+СВЦЭМ!$D$10+'СЕТ СН'!$G$5-'СЕТ СН'!$G$20</f>
        <v>3376.8098879500003</v>
      </c>
      <c r="S74" s="36">
        <f>SUMIFS(СВЦЭМ!$C$33:$C$776,СВЦЭМ!$A$33:$A$776,$A74,СВЦЭМ!$B$33:$B$776,S$45)+'СЕТ СН'!$G$12+СВЦЭМ!$D$10+'СЕТ СН'!$G$5-'СЕТ СН'!$G$20</f>
        <v>3374.4929976900003</v>
      </c>
      <c r="T74" s="36">
        <f>SUMIFS(СВЦЭМ!$C$33:$C$776,СВЦЭМ!$A$33:$A$776,$A74,СВЦЭМ!$B$33:$B$776,T$45)+'СЕТ СН'!$G$12+СВЦЭМ!$D$10+'СЕТ СН'!$G$5-'СЕТ СН'!$G$20</f>
        <v>3361.5726215599998</v>
      </c>
      <c r="U74" s="36">
        <f>SUMIFS(СВЦЭМ!$C$33:$C$776,СВЦЭМ!$A$33:$A$776,$A74,СВЦЭМ!$B$33:$B$776,U$45)+'СЕТ СН'!$G$12+СВЦЭМ!$D$10+'СЕТ СН'!$G$5-'СЕТ СН'!$G$20</f>
        <v>3361.4064261100002</v>
      </c>
      <c r="V74" s="36">
        <f>SUMIFS(СВЦЭМ!$C$33:$C$776,СВЦЭМ!$A$33:$A$776,$A74,СВЦЭМ!$B$33:$B$776,V$45)+'СЕТ СН'!$G$12+СВЦЭМ!$D$10+'СЕТ СН'!$G$5-'СЕТ СН'!$G$20</f>
        <v>3352.4496492600001</v>
      </c>
      <c r="W74" s="36">
        <f>SUMIFS(СВЦЭМ!$C$33:$C$776,СВЦЭМ!$A$33:$A$776,$A74,СВЦЭМ!$B$33:$B$776,W$45)+'СЕТ СН'!$G$12+СВЦЭМ!$D$10+'СЕТ СН'!$G$5-'СЕТ СН'!$G$20</f>
        <v>3368.3119306399999</v>
      </c>
      <c r="X74" s="36">
        <f>SUMIFS(СВЦЭМ!$C$33:$C$776,СВЦЭМ!$A$33:$A$776,$A74,СВЦЭМ!$B$33:$B$776,X$45)+'СЕТ СН'!$G$12+СВЦЭМ!$D$10+'СЕТ СН'!$G$5-'СЕТ СН'!$G$20</f>
        <v>3367.32271429</v>
      </c>
      <c r="Y74" s="36">
        <f>SUMIFS(СВЦЭМ!$C$33:$C$776,СВЦЭМ!$A$33:$A$776,$A74,СВЦЭМ!$B$33:$B$776,Y$45)+'СЕТ СН'!$G$12+СВЦЭМ!$D$10+'СЕТ СН'!$G$5-'СЕТ СН'!$G$20</f>
        <v>3387.8738286400003</v>
      </c>
    </row>
    <row r="75" spans="1:25" ht="15.75" x14ac:dyDescent="0.25">
      <c r="A75" s="32"/>
      <c r="B75" s="33"/>
      <c r="C75" s="32"/>
      <c r="D75" s="32"/>
      <c r="E75" s="32"/>
      <c r="F75" s="32"/>
      <c r="G75" s="32"/>
      <c r="H75" s="32"/>
      <c r="I75" s="32"/>
      <c r="J75" s="32"/>
      <c r="K75" s="32"/>
      <c r="L75" s="32"/>
      <c r="M75" s="32"/>
      <c r="N75" s="32"/>
      <c r="O75" s="32"/>
      <c r="P75" s="32"/>
      <c r="Q75" s="32"/>
      <c r="R75" s="32"/>
      <c r="S75" s="32"/>
      <c r="T75" s="32"/>
      <c r="U75" s="32"/>
      <c r="V75" s="32"/>
      <c r="W75" s="32"/>
      <c r="X75" s="32"/>
      <c r="Y75" s="32"/>
    </row>
    <row r="76" spans="1:25" ht="15.75" x14ac:dyDescent="0.25">
      <c r="A76" s="32"/>
      <c r="B76" s="33"/>
      <c r="C76" s="32"/>
      <c r="D76" s="32"/>
      <c r="E76" s="32"/>
      <c r="F76" s="32"/>
      <c r="G76" s="32"/>
      <c r="H76" s="32"/>
      <c r="I76" s="32"/>
      <c r="J76" s="32"/>
      <c r="K76" s="32"/>
      <c r="L76" s="32"/>
      <c r="M76" s="32"/>
      <c r="N76" s="32"/>
      <c r="O76" s="32"/>
      <c r="P76" s="32"/>
      <c r="Q76" s="32"/>
      <c r="R76" s="32"/>
      <c r="S76" s="32"/>
      <c r="T76" s="32"/>
      <c r="U76" s="32"/>
      <c r="V76" s="32"/>
      <c r="W76" s="32"/>
      <c r="X76" s="32"/>
      <c r="Y76" s="32"/>
    </row>
    <row r="77" spans="1:25" ht="12.75" customHeight="1" x14ac:dyDescent="0.2">
      <c r="A77" s="136" t="s">
        <v>7</v>
      </c>
      <c r="B77" s="130" t="s">
        <v>72</v>
      </c>
      <c r="C77" s="131"/>
      <c r="D77" s="131"/>
      <c r="E77" s="131"/>
      <c r="F77" s="131"/>
      <c r="G77" s="131"/>
      <c r="H77" s="131"/>
      <c r="I77" s="131"/>
      <c r="J77" s="131"/>
      <c r="K77" s="131"/>
      <c r="L77" s="131"/>
      <c r="M77" s="131"/>
      <c r="N77" s="131"/>
      <c r="O77" s="131"/>
      <c r="P77" s="131"/>
      <c r="Q77" s="131"/>
      <c r="R77" s="131"/>
      <c r="S77" s="131"/>
      <c r="T77" s="131"/>
      <c r="U77" s="131"/>
      <c r="V77" s="131"/>
      <c r="W77" s="131"/>
      <c r="X77" s="131"/>
      <c r="Y77" s="132"/>
    </row>
    <row r="78" spans="1:25" ht="12.75" customHeight="1" x14ac:dyDescent="0.2">
      <c r="A78" s="137"/>
      <c r="B78" s="133"/>
      <c r="C78" s="134"/>
      <c r="D78" s="134"/>
      <c r="E78" s="134"/>
      <c r="F78" s="134"/>
      <c r="G78" s="134"/>
      <c r="H78" s="134"/>
      <c r="I78" s="134"/>
      <c r="J78" s="134"/>
      <c r="K78" s="134"/>
      <c r="L78" s="134"/>
      <c r="M78" s="134"/>
      <c r="N78" s="134"/>
      <c r="O78" s="134"/>
      <c r="P78" s="134"/>
      <c r="Q78" s="134"/>
      <c r="R78" s="134"/>
      <c r="S78" s="134"/>
      <c r="T78" s="134"/>
      <c r="U78" s="134"/>
      <c r="V78" s="134"/>
      <c r="W78" s="134"/>
      <c r="X78" s="134"/>
      <c r="Y78" s="135"/>
    </row>
    <row r="79" spans="1:25" ht="12.75" customHeight="1" x14ac:dyDescent="0.2">
      <c r="A79" s="138"/>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5" ht="15.75" x14ac:dyDescent="0.2">
      <c r="A80" s="35" t="str">
        <f>A46</f>
        <v>01.02.2020</v>
      </c>
      <c r="B80" s="36">
        <f>SUMIFS(СВЦЭМ!$C$33:$C$776,СВЦЭМ!$A$33:$A$776,$A80,СВЦЭМ!$B$33:$B$776,B$79)+'СЕТ СН'!$H$12+СВЦЭМ!$D$10+'СЕТ СН'!$H$5-'СЕТ СН'!$H$20</f>
        <v>3492.7566878299999</v>
      </c>
      <c r="C80" s="36">
        <f>SUMIFS(СВЦЭМ!$C$33:$C$776,СВЦЭМ!$A$33:$A$776,$A80,СВЦЭМ!$B$33:$B$776,C$79)+'СЕТ СН'!$H$12+СВЦЭМ!$D$10+'СЕТ СН'!$H$5-'СЕТ СН'!$H$20</f>
        <v>3523.04047855</v>
      </c>
      <c r="D80" s="36">
        <f>SUMIFS(СВЦЭМ!$C$33:$C$776,СВЦЭМ!$A$33:$A$776,$A80,СВЦЭМ!$B$33:$B$776,D$79)+'СЕТ СН'!$H$12+СВЦЭМ!$D$10+'СЕТ СН'!$H$5-'СЕТ СН'!$H$20</f>
        <v>3554.5341457300001</v>
      </c>
      <c r="E80" s="36">
        <f>SUMIFS(СВЦЭМ!$C$33:$C$776,СВЦЭМ!$A$33:$A$776,$A80,СВЦЭМ!$B$33:$B$776,E$79)+'СЕТ СН'!$H$12+СВЦЭМ!$D$10+'СЕТ СН'!$H$5-'СЕТ СН'!$H$20</f>
        <v>3542.2394957300003</v>
      </c>
      <c r="F80" s="36">
        <f>SUMIFS(СВЦЭМ!$C$33:$C$776,СВЦЭМ!$A$33:$A$776,$A80,СВЦЭМ!$B$33:$B$776,F$79)+'СЕТ СН'!$H$12+СВЦЭМ!$D$10+'СЕТ СН'!$H$5-'СЕТ СН'!$H$20</f>
        <v>3534.0170404800001</v>
      </c>
      <c r="G80" s="36">
        <f>SUMIFS(СВЦЭМ!$C$33:$C$776,СВЦЭМ!$A$33:$A$776,$A80,СВЦЭМ!$B$33:$B$776,G$79)+'СЕТ СН'!$H$12+СВЦЭМ!$D$10+'СЕТ СН'!$H$5-'СЕТ СН'!$H$20</f>
        <v>3521.68498701</v>
      </c>
      <c r="H80" s="36">
        <f>SUMIFS(СВЦЭМ!$C$33:$C$776,СВЦЭМ!$A$33:$A$776,$A80,СВЦЭМ!$B$33:$B$776,H$79)+'СЕТ СН'!$H$12+СВЦЭМ!$D$10+'СЕТ СН'!$H$5-'СЕТ СН'!$H$20</f>
        <v>3493.6208776200001</v>
      </c>
      <c r="I80" s="36">
        <f>SUMIFS(СВЦЭМ!$C$33:$C$776,СВЦЭМ!$A$33:$A$776,$A80,СВЦЭМ!$B$33:$B$776,I$79)+'СЕТ СН'!$H$12+СВЦЭМ!$D$10+'СЕТ СН'!$H$5-'СЕТ СН'!$H$20</f>
        <v>3466.11168202</v>
      </c>
      <c r="J80" s="36">
        <f>SUMIFS(СВЦЭМ!$C$33:$C$776,СВЦЭМ!$A$33:$A$776,$A80,СВЦЭМ!$B$33:$B$776,J$79)+'СЕТ СН'!$H$12+СВЦЭМ!$D$10+'СЕТ СН'!$H$5-'СЕТ СН'!$H$20</f>
        <v>3450.7751400300003</v>
      </c>
      <c r="K80" s="36">
        <f>SUMIFS(СВЦЭМ!$C$33:$C$776,СВЦЭМ!$A$33:$A$776,$A80,СВЦЭМ!$B$33:$B$776,K$79)+'СЕТ СН'!$H$12+СВЦЭМ!$D$10+'СЕТ СН'!$H$5-'СЕТ СН'!$H$20</f>
        <v>3415.2204912699999</v>
      </c>
      <c r="L80" s="36">
        <f>SUMIFS(СВЦЭМ!$C$33:$C$776,СВЦЭМ!$A$33:$A$776,$A80,СВЦЭМ!$B$33:$B$776,L$79)+'СЕТ СН'!$H$12+СВЦЭМ!$D$10+'СЕТ СН'!$H$5-'СЕТ СН'!$H$20</f>
        <v>3410.07512898</v>
      </c>
      <c r="M80" s="36">
        <f>SUMIFS(СВЦЭМ!$C$33:$C$776,СВЦЭМ!$A$33:$A$776,$A80,СВЦЭМ!$B$33:$B$776,M$79)+'СЕТ СН'!$H$12+СВЦЭМ!$D$10+'СЕТ СН'!$H$5-'СЕТ СН'!$H$20</f>
        <v>3417.6381903500001</v>
      </c>
      <c r="N80" s="36">
        <f>SUMIFS(СВЦЭМ!$C$33:$C$776,СВЦЭМ!$A$33:$A$776,$A80,СВЦЭМ!$B$33:$B$776,N$79)+'СЕТ СН'!$H$12+СВЦЭМ!$D$10+'СЕТ СН'!$H$5-'СЕТ СН'!$H$20</f>
        <v>3430.6328474699999</v>
      </c>
      <c r="O80" s="36">
        <f>SUMIFS(СВЦЭМ!$C$33:$C$776,СВЦЭМ!$A$33:$A$776,$A80,СВЦЭМ!$B$33:$B$776,O$79)+'СЕТ СН'!$H$12+СВЦЭМ!$D$10+'СЕТ СН'!$H$5-'СЕТ СН'!$H$20</f>
        <v>3456.0128986700001</v>
      </c>
      <c r="P80" s="36">
        <f>SUMIFS(СВЦЭМ!$C$33:$C$776,СВЦЭМ!$A$33:$A$776,$A80,СВЦЭМ!$B$33:$B$776,P$79)+'СЕТ СН'!$H$12+СВЦЭМ!$D$10+'СЕТ СН'!$H$5-'СЕТ СН'!$H$20</f>
        <v>3469.2348309700001</v>
      </c>
      <c r="Q80" s="36">
        <f>SUMIFS(СВЦЭМ!$C$33:$C$776,СВЦЭМ!$A$33:$A$776,$A80,СВЦЭМ!$B$33:$B$776,Q$79)+'СЕТ СН'!$H$12+СВЦЭМ!$D$10+'СЕТ СН'!$H$5-'СЕТ СН'!$H$20</f>
        <v>3471.0137021099999</v>
      </c>
      <c r="R80" s="36">
        <f>SUMIFS(СВЦЭМ!$C$33:$C$776,СВЦЭМ!$A$33:$A$776,$A80,СВЦЭМ!$B$33:$B$776,R$79)+'СЕТ СН'!$H$12+СВЦЭМ!$D$10+'СЕТ СН'!$H$5-'СЕТ СН'!$H$20</f>
        <v>3466.54892896</v>
      </c>
      <c r="S80" s="36">
        <f>SUMIFS(СВЦЭМ!$C$33:$C$776,СВЦЭМ!$A$33:$A$776,$A80,СВЦЭМ!$B$33:$B$776,S$79)+'СЕТ СН'!$H$12+СВЦЭМ!$D$10+'СЕТ СН'!$H$5-'СЕТ СН'!$H$20</f>
        <v>3455.0839911799999</v>
      </c>
      <c r="T80" s="36">
        <f>SUMIFS(СВЦЭМ!$C$33:$C$776,СВЦЭМ!$A$33:$A$776,$A80,СВЦЭМ!$B$33:$B$776,T$79)+'СЕТ СН'!$H$12+СВЦЭМ!$D$10+'СЕТ СН'!$H$5-'СЕТ СН'!$H$20</f>
        <v>3423.70866841</v>
      </c>
      <c r="U80" s="36">
        <f>SUMIFS(СВЦЭМ!$C$33:$C$776,СВЦЭМ!$A$33:$A$776,$A80,СВЦЭМ!$B$33:$B$776,U$79)+'СЕТ СН'!$H$12+СВЦЭМ!$D$10+'СЕТ СН'!$H$5-'СЕТ СН'!$H$20</f>
        <v>3422.7611242800003</v>
      </c>
      <c r="V80" s="36">
        <f>SUMIFS(СВЦЭМ!$C$33:$C$776,СВЦЭМ!$A$33:$A$776,$A80,СВЦЭМ!$B$33:$B$776,V$79)+'СЕТ СН'!$H$12+СВЦЭМ!$D$10+'СЕТ СН'!$H$5-'СЕТ СН'!$H$20</f>
        <v>3439.1510687300001</v>
      </c>
      <c r="W80" s="36">
        <f>SUMIFS(СВЦЭМ!$C$33:$C$776,СВЦЭМ!$A$33:$A$776,$A80,СВЦЭМ!$B$33:$B$776,W$79)+'СЕТ СН'!$H$12+СВЦЭМ!$D$10+'СЕТ СН'!$H$5-'СЕТ СН'!$H$20</f>
        <v>3443.8690420000003</v>
      </c>
      <c r="X80" s="36">
        <f>SUMIFS(СВЦЭМ!$C$33:$C$776,СВЦЭМ!$A$33:$A$776,$A80,СВЦЭМ!$B$33:$B$776,X$79)+'СЕТ СН'!$H$12+СВЦЭМ!$D$10+'СЕТ СН'!$H$5-'СЕТ СН'!$H$20</f>
        <v>3465.5176152100003</v>
      </c>
      <c r="Y80" s="36">
        <f>SUMIFS(СВЦЭМ!$C$33:$C$776,СВЦЭМ!$A$33:$A$776,$A80,СВЦЭМ!$B$33:$B$776,Y$79)+'СЕТ СН'!$H$12+СВЦЭМ!$D$10+'СЕТ СН'!$H$5-'СЕТ СН'!$H$20</f>
        <v>3482.75946329</v>
      </c>
    </row>
    <row r="81" spans="1:25" ht="15.75" x14ac:dyDescent="0.2">
      <c r="A81" s="35">
        <f>A80+1</f>
        <v>43863</v>
      </c>
      <c r="B81" s="36">
        <f>SUMIFS(СВЦЭМ!$C$33:$C$776,СВЦЭМ!$A$33:$A$776,$A81,СВЦЭМ!$B$33:$B$776,B$79)+'СЕТ СН'!$H$12+СВЦЭМ!$D$10+'СЕТ СН'!$H$5-'СЕТ СН'!$H$20</f>
        <v>3481.86119736</v>
      </c>
      <c r="C81" s="36">
        <f>SUMIFS(СВЦЭМ!$C$33:$C$776,СВЦЭМ!$A$33:$A$776,$A81,СВЦЭМ!$B$33:$B$776,C$79)+'СЕТ СН'!$H$12+СВЦЭМ!$D$10+'СЕТ СН'!$H$5-'СЕТ СН'!$H$20</f>
        <v>3511.4279689700002</v>
      </c>
      <c r="D81" s="36">
        <f>SUMIFS(СВЦЭМ!$C$33:$C$776,СВЦЭМ!$A$33:$A$776,$A81,СВЦЭМ!$B$33:$B$776,D$79)+'СЕТ СН'!$H$12+СВЦЭМ!$D$10+'СЕТ СН'!$H$5-'СЕТ СН'!$H$20</f>
        <v>3536.4115116500002</v>
      </c>
      <c r="E81" s="36">
        <f>SUMIFS(СВЦЭМ!$C$33:$C$776,СВЦЭМ!$A$33:$A$776,$A81,СВЦЭМ!$B$33:$B$776,E$79)+'СЕТ СН'!$H$12+СВЦЭМ!$D$10+'СЕТ СН'!$H$5-'СЕТ СН'!$H$20</f>
        <v>3542.8287097299999</v>
      </c>
      <c r="F81" s="36">
        <f>SUMIFS(СВЦЭМ!$C$33:$C$776,СВЦЭМ!$A$33:$A$776,$A81,СВЦЭМ!$B$33:$B$776,F$79)+'СЕТ СН'!$H$12+СВЦЭМ!$D$10+'СЕТ СН'!$H$5-'СЕТ СН'!$H$20</f>
        <v>3536.9069091299998</v>
      </c>
      <c r="G81" s="36">
        <f>SUMIFS(СВЦЭМ!$C$33:$C$776,СВЦЭМ!$A$33:$A$776,$A81,СВЦЭМ!$B$33:$B$776,G$79)+'СЕТ СН'!$H$12+СВЦЭМ!$D$10+'СЕТ СН'!$H$5-'СЕТ СН'!$H$20</f>
        <v>3533.4658197399999</v>
      </c>
      <c r="H81" s="36">
        <f>SUMIFS(СВЦЭМ!$C$33:$C$776,СВЦЭМ!$A$33:$A$776,$A81,СВЦЭМ!$B$33:$B$776,H$79)+'СЕТ СН'!$H$12+СВЦЭМ!$D$10+'СЕТ СН'!$H$5-'СЕТ СН'!$H$20</f>
        <v>3514.0319366200001</v>
      </c>
      <c r="I81" s="36">
        <f>SUMIFS(СВЦЭМ!$C$33:$C$776,СВЦЭМ!$A$33:$A$776,$A81,СВЦЭМ!$B$33:$B$776,I$79)+'СЕТ СН'!$H$12+СВЦЭМ!$D$10+'СЕТ СН'!$H$5-'СЕТ СН'!$H$20</f>
        <v>3489.5552696100003</v>
      </c>
      <c r="J81" s="36">
        <f>SUMIFS(СВЦЭМ!$C$33:$C$776,СВЦЭМ!$A$33:$A$776,$A81,СВЦЭМ!$B$33:$B$776,J$79)+'СЕТ СН'!$H$12+СВЦЭМ!$D$10+'СЕТ СН'!$H$5-'СЕТ СН'!$H$20</f>
        <v>3465.44097225</v>
      </c>
      <c r="K81" s="36">
        <f>SUMIFS(СВЦЭМ!$C$33:$C$776,СВЦЭМ!$A$33:$A$776,$A81,СВЦЭМ!$B$33:$B$776,K$79)+'СЕТ СН'!$H$12+СВЦЭМ!$D$10+'СЕТ СН'!$H$5-'СЕТ СН'!$H$20</f>
        <v>3430.1253037300003</v>
      </c>
      <c r="L81" s="36">
        <f>SUMIFS(СВЦЭМ!$C$33:$C$776,СВЦЭМ!$A$33:$A$776,$A81,СВЦЭМ!$B$33:$B$776,L$79)+'СЕТ СН'!$H$12+СВЦЭМ!$D$10+'СЕТ СН'!$H$5-'СЕТ СН'!$H$20</f>
        <v>3417.3718489100002</v>
      </c>
      <c r="M81" s="36">
        <f>SUMIFS(СВЦЭМ!$C$33:$C$776,СВЦЭМ!$A$33:$A$776,$A81,СВЦЭМ!$B$33:$B$776,M$79)+'СЕТ СН'!$H$12+СВЦЭМ!$D$10+'СЕТ СН'!$H$5-'СЕТ СН'!$H$20</f>
        <v>3418.2569028400003</v>
      </c>
      <c r="N81" s="36">
        <f>SUMIFS(СВЦЭМ!$C$33:$C$776,СВЦЭМ!$A$33:$A$776,$A81,СВЦЭМ!$B$33:$B$776,N$79)+'СЕТ СН'!$H$12+СВЦЭМ!$D$10+'СЕТ СН'!$H$5-'СЕТ СН'!$H$20</f>
        <v>3427.6974504499999</v>
      </c>
      <c r="O81" s="36">
        <f>SUMIFS(СВЦЭМ!$C$33:$C$776,СВЦЭМ!$A$33:$A$776,$A81,СВЦЭМ!$B$33:$B$776,O$79)+'СЕТ СН'!$H$12+СВЦЭМ!$D$10+'СЕТ СН'!$H$5-'СЕТ СН'!$H$20</f>
        <v>3446.64777822</v>
      </c>
      <c r="P81" s="36">
        <f>SUMIFS(СВЦЭМ!$C$33:$C$776,СВЦЭМ!$A$33:$A$776,$A81,СВЦЭМ!$B$33:$B$776,P$79)+'СЕТ СН'!$H$12+СВЦЭМ!$D$10+'СЕТ СН'!$H$5-'СЕТ СН'!$H$20</f>
        <v>3463.7506873399998</v>
      </c>
      <c r="Q81" s="36">
        <f>SUMIFS(СВЦЭМ!$C$33:$C$776,СВЦЭМ!$A$33:$A$776,$A81,СВЦЭМ!$B$33:$B$776,Q$79)+'СЕТ СН'!$H$12+СВЦЭМ!$D$10+'СЕТ СН'!$H$5-'СЕТ СН'!$H$20</f>
        <v>3475.8836349500002</v>
      </c>
      <c r="R81" s="36">
        <f>SUMIFS(СВЦЭМ!$C$33:$C$776,СВЦЭМ!$A$33:$A$776,$A81,СВЦЭМ!$B$33:$B$776,R$79)+'СЕТ СН'!$H$12+СВЦЭМ!$D$10+'СЕТ СН'!$H$5-'СЕТ СН'!$H$20</f>
        <v>3456.6756288800002</v>
      </c>
      <c r="S81" s="36">
        <f>SUMIFS(СВЦЭМ!$C$33:$C$776,СВЦЭМ!$A$33:$A$776,$A81,СВЦЭМ!$B$33:$B$776,S$79)+'СЕТ СН'!$H$12+СВЦЭМ!$D$10+'СЕТ СН'!$H$5-'СЕТ СН'!$H$20</f>
        <v>3445.1472509700002</v>
      </c>
      <c r="T81" s="36">
        <f>SUMIFS(СВЦЭМ!$C$33:$C$776,СВЦЭМ!$A$33:$A$776,$A81,СВЦЭМ!$B$33:$B$776,T$79)+'СЕТ СН'!$H$12+СВЦЭМ!$D$10+'СЕТ СН'!$H$5-'СЕТ СН'!$H$20</f>
        <v>3432.0085025400003</v>
      </c>
      <c r="U81" s="36">
        <f>SUMIFS(СВЦЭМ!$C$33:$C$776,СВЦЭМ!$A$33:$A$776,$A81,СВЦЭМ!$B$33:$B$776,U$79)+'СЕТ СН'!$H$12+СВЦЭМ!$D$10+'СЕТ СН'!$H$5-'СЕТ СН'!$H$20</f>
        <v>3423.4085619299999</v>
      </c>
      <c r="V81" s="36">
        <f>SUMIFS(СВЦЭМ!$C$33:$C$776,СВЦЭМ!$A$33:$A$776,$A81,СВЦЭМ!$B$33:$B$776,V$79)+'СЕТ СН'!$H$12+СВЦЭМ!$D$10+'СЕТ СН'!$H$5-'СЕТ СН'!$H$20</f>
        <v>3421.7843568200001</v>
      </c>
      <c r="W81" s="36">
        <f>SUMIFS(СВЦЭМ!$C$33:$C$776,СВЦЭМ!$A$33:$A$776,$A81,СВЦЭМ!$B$33:$B$776,W$79)+'СЕТ СН'!$H$12+СВЦЭМ!$D$10+'СЕТ СН'!$H$5-'СЕТ СН'!$H$20</f>
        <v>3426.6276440700003</v>
      </c>
      <c r="X81" s="36">
        <f>SUMIFS(СВЦЭМ!$C$33:$C$776,СВЦЭМ!$A$33:$A$776,$A81,СВЦЭМ!$B$33:$B$776,X$79)+'СЕТ СН'!$H$12+СВЦЭМ!$D$10+'СЕТ СН'!$H$5-'СЕТ СН'!$H$20</f>
        <v>3439.8561065499998</v>
      </c>
      <c r="Y81" s="36">
        <f>SUMIFS(СВЦЭМ!$C$33:$C$776,СВЦЭМ!$A$33:$A$776,$A81,СВЦЭМ!$B$33:$B$776,Y$79)+'СЕТ СН'!$H$12+СВЦЭМ!$D$10+'СЕТ СН'!$H$5-'СЕТ СН'!$H$20</f>
        <v>3445.1097913000003</v>
      </c>
    </row>
    <row r="82" spans="1:25" ht="15.75" x14ac:dyDescent="0.2">
      <c r="A82" s="35">
        <f t="shared" ref="A82:A108" si="2">A81+1</f>
        <v>43864</v>
      </c>
      <c r="B82" s="36">
        <f>SUMIFS(СВЦЭМ!$C$33:$C$776,СВЦЭМ!$A$33:$A$776,$A82,СВЦЭМ!$B$33:$B$776,B$79)+'СЕТ СН'!$H$12+СВЦЭМ!$D$10+'СЕТ СН'!$H$5-'СЕТ СН'!$H$20</f>
        <v>3476.99974174</v>
      </c>
      <c r="C82" s="36">
        <f>SUMIFS(СВЦЭМ!$C$33:$C$776,СВЦЭМ!$A$33:$A$776,$A82,СВЦЭМ!$B$33:$B$776,C$79)+'СЕТ СН'!$H$12+СВЦЭМ!$D$10+'СЕТ СН'!$H$5-'СЕТ СН'!$H$20</f>
        <v>3495.6855746299998</v>
      </c>
      <c r="D82" s="36">
        <f>SUMIFS(СВЦЭМ!$C$33:$C$776,СВЦЭМ!$A$33:$A$776,$A82,СВЦЭМ!$B$33:$B$776,D$79)+'СЕТ СН'!$H$12+СВЦЭМ!$D$10+'СЕТ СН'!$H$5-'СЕТ СН'!$H$20</f>
        <v>3505.7268745599999</v>
      </c>
      <c r="E82" s="36">
        <f>SUMIFS(СВЦЭМ!$C$33:$C$776,СВЦЭМ!$A$33:$A$776,$A82,СВЦЭМ!$B$33:$B$776,E$79)+'СЕТ СН'!$H$12+СВЦЭМ!$D$10+'СЕТ СН'!$H$5-'СЕТ СН'!$H$20</f>
        <v>3501.6215863900002</v>
      </c>
      <c r="F82" s="36">
        <f>SUMIFS(СВЦЭМ!$C$33:$C$776,СВЦЭМ!$A$33:$A$776,$A82,СВЦЭМ!$B$33:$B$776,F$79)+'СЕТ СН'!$H$12+СВЦЭМ!$D$10+'СЕТ СН'!$H$5-'СЕТ СН'!$H$20</f>
        <v>3497.50642913</v>
      </c>
      <c r="G82" s="36">
        <f>SUMIFS(СВЦЭМ!$C$33:$C$776,СВЦЭМ!$A$33:$A$776,$A82,СВЦЭМ!$B$33:$B$776,G$79)+'СЕТ СН'!$H$12+СВЦЭМ!$D$10+'СЕТ СН'!$H$5-'СЕТ СН'!$H$20</f>
        <v>3498.0176115100003</v>
      </c>
      <c r="H82" s="36">
        <f>SUMIFS(СВЦЭМ!$C$33:$C$776,СВЦЭМ!$A$33:$A$776,$A82,СВЦЭМ!$B$33:$B$776,H$79)+'СЕТ СН'!$H$12+СВЦЭМ!$D$10+'СЕТ СН'!$H$5-'СЕТ СН'!$H$20</f>
        <v>3466.90577201</v>
      </c>
      <c r="I82" s="36">
        <f>SUMIFS(СВЦЭМ!$C$33:$C$776,СВЦЭМ!$A$33:$A$776,$A82,СВЦЭМ!$B$33:$B$776,I$79)+'СЕТ СН'!$H$12+СВЦЭМ!$D$10+'СЕТ СН'!$H$5-'СЕТ СН'!$H$20</f>
        <v>3449.8183478999999</v>
      </c>
      <c r="J82" s="36">
        <f>SUMIFS(СВЦЭМ!$C$33:$C$776,СВЦЭМ!$A$33:$A$776,$A82,СВЦЭМ!$B$33:$B$776,J$79)+'СЕТ СН'!$H$12+СВЦЭМ!$D$10+'СЕТ СН'!$H$5-'СЕТ СН'!$H$20</f>
        <v>3440.40705471</v>
      </c>
      <c r="K82" s="36">
        <f>SUMIFS(СВЦЭМ!$C$33:$C$776,СВЦЭМ!$A$33:$A$776,$A82,СВЦЭМ!$B$33:$B$776,K$79)+'СЕТ СН'!$H$12+СВЦЭМ!$D$10+'СЕТ СН'!$H$5-'СЕТ СН'!$H$20</f>
        <v>3446.12398209</v>
      </c>
      <c r="L82" s="36">
        <f>SUMIFS(СВЦЭМ!$C$33:$C$776,СВЦЭМ!$A$33:$A$776,$A82,СВЦЭМ!$B$33:$B$776,L$79)+'СЕТ СН'!$H$12+СВЦЭМ!$D$10+'СЕТ СН'!$H$5-'СЕТ СН'!$H$20</f>
        <v>3446.2109753599998</v>
      </c>
      <c r="M82" s="36">
        <f>SUMIFS(СВЦЭМ!$C$33:$C$776,СВЦЭМ!$A$33:$A$776,$A82,СВЦЭМ!$B$33:$B$776,M$79)+'СЕТ СН'!$H$12+СВЦЭМ!$D$10+'СЕТ СН'!$H$5-'СЕТ СН'!$H$20</f>
        <v>3448.0951619400003</v>
      </c>
      <c r="N82" s="36">
        <f>SUMIFS(СВЦЭМ!$C$33:$C$776,СВЦЭМ!$A$33:$A$776,$A82,СВЦЭМ!$B$33:$B$776,N$79)+'СЕТ СН'!$H$12+СВЦЭМ!$D$10+'СЕТ СН'!$H$5-'СЕТ СН'!$H$20</f>
        <v>3477.4505029400002</v>
      </c>
      <c r="O82" s="36">
        <f>SUMIFS(СВЦЭМ!$C$33:$C$776,СВЦЭМ!$A$33:$A$776,$A82,СВЦЭМ!$B$33:$B$776,O$79)+'СЕТ СН'!$H$12+СВЦЭМ!$D$10+'СЕТ СН'!$H$5-'СЕТ СН'!$H$20</f>
        <v>3497.7709671900002</v>
      </c>
      <c r="P82" s="36">
        <f>SUMIFS(СВЦЭМ!$C$33:$C$776,СВЦЭМ!$A$33:$A$776,$A82,СВЦЭМ!$B$33:$B$776,P$79)+'СЕТ СН'!$H$12+СВЦЭМ!$D$10+'СЕТ СН'!$H$5-'СЕТ СН'!$H$20</f>
        <v>3506.19229623</v>
      </c>
      <c r="Q82" s="36">
        <f>SUMIFS(СВЦЭМ!$C$33:$C$776,СВЦЭМ!$A$33:$A$776,$A82,СВЦЭМ!$B$33:$B$776,Q$79)+'СЕТ СН'!$H$12+СВЦЭМ!$D$10+'СЕТ СН'!$H$5-'СЕТ СН'!$H$20</f>
        <v>3517.37739543</v>
      </c>
      <c r="R82" s="36">
        <f>SUMIFS(СВЦЭМ!$C$33:$C$776,СВЦЭМ!$A$33:$A$776,$A82,СВЦЭМ!$B$33:$B$776,R$79)+'СЕТ СН'!$H$12+СВЦЭМ!$D$10+'СЕТ СН'!$H$5-'СЕТ СН'!$H$20</f>
        <v>3513.61632938</v>
      </c>
      <c r="S82" s="36">
        <f>SUMIFS(СВЦЭМ!$C$33:$C$776,СВЦЭМ!$A$33:$A$776,$A82,СВЦЭМ!$B$33:$B$776,S$79)+'СЕТ СН'!$H$12+СВЦЭМ!$D$10+'СЕТ СН'!$H$5-'СЕТ СН'!$H$20</f>
        <v>3503.69483984</v>
      </c>
      <c r="T82" s="36">
        <f>SUMIFS(СВЦЭМ!$C$33:$C$776,СВЦЭМ!$A$33:$A$776,$A82,СВЦЭМ!$B$33:$B$776,T$79)+'СЕТ СН'!$H$12+СВЦЭМ!$D$10+'СЕТ СН'!$H$5-'СЕТ СН'!$H$20</f>
        <v>3468.1412366700001</v>
      </c>
      <c r="U82" s="36">
        <f>SUMIFS(СВЦЭМ!$C$33:$C$776,СВЦЭМ!$A$33:$A$776,$A82,СВЦЭМ!$B$33:$B$776,U$79)+'СЕТ СН'!$H$12+СВЦЭМ!$D$10+'СЕТ СН'!$H$5-'СЕТ СН'!$H$20</f>
        <v>3452.4511546600002</v>
      </c>
      <c r="V82" s="36">
        <f>SUMIFS(СВЦЭМ!$C$33:$C$776,СВЦЭМ!$A$33:$A$776,$A82,СВЦЭМ!$B$33:$B$776,V$79)+'СЕТ СН'!$H$12+СВЦЭМ!$D$10+'СЕТ СН'!$H$5-'СЕТ СН'!$H$20</f>
        <v>3464.2601887800001</v>
      </c>
      <c r="W82" s="36">
        <f>SUMIFS(СВЦЭМ!$C$33:$C$776,СВЦЭМ!$A$33:$A$776,$A82,СВЦЭМ!$B$33:$B$776,W$79)+'СЕТ СН'!$H$12+СВЦЭМ!$D$10+'СЕТ СН'!$H$5-'СЕТ СН'!$H$20</f>
        <v>3451.1126811900003</v>
      </c>
      <c r="X82" s="36">
        <f>SUMIFS(СВЦЭМ!$C$33:$C$776,СВЦЭМ!$A$33:$A$776,$A82,СВЦЭМ!$B$33:$B$776,X$79)+'СЕТ СН'!$H$12+СВЦЭМ!$D$10+'СЕТ СН'!$H$5-'СЕТ СН'!$H$20</f>
        <v>3457.1975594099999</v>
      </c>
      <c r="Y82" s="36">
        <f>SUMIFS(СВЦЭМ!$C$33:$C$776,СВЦЭМ!$A$33:$A$776,$A82,СВЦЭМ!$B$33:$B$776,Y$79)+'СЕТ СН'!$H$12+СВЦЭМ!$D$10+'СЕТ СН'!$H$5-'СЕТ СН'!$H$20</f>
        <v>3468.0070575999998</v>
      </c>
    </row>
    <row r="83" spans="1:25" ht="15.75" x14ac:dyDescent="0.2">
      <c r="A83" s="35">
        <f t="shared" si="2"/>
        <v>43865</v>
      </c>
      <c r="B83" s="36">
        <f>SUMIFS(СВЦЭМ!$C$33:$C$776,СВЦЭМ!$A$33:$A$776,$A83,СВЦЭМ!$B$33:$B$776,B$79)+'СЕТ СН'!$H$12+СВЦЭМ!$D$10+'СЕТ СН'!$H$5-'СЕТ СН'!$H$20</f>
        <v>3468.5273508400001</v>
      </c>
      <c r="C83" s="36">
        <f>SUMIFS(СВЦЭМ!$C$33:$C$776,СВЦЭМ!$A$33:$A$776,$A83,СВЦЭМ!$B$33:$B$776,C$79)+'СЕТ СН'!$H$12+СВЦЭМ!$D$10+'СЕТ СН'!$H$5-'СЕТ СН'!$H$20</f>
        <v>3480.6670844199998</v>
      </c>
      <c r="D83" s="36">
        <f>SUMIFS(СВЦЭМ!$C$33:$C$776,СВЦЭМ!$A$33:$A$776,$A83,СВЦЭМ!$B$33:$B$776,D$79)+'СЕТ СН'!$H$12+СВЦЭМ!$D$10+'СЕТ СН'!$H$5-'СЕТ СН'!$H$20</f>
        <v>3493.7877944500001</v>
      </c>
      <c r="E83" s="36">
        <f>SUMIFS(СВЦЭМ!$C$33:$C$776,СВЦЭМ!$A$33:$A$776,$A83,СВЦЭМ!$B$33:$B$776,E$79)+'СЕТ СН'!$H$12+СВЦЭМ!$D$10+'СЕТ СН'!$H$5-'СЕТ СН'!$H$20</f>
        <v>3490.5271873500001</v>
      </c>
      <c r="F83" s="36">
        <f>SUMIFS(СВЦЭМ!$C$33:$C$776,СВЦЭМ!$A$33:$A$776,$A83,СВЦЭМ!$B$33:$B$776,F$79)+'СЕТ СН'!$H$12+СВЦЭМ!$D$10+'СЕТ СН'!$H$5-'СЕТ СН'!$H$20</f>
        <v>3481.5225435500001</v>
      </c>
      <c r="G83" s="36">
        <f>SUMIFS(СВЦЭМ!$C$33:$C$776,СВЦЭМ!$A$33:$A$776,$A83,СВЦЭМ!$B$33:$B$776,G$79)+'СЕТ СН'!$H$12+СВЦЭМ!$D$10+'СЕТ СН'!$H$5-'СЕТ СН'!$H$20</f>
        <v>3462.8687416299999</v>
      </c>
      <c r="H83" s="36">
        <f>SUMIFS(СВЦЭМ!$C$33:$C$776,СВЦЭМ!$A$33:$A$776,$A83,СВЦЭМ!$B$33:$B$776,H$79)+'СЕТ СН'!$H$12+СВЦЭМ!$D$10+'СЕТ СН'!$H$5-'СЕТ СН'!$H$20</f>
        <v>3444.5215622699998</v>
      </c>
      <c r="I83" s="36">
        <f>SUMIFS(СВЦЭМ!$C$33:$C$776,СВЦЭМ!$A$33:$A$776,$A83,СВЦЭМ!$B$33:$B$776,I$79)+'СЕТ СН'!$H$12+СВЦЭМ!$D$10+'СЕТ СН'!$H$5-'СЕТ СН'!$H$20</f>
        <v>3418.5895363899999</v>
      </c>
      <c r="J83" s="36">
        <f>SUMIFS(СВЦЭМ!$C$33:$C$776,СВЦЭМ!$A$33:$A$776,$A83,СВЦЭМ!$B$33:$B$776,J$79)+'СЕТ СН'!$H$12+СВЦЭМ!$D$10+'СЕТ СН'!$H$5-'СЕТ СН'!$H$20</f>
        <v>3402.9730454199998</v>
      </c>
      <c r="K83" s="36">
        <f>SUMIFS(СВЦЭМ!$C$33:$C$776,СВЦЭМ!$A$33:$A$776,$A83,СВЦЭМ!$B$33:$B$776,K$79)+'СЕТ СН'!$H$12+СВЦЭМ!$D$10+'СЕТ СН'!$H$5-'СЕТ СН'!$H$20</f>
        <v>3388.6181262999999</v>
      </c>
      <c r="L83" s="36">
        <f>SUMIFS(СВЦЭМ!$C$33:$C$776,СВЦЭМ!$A$33:$A$776,$A83,СВЦЭМ!$B$33:$B$776,L$79)+'СЕТ СН'!$H$12+СВЦЭМ!$D$10+'СЕТ СН'!$H$5-'СЕТ СН'!$H$20</f>
        <v>3407.3753035999998</v>
      </c>
      <c r="M83" s="36">
        <f>SUMIFS(СВЦЭМ!$C$33:$C$776,СВЦЭМ!$A$33:$A$776,$A83,СВЦЭМ!$B$33:$B$776,M$79)+'СЕТ СН'!$H$12+СВЦЭМ!$D$10+'СЕТ СН'!$H$5-'СЕТ СН'!$H$20</f>
        <v>3463.4895257899998</v>
      </c>
      <c r="N83" s="36">
        <f>SUMIFS(СВЦЭМ!$C$33:$C$776,СВЦЭМ!$A$33:$A$776,$A83,СВЦЭМ!$B$33:$B$776,N$79)+'СЕТ СН'!$H$12+СВЦЭМ!$D$10+'СЕТ СН'!$H$5-'СЕТ СН'!$H$20</f>
        <v>3508.08675644</v>
      </c>
      <c r="O83" s="36">
        <f>SUMIFS(СВЦЭМ!$C$33:$C$776,СВЦЭМ!$A$33:$A$776,$A83,СВЦЭМ!$B$33:$B$776,O$79)+'СЕТ СН'!$H$12+СВЦЭМ!$D$10+'СЕТ СН'!$H$5-'СЕТ СН'!$H$20</f>
        <v>3524.6592246700002</v>
      </c>
      <c r="P83" s="36">
        <f>SUMIFS(СВЦЭМ!$C$33:$C$776,СВЦЭМ!$A$33:$A$776,$A83,СВЦЭМ!$B$33:$B$776,P$79)+'СЕТ СН'!$H$12+СВЦЭМ!$D$10+'СЕТ СН'!$H$5-'СЕТ СН'!$H$20</f>
        <v>3533.39920493</v>
      </c>
      <c r="Q83" s="36">
        <f>SUMIFS(СВЦЭМ!$C$33:$C$776,СВЦЭМ!$A$33:$A$776,$A83,СВЦЭМ!$B$33:$B$776,Q$79)+'СЕТ СН'!$H$12+СВЦЭМ!$D$10+'СЕТ СН'!$H$5-'СЕТ СН'!$H$20</f>
        <v>3536.6199886600002</v>
      </c>
      <c r="R83" s="36">
        <f>SUMIFS(СВЦЭМ!$C$33:$C$776,СВЦЭМ!$A$33:$A$776,$A83,СВЦЭМ!$B$33:$B$776,R$79)+'СЕТ СН'!$H$12+СВЦЭМ!$D$10+'СЕТ СН'!$H$5-'СЕТ СН'!$H$20</f>
        <v>3535.6789932700003</v>
      </c>
      <c r="S83" s="36">
        <f>SUMIFS(СВЦЭМ!$C$33:$C$776,СВЦЭМ!$A$33:$A$776,$A83,СВЦЭМ!$B$33:$B$776,S$79)+'СЕТ СН'!$H$12+СВЦЭМ!$D$10+'СЕТ СН'!$H$5-'СЕТ СН'!$H$20</f>
        <v>3524.4955351399999</v>
      </c>
      <c r="T83" s="36">
        <f>SUMIFS(СВЦЭМ!$C$33:$C$776,СВЦЭМ!$A$33:$A$776,$A83,СВЦЭМ!$B$33:$B$776,T$79)+'СЕТ СН'!$H$12+СВЦЭМ!$D$10+'СЕТ СН'!$H$5-'СЕТ СН'!$H$20</f>
        <v>3498.2919978999998</v>
      </c>
      <c r="U83" s="36">
        <f>SUMIFS(СВЦЭМ!$C$33:$C$776,СВЦЭМ!$A$33:$A$776,$A83,СВЦЭМ!$B$33:$B$776,U$79)+'СЕТ СН'!$H$12+СВЦЭМ!$D$10+'СЕТ СН'!$H$5-'СЕТ СН'!$H$20</f>
        <v>3485.0279529200002</v>
      </c>
      <c r="V83" s="36">
        <f>SUMIFS(СВЦЭМ!$C$33:$C$776,СВЦЭМ!$A$33:$A$776,$A83,СВЦЭМ!$B$33:$B$776,V$79)+'СЕТ СН'!$H$12+СВЦЭМ!$D$10+'СЕТ СН'!$H$5-'СЕТ СН'!$H$20</f>
        <v>3490.1790184700003</v>
      </c>
      <c r="W83" s="36">
        <f>SUMIFS(СВЦЭМ!$C$33:$C$776,СВЦЭМ!$A$33:$A$776,$A83,СВЦЭМ!$B$33:$B$776,W$79)+'СЕТ СН'!$H$12+СВЦЭМ!$D$10+'СЕТ СН'!$H$5-'СЕТ СН'!$H$20</f>
        <v>3485.5575365599998</v>
      </c>
      <c r="X83" s="36">
        <f>SUMIFS(СВЦЭМ!$C$33:$C$776,СВЦЭМ!$A$33:$A$776,$A83,СВЦЭМ!$B$33:$B$776,X$79)+'СЕТ СН'!$H$12+СВЦЭМ!$D$10+'СЕТ СН'!$H$5-'СЕТ СН'!$H$20</f>
        <v>3491.6068408700003</v>
      </c>
      <c r="Y83" s="36">
        <f>SUMIFS(СВЦЭМ!$C$33:$C$776,СВЦЭМ!$A$33:$A$776,$A83,СВЦЭМ!$B$33:$B$776,Y$79)+'СЕТ СН'!$H$12+СВЦЭМ!$D$10+'СЕТ СН'!$H$5-'СЕТ СН'!$H$20</f>
        <v>3518.94810796</v>
      </c>
    </row>
    <row r="84" spans="1:25" ht="15.75" x14ac:dyDescent="0.2">
      <c r="A84" s="35">
        <f t="shared" si="2"/>
        <v>43866</v>
      </c>
      <c r="B84" s="36">
        <f>SUMIFS(СВЦЭМ!$C$33:$C$776,СВЦЭМ!$A$33:$A$776,$A84,СВЦЭМ!$B$33:$B$776,B$79)+'СЕТ СН'!$H$12+СВЦЭМ!$D$10+'СЕТ СН'!$H$5-'СЕТ СН'!$H$20</f>
        <v>3517.2074486000001</v>
      </c>
      <c r="C84" s="36">
        <f>SUMIFS(СВЦЭМ!$C$33:$C$776,СВЦЭМ!$A$33:$A$776,$A84,СВЦЭМ!$B$33:$B$776,C$79)+'СЕТ СН'!$H$12+СВЦЭМ!$D$10+'СЕТ СН'!$H$5-'СЕТ СН'!$H$20</f>
        <v>3546.7866559200002</v>
      </c>
      <c r="D84" s="36">
        <f>SUMIFS(СВЦЭМ!$C$33:$C$776,СВЦЭМ!$A$33:$A$776,$A84,СВЦЭМ!$B$33:$B$776,D$79)+'СЕТ СН'!$H$12+СВЦЭМ!$D$10+'СЕТ СН'!$H$5-'СЕТ СН'!$H$20</f>
        <v>3559.8888530700001</v>
      </c>
      <c r="E84" s="36">
        <f>SUMIFS(СВЦЭМ!$C$33:$C$776,СВЦЭМ!$A$33:$A$776,$A84,СВЦЭМ!$B$33:$B$776,E$79)+'СЕТ СН'!$H$12+СВЦЭМ!$D$10+'СЕТ СН'!$H$5-'СЕТ СН'!$H$20</f>
        <v>3551.3752057500001</v>
      </c>
      <c r="F84" s="36">
        <f>SUMIFS(СВЦЭМ!$C$33:$C$776,СВЦЭМ!$A$33:$A$776,$A84,СВЦЭМ!$B$33:$B$776,F$79)+'СЕТ СН'!$H$12+СВЦЭМ!$D$10+'СЕТ СН'!$H$5-'СЕТ СН'!$H$20</f>
        <v>3540.2322157600001</v>
      </c>
      <c r="G84" s="36">
        <f>SUMIFS(СВЦЭМ!$C$33:$C$776,СВЦЭМ!$A$33:$A$776,$A84,СВЦЭМ!$B$33:$B$776,G$79)+'СЕТ СН'!$H$12+СВЦЭМ!$D$10+'СЕТ СН'!$H$5-'СЕТ СН'!$H$20</f>
        <v>3527.6226022999999</v>
      </c>
      <c r="H84" s="36">
        <f>SUMIFS(СВЦЭМ!$C$33:$C$776,СВЦЭМ!$A$33:$A$776,$A84,СВЦЭМ!$B$33:$B$776,H$79)+'СЕТ СН'!$H$12+СВЦЭМ!$D$10+'СЕТ СН'!$H$5-'СЕТ СН'!$H$20</f>
        <v>3486.1398619700003</v>
      </c>
      <c r="I84" s="36">
        <f>SUMIFS(СВЦЭМ!$C$33:$C$776,СВЦЭМ!$A$33:$A$776,$A84,СВЦЭМ!$B$33:$B$776,I$79)+'СЕТ СН'!$H$12+СВЦЭМ!$D$10+'СЕТ СН'!$H$5-'СЕТ СН'!$H$20</f>
        <v>3458.64058879</v>
      </c>
      <c r="J84" s="36">
        <f>SUMIFS(СВЦЭМ!$C$33:$C$776,СВЦЭМ!$A$33:$A$776,$A84,СВЦЭМ!$B$33:$B$776,J$79)+'СЕТ СН'!$H$12+СВЦЭМ!$D$10+'СЕТ СН'!$H$5-'СЕТ СН'!$H$20</f>
        <v>3428.3283024900002</v>
      </c>
      <c r="K84" s="36">
        <f>SUMIFS(СВЦЭМ!$C$33:$C$776,СВЦЭМ!$A$33:$A$776,$A84,СВЦЭМ!$B$33:$B$776,K$79)+'СЕТ СН'!$H$12+СВЦЭМ!$D$10+'СЕТ СН'!$H$5-'СЕТ СН'!$H$20</f>
        <v>3418.58093302</v>
      </c>
      <c r="L84" s="36">
        <f>SUMIFS(СВЦЭМ!$C$33:$C$776,СВЦЭМ!$A$33:$A$776,$A84,СВЦЭМ!$B$33:$B$776,L$79)+'СЕТ СН'!$H$12+СВЦЭМ!$D$10+'СЕТ СН'!$H$5-'СЕТ СН'!$H$20</f>
        <v>3412.83744789</v>
      </c>
      <c r="M84" s="36">
        <f>SUMIFS(СВЦЭМ!$C$33:$C$776,СВЦЭМ!$A$33:$A$776,$A84,СВЦЭМ!$B$33:$B$776,M$79)+'СЕТ СН'!$H$12+СВЦЭМ!$D$10+'СЕТ СН'!$H$5-'СЕТ СН'!$H$20</f>
        <v>3422.0220160500003</v>
      </c>
      <c r="N84" s="36">
        <f>SUMIFS(СВЦЭМ!$C$33:$C$776,СВЦЭМ!$A$33:$A$776,$A84,СВЦЭМ!$B$33:$B$776,N$79)+'СЕТ СН'!$H$12+СВЦЭМ!$D$10+'СЕТ СН'!$H$5-'СЕТ СН'!$H$20</f>
        <v>3442.6025330800003</v>
      </c>
      <c r="O84" s="36">
        <f>SUMIFS(СВЦЭМ!$C$33:$C$776,СВЦЭМ!$A$33:$A$776,$A84,СВЦЭМ!$B$33:$B$776,O$79)+'СЕТ СН'!$H$12+СВЦЭМ!$D$10+'СЕТ СН'!$H$5-'СЕТ СН'!$H$20</f>
        <v>3474.7761563900003</v>
      </c>
      <c r="P84" s="36">
        <f>SUMIFS(СВЦЭМ!$C$33:$C$776,СВЦЭМ!$A$33:$A$776,$A84,СВЦЭМ!$B$33:$B$776,P$79)+'СЕТ СН'!$H$12+СВЦЭМ!$D$10+'СЕТ СН'!$H$5-'СЕТ СН'!$H$20</f>
        <v>3494.7038723000001</v>
      </c>
      <c r="Q84" s="36">
        <f>SUMIFS(СВЦЭМ!$C$33:$C$776,СВЦЭМ!$A$33:$A$776,$A84,СВЦЭМ!$B$33:$B$776,Q$79)+'СЕТ СН'!$H$12+СВЦЭМ!$D$10+'СЕТ СН'!$H$5-'СЕТ СН'!$H$20</f>
        <v>3500.8595762499999</v>
      </c>
      <c r="R84" s="36">
        <f>SUMIFS(СВЦЭМ!$C$33:$C$776,СВЦЭМ!$A$33:$A$776,$A84,СВЦЭМ!$B$33:$B$776,R$79)+'СЕТ СН'!$H$12+СВЦЭМ!$D$10+'СЕТ СН'!$H$5-'СЕТ СН'!$H$20</f>
        <v>3495.1507963700001</v>
      </c>
      <c r="S84" s="36">
        <f>SUMIFS(СВЦЭМ!$C$33:$C$776,СВЦЭМ!$A$33:$A$776,$A84,СВЦЭМ!$B$33:$B$776,S$79)+'СЕТ СН'!$H$12+СВЦЭМ!$D$10+'СЕТ СН'!$H$5-'СЕТ СН'!$H$20</f>
        <v>3471.5332199300001</v>
      </c>
      <c r="T84" s="36">
        <f>SUMIFS(СВЦЭМ!$C$33:$C$776,СВЦЭМ!$A$33:$A$776,$A84,СВЦЭМ!$B$33:$B$776,T$79)+'СЕТ СН'!$H$12+СВЦЭМ!$D$10+'СЕТ СН'!$H$5-'СЕТ СН'!$H$20</f>
        <v>3438.91755939</v>
      </c>
      <c r="U84" s="36">
        <f>SUMIFS(СВЦЭМ!$C$33:$C$776,СВЦЭМ!$A$33:$A$776,$A84,СВЦЭМ!$B$33:$B$776,U$79)+'СЕТ СН'!$H$12+СВЦЭМ!$D$10+'СЕТ СН'!$H$5-'СЕТ СН'!$H$20</f>
        <v>3439.9083707099999</v>
      </c>
      <c r="V84" s="36">
        <f>SUMIFS(СВЦЭМ!$C$33:$C$776,СВЦЭМ!$A$33:$A$776,$A84,СВЦЭМ!$B$33:$B$776,V$79)+'СЕТ СН'!$H$12+СВЦЭМ!$D$10+'СЕТ СН'!$H$5-'СЕТ СН'!$H$20</f>
        <v>3449.9217570800001</v>
      </c>
      <c r="W84" s="36">
        <f>SUMIFS(СВЦЭМ!$C$33:$C$776,СВЦЭМ!$A$33:$A$776,$A84,СВЦЭМ!$B$33:$B$776,W$79)+'СЕТ СН'!$H$12+СВЦЭМ!$D$10+'СЕТ СН'!$H$5-'СЕТ СН'!$H$20</f>
        <v>3460.22771814</v>
      </c>
      <c r="X84" s="36">
        <f>SUMIFS(СВЦЭМ!$C$33:$C$776,СВЦЭМ!$A$33:$A$776,$A84,СВЦЭМ!$B$33:$B$776,X$79)+'СЕТ СН'!$H$12+СВЦЭМ!$D$10+'СЕТ СН'!$H$5-'СЕТ СН'!$H$20</f>
        <v>3469.6499528700001</v>
      </c>
      <c r="Y84" s="36">
        <f>SUMIFS(СВЦЭМ!$C$33:$C$776,СВЦЭМ!$A$33:$A$776,$A84,СВЦЭМ!$B$33:$B$776,Y$79)+'СЕТ СН'!$H$12+СВЦЭМ!$D$10+'СЕТ СН'!$H$5-'СЕТ СН'!$H$20</f>
        <v>3503.4406174800001</v>
      </c>
    </row>
    <row r="85" spans="1:25" ht="15.75" x14ac:dyDescent="0.2">
      <c r="A85" s="35">
        <f t="shared" si="2"/>
        <v>43867</v>
      </c>
      <c r="B85" s="36">
        <f>SUMIFS(СВЦЭМ!$C$33:$C$776,СВЦЭМ!$A$33:$A$776,$A85,СВЦЭМ!$B$33:$B$776,B$79)+'СЕТ СН'!$H$12+СВЦЭМ!$D$10+'СЕТ СН'!$H$5-'СЕТ СН'!$H$20</f>
        <v>3500.26253576</v>
      </c>
      <c r="C85" s="36">
        <f>SUMIFS(СВЦЭМ!$C$33:$C$776,СВЦЭМ!$A$33:$A$776,$A85,СВЦЭМ!$B$33:$B$776,C$79)+'СЕТ СН'!$H$12+СВЦЭМ!$D$10+'СЕТ СН'!$H$5-'СЕТ СН'!$H$20</f>
        <v>3533.3064375499998</v>
      </c>
      <c r="D85" s="36">
        <f>SUMIFS(СВЦЭМ!$C$33:$C$776,СВЦЭМ!$A$33:$A$776,$A85,СВЦЭМ!$B$33:$B$776,D$79)+'СЕТ СН'!$H$12+СВЦЭМ!$D$10+'СЕТ СН'!$H$5-'СЕТ СН'!$H$20</f>
        <v>3541.0829775500001</v>
      </c>
      <c r="E85" s="36">
        <f>SUMIFS(СВЦЭМ!$C$33:$C$776,СВЦЭМ!$A$33:$A$776,$A85,СВЦЭМ!$B$33:$B$776,E$79)+'СЕТ СН'!$H$12+СВЦЭМ!$D$10+'СЕТ СН'!$H$5-'СЕТ СН'!$H$20</f>
        <v>3537.2521470299998</v>
      </c>
      <c r="F85" s="36">
        <f>SUMIFS(СВЦЭМ!$C$33:$C$776,СВЦЭМ!$A$33:$A$776,$A85,СВЦЭМ!$B$33:$B$776,F$79)+'СЕТ СН'!$H$12+СВЦЭМ!$D$10+'СЕТ СН'!$H$5-'СЕТ СН'!$H$20</f>
        <v>3539.1073340100002</v>
      </c>
      <c r="G85" s="36">
        <f>SUMIFS(СВЦЭМ!$C$33:$C$776,СВЦЭМ!$A$33:$A$776,$A85,СВЦЭМ!$B$33:$B$776,G$79)+'СЕТ СН'!$H$12+СВЦЭМ!$D$10+'СЕТ СН'!$H$5-'СЕТ СН'!$H$20</f>
        <v>3532.4877702399999</v>
      </c>
      <c r="H85" s="36">
        <f>SUMIFS(СВЦЭМ!$C$33:$C$776,СВЦЭМ!$A$33:$A$776,$A85,СВЦЭМ!$B$33:$B$776,H$79)+'СЕТ СН'!$H$12+СВЦЭМ!$D$10+'СЕТ СН'!$H$5-'СЕТ СН'!$H$20</f>
        <v>3499.9058880800003</v>
      </c>
      <c r="I85" s="36">
        <f>SUMIFS(СВЦЭМ!$C$33:$C$776,СВЦЭМ!$A$33:$A$776,$A85,СВЦЭМ!$B$33:$B$776,I$79)+'СЕТ СН'!$H$12+СВЦЭМ!$D$10+'СЕТ СН'!$H$5-'СЕТ СН'!$H$20</f>
        <v>3458.4407682800002</v>
      </c>
      <c r="J85" s="36">
        <f>SUMIFS(СВЦЭМ!$C$33:$C$776,СВЦЭМ!$A$33:$A$776,$A85,СВЦЭМ!$B$33:$B$776,J$79)+'СЕТ СН'!$H$12+СВЦЭМ!$D$10+'СЕТ СН'!$H$5-'СЕТ СН'!$H$20</f>
        <v>3438.6523614500002</v>
      </c>
      <c r="K85" s="36">
        <f>SUMIFS(СВЦЭМ!$C$33:$C$776,СВЦЭМ!$A$33:$A$776,$A85,СВЦЭМ!$B$33:$B$776,K$79)+'СЕТ СН'!$H$12+СВЦЭМ!$D$10+'СЕТ СН'!$H$5-'СЕТ СН'!$H$20</f>
        <v>3407.29415707</v>
      </c>
      <c r="L85" s="36">
        <f>SUMIFS(СВЦЭМ!$C$33:$C$776,СВЦЭМ!$A$33:$A$776,$A85,СВЦЭМ!$B$33:$B$776,L$79)+'СЕТ СН'!$H$12+СВЦЭМ!$D$10+'СЕТ СН'!$H$5-'СЕТ СН'!$H$20</f>
        <v>3420.9663699399998</v>
      </c>
      <c r="M85" s="36">
        <f>SUMIFS(СВЦЭМ!$C$33:$C$776,СВЦЭМ!$A$33:$A$776,$A85,СВЦЭМ!$B$33:$B$776,M$79)+'СЕТ СН'!$H$12+СВЦЭМ!$D$10+'СЕТ СН'!$H$5-'СЕТ СН'!$H$20</f>
        <v>3439.65066226</v>
      </c>
      <c r="N85" s="36">
        <f>SUMIFS(СВЦЭМ!$C$33:$C$776,СВЦЭМ!$A$33:$A$776,$A85,СВЦЭМ!$B$33:$B$776,N$79)+'СЕТ СН'!$H$12+СВЦЭМ!$D$10+'СЕТ СН'!$H$5-'СЕТ СН'!$H$20</f>
        <v>3453.1452315800002</v>
      </c>
      <c r="O85" s="36">
        <f>SUMIFS(СВЦЭМ!$C$33:$C$776,СВЦЭМ!$A$33:$A$776,$A85,СВЦЭМ!$B$33:$B$776,O$79)+'СЕТ СН'!$H$12+СВЦЭМ!$D$10+'СЕТ СН'!$H$5-'СЕТ СН'!$H$20</f>
        <v>3476.0109113899998</v>
      </c>
      <c r="P85" s="36">
        <f>SUMIFS(СВЦЭМ!$C$33:$C$776,СВЦЭМ!$A$33:$A$776,$A85,СВЦЭМ!$B$33:$B$776,P$79)+'СЕТ СН'!$H$12+СВЦЭМ!$D$10+'СЕТ СН'!$H$5-'СЕТ СН'!$H$20</f>
        <v>3490.7687297800003</v>
      </c>
      <c r="Q85" s="36">
        <f>SUMIFS(СВЦЭМ!$C$33:$C$776,СВЦЭМ!$A$33:$A$776,$A85,СВЦЭМ!$B$33:$B$776,Q$79)+'СЕТ СН'!$H$12+СВЦЭМ!$D$10+'СЕТ СН'!$H$5-'СЕТ СН'!$H$20</f>
        <v>3492.8009210700002</v>
      </c>
      <c r="R85" s="36">
        <f>SUMIFS(СВЦЭМ!$C$33:$C$776,СВЦЭМ!$A$33:$A$776,$A85,СВЦЭМ!$B$33:$B$776,R$79)+'СЕТ СН'!$H$12+СВЦЭМ!$D$10+'СЕТ СН'!$H$5-'СЕТ СН'!$H$20</f>
        <v>3494.002086</v>
      </c>
      <c r="S85" s="36">
        <f>SUMIFS(СВЦЭМ!$C$33:$C$776,СВЦЭМ!$A$33:$A$776,$A85,СВЦЭМ!$B$33:$B$776,S$79)+'СЕТ СН'!$H$12+СВЦЭМ!$D$10+'СЕТ СН'!$H$5-'СЕТ СН'!$H$20</f>
        <v>3464.3231729399999</v>
      </c>
      <c r="T85" s="36">
        <f>SUMIFS(СВЦЭМ!$C$33:$C$776,СВЦЭМ!$A$33:$A$776,$A85,СВЦЭМ!$B$33:$B$776,T$79)+'СЕТ СН'!$H$12+СВЦЭМ!$D$10+'СЕТ СН'!$H$5-'СЕТ СН'!$H$20</f>
        <v>3437.8659868100003</v>
      </c>
      <c r="U85" s="36">
        <f>SUMIFS(СВЦЭМ!$C$33:$C$776,СВЦЭМ!$A$33:$A$776,$A85,СВЦЭМ!$B$33:$B$776,U$79)+'СЕТ СН'!$H$12+СВЦЭМ!$D$10+'СЕТ СН'!$H$5-'СЕТ СН'!$H$20</f>
        <v>3434.2581350199998</v>
      </c>
      <c r="V85" s="36">
        <f>SUMIFS(СВЦЭМ!$C$33:$C$776,СВЦЭМ!$A$33:$A$776,$A85,СВЦЭМ!$B$33:$B$776,V$79)+'СЕТ СН'!$H$12+СВЦЭМ!$D$10+'СЕТ СН'!$H$5-'СЕТ СН'!$H$20</f>
        <v>3426.1733900899999</v>
      </c>
      <c r="W85" s="36">
        <f>SUMIFS(СВЦЭМ!$C$33:$C$776,СВЦЭМ!$A$33:$A$776,$A85,СВЦЭМ!$B$33:$B$776,W$79)+'СЕТ СН'!$H$12+СВЦЭМ!$D$10+'СЕТ СН'!$H$5-'СЕТ СН'!$H$20</f>
        <v>3439.4468469200001</v>
      </c>
      <c r="X85" s="36">
        <f>SUMIFS(СВЦЭМ!$C$33:$C$776,СВЦЭМ!$A$33:$A$776,$A85,СВЦЭМ!$B$33:$B$776,X$79)+'СЕТ СН'!$H$12+СВЦЭМ!$D$10+'СЕТ СН'!$H$5-'СЕТ СН'!$H$20</f>
        <v>3459.63054259</v>
      </c>
      <c r="Y85" s="36">
        <f>SUMIFS(СВЦЭМ!$C$33:$C$776,СВЦЭМ!$A$33:$A$776,$A85,СВЦЭМ!$B$33:$B$776,Y$79)+'СЕТ СН'!$H$12+СВЦЭМ!$D$10+'СЕТ СН'!$H$5-'СЕТ СН'!$H$20</f>
        <v>3492.5706343700003</v>
      </c>
    </row>
    <row r="86" spans="1:25" ht="15.75" x14ac:dyDescent="0.2">
      <c r="A86" s="35">
        <f t="shared" si="2"/>
        <v>43868</v>
      </c>
      <c r="B86" s="36">
        <f>SUMIFS(СВЦЭМ!$C$33:$C$776,СВЦЭМ!$A$33:$A$776,$A86,СВЦЭМ!$B$33:$B$776,B$79)+'СЕТ СН'!$H$12+СВЦЭМ!$D$10+'СЕТ СН'!$H$5-'СЕТ СН'!$H$20</f>
        <v>3567.97109172</v>
      </c>
      <c r="C86" s="36">
        <f>SUMIFS(СВЦЭМ!$C$33:$C$776,СВЦЭМ!$A$33:$A$776,$A86,СВЦЭМ!$B$33:$B$776,C$79)+'СЕТ СН'!$H$12+СВЦЭМ!$D$10+'СЕТ СН'!$H$5-'СЕТ СН'!$H$20</f>
        <v>3584.1299738799999</v>
      </c>
      <c r="D86" s="36">
        <f>SUMIFS(СВЦЭМ!$C$33:$C$776,СВЦЭМ!$A$33:$A$776,$A86,СВЦЭМ!$B$33:$B$776,D$79)+'СЕТ СН'!$H$12+СВЦЭМ!$D$10+'СЕТ СН'!$H$5-'СЕТ СН'!$H$20</f>
        <v>3591.49153174</v>
      </c>
      <c r="E86" s="36">
        <f>SUMIFS(СВЦЭМ!$C$33:$C$776,СВЦЭМ!$A$33:$A$776,$A86,СВЦЭМ!$B$33:$B$776,E$79)+'СЕТ СН'!$H$12+СВЦЭМ!$D$10+'СЕТ СН'!$H$5-'СЕТ СН'!$H$20</f>
        <v>3580.4401256599999</v>
      </c>
      <c r="F86" s="36">
        <f>SUMIFS(СВЦЭМ!$C$33:$C$776,СВЦЭМ!$A$33:$A$776,$A86,СВЦЭМ!$B$33:$B$776,F$79)+'СЕТ СН'!$H$12+СВЦЭМ!$D$10+'СЕТ СН'!$H$5-'СЕТ СН'!$H$20</f>
        <v>3570.46666061</v>
      </c>
      <c r="G86" s="36">
        <f>SUMIFS(СВЦЭМ!$C$33:$C$776,СВЦЭМ!$A$33:$A$776,$A86,СВЦЭМ!$B$33:$B$776,G$79)+'СЕТ СН'!$H$12+СВЦЭМ!$D$10+'СЕТ СН'!$H$5-'СЕТ СН'!$H$20</f>
        <v>3556.3469599300001</v>
      </c>
      <c r="H86" s="36">
        <f>SUMIFS(СВЦЭМ!$C$33:$C$776,СВЦЭМ!$A$33:$A$776,$A86,СВЦЭМ!$B$33:$B$776,H$79)+'СЕТ СН'!$H$12+СВЦЭМ!$D$10+'СЕТ СН'!$H$5-'СЕТ СН'!$H$20</f>
        <v>3530.59878768</v>
      </c>
      <c r="I86" s="36">
        <f>SUMIFS(СВЦЭМ!$C$33:$C$776,СВЦЭМ!$A$33:$A$776,$A86,СВЦЭМ!$B$33:$B$776,I$79)+'СЕТ СН'!$H$12+СВЦЭМ!$D$10+'СЕТ СН'!$H$5-'СЕТ СН'!$H$20</f>
        <v>3494.2754538300001</v>
      </c>
      <c r="J86" s="36">
        <f>SUMIFS(СВЦЭМ!$C$33:$C$776,СВЦЭМ!$A$33:$A$776,$A86,СВЦЭМ!$B$33:$B$776,J$79)+'СЕТ СН'!$H$12+СВЦЭМ!$D$10+'СЕТ СН'!$H$5-'СЕТ СН'!$H$20</f>
        <v>3463.6604780299999</v>
      </c>
      <c r="K86" s="36">
        <f>SUMIFS(СВЦЭМ!$C$33:$C$776,СВЦЭМ!$A$33:$A$776,$A86,СВЦЭМ!$B$33:$B$776,K$79)+'СЕТ СН'!$H$12+СВЦЭМ!$D$10+'СЕТ СН'!$H$5-'СЕТ СН'!$H$20</f>
        <v>3462.1728493700002</v>
      </c>
      <c r="L86" s="36">
        <f>SUMIFS(СВЦЭМ!$C$33:$C$776,СВЦЭМ!$A$33:$A$776,$A86,СВЦЭМ!$B$33:$B$776,L$79)+'СЕТ СН'!$H$12+СВЦЭМ!$D$10+'СЕТ СН'!$H$5-'СЕТ СН'!$H$20</f>
        <v>3468.1917037000003</v>
      </c>
      <c r="M86" s="36">
        <f>SUMIFS(СВЦЭМ!$C$33:$C$776,СВЦЭМ!$A$33:$A$776,$A86,СВЦЭМ!$B$33:$B$776,M$79)+'СЕТ СН'!$H$12+СВЦЭМ!$D$10+'СЕТ СН'!$H$5-'СЕТ СН'!$H$20</f>
        <v>3460.6170426200001</v>
      </c>
      <c r="N86" s="36">
        <f>SUMIFS(СВЦЭМ!$C$33:$C$776,СВЦЭМ!$A$33:$A$776,$A86,СВЦЭМ!$B$33:$B$776,N$79)+'СЕТ СН'!$H$12+СВЦЭМ!$D$10+'СЕТ СН'!$H$5-'СЕТ СН'!$H$20</f>
        <v>3471.8371923200002</v>
      </c>
      <c r="O86" s="36">
        <f>SUMIFS(СВЦЭМ!$C$33:$C$776,СВЦЭМ!$A$33:$A$776,$A86,СВЦЭМ!$B$33:$B$776,O$79)+'СЕТ СН'!$H$12+СВЦЭМ!$D$10+'СЕТ СН'!$H$5-'СЕТ СН'!$H$20</f>
        <v>3484.71506589</v>
      </c>
      <c r="P86" s="36">
        <f>SUMIFS(СВЦЭМ!$C$33:$C$776,СВЦЭМ!$A$33:$A$776,$A86,СВЦЭМ!$B$33:$B$776,P$79)+'СЕТ СН'!$H$12+СВЦЭМ!$D$10+'СЕТ СН'!$H$5-'СЕТ СН'!$H$20</f>
        <v>3500.5460088899999</v>
      </c>
      <c r="Q86" s="36">
        <f>SUMIFS(СВЦЭМ!$C$33:$C$776,СВЦЭМ!$A$33:$A$776,$A86,СВЦЭМ!$B$33:$B$776,Q$79)+'СЕТ СН'!$H$12+СВЦЭМ!$D$10+'СЕТ СН'!$H$5-'СЕТ СН'!$H$20</f>
        <v>3497.9911204099999</v>
      </c>
      <c r="R86" s="36">
        <f>SUMIFS(СВЦЭМ!$C$33:$C$776,СВЦЭМ!$A$33:$A$776,$A86,СВЦЭМ!$B$33:$B$776,R$79)+'СЕТ СН'!$H$12+СВЦЭМ!$D$10+'СЕТ СН'!$H$5-'СЕТ СН'!$H$20</f>
        <v>3489.4384933000001</v>
      </c>
      <c r="S86" s="36">
        <f>SUMIFS(СВЦЭМ!$C$33:$C$776,СВЦЭМ!$A$33:$A$776,$A86,СВЦЭМ!$B$33:$B$776,S$79)+'СЕТ СН'!$H$12+СВЦЭМ!$D$10+'СЕТ СН'!$H$5-'СЕТ СН'!$H$20</f>
        <v>3457.2173993300003</v>
      </c>
      <c r="T86" s="36">
        <f>SUMIFS(СВЦЭМ!$C$33:$C$776,СВЦЭМ!$A$33:$A$776,$A86,СВЦЭМ!$B$33:$B$776,T$79)+'СЕТ СН'!$H$12+СВЦЭМ!$D$10+'СЕТ СН'!$H$5-'СЕТ СН'!$H$20</f>
        <v>3420.6778166700001</v>
      </c>
      <c r="U86" s="36">
        <f>SUMIFS(СВЦЭМ!$C$33:$C$776,СВЦЭМ!$A$33:$A$776,$A86,СВЦЭМ!$B$33:$B$776,U$79)+'СЕТ СН'!$H$12+СВЦЭМ!$D$10+'СЕТ СН'!$H$5-'СЕТ СН'!$H$20</f>
        <v>3423.5376017799999</v>
      </c>
      <c r="V86" s="36">
        <f>SUMIFS(СВЦЭМ!$C$33:$C$776,СВЦЭМ!$A$33:$A$776,$A86,СВЦЭМ!$B$33:$B$776,V$79)+'СЕТ СН'!$H$12+СВЦЭМ!$D$10+'СЕТ СН'!$H$5-'СЕТ СН'!$H$20</f>
        <v>3443.7606598000002</v>
      </c>
      <c r="W86" s="36">
        <f>SUMIFS(СВЦЭМ!$C$33:$C$776,СВЦЭМ!$A$33:$A$776,$A86,СВЦЭМ!$B$33:$B$776,W$79)+'СЕТ СН'!$H$12+СВЦЭМ!$D$10+'СЕТ СН'!$H$5-'СЕТ СН'!$H$20</f>
        <v>3460.4912650199999</v>
      </c>
      <c r="X86" s="36">
        <f>SUMIFS(СВЦЭМ!$C$33:$C$776,СВЦЭМ!$A$33:$A$776,$A86,СВЦЭМ!$B$33:$B$776,X$79)+'СЕТ СН'!$H$12+СВЦЭМ!$D$10+'СЕТ СН'!$H$5-'СЕТ СН'!$H$20</f>
        <v>3468.09738229</v>
      </c>
      <c r="Y86" s="36">
        <f>SUMIFS(СВЦЭМ!$C$33:$C$776,СВЦЭМ!$A$33:$A$776,$A86,СВЦЭМ!$B$33:$B$776,Y$79)+'СЕТ СН'!$H$12+СВЦЭМ!$D$10+'СЕТ СН'!$H$5-'СЕТ СН'!$H$20</f>
        <v>3485.3471957500001</v>
      </c>
    </row>
    <row r="87" spans="1:25" ht="15.75" x14ac:dyDescent="0.2">
      <c r="A87" s="35">
        <f t="shared" si="2"/>
        <v>43869</v>
      </c>
      <c r="B87" s="36">
        <f>SUMIFS(СВЦЭМ!$C$33:$C$776,СВЦЭМ!$A$33:$A$776,$A87,СВЦЭМ!$B$33:$B$776,B$79)+'СЕТ СН'!$H$12+СВЦЭМ!$D$10+'СЕТ СН'!$H$5-'СЕТ СН'!$H$20</f>
        <v>3518.8561990899998</v>
      </c>
      <c r="C87" s="36">
        <f>SUMIFS(СВЦЭМ!$C$33:$C$776,СВЦЭМ!$A$33:$A$776,$A87,СВЦЭМ!$B$33:$B$776,C$79)+'СЕТ СН'!$H$12+СВЦЭМ!$D$10+'СЕТ СН'!$H$5-'СЕТ СН'!$H$20</f>
        <v>3556.05409465</v>
      </c>
      <c r="D87" s="36">
        <f>SUMIFS(СВЦЭМ!$C$33:$C$776,СВЦЭМ!$A$33:$A$776,$A87,СВЦЭМ!$B$33:$B$776,D$79)+'СЕТ СН'!$H$12+СВЦЭМ!$D$10+'СЕТ СН'!$H$5-'СЕТ СН'!$H$20</f>
        <v>3575.1267111100001</v>
      </c>
      <c r="E87" s="36">
        <f>SUMIFS(СВЦЭМ!$C$33:$C$776,СВЦЭМ!$A$33:$A$776,$A87,СВЦЭМ!$B$33:$B$776,E$79)+'СЕТ СН'!$H$12+СВЦЭМ!$D$10+'СЕТ СН'!$H$5-'СЕТ СН'!$H$20</f>
        <v>3575.10546772</v>
      </c>
      <c r="F87" s="36">
        <f>SUMIFS(СВЦЭМ!$C$33:$C$776,СВЦЭМ!$A$33:$A$776,$A87,СВЦЭМ!$B$33:$B$776,F$79)+'СЕТ СН'!$H$12+СВЦЭМ!$D$10+'СЕТ СН'!$H$5-'СЕТ СН'!$H$20</f>
        <v>3569.6271650799999</v>
      </c>
      <c r="G87" s="36">
        <f>SUMIFS(СВЦЭМ!$C$33:$C$776,СВЦЭМ!$A$33:$A$776,$A87,СВЦЭМ!$B$33:$B$776,G$79)+'СЕТ СН'!$H$12+СВЦЭМ!$D$10+'СЕТ СН'!$H$5-'СЕТ СН'!$H$20</f>
        <v>3562.5642386200002</v>
      </c>
      <c r="H87" s="36">
        <f>SUMIFS(СВЦЭМ!$C$33:$C$776,СВЦЭМ!$A$33:$A$776,$A87,СВЦЭМ!$B$33:$B$776,H$79)+'СЕТ СН'!$H$12+СВЦЭМ!$D$10+'СЕТ СН'!$H$5-'СЕТ СН'!$H$20</f>
        <v>3549.1638261600001</v>
      </c>
      <c r="I87" s="36">
        <f>SUMIFS(СВЦЭМ!$C$33:$C$776,СВЦЭМ!$A$33:$A$776,$A87,СВЦЭМ!$B$33:$B$776,I$79)+'СЕТ СН'!$H$12+СВЦЭМ!$D$10+'СЕТ СН'!$H$5-'СЕТ СН'!$H$20</f>
        <v>3530.4366787600002</v>
      </c>
      <c r="J87" s="36">
        <f>SUMIFS(СВЦЭМ!$C$33:$C$776,СВЦЭМ!$A$33:$A$776,$A87,СВЦЭМ!$B$33:$B$776,J$79)+'СЕТ СН'!$H$12+СВЦЭМ!$D$10+'СЕТ СН'!$H$5-'СЕТ СН'!$H$20</f>
        <v>3507.6153301700001</v>
      </c>
      <c r="K87" s="36">
        <f>SUMIFS(СВЦЭМ!$C$33:$C$776,СВЦЭМ!$A$33:$A$776,$A87,СВЦЭМ!$B$33:$B$776,K$79)+'СЕТ СН'!$H$12+СВЦЭМ!$D$10+'СЕТ СН'!$H$5-'СЕТ СН'!$H$20</f>
        <v>3486.30341632</v>
      </c>
      <c r="L87" s="36">
        <f>SUMIFS(СВЦЭМ!$C$33:$C$776,СВЦЭМ!$A$33:$A$776,$A87,СВЦЭМ!$B$33:$B$776,L$79)+'СЕТ СН'!$H$12+СВЦЭМ!$D$10+'СЕТ СН'!$H$5-'СЕТ СН'!$H$20</f>
        <v>3452.5218657</v>
      </c>
      <c r="M87" s="36">
        <f>SUMIFS(СВЦЭМ!$C$33:$C$776,СВЦЭМ!$A$33:$A$776,$A87,СВЦЭМ!$B$33:$B$776,M$79)+'СЕТ СН'!$H$12+СВЦЭМ!$D$10+'СЕТ СН'!$H$5-'СЕТ СН'!$H$20</f>
        <v>3440.6283729000002</v>
      </c>
      <c r="N87" s="36">
        <f>SUMIFS(СВЦЭМ!$C$33:$C$776,СВЦЭМ!$A$33:$A$776,$A87,СВЦЭМ!$B$33:$B$776,N$79)+'СЕТ СН'!$H$12+СВЦЭМ!$D$10+'СЕТ СН'!$H$5-'СЕТ СН'!$H$20</f>
        <v>3447.4412931900001</v>
      </c>
      <c r="O87" s="36">
        <f>SUMIFS(СВЦЭМ!$C$33:$C$776,СВЦЭМ!$A$33:$A$776,$A87,СВЦЭМ!$B$33:$B$776,O$79)+'СЕТ СН'!$H$12+СВЦЭМ!$D$10+'СЕТ СН'!$H$5-'СЕТ СН'!$H$20</f>
        <v>3464.94287248</v>
      </c>
      <c r="P87" s="36">
        <f>SUMIFS(СВЦЭМ!$C$33:$C$776,СВЦЭМ!$A$33:$A$776,$A87,СВЦЭМ!$B$33:$B$776,P$79)+'СЕТ СН'!$H$12+СВЦЭМ!$D$10+'СЕТ СН'!$H$5-'СЕТ СН'!$H$20</f>
        <v>3469.5951763500002</v>
      </c>
      <c r="Q87" s="36">
        <f>SUMIFS(СВЦЭМ!$C$33:$C$776,СВЦЭМ!$A$33:$A$776,$A87,СВЦЭМ!$B$33:$B$776,Q$79)+'СЕТ СН'!$H$12+СВЦЭМ!$D$10+'СЕТ СН'!$H$5-'СЕТ СН'!$H$20</f>
        <v>3467.7997618500003</v>
      </c>
      <c r="R87" s="36">
        <f>SUMIFS(СВЦЭМ!$C$33:$C$776,СВЦЭМ!$A$33:$A$776,$A87,СВЦЭМ!$B$33:$B$776,R$79)+'СЕТ СН'!$H$12+СВЦЭМ!$D$10+'СЕТ СН'!$H$5-'СЕТ СН'!$H$20</f>
        <v>3473.0632507300002</v>
      </c>
      <c r="S87" s="36">
        <f>SUMIFS(СВЦЭМ!$C$33:$C$776,СВЦЭМ!$A$33:$A$776,$A87,СВЦЭМ!$B$33:$B$776,S$79)+'СЕТ СН'!$H$12+СВЦЭМ!$D$10+'СЕТ СН'!$H$5-'СЕТ СН'!$H$20</f>
        <v>3467.8882900200001</v>
      </c>
      <c r="T87" s="36">
        <f>SUMIFS(СВЦЭМ!$C$33:$C$776,СВЦЭМ!$A$33:$A$776,$A87,СВЦЭМ!$B$33:$B$776,T$79)+'СЕТ СН'!$H$12+СВЦЭМ!$D$10+'СЕТ СН'!$H$5-'СЕТ СН'!$H$20</f>
        <v>3485.6934297500002</v>
      </c>
      <c r="U87" s="36">
        <f>SUMIFS(СВЦЭМ!$C$33:$C$776,СВЦЭМ!$A$33:$A$776,$A87,СВЦЭМ!$B$33:$B$776,U$79)+'СЕТ СН'!$H$12+СВЦЭМ!$D$10+'СЕТ СН'!$H$5-'СЕТ СН'!$H$20</f>
        <v>3489.0172647099998</v>
      </c>
      <c r="V87" s="36">
        <f>SUMIFS(СВЦЭМ!$C$33:$C$776,СВЦЭМ!$A$33:$A$776,$A87,СВЦЭМ!$B$33:$B$776,V$79)+'СЕТ СН'!$H$12+СВЦЭМ!$D$10+'СЕТ СН'!$H$5-'СЕТ СН'!$H$20</f>
        <v>3466.04688007</v>
      </c>
      <c r="W87" s="36">
        <f>SUMIFS(СВЦЭМ!$C$33:$C$776,СВЦЭМ!$A$33:$A$776,$A87,СВЦЭМ!$B$33:$B$776,W$79)+'СЕТ СН'!$H$12+СВЦЭМ!$D$10+'СЕТ СН'!$H$5-'СЕТ СН'!$H$20</f>
        <v>3465.23198589</v>
      </c>
      <c r="X87" s="36">
        <f>SUMIFS(СВЦЭМ!$C$33:$C$776,СВЦЭМ!$A$33:$A$776,$A87,СВЦЭМ!$B$33:$B$776,X$79)+'СЕТ СН'!$H$12+СВЦЭМ!$D$10+'СЕТ СН'!$H$5-'СЕТ СН'!$H$20</f>
        <v>3463.4477369199999</v>
      </c>
      <c r="Y87" s="36">
        <f>SUMIFS(СВЦЭМ!$C$33:$C$776,СВЦЭМ!$A$33:$A$776,$A87,СВЦЭМ!$B$33:$B$776,Y$79)+'СЕТ СН'!$H$12+СВЦЭМ!$D$10+'СЕТ СН'!$H$5-'СЕТ СН'!$H$20</f>
        <v>3479.3954962600001</v>
      </c>
    </row>
    <row r="88" spans="1:25" ht="15.75" x14ac:dyDescent="0.2">
      <c r="A88" s="35">
        <f t="shared" si="2"/>
        <v>43870</v>
      </c>
      <c r="B88" s="36">
        <f>SUMIFS(СВЦЭМ!$C$33:$C$776,СВЦЭМ!$A$33:$A$776,$A88,СВЦЭМ!$B$33:$B$776,B$79)+'СЕТ СН'!$H$12+СВЦЭМ!$D$10+'СЕТ СН'!$H$5-'СЕТ СН'!$H$20</f>
        <v>3527.3810624299999</v>
      </c>
      <c r="C88" s="36">
        <f>SUMIFS(СВЦЭМ!$C$33:$C$776,СВЦЭМ!$A$33:$A$776,$A88,СВЦЭМ!$B$33:$B$776,C$79)+'СЕТ СН'!$H$12+СВЦЭМ!$D$10+'СЕТ СН'!$H$5-'СЕТ СН'!$H$20</f>
        <v>3546.7911888399999</v>
      </c>
      <c r="D88" s="36">
        <f>SUMIFS(СВЦЭМ!$C$33:$C$776,СВЦЭМ!$A$33:$A$776,$A88,СВЦЭМ!$B$33:$B$776,D$79)+'СЕТ СН'!$H$12+СВЦЭМ!$D$10+'СЕТ СН'!$H$5-'СЕТ СН'!$H$20</f>
        <v>3562.9891050400001</v>
      </c>
      <c r="E88" s="36">
        <f>SUMIFS(СВЦЭМ!$C$33:$C$776,СВЦЭМ!$A$33:$A$776,$A88,СВЦЭМ!$B$33:$B$776,E$79)+'СЕТ СН'!$H$12+СВЦЭМ!$D$10+'СЕТ СН'!$H$5-'СЕТ СН'!$H$20</f>
        <v>3564.19001157</v>
      </c>
      <c r="F88" s="36">
        <f>SUMIFS(СВЦЭМ!$C$33:$C$776,СВЦЭМ!$A$33:$A$776,$A88,СВЦЭМ!$B$33:$B$776,F$79)+'СЕТ СН'!$H$12+СВЦЭМ!$D$10+'СЕТ СН'!$H$5-'СЕТ СН'!$H$20</f>
        <v>3557.2503913</v>
      </c>
      <c r="G88" s="36">
        <f>SUMIFS(СВЦЭМ!$C$33:$C$776,СВЦЭМ!$A$33:$A$776,$A88,СВЦЭМ!$B$33:$B$776,G$79)+'СЕТ СН'!$H$12+СВЦЭМ!$D$10+'СЕТ СН'!$H$5-'СЕТ СН'!$H$20</f>
        <v>3546.1071326199999</v>
      </c>
      <c r="H88" s="36">
        <f>SUMIFS(СВЦЭМ!$C$33:$C$776,СВЦЭМ!$A$33:$A$776,$A88,СВЦЭМ!$B$33:$B$776,H$79)+'СЕТ СН'!$H$12+СВЦЭМ!$D$10+'СЕТ СН'!$H$5-'СЕТ СН'!$H$20</f>
        <v>3526.3681485500001</v>
      </c>
      <c r="I88" s="36">
        <f>SUMIFS(СВЦЭМ!$C$33:$C$776,СВЦЭМ!$A$33:$A$776,$A88,СВЦЭМ!$B$33:$B$776,I$79)+'СЕТ СН'!$H$12+СВЦЭМ!$D$10+'СЕТ СН'!$H$5-'СЕТ СН'!$H$20</f>
        <v>3501.1723972099999</v>
      </c>
      <c r="J88" s="36">
        <f>SUMIFS(СВЦЭМ!$C$33:$C$776,СВЦЭМ!$A$33:$A$776,$A88,СВЦЭМ!$B$33:$B$776,J$79)+'СЕТ СН'!$H$12+СВЦЭМ!$D$10+'СЕТ СН'!$H$5-'СЕТ СН'!$H$20</f>
        <v>3474.7199563499998</v>
      </c>
      <c r="K88" s="36">
        <f>SUMIFS(СВЦЭМ!$C$33:$C$776,СВЦЭМ!$A$33:$A$776,$A88,СВЦЭМ!$B$33:$B$776,K$79)+'СЕТ СН'!$H$12+СВЦЭМ!$D$10+'СЕТ СН'!$H$5-'СЕТ СН'!$H$20</f>
        <v>3451.1031756900002</v>
      </c>
      <c r="L88" s="36">
        <f>SUMIFS(СВЦЭМ!$C$33:$C$776,СВЦЭМ!$A$33:$A$776,$A88,СВЦЭМ!$B$33:$B$776,L$79)+'СЕТ СН'!$H$12+СВЦЭМ!$D$10+'СЕТ СН'!$H$5-'СЕТ СН'!$H$20</f>
        <v>3448.2912083599999</v>
      </c>
      <c r="M88" s="36">
        <f>SUMIFS(СВЦЭМ!$C$33:$C$776,СВЦЭМ!$A$33:$A$776,$A88,СВЦЭМ!$B$33:$B$776,M$79)+'СЕТ СН'!$H$12+СВЦЭМ!$D$10+'СЕТ СН'!$H$5-'СЕТ СН'!$H$20</f>
        <v>3465.4970158300002</v>
      </c>
      <c r="N88" s="36">
        <f>SUMIFS(СВЦЭМ!$C$33:$C$776,СВЦЭМ!$A$33:$A$776,$A88,СВЦЭМ!$B$33:$B$776,N$79)+'СЕТ СН'!$H$12+СВЦЭМ!$D$10+'СЕТ СН'!$H$5-'СЕТ СН'!$H$20</f>
        <v>3478.42750123</v>
      </c>
      <c r="O88" s="36">
        <f>SUMIFS(СВЦЭМ!$C$33:$C$776,СВЦЭМ!$A$33:$A$776,$A88,СВЦЭМ!$B$33:$B$776,O$79)+'СЕТ СН'!$H$12+СВЦЭМ!$D$10+'СЕТ СН'!$H$5-'СЕТ СН'!$H$20</f>
        <v>3489.78163885</v>
      </c>
      <c r="P88" s="36">
        <f>SUMIFS(СВЦЭМ!$C$33:$C$776,СВЦЭМ!$A$33:$A$776,$A88,СВЦЭМ!$B$33:$B$776,P$79)+'СЕТ СН'!$H$12+СВЦЭМ!$D$10+'СЕТ СН'!$H$5-'СЕТ СН'!$H$20</f>
        <v>3498.8717201300001</v>
      </c>
      <c r="Q88" s="36">
        <f>SUMIFS(СВЦЭМ!$C$33:$C$776,СВЦЭМ!$A$33:$A$776,$A88,СВЦЭМ!$B$33:$B$776,Q$79)+'СЕТ СН'!$H$12+СВЦЭМ!$D$10+'СЕТ СН'!$H$5-'СЕТ СН'!$H$20</f>
        <v>3508.1688817700001</v>
      </c>
      <c r="R88" s="36">
        <f>SUMIFS(СВЦЭМ!$C$33:$C$776,СВЦЭМ!$A$33:$A$776,$A88,СВЦЭМ!$B$33:$B$776,R$79)+'СЕТ СН'!$H$12+СВЦЭМ!$D$10+'СЕТ СН'!$H$5-'СЕТ СН'!$H$20</f>
        <v>3501.6076425599999</v>
      </c>
      <c r="S88" s="36">
        <f>SUMIFS(СВЦЭМ!$C$33:$C$776,СВЦЭМ!$A$33:$A$776,$A88,СВЦЭМ!$B$33:$B$776,S$79)+'СЕТ СН'!$H$12+СВЦЭМ!$D$10+'СЕТ СН'!$H$5-'СЕТ СН'!$H$20</f>
        <v>3486.8816506799999</v>
      </c>
      <c r="T88" s="36">
        <f>SUMIFS(СВЦЭМ!$C$33:$C$776,СВЦЭМ!$A$33:$A$776,$A88,СВЦЭМ!$B$33:$B$776,T$79)+'СЕТ СН'!$H$12+СВЦЭМ!$D$10+'СЕТ СН'!$H$5-'СЕТ СН'!$H$20</f>
        <v>3487.2781190599999</v>
      </c>
      <c r="U88" s="36">
        <f>SUMIFS(СВЦЭМ!$C$33:$C$776,СВЦЭМ!$A$33:$A$776,$A88,СВЦЭМ!$B$33:$B$776,U$79)+'СЕТ СН'!$H$12+СВЦЭМ!$D$10+'СЕТ СН'!$H$5-'СЕТ СН'!$H$20</f>
        <v>3483.5272839500003</v>
      </c>
      <c r="V88" s="36">
        <f>SUMIFS(СВЦЭМ!$C$33:$C$776,СВЦЭМ!$A$33:$A$776,$A88,СВЦЭМ!$B$33:$B$776,V$79)+'СЕТ СН'!$H$12+СВЦЭМ!$D$10+'СЕТ СН'!$H$5-'СЕТ СН'!$H$20</f>
        <v>3485.4790676399998</v>
      </c>
      <c r="W88" s="36">
        <f>SUMIFS(СВЦЭМ!$C$33:$C$776,СВЦЭМ!$A$33:$A$776,$A88,СВЦЭМ!$B$33:$B$776,W$79)+'СЕТ СН'!$H$12+СВЦЭМ!$D$10+'СЕТ СН'!$H$5-'СЕТ СН'!$H$20</f>
        <v>3492.9049286200002</v>
      </c>
      <c r="X88" s="36">
        <f>SUMIFS(СВЦЭМ!$C$33:$C$776,СВЦЭМ!$A$33:$A$776,$A88,СВЦЭМ!$B$33:$B$776,X$79)+'СЕТ СН'!$H$12+СВЦЭМ!$D$10+'СЕТ СН'!$H$5-'СЕТ СН'!$H$20</f>
        <v>3488.9027206400001</v>
      </c>
      <c r="Y88" s="36">
        <f>SUMIFS(СВЦЭМ!$C$33:$C$776,СВЦЭМ!$A$33:$A$776,$A88,СВЦЭМ!$B$33:$B$776,Y$79)+'СЕТ СН'!$H$12+СВЦЭМ!$D$10+'СЕТ СН'!$H$5-'СЕТ СН'!$H$20</f>
        <v>3500.1635036799998</v>
      </c>
    </row>
    <row r="89" spans="1:25" ht="15.75" x14ac:dyDescent="0.2">
      <c r="A89" s="35">
        <f t="shared" si="2"/>
        <v>43871</v>
      </c>
      <c r="B89" s="36">
        <f>SUMIFS(СВЦЭМ!$C$33:$C$776,СВЦЭМ!$A$33:$A$776,$A89,СВЦЭМ!$B$33:$B$776,B$79)+'СЕТ СН'!$H$12+СВЦЭМ!$D$10+'СЕТ СН'!$H$5-'СЕТ СН'!$H$20</f>
        <v>3560.4596261699999</v>
      </c>
      <c r="C89" s="36">
        <f>SUMIFS(СВЦЭМ!$C$33:$C$776,СВЦЭМ!$A$33:$A$776,$A89,СВЦЭМ!$B$33:$B$776,C$79)+'СЕТ СН'!$H$12+СВЦЭМ!$D$10+'СЕТ СН'!$H$5-'СЕТ СН'!$H$20</f>
        <v>3585.7579272900002</v>
      </c>
      <c r="D89" s="36">
        <f>SUMIFS(СВЦЭМ!$C$33:$C$776,СВЦЭМ!$A$33:$A$776,$A89,СВЦЭМ!$B$33:$B$776,D$79)+'СЕТ СН'!$H$12+СВЦЭМ!$D$10+'СЕТ СН'!$H$5-'СЕТ СН'!$H$20</f>
        <v>3600.1280286000001</v>
      </c>
      <c r="E89" s="36">
        <f>SUMIFS(СВЦЭМ!$C$33:$C$776,СВЦЭМ!$A$33:$A$776,$A89,СВЦЭМ!$B$33:$B$776,E$79)+'СЕТ СН'!$H$12+СВЦЭМ!$D$10+'СЕТ СН'!$H$5-'СЕТ СН'!$H$20</f>
        <v>3600.9816219300001</v>
      </c>
      <c r="F89" s="36">
        <f>SUMIFS(СВЦЭМ!$C$33:$C$776,СВЦЭМ!$A$33:$A$776,$A89,СВЦЭМ!$B$33:$B$776,F$79)+'СЕТ СН'!$H$12+СВЦЭМ!$D$10+'СЕТ СН'!$H$5-'СЕТ СН'!$H$20</f>
        <v>3594.0911104500001</v>
      </c>
      <c r="G89" s="36">
        <f>SUMIFS(СВЦЭМ!$C$33:$C$776,СВЦЭМ!$A$33:$A$776,$A89,СВЦЭМ!$B$33:$B$776,G$79)+'СЕТ СН'!$H$12+СВЦЭМ!$D$10+'СЕТ СН'!$H$5-'СЕТ СН'!$H$20</f>
        <v>3571.4910679700001</v>
      </c>
      <c r="H89" s="36">
        <f>SUMIFS(СВЦЭМ!$C$33:$C$776,СВЦЭМ!$A$33:$A$776,$A89,СВЦЭМ!$B$33:$B$776,H$79)+'СЕТ СН'!$H$12+СВЦЭМ!$D$10+'СЕТ СН'!$H$5-'СЕТ СН'!$H$20</f>
        <v>3541.6187923100001</v>
      </c>
      <c r="I89" s="36">
        <f>SUMIFS(СВЦЭМ!$C$33:$C$776,СВЦЭМ!$A$33:$A$776,$A89,СВЦЭМ!$B$33:$B$776,I$79)+'СЕТ СН'!$H$12+СВЦЭМ!$D$10+'СЕТ СН'!$H$5-'СЕТ СН'!$H$20</f>
        <v>3509.7831213700001</v>
      </c>
      <c r="J89" s="36">
        <f>SUMIFS(СВЦЭМ!$C$33:$C$776,СВЦЭМ!$A$33:$A$776,$A89,СВЦЭМ!$B$33:$B$776,J$79)+'СЕТ СН'!$H$12+СВЦЭМ!$D$10+'СЕТ СН'!$H$5-'СЕТ СН'!$H$20</f>
        <v>3483.6006937100001</v>
      </c>
      <c r="K89" s="36">
        <f>SUMIFS(СВЦЭМ!$C$33:$C$776,СВЦЭМ!$A$33:$A$776,$A89,СВЦЭМ!$B$33:$B$776,K$79)+'СЕТ СН'!$H$12+СВЦЭМ!$D$10+'СЕТ СН'!$H$5-'СЕТ СН'!$H$20</f>
        <v>3456.9707152000001</v>
      </c>
      <c r="L89" s="36">
        <f>SUMIFS(СВЦЭМ!$C$33:$C$776,СВЦЭМ!$A$33:$A$776,$A89,СВЦЭМ!$B$33:$B$776,L$79)+'СЕТ СН'!$H$12+СВЦЭМ!$D$10+'СЕТ СН'!$H$5-'СЕТ СН'!$H$20</f>
        <v>3467.7979860200003</v>
      </c>
      <c r="M89" s="36">
        <f>SUMIFS(СВЦЭМ!$C$33:$C$776,СВЦЭМ!$A$33:$A$776,$A89,СВЦЭМ!$B$33:$B$776,M$79)+'СЕТ СН'!$H$12+СВЦЭМ!$D$10+'СЕТ СН'!$H$5-'СЕТ СН'!$H$20</f>
        <v>3479.07740857</v>
      </c>
      <c r="N89" s="36">
        <f>SUMIFS(СВЦЭМ!$C$33:$C$776,СВЦЭМ!$A$33:$A$776,$A89,СВЦЭМ!$B$33:$B$776,N$79)+'СЕТ СН'!$H$12+СВЦЭМ!$D$10+'СЕТ СН'!$H$5-'СЕТ СН'!$H$20</f>
        <v>3496.5262111299999</v>
      </c>
      <c r="O89" s="36">
        <f>SUMIFS(СВЦЭМ!$C$33:$C$776,СВЦЭМ!$A$33:$A$776,$A89,СВЦЭМ!$B$33:$B$776,O$79)+'СЕТ СН'!$H$12+СВЦЭМ!$D$10+'СЕТ СН'!$H$5-'СЕТ СН'!$H$20</f>
        <v>3512.8893134700002</v>
      </c>
      <c r="P89" s="36">
        <f>SUMIFS(СВЦЭМ!$C$33:$C$776,СВЦЭМ!$A$33:$A$776,$A89,СВЦЭМ!$B$33:$B$776,P$79)+'СЕТ СН'!$H$12+СВЦЭМ!$D$10+'СЕТ СН'!$H$5-'СЕТ СН'!$H$20</f>
        <v>3521.7805083799999</v>
      </c>
      <c r="Q89" s="36">
        <f>SUMIFS(СВЦЭМ!$C$33:$C$776,СВЦЭМ!$A$33:$A$776,$A89,СВЦЭМ!$B$33:$B$776,Q$79)+'СЕТ СН'!$H$12+СВЦЭМ!$D$10+'СЕТ СН'!$H$5-'СЕТ СН'!$H$20</f>
        <v>3524.8340253400002</v>
      </c>
      <c r="R89" s="36">
        <f>SUMIFS(СВЦЭМ!$C$33:$C$776,СВЦЭМ!$A$33:$A$776,$A89,СВЦЭМ!$B$33:$B$776,R$79)+'СЕТ СН'!$H$12+СВЦЭМ!$D$10+'СЕТ СН'!$H$5-'СЕТ СН'!$H$20</f>
        <v>3523.1528446699999</v>
      </c>
      <c r="S89" s="36">
        <f>SUMIFS(СВЦЭМ!$C$33:$C$776,СВЦЭМ!$A$33:$A$776,$A89,СВЦЭМ!$B$33:$B$776,S$79)+'СЕТ СН'!$H$12+СВЦЭМ!$D$10+'СЕТ СН'!$H$5-'СЕТ СН'!$H$20</f>
        <v>3521.4086397400001</v>
      </c>
      <c r="T89" s="36">
        <f>SUMIFS(СВЦЭМ!$C$33:$C$776,СВЦЭМ!$A$33:$A$776,$A89,СВЦЭМ!$B$33:$B$776,T$79)+'СЕТ СН'!$H$12+СВЦЭМ!$D$10+'СЕТ СН'!$H$5-'СЕТ СН'!$H$20</f>
        <v>3489.3101330500003</v>
      </c>
      <c r="U89" s="36">
        <f>SUMIFS(СВЦЭМ!$C$33:$C$776,СВЦЭМ!$A$33:$A$776,$A89,СВЦЭМ!$B$33:$B$776,U$79)+'СЕТ СН'!$H$12+СВЦЭМ!$D$10+'СЕТ СН'!$H$5-'СЕТ СН'!$H$20</f>
        <v>3485.27868266</v>
      </c>
      <c r="V89" s="36">
        <f>SUMIFS(СВЦЭМ!$C$33:$C$776,СВЦЭМ!$A$33:$A$776,$A89,СВЦЭМ!$B$33:$B$776,V$79)+'СЕТ СН'!$H$12+СВЦЭМ!$D$10+'СЕТ СН'!$H$5-'СЕТ СН'!$H$20</f>
        <v>3490.8404820999999</v>
      </c>
      <c r="W89" s="36">
        <f>SUMIFS(СВЦЭМ!$C$33:$C$776,СВЦЭМ!$A$33:$A$776,$A89,СВЦЭМ!$B$33:$B$776,W$79)+'СЕТ СН'!$H$12+СВЦЭМ!$D$10+'СЕТ СН'!$H$5-'СЕТ СН'!$H$20</f>
        <v>3504.1753044000002</v>
      </c>
      <c r="X89" s="36">
        <f>SUMIFS(СВЦЭМ!$C$33:$C$776,СВЦЭМ!$A$33:$A$776,$A89,СВЦЭМ!$B$33:$B$776,X$79)+'СЕТ СН'!$H$12+СВЦЭМ!$D$10+'СЕТ СН'!$H$5-'СЕТ СН'!$H$20</f>
        <v>3527.8882282</v>
      </c>
      <c r="Y89" s="36">
        <f>SUMIFS(СВЦЭМ!$C$33:$C$776,СВЦЭМ!$A$33:$A$776,$A89,СВЦЭМ!$B$33:$B$776,Y$79)+'СЕТ СН'!$H$12+СВЦЭМ!$D$10+'СЕТ СН'!$H$5-'СЕТ СН'!$H$20</f>
        <v>3539.2625441600003</v>
      </c>
    </row>
    <row r="90" spans="1:25" ht="15.75" x14ac:dyDescent="0.2">
      <c r="A90" s="35">
        <f t="shared" si="2"/>
        <v>43872</v>
      </c>
      <c r="B90" s="36">
        <f>SUMIFS(СВЦЭМ!$C$33:$C$776,СВЦЭМ!$A$33:$A$776,$A90,СВЦЭМ!$B$33:$B$776,B$79)+'СЕТ СН'!$H$12+СВЦЭМ!$D$10+'СЕТ СН'!$H$5-'СЕТ СН'!$H$20</f>
        <v>3526.9625859500002</v>
      </c>
      <c r="C90" s="36">
        <f>SUMIFS(СВЦЭМ!$C$33:$C$776,СВЦЭМ!$A$33:$A$776,$A90,СВЦЭМ!$B$33:$B$776,C$79)+'СЕТ СН'!$H$12+СВЦЭМ!$D$10+'СЕТ СН'!$H$5-'СЕТ СН'!$H$20</f>
        <v>3551.15797587</v>
      </c>
      <c r="D90" s="36">
        <f>SUMIFS(СВЦЭМ!$C$33:$C$776,СВЦЭМ!$A$33:$A$776,$A90,СВЦЭМ!$B$33:$B$776,D$79)+'СЕТ СН'!$H$12+СВЦЭМ!$D$10+'СЕТ СН'!$H$5-'СЕТ СН'!$H$20</f>
        <v>3561.0261926100002</v>
      </c>
      <c r="E90" s="36">
        <f>SUMIFS(СВЦЭМ!$C$33:$C$776,СВЦЭМ!$A$33:$A$776,$A90,СВЦЭМ!$B$33:$B$776,E$79)+'СЕТ СН'!$H$12+СВЦЭМ!$D$10+'СЕТ СН'!$H$5-'СЕТ СН'!$H$20</f>
        <v>3555.38963547</v>
      </c>
      <c r="F90" s="36">
        <f>SUMIFS(СВЦЭМ!$C$33:$C$776,СВЦЭМ!$A$33:$A$776,$A90,СВЦЭМ!$B$33:$B$776,F$79)+'СЕТ СН'!$H$12+СВЦЭМ!$D$10+'СЕТ СН'!$H$5-'СЕТ СН'!$H$20</f>
        <v>3546.2009053800002</v>
      </c>
      <c r="G90" s="36">
        <f>SUMIFS(СВЦЭМ!$C$33:$C$776,СВЦЭМ!$A$33:$A$776,$A90,СВЦЭМ!$B$33:$B$776,G$79)+'СЕТ СН'!$H$12+СВЦЭМ!$D$10+'СЕТ СН'!$H$5-'СЕТ СН'!$H$20</f>
        <v>3531.8255311500002</v>
      </c>
      <c r="H90" s="36">
        <f>SUMIFS(СВЦЭМ!$C$33:$C$776,СВЦЭМ!$A$33:$A$776,$A90,СВЦЭМ!$B$33:$B$776,H$79)+'СЕТ СН'!$H$12+СВЦЭМ!$D$10+'СЕТ СН'!$H$5-'СЕТ СН'!$H$20</f>
        <v>3508.9227884400002</v>
      </c>
      <c r="I90" s="36">
        <f>SUMIFS(СВЦЭМ!$C$33:$C$776,СВЦЭМ!$A$33:$A$776,$A90,СВЦЭМ!$B$33:$B$776,I$79)+'СЕТ СН'!$H$12+СВЦЭМ!$D$10+'СЕТ СН'!$H$5-'СЕТ СН'!$H$20</f>
        <v>3475.6242965800002</v>
      </c>
      <c r="J90" s="36">
        <f>SUMIFS(СВЦЭМ!$C$33:$C$776,СВЦЭМ!$A$33:$A$776,$A90,СВЦЭМ!$B$33:$B$776,J$79)+'СЕТ СН'!$H$12+СВЦЭМ!$D$10+'СЕТ СН'!$H$5-'СЕТ СН'!$H$20</f>
        <v>3464.6684581</v>
      </c>
      <c r="K90" s="36">
        <f>SUMIFS(СВЦЭМ!$C$33:$C$776,СВЦЭМ!$A$33:$A$776,$A90,СВЦЭМ!$B$33:$B$776,K$79)+'СЕТ СН'!$H$12+СВЦЭМ!$D$10+'СЕТ СН'!$H$5-'СЕТ СН'!$H$20</f>
        <v>3445.8299935099999</v>
      </c>
      <c r="L90" s="36">
        <f>SUMIFS(СВЦЭМ!$C$33:$C$776,СВЦЭМ!$A$33:$A$776,$A90,СВЦЭМ!$B$33:$B$776,L$79)+'СЕТ СН'!$H$12+СВЦЭМ!$D$10+'СЕТ СН'!$H$5-'СЕТ СН'!$H$20</f>
        <v>3456.3586987399999</v>
      </c>
      <c r="M90" s="36">
        <f>SUMIFS(СВЦЭМ!$C$33:$C$776,СВЦЭМ!$A$33:$A$776,$A90,СВЦЭМ!$B$33:$B$776,M$79)+'СЕТ СН'!$H$12+СВЦЭМ!$D$10+'СЕТ СН'!$H$5-'СЕТ СН'!$H$20</f>
        <v>3473.8870999800001</v>
      </c>
      <c r="N90" s="36">
        <f>SUMIFS(СВЦЭМ!$C$33:$C$776,СВЦЭМ!$A$33:$A$776,$A90,СВЦЭМ!$B$33:$B$776,N$79)+'СЕТ СН'!$H$12+СВЦЭМ!$D$10+'СЕТ СН'!$H$5-'СЕТ СН'!$H$20</f>
        <v>3494.52748909</v>
      </c>
      <c r="O90" s="36">
        <f>SUMIFS(СВЦЭМ!$C$33:$C$776,СВЦЭМ!$A$33:$A$776,$A90,СВЦЭМ!$B$33:$B$776,O$79)+'СЕТ СН'!$H$12+СВЦЭМ!$D$10+'СЕТ СН'!$H$5-'СЕТ СН'!$H$20</f>
        <v>3522.48030844</v>
      </c>
      <c r="P90" s="36">
        <f>SUMIFS(СВЦЭМ!$C$33:$C$776,СВЦЭМ!$A$33:$A$776,$A90,СВЦЭМ!$B$33:$B$776,P$79)+'СЕТ СН'!$H$12+СВЦЭМ!$D$10+'СЕТ СН'!$H$5-'СЕТ СН'!$H$20</f>
        <v>3544.6966696300001</v>
      </c>
      <c r="Q90" s="36">
        <f>SUMIFS(СВЦЭМ!$C$33:$C$776,СВЦЭМ!$A$33:$A$776,$A90,СВЦЭМ!$B$33:$B$776,Q$79)+'СЕТ СН'!$H$12+СВЦЭМ!$D$10+'СЕТ СН'!$H$5-'СЕТ СН'!$H$20</f>
        <v>3554.4947975700002</v>
      </c>
      <c r="R90" s="36">
        <f>SUMIFS(СВЦЭМ!$C$33:$C$776,СВЦЭМ!$A$33:$A$776,$A90,СВЦЭМ!$B$33:$B$776,R$79)+'СЕТ СН'!$H$12+СВЦЭМ!$D$10+'СЕТ СН'!$H$5-'СЕТ СН'!$H$20</f>
        <v>3536.3469026900002</v>
      </c>
      <c r="S90" s="36">
        <f>SUMIFS(СВЦЭМ!$C$33:$C$776,СВЦЭМ!$A$33:$A$776,$A90,СВЦЭМ!$B$33:$B$776,S$79)+'СЕТ СН'!$H$12+СВЦЭМ!$D$10+'СЕТ СН'!$H$5-'СЕТ СН'!$H$20</f>
        <v>3507.6065490700003</v>
      </c>
      <c r="T90" s="36">
        <f>SUMIFS(СВЦЭМ!$C$33:$C$776,СВЦЭМ!$A$33:$A$776,$A90,СВЦЭМ!$B$33:$B$776,T$79)+'СЕТ СН'!$H$12+СВЦЭМ!$D$10+'СЕТ СН'!$H$5-'СЕТ СН'!$H$20</f>
        <v>3483.65385625</v>
      </c>
      <c r="U90" s="36">
        <f>SUMIFS(СВЦЭМ!$C$33:$C$776,СВЦЭМ!$A$33:$A$776,$A90,СВЦЭМ!$B$33:$B$776,U$79)+'СЕТ СН'!$H$12+СВЦЭМ!$D$10+'СЕТ СН'!$H$5-'СЕТ СН'!$H$20</f>
        <v>3481.7191672899999</v>
      </c>
      <c r="V90" s="36">
        <f>SUMIFS(СВЦЭМ!$C$33:$C$776,СВЦЭМ!$A$33:$A$776,$A90,СВЦЭМ!$B$33:$B$776,V$79)+'СЕТ СН'!$H$12+СВЦЭМ!$D$10+'СЕТ СН'!$H$5-'СЕТ СН'!$H$20</f>
        <v>3485.8879690499998</v>
      </c>
      <c r="W90" s="36">
        <f>SUMIFS(СВЦЭМ!$C$33:$C$776,СВЦЭМ!$A$33:$A$776,$A90,СВЦЭМ!$B$33:$B$776,W$79)+'СЕТ СН'!$H$12+СВЦЭМ!$D$10+'СЕТ СН'!$H$5-'СЕТ СН'!$H$20</f>
        <v>3499.2682657</v>
      </c>
      <c r="X90" s="36">
        <f>SUMIFS(СВЦЭМ!$C$33:$C$776,СВЦЭМ!$A$33:$A$776,$A90,СВЦЭМ!$B$33:$B$776,X$79)+'СЕТ СН'!$H$12+СВЦЭМ!$D$10+'СЕТ СН'!$H$5-'СЕТ СН'!$H$20</f>
        <v>3509.7225767300001</v>
      </c>
      <c r="Y90" s="36">
        <f>SUMIFS(СВЦЭМ!$C$33:$C$776,СВЦЭМ!$A$33:$A$776,$A90,СВЦЭМ!$B$33:$B$776,Y$79)+'СЕТ СН'!$H$12+СВЦЭМ!$D$10+'СЕТ СН'!$H$5-'СЕТ СН'!$H$20</f>
        <v>3511.5609561700003</v>
      </c>
    </row>
    <row r="91" spans="1:25" ht="15.75" x14ac:dyDescent="0.2">
      <c r="A91" s="35">
        <f t="shared" si="2"/>
        <v>43873</v>
      </c>
      <c r="B91" s="36">
        <f>SUMIFS(СВЦЭМ!$C$33:$C$776,СВЦЭМ!$A$33:$A$776,$A91,СВЦЭМ!$B$33:$B$776,B$79)+'СЕТ СН'!$H$12+СВЦЭМ!$D$10+'СЕТ СН'!$H$5-'СЕТ СН'!$H$20</f>
        <v>3512.7596578100001</v>
      </c>
      <c r="C91" s="36">
        <f>SUMIFS(СВЦЭМ!$C$33:$C$776,СВЦЭМ!$A$33:$A$776,$A91,СВЦЭМ!$B$33:$B$776,C$79)+'СЕТ СН'!$H$12+СВЦЭМ!$D$10+'СЕТ СН'!$H$5-'СЕТ СН'!$H$20</f>
        <v>3508.4514697100003</v>
      </c>
      <c r="D91" s="36">
        <f>SUMIFS(СВЦЭМ!$C$33:$C$776,СВЦЭМ!$A$33:$A$776,$A91,СВЦЭМ!$B$33:$B$776,D$79)+'СЕТ СН'!$H$12+СВЦЭМ!$D$10+'СЕТ СН'!$H$5-'СЕТ СН'!$H$20</f>
        <v>3524.3176592499999</v>
      </c>
      <c r="E91" s="36">
        <f>SUMIFS(СВЦЭМ!$C$33:$C$776,СВЦЭМ!$A$33:$A$776,$A91,СВЦЭМ!$B$33:$B$776,E$79)+'СЕТ СН'!$H$12+СВЦЭМ!$D$10+'СЕТ СН'!$H$5-'СЕТ СН'!$H$20</f>
        <v>3521.58617658</v>
      </c>
      <c r="F91" s="36">
        <f>SUMIFS(СВЦЭМ!$C$33:$C$776,СВЦЭМ!$A$33:$A$776,$A91,СВЦЭМ!$B$33:$B$776,F$79)+'СЕТ СН'!$H$12+СВЦЭМ!$D$10+'СЕТ СН'!$H$5-'СЕТ СН'!$H$20</f>
        <v>3514.9309776800001</v>
      </c>
      <c r="G91" s="36">
        <f>SUMIFS(СВЦЭМ!$C$33:$C$776,СВЦЭМ!$A$33:$A$776,$A91,СВЦЭМ!$B$33:$B$776,G$79)+'СЕТ СН'!$H$12+СВЦЭМ!$D$10+'СЕТ СН'!$H$5-'СЕТ СН'!$H$20</f>
        <v>3502.1308107499999</v>
      </c>
      <c r="H91" s="36">
        <f>SUMIFS(СВЦЭМ!$C$33:$C$776,СВЦЭМ!$A$33:$A$776,$A91,СВЦЭМ!$B$33:$B$776,H$79)+'СЕТ СН'!$H$12+СВЦЭМ!$D$10+'СЕТ СН'!$H$5-'СЕТ СН'!$H$20</f>
        <v>3484.0298066400001</v>
      </c>
      <c r="I91" s="36">
        <f>SUMIFS(СВЦЭМ!$C$33:$C$776,СВЦЭМ!$A$33:$A$776,$A91,СВЦЭМ!$B$33:$B$776,I$79)+'СЕТ СН'!$H$12+СВЦЭМ!$D$10+'СЕТ СН'!$H$5-'СЕТ СН'!$H$20</f>
        <v>3466.4523103199999</v>
      </c>
      <c r="J91" s="36">
        <f>SUMIFS(СВЦЭМ!$C$33:$C$776,СВЦЭМ!$A$33:$A$776,$A91,СВЦЭМ!$B$33:$B$776,J$79)+'СЕТ СН'!$H$12+СВЦЭМ!$D$10+'СЕТ СН'!$H$5-'СЕТ СН'!$H$20</f>
        <v>3487.2520557799999</v>
      </c>
      <c r="K91" s="36">
        <f>SUMIFS(СВЦЭМ!$C$33:$C$776,СВЦЭМ!$A$33:$A$776,$A91,СВЦЭМ!$B$33:$B$776,K$79)+'СЕТ СН'!$H$12+СВЦЭМ!$D$10+'СЕТ СН'!$H$5-'СЕТ СН'!$H$20</f>
        <v>3490.92565681</v>
      </c>
      <c r="L91" s="36">
        <f>SUMIFS(СВЦЭМ!$C$33:$C$776,СВЦЭМ!$A$33:$A$776,$A91,СВЦЭМ!$B$33:$B$776,L$79)+'СЕТ СН'!$H$12+СВЦЭМ!$D$10+'СЕТ СН'!$H$5-'СЕТ СН'!$H$20</f>
        <v>3486.8342774900002</v>
      </c>
      <c r="M91" s="36">
        <f>SUMIFS(СВЦЭМ!$C$33:$C$776,СВЦЭМ!$A$33:$A$776,$A91,СВЦЭМ!$B$33:$B$776,M$79)+'СЕТ СН'!$H$12+СВЦЭМ!$D$10+'СЕТ СН'!$H$5-'СЕТ СН'!$H$20</f>
        <v>3471.6945587700002</v>
      </c>
      <c r="N91" s="36">
        <f>SUMIFS(СВЦЭМ!$C$33:$C$776,СВЦЭМ!$A$33:$A$776,$A91,СВЦЭМ!$B$33:$B$776,N$79)+'СЕТ СН'!$H$12+СВЦЭМ!$D$10+'СЕТ СН'!$H$5-'СЕТ СН'!$H$20</f>
        <v>3468.7210305399999</v>
      </c>
      <c r="O91" s="36">
        <f>SUMIFS(СВЦЭМ!$C$33:$C$776,СВЦЭМ!$A$33:$A$776,$A91,СВЦЭМ!$B$33:$B$776,O$79)+'СЕТ СН'!$H$12+СВЦЭМ!$D$10+'СЕТ СН'!$H$5-'СЕТ СН'!$H$20</f>
        <v>3471.0835493700001</v>
      </c>
      <c r="P91" s="36">
        <f>SUMIFS(СВЦЭМ!$C$33:$C$776,СВЦЭМ!$A$33:$A$776,$A91,СВЦЭМ!$B$33:$B$776,P$79)+'СЕТ СН'!$H$12+СВЦЭМ!$D$10+'СЕТ СН'!$H$5-'СЕТ СН'!$H$20</f>
        <v>3471.4270490399999</v>
      </c>
      <c r="Q91" s="36">
        <f>SUMIFS(СВЦЭМ!$C$33:$C$776,СВЦЭМ!$A$33:$A$776,$A91,СВЦЭМ!$B$33:$B$776,Q$79)+'СЕТ СН'!$H$12+СВЦЭМ!$D$10+'СЕТ СН'!$H$5-'СЕТ СН'!$H$20</f>
        <v>3468.8793571199999</v>
      </c>
      <c r="R91" s="36">
        <f>SUMIFS(СВЦЭМ!$C$33:$C$776,СВЦЭМ!$A$33:$A$776,$A91,СВЦЭМ!$B$33:$B$776,R$79)+'СЕТ СН'!$H$12+СВЦЭМ!$D$10+'СЕТ СН'!$H$5-'СЕТ СН'!$H$20</f>
        <v>3465.5968404099999</v>
      </c>
      <c r="S91" s="36">
        <f>SUMIFS(СВЦЭМ!$C$33:$C$776,СВЦЭМ!$A$33:$A$776,$A91,СВЦЭМ!$B$33:$B$776,S$79)+'СЕТ СН'!$H$12+СВЦЭМ!$D$10+'СЕТ СН'!$H$5-'СЕТ СН'!$H$20</f>
        <v>3469.91081132</v>
      </c>
      <c r="T91" s="36">
        <f>SUMIFS(СВЦЭМ!$C$33:$C$776,СВЦЭМ!$A$33:$A$776,$A91,СВЦЭМ!$B$33:$B$776,T$79)+'СЕТ СН'!$H$12+СВЦЭМ!$D$10+'СЕТ СН'!$H$5-'СЕТ СН'!$H$20</f>
        <v>3466.91082078</v>
      </c>
      <c r="U91" s="36">
        <f>SUMIFS(СВЦЭМ!$C$33:$C$776,СВЦЭМ!$A$33:$A$776,$A91,СВЦЭМ!$B$33:$B$776,U$79)+'СЕТ СН'!$H$12+СВЦЭМ!$D$10+'СЕТ СН'!$H$5-'СЕТ СН'!$H$20</f>
        <v>3481.0680546100002</v>
      </c>
      <c r="V91" s="36">
        <f>SUMIFS(СВЦЭМ!$C$33:$C$776,СВЦЭМ!$A$33:$A$776,$A91,СВЦЭМ!$B$33:$B$776,V$79)+'СЕТ СН'!$H$12+СВЦЭМ!$D$10+'СЕТ СН'!$H$5-'СЕТ СН'!$H$20</f>
        <v>3464.6978158699999</v>
      </c>
      <c r="W91" s="36">
        <f>SUMIFS(СВЦЭМ!$C$33:$C$776,СВЦЭМ!$A$33:$A$776,$A91,СВЦЭМ!$B$33:$B$776,W$79)+'СЕТ СН'!$H$12+СВЦЭМ!$D$10+'СЕТ СН'!$H$5-'СЕТ СН'!$H$20</f>
        <v>3462.2780469300001</v>
      </c>
      <c r="X91" s="36">
        <f>SUMIFS(СВЦЭМ!$C$33:$C$776,СВЦЭМ!$A$33:$A$776,$A91,СВЦЭМ!$B$33:$B$776,X$79)+'СЕТ СН'!$H$12+СВЦЭМ!$D$10+'СЕТ СН'!$H$5-'СЕТ СН'!$H$20</f>
        <v>3448.64378407</v>
      </c>
      <c r="Y91" s="36">
        <f>SUMIFS(СВЦЭМ!$C$33:$C$776,СВЦЭМ!$A$33:$A$776,$A91,СВЦЭМ!$B$33:$B$776,Y$79)+'СЕТ СН'!$H$12+СВЦЭМ!$D$10+'СЕТ СН'!$H$5-'СЕТ СН'!$H$20</f>
        <v>3444.8922078300002</v>
      </c>
    </row>
    <row r="92" spans="1:25" ht="15.75" x14ac:dyDescent="0.2">
      <c r="A92" s="35">
        <f t="shared" si="2"/>
        <v>43874</v>
      </c>
      <c r="B92" s="36">
        <f>SUMIFS(СВЦЭМ!$C$33:$C$776,СВЦЭМ!$A$33:$A$776,$A92,СВЦЭМ!$B$33:$B$776,B$79)+'СЕТ СН'!$H$12+СВЦЭМ!$D$10+'СЕТ СН'!$H$5-'СЕТ СН'!$H$20</f>
        <v>3483.7432496400002</v>
      </c>
      <c r="C92" s="36">
        <f>SUMIFS(СВЦЭМ!$C$33:$C$776,СВЦЭМ!$A$33:$A$776,$A92,СВЦЭМ!$B$33:$B$776,C$79)+'СЕТ СН'!$H$12+СВЦЭМ!$D$10+'СЕТ СН'!$H$5-'СЕТ СН'!$H$20</f>
        <v>3507.3096129200003</v>
      </c>
      <c r="D92" s="36">
        <f>SUMIFS(СВЦЭМ!$C$33:$C$776,СВЦЭМ!$A$33:$A$776,$A92,СВЦЭМ!$B$33:$B$776,D$79)+'СЕТ СН'!$H$12+СВЦЭМ!$D$10+'СЕТ СН'!$H$5-'СЕТ СН'!$H$20</f>
        <v>3522.92663524</v>
      </c>
      <c r="E92" s="36">
        <f>SUMIFS(СВЦЭМ!$C$33:$C$776,СВЦЭМ!$A$33:$A$776,$A92,СВЦЭМ!$B$33:$B$776,E$79)+'СЕТ СН'!$H$12+СВЦЭМ!$D$10+'СЕТ СН'!$H$5-'СЕТ СН'!$H$20</f>
        <v>3533.5099178400001</v>
      </c>
      <c r="F92" s="36">
        <f>SUMIFS(СВЦЭМ!$C$33:$C$776,СВЦЭМ!$A$33:$A$776,$A92,СВЦЭМ!$B$33:$B$776,F$79)+'СЕТ СН'!$H$12+СВЦЭМ!$D$10+'СЕТ СН'!$H$5-'СЕТ СН'!$H$20</f>
        <v>3523.3829320700002</v>
      </c>
      <c r="G92" s="36">
        <f>SUMIFS(СВЦЭМ!$C$33:$C$776,СВЦЭМ!$A$33:$A$776,$A92,СВЦЭМ!$B$33:$B$776,G$79)+'СЕТ СН'!$H$12+СВЦЭМ!$D$10+'СЕТ СН'!$H$5-'СЕТ СН'!$H$20</f>
        <v>3517.19028192</v>
      </c>
      <c r="H92" s="36">
        <f>SUMIFS(СВЦЭМ!$C$33:$C$776,СВЦЭМ!$A$33:$A$776,$A92,СВЦЭМ!$B$33:$B$776,H$79)+'СЕТ СН'!$H$12+СВЦЭМ!$D$10+'СЕТ СН'!$H$5-'СЕТ СН'!$H$20</f>
        <v>3488.22327008</v>
      </c>
      <c r="I92" s="36">
        <f>SUMIFS(СВЦЭМ!$C$33:$C$776,СВЦЭМ!$A$33:$A$776,$A92,СВЦЭМ!$B$33:$B$776,I$79)+'СЕТ СН'!$H$12+СВЦЭМ!$D$10+'СЕТ СН'!$H$5-'СЕТ СН'!$H$20</f>
        <v>3470.3909054300002</v>
      </c>
      <c r="J92" s="36">
        <f>SUMIFS(СВЦЭМ!$C$33:$C$776,СВЦЭМ!$A$33:$A$776,$A92,СВЦЭМ!$B$33:$B$776,J$79)+'СЕТ СН'!$H$12+СВЦЭМ!$D$10+'СЕТ СН'!$H$5-'СЕТ СН'!$H$20</f>
        <v>3462.93009674</v>
      </c>
      <c r="K92" s="36">
        <f>SUMIFS(СВЦЭМ!$C$33:$C$776,СВЦЭМ!$A$33:$A$776,$A92,СВЦЭМ!$B$33:$B$776,K$79)+'СЕТ СН'!$H$12+СВЦЭМ!$D$10+'СЕТ СН'!$H$5-'СЕТ СН'!$H$20</f>
        <v>3443.4506230400002</v>
      </c>
      <c r="L92" s="36">
        <f>SUMIFS(СВЦЭМ!$C$33:$C$776,СВЦЭМ!$A$33:$A$776,$A92,СВЦЭМ!$B$33:$B$776,L$79)+'СЕТ СН'!$H$12+СВЦЭМ!$D$10+'СЕТ СН'!$H$5-'СЕТ СН'!$H$20</f>
        <v>3442.3806258100003</v>
      </c>
      <c r="M92" s="36">
        <f>SUMIFS(СВЦЭМ!$C$33:$C$776,СВЦЭМ!$A$33:$A$776,$A92,СВЦЭМ!$B$33:$B$776,M$79)+'СЕТ СН'!$H$12+СВЦЭМ!$D$10+'СЕТ СН'!$H$5-'СЕТ СН'!$H$20</f>
        <v>3459.10907069</v>
      </c>
      <c r="N92" s="36">
        <f>SUMIFS(СВЦЭМ!$C$33:$C$776,СВЦЭМ!$A$33:$A$776,$A92,СВЦЭМ!$B$33:$B$776,N$79)+'СЕТ СН'!$H$12+СВЦЭМ!$D$10+'СЕТ СН'!$H$5-'СЕТ СН'!$H$20</f>
        <v>3478.9505833100002</v>
      </c>
      <c r="O92" s="36">
        <f>SUMIFS(СВЦЭМ!$C$33:$C$776,СВЦЭМ!$A$33:$A$776,$A92,СВЦЭМ!$B$33:$B$776,O$79)+'СЕТ СН'!$H$12+СВЦЭМ!$D$10+'СЕТ СН'!$H$5-'СЕТ СН'!$H$20</f>
        <v>3486.4342048799999</v>
      </c>
      <c r="P92" s="36">
        <f>SUMIFS(СВЦЭМ!$C$33:$C$776,СВЦЭМ!$A$33:$A$776,$A92,СВЦЭМ!$B$33:$B$776,P$79)+'СЕТ СН'!$H$12+СВЦЭМ!$D$10+'СЕТ СН'!$H$5-'СЕТ СН'!$H$20</f>
        <v>3483.8839278700002</v>
      </c>
      <c r="Q92" s="36">
        <f>SUMIFS(СВЦЭМ!$C$33:$C$776,СВЦЭМ!$A$33:$A$776,$A92,СВЦЭМ!$B$33:$B$776,Q$79)+'СЕТ СН'!$H$12+СВЦЭМ!$D$10+'СЕТ СН'!$H$5-'СЕТ СН'!$H$20</f>
        <v>3491.1892767700001</v>
      </c>
      <c r="R92" s="36">
        <f>SUMIFS(СВЦЭМ!$C$33:$C$776,СВЦЭМ!$A$33:$A$776,$A92,СВЦЭМ!$B$33:$B$776,R$79)+'СЕТ СН'!$H$12+СВЦЭМ!$D$10+'СЕТ СН'!$H$5-'СЕТ СН'!$H$20</f>
        <v>3485.3998799199999</v>
      </c>
      <c r="S92" s="36">
        <f>SUMIFS(СВЦЭМ!$C$33:$C$776,СВЦЭМ!$A$33:$A$776,$A92,СВЦЭМ!$B$33:$B$776,S$79)+'СЕТ СН'!$H$12+СВЦЭМ!$D$10+'СЕТ СН'!$H$5-'СЕТ СН'!$H$20</f>
        <v>3479.2440727000003</v>
      </c>
      <c r="T92" s="36">
        <f>SUMIFS(СВЦЭМ!$C$33:$C$776,СВЦЭМ!$A$33:$A$776,$A92,СВЦЭМ!$B$33:$B$776,T$79)+'СЕТ СН'!$H$12+СВЦЭМ!$D$10+'СЕТ СН'!$H$5-'СЕТ СН'!$H$20</f>
        <v>3438.6903055600001</v>
      </c>
      <c r="U92" s="36">
        <f>SUMIFS(СВЦЭМ!$C$33:$C$776,СВЦЭМ!$A$33:$A$776,$A92,СВЦЭМ!$B$33:$B$776,U$79)+'СЕТ СН'!$H$12+СВЦЭМ!$D$10+'СЕТ СН'!$H$5-'СЕТ СН'!$H$20</f>
        <v>3428.3197854600003</v>
      </c>
      <c r="V92" s="36">
        <f>SUMIFS(СВЦЭМ!$C$33:$C$776,СВЦЭМ!$A$33:$A$776,$A92,СВЦЭМ!$B$33:$B$776,V$79)+'СЕТ СН'!$H$12+СВЦЭМ!$D$10+'СЕТ СН'!$H$5-'СЕТ СН'!$H$20</f>
        <v>3429.70423661</v>
      </c>
      <c r="W92" s="36">
        <f>SUMIFS(СВЦЭМ!$C$33:$C$776,СВЦЭМ!$A$33:$A$776,$A92,СВЦЭМ!$B$33:$B$776,W$79)+'СЕТ СН'!$H$12+СВЦЭМ!$D$10+'СЕТ СН'!$H$5-'СЕТ СН'!$H$20</f>
        <v>3444.0385817800002</v>
      </c>
      <c r="X92" s="36">
        <f>SUMIFS(СВЦЭМ!$C$33:$C$776,СВЦЭМ!$A$33:$A$776,$A92,СВЦЭМ!$B$33:$B$776,X$79)+'СЕТ СН'!$H$12+СВЦЭМ!$D$10+'СЕТ СН'!$H$5-'СЕТ СН'!$H$20</f>
        <v>3455.1723867199998</v>
      </c>
      <c r="Y92" s="36">
        <f>SUMIFS(СВЦЭМ!$C$33:$C$776,СВЦЭМ!$A$33:$A$776,$A92,СВЦЭМ!$B$33:$B$776,Y$79)+'СЕТ СН'!$H$12+СВЦЭМ!$D$10+'СЕТ СН'!$H$5-'СЕТ СН'!$H$20</f>
        <v>3477.6410677399999</v>
      </c>
    </row>
    <row r="93" spans="1:25" ht="15.75" x14ac:dyDescent="0.2">
      <c r="A93" s="35">
        <f t="shared" si="2"/>
        <v>43875</v>
      </c>
      <c r="B93" s="36">
        <f>SUMIFS(СВЦЭМ!$C$33:$C$776,СВЦЭМ!$A$33:$A$776,$A93,СВЦЭМ!$B$33:$B$776,B$79)+'СЕТ СН'!$H$12+СВЦЭМ!$D$10+'СЕТ СН'!$H$5-'СЕТ СН'!$H$20</f>
        <v>3503.8584559000001</v>
      </c>
      <c r="C93" s="36">
        <f>SUMIFS(СВЦЭМ!$C$33:$C$776,СВЦЭМ!$A$33:$A$776,$A93,СВЦЭМ!$B$33:$B$776,C$79)+'СЕТ СН'!$H$12+СВЦЭМ!$D$10+'СЕТ СН'!$H$5-'СЕТ СН'!$H$20</f>
        <v>3517.4707228699999</v>
      </c>
      <c r="D93" s="36">
        <f>SUMIFS(СВЦЭМ!$C$33:$C$776,СВЦЭМ!$A$33:$A$776,$A93,СВЦЭМ!$B$33:$B$776,D$79)+'СЕТ СН'!$H$12+СВЦЭМ!$D$10+'СЕТ СН'!$H$5-'СЕТ СН'!$H$20</f>
        <v>3540.1850957000001</v>
      </c>
      <c r="E93" s="36">
        <f>SUMIFS(СВЦЭМ!$C$33:$C$776,СВЦЭМ!$A$33:$A$776,$A93,СВЦЭМ!$B$33:$B$776,E$79)+'СЕТ СН'!$H$12+СВЦЭМ!$D$10+'СЕТ СН'!$H$5-'СЕТ СН'!$H$20</f>
        <v>3538.6695345600001</v>
      </c>
      <c r="F93" s="36">
        <f>SUMIFS(СВЦЭМ!$C$33:$C$776,СВЦЭМ!$A$33:$A$776,$A93,СВЦЭМ!$B$33:$B$776,F$79)+'СЕТ СН'!$H$12+СВЦЭМ!$D$10+'СЕТ СН'!$H$5-'СЕТ СН'!$H$20</f>
        <v>3534.0744337800002</v>
      </c>
      <c r="G93" s="36">
        <f>SUMIFS(СВЦЭМ!$C$33:$C$776,СВЦЭМ!$A$33:$A$776,$A93,СВЦЭМ!$B$33:$B$776,G$79)+'СЕТ СН'!$H$12+СВЦЭМ!$D$10+'СЕТ СН'!$H$5-'СЕТ СН'!$H$20</f>
        <v>3524.0989046899999</v>
      </c>
      <c r="H93" s="36">
        <f>SUMIFS(СВЦЭМ!$C$33:$C$776,СВЦЭМ!$A$33:$A$776,$A93,СВЦЭМ!$B$33:$B$776,H$79)+'СЕТ СН'!$H$12+СВЦЭМ!$D$10+'СЕТ СН'!$H$5-'СЕТ СН'!$H$20</f>
        <v>3488.1128148500002</v>
      </c>
      <c r="I93" s="36">
        <f>SUMIFS(СВЦЭМ!$C$33:$C$776,СВЦЭМ!$A$33:$A$776,$A93,СВЦЭМ!$B$33:$B$776,I$79)+'СЕТ СН'!$H$12+СВЦЭМ!$D$10+'СЕТ СН'!$H$5-'СЕТ СН'!$H$20</f>
        <v>3473.42276051</v>
      </c>
      <c r="J93" s="36">
        <f>SUMIFS(СВЦЭМ!$C$33:$C$776,СВЦЭМ!$A$33:$A$776,$A93,СВЦЭМ!$B$33:$B$776,J$79)+'СЕТ СН'!$H$12+СВЦЭМ!$D$10+'СЕТ СН'!$H$5-'СЕТ СН'!$H$20</f>
        <v>3451.0974238700001</v>
      </c>
      <c r="K93" s="36">
        <f>SUMIFS(СВЦЭМ!$C$33:$C$776,СВЦЭМ!$A$33:$A$776,$A93,СВЦЭМ!$B$33:$B$776,K$79)+'СЕТ СН'!$H$12+СВЦЭМ!$D$10+'СЕТ СН'!$H$5-'СЕТ СН'!$H$20</f>
        <v>3441.62184174</v>
      </c>
      <c r="L93" s="36">
        <f>SUMIFS(СВЦЭМ!$C$33:$C$776,СВЦЭМ!$A$33:$A$776,$A93,СВЦЭМ!$B$33:$B$776,L$79)+'СЕТ СН'!$H$12+СВЦЭМ!$D$10+'СЕТ СН'!$H$5-'СЕТ СН'!$H$20</f>
        <v>3439.9725897600001</v>
      </c>
      <c r="M93" s="36">
        <f>SUMIFS(СВЦЭМ!$C$33:$C$776,СВЦЭМ!$A$33:$A$776,$A93,СВЦЭМ!$B$33:$B$776,M$79)+'СЕТ СН'!$H$12+СВЦЭМ!$D$10+'СЕТ СН'!$H$5-'СЕТ СН'!$H$20</f>
        <v>3438.0047516100003</v>
      </c>
      <c r="N93" s="36">
        <f>SUMIFS(СВЦЭМ!$C$33:$C$776,СВЦЭМ!$A$33:$A$776,$A93,СВЦЭМ!$B$33:$B$776,N$79)+'СЕТ СН'!$H$12+СВЦЭМ!$D$10+'СЕТ СН'!$H$5-'СЕТ СН'!$H$20</f>
        <v>3458.6506477600001</v>
      </c>
      <c r="O93" s="36">
        <f>SUMIFS(СВЦЭМ!$C$33:$C$776,СВЦЭМ!$A$33:$A$776,$A93,СВЦЭМ!$B$33:$B$776,O$79)+'СЕТ СН'!$H$12+СВЦЭМ!$D$10+'СЕТ СН'!$H$5-'СЕТ СН'!$H$20</f>
        <v>3468.9063227400002</v>
      </c>
      <c r="P93" s="36">
        <f>SUMIFS(СВЦЭМ!$C$33:$C$776,СВЦЭМ!$A$33:$A$776,$A93,СВЦЭМ!$B$33:$B$776,P$79)+'СЕТ СН'!$H$12+СВЦЭМ!$D$10+'СЕТ СН'!$H$5-'СЕТ СН'!$H$20</f>
        <v>3481.1990876700002</v>
      </c>
      <c r="Q93" s="36">
        <f>SUMIFS(СВЦЭМ!$C$33:$C$776,СВЦЭМ!$A$33:$A$776,$A93,СВЦЭМ!$B$33:$B$776,Q$79)+'СЕТ СН'!$H$12+СВЦЭМ!$D$10+'СЕТ СН'!$H$5-'СЕТ СН'!$H$20</f>
        <v>3485.3202102</v>
      </c>
      <c r="R93" s="36">
        <f>SUMIFS(СВЦЭМ!$C$33:$C$776,СВЦЭМ!$A$33:$A$776,$A93,СВЦЭМ!$B$33:$B$776,R$79)+'СЕТ СН'!$H$12+СВЦЭМ!$D$10+'СЕТ СН'!$H$5-'СЕТ СН'!$H$20</f>
        <v>3481.8922541100001</v>
      </c>
      <c r="S93" s="36">
        <f>SUMIFS(СВЦЭМ!$C$33:$C$776,СВЦЭМ!$A$33:$A$776,$A93,СВЦЭМ!$B$33:$B$776,S$79)+'СЕТ СН'!$H$12+СВЦЭМ!$D$10+'СЕТ СН'!$H$5-'СЕТ СН'!$H$20</f>
        <v>3465.0704409</v>
      </c>
      <c r="T93" s="36">
        <f>SUMIFS(СВЦЭМ!$C$33:$C$776,СВЦЭМ!$A$33:$A$776,$A93,СВЦЭМ!$B$33:$B$776,T$79)+'СЕТ СН'!$H$12+СВЦЭМ!$D$10+'СЕТ СН'!$H$5-'СЕТ СН'!$H$20</f>
        <v>3446.9153176</v>
      </c>
      <c r="U93" s="36">
        <f>SUMIFS(СВЦЭМ!$C$33:$C$776,СВЦЭМ!$A$33:$A$776,$A93,СВЦЭМ!$B$33:$B$776,U$79)+'СЕТ СН'!$H$12+СВЦЭМ!$D$10+'СЕТ СН'!$H$5-'СЕТ СН'!$H$20</f>
        <v>3439.9376318899999</v>
      </c>
      <c r="V93" s="36">
        <f>SUMIFS(СВЦЭМ!$C$33:$C$776,СВЦЭМ!$A$33:$A$776,$A93,СВЦЭМ!$B$33:$B$776,V$79)+'СЕТ СН'!$H$12+СВЦЭМ!$D$10+'СЕТ СН'!$H$5-'СЕТ СН'!$H$20</f>
        <v>3443.0983568199999</v>
      </c>
      <c r="W93" s="36">
        <f>SUMIFS(СВЦЭМ!$C$33:$C$776,СВЦЭМ!$A$33:$A$776,$A93,СВЦЭМ!$B$33:$B$776,W$79)+'СЕТ СН'!$H$12+СВЦЭМ!$D$10+'СЕТ СН'!$H$5-'СЕТ СН'!$H$20</f>
        <v>3461.7536414300002</v>
      </c>
      <c r="X93" s="36">
        <f>SUMIFS(СВЦЭМ!$C$33:$C$776,СВЦЭМ!$A$33:$A$776,$A93,СВЦЭМ!$B$33:$B$776,X$79)+'СЕТ СН'!$H$12+СВЦЭМ!$D$10+'СЕТ СН'!$H$5-'СЕТ СН'!$H$20</f>
        <v>3477.4287667200001</v>
      </c>
      <c r="Y93" s="36">
        <f>SUMIFS(СВЦЭМ!$C$33:$C$776,СВЦЭМ!$A$33:$A$776,$A93,СВЦЭМ!$B$33:$B$776,Y$79)+'СЕТ СН'!$H$12+СВЦЭМ!$D$10+'СЕТ СН'!$H$5-'СЕТ СН'!$H$20</f>
        <v>3481.8736648700001</v>
      </c>
    </row>
    <row r="94" spans="1:25" ht="15.75" x14ac:dyDescent="0.2">
      <c r="A94" s="35">
        <f t="shared" si="2"/>
        <v>43876</v>
      </c>
      <c r="B94" s="36">
        <f>SUMIFS(СВЦЭМ!$C$33:$C$776,СВЦЭМ!$A$33:$A$776,$A94,СВЦЭМ!$B$33:$B$776,B$79)+'СЕТ СН'!$H$12+СВЦЭМ!$D$10+'СЕТ СН'!$H$5-'СЕТ СН'!$H$20</f>
        <v>3393.5672756200001</v>
      </c>
      <c r="C94" s="36">
        <f>SUMIFS(СВЦЭМ!$C$33:$C$776,СВЦЭМ!$A$33:$A$776,$A94,СВЦЭМ!$B$33:$B$776,C$79)+'СЕТ СН'!$H$12+СВЦЭМ!$D$10+'СЕТ СН'!$H$5-'СЕТ СН'!$H$20</f>
        <v>3409.6104205000001</v>
      </c>
      <c r="D94" s="36">
        <f>SUMIFS(СВЦЭМ!$C$33:$C$776,СВЦЭМ!$A$33:$A$776,$A94,СВЦЭМ!$B$33:$B$776,D$79)+'СЕТ СН'!$H$12+СВЦЭМ!$D$10+'СЕТ СН'!$H$5-'СЕТ СН'!$H$20</f>
        <v>3433.9343398000001</v>
      </c>
      <c r="E94" s="36">
        <f>SUMIFS(СВЦЭМ!$C$33:$C$776,СВЦЭМ!$A$33:$A$776,$A94,СВЦЭМ!$B$33:$B$776,E$79)+'СЕТ СН'!$H$12+СВЦЭМ!$D$10+'СЕТ СН'!$H$5-'СЕТ СН'!$H$20</f>
        <v>3447.7270966699998</v>
      </c>
      <c r="F94" s="36">
        <f>SUMIFS(СВЦЭМ!$C$33:$C$776,СВЦЭМ!$A$33:$A$776,$A94,СВЦЭМ!$B$33:$B$776,F$79)+'СЕТ СН'!$H$12+СВЦЭМ!$D$10+'СЕТ СН'!$H$5-'СЕТ СН'!$H$20</f>
        <v>3447.3237536500001</v>
      </c>
      <c r="G94" s="36">
        <f>SUMIFS(СВЦЭМ!$C$33:$C$776,СВЦЭМ!$A$33:$A$776,$A94,СВЦЭМ!$B$33:$B$776,G$79)+'СЕТ СН'!$H$12+СВЦЭМ!$D$10+'СЕТ СН'!$H$5-'СЕТ СН'!$H$20</f>
        <v>3434.5516139599999</v>
      </c>
      <c r="H94" s="36">
        <f>SUMIFS(СВЦЭМ!$C$33:$C$776,СВЦЭМ!$A$33:$A$776,$A94,СВЦЭМ!$B$33:$B$776,H$79)+'СЕТ СН'!$H$12+СВЦЭМ!$D$10+'СЕТ СН'!$H$5-'СЕТ СН'!$H$20</f>
        <v>3424.6547183600001</v>
      </c>
      <c r="I94" s="36">
        <f>SUMIFS(СВЦЭМ!$C$33:$C$776,СВЦЭМ!$A$33:$A$776,$A94,СВЦЭМ!$B$33:$B$776,I$79)+'СЕТ СН'!$H$12+СВЦЭМ!$D$10+'СЕТ СН'!$H$5-'СЕТ СН'!$H$20</f>
        <v>3430.0752840700002</v>
      </c>
      <c r="J94" s="36">
        <f>SUMIFS(СВЦЭМ!$C$33:$C$776,СВЦЭМ!$A$33:$A$776,$A94,СВЦЭМ!$B$33:$B$776,J$79)+'СЕТ СН'!$H$12+СВЦЭМ!$D$10+'СЕТ СН'!$H$5-'СЕТ СН'!$H$20</f>
        <v>3445.1173038799998</v>
      </c>
      <c r="K94" s="36">
        <f>SUMIFS(СВЦЭМ!$C$33:$C$776,СВЦЭМ!$A$33:$A$776,$A94,СВЦЭМ!$B$33:$B$776,K$79)+'СЕТ СН'!$H$12+СВЦЭМ!$D$10+'СЕТ СН'!$H$5-'СЕТ СН'!$H$20</f>
        <v>3458.81984775</v>
      </c>
      <c r="L94" s="36">
        <f>SUMIFS(СВЦЭМ!$C$33:$C$776,СВЦЭМ!$A$33:$A$776,$A94,СВЦЭМ!$B$33:$B$776,L$79)+'СЕТ СН'!$H$12+СВЦЭМ!$D$10+'СЕТ СН'!$H$5-'СЕТ СН'!$H$20</f>
        <v>3465.3489755099999</v>
      </c>
      <c r="M94" s="36">
        <f>SUMIFS(СВЦЭМ!$C$33:$C$776,СВЦЭМ!$A$33:$A$776,$A94,СВЦЭМ!$B$33:$B$776,M$79)+'СЕТ СН'!$H$12+СВЦЭМ!$D$10+'СЕТ СН'!$H$5-'СЕТ СН'!$H$20</f>
        <v>3450.9308025600003</v>
      </c>
      <c r="N94" s="36">
        <f>SUMIFS(СВЦЭМ!$C$33:$C$776,СВЦЭМ!$A$33:$A$776,$A94,СВЦЭМ!$B$33:$B$776,N$79)+'СЕТ СН'!$H$12+СВЦЭМ!$D$10+'СЕТ СН'!$H$5-'СЕТ СН'!$H$20</f>
        <v>3450.0710534600003</v>
      </c>
      <c r="O94" s="36">
        <f>SUMIFS(СВЦЭМ!$C$33:$C$776,СВЦЭМ!$A$33:$A$776,$A94,СВЦЭМ!$B$33:$B$776,O$79)+'СЕТ СН'!$H$12+СВЦЭМ!$D$10+'СЕТ СН'!$H$5-'СЕТ СН'!$H$20</f>
        <v>3449.1924156</v>
      </c>
      <c r="P94" s="36">
        <f>SUMIFS(СВЦЭМ!$C$33:$C$776,СВЦЭМ!$A$33:$A$776,$A94,СВЦЭМ!$B$33:$B$776,P$79)+'СЕТ СН'!$H$12+СВЦЭМ!$D$10+'СЕТ СН'!$H$5-'СЕТ СН'!$H$20</f>
        <v>3429.7770454900001</v>
      </c>
      <c r="Q94" s="36">
        <f>SUMIFS(СВЦЭМ!$C$33:$C$776,СВЦЭМ!$A$33:$A$776,$A94,СВЦЭМ!$B$33:$B$776,Q$79)+'СЕТ СН'!$H$12+СВЦЭМ!$D$10+'СЕТ СН'!$H$5-'СЕТ СН'!$H$20</f>
        <v>3422.7904074500002</v>
      </c>
      <c r="R94" s="36">
        <f>SUMIFS(СВЦЭМ!$C$33:$C$776,СВЦЭМ!$A$33:$A$776,$A94,СВЦЭМ!$B$33:$B$776,R$79)+'СЕТ СН'!$H$12+СВЦЭМ!$D$10+'СЕТ СН'!$H$5-'СЕТ СН'!$H$20</f>
        <v>3430.7403552000001</v>
      </c>
      <c r="S94" s="36">
        <f>SUMIFS(СВЦЭМ!$C$33:$C$776,СВЦЭМ!$A$33:$A$776,$A94,СВЦЭМ!$B$33:$B$776,S$79)+'СЕТ СН'!$H$12+СВЦЭМ!$D$10+'СЕТ СН'!$H$5-'СЕТ СН'!$H$20</f>
        <v>3436.9325872300001</v>
      </c>
      <c r="T94" s="36">
        <f>SUMIFS(СВЦЭМ!$C$33:$C$776,СВЦЭМ!$A$33:$A$776,$A94,СВЦЭМ!$B$33:$B$776,T$79)+'СЕТ СН'!$H$12+СВЦЭМ!$D$10+'СЕТ СН'!$H$5-'СЕТ СН'!$H$20</f>
        <v>3450.5120638399999</v>
      </c>
      <c r="U94" s="36">
        <f>SUMIFS(СВЦЭМ!$C$33:$C$776,СВЦЭМ!$A$33:$A$776,$A94,СВЦЭМ!$B$33:$B$776,U$79)+'СЕТ СН'!$H$12+СВЦЭМ!$D$10+'СЕТ СН'!$H$5-'СЕТ СН'!$H$20</f>
        <v>3452.88943165</v>
      </c>
      <c r="V94" s="36">
        <f>SUMIFS(СВЦЭМ!$C$33:$C$776,СВЦЭМ!$A$33:$A$776,$A94,СВЦЭМ!$B$33:$B$776,V$79)+'СЕТ СН'!$H$12+СВЦЭМ!$D$10+'СЕТ СН'!$H$5-'СЕТ СН'!$H$20</f>
        <v>3440.4209679300002</v>
      </c>
      <c r="W94" s="36">
        <f>SUMIFS(СВЦЭМ!$C$33:$C$776,СВЦЭМ!$A$33:$A$776,$A94,СВЦЭМ!$B$33:$B$776,W$79)+'СЕТ СН'!$H$12+СВЦЭМ!$D$10+'СЕТ СН'!$H$5-'СЕТ СН'!$H$20</f>
        <v>3436.5217161999999</v>
      </c>
      <c r="X94" s="36">
        <f>SUMIFS(СВЦЭМ!$C$33:$C$776,СВЦЭМ!$A$33:$A$776,$A94,СВЦЭМ!$B$33:$B$776,X$79)+'СЕТ СН'!$H$12+СВЦЭМ!$D$10+'СЕТ СН'!$H$5-'СЕТ СН'!$H$20</f>
        <v>3431.8443635399999</v>
      </c>
      <c r="Y94" s="36">
        <f>SUMIFS(СВЦЭМ!$C$33:$C$776,СВЦЭМ!$A$33:$A$776,$A94,СВЦЭМ!$B$33:$B$776,Y$79)+'СЕТ СН'!$H$12+СВЦЭМ!$D$10+'СЕТ СН'!$H$5-'СЕТ СН'!$H$20</f>
        <v>3404.7091313599999</v>
      </c>
    </row>
    <row r="95" spans="1:25" ht="15.75" x14ac:dyDescent="0.2">
      <c r="A95" s="35">
        <f t="shared" si="2"/>
        <v>43877</v>
      </c>
      <c r="B95" s="36">
        <f>SUMIFS(СВЦЭМ!$C$33:$C$776,СВЦЭМ!$A$33:$A$776,$A95,СВЦЭМ!$B$33:$B$776,B$79)+'СЕТ СН'!$H$12+СВЦЭМ!$D$10+'СЕТ СН'!$H$5-'СЕТ СН'!$H$20</f>
        <v>3500.1074755</v>
      </c>
      <c r="C95" s="36">
        <f>SUMIFS(СВЦЭМ!$C$33:$C$776,СВЦЭМ!$A$33:$A$776,$A95,СВЦЭМ!$B$33:$B$776,C$79)+'СЕТ СН'!$H$12+СВЦЭМ!$D$10+'СЕТ СН'!$H$5-'СЕТ СН'!$H$20</f>
        <v>3531.6315805600002</v>
      </c>
      <c r="D95" s="36">
        <f>SUMIFS(СВЦЭМ!$C$33:$C$776,СВЦЭМ!$A$33:$A$776,$A95,СВЦЭМ!$B$33:$B$776,D$79)+'СЕТ СН'!$H$12+СВЦЭМ!$D$10+'СЕТ СН'!$H$5-'СЕТ СН'!$H$20</f>
        <v>3542.5398519600003</v>
      </c>
      <c r="E95" s="36">
        <f>SUMIFS(СВЦЭМ!$C$33:$C$776,СВЦЭМ!$A$33:$A$776,$A95,СВЦЭМ!$B$33:$B$776,E$79)+'СЕТ СН'!$H$12+СВЦЭМ!$D$10+'СЕТ СН'!$H$5-'СЕТ СН'!$H$20</f>
        <v>3550.4460845100002</v>
      </c>
      <c r="F95" s="36">
        <f>SUMIFS(СВЦЭМ!$C$33:$C$776,СВЦЭМ!$A$33:$A$776,$A95,СВЦЭМ!$B$33:$B$776,F$79)+'СЕТ СН'!$H$12+СВЦЭМ!$D$10+'СЕТ СН'!$H$5-'СЕТ СН'!$H$20</f>
        <v>3551.0191946200002</v>
      </c>
      <c r="G95" s="36">
        <f>SUMIFS(СВЦЭМ!$C$33:$C$776,СВЦЭМ!$A$33:$A$776,$A95,СВЦЭМ!$B$33:$B$776,G$79)+'СЕТ СН'!$H$12+СВЦЭМ!$D$10+'СЕТ СН'!$H$5-'СЕТ СН'!$H$20</f>
        <v>3540.6332698699998</v>
      </c>
      <c r="H95" s="36">
        <f>SUMIFS(СВЦЭМ!$C$33:$C$776,СВЦЭМ!$A$33:$A$776,$A95,СВЦЭМ!$B$33:$B$776,H$79)+'СЕТ СН'!$H$12+СВЦЭМ!$D$10+'СЕТ СН'!$H$5-'СЕТ СН'!$H$20</f>
        <v>3512.7396516700001</v>
      </c>
      <c r="I95" s="36">
        <f>SUMIFS(СВЦЭМ!$C$33:$C$776,СВЦЭМ!$A$33:$A$776,$A95,СВЦЭМ!$B$33:$B$776,I$79)+'СЕТ СН'!$H$12+СВЦЭМ!$D$10+'СЕТ СН'!$H$5-'СЕТ СН'!$H$20</f>
        <v>3487.8415326100003</v>
      </c>
      <c r="J95" s="36">
        <f>SUMIFS(СВЦЭМ!$C$33:$C$776,СВЦЭМ!$A$33:$A$776,$A95,СВЦЭМ!$B$33:$B$776,J$79)+'СЕТ СН'!$H$12+СВЦЭМ!$D$10+'СЕТ СН'!$H$5-'СЕТ СН'!$H$20</f>
        <v>3454.3587170199999</v>
      </c>
      <c r="K95" s="36">
        <f>SUMIFS(СВЦЭМ!$C$33:$C$776,СВЦЭМ!$A$33:$A$776,$A95,СВЦЭМ!$B$33:$B$776,K$79)+'СЕТ СН'!$H$12+СВЦЭМ!$D$10+'СЕТ СН'!$H$5-'СЕТ СН'!$H$20</f>
        <v>3434.7149386700003</v>
      </c>
      <c r="L95" s="36">
        <f>SUMIFS(СВЦЭМ!$C$33:$C$776,СВЦЭМ!$A$33:$A$776,$A95,СВЦЭМ!$B$33:$B$776,L$79)+'СЕТ СН'!$H$12+СВЦЭМ!$D$10+'СЕТ СН'!$H$5-'СЕТ СН'!$H$20</f>
        <v>3424.8695240900001</v>
      </c>
      <c r="M95" s="36">
        <f>SUMIFS(СВЦЭМ!$C$33:$C$776,СВЦЭМ!$A$33:$A$776,$A95,СВЦЭМ!$B$33:$B$776,M$79)+'СЕТ СН'!$H$12+СВЦЭМ!$D$10+'СЕТ СН'!$H$5-'СЕТ СН'!$H$20</f>
        <v>3434.7057245599999</v>
      </c>
      <c r="N95" s="36">
        <f>SUMIFS(СВЦЭМ!$C$33:$C$776,СВЦЭМ!$A$33:$A$776,$A95,СВЦЭМ!$B$33:$B$776,N$79)+'СЕТ СН'!$H$12+СВЦЭМ!$D$10+'СЕТ СН'!$H$5-'СЕТ СН'!$H$20</f>
        <v>3446.7012120200002</v>
      </c>
      <c r="O95" s="36">
        <f>SUMIFS(СВЦЭМ!$C$33:$C$776,СВЦЭМ!$A$33:$A$776,$A95,СВЦЭМ!$B$33:$B$776,O$79)+'СЕТ СН'!$H$12+СВЦЭМ!$D$10+'СЕТ СН'!$H$5-'СЕТ СН'!$H$20</f>
        <v>3459.0126471200001</v>
      </c>
      <c r="P95" s="36">
        <f>SUMIFS(СВЦЭМ!$C$33:$C$776,СВЦЭМ!$A$33:$A$776,$A95,СВЦЭМ!$B$33:$B$776,P$79)+'СЕТ СН'!$H$12+СВЦЭМ!$D$10+'СЕТ СН'!$H$5-'СЕТ СН'!$H$20</f>
        <v>3472.0200169499999</v>
      </c>
      <c r="Q95" s="36">
        <f>SUMIFS(СВЦЭМ!$C$33:$C$776,СВЦЭМ!$A$33:$A$776,$A95,СВЦЭМ!$B$33:$B$776,Q$79)+'СЕТ СН'!$H$12+СВЦЭМ!$D$10+'СЕТ СН'!$H$5-'СЕТ СН'!$H$20</f>
        <v>3476.3712803600001</v>
      </c>
      <c r="R95" s="36">
        <f>SUMIFS(СВЦЭМ!$C$33:$C$776,СВЦЭМ!$A$33:$A$776,$A95,СВЦЭМ!$B$33:$B$776,R$79)+'СЕТ СН'!$H$12+СВЦЭМ!$D$10+'СЕТ СН'!$H$5-'СЕТ СН'!$H$20</f>
        <v>3471.5497363200002</v>
      </c>
      <c r="S95" s="36">
        <f>SUMIFS(СВЦЭМ!$C$33:$C$776,СВЦЭМ!$A$33:$A$776,$A95,СВЦЭМ!$B$33:$B$776,S$79)+'СЕТ СН'!$H$12+СВЦЭМ!$D$10+'СЕТ СН'!$H$5-'СЕТ СН'!$H$20</f>
        <v>3462.8469919999998</v>
      </c>
      <c r="T95" s="36">
        <f>SUMIFS(СВЦЭМ!$C$33:$C$776,СВЦЭМ!$A$33:$A$776,$A95,СВЦЭМ!$B$33:$B$776,T$79)+'СЕТ СН'!$H$12+СВЦЭМ!$D$10+'СЕТ СН'!$H$5-'СЕТ СН'!$H$20</f>
        <v>3433.55463418</v>
      </c>
      <c r="U95" s="36">
        <f>SUMIFS(СВЦЭМ!$C$33:$C$776,СВЦЭМ!$A$33:$A$776,$A95,СВЦЭМ!$B$33:$B$776,U$79)+'СЕТ СН'!$H$12+СВЦЭМ!$D$10+'СЕТ СН'!$H$5-'СЕТ СН'!$H$20</f>
        <v>3435.0265019799999</v>
      </c>
      <c r="V95" s="36">
        <f>SUMIFS(СВЦЭМ!$C$33:$C$776,СВЦЭМ!$A$33:$A$776,$A95,СВЦЭМ!$B$33:$B$776,V$79)+'СЕТ СН'!$H$12+СВЦЭМ!$D$10+'СЕТ СН'!$H$5-'СЕТ СН'!$H$20</f>
        <v>3440.2984844600001</v>
      </c>
      <c r="W95" s="36">
        <f>SUMIFS(СВЦЭМ!$C$33:$C$776,СВЦЭМ!$A$33:$A$776,$A95,СВЦЭМ!$B$33:$B$776,W$79)+'СЕТ СН'!$H$12+СВЦЭМ!$D$10+'СЕТ СН'!$H$5-'СЕТ СН'!$H$20</f>
        <v>3458.5815198</v>
      </c>
      <c r="X95" s="36">
        <f>SUMIFS(СВЦЭМ!$C$33:$C$776,СВЦЭМ!$A$33:$A$776,$A95,СВЦЭМ!$B$33:$B$776,X$79)+'СЕТ СН'!$H$12+СВЦЭМ!$D$10+'СЕТ СН'!$H$5-'СЕТ СН'!$H$20</f>
        <v>3446.7551942499999</v>
      </c>
      <c r="Y95" s="36">
        <f>SUMIFS(СВЦЭМ!$C$33:$C$776,СВЦЭМ!$A$33:$A$776,$A95,СВЦЭМ!$B$33:$B$776,Y$79)+'СЕТ СН'!$H$12+СВЦЭМ!$D$10+'СЕТ СН'!$H$5-'СЕТ СН'!$H$20</f>
        <v>3469.2008711500002</v>
      </c>
    </row>
    <row r="96" spans="1:25" ht="15.75" x14ac:dyDescent="0.2">
      <c r="A96" s="35">
        <f t="shared" si="2"/>
        <v>43878</v>
      </c>
      <c r="B96" s="36">
        <f>SUMIFS(СВЦЭМ!$C$33:$C$776,СВЦЭМ!$A$33:$A$776,$A96,СВЦЭМ!$B$33:$B$776,B$79)+'СЕТ СН'!$H$12+СВЦЭМ!$D$10+'СЕТ СН'!$H$5-'СЕТ СН'!$H$20</f>
        <v>3494.5514690700002</v>
      </c>
      <c r="C96" s="36">
        <f>SUMIFS(СВЦЭМ!$C$33:$C$776,СВЦЭМ!$A$33:$A$776,$A96,СВЦЭМ!$B$33:$B$776,C$79)+'СЕТ СН'!$H$12+СВЦЭМ!$D$10+'СЕТ СН'!$H$5-'СЕТ СН'!$H$20</f>
        <v>3507.7542436799999</v>
      </c>
      <c r="D96" s="36">
        <f>SUMIFS(СВЦЭМ!$C$33:$C$776,СВЦЭМ!$A$33:$A$776,$A96,СВЦЭМ!$B$33:$B$776,D$79)+'СЕТ СН'!$H$12+СВЦЭМ!$D$10+'СЕТ СН'!$H$5-'СЕТ СН'!$H$20</f>
        <v>3522.2150371900002</v>
      </c>
      <c r="E96" s="36">
        <f>SUMIFS(СВЦЭМ!$C$33:$C$776,СВЦЭМ!$A$33:$A$776,$A96,СВЦЭМ!$B$33:$B$776,E$79)+'СЕТ СН'!$H$12+СВЦЭМ!$D$10+'СЕТ СН'!$H$5-'СЕТ СН'!$H$20</f>
        <v>3529.10439658</v>
      </c>
      <c r="F96" s="36">
        <f>SUMIFS(СВЦЭМ!$C$33:$C$776,СВЦЭМ!$A$33:$A$776,$A96,СВЦЭМ!$B$33:$B$776,F$79)+'СЕТ СН'!$H$12+СВЦЭМ!$D$10+'СЕТ СН'!$H$5-'СЕТ СН'!$H$20</f>
        <v>3527.3160457100003</v>
      </c>
      <c r="G96" s="36">
        <f>SUMIFS(СВЦЭМ!$C$33:$C$776,СВЦЭМ!$A$33:$A$776,$A96,СВЦЭМ!$B$33:$B$776,G$79)+'СЕТ СН'!$H$12+СВЦЭМ!$D$10+'СЕТ СН'!$H$5-'СЕТ СН'!$H$20</f>
        <v>3511.2669495300001</v>
      </c>
      <c r="H96" s="36">
        <f>SUMIFS(СВЦЭМ!$C$33:$C$776,СВЦЭМ!$A$33:$A$776,$A96,СВЦЭМ!$B$33:$B$776,H$79)+'СЕТ СН'!$H$12+СВЦЭМ!$D$10+'СЕТ СН'!$H$5-'СЕТ СН'!$H$20</f>
        <v>3476.45762797</v>
      </c>
      <c r="I96" s="36">
        <f>SUMIFS(СВЦЭМ!$C$33:$C$776,СВЦЭМ!$A$33:$A$776,$A96,СВЦЭМ!$B$33:$B$776,I$79)+'СЕТ СН'!$H$12+СВЦЭМ!$D$10+'СЕТ СН'!$H$5-'СЕТ СН'!$H$20</f>
        <v>3449.8866152999999</v>
      </c>
      <c r="J96" s="36">
        <f>SUMIFS(СВЦЭМ!$C$33:$C$776,СВЦЭМ!$A$33:$A$776,$A96,СВЦЭМ!$B$33:$B$776,J$79)+'СЕТ СН'!$H$12+СВЦЭМ!$D$10+'СЕТ СН'!$H$5-'СЕТ СН'!$H$20</f>
        <v>3473.6535079400001</v>
      </c>
      <c r="K96" s="36">
        <f>SUMIFS(СВЦЭМ!$C$33:$C$776,СВЦЭМ!$A$33:$A$776,$A96,СВЦЭМ!$B$33:$B$776,K$79)+'СЕТ СН'!$H$12+СВЦЭМ!$D$10+'СЕТ СН'!$H$5-'СЕТ СН'!$H$20</f>
        <v>3447.2082009699998</v>
      </c>
      <c r="L96" s="36">
        <f>SUMIFS(СВЦЭМ!$C$33:$C$776,СВЦЭМ!$A$33:$A$776,$A96,СВЦЭМ!$B$33:$B$776,L$79)+'СЕТ СН'!$H$12+СВЦЭМ!$D$10+'СЕТ СН'!$H$5-'СЕТ СН'!$H$20</f>
        <v>3444.35119347</v>
      </c>
      <c r="M96" s="36">
        <f>SUMIFS(СВЦЭМ!$C$33:$C$776,СВЦЭМ!$A$33:$A$776,$A96,СВЦЭМ!$B$33:$B$776,M$79)+'СЕТ СН'!$H$12+СВЦЭМ!$D$10+'СЕТ СН'!$H$5-'СЕТ СН'!$H$20</f>
        <v>3453.35562888</v>
      </c>
      <c r="N96" s="36">
        <f>SUMIFS(СВЦЭМ!$C$33:$C$776,СВЦЭМ!$A$33:$A$776,$A96,СВЦЭМ!$B$33:$B$776,N$79)+'СЕТ СН'!$H$12+СВЦЭМ!$D$10+'СЕТ СН'!$H$5-'СЕТ СН'!$H$20</f>
        <v>3468.1281358900001</v>
      </c>
      <c r="O96" s="36">
        <f>SUMIFS(СВЦЭМ!$C$33:$C$776,СВЦЭМ!$A$33:$A$776,$A96,СВЦЭМ!$B$33:$B$776,O$79)+'СЕТ СН'!$H$12+СВЦЭМ!$D$10+'СЕТ СН'!$H$5-'СЕТ СН'!$H$20</f>
        <v>3477.52360529</v>
      </c>
      <c r="P96" s="36">
        <f>SUMIFS(СВЦЭМ!$C$33:$C$776,СВЦЭМ!$A$33:$A$776,$A96,СВЦЭМ!$B$33:$B$776,P$79)+'СЕТ СН'!$H$12+СВЦЭМ!$D$10+'СЕТ СН'!$H$5-'СЕТ СН'!$H$20</f>
        <v>3494.5164398699999</v>
      </c>
      <c r="Q96" s="36">
        <f>SUMIFS(СВЦЭМ!$C$33:$C$776,СВЦЭМ!$A$33:$A$776,$A96,СВЦЭМ!$B$33:$B$776,Q$79)+'СЕТ СН'!$H$12+СВЦЭМ!$D$10+'СЕТ СН'!$H$5-'СЕТ СН'!$H$20</f>
        <v>3510.0505847600002</v>
      </c>
      <c r="R96" s="36">
        <f>SUMIFS(СВЦЭМ!$C$33:$C$776,СВЦЭМ!$A$33:$A$776,$A96,СВЦЭМ!$B$33:$B$776,R$79)+'СЕТ СН'!$H$12+СВЦЭМ!$D$10+'СЕТ СН'!$H$5-'СЕТ СН'!$H$20</f>
        <v>3510.1909429400002</v>
      </c>
      <c r="S96" s="36">
        <f>SUMIFS(СВЦЭМ!$C$33:$C$776,СВЦЭМ!$A$33:$A$776,$A96,СВЦЭМ!$B$33:$B$776,S$79)+'СЕТ СН'!$H$12+СВЦЭМ!$D$10+'СЕТ СН'!$H$5-'СЕТ СН'!$H$20</f>
        <v>3493.0746672</v>
      </c>
      <c r="T96" s="36">
        <f>SUMIFS(СВЦЭМ!$C$33:$C$776,СВЦЭМ!$A$33:$A$776,$A96,СВЦЭМ!$B$33:$B$776,T$79)+'СЕТ СН'!$H$12+СВЦЭМ!$D$10+'СЕТ СН'!$H$5-'СЕТ СН'!$H$20</f>
        <v>3454.5639687000003</v>
      </c>
      <c r="U96" s="36">
        <f>SUMIFS(СВЦЭМ!$C$33:$C$776,СВЦЭМ!$A$33:$A$776,$A96,СВЦЭМ!$B$33:$B$776,U$79)+'СЕТ СН'!$H$12+СВЦЭМ!$D$10+'СЕТ СН'!$H$5-'СЕТ СН'!$H$20</f>
        <v>3442.5247596600002</v>
      </c>
      <c r="V96" s="36">
        <f>SUMIFS(СВЦЭМ!$C$33:$C$776,СВЦЭМ!$A$33:$A$776,$A96,СВЦЭМ!$B$33:$B$776,V$79)+'СЕТ СН'!$H$12+СВЦЭМ!$D$10+'СЕТ СН'!$H$5-'СЕТ СН'!$H$20</f>
        <v>3446.98687505</v>
      </c>
      <c r="W96" s="36">
        <f>SUMIFS(СВЦЭМ!$C$33:$C$776,СВЦЭМ!$A$33:$A$776,$A96,СВЦЭМ!$B$33:$B$776,W$79)+'СЕТ СН'!$H$12+СВЦЭМ!$D$10+'СЕТ СН'!$H$5-'СЕТ СН'!$H$20</f>
        <v>3468.8699200599999</v>
      </c>
      <c r="X96" s="36">
        <f>SUMIFS(СВЦЭМ!$C$33:$C$776,СВЦЭМ!$A$33:$A$776,$A96,СВЦЭМ!$B$33:$B$776,X$79)+'СЕТ СН'!$H$12+СВЦЭМ!$D$10+'СЕТ СН'!$H$5-'СЕТ СН'!$H$20</f>
        <v>3479.9771042000002</v>
      </c>
      <c r="Y96" s="36">
        <f>SUMIFS(СВЦЭМ!$C$33:$C$776,СВЦЭМ!$A$33:$A$776,$A96,СВЦЭМ!$B$33:$B$776,Y$79)+'СЕТ СН'!$H$12+СВЦЭМ!$D$10+'СЕТ СН'!$H$5-'СЕТ СН'!$H$20</f>
        <v>3515.6489443700002</v>
      </c>
    </row>
    <row r="97" spans="1:25" ht="15.75" x14ac:dyDescent="0.2">
      <c r="A97" s="35">
        <f t="shared" si="2"/>
        <v>43879</v>
      </c>
      <c r="B97" s="36">
        <f>SUMIFS(СВЦЭМ!$C$33:$C$776,СВЦЭМ!$A$33:$A$776,$A97,СВЦЭМ!$B$33:$B$776,B$79)+'СЕТ СН'!$H$12+СВЦЭМ!$D$10+'СЕТ СН'!$H$5-'СЕТ СН'!$H$20</f>
        <v>3473.1670232699998</v>
      </c>
      <c r="C97" s="36">
        <f>SUMIFS(СВЦЭМ!$C$33:$C$776,СВЦЭМ!$A$33:$A$776,$A97,СВЦЭМ!$B$33:$B$776,C$79)+'СЕТ СН'!$H$12+СВЦЭМ!$D$10+'СЕТ СН'!$H$5-'СЕТ СН'!$H$20</f>
        <v>3503.2114449300002</v>
      </c>
      <c r="D97" s="36">
        <f>SUMIFS(СВЦЭМ!$C$33:$C$776,СВЦЭМ!$A$33:$A$776,$A97,СВЦЭМ!$B$33:$B$776,D$79)+'СЕТ СН'!$H$12+СВЦЭМ!$D$10+'СЕТ СН'!$H$5-'СЕТ СН'!$H$20</f>
        <v>3512.2973575000001</v>
      </c>
      <c r="E97" s="36">
        <f>SUMIFS(СВЦЭМ!$C$33:$C$776,СВЦЭМ!$A$33:$A$776,$A97,СВЦЭМ!$B$33:$B$776,E$79)+'СЕТ СН'!$H$12+СВЦЭМ!$D$10+'СЕТ СН'!$H$5-'СЕТ СН'!$H$20</f>
        <v>3519.6761169000001</v>
      </c>
      <c r="F97" s="36">
        <f>SUMIFS(СВЦЭМ!$C$33:$C$776,СВЦЭМ!$A$33:$A$776,$A97,СВЦЭМ!$B$33:$B$776,F$79)+'СЕТ СН'!$H$12+СВЦЭМ!$D$10+'СЕТ СН'!$H$5-'СЕТ СН'!$H$20</f>
        <v>3511.6094328899999</v>
      </c>
      <c r="G97" s="36">
        <f>SUMIFS(СВЦЭМ!$C$33:$C$776,СВЦЭМ!$A$33:$A$776,$A97,СВЦЭМ!$B$33:$B$776,G$79)+'СЕТ СН'!$H$12+СВЦЭМ!$D$10+'СЕТ СН'!$H$5-'СЕТ СН'!$H$20</f>
        <v>3499.1819791299999</v>
      </c>
      <c r="H97" s="36">
        <f>SUMIFS(СВЦЭМ!$C$33:$C$776,СВЦЭМ!$A$33:$A$776,$A97,СВЦЭМ!$B$33:$B$776,H$79)+'СЕТ СН'!$H$12+СВЦЭМ!$D$10+'СЕТ СН'!$H$5-'СЕТ СН'!$H$20</f>
        <v>3465.6026508499999</v>
      </c>
      <c r="I97" s="36">
        <f>SUMIFS(СВЦЭМ!$C$33:$C$776,СВЦЭМ!$A$33:$A$776,$A97,СВЦЭМ!$B$33:$B$776,I$79)+'СЕТ СН'!$H$12+СВЦЭМ!$D$10+'СЕТ СН'!$H$5-'СЕТ СН'!$H$20</f>
        <v>3439.9007138500001</v>
      </c>
      <c r="J97" s="36">
        <f>SUMIFS(СВЦЭМ!$C$33:$C$776,СВЦЭМ!$A$33:$A$776,$A97,СВЦЭМ!$B$33:$B$776,J$79)+'СЕТ СН'!$H$12+СВЦЭМ!$D$10+'СЕТ СН'!$H$5-'СЕТ СН'!$H$20</f>
        <v>3434.6295024400001</v>
      </c>
      <c r="K97" s="36">
        <f>SUMIFS(СВЦЭМ!$C$33:$C$776,СВЦЭМ!$A$33:$A$776,$A97,СВЦЭМ!$B$33:$B$776,K$79)+'СЕТ СН'!$H$12+СВЦЭМ!$D$10+'СЕТ СН'!$H$5-'СЕТ СН'!$H$20</f>
        <v>3435.60229888</v>
      </c>
      <c r="L97" s="36">
        <f>SUMIFS(СВЦЭМ!$C$33:$C$776,СВЦЭМ!$A$33:$A$776,$A97,СВЦЭМ!$B$33:$B$776,L$79)+'СЕТ СН'!$H$12+СВЦЭМ!$D$10+'СЕТ СН'!$H$5-'СЕТ СН'!$H$20</f>
        <v>3436.19175692</v>
      </c>
      <c r="M97" s="36">
        <f>SUMIFS(СВЦЭМ!$C$33:$C$776,СВЦЭМ!$A$33:$A$776,$A97,СВЦЭМ!$B$33:$B$776,M$79)+'СЕТ СН'!$H$12+СВЦЭМ!$D$10+'СЕТ СН'!$H$5-'СЕТ СН'!$H$20</f>
        <v>3452.9359258700001</v>
      </c>
      <c r="N97" s="36">
        <f>SUMIFS(СВЦЭМ!$C$33:$C$776,СВЦЭМ!$A$33:$A$776,$A97,СВЦЭМ!$B$33:$B$776,N$79)+'СЕТ СН'!$H$12+СВЦЭМ!$D$10+'СЕТ СН'!$H$5-'СЕТ СН'!$H$20</f>
        <v>3484.2677715099999</v>
      </c>
      <c r="O97" s="36">
        <f>SUMIFS(СВЦЭМ!$C$33:$C$776,СВЦЭМ!$A$33:$A$776,$A97,СВЦЭМ!$B$33:$B$776,O$79)+'СЕТ СН'!$H$12+СВЦЭМ!$D$10+'СЕТ СН'!$H$5-'СЕТ СН'!$H$20</f>
        <v>3523.4302383499999</v>
      </c>
      <c r="P97" s="36">
        <f>SUMIFS(СВЦЭМ!$C$33:$C$776,СВЦЭМ!$A$33:$A$776,$A97,СВЦЭМ!$B$33:$B$776,P$79)+'СЕТ СН'!$H$12+СВЦЭМ!$D$10+'СЕТ СН'!$H$5-'СЕТ СН'!$H$20</f>
        <v>3537.5622877400001</v>
      </c>
      <c r="Q97" s="36">
        <f>SUMIFS(СВЦЭМ!$C$33:$C$776,СВЦЭМ!$A$33:$A$776,$A97,СВЦЭМ!$B$33:$B$776,Q$79)+'СЕТ СН'!$H$12+СВЦЭМ!$D$10+'СЕТ СН'!$H$5-'СЕТ СН'!$H$20</f>
        <v>3545.02619964</v>
      </c>
      <c r="R97" s="36">
        <f>SUMIFS(СВЦЭМ!$C$33:$C$776,СВЦЭМ!$A$33:$A$776,$A97,СВЦЭМ!$B$33:$B$776,R$79)+'СЕТ СН'!$H$12+СВЦЭМ!$D$10+'СЕТ СН'!$H$5-'СЕТ СН'!$H$20</f>
        <v>3542.2209334300001</v>
      </c>
      <c r="S97" s="36">
        <f>SUMIFS(СВЦЭМ!$C$33:$C$776,СВЦЭМ!$A$33:$A$776,$A97,СВЦЭМ!$B$33:$B$776,S$79)+'СЕТ СН'!$H$12+СВЦЭМ!$D$10+'СЕТ СН'!$H$5-'СЕТ СН'!$H$20</f>
        <v>3526.8414673799998</v>
      </c>
      <c r="T97" s="36">
        <f>SUMIFS(СВЦЭМ!$C$33:$C$776,СВЦЭМ!$A$33:$A$776,$A97,СВЦЭМ!$B$33:$B$776,T$79)+'СЕТ СН'!$H$12+СВЦЭМ!$D$10+'СЕТ СН'!$H$5-'СЕТ СН'!$H$20</f>
        <v>3490.9848443400001</v>
      </c>
      <c r="U97" s="36">
        <f>SUMIFS(СВЦЭМ!$C$33:$C$776,СВЦЭМ!$A$33:$A$776,$A97,СВЦЭМ!$B$33:$B$776,U$79)+'СЕТ СН'!$H$12+СВЦЭМ!$D$10+'СЕТ СН'!$H$5-'СЕТ СН'!$H$20</f>
        <v>3478.6366465599999</v>
      </c>
      <c r="V97" s="36">
        <f>SUMIFS(СВЦЭМ!$C$33:$C$776,СВЦЭМ!$A$33:$A$776,$A97,СВЦЭМ!$B$33:$B$776,V$79)+'СЕТ СН'!$H$12+СВЦЭМ!$D$10+'СЕТ СН'!$H$5-'СЕТ СН'!$H$20</f>
        <v>3469.4947666500002</v>
      </c>
      <c r="W97" s="36">
        <f>SUMIFS(СВЦЭМ!$C$33:$C$776,СВЦЭМ!$A$33:$A$776,$A97,СВЦЭМ!$B$33:$B$776,W$79)+'СЕТ СН'!$H$12+СВЦЭМ!$D$10+'СЕТ СН'!$H$5-'СЕТ СН'!$H$20</f>
        <v>3481.44872837</v>
      </c>
      <c r="X97" s="36">
        <f>SUMIFS(СВЦЭМ!$C$33:$C$776,СВЦЭМ!$A$33:$A$776,$A97,СВЦЭМ!$B$33:$B$776,X$79)+'СЕТ СН'!$H$12+СВЦЭМ!$D$10+'СЕТ СН'!$H$5-'СЕТ СН'!$H$20</f>
        <v>3479.6957980000002</v>
      </c>
      <c r="Y97" s="36">
        <f>SUMIFS(СВЦЭМ!$C$33:$C$776,СВЦЭМ!$A$33:$A$776,$A97,СВЦЭМ!$B$33:$B$776,Y$79)+'СЕТ СН'!$H$12+СВЦЭМ!$D$10+'СЕТ СН'!$H$5-'СЕТ СН'!$H$20</f>
        <v>3505.8713162399999</v>
      </c>
    </row>
    <row r="98" spans="1:25" ht="15.75" x14ac:dyDescent="0.2">
      <c r="A98" s="35">
        <f t="shared" si="2"/>
        <v>43880</v>
      </c>
      <c r="B98" s="36">
        <f>SUMIFS(СВЦЭМ!$C$33:$C$776,СВЦЭМ!$A$33:$A$776,$A98,СВЦЭМ!$B$33:$B$776,B$79)+'СЕТ СН'!$H$12+СВЦЭМ!$D$10+'СЕТ СН'!$H$5-'СЕТ СН'!$H$20</f>
        <v>3527.67679447</v>
      </c>
      <c r="C98" s="36">
        <f>SUMIFS(СВЦЭМ!$C$33:$C$776,СВЦЭМ!$A$33:$A$776,$A98,СВЦЭМ!$B$33:$B$776,C$79)+'СЕТ СН'!$H$12+СВЦЭМ!$D$10+'СЕТ СН'!$H$5-'СЕТ СН'!$H$20</f>
        <v>3530.1327087700001</v>
      </c>
      <c r="D98" s="36">
        <f>SUMIFS(СВЦЭМ!$C$33:$C$776,СВЦЭМ!$A$33:$A$776,$A98,СВЦЭМ!$B$33:$B$776,D$79)+'СЕТ СН'!$H$12+СВЦЭМ!$D$10+'СЕТ СН'!$H$5-'СЕТ СН'!$H$20</f>
        <v>3546.7878085100001</v>
      </c>
      <c r="E98" s="36">
        <f>SUMIFS(СВЦЭМ!$C$33:$C$776,СВЦЭМ!$A$33:$A$776,$A98,СВЦЭМ!$B$33:$B$776,E$79)+'СЕТ СН'!$H$12+СВЦЭМ!$D$10+'СЕТ СН'!$H$5-'СЕТ СН'!$H$20</f>
        <v>3553.2230498200001</v>
      </c>
      <c r="F98" s="36">
        <f>SUMIFS(СВЦЭМ!$C$33:$C$776,СВЦЭМ!$A$33:$A$776,$A98,СВЦЭМ!$B$33:$B$776,F$79)+'СЕТ СН'!$H$12+СВЦЭМ!$D$10+'СЕТ СН'!$H$5-'СЕТ СН'!$H$20</f>
        <v>3545.8277314900001</v>
      </c>
      <c r="G98" s="36">
        <f>SUMIFS(СВЦЭМ!$C$33:$C$776,СВЦЭМ!$A$33:$A$776,$A98,СВЦЭМ!$B$33:$B$776,G$79)+'СЕТ СН'!$H$12+СВЦЭМ!$D$10+'СЕТ СН'!$H$5-'СЕТ СН'!$H$20</f>
        <v>3540.0655157599999</v>
      </c>
      <c r="H98" s="36">
        <f>SUMIFS(СВЦЭМ!$C$33:$C$776,СВЦЭМ!$A$33:$A$776,$A98,СВЦЭМ!$B$33:$B$776,H$79)+'СЕТ СН'!$H$12+СВЦЭМ!$D$10+'СЕТ СН'!$H$5-'СЕТ СН'!$H$20</f>
        <v>3509.2395743400002</v>
      </c>
      <c r="I98" s="36">
        <f>SUMIFS(СВЦЭМ!$C$33:$C$776,СВЦЭМ!$A$33:$A$776,$A98,СВЦЭМ!$B$33:$B$776,I$79)+'СЕТ СН'!$H$12+СВЦЭМ!$D$10+'СЕТ СН'!$H$5-'СЕТ СН'!$H$20</f>
        <v>3478.4959681099999</v>
      </c>
      <c r="J98" s="36">
        <f>SUMIFS(СВЦЭМ!$C$33:$C$776,СВЦЭМ!$A$33:$A$776,$A98,СВЦЭМ!$B$33:$B$776,J$79)+'СЕТ СН'!$H$12+СВЦЭМ!$D$10+'СЕТ СН'!$H$5-'СЕТ СН'!$H$20</f>
        <v>3450.65745423</v>
      </c>
      <c r="K98" s="36">
        <f>SUMIFS(СВЦЭМ!$C$33:$C$776,СВЦЭМ!$A$33:$A$776,$A98,СВЦЭМ!$B$33:$B$776,K$79)+'СЕТ СН'!$H$12+СВЦЭМ!$D$10+'СЕТ СН'!$H$5-'СЕТ СН'!$H$20</f>
        <v>3430.1963140500002</v>
      </c>
      <c r="L98" s="36">
        <f>SUMIFS(СВЦЭМ!$C$33:$C$776,СВЦЭМ!$A$33:$A$776,$A98,СВЦЭМ!$B$33:$B$776,L$79)+'СЕТ СН'!$H$12+СВЦЭМ!$D$10+'СЕТ СН'!$H$5-'СЕТ СН'!$H$20</f>
        <v>3434.3110627300002</v>
      </c>
      <c r="M98" s="36">
        <f>SUMIFS(СВЦЭМ!$C$33:$C$776,СВЦЭМ!$A$33:$A$776,$A98,СВЦЭМ!$B$33:$B$776,M$79)+'СЕТ СН'!$H$12+СВЦЭМ!$D$10+'СЕТ СН'!$H$5-'СЕТ СН'!$H$20</f>
        <v>3440.2376579100001</v>
      </c>
      <c r="N98" s="36">
        <f>SUMIFS(СВЦЭМ!$C$33:$C$776,СВЦЭМ!$A$33:$A$776,$A98,СВЦЭМ!$B$33:$B$776,N$79)+'СЕТ СН'!$H$12+СВЦЭМ!$D$10+'СЕТ СН'!$H$5-'СЕТ СН'!$H$20</f>
        <v>3459.14605665</v>
      </c>
      <c r="O98" s="36">
        <f>SUMIFS(СВЦЭМ!$C$33:$C$776,СВЦЭМ!$A$33:$A$776,$A98,СВЦЭМ!$B$33:$B$776,O$79)+'СЕТ СН'!$H$12+СВЦЭМ!$D$10+'СЕТ СН'!$H$5-'СЕТ СН'!$H$20</f>
        <v>3480.2615359299998</v>
      </c>
      <c r="P98" s="36">
        <f>SUMIFS(СВЦЭМ!$C$33:$C$776,СВЦЭМ!$A$33:$A$776,$A98,СВЦЭМ!$B$33:$B$776,P$79)+'СЕТ СН'!$H$12+СВЦЭМ!$D$10+'СЕТ СН'!$H$5-'СЕТ СН'!$H$20</f>
        <v>3491.4086932999999</v>
      </c>
      <c r="Q98" s="36">
        <f>SUMIFS(СВЦЭМ!$C$33:$C$776,СВЦЭМ!$A$33:$A$776,$A98,СВЦЭМ!$B$33:$B$776,Q$79)+'СЕТ СН'!$H$12+СВЦЭМ!$D$10+'СЕТ СН'!$H$5-'СЕТ СН'!$H$20</f>
        <v>3499.13553331</v>
      </c>
      <c r="R98" s="36">
        <f>SUMIFS(СВЦЭМ!$C$33:$C$776,СВЦЭМ!$A$33:$A$776,$A98,СВЦЭМ!$B$33:$B$776,R$79)+'СЕТ СН'!$H$12+СВЦЭМ!$D$10+'СЕТ СН'!$H$5-'СЕТ СН'!$H$20</f>
        <v>3494.9185977100001</v>
      </c>
      <c r="S98" s="36">
        <f>SUMIFS(СВЦЭМ!$C$33:$C$776,СВЦЭМ!$A$33:$A$776,$A98,СВЦЭМ!$B$33:$B$776,S$79)+'СЕТ СН'!$H$12+СВЦЭМ!$D$10+'СЕТ СН'!$H$5-'СЕТ СН'!$H$20</f>
        <v>3471.07161503</v>
      </c>
      <c r="T98" s="36">
        <f>SUMIFS(СВЦЭМ!$C$33:$C$776,СВЦЭМ!$A$33:$A$776,$A98,СВЦЭМ!$B$33:$B$776,T$79)+'СЕТ СН'!$H$12+СВЦЭМ!$D$10+'СЕТ СН'!$H$5-'СЕТ СН'!$H$20</f>
        <v>3433.11519619</v>
      </c>
      <c r="U98" s="36">
        <f>SUMIFS(СВЦЭМ!$C$33:$C$776,СВЦЭМ!$A$33:$A$776,$A98,СВЦЭМ!$B$33:$B$776,U$79)+'СЕТ СН'!$H$12+СВЦЭМ!$D$10+'СЕТ СН'!$H$5-'СЕТ СН'!$H$20</f>
        <v>3430.97482322</v>
      </c>
      <c r="V98" s="36">
        <f>SUMIFS(СВЦЭМ!$C$33:$C$776,СВЦЭМ!$A$33:$A$776,$A98,СВЦЭМ!$B$33:$B$776,V$79)+'СЕТ СН'!$H$12+СВЦЭМ!$D$10+'СЕТ СН'!$H$5-'СЕТ СН'!$H$20</f>
        <v>3448.9931642500001</v>
      </c>
      <c r="W98" s="36">
        <f>SUMIFS(СВЦЭМ!$C$33:$C$776,СВЦЭМ!$A$33:$A$776,$A98,СВЦЭМ!$B$33:$B$776,W$79)+'СЕТ СН'!$H$12+СВЦЭМ!$D$10+'СЕТ СН'!$H$5-'СЕТ СН'!$H$20</f>
        <v>3440.0402719399999</v>
      </c>
      <c r="X98" s="36">
        <f>SUMIFS(СВЦЭМ!$C$33:$C$776,СВЦЭМ!$A$33:$A$776,$A98,СВЦЭМ!$B$33:$B$776,X$79)+'СЕТ СН'!$H$12+СВЦЭМ!$D$10+'СЕТ СН'!$H$5-'СЕТ СН'!$H$20</f>
        <v>3442.9775405600003</v>
      </c>
      <c r="Y98" s="36">
        <f>SUMIFS(СВЦЭМ!$C$33:$C$776,СВЦЭМ!$A$33:$A$776,$A98,СВЦЭМ!$B$33:$B$776,Y$79)+'СЕТ СН'!$H$12+СВЦЭМ!$D$10+'СЕТ СН'!$H$5-'СЕТ СН'!$H$20</f>
        <v>3480.9224677500001</v>
      </c>
    </row>
    <row r="99" spans="1:25" ht="15.75" x14ac:dyDescent="0.2">
      <c r="A99" s="35">
        <f t="shared" si="2"/>
        <v>43881</v>
      </c>
      <c r="B99" s="36">
        <f>SUMIFS(СВЦЭМ!$C$33:$C$776,СВЦЭМ!$A$33:$A$776,$A99,СВЦЭМ!$B$33:$B$776,B$79)+'СЕТ СН'!$H$12+СВЦЭМ!$D$10+'СЕТ СН'!$H$5-'СЕТ СН'!$H$20</f>
        <v>3483.9099042299999</v>
      </c>
      <c r="C99" s="36">
        <f>SUMIFS(СВЦЭМ!$C$33:$C$776,СВЦЭМ!$A$33:$A$776,$A99,СВЦЭМ!$B$33:$B$776,C$79)+'СЕТ СН'!$H$12+СВЦЭМ!$D$10+'СЕТ СН'!$H$5-'СЕТ СН'!$H$20</f>
        <v>3490.09838313</v>
      </c>
      <c r="D99" s="36">
        <f>SUMIFS(СВЦЭМ!$C$33:$C$776,СВЦЭМ!$A$33:$A$776,$A99,СВЦЭМ!$B$33:$B$776,D$79)+'СЕТ СН'!$H$12+СВЦЭМ!$D$10+'СЕТ СН'!$H$5-'СЕТ СН'!$H$20</f>
        <v>3505.294081</v>
      </c>
      <c r="E99" s="36">
        <f>SUMIFS(СВЦЭМ!$C$33:$C$776,СВЦЭМ!$A$33:$A$776,$A99,СВЦЭМ!$B$33:$B$776,E$79)+'СЕТ СН'!$H$12+СВЦЭМ!$D$10+'СЕТ СН'!$H$5-'СЕТ СН'!$H$20</f>
        <v>3521.7208769500003</v>
      </c>
      <c r="F99" s="36">
        <f>SUMIFS(СВЦЭМ!$C$33:$C$776,СВЦЭМ!$A$33:$A$776,$A99,СВЦЭМ!$B$33:$B$776,F$79)+'СЕТ СН'!$H$12+СВЦЭМ!$D$10+'СЕТ СН'!$H$5-'СЕТ СН'!$H$20</f>
        <v>3524.78056702</v>
      </c>
      <c r="G99" s="36">
        <f>SUMIFS(СВЦЭМ!$C$33:$C$776,СВЦЭМ!$A$33:$A$776,$A99,СВЦЭМ!$B$33:$B$776,G$79)+'СЕТ СН'!$H$12+СВЦЭМ!$D$10+'СЕТ СН'!$H$5-'СЕТ СН'!$H$20</f>
        <v>3516.2563460299998</v>
      </c>
      <c r="H99" s="36">
        <f>SUMIFS(СВЦЭМ!$C$33:$C$776,СВЦЭМ!$A$33:$A$776,$A99,СВЦЭМ!$B$33:$B$776,H$79)+'СЕТ СН'!$H$12+СВЦЭМ!$D$10+'СЕТ СН'!$H$5-'СЕТ СН'!$H$20</f>
        <v>3480.77067446</v>
      </c>
      <c r="I99" s="36">
        <f>SUMIFS(СВЦЭМ!$C$33:$C$776,СВЦЭМ!$A$33:$A$776,$A99,СВЦЭМ!$B$33:$B$776,I$79)+'СЕТ СН'!$H$12+СВЦЭМ!$D$10+'СЕТ СН'!$H$5-'СЕТ СН'!$H$20</f>
        <v>3454.3991945100001</v>
      </c>
      <c r="J99" s="36">
        <f>SUMIFS(СВЦЭМ!$C$33:$C$776,СВЦЭМ!$A$33:$A$776,$A99,СВЦЭМ!$B$33:$B$776,J$79)+'СЕТ СН'!$H$12+СВЦЭМ!$D$10+'СЕТ СН'!$H$5-'СЕТ СН'!$H$20</f>
        <v>3412.0074519</v>
      </c>
      <c r="K99" s="36">
        <f>SUMIFS(СВЦЭМ!$C$33:$C$776,СВЦЭМ!$A$33:$A$776,$A99,СВЦЭМ!$B$33:$B$776,K$79)+'СЕТ СН'!$H$12+СВЦЭМ!$D$10+'СЕТ СН'!$H$5-'СЕТ СН'!$H$20</f>
        <v>3398.55082563</v>
      </c>
      <c r="L99" s="36">
        <f>SUMIFS(СВЦЭМ!$C$33:$C$776,СВЦЭМ!$A$33:$A$776,$A99,СВЦЭМ!$B$33:$B$776,L$79)+'СЕТ СН'!$H$12+СВЦЭМ!$D$10+'СЕТ СН'!$H$5-'СЕТ СН'!$H$20</f>
        <v>3405.86445959</v>
      </c>
      <c r="M99" s="36">
        <f>SUMIFS(СВЦЭМ!$C$33:$C$776,СВЦЭМ!$A$33:$A$776,$A99,СВЦЭМ!$B$33:$B$776,M$79)+'СЕТ СН'!$H$12+СВЦЭМ!$D$10+'СЕТ СН'!$H$5-'СЕТ СН'!$H$20</f>
        <v>3413.8139527399999</v>
      </c>
      <c r="N99" s="36">
        <f>SUMIFS(СВЦЭМ!$C$33:$C$776,СВЦЭМ!$A$33:$A$776,$A99,СВЦЭМ!$B$33:$B$776,N$79)+'СЕТ СН'!$H$12+СВЦЭМ!$D$10+'СЕТ СН'!$H$5-'СЕТ СН'!$H$20</f>
        <v>3439.5282573899999</v>
      </c>
      <c r="O99" s="36">
        <f>SUMIFS(СВЦЭМ!$C$33:$C$776,СВЦЭМ!$A$33:$A$776,$A99,СВЦЭМ!$B$33:$B$776,O$79)+'СЕТ СН'!$H$12+СВЦЭМ!$D$10+'СЕТ СН'!$H$5-'СЕТ СН'!$H$20</f>
        <v>3460.8647388899999</v>
      </c>
      <c r="P99" s="36">
        <f>SUMIFS(СВЦЭМ!$C$33:$C$776,СВЦЭМ!$A$33:$A$776,$A99,СВЦЭМ!$B$33:$B$776,P$79)+'СЕТ СН'!$H$12+СВЦЭМ!$D$10+'СЕТ СН'!$H$5-'СЕТ СН'!$H$20</f>
        <v>3479.9498279999998</v>
      </c>
      <c r="Q99" s="36">
        <f>SUMIFS(СВЦЭМ!$C$33:$C$776,СВЦЭМ!$A$33:$A$776,$A99,СВЦЭМ!$B$33:$B$776,Q$79)+'СЕТ СН'!$H$12+СВЦЭМ!$D$10+'СЕТ СН'!$H$5-'СЕТ СН'!$H$20</f>
        <v>3493.6841208800001</v>
      </c>
      <c r="R99" s="36">
        <f>SUMIFS(СВЦЭМ!$C$33:$C$776,СВЦЭМ!$A$33:$A$776,$A99,СВЦЭМ!$B$33:$B$776,R$79)+'СЕТ СН'!$H$12+СВЦЭМ!$D$10+'СЕТ СН'!$H$5-'СЕТ СН'!$H$20</f>
        <v>3489.6112671999999</v>
      </c>
      <c r="S99" s="36">
        <f>SUMIFS(СВЦЭМ!$C$33:$C$776,СВЦЭМ!$A$33:$A$776,$A99,СВЦЭМ!$B$33:$B$776,S$79)+'СЕТ СН'!$H$12+СВЦЭМ!$D$10+'СЕТ СН'!$H$5-'СЕТ СН'!$H$20</f>
        <v>3456.0655498300002</v>
      </c>
      <c r="T99" s="36">
        <f>SUMIFS(СВЦЭМ!$C$33:$C$776,СВЦЭМ!$A$33:$A$776,$A99,СВЦЭМ!$B$33:$B$776,T$79)+'СЕТ СН'!$H$12+СВЦЭМ!$D$10+'СЕТ СН'!$H$5-'СЕТ СН'!$H$20</f>
        <v>3426.5191466000001</v>
      </c>
      <c r="U99" s="36">
        <f>SUMIFS(СВЦЭМ!$C$33:$C$776,СВЦЭМ!$A$33:$A$776,$A99,СВЦЭМ!$B$33:$B$776,U$79)+'СЕТ СН'!$H$12+СВЦЭМ!$D$10+'СЕТ СН'!$H$5-'СЕТ СН'!$H$20</f>
        <v>3404.8828077600001</v>
      </c>
      <c r="V99" s="36">
        <f>SUMIFS(СВЦЭМ!$C$33:$C$776,СВЦЭМ!$A$33:$A$776,$A99,СВЦЭМ!$B$33:$B$776,V$79)+'СЕТ СН'!$H$12+СВЦЭМ!$D$10+'СЕТ СН'!$H$5-'СЕТ СН'!$H$20</f>
        <v>3411.8830579200003</v>
      </c>
      <c r="W99" s="36">
        <f>SUMIFS(СВЦЭМ!$C$33:$C$776,СВЦЭМ!$A$33:$A$776,$A99,СВЦЭМ!$B$33:$B$776,W$79)+'СЕТ СН'!$H$12+СВЦЭМ!$D$10+'СЕТ СН'!$H$5-'СЕТ СН'!$H$20</f>
        <v>3425.8182649199998</v>
      </c>
      <c r="X99" s="36">
        <f>SUMIFS(СВЦЭМ!$C$33:$C$776,СВЦЭМ!$A$33:$A$776,$A99,СВЦЭМ!$B$33:$B$776,X$79)+'СЕТ СН'!$H$12+СВЦЭМ!$D$10+'СЕТ СН'!$H$5-'СЕТ СН'!$H$20</f>
        <v>3444.0681505699999</v>
      </c>
      <c r="Y99" s="36">
        <f>SUMIFS(СВЦЭМ!$C$33:$C$776,СВЦЭМ!$A$33:$A$776,$A99,СВЦЭМ!$B$33:$B$776,Y$79)+'СЕТ СН'!$H$12+СВЦЭМ!$D$10+'СЕТ СН'!$H$5-'СЕТ СН'!$H$20</f>
        <v>3460.75791979</v>
      </c>
    </row>
    <row r="100" spans="1:25" ht="15.75" x14ac:dyDescent="0.2">
      <c r="A100" s="35">
        <f t="shared" si="2"/>
        <v>43882</v>
      </c>
      <c r="B100" s="36">
        <f>SUMIFS(СВЦЭМ!$C$33:$C$776,СВЦЭМ!$A$33:$A$776,$A100,СВЦЭМ!$B$33:$B$776,B$79)+'СЕТ СН'!$H$12+СВЦЭМ!$D$10+'СЕТ СН'!$H$5-'СЕТ СН'!$H$20</f>
        <v>3474.5840928100001</v>
      </c>
      <c r="C100" s="36">
        <f>SUMIFS(СВЦЭМ!$C$33:$C$776,СВЦЭМ!$A$33:$A$776,$A100,СВЦЭМ!$B$33:$B$776,C$79)+'СЕТ СН'!$H$12+СВЦЭМ!$D$10+'СЕТ СН'!$H$5-'СЕТ СН'!$H$20</f>
        <v>3488.2909130100002</v>
      </c>
      <c r="D100" s="36">
        <f>SUMIFS(СВЦЭМ!$C$33:$C$776,СВЦЭМ!$A$33:$A$776,$A100,СВЦЭМ!$B$33:$B$776,D$79)+'СЕТ СН'!$H$12+СВЦЭМ!$D$10+'СЕТ СН'!$H$5-'СЕТ СН'!$H$20</f>
        <v>3511.00610276</v>
      </c>
      <c r="E100" s="36">
        <f>SUMIFS(СВЦЭМ!$C$33:$C$776,СВЦЭМ!$A$33:$A$776,$A100,СВЦЭМ!$B$33:$B$776,E$79)+'СЕТ СН'!$H$12+СВЦЭМ!$D$10+'СЕТ СН'!$H$5-'СЕТ СН'!$H$20</f>
        <v>3514.3633884800001</v>
      </c>
      <c r="F100" s="36">
        <f>SUMIFS(СВЦЭМ!$C$33:$C$776,СВЦЭМ!$A$33:$A$776,$A100,СВЦЭМ!$B$33:$B$776,F$79)+'СЕТ СН'!$H$12+СВЦЭМ!$D$10+'СЕТ СН'!$H$5-'СЕТ СН'!$H$20</f>
        <v>3502.11661693</v>
      </c>
      <c r="G100" s="36">
        <f>SUMIFS(СВЦЭМ!$C$33:$C$776,СВЦЭМ!$A$33:$A$776,$A100,СВЦЭМ!$B$33:$B$776,G$79)+'СЕТ СН'!$H$12+СВЦЭМ!$D$10+'СЕТ СН'!$H$5-'СЕТ СН'!$H$20</f>
        <v>3479.1941393500001</v>
      </c>
      <c r="H100" s="36">
        <f>SUMIFS(СВЦЭМ!$C$33:$C$776,СВЦЭМ!$A$33:$A$776,$A100,СВЦЭМ!$B$33:$B$776,H$79)+'СЕТ СН'!$H$12+СВЦЭМ!$D$10+'СЕТ СН'!$H$5-'СЕТ СН'!$H$20</f>
        <v>3453.7373891400002</v>
      </c>
      <c r="I100" s="36">
        <f>SUMIFS(СВЦЭМ!$C$33:$C$776,СВЦЭМ!$A$33:$A$776,$A100,СВЦЭМ!$B$33:$B$776,I$79)+'СЕТ СН'!$H$12+СВЦЭМ!$D$10+'СЕТ СН'!$H$5-'СЕТ СН'!$H$20</f>
        <v>3442.3917294600001</v>
      </c>
      <c r="J100" s="36">
        <f>SUMIFS(СВЦЭМ!$C$33:$C$776,СВЦЭМ!$A$33:$A$776,$A100,СВЦЭМ!$B$33:$B$776,J$79)+'СЕТ СН'!$H$12+СВЦЭМ!$D$10+'СЕТ СН'!$H$5-'СЕТ СН'!$H$20</f>
        <v>3413.53268411</v>
      </c>
      <c r="K100" s="36">
        <f>SUMIFS(СВЦЭМ!$C$33:$C$776,СВЦЭМ!$A$33:$A$776,$A100,СВЦЭМ!$B$33:$B$776,K$79)+'СЕТ СН'!$H$12+СВЦЭМ!$D$10+'СЕТ СН'!$H$5-'СЕТ СН'!$H$20</f>
        <v>3410.0607663300002</v>
      </c>
      <c r="L100" s="36">
        <f>SUMIFS(СВЦЭМ!$C$33:$C$776,СВЦЭМ!$A$33:$A$776,$A100,СВЦЭМ!$B$33:$B$776,L$79)+'СЕТ СН'!$H$12+СВЦЭМ!$D$10+'СЕТ СН'!$H$5-'СЕТ СН'!$H$20</f>
        <v>3418.7363336100002</v>
      </c>
      <c r="M100" s="36">
        <f>SUMIFS(СВЦЭМ!$C$33:$C$776,СВЦЭМ!$A$33:$A$776,$A100,СВЦЭМ!$B$33:$B$776,M$79)+'СЕТ СН'!$H$12+СВЦЭМ!$D$10+'СЕТ СН'!$H$5-'СЕТ СН'!$H$20</f>
        <v>3431.66330922</v>
      </c>
      <c r="N100" s="36">
        <f>SUMIFS(СВЦЭМ!$C$33:$C$776,СВЦЭМ!$A$33:$A$776,$A100,СВЦЭМ!$B$33:$B$776,N$79)+'СЕТ СН'!$H$12+СВЦЭМ!$D$10+'СЕТ СН'!$H$5-'СЕТ СН'!$H$20</f>
        <v>3451.6426159500002</v>
      </c>
      <c r="O100" s="36">
        <f>SUMIFS(СВЦЭМ!$C$33:$C$776,СВЦЭМ!$A$33:$A$776,$A100,СВЦЭМ!$B$33:$B$776,O$79)+'СЕТ СН'!$H$12+СВЦЭМ!$D$10+'СЕТ СН'!$H$5-'СЕТ СН'!$H$20</f>
        <v>3472.3519273100001</v>
      </c>
      <c r="P100" s="36">
        <f>SUMIFS(СВЦЭМ!$C$33:$C$776,СВЦЭМ!$A$33:$A$776,$A100,СВЦЭМ!$B$33:$B$776,P$79)+'СЕТ СН'!$H$12+СВЦЭМ!$D$10+'СЕТ СН'!$H$5-'СЕТ СН'!$H$20</f>
        <v>3477.62327353</v>
      </c>
      <c r="Q100" s="36">
        <f>SUMIFS(СВЦЭМ!$C$33:$C$776,СВЦЭМ!$A$33:$A$776,$A100,СВЦЭМ!$B$33:$B$776,Q$79)+'СЕТ СН'!$H$12+СВЦЭМ!$D$10+'СЕТ СН'!$H$5-'СЕТ СН'!$H$20</f>
        <v>3488.5118246699999</v>
      </c>
      <c r="R100" s="36">
        <f>SUMIFS(СВЦЭМ!$C$33:$C$776,СВЦЭМ!$A$33:$A$776,$A100,СВЦЭМ!$B$33:$B$776,R$79)+'СЕТ СН'!$H$12+СВЦЭМ!$D$10+'СЕТ СН'!$H$5-'СЕТ СН'!$H$20</f>
        <v>3482.7101011100003</v>
      </c>
      <c r="S100" s="36">
        <f>SUMIFS(СВЦЭМ!$C$33:$C$776,СВЦЭМ!$A$33:$A$776,$A100,СВЦЭМ!$B$33:$B$776,S$79)+'СЕТ СН'!$H$12+СВЦЭМ!$D$10+'СЕТ СН'!$H$5-'СЕТ СН'!$H$20</f>
        <v>3469.7464528400001</v>
      </c>
      <c r="T100" s="36">
        <f>SUMIFS(СВЦЭМ!$C$33:$C$776,СВЦЭМ!$A$33:$A$776,$A100,СВЦЭМ!$B$33:$B$776,T$79)+'СЕТ СН'!$H$12+СВЦЭМ!$D$10+'СЕТ СН'!$H$5-'СЕТ СН'!$H$20</f>
        <v>3435.6944457300001</v>
      </c>
      <c r="U100" s="36">
        <f>SUMIFS(СВЦЭМ!$C$33:$C$776,СВЦЭМ!$A$33:$A$776,$A100,СВЦЭМ!$B$33:$B$776,U$79)+'СЕТ СН'!$H$12+СВЦЭМ!$D$10+'СЕТ СН'!$H$5-'СЕТ СН'!$H$20</f>
        <v>3415.48672308</v>
      </c>
      <c r="V100" s="36">
        <f>SUMIFS(СВЦЭМ!$C$33:$C$776,СВЦЭМ!$A$33:$A$776,$A100,СВЦЭМ!$B$33:$B$776,V$79)+'СЕТ СН'!$H$12+СВЦЭМ!$D$10+'СЕТ СН'!$H$5-'СЕТ СН'!$H$20</f>
        <v>3384.53910283</v>
      </c>
      <c r="W100" s="36">
        <f>SUMIFS(СВЦЭМ!$C$33:$C$776,СВЦЭМ!$A$33:$A$776,$A100,СВЦЭМ!$B$33:$B$776,W$79)+'СЕТ СН'!$H$12+СВЦЭМ!$D$10+'СЕТ СН'!$H$5-'СЕТ СН'!$H$20</f>
        <v>3388.2844897800001</v>
      </c>
      <c r="X100" s="36">
        <f>SUMIFS(СВЦЭМ!$C$33:$C$776,СВЦЭМ!$A$33:$A$776,$A100,СВЦЭМ!$B$33:$B$776,X$79)+'СЕТ СН'!$H$12+СВЦЭМ!$D$10+'СЕТ СН'!$H$5-'СЕТ СН'!$H$20</f>
        <v>3397.9686068299998</v>
      </c>
      <c r="Y100" s="36">
        <f>SUMIFS(СВЦЭМ!$C$33:$C$776,СВЦЭМ!$A$33:$A$776,$A100,СВЦЭМ!$B$33:$B$776,Y$79)+'СЕТ СН'!$H$12+СВЦЭМ!$D$10+'СЕТ СН'!$H$5-'СЕТ СН'!$H$20</f>
        <v>3419.01400173</v>
      </c>
    </row>
    <row r="101" spans="1:25" ht="15.75" x14ac:dyDescent="0.2">
      <c r="A101" s="35">
        <f t="shared" si="2"/>
        <v>43883</v>
      </c>
      <c r="B101" s="36">
        <f>SUMIFS(СВЦЭМ!$C$33:$C$776,СВЦЭМ!$A$33:$A$776,$A101,СВЦЭМ!$B$33:$B$776,B$79)+'СЕТ СН'!$H$12+СВЦЭМ!$D$10+'СЕТ СН'!$H$5-'СЕТ СН'!$H$20</f>
        <v>3449.5181263599998</v>
      </c>
      <c r="C101" s="36">
        <f>SUMIFS(СВЦЭМ!$C$33:$C$776,СВЦЭМ!$A$33:$A$776,$A101,СВЦЭМ!$B$33:$B$776,C$79)+'СЕТ СН'!$H$12+СВЦЭМ!$D$10+'СЕТ СН'!$H$5-'СЕТ СН'!$H$20</f>
        <v>3464.3461500000003</v>
      </c>
      <c r="D101" s="36">
        <f>SUMIFS(СВЦЭМ!$C$33:$C$776,СВЦЭМ!$A$33:$A$776,$A101,СВЦЭМ!$B$33:$B$776,D$79)+'СЕТ СН'!$H$12+СВЦЭМ!$D$10+'СЕТ СН'!$H$5-'СЕТ СН'!$H$20</f>
        <v>3469.9706521600001</v>
      </c>
      <c r="E101" s="36">
        <f>SUMIFS(СВЦЭМ!$C$33:$C$776,СВЦЭМ!$A$33:$A$776,$A101,СВЦЭМ!$B$33:$B$776,E$79)+'СЕТ СН'!$H$12+СВЦЭМ!$D$10+'СЕТ СН'!$H$5-'СЕТ СН'!$H$20</f>
        <v>3463.79526721</v>
      </c>
      <c r="F101" s="36">
        <f>SUMIFS(СВЦЭМ!$C$33:$C$776,СВЦЭМ!$A$33:$A$776,$A101,СВЦЭМ!$B$33:$B$776,F$79)+'СЕТ СН'!$H$12+СВЦЭМ!$D$10+'СЕТ СН'!$H$5-'СЕТ СН'!$H$20</f>
        <v>3466.9443937300002</v>
      </c>
      <c r="G101" s="36">
        <f>SUMIFS(СВЦЭМ!$C$33:$C$776,СВЦЭМ!$A$33:$A$776,$A101,СВЦЭМ!$B$33:$B$776,G$79)+'СЕТ СН'!$H$12+СВЦЭМ!$D$10+'СЕТ СН'!$H$5-'СЕТ СН'!$H$20</f>
        <v>3453.22236333</v>
      </c>
      <c r="H101" s="36">
        <f>SUMIFS(СВЦЭМ!$C$33:$C$776,СВЦЭМ!$A$33:$A$776,$A101,СВЦЭМ!$B$33:$B$776,H$79)+'СЕТ СН'!$H$12+СВЦЭМ!$D$10+'СЕТ СН'!$H$5-'СЕТ СН'!$H$20</f>
        <v>3436.9667376400002</v>
      </c>
      <c r="I101" s="36">
        <f>SUMIFS(СВЦЭМ!$C$33:$C$776,СВЦЭМ!$A$33:$A$776,$A101,СВЦЭМ!$B$33:$B$776,I$79)+'СЕТ СН'!$H$12+СВЦЭМ!$D$10+'СЕТ СН'!$H$5-'СЕТ СН'!$H$20</f>
        <v>3401.8676147199999</v>
      </c>
      <c r="J101" s="36">
        <f>SUMIFS(СВЦЭМ!$C$33:$C$776,СВЦЭМ!$A$33:$A$776,$A101,СВЦЭМ!$B$33:$B$776,J$79)+'СЕТ СН'!$H$12+СВЦЭМ!$D$10+'СЕТ СН'!$H$5-'СЕТ СН'!$H$20</f>
        <v>3406.9466407600003</v>
      </c>
      <c r="K101" s="36">
        <f>SUMIFS(СВЦЭМ!$C$33:$C$776,СВЦЭМ!$A$33:$A$776,$A101,СВЦЭМ!$B$33:$B$776,K$79)+'СЕТ СН'!$H$12+СВЦЭМ!$D$10+'СЕТ СН'!$H$5-'СЕТ СН'!$H$20</f>
        <v>3421.0550470400003</v>
      </c>
      <c r="L101" s="36">
        <f>SUMIFS(СВЦЭМ!$C$33:$C$776,СВЦЭМ!$A$33:$A$776,$A101,СВЦЭМ!$B$33:$B$776,L$79)+'СЕТ СН'!$H$12+СВЦЭМ!$D$10+'СЕТ СН'!$H$5-'СЕТ СН'!$H$20</f>
        <v>3429.251761</v>
      </c>
      <c r="M101" s="36">
        <f>SUMIFS(СВЦЭМ!$C$33:$C$776,СВЦЭМ!$A$33:$A$776,$A101,СВЦЭМ!$B$33:$B$776,M$79)+'СЕТ СН'!$H$12+СВЦЭМ!$D$10+'СЕТ СН'!$H$5-'СЕТ СН'!$H$20</f>
        <v>3439.0338137799999</v>
      </c>
      <c r="N101" s="36">
        <f>SUMIFS(СВЦЭМ!$C$33:$C$776,СВЦЭМ!$A$33:$A$776,$A101,СВЦЭМ!$B$33:$B$776,N$79)+'СЕТ СН'!$H$12+СВЦЭМ!$D$10+'СЕТ СН'!$H$5-'СЕТ СН'!$H$20</f>
        <v>3441.4530522800001</v>
      </c>
      <c r="O101" s="36">
        <f>SUMIFS(СВЦЭМ!$C$33:$C$776,СВЦЭМ!$A$33:$A$776,$A101,СВЦЭМ!$B$33:$B$776,O$79)+'СЕТ СН'!$H$12+СВЦЭМ!$D$10+'СЕТ СН'!$H$5-'СЕТ СН'!$H$20</f>
        <v>3440.65167316</v>
      </c>
      <c r="P101" s="36">
        <f>SUMIFS(СВЦЭМ!$C$33:$C$776,СВЦЭМ!$A$33:$A$776,$A101,СВЦЭМ!$B$33:$B$776,P$79)+'СЕТ СН'!$H$12+СВЦЭМ!$D$10+'СЕТ СН'!$H$5-'СЕТ СН'!$H$20</f>
        <v>3434.7436812999999</v>
      </c>
      <c r="Q101" s="36">
        <f>SUMIFS(СВЦЭМ!$C$33:$C$776,СВЦЭМ!$A$33:$A$776,$A101,СВЦЭМ!$B$33:$B$776,Q$79)+'СЕТ СН'!$H$12+СВЦЭМ!$D$10+'СЕТ СН'!$H$5-'СЕТ СН'!$H$20</f>
        <v>3427.3821890700001</v>
      </c>
      <c r="R101" s="36">
        <f>SUMIFS(СВЦЭМ!$C$33:$C$776,СВЦЭМ!$A$33:$A$776,$A101,СВЦЭМ!$B$33:$B$776,R$79)+'СЕТ СН'!$H$12+СВЦЭМ!$D$10+'СЕТ СН'!$H$5-'СЕТ СН'!$H$20</f>
        <v>3419.1500832400002</v>
      </c>
      <c r="S101" s="36">
        <f>SUMIFS(СВЦЭМ!$C$33:$C$776,СВЦЭМ!$A$33:$A$776,$A101,СВЦЭМ!$B$33:$B$776,S$79)+'СЕТ СН'!$H$12+СВЦЭМ!$D$10+'СЕТ СН'!$H$5-'СЕТ СН'!$H$20</f>
        <v>3422.9954208600002</v>
      </c>
      <c r="T101" s="36">
        <f>SUMIFS(СВЦЭМ!$C$33:$C$776,СВЦЭМ!$A$33:$A$776,$A101,СВЦЭМ!$B$33:$B$776,T$79)+'СЕТ СН'!$H$12+СВЦЭМ!$D$10+'СЕТ СН'!$H$5-'СЕТ СН'!$H$20</f>
        <v>3426.76982778</v>
      </c>
      <c r="U101" s="36">
        <f>SUMIFS(СВЦЭМ!$C$33:$C$776,СВЦЭМ!$A$33:$A$776,$A101,СВЦЭМ!$B$33:$B$776,U$79)+'СЕТ СН'!$H$12+СВЦЭМ!$D$10+'СЕТ СН'!$H$5-'СЕТ СН'!$H$20</f>
        <v>3434.7859447400001</v>
      </c>
      <c r="V101" s="36">
        <f>SUMIFS(СВЦЭМ!$C$33:$C$776,СВЦЭМ!$A$33:$A$776,$A101,СВЦЭМ!$B$33:$B$776,V$79)+'СЕТ СН'!$H$12+СВЦЭМ!$D$10+'СЕТ СН'!$H$5-'СЕТ СН'!$H$20</f>
        <v>3440.3454315399999</v>
      </c>
      <c r="W101" s="36">
        <f>SUMIFS(СВЦЭМ!$C$33:$C$776,СВЦЭМ!$A$33:$A$776,$A101,СВЦЭМ!$B$33:$B$776,W$79)+'СЕТ СН'!$H$12+СВЦЭМ!$D$10+'СЕТ СН'!$H$5-'СЕТ СН'!$H$20</f>
        <v>3435.4591664300001</v>
      </c>
      <c r="X101" s="36">
        <f>SUMIFS(СВЦЭМ!$C$33:$C$776,СВЦЭМ!$A$33:$A$776,$A101,СВЦЭМ!$B$33:$B$776,X$79)+'СЕТ СН'!$H$12+СВЦЭМ!$D$10+'СЕТ СН'!$H$5-'СЕТ СН'!$H$20</f>
        <v>3430.6139949899998</v>
      </c>
      <c r="Y101" s="36">
        <f>SUMIFS(СВЦЭМ!$C$33:$C$776,СВЦЭМ!$A$33:$A$776,$A101,СВЦЭМ!$B$33:$B$776,Y$79)+'СЕТ СН'!$H$12+СВЦЭМ!$D$10+'СЕТ СН'!$H$5-'СЕТ СН'!$H$20</f>
        <v>3417.88093334</v>
      </c>
    </row>
    <row r="102" spans="1:25" ht="15.75" x14ac:dyDescent="0.2">
      <c r="A102" s="35">
        <f t="shared" si="2"/>
        <v>43884</v>
      </c>
      <c r="B102" s="36">
        <f>SUMIFS(СВЦЭМ!$C$33:$C$776,СВЦЭМ!$A$33:$A$776,$A102,СВЦЭМ!$B$33:$B$776,B$79)+'СЕТ СН'!$H$12+СВЦЭМ!$D$10+'СЕТ СН'!$H$5-'СЕТ СН'!$H$20</f>
        <v>3455.9479084599998</v>
      </c>
      <c r="C102" s="36">
        <f>SUMIFS(СВЦЭМ!$C$33:$C$776,СВЦЭМ!$A$33:$A$776,$A102,СВЦЭМ!$B$33:$B$776,C$79)+'СЕТ СН'!$H$12+СВЦЭМ!$D$10+'СЕТ СН'!$H$5-'СЕТ СН'!$H$20</f>
        <v>3470.8165196199998</v>
      </c>
      <c r="D102" s="36">
        <f>SUMIFS(СВЦЭМ!$C$33:$C$776,СВЦЭМ!$A$33:$A$776,$A102,СВЦЭМ!$B$33:$B$776,D$79)+'СЕТ СН'!$H$12+СВЦЭМ!$D$10+'СЕТ СН'!$H$5-'СЕТ СН'!$H$20</f>
        <v>3480.6040650800001</v>
      </c>
      <c r="E102" s="36">
        <f>SUMIFS(СВЦЭМ!$C$33:$C$776,СВЦЭМ!$A$33:$A$776,$A102,СВЦЭМ!$B$33:$B$776,E$79)+'СЕТ СН'!$H$12+СВЦЭМ!$D$10+'СЕТ СН'!$H$5-'СЕТ СН'!$H$20</f>
        <v>3485.7357215400002</v>
      </c>
      <c r="F102" s="36">
        <f>SUMIFS(СВЦЭМ!$C$33:$C$776,СВЦЭМ!$A$33:$A$776,$A102,СВЦЭМ!$B$33:$B$776,F$79)+'СЕТ СН'!$H$12+СВЦЭМ!$D$10+'СЕТ СН'!$H$5-'СЕТ СН'!$H$20</f>
        <v>3490.5781754300001</v>
      </c>
      <c r="G102" s="36">
        <f>SUMIFS(СВЦЭМ!$C$33:$C$776,СВЦЭМ!$A$33:$A$776,$A102,СВЦЭМ!$B$33:$B$776,G$79)+'СЕТ СН'!$H$12+СВЦЭМ!$D$10+'СЕТ СН'!$H$5-'СЕТ СН'!$H$20</f>
        <v>3487.7112863500001</v>
      </c>
      <c r="H102" s="36">
        <f>SUMIFS(СВЦЭМ!$C$33:$C$776,СВЦЭМ!$A$33:$A$776,$A102,СВЦЭМ!$B$33:$B$776,H$79)+'СЕТ СН'!$H$12+СВЦЭМ!$D$10+'СЕТ СН'!$H$5-'СЕТ СН'!$H$20</f>
        <v>3479.02227137</v>
      </c>
      <c r="I102" s="36">
        <f>SUMIFS(СВЦЭМ!$C$33:$C$776,СВЦЭМ!$A$33:$A$776,$A102,СВЦЭМ!$B$33:$B$776,I$79)+'СЕТ СН'!$H$12+СВЦЭМ!$D$10+'СЕТ СН'!$H$5-'СЕТ СН'!$H$20</f>
        <v>3463.3146227100001</v>
      </c>
      <c r="J102" s="36">
        <f>SUMIFS(СВЦЭМ!$C$33:$C$776,СВЦЭМ!$A$33:$A$776,$A102,СВЦЭМ!$B$33:$B$776,J$79)+'СЕТ СН'!$H$12+СВЦЭМ!$D$10+'СЕТ СН'!$H$5-'СЕТ СН'!$H$20</f>
        <v>3439.00010079</v>
      </c>
      <c r="K102" s="36">
        <f>SUMIFS(СВЦЭМ!$C$33:$C$776,СВЦЭМ!$A$33:$A$776,$A102,СВЦЭМ!$B$33:$B$776,K$79)+'СЕТ СН'!$H$12+СВЦЭМ!$D$10+'СЕТ СН'!$H$5-'СЕТ СН'!$H$20</f>
        <v>3401.9499010899999</v>
      </c>
      <c r="L102" s="36">
        <f>SUMIFS(СВЦЭМ!$C$33:$C$776,СВЦЭМ!$A$33:$A$776,$A102,СВЦЭМ!$B$33:$B$776,L$79)+'СЕТ СН'!$H$12+СВЦЭМ!$D$10+'СЕТ СН'!$H$5-'СЕТ СН'!$H$20</f>
        <v>3381.1875774300001</v>
      </c>
      <c r="M102" s="36">
        <f>SUMIFS(СВЦЭМ!$C$33:$C$776,СВЦЭМ!$A$33:$A$776,$A102,СВЦЭМ!$B$33:$B$776,M$79)+'СЕТ СН'!$H$12+СВЦЭМ!$D$10+'СЕТ СН'!$H$5-'СЕТ СН'!$H$20</f>
        <v>3386.92990328</v>
      </c>
      <c r="N102" s="36">
        <f>SUMIFS(СВЦЭМ!$C$33:$C$776,СВЦЭМ!$A$33:$A$776,$A102,СВЦЭМ!$B$33:$B$776,N$79)+'СЕТ СН'!$H$12+СВЦЭМ!$D$10+'СЕТ СН'!$H$5-'СЕТ СН'!$H$20</f>
        <v>3405.2197328399998</v>
      </c>
      <c r="O102" s="36">
        <f>SUMIFS(СВЦЭМ!$C$33:$C$776,СВЦЭМ!$A$33:$A$776,$A102,СВЦЭМ!$B$33:$B$776,O$79)+'СЕТ СН'!$H$12+СВЦЭМ!$D$10+'СЕТ СН'!$H$5-'СЕТ СН'!$H$20</f>
        <v>3419.2111388799999</v>
      </c>
      <c r="P102" s="36">
        <f>SUMIFS(СВЦЭМ!$C$33:$C$776,СВЦЭМ!$A$33:$A$776,$A102,СВЦЭМ!$B$33:$B$776,P$79)+'СЕТ СН'!$H$12+СВЦЭМ!$D$10+'СЕТ СН'!$H$5-'СЕТ СН'!$H$20</f>
        <v>3431.11654116</v>
      </c>
      <c r="Q102" s="36">
        <f>SUMIFS(СВЦЭМ!$C$33:$C$776,СВЦЭМ!$A$33:$A$776,$A102,СВЦЭМ!$B$33:$B$776,Q$79)+'СЕТ СН'!$H$12+СВЦЭМ!$D$10+'СЕТ СН'!$H$5-'СЕТ СН'!$H$20</f>
        <v>3443.3083924800003</v>
      </c>
      <c r="R102" s="36">
        <f>SUMIFS(СВЦЭМ!$C$33:$C$776,СВЦЭМ!$A$33:$A$776,$A102,СВЦЭМ!$B$33:$B$776,R$79)+'СЕТ СН'!$H$12+СВЦЭМ!$D$10+'СЕТ СН'!$H$5-'СЕТ СН'!$H$20</f>
        <v>3441.7029039899999</v>
      </c>
      <c r="S102" s="36">
        <f>SUMIFS(СВЦЭМ!$C$33:$C$776,СВЦЭМ!$A$33:$A$776,$A102,СВЦЭМ!$B$33:$B$776,S$79)+'СЕТ СН'!$H$12+СВЦЭМ!$D$10+'СЕТ СН'!$H$5-'СЕТ СН'!$H$20</f>
        <v>3433.3018044700002</v>
      </c>
      <c r="T102" s="36">
        <f>SUMIFS(СВЦЭМ!$C$33:$C$776,СВЦЭМ!$A$33:$A$776,$A102,СВЦЭМ!$B$33:$B$776,T$79)+'СЕТ СН'!$H$12+СВЦЭМ!$D$10+'СЕТ СН'!$H$5-'СЕТ СН'!$H$20</f>
        <v>3410.1402788300002</v>
      </c>
      <c r="U102" s="36">
        <f>SUMIFS(СВЦЭМ!$C$33:$C$776,СВЦЭМ!$A$33:$A$776,$A102,СВЦЭМ!$B$33:$B$776,U$79)+'СЕТ СН'!$H$12+СВЦЭМ!$D$10+'СЕТ СН'!$H$5-'СЕТ СН'!$H$20</f>
        <v>3393.9045833999999</v>
      </c>
      <c r="V102" s="36">
        <f>SUMIFS(СВЦЭМ!$C$33:$C$776,СВЦЭМ!$A$33:$A$776,$A102,СВЦЭМ!$B$33:$B$776,V$79)+'СЕТ СН'!$H$12+СВЦЭМ!$D$10+'СЕТ СН'!$H$5-'СЕТ СН'!$H$20</f>
        <v>3401.3139728199999</v>
      </c>
      <c r="W102" s="36">
        <f>SUMIFS(СВЦЭМ!$C$33:$C$776,СВЦЭМ!$A$33:$A$776,$A102,СВЦЭМ!$B$33:$B$776,W$79)+'СЕТ СН'!$H$12+СВЦЭМ!$D$10+'СЕТ СН'!$H$5-'СЕТ СН'!$H$20</f>
        <v>3405.8843866799998</v>
      </c>
      <c r="X102" s="36">
        <f>SUMIFS(СВЦЭМ!$C$33:$C$776,СВЦЭМ!$A$33:$A$776,$A102,СВЦЭМ!$B$33:$B$776,X$79)+'СЕТ СН'!$H$12+СВЦЭМ!$D$10+'СЕТ СН'!$H$5-'СЕТ СН'!$H$20</f>
        <v>3430.8399122400001</v>
      </c>
      <c r="Y102" s="36">
        <f>SUMIFS(СВЦЭМ!$C$33:$C$776,СВЦЭМ!$A$33:$A$776,$A102,СВЦЭМ!$B$33:$B$776,Y$79)+'СЕТ СН'!$H$12+СВЦЭМ!$D$10+'СЕТ СН'!$H$5-'СЕТ СН'!$H$20</f>
        <v>3445.8268930600002</v>
      </c>
    </row>
    <row r="103" spans="1:25" ht="15.75" x14ac:dyDescent="0.2">
      <c r="A103" s="35">
        <f t="shared" si="2"/>
        <v>43885</v>
      </c>
      <c r="B103" s="36">
        <f>SUMIFS(СВЦЭМ!$C$33:$C$776,СВЦЭМ!$A$33:$A$776,$A103,СВЦЭМ!$B$33:$B$776,B$79)+'СЕТ СН'!$H$12+СВЦЭМ!$D$10+'СЕТ СН'!$H$5-'СЕТ СН'!$H$20</f>
        <v>3450.6999121700001</v>
      </c>
      <c r="C103" s="36">
        <f>SUMIFS(СВЦЭМ!$C$33:$C$776,СВЦЭМ!$A$33:$A$776,$A103,СВЦЭМ!$B$33:$B$776,C$79)+'СЕТ СН'!$H$12+СВЦЭМ!$D$10+'СЕТ СН'!$H$5-'СЕТ СН'!$H$20</f>
        <v>3456.4318486399998</v>
      </c>
      <c r="D103" s="36">
        <f>SUMIFS(СВЦЭМ!$C$33:$C$776,СВЦЭМ!$A$33:$A$776,$A103,СВЦЭМ!$B$33:$B$776,D$79)+'СЕТ СН'!$H$12+СВЦЭМ!$D$10+'СЕТ СН'!$H$5-'СЕТ СН'!$H$20</f>
        <v>3477.7085634800001</v>
      </c>
      <c r="E103" s="36">
        <f>SUMIFS(СВЦЭМ!$C$33:$C$776,СВЦЭМ!$A$33:$A$776,$A103,СВЦЭМ!$B$33:$B$776,E$79)+'СЕТ СН'!$H$12+СВЦЭМ!$D$10+'СЕТ СН'!$H$5-'СЕТ СН'!$H$20</f>
        <v>3486.29205968</v>
      </c>
      <c r="F103" s="36">
        <f>SUMIFS(СВЦЭМ!$C$33:$C$776,СВЦЭМ!$A$33:$A$776,$A103,СВЦЭМ!$B$33:$B$776,F$79)+'СЕТ СН'!$H$12+СВЦЭМ!$D$10+'СЕТ СН'!$H$5-'СЕТ СН'!$H$20</f>
        <v>3490.4866078599998</v>
      </c>
      <c r="G103" s="36">
        <f>SUMIFS(СВЦЭМ!$C$33:$C$776,СВЦЭМ!$A$33:$A$776,$A103,СВЦЭМ!$B$33:$B$776,G$79)+'СЕТ СН'!$H$12+СВЦЭМ!$D$10+'СЕТ СН'!$H$5-'СЕТ СН'!$H$20</f>
        <v>3486.9100055200001</v>
      </c>
      <c r="H103" s="36">
        <f>SUMIFS(СВЦЭМ!$C$33:$C$776,СВЦЭМ!$A$33:$A$776,$A103,СВЦЭМ!$B$33:$B$776,H$79)+'СЕТ СН'!$H$12+СВЦЭМ!$D$10+'СЕТ СН'!$H$5-'СЕТ СН'!$H$20</f>
        <v>3482.1085681100003</v>
      </c>
      <c r="I103" s="36">
        <f>SUMIFS(СВЦЭМ!$C$33:$C$776,СВЦЭМ!$A$33:$A$776,$A103,СВЦЭМ!$B$33:$B$776,I$79)+'СЕТ СН'!$H$12+СВЦЭМ!$D$10+'СЕТ СН'!$H$5-'СЕТ СН'!$H$20</f>
        <v>3464.5227066299999</v>
      </c>
      <c r="J103" s="36">
        <f>SUMIFS(СВЦЭМ!$C$33:$C$776,СВЦЭМ!$A$33:$A$776,$A103,СВЦЭМ!$B$33:$B$776,J$79)+'СЕТ СН'!$H$12+СВЦЭМ!$D$10+'СЕТ СН'!$H$5-'СЕТ СН'!$H$20</f>
        <v>3432.7254318700002</v>
      </c>
      <c r="K103" s="36">
        <f>SUMIFS(СВЦЭМ!$C$33:$C$776,СВЦЭМ!$A$33:$A$776,$A103,СВЦЭМ!$B$33:$B$776,K$79)+'СЕТ СН'!$H$12+СВЦЭМ!$D$10+'СЕТ СН'!$H$5-'СЕТ СН'!$H$20</f>
        <v>3406.0775066900001</v>
      </c>
      <c r="L103" s="36">
        <f>SUMIFS(СВЦЭМ!$C$33:$C$776,СВЦЭМ!$A$33:$A$776,$A103,СВЦЭМ!$B$33:$B$776,L$79)+'СЕТ СН'!$H$12+СВЦЭМ!$D$10+'СЕТ СН'!$H$5-'СЕТ СН'!$H$20</f>
        <v>3398.6559223100003</v>
      </c>
      <c r="M103" s="36">
        <f>SUMIFS(СВЦЭМ!$C$33:$C$776,СВЦЭМ!$A$33:$A$776,$A103,СВЦЭМ!$B$33:$B$776,M$79)+'СЕТ СН'!$H$12+СВЦЭМ!$D$10+'СЕТ СН'!$H$5-'СЕТ СН'!$H$20</f>
        <v>3403.9111247199999</v>
      </c>
      <c r="N103" s="36">
        <f>SUMIFS(СВЦЭМ!$C$33:$C$776,СВЦЭМ!$A$33:$A$776,$A103,СВЦЭМ!$B$33:$B$776,N$79)+'СЕТ СН'!$H$12+СВЦЭМ!$D$10+'СЕТ СН'!$H$5-'СЕТ СН'!$H$20</f>
        <v>3410.9681349800003</v>
      </c>
      <c r="O103" s="36">
        <f>SUMIFS(СВЦЭМ!$C$33:$C$776,СВЦЭМ!$A$33:$A$776,$A103,СВЦЭМ!$B$33:$B$776,O$79)+'СЕТ СН'!$H$12+СВЦЭМ!$D$10+'СЕТ СН'!$H$5-'СЕТ СН'!$H$20</f>
        <v>3432.2219519199998</v>
      </c>
      <c r="P103" s="36">
        <f>SUMIFS(СВЦЭМ!$C$33:$C$776,СВЦЭМ!$A$33:$A$776,$A103,СВЦЭМ!$B$33:$B$776,P$79)+'СЕТ СН'!$H$12+СВЦЭМ!$D$10+'СЕТ СН'!$H$5-'СЕТ СН'!$H$20</f>
        <v>3441.4461500299999</v>
      </c>
      <c r="Q103" s="36">
        <f>SUMIFS(СВЦЭМ!$C$33:$C$776,СВЦЭМ!$A$33:$A$776,$A103,СВЦЭМ!$B$33:$B$776,Q$79)+'СЕТ СН'!$H$12+СВЦЭМ!$D$10+'СЕТ СН'!$H$5-'СЕТ СН'!$H$20</f>
        <v>3437.21613548</v>
      </c>
      <c r="R103" s="36">
        <f>SUMIFS(СВЦЭМ!$C$33:$C$776,СВЦЭМ!$A$33:$A$776,$A103,СВЦЭМ!$B$33:$B$776,R$79)+'СЕТ СН'!$H$12+СВЦЭМ!$D$10+'СЕТ СН'!$H$5-'СЕТ СН'!$H$20</f>
        <v>3434.8439419199999</v>
      </c>
      <c r="S103" s="36">
        <f>SUMIFS(СВЦЭМ!$C$33:$C$776,СВЦЭМ!$A$33:$A$776,$A103,СВЦЭМ!$B$33:$B$776,S$79)+'СЕТ СН'!$H$12+СВЦЭМ!$D$10+'СЕТ СН'!$H$5-'СЕТ СН'!$H$20</f>
        <v>3428.1595938199998</v>
      </c>
      <c r="T103" s="36">
        <f>SUMIFS(СВЦЭМ!$C$33:$C$776,СВЦЭМ!$A$33:$A$776,$A103,СВЦЭМ!$B$33:$B$776,T$79)+'СЕТ СН'!$H$12+СВЦЭМ!$D$10+'СЕТ СН'!$H$5-'СЕТ СН'!$H$20</f>
        <v>3397.3011879400001</v>
      </c>
      <c r="U103" s="36">
        <f>SUMIFS(СВЦЭМ!$C$33:$C$776,СВЦЭМ!$A$33:$A$776,$A103,СВЦЭМ!$B$33:$B$776,U$79)+'СЕТ СН'!$H$12+СВЦЭМ!$D$10+'СЕТ СН'!$H$5-'СЕТ СН'!$H$20</f>
        <v>3374.557624</v>
      </c>
      <c r="V103" s="36">
        <f>SUMIFS(СВЦЭМ!$C$33:$C$776,СВЦЭМ!$A$33:$A$776,$A103,СВЦЭМ!$B$33:$B$776,V$79)+'СЕТ СН'!$H$12+СВЦЭМ!$D$10+'СЕТ СН'!$H$5-'СЕТ СН'!$H$20</f>
        <v>3379.5050540299999</v>
      </c>
      <c r="W103" s="36">
        <f>SUMIFS(СВЦЭМ!$C$33:$C$776,СВЦЭМ!$A$33:$A$776,$A103,СВЦЭМ!$B$33:$B$776,W$79)+'СЕТ СН'!$H$12+СВЦЭМ!$D$10+'СЕТ СН'!$H$5-'СЕТ СН'!$H$20</f>
        <v>3400.34535353</v>
      </c>
      <c r="X103" s="36">
        <f>SUMIFS(СВЦЭМ!$C$33:$C$776,СВЦЭМ!$A$33:$A$776,$A103,СВЦЭМ!$B$33:$B$776,X$79)+'СЕТ СН'!$H$12+СВЦЭМ!$D$10+'СЕТ СН'!$H$5-'СЕТ СН'!$H$20</f>
        <v>3408.5580306900001</v>
      </c>
      <c r="Y103" s="36">
        <f>SUMIFS(СВЦЭМ!$C$33:$C$776,СВЦЭМ!$A$33:$A$776,$A103,СВЦЭМ!$B$33:$B$776,Y$79)+'СЕТ СН'!$H$12+СВЦЭМ!$D$10+'СЕТ СН'!$H$5-'СЕТ СН'!$H$20</f>
        <v>3429.0832099700001</v>
      </c>
    </row>
    <row r="104" spans="1:25" ht="15.75" x14ac:dyDescent="0.2">
      <c r="A104" s="35">
        <f t="shared" si="2"/>
        <v>43886</v>
      </c>
      <c r="B104" s="36">
        <f>SUMIFS(СВЦЭМ!$C$33:$C$776,СВЦЭМ!$A$33:$A$776,$A104,СВЦЭМ!$B$33:$B$776,B$79)+'СЕТ СН'!$H$12+СВЦЭМ!$D$10+'СЕТ СН'!$H$5-'СЕТ СН'!$H$20</f>
        <v>3481.8052195</v>
      </c>
      <c r="C104" s="36">
        <f>SUMIFS(СВЦЭМ!$C$33:$C$776,СВЦЭМ!$A$33:$A$776,$A104,СВЦЭМ!$B$33:$B$776,C$79)+'СЕТ СН'!$H$12+СВЦЭМ!$D$10+'СЕТ СН'!$H$5-'СЕТ СН'!$H$20</f>
        <v>3481.89022415</v>
      </c>
      <c r="D104" s="36">
        <f>SUMIFS(СВЦЭМ!$C$33:$C$776,СВЦЭМ!$A$33:$A$776,$A104,СВЦЭМ!$B$33:$B$776,D$79)+'СЕТ СН'!$H$12+СВЦЭМ!$D$10+'СЕТ СН'!$H$5-'СЕТ СН'!$H$20</f>
        <v>3505.9836232100001</v>
      </c>
      <c r="E104" s="36">
        <f>SUMIFS(СВЦЭМ!$C$33:$C$776,СВЦЭМ!$A$33:$A$776,$A104,СВЦЭМ!$B$33:$B$776,E$79)+'СЕТ СН'!$H$12+СВЦЭМ!$D$10+'СЕТ СН'!$H$5-'СЕТ СН'!$H$20</f>
        <v>3525.3542908300001</v>
      </c>
      <c r="F104" s="36">
        <f>SUMIFS(СВЦЭМ!$C$33:$C$776,СВЦЭМ!$A$33:$A$776,$A104,СВЦЭМ!$B$33:$B$776,F$79)+'СЕТ СН'!$H$12+СВЦЭМ!$D$10+'СЕТ СН'!$H$5-'СЕТ СН'!$H$20</f>
        <v>3504.7474974800002</v>
      </c>
      <c r="G104" s="36">
        <f>SUMIFS(СВЦЭМ!$C$33:$C$776,СВЦЭМ!$A$33:$A$776,$A104,СВЦЭМ!$B$33:$B$776,G$79)+'СЕТ СН'!$H$12+СВЦЭМ!$D$10+'СЕТ СН'!$H$5-'СЕТ СН'!$H$20</f>
        <v>3490.9091873900002</v>
      </c>
      <c r="H104" s="36">
        <f>SUMIFS(СВЦЭМ!$C$33:$C$776,СВЦЭМ!$A$33:$A$776,$A104,СВЦЭМ!$B$33:$B$776,H$79)+'СЕТ СН'!$H$12+СВЦЭМ!$D$10+'СЕТ СН'!$H$5-'СЕТ СН'!$H$20</f>
        <v>3459.0035591000001</v>
      </c>
      <c r="I104" s="36">
        <f>SUMIFS(СВЦЭМ!$C$33:$C$776,СВЦЭМ!$A$33:$A$776,$A104,СВЦЭМ!$B$33:$B$776,I$79)+'СЕТ СН'!$H$12+СВЦЭМ!$D$10+'СЕТ СН'!$H$5-'СЕТ СН'!$H$20</f>
        <v>3439.28870009</v>
      </c>
      <c r="J104" s="36">
        <f>SUMIFS(СВЦЭМ!$C$33:$C$776,СВЦЭМ!$A$33:$A$776,$A104,СВЦЭМ!$B$33:$B$776,J$79)+'СЕТ СН'!$H$12+СВЦЭМ!$D$10+'СЕТ СН'!$H$5-'СЕТ СН'!$H$20</f>
        <v>3412.1948443599999</v>
      </c>
      <c r="K104" s="36">
        <f>SUMIFS(СВЦЭМ!$C$33:$C$776,СВЦЭМ!$A$33:$A$776,$A104,СВЦЭМ!$B$33:$B$776,K$79)+'СЕТ СН'!$H$12+СВЦЭМ!$D$10+'СЕТ СН'!$H$5-'СЕТ СН'!$H$20</f>
        <v>3400.0119795400001</v>
      </c>
      <c r="L104" s="36">
        <f>SUMIFS(СВЦЭМ!$C$33:$C$776,СВЦЭМ!$A$33:$A$776,$A104,СВЦЭМ!$B$33:$B$776,L$79)+'СЕТ СН'!$H$12+СВЦЭМ!$D$10+'СЕТ СН'!$H$5-'СЕТ СН'!$H$20</f>
        <v>3397.2232232699998</v>
      </c>
      <c r="M104" s="36">
        <f>SUMIFS(СВЦЭМ!$C$33:$C$776,СВЦЭМ!$A$33:$A$776,$A104,СВЦЭМ!$B$33:$B$776,M$79)+'СЕТ СН'!$H$12+СВЦЭМ!$D$10+'СЕТ СН'!$H$5-'СЕТ СН'!$H$20</f>
        <v>3407.36768575</v>
      </c>
      <c r="N104" s="36">
        <f>SUMIFS(СВЦЭМ!$C$33:$C$776,СВЦЭМ!$A$33:$A$776,$A104,СВЦЭМ!$B$33:$B$776,N$79)+'СЕТ СН'!$H$12+СВЦЭМ!$D$10+'СЕТ СН'!$H$5-'СЕТ СН'!$H$20</f>
        <v>3413.97647405</v>
      </c>
      <c r="O104" s="36">
        <f>SUMIFS(СВЦЭМ!$C$33:$C$776,СВЦЭМ!$A$33:$A$776,$A104,СВЦЭМ!$B$33:$B$776,O$79)+'СЕТ СН'!$H$12+СВЦЭМ!$D$10+'СЕТ СН'!$H$5-'СЕТ СН'!$H$20</f>
        <v>3437.6398789</v>
      </c>
      <c r="P104" s="36">
        <f>SUMIFS(СВЦЭМ!$C$33:$C$776,СВЦЭМ!$A$33:$A$776,$A104,СВЦЭМ!$B$33:$B$776,P$79)+'СЕТ СН'!$H$12+СВЦЭМ!$D$10+'СЕТ СН'!$H$5-'СЕТ СН'!$H$20</f>
        <v>3469.7999256399999</v>
      </c>
      <c r="Q104" s="36">
        <f>SUMIFS(СВЦЭМ!$C$33:$C$776,СВЦЭМ!$A$33:$A$776,$A104,СВЦЭМ!$B$33:$B$776,Q$79)+'СЕТ СН'!$H$12+СВЦЭМ!$D$10+'СЕТ СН'!$H$5-'СЕТ СН'!$H$20</f>
        <v>3483.3497758900003</v>
      </c>
      <c r="R104" s="36">
        <f>SUMIFS(СВЦЭМ!$C$33:$C$776,СВЦЭМ!$A$33:$A$776,$A104,СВЦЭМ!$B$33:$B$776,R$79)+'СЕТ СН'!$H$12+СВЦЭМ!$D$10+'СЕТ СН'!$H$5-'СЕТ СН'!$H$20</f>
        <v>3481.2506882900002</v>
      </c>
      <c r="S104" s="36">
        <f>SUMIFS(СВЦЭМ!$C$33:$C$776,СВЦЭМ!$A$33:$A$776,$A104,СВЦЭМ!$B$33:$B$776,S$79)+'СЕТ СН'!$H$12+СВЦЭМ!$D$10+'СЕТ СН'!$H$5-'СЕТ СН'!$H$20</f>
        <v>3449.8433217500001</v>
      </c>
      <c r="T104" s="36">
        <f>SUMIFS(СВЦЭМ!$C$33:$C$776,СВЦЭМ!$A$33:$A$776,$A104,СВЦЭМ!$B$33:$B$776,T$79)+'СЕТ СН'!$H$12+СВЦЭМ!$D$10+'СЕТ СН'!$H$5-'СЕТ СН'!$H$20</f>
        <v>3413.5001814699999</v>
      </c>
      <c r="U104" s="36">
        <f>SUMIFS(СВЦЭМ!$C$33:$C$776,СВЦЭМ!$A$33:$A$776,$A104,СВЦЭМ!$B$33:$B$776,U$79)+'СЕТ СН'!$H$12+СВЦЭМ!$D$10+'СЕТ СН'!$H$5-'СЕТ СН'!$H$20</f>
        <v>3384.6578247799998</v>
      </c>
      <c r="V104" s="36">
        <f>SUMIFS(СВЦЭМ!$C$33:$C$776,СВЦЭМ!$A$33:$A$776,$A104,СВЦЭМ!$B$33:$B$776,V$79)+'СЕТ СН'!$H$12+СВЦЭМ!$D$10+'СЕТ СН'!$H$5-'СЕТ СН'!$H$20</f>
        <v>3386.3850069700002</v>
      </c>
      <c r="W104" s="36">
        <f>SUMIFS(СВЦЭМ!$C$33:$C$776,СВЦЭМ!$A$33:$A$776,$A104,СВЦЭМ!$B$33:$B$776,W$79)+'СЕТ СН'!$H$12+СВЦЭМ!$D$10+'СЕТ СН'!$H$5-'СЕТ СН'!$H$20</f>
        <v>3409.0255723800001</v>
      </c>
      <c r="X104" s="36">
        <f>SUMIFS(СВЦЭМ!$C$33:$C$776,СВЦЭМ!$A$33:$A$776,$A104,СВЦЭМ!$B$33:$B$776,X$79)+'СЕТ СН'!$H$12+СВЦЭМ!$D$10+'СЕТ СН'!$H$5-'СЕТ СН'!$H$20</f>
        <v>3434.3472794600002</v>
      </c>
      <c r="Y104" s="36">
        <f>SUMIFS(СВЦЭМ!$C$33:$C$776,СВЦЭМ!$A$33:$A$776,$A104,СВЦЭМ!$B$33:$B$776,Y$79)+'СЕТ СН'!$H$12+СВЦЭМ!$D$10+'СЕТ СН'!$H$5-'СЕТ СН'!$H$20</f>
        <v>3454.5857431200002</v>
      </c>
    </row>
    <row r="105" spans="1:25" ht="15.75" x14ac:dyDescent="0.2">
      <c r="A105" s="35">
        <f t="shared" si="2"/>
        <v>43887</v>
      </c>
      <c r="B105" s="36">
        <f>SUMIFS(СВЦЭМ!$C$33:$C$776,СВЦЭМ!$A$33:$A$776,$A105,СВЦЭМ!$B$33:$B$776,B$79)+'СЕТ СН'!$H$12+СВЦЭМ!$D$10+'СЕТ СН'!$H$5-'СЕТ СН'!$H$20</f>
        <v>3487.6415091500003</v>
      </c>
      <c r="C105" s="36">
        <f>SUMIFS(СВЦЭМ!$C$33:$C$776,СВЦЭМ!$A$33:$A$776,$A105,СВЦЭМ!$B$33:$B$776,C$79)+'СЕТ СН'!$H$12+СВЦЭМ!$D$10+'СЕТ СН'!$H$5-'СЕТ СН'!$H$20</f>
        <v>3501.5341432700002</v>
      </c>
      <c r="D105" s="36">
        <f>SUMIFS(СВЦЭМ!$C$33:$C$776,СВЦЭМ!$A$33:$A$776,$A105,СВЦЭМ!$B$33:$B$776,D$79)+'СЕТ СН'!$H$12+СВЦЭМ!$D$10+'СЕТ СН'!$H$5-'СЕТ СН'!$H$20</f>
        <v>3518.56653155</v>
      </c>
      <c r="E105" s="36">
        <f>SUMIFS(СВЦЭМ!$C$33:$C$776,СВЦЭМ!$A$33:$A$776,$A105,СВЦЭМ!$B$33:$B$776,E$79)+'СЕТ СН'!$H$12+СВЦЭМ!$D$10+'СЕТ СН'!$H$5-'СЕТ СН'!$H$20</f>
        <v>3531.0949909400001</v>
      </c>
      <c r="F105" s="36">
        <f>SUMIFS(СВЦЭМ!$C$33:$C$776,СВЦЭМ!$A$33:$A$776,$A105,СВЦЭМ!$B$33:$B$776,F$79)+'СЕТ СН'!$H$12+СВЦЭМ!$D$10+'СЕТ СН'!$H$5-'СЕТ СН'!$H$20</f>
        <v>3517.1441615100002</v>
      </c>
      <c r="G105" s="36">
        <f>SUMIFS(СВЦЭМ!$C$33:$C$776,СВЦЭМ!$A$33:$A$776,$A105,СВЦЭМ!$B$33:$B$776,G$79)+'СЕТ СН'!$H$12+СВЦЭМ!$D$10+'СЕТ СН'!$H$5-'СЕТ СН'!$H$20</f>
        <v>3498.9457463799999</v>
      </c>
      <c r="H105" s="36">
        <f>SUMIFS(СВЦЭМ!$C$33:$C$776,СВЦЭМ!$A$33:$A$776,$A105,СВЦЭМ!$B$33:$B$776,H$79)+'СЕТ СН'!$H$12+СВЦЭМ!$D$10+'СЕТ СН'!$H$5-'СЕТ СН'!$H$20</f>
        <v>3459.1817453499998</v>
      </c>
      <c r="I105" s="36">
        <f>SUMIFS(СВЦЭМ!$C$33:$C$776,СВЦЭМ!$A$33:$A$776,$A105,СВЦЭМ!$B$33:$B$776,I$79)+'СЕТ СН'!$H$12+СВЦЭМ!$D$10+'СЕТ СН'!$H$5-'СЕТ СН'!$H$20</f>
        <v>3431.32416891</v>
      </c>
      <c r="J105" s="36">
        <f>SUMIFS(СВЦЭМ!$C$33:$C$776,СВЦЭМ!$A$33:$A$776,$A105,СВЦЭМ!$B$33:$B$776,J$79)+'СЕТ СН'!$H$12+СВЦЭМ!$D$10+'СЕТ СН'!$H$5-'СЕТ СН'!$H$20</f>
        <v>3405.9356369799998</v>
      </c>
      <c r="K105" s="36">
        <f>SUMIFS(СВЦЭМ!$C$33:$C$776,СВЦЭМ!$A$33:$A$776,$A105,СВЦЭМ!$B$33:$B$776,K$79)+'СЕТ СН'!$H$12+СВЦЭМ!$D$10+'СЕТ СН'!$H$5-'СЕТ СН'!$H$20</f>
        <v>3385.0542477899999</v>
      </c>
      <c r="L105" s="36">
        <f>SUMIFS(СВЦЭМ!$C$33:$C$776,СВЦЭМ!$A$33:$A$776,$A105,СВЦЭМ!$B$33:$B$776,L$79)+'СЕТ СН'!$H$12+СВЦЭМ!$D$10+'СЕТ СН'!$H$5-'СЕТ СН'!$H$20</f>
        <v>3397.6284956</v>
      </c>
      <c r="M105" s="36">
        <f>SUMIFS(СВЦЭМ!$C$33:$C$776,СВЦЭМ!$A$33:$A$776,$A105,СВЦЭМ!$B$33:$B$776,M$79)+'СЕТ СН'!$H$12+СВЦЭМ!$D$10+'СЕТ СН'!$H$5-'СЕТ СН'!$H$20</f>
        <v>3402.4779152299998</v>
      </c>
      <c r="N105" s="36">
        <f>SUMIFS(СВЦЭМ!$C$33:$C$776,СВЦЭМ!$A$33:$A$776,$A105,СВЦЭМ!$B$33:$B$776,N$79)+'СЕТ СН'!$H$12+СВЦЭМ!$D$10+'СЕТ СН'!$H$5-'СЕТ СН'!$H$20</f>
        <v>3410.1931038299999</v>
      </c>
      <c r="O105" s="36">
        <f>SUMIFS(СВЦЭМ!$C$33:$C$776,СВЦЭМ!$A$33:$A$776,$A105,СВЦЭМ!$B$33:$B$776,O$79)+'СЕТ СН'!$H$12+СВЦЭМ!$D$10+'СЕТ СН'!$H$5-'СЕТ СН'!$H$20</f>
        <v>3430.8017492099998</v>
      </c>
      <c r="P105" s="36">
        <f>SUMIFS(СВЦЭМ!$C$33:$C$776,СВЦЭМ!$A$33:$A$776,$A105,СВЦЭМ!$B$33:$B$776,P$79)+'СЕТ СН'!$H$12+СВЦЭМ!$D$10+'СЕТ СН'!$H$5-'СЕТ СН'!$H$20</f>
        <v>3447.3139119299999</v>
      </c>
      <c r="Q105" s="36">
        <f>SUMIFS(СВЦЭМ!$C$33:$C$776,СВЦЭМ!$A$33:$A$776,$A105,СВЦЭМ!$B$33:$B$776,Q$79)+'СЕТ СН'!$H$12+СВЦЭМ!$D$10+'СЕТ СН'!$H$5-'СЕТ СН'!$H$20</f>
        <v>3455.0363932</v>
      </c>
      <c r="R105" s="36">
        <f>SUMIFS(СВЦЭМ!$C$33:$C$776,СВЦЭМ!$A$33:$A$776,$A105,СВЦЭМ!$B$33:$B$776,R$79)+'СЕТ СН'!$H$12+СВЦЭМ!$D$10+'СЕТ СН'!$H$5-'СЕТ СН'!$H$20</f>
        <v>3443.5216032600001</v>
      </c>
      <c r="S105" s="36">
        <f>SUMIFS(СВЦЭМ!$C$33:$C$776,СВЦЭМ!$A$33:$A$776,$A105,СВЦЭМ!$B$33:$B$776,S$79)+'СЕТ СН'!$H$12+СВЦЭМ!$D$10+'СЕТ СН'!$H$5-'СЕТ СН'!$H$20</f>
        <v>3427.6817737400002</v>
      </c>
      <c r="T105" s="36">
        <f>SUMIFS(СВЦЭМ!$C$33:$C$776,СВЦЭМ!$A$33:$A$776,$A105,СВЦЭМ!$B$33:$B$776,T$79)+'СЕТ СН'!$H$12+СВЦЭМ!$D$10+'СЕТ СН'!$H$5-'СЕТ СН'!$H$20</f>
        <v>3399.0450792299998</v>
      </c>
      <c r="U105" s="36">
        <f>SUMIFS(СВЦЭМ!$C$33:$C$776,СВЦЭМ!$A$33:$A$776,$A105,СВЦЭМ!$B$33:$B$776,U$79)+'СЕТ СН'!$H$12+СВЦЭМ!$D$10+'СЕТ СН'!$H$5-'СЕТ СН'!$H$20</f>
        <v>3391.108295</v>
      </c>
      <c r="V105" s="36">
        <f>SUMIFS(СВЦЭМ!$C$33:$C$776,СВЦЭМ!$A$33:$A$776,$A105,СВЦЭМ!$B$33:$B$776,V$79)+'СЕТ СН'!$H$12+СВЦЭМ!$D$10+'СЕТ СН'!$H$5-'СЕТ СН'!$H$20</f>
        <v>3395.70985565</v>
      </c>
      <c r="W105" s="36">
        <f>SUMIFS(СВЦЭМ!$C$33:$C$776,СВЦЭМ!$A$33:$A$776,$A105,СВЦЭМ!$B$33:$B$776,W$79)+'СЕТ СН'!$H$12+СВЦЭМ!$D$10+'СЕТ СН'!$H$5-'СЕТ СН'!$H$20</f>
        <v>3407.06800608</v>
      </c>
      <c r="X105" s="36">
        <f>SUMIFS(СВЦЭМ!$C$33:$C$776,СВЦЭМ!$A$33:$A$776,$A105,СВЦЭМ!$B$33:$B$776,X$79)+'СЕТ СН'!$H$12+СВЦЭМ!$D$10+'СЕТ СН'!$H$5-'СЕТ СН'!$H$20</f>
        <v>3418.6543451799998</v>
      </c>
      <c r="Y105" s="36">
        <f>SUMIFS(СВЦЭМ!$C$33:$C$776,СВЦЭМ!$A$33:$A$776,$A105,СВЦЭМ!$B$33:$B$776,Y$79)+'СЕТ СН'!$H$12+СВЦЭМ!$D$10+'СЕТ СН'!$H$5-'СЕТ СН'!$H$20</f>
        <v>3444.7286866499999</v>
      </c>
    </row>
    <row r="106" spans="1:25" ht="15.75" x14ac:dyDescent="0.2">
      <c r="A106" s="35">
        <f t="shared" si="2"/>
        <v>43888</v>
      </c>
      <c r="B106" s="36">
        <f>SUMIFS(СВЦЭМ!$C$33:$C$776,СВЦЭМ!$A$33:$A$776,$A106,СВЦЭМ!$B$33:$B$776,B$79)+'СЕТ СН'!$H$12+СВЦЭМ!$D$10+'СЕТ СН'!$H$5-'СЕТ СН'!$H$20</f>
        <v>3488.8403053900001</v>
      </c>
      <c r="C106" s="36">
        <f>SUMIFS(СВЦЭМ!$C$33:$C$776,СВЦЭМ!$A$33:$A$776,$A106,СВЦЭМ!$B$33:$B$776,C$79)+'СЕТ СН'!$H$12+СВЦЭМ!$D$10+'СЕТ СН'!$H$5-'СЕТ СН'!$H$20</f>
        <v>3500.04671138</v>
      </c>
      <c r="D106" s="36">
        <f>SUMIFS(СВЦЭМ!$C$33:$C$776,СВЦЭМ!$A$33:$A$776,$A106,СВЦЭМ!$B$33:$B$776,D$79)+'СЕТ СН'!$H$12+СВЦЭМ!$D$10+'СЕТ СН'!$H$5-'СЕТ СН'!$H$20</f>
        <v>3515.80992866</v>
      </c>
      <c r="E106" s="36">
        <f>SUMIFS(СВЦЭМ!$C$33:$C$776,СВЦЭМ!$A$33:$A$776,$A106,СВЦЭМ!$B$33:$B$776,E$79)+'СЕТ СН'!$H$12+СВЦЭМ!$D$10+'СЕТ СН'!$H$5-'СЕТ СН'!$H$20</f>
        <v>3527.5042367300002</v>
      </c>
      <c r="F106" s="36">
        <f>SUMIFS(СВЦЭМ!$C$33:$C$776,СВЦЭМ!$A$33:$A$776,$A106,СВЦЭМ!$B$33:$B$776,F$79)+'СЕТ СН'!$H$12+СВЦЭМ!$D$10+'СЕТ СН'!$H$5-'СЕТ СН'!$H$20</f>
        <v>3510.9424921899999</v>
      </c>
      <c r="G106" s="36">
        <f>SUMIFS(СВЦЭМ!$C$33:$C$776,СВЦЭМ!$A$33:$A$776,$A106,СВЦЭМ!$B$33:$B$776,G$79)+'СЕТ СН'!$H$12+СВЦЭМ!$D$10+'СЕТ СН'!$H$5-'СЕТ СН'!$H$20</f>
        <v>3485.5150310700001</v>
      </c>
      <c r="H106" s="36">
        <f>SUMIFS(СВЦЭМ!$C$33:$C$776,СВЦЭМ!$A$33:$A$776,$A106,СВЦЭМ!$B$33:$B$776,H$79)+'СЕТ СН'!$H$12+СВЦЭМ!$D$10+'СЕТ СН'!$H$5-'СЕТ СН'!$H$20</f>
        <v>3453.1746071500002</v>
      </c>
      <c r="I106" s="36">
        <f>SUMIFS(СВЦЭМ!$C$33:$C$776,СВЦЭМ!$A$33:$A$776,$A106,СВЦЭМ!$B$33:$B$776,I$79)+'СЕТ СН'!$H$12+СВЦЭМ!$D$10+'СЕТ СН'!$H$5-'СЕТ СН'!$H$20</f>
        <v>3430.8026605499999</v>
      </c>
      <c r="J106" s="36">
        <f>SUMIFS(СВЦЭМ!$C$33:$C$776,СВЦЭМ!$A$33:$A$776,$A106,СВЦЭМ!$B$33:$B$776,J$79)+'СЕТ СН'!$H$12+СВЦЭМ!$D$10+'СЕТ СН'!$H$5-'СЕТ СН'!$H$20</f>
        <v>3413.63070629</v>
      </c>
      <c r="K106" s="36">
        <f>SUMIFS(СВЦЭМ!$C$33:$C$776,СВЦЭМ!$A$33:$A$776,$A106,СВЦЭМ!$B$33:$B$776,K$79)+'СЕТ СН'!$H$12+СВЦЭМ!$D$10+'СЕТ СН'!$H$5-'СЕТ СН'!$H$20</f>
        <v>3393.3636655300002</v>
      </c>
      <c r="L106" s="36">
        <f>SUMIFS(СВЦЭМ!$C$33:$C$776,СВЦЭМ!$A$33:$A$776,$A106,СВЦЭМ!$B$33:$B$776,L$79)+'СЕТ СН'!$H$12+СВЦЭМ!$D$10+'СЕТ СН'!$H$5-'СЕТ СН'!$H$20</f>
        <v>3395.1306637799998</v>
      </c>
      <c r="M106" s="36">
        <f>SUMIFS(СВЦЭМ!$C$33:$C$776,СВЦЭМ!$A$33:$A$776,$A106,СВЦЭМ!$B$33:$B$776,M$79)+'СЕТ СН'!$H$12+СВЦЭМ!$D$10+'СЕТ СН'!$H$5-'СЕТ СН'!$H$20</f>
        <v>3411.78190636</v>
      </c>
      <c r="N106" s="36">
        <f>SUMIFS(СВЦЭМ!$C$33:$C$776,СВЦЭМ!$A$33:$A$776,$A106,СВЦЭМ!$B$33:$B$776,N$79)+'СЕТ СН'!$H$12+СВЦЭМ!$D$10+'СЕТ СН'!$H$5-'СЕТ СН'!$H$20</f>
        <v>3413.9733514300001</v>
      </c>
      <c r="O106" s="36">
        <f>SUMIFS(СВЦЭМ!$C$33:$C$776,СВЦЭМ!$A$33:$A$776,$A106,СВЦЭМ!$B$33:$B$776,O$79)+'СЕТ СН'!$H$12+СВЦЭМ!$D$10+'СЕТ СН'!$H$5-'СЕТ СН'!$H$20</f>
        <v>3429.6676800099999</v>
      </c>
      <c r="P106" s="36">
        <f>SUMIFS(СВЦЭМ!$C$33:$C$776,СВЦЭМ!$A$33:$A$776,$A106,СВЦЭМ!$B$33:$B$776,P$79)+'СЕТ СН'!$H$12+СВЦЭМ!$D$10+'СЕТ СН'!$H$5-'СЕТ СН'!$H$20</f>
        <v>3443.4086979100002</v>
      </c>
      <c r="Q106" s="36">
        <f>SUMIFS(СВЦЭМ!$C$33:$C$776,СВЦЭМ!$A$33:$A$776,$A106,СВЦЭМ!$B$33:$B$776,Q$79)+'СЕТ СН'!$H$12+СВЦЭМ!$D$10+'СЕТ СН'!$H$5-'СЕТ СН'!$H$20</f>
        <v>3451.9563195700002</v>
      </c>
      <c r="R106" s="36">
        <f>SUMIFS(СВЦЭМ!$C$33:$C$776,СВЦЭМ!$A$33:$A$776,$A106,СВЦЭМ!$B$33:$B$776,R$79)+'СЕТ СН'!$H$12+СВЦЭМ!$D$10+'СЕТ СН'!$H$5-'СЕТ СН'!$H$20</f>
        <v>3453.65925612</v>
      </c>
      <c r="S106" s="36">
        <f>SUMIFS(СВЦЭМ!$C$33:$C$776,СВЦЭМ!$A$33:$A$776,$A106,СВЦЭМ!$B$33:$B$776,S$79)+'СЕТ СН'!$H$12+СВЦЭМ!$D$10+'СЕТ СН'!$H$5-'СЕТ СН'!$H$20</f>
        <v>3439.9396848400002</v>
      </c>
      <c r="T106" s="36">
        <f>SUMIFS(СВЦЭМ!$C$33:$C$776,СВЦЭМ!$A$33:$A$776,$A106,СВЦЭМ!$B$33:$B$776,T$79)+'СЕТ СН'!$H$12+СВЦЭМ!$D$10+'СЕТ СН'!$H$5-'СЕТ СН'!$H$20</f>
        <v>3407.72613628</v>
      </c>
      <c r="U106" s="36">
        <f>SUMIFS(СВЦЭМ!$C$33:$C$776,СВЦЭМ!$A$33:$A$776,$A106,СВЦЭМ!$B$33:$B$776,U$79)+'СЕТ СН'!$H$12+СВЦЭМ!$D$10+'СЕТ СН'!$H$5-'СЕТ СН'!$H$20</f>
        <v>3400.718441</v>
      </c>
      <c r="V106" s="36">
        <f>SUMIFS(СВЦЭМ!$C$33:$C$776,СВЦЭМ!$A$33:$A$776,$A106,СВЦЭМ!$B$33:$B$776,V$79)+'СЕТ СН'!$H$12+СВЦЭМ!$D$10+'СЕТ СН'!$H$5-'СЕТ СН'!$H$20</f>
        <v>3406.84080623</v>
      </c>
      <c r="W106" s="36">
        <f>SUMIFS(СВЦЭМ!$C$33:$C$776,СВЦЭМ!$A$33:$A$776,$A106,СВЦЭМ!$B$33:$B$776,W$79)+'СЕТ СН'!$H$12+СВЦЭМ!$D$10+'СЕТ СН'!$H$5-'СЕТ СН'!$H$20</f>
        <v>3415.7014975400002</v>
      </c>
      <c r="X106" s="36">
        <f>SUMIFS(СВЦЭМ!$C$33:$C$776,СВЦЭМ!$A$33:$A$776,$A106,СВЦЭМ!$B$33:$B$776,X$79)+'СЕТ СН'!$H$12+СВЦЭМ!$D$10+'СЕТ СН'!$H$5-'СЕТ СН'!$H$20</f>
        <v>3422.4258701399999</v>
      </c>
      <c r="Y106" s="36">
        <f>SUMIFS(СВЦЭМ!$C$33:$C$776,СВЦЭМ!$A$33:$A$776,$A106,СВЦЭМ!$B$33:$B$776,Y$79)+'СЕТ СН'!$H$12+СВЦЭМ!$D$10+'СЕТ СН'!$H$5-'СЕТ СН'!$H$20</f>
        <v>3455.2621196099999</v>
      </c>
    </row>
    <row r="107" spans="1:25" ht="15.75" x14ac:dyDescent="0.2">
      <c r="A107" s="35">
        <f t="shared" si="2"/>
        <v>43889</v>
      </c>
      <c r="B107" s="36">
        <f>SUMIFS(СВЦЭМ!$C$33:$C$776,СВЦЭМ!$A$33:$A$776,$A107,СВЦЭМ!$B$33:$B$776,B$79)+'СЕТ СН'!$H$12+СВЦЭМ!$D$10+'СЕТ СН'!$H$5-'СЕТ СН'!$H$20</f>
        <v>3462.46673612</v>
      </c>
      <c r="C107" s="36">
        <f>SUMIFS(СВЦЭМ!$C$33:$C$776,СВЦЭМ!$A$33:$A$776,$A107,СВЦЭМ!$B$33:$B$776,C$79)+'СЕТ СН'!$H$12+СВЦЭМ!$D$10+'СЕТ СН'!$H$5-'СЕТ СН'!$H$20</f>
        <v>3496.6407410500001</v>
      </c>
      <c r="D107" s="36">
        <f>SUMIFS(СВЦЭМ!$C$33:$C$776,СВЦЭМ!$A$33:$A$776,$A107,СВЦЭМ!$B$33:$B$776,D$79)+'СЕТ СН'!$H$12+СВЦЭМ!$D$10+'СЕТ СН'!$H$5-'СЕТ СН'!$H$20</f>
        <v>3513.3775616299999</v>
      </c>
      <c r="E107" s="36">
        <f>SUMIFS(СВЦЭМ!$C$33:$C$776,СВЦЭМ!$A$33:$A$776,$A107,СВЦЭМ!$B$33:$B$776,E$79)+'СЕТ СН'!$H$12+СВЦЭМ!$D$10+'СЕТ СН'!$H$5-'СЕТ СН'!$H$20</f>
        <v>3515.1948007199999</v>
      </c>
      <c r="F107" s="36">
        <f>SUMIFS(СВЦЭМ!$C$33:$C$776,СВЦЭМ!$A$33:$A$776,$A107,СВЦЭМ!$B$33:$B$776,F$79)+'СЕТ СН'!$H$12+СВЦЭМ!$D$10+'СЕТ СН'!$H$5-'СЕТ СН'!$H$20</f>
        <v>3502.48173352</v>
      </c>
      <c r="G107" s="36">
        <f>SUMIFS(СВЦЭМ!$C$33:$C$776,СВЦЭМ!$A$33:$A$776,$A107,СВЦЭМ!$B$33:$B$776,G$79)+'СЕТ СН'!$H$12+СВЦЭМ!$D$10+'СЕТ СН'!$H$5-'СЕТ СН'!$H$20</f>
        <v>3485.6430264300002</v>
      </c>
      <c r="H107" s="36">
        <f>SUMIFS(СВЦЭМ!$C$33:$C$776,СВЦЭМ!$A$33:$A$776,$A107,СВЦЭМ!$B$33:$B$776,H$79)+'СЕТ СН'!$H$12+СВЦЭМ!$D$10+'СЕТ СН'!$H$5-'СЕТ СН'!$H$20</f>
        <v>3439.5533148300001</v>
      </c>
      <c r="I107" s="36">
        <f>SUMIFS(СВЦЭМ!$C$33:$C$776,СВЦЭМ!$A$33:$A$776,$A107,СВЦЭМ!$B$33:$B$776,I$79)+'СЕТ СН'!$H$12+СВЦЭМ!$D$10+'СЕТ СН'!$H$5-'СЕТ СН'!$H$20</f>
        <v>3415.2453726799999</v>
      </c>
      <c r="J107" s="36">
        <f>SUMIFS(СВЦЭМ!$C$33:$C$776,СВЦЭМ!$A$33:$A$776,$A107,СВЦЭМ!$B$33:$B$776,J$79)+'СЕТ СН'!$H$12+СВЦЭМ!$D$10+'СЕТ СН'!$H$5-'СЕТ СН'!$H$20</f>
        <v>3412.5571826300002</v>
      </c>
      <c r="K107" s="36">
        <f>SUMIFS(СВЦЭМ!$C$33:$C$776,СВЦЭМ!$A$33:$A$776,$A107,СВЦЭМ!$B$33:$B$776,K$79)+'СЕТ СН'!$H$12+СВЦЭМ!$D$10+'СЕТ СН'!$H$5-'СЕТ СН'!$H$20</f>
        <v>3403.0026733100003</v>
      </c>
      <c r="L107" s="36">
        <f>SUMIFS(СВЦЭМ!$C$33:$C$776,СВЦЭМ!$A$33:$A$776,$A107,СВЦЭМ!$B$33:$B$776,L$79)+'СЕТ СН'!$H$12+СВЦЭМ!$D$10+'СЕТ СН'!$H$5-'СЕТ СН'!$H$20</f>
        <v>3409.3107095400001</v>
      </c>
      <c r="M107" s="36">
        <f>SUMIFS(СВЦЭМ!$C$33:$C$776,СВЦЭМ!$A$33:$A$776,$A107,СВЦЭМ!$B$33:$B$776,M$79)+'СЕТ СН'!$H$12+СВЦЭМ!$D$10+'СЕТ СН'!$H$5-'СЕТ СН'!$H$20</f>
        <v>3411.9420361299999</v>
      </c>
      <c r="N107" s="36">
        <f>SUMIFS(СВЦЭМ!$C$33:$C$776,СВЦЭМ!$A$33:$A$776,$A107,СВЦЭМ!$B$33:$B$776,N$79)+'СЕТ СН'!$H$12+СВЦЭМ!$D$10+'СЕТ СН'!$H$5-'СЕТ СН'!$H$20</f>
        <v>3410.0962516600002</v>
      </c>
      <c r="O107" s="36">
        <f>SUMIFS(СВЦЭМ!$C$33:$C$776,СВЦЭМ!$A$33:$A$776,$A107,СВЦЭМ!$B$33:$B$776,O$79)+'СЕТ СН'!$H$12+СВЦЭМ!$D$10+'СЕТ СН'!$H$5-'СЕТ СН'!$H$20</f>
        <v>3421.5013535500002</v>
      </c>
      <c r="P107" s="36">
        <f>SUMIFS(СВЦЭМ!$C$33:$C$776,СВЦЭМ!$A$33:$A$776,$A107,СВЦЭМ!$B$33:$B$776,P$79)+'СЕТ СН'!$H$12+СВЦЭМ!$D$10+'СЕТ СН'!$H$5-'СЕТ СН'!$H$20</f>
        <v>3435.7847326599999</v>
      </c>
      <c r="Q107" s="36">
        <f>SUMIFS(СВЦЭМ!$C$33:$C$776,СВЦЭМ!$A$33:$A$776,$A107,СВЦЭМ!$B$33:$B$776,Q$79)+'СЕТ СН'!$H$12+СВЦЭМ!$D$10+'СЕТ СН'!$H$5-'СЕТ СН'!$H$20</f>
        <v>3436.6487673700003</v>
      </c>
      <c r="R107" s="36">
        <f>SUMIFS(СВЦЭМ!$C$33:$C$776,СВЦЭМ!$A$33:$A$776,$A107,СВЦЭМ!$B$33:$B$776,R$79)+'СЕТ СН'!$H$12+СВЦЭМ!$D$10+'СЕТ СН'!$H$5-'СЕТ СН'!$H$20</f>
        <v>3419.9266332900002</v>
      </c>
      <c r="S107" s="36">
        <f>SUMIFS(СВЦЭМ!$C$33:$C$776,СВЦЭМ!$A$33:$A$776,$A107,СВЦЭМ!$B$33:$B$776,S$79)+'СЕТ СН'!$H$12+СВЦЭМ!$D$10+'СЕТ СН'!$H$5-'СЕТ СН'!$H$20</f>
        <v>3395.11390097</v>
      </c>
      <c r="T107" s="36">
        <f>SUMIFS(СВЦЭМ!$C$33:$C$776,СВЦЭМ!$A$33:$A$776,$A107,СВЦЭМ!$B$33:$B$776,T$79)+'СЕТ СН'!$H$12+СВЦЭМ!$D$10+'СЕТ СН'!$H$5-'СЕТ СН'!$H$20</f>
        <v>3388.3939606900003</v>
      </c>
      <c r="U107" s="36">
        <f>SUMIFS(СВЦЭМ!$C$33:$C$776,СВЦЭМ!$A$33:$A$776,$A107,СВЦЭМ!$B$33:$B$776,U$79)+'СЕТ СН'!$H$12+СВЦЭМ!$D$10+'СЕТ СН'!$H$5-'СЕТ СН'!$H$20</f>
        <v>3389.5922007500003</v>
      </c>
      <c r="V107" s="36">
        <f>SUMIFS(СВЦЭМ!$C$33:$C$776,СВЦЭМ!$A$33:$A$776,$A107,СВЦЭМ!$B$33:$B$776,V$79)+'СЕТ СН'!$H$12+СВЦЭМ!$D$10+'СЕТ СН'!$H$5-'СЕТ СН'!$H$20</f>
        <v>3396.8561845200002</v>
      </c>
      <c r="W107" s="36">
        <f>SUMIFS(СВЦЭМ!$C$33:$C$776,СВЦЭМ!$A$33:$A$776,$A107,СВЦЭМ!$B$33:$B$776,W$79)+'СЕТ СН'!$H$12+СВЦЭМ!$D$10+'СЕТ СН'!$H$5-'СЕТ СН'!$H$20</f>
        <v>3417.2844859300003</v>
      </c>
      <c r="X107" s="36">
        <f>SUMIFS(СВЦЭМ!$C$33:$C$776,СВЦЭМ!$A$33:$A$776,$A107,СВЦЭМ!$B$33:$B$776,X$79)+'СЕТ СН'!$H$12+СВЦЭМ!$D$10+'СЕТ СН'!$H$5-'СЕТ СН'!$H$20</f>
        <v>3419.3738870699999</v>
      </c>
      <c r="Y107" s="36">
        <f>SUMIFS(СВЦЭМ!$C$33:$C$776,СВЦЭМ!$A$33:$A$776,$A107,СВЦЭМ!$B$33:$B$776,Y$79)+'СЕТ СН'!$H$12+СВЦЭМ!$D$10+'СЕТ СН'!$H$5-'СЕТ СН'!$H$20</f>
        <v>3435.1756779699999</v>
      </c>
    </row>
    <row r="108" spans="1:25" ht="15.75" x14ac:dyDescent="0.2">
      <c r="A108" s="35">
        <f t="shared" si="2"/>
        <v>43890</v>
      </c>
      <c r="B108" s="36">
        <f>SUMIFS(СВЦЭМ!$C$33:$C$776,СВЦЭМ!$A$33:$A$776,$A108,СВЦЭМ!$B$33:$B$776,B$79)+'СЕТ СН'!$H$12+СВЦЭМ!$D$10+'СЕТ СН'!$H$5-'СЕТ СН'!$H$20</f>
        <v>3457.2132585600002</v>
      </c>
      <c r="C108" s="36">
        <f>SUMIFS(СВЦЭМ!$C$33:$C$776,СВЦЭМ!$A$33:$A$776,$A108,СВЦЭМ!$B$33:$B$776,C$79)+'СЕТ СН'!$H$12+СВЦЭМ!$D$10+'СЕТ СН'!$H$5-'СЕТ СН'!$H$20</f>
        <v>3461.39545309</v>
      </c>
      <c r="D108" s="36">
        <f>SUMIFS(СВЦЭМ!$C$33:$C$776,СВЦЭМ!$A$33:$A$776,$A108,СВЦЭМ!$B$33:$B$776,D$79)+'СЕТ СН'!$H$12+СВЦЭМ!$D$10+'СЕТ СН'!$H$5-'СЕТ СН'!$H$20</f>
        <v>3480.1786672100002</v>
      </c>
      <c r="E108" s="36">
        <f>SUMIFS(СВЦЭМ!$C$33:$C$776,СВЦЭМ!$A$33:$A$776,$A108,СВЦЭМ!$B$33:$B$776,E$79)+'СЕТ СН'!$H$12+СВЦЭМ!$D$10+'СЕТ СН'!$H$5-'СЕТ СН'!$H$20</f>
        <v>3497.6414102500003</v>
      </c>
      <c r="F108" s="36">
        <f>SUMIFS(СВЦЭМ!$C$33:$C$776,СВЦЭМ!$A$33:$A$776,$A108,СВЦЭМ!$B$33:$B$776,F$79)+'СЕТ СН'!$H$12+СВЦЭМ!$D$10+'СЕТ СН'!$H$5-'СЕТ СН'!$H$20</f>
        <v>3506.3242929400003</v>
      </c>
      <c r="G108" s="36">
        <f>SUMIFS(СВЦЭМ!$C$33:$C$776,СВЦЭМ!$A$33:$A$776,$A108,СВЦЭМ!$B$33:$B$776,G$79)+'СЕТ СН'!$H$12+СВЦЭМ!$D$10+'СЕТ СН'!$H$5-'СЕТ СН'!$H$20</f>
        <v>3506.5945309500003</v>
      </c>
      <c r="H108" s="36">
        <f>SUMIFS(СВЦЭМ!$C$33:$C$776,СВЦЭМ!$A$33:$A$776,$A108,СВЦЭМ!$B$33:$B$776,H$79)+'СЕТ СН'!$H$12+СВЦЭМ!$D$10+'СЕТ СН'!$H$5-'СЕТ СН'!$H$20</f>
        <v>3474.1884690799998</v>
      </c>
      <c r="I108" s="36">
        <f>SUMIFS(СВЦЭМ!$C$33:$C$776,СВЦЭМ!$A$33:$A$776,$A108,СВЦЭМ!$B$33:$B$776,I$79)+'СЕТ СН'!$H$12+СВЦЭМ!$D$10+'СЕТ СН'!$H$5-'СЕТ СН'!$H$20</f>
        <v>3443.4879310300003</v>
      </c>
      <c r="J108" s="36">
        <f>SUMIFS(СВЦЭМ!$C$33:$C$776,СВЦЭМ!$A$33:$A$776,$A108,СВЦЭМ!$B$33:$B$776,J$79)+'СЕТ СН'!$H$12+СВЦЭМ!$D$10+'СЕТ СН'!$H$5-'СЕТ СН'!$H$20</f>
        <v>3414.7038940399998</v>
      </c>
      <c r="K108" s="36">
        <f>SUMIFS(СВЦЭМ!$C$33:$C$776,СВЦЭМ!$A$33:$A$776,$A108,СВЦЭМ!$B$33:$B$776,K$79)+'СЕТ СН'!$H$12+СВЦЭМ!$D$10+'СЕТ СН'!$H$5-'СЕТ СН'!$H$20</f>
        <v>3420.5649918700001</v>
      </c>
      <c r="L108" s="36">
        <f>SUMIFS(СВЦЭМ!$C$33:$C$776,СВЦЭМ!$A$33:$A$776,$A108,СВЦЭМ!$B$33:$B$776,L$79)+'СЕТ СН'!$H$12+СВЦЭМ!$D$10+'СЕТ СН'!$H$5-'СЕТ СН'!$H$20</f>
        <v>3418.3406727400002</v>
      </c>
      <c r="M108" s="36">
        <f>SUMIFS(СВЦЭМ!$C$33:$C$776,СВЦЭМ!$A$33:$A$776,$A108,СВЦЭМ!$B$33:$B$776,M$79)+'СЕТ СН'!$H$12+СВЦЭМ!$D$10+'СЕТ СН'!$H$5-'СЕТ СН'!$H$20</f>
        <v>3412.4968551299999</v>
      </c>
      <c r="N108" s="36">
        <f>SUMIFS(СВЦЭМ!$C$33:$C$776,СВЦЭМ!$A$33:$A$776,$A108,СВЦЭМ!$B$33:$B$776,N$79)+'СЕТ СН'!$H$12+СВЦЭМ!$D$10+'СЕТ СН'!$H$5-'СЕТ СН'!$H$20</f>
        <v>3416.8265441600001</v>
      </c>
      <c r="O108" s="36">
        <f>SUMIFS(СВЦЭМ!$C$33:$C$776,СВЦЭМ!$A$33:$A$776,$A108,СВЦЭМ!$B$33:$B$776,O$79)+'СЕТ СН'!$H$12+СВЦЭМ!$D$10+'СЕТ СН'!$H$5-'СЕТ СН'!$H$20</f>
        <v>3424.61472495</v>
      </c>
      <c r="P108" s="36">
        <f>SUMIFS(СВЦЭМ!$C$33:$C$776,СВЦЭМ!$A$33:$A$776,$A108,СВЦЭМ!$B$33:$B$776,P$79)+'СЕТ СН'!$H$12+СВЦЭМ!$D$10+'СЕТ СН'!$H$5-'СЕТ СН'!$H$20</f>
        <v>3431.7763795800001</v>
      </c>
      <c r="Q108" s="36">
        <f>SUMIFS(СВЦЭМ!$C$33:$C$776,СВЦЭМ!$A$33:$A$776,$A108,СВЦЭМ!$B$33:$B$776,Q$79)+'СЕТ СН'!$H$12+СВЦЭМ!$D$10+'СЕТ СН'!$H$5-'СЕТ СН'!$H$20</f>
        <v>3443.3435278799998</v>
      </c>
      <c r="R108" s="36">
        <f>SUMIFS(СВЦЭМ!$C$33:$C$776,СВЦЭМ!$A$33:$A$776,$A108,СВЦЭМ!$B$33:$B$776,R$79)+'СЕТ СН'!$H$12+СВЦЭМ!$D$10+'СЕТ СН'!$H$5-'СЕТ СН'!$H$20</f>
        <v>3436.8098879500003</v>
      </c>
      <c r="S108" s="36">
        <f>SUMIFS(СВЦЭМ!$C$33:$C$776,СВЦЭМ!$A$33:$A$776,$A108,СВЦЭМ!$B$33:$B$776,S$79)+'СЕТ СН'!$H$12+СВЦЭМ!$D$10+'СЕТ СН'!$H$5-'СЕТ СН'!$H$20</f>
        <v>3434.4929976900003</v>
      </c>
      <c r="T108" s="36">
        <f>SUMIFS(СВЦЭМ!$C$33:$C$776,СВЦЭМ!$A$33:$A$776,$A108,СВЦЭМ!$B$33:$B$776,T$79)+'СЕТ СН'!$H$12+СВЦЭМ!$D$10+'СЕТ СН'!$H$5-'СЕТ СН'!$H$20</f>
        <v>3421.5726215599998</v>
      </c>
      <c r="U108" s="36">
        <f>SUMIFS(СВЦЭМ!$C$33:$C$776,СВЦЭМ!$A$33:$A$776,$A108,СВЦЭМ!$B$33:$B$776,U$79)+'СЕТ СН'!$H$12+СВЦЭМ!$D$10+'СЕТ СН'!$H$5-'СЕТ СН'!$H$20</f>
        <v>3421.4064261100002</v>
      </c>
      <c r="V108" s="36">
        <f>SUMIFS(СВЦЭМ!$C$33:$C$776,СВЦЭМ!$A$33:$A$776,$A108,СВЦЭМ!$B$33:$B$776,V$79)+'СЕТ СН'!$H$12+СВЦЭМ!$D$10+'СЕТ СН'!$H$5-'СЕТ СН'!$H$20</f>
        <v>3412.4496492600001</v>
      </c>
      <c r="W108" s="36">
        <f>SUMIFS(СВЦЭМ!$C$33:$C$776,СВЦЭМ!$A$33:$A$776,$A108,СВЦЭМ!$B$33:$B$776,W$79)+'СЕТ СН'!$H$12+СВЦЭМ!$D$10+'СЕТ СН'!$H$5-'СЕТ СН'!$H$20</f>
        <v>3428.3119306399999</v>
      </c>
      <c r="X108" s="36">
        <f>SUMIFS(СВЦЭМ!$C$33:$C$776,СВЦЭМ!$A$33:$A$776,$A108,СВЦЭМ!$B$33:$B$776,X$79)+'СЕТ СН'!$H$12+СВЦЭМ!$D$10+'СЕТ СН'!$H$5-'СЕТ СН'!$H$20</f>
        <v>3427.32271429</v>
      </c>
      <c r="Y108" s="36">
        <f>SUMIFS(СВЦЭМ!$C$33:$C$776,СВЦЭМ!$A$33:$A$776,$A108,СВЦЭМ!$B$33:$B$776,Y$79)+'СЕТ СН'!$H$12+СВЦЭМ!$D$10+'СЕТ СН'!$H$5-'СЕТ СН'!$H$20</f>
        <v>3447.8738286400003</v>
      </c>
    </row>
    <row r="109" spans="1:25" ht="15.75"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spans="1:25"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5" ht="12.75" customHeight="1" x14ac:dyDescent="0.2">
      <c r="A111" s="136" t="s">
        <v>7</v>
      </c>
      <c r="B111" s="130" t="s">
        <v>73</v>
      </c>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2"/>
    </row>
    <row r="112" spans="1:25" ht="12.75" customHeight="1" x14ac:dyDescent="0.2">
      <c r="A112" s="137"/>
      <c r="B112" s="133"/>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5"/>
    </row>
    <row r="113" spans="1:25" ht="12.75" customHeight="1" x14ac:dyDescent="0.2">
      <c r="A113" s="138"/>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5" ht="15.75" x14ac:dyDescent="0.2">
      <c r="A114" s="35" t="str">
        <f>A80</f>
        <v>01.02.2020</v>
      </c>
      <c r="B114" s="36">
        <f>SUMIFS(СВЦЭМ!$C$33:$C$776,СВЦЭМ!$A$33:$A$776,$A114,СВЦЭМ!$B$33:$B$776,B$113)+'СЕТ СН'!$I$12+СВЦЭМ!$D$10+'СЕТ СН'!$I$5-'СЕТ СН'!$I$20</f>
        <v>3562.7566878299999</v>
      </c>
      <c r="C114" s="36">
        <f>SUMIFS(СВЦЭМ!$C$33:$C$776,СВЦЭМ!$A$33:$A$776,$A114,СВЦЭМ!$B$33:$B$776,C$113)+'СЕТ СН'!$I$12+СВЦЭМ!$D$10+'СЕТ СН'!$I$5-'СЕТ СН'!$I$20</f>
        <v>3593.04047855</v>
      </c>
      <c r="D114" s="36">
        <f>SUMIFS(СВЦЭМ!$C$33:$C$776,СВЦЭМ!$A$33:$A$776,$A114,СВЦЭМ!$B$33:$B$776,D$113)+'СЕТ СН'!$I$12+СВЦЭМ!$D$10+'СЕТ СН'!$I$5-'СЕТ СН'!$I$20</f>
        <v>3624.5341457300001</v>
      </c>
      <c r="E114" s="36">
        <f>SUMIFS(СВЦЭМ!$C$33:$C$776,СВЦЭМ!$A$33:$A$776,$A114,СВЦЭМ!$B$33:$B$776,E$113)+'СЕТ СН'!$I$12+СВЦЭМ!$D$10+'СЕТ СН'!$I$5-'СЕТ СН'!$I$20</f>
        <v>3612.2394957300003</v>
      </c>
      <c r="F114" s="36">
        <f>SUMIFS(СВЦЭМ!$C$33:$C$776,СВЦЭМ!$A$33:$A$776,$A114,СВЦЭМ!$B$33:$B$776,F$113)+'СЕТ СН'!$I$12+СВЦЭМ!$D$10+'СЕТ СН'!$I$5-'СЕТ СН'!$I$20</f>
        <v>3604.0170404800001</v>
      </c>
      <c r="G114" s="36">
        <f>SUMIFS(СВЦЭМ!$C$33:$C$776,СВЦЭМ!$A$33:$A$776,$A114,СВЦЭМ!$B$33:$B$776,G$113)+'СЕТ СН'!$I$12+СВЦЭМ!$D$10+'СЕТ СН'!$I$5-'СЕТ СН'!$I$20</f>
        <v>3591.68498701</v>
      </c>
      <c r="H114" s="36">
        <f>SUMIFS(СВЦЭМ!$C$33:$C$776,СВЦЭМ!$A$33:$A$776,$A114,СВЦЭМ!$B$33:$B$776,H$113)+'СЕТ СН'!$I$12+СВЦЭМ!$D$10+'СЕТ СН'!$I$5-'СЕТ СН'!$I$20</f>
        <v>3563.6208776200001</v>
      </c>
      <c r="I114" s="36">
        <f>SUMIFS(СВЦЭМ!$C$33:$C$776,СВЦЭМ!$A$33:$A$776,$A114,СВЦЭМ!$B$33:$B$776,I$113)+'СЕТ СН'!$I$12+СВЦЭМ!$D$10+'СЕТ СН'!$I$5-'СЕТ СН'!$I$20</f>
        <v>3536.11168202</v>
      </c>
      <c r="J114" s="36">
        <f>SUMIFS(СВЦЭМ!$C$33:$C$776,СВЦЭМ!$A$33:$A$776,$A114,СВЦЭМ!$B$33:$B$776,J$113)+'СЕТ СН'!$I$12+СВЦЭМ!$D$10+'СЕТ СН'!$I$5-'СЕТ СН'!$I$20</f>
        <v>3520.7751400300003</v>
      </c>
      <c r="K114" s="36">
        <f>SUMIFS(СВЦЭМ!$C$33:$C$776,СВЦЭМ!$A$33:$A$776,$A114,СВЦЭМ!$B$33:$B$776,K$113)+'СЕТ СН'!$I$12+СВЦЭМ!$D$10+'СЕТ СН'!$I$5-'СЕТ СН'!$I$20</f>
        <v>3485.2204912699999</v>
      </c>
      <c r="L114" s="36">
        <f>SUMIFS(СВЦЭМ!$C$33:$C$776,СВЦЭМ!$A$33:$A$776,$A114,СВЦЭМ!$B$33:$B$776,L$113)+'СЕТ СН'!$I$12+СВЦЭМ!$D$10+'СЕТ СН'!$I$5-'СЕТ СН'!$I$20</f>
        <v>3480.07512898</v>
      </c>
      <c r="M114" s="36">
        <f>SUMIFS(СВЦЭМ!$C$33:$C$776,СВЦЭМ!$A$33:$A$776,$A114,СВЦЭМ!$B$33:$B$776,M$113)+'СЕТ СН'!$I$12+СВЦЭМ!$D$10+'СЕТ СН'!$I$5-'СЕТ СН'!$I$20</f>
        <v>3487.6381903500001</v>
      </c>
      <c r="N114" s="36">
        <f>SUMIFS(СВЦЭМ!$C$33:$C$776,СВЦЭМ!$A$33:$A$776,$A114,СВЦЭМ!$B$33:$B$776,N$113)+'СЕТ СН'!$I$12+СВЦЭМ!$D$10+'СЕТ СН'!$I$5-'СЕТ СН'!$I$20</f>
        <v>3500.6328474699999</v>
      </c>
      <c r="O114" s="36">
        <f>SUMIFS(СВЦЭМ!$C$33:$C$776,СВЦЭМ!$A$33:$A$776,$A114,СВЦЭМ!$B$33:$B$776,O$113)+'СЕТ СН'!$I$12+СВЦЭМ!$D$10+'СЕТ СН'!$I$5-'СЕТ СН'!$I$20</f>
        <v>3526.0128986700001</v>
      </c>
      <c r="P114" s="36">
        <f>SUMIFS(СВЦЭМ!$C$33:$C$776,СВЦЭМ!$A$33:$A$776,$A114,СВЦЭМ!$B$33:$B$776,P$113)+'СЕТ СН'!$I$12+СВЦЭМ!$D$10+'СЕТ СН'!$I$5-'СЕТ СН'!$I$20</f>
        <v>3539.2348309700001</v>
      </c>
      <c r="Q114" s="36">
        <f>SUMIFS(СВЦЭМ!$C$33:$C$776,СВЦЭМ!$A$33:$A$776,$A114,СВЦЭМ!$B$33:$B$776,Q$113)+'СЕТ СН'!$I$12+СВЦЭМ!$D$10+'СЕТ СН'!$I$5-'СЕТ СН'!$I$20</f>
        <v>3541.0137021099999</v>
      </c>
      <c r="R114" s="36">
        <f>SUMIFS(СВЦЭМ!$C$33:$C$776,СВЦЭМ!$A$33:$A$776,$A114,СВЦЭМ!$B$33:$B$776,R$113)+'СЕТ СН'!$I$12+СВЦЭМ!$D$10+'СЕТ СН'!$I$5-'СЕТ СН'!$I$20</f>
        <v>3536.54892896</v>
      </c>
      <c r="S114" s="36">
        <f>SUMIFS(СВЦЭМ!$C$33:$C$776,СВЦЭМ!$A$33:$A$776,$A114,СВЦЭМ!$B$33:$B$776,S$113)+'СЕТ СН'!$I$12+СВЦЭМ!$D$10+'СЕТ СН'!$I$5-'СЕТ СН'!$I$20</f>
        <v>3525.0839911799999</v>
      </c>
      <c r="T114" s="36">
        <f>SUMIFS(СВЦЭМ!$C$33:$C$776,СВЦЭМ!$A$33:$A$776,$A114,СВЦЭМ!$B$33:$B$776,T$113)+'СЕТ СН'!$I$12+СВЦЭМ!$D$10+'СЕТ СН'!$I$5-'СЕТ СН'!$I$20</f>
        <v>3493.70866841</v>
      </c>
      <c r="U114" s="36">
        <f>SUMIFS(СВЦЭМ!$C$33:$C$776,СВЦЭМ!$A$33:$A$776,$A114,СВЦЭМ!$B$33:$B$776,U$113)+'СЕТ СН'!$I$12+СВЦЭМ!$D$10+'СЕТ СН'!$I$5-'СЕТ СН'!$I$20</f>
        <v>3492.7611242800003</v>
      </c>
      <c r="V114" s="36">
        <f>SUMIFS(СВЦЭМ!$C$33:$C$776,СВЦЭМ!$A$33:$A$776,$A114,СВЦЭМ!$B$33:$B$776,V$113)+'СЕТ СН'!$I$12+СВЦЭМ!$D$10+'СЕТ СН'!$I$5-'СЕТ СН'!$I$20</f>
        <v>3509.1510687300001</v>
      </c>
      <c r="W114" s="36">
        <f>SUMIFS(СВЦЭМ!$C$33:$C$776,СВЦЭМ!$A$33:$A$776,$A114,СВЦЭМ!$B$33:$B$776,W$113)+'СЕТ СН'!$I$12+СВЦЭМ!$D$10+'СЕТ СН'!$I$5-'СЕТ СН'!$I$20</f>
        <v>3513.8690420000003</v>
      </c>
      <c r="X114" s="36">
        <f>SUMIFS(СВЦЭМ!$C$33:$C$776,СВЦЭМ!$A$33:$A$776,$A114,СВЦЭМ!$B$33:$B$776,X$113)+'СЕТ СН'!$I$12+СВЦЭМ!$D$10+'СЕТ СН'!$I$5-'СЕТ СН'!$I$20</f>
        <v>3535.5176152100003</v>
      </c>
      <c r="Y114" s="36">
        <f>SUMIFS(СВЦЭМ!$C$33:$C$776,СВЦЭМ!$A$33:$A$776,$A114,СВЦЭМ!$B$33:$B$776,Y$113)+'СЕТ СН'!$I$12+СВЦЭМ!$D$10+'СЕТ СН'!$I$5-'СЕТ СН'!$I$20</f>
        <v>3552.75946329</v>
      </c>
    </row>
    <row r="115" spans="1:25" ht="15.75" x14ac:dyDescent="0.2">
      <c r="A115" s="35">
        <f>A114+1</f>
        <v>43863</v>
      </c>
      <c r="B115" s="36">
        <f>SUMIFS(СВЦЭМ!$C$33:$C$776,СВЦЭМ!$A$33:$A$776,$A115,СВЦЭМ!$B$33:$B$776,B$113)+'СЕТ СН'!$I$12+СВЦЭМ!$D$10+'СЕТ СН'!$I$5-'СЕТ СН'!$I$20</f>
        <v>3551.86119736</v>
      </c>
      <c r="C115" s="36">
        <f>SUMIFS(СВЦЭМ!$C$33:$C$776,СВЦЭМ!$A$33:$A$776,$A115,СВЦЭМ!$B$33:$B$776,C$113)+'СЕТ СН'!$I$12+СВЦЭМ!$D$10+'СЕТ СН'!$I$5-'СЕТ СН'!$I$20</f>
        <v>3581.4279689700002</v>
      </c>
      <c r="D115" s="36">
        <f>SUMIFS(СВЦЭМ!$C$33:$C$776,СВЦЭМ!$A$33:$A$776,$A115,СВЦЭМ!$B$33:$B$776,D$113)+'СЕТ СН'!$I$12+СВЦЭМ!$D$10+'СЕТ СН'!$I$5-'СЕТ СН'!$I$20</f>
        <v>3606.4115116500002</v>
      </c>
      <c r="E115" s="36">
        <f>SUMIFS(СВЦЭМ!$C$33:$C$776,СВЦЭМ!$A$33:$A$776,$A115,СВЦЭМ!$B$33:$B$776,E$113)+'СЕТ СН'!$I$12+СВЦЭМ!$D$10+'СЕТ СН'!$I$5-'СЕТ СН'!$I$20</f>
        <v>3612.8287097299999</v>
      </c>
      <c r="F115" s="36">
        <f>SUMIFS(СВЦЭМ!$C$33:$C$776,СВЦЭМ!$A$33:$A$776,$A115,СВЦЭМ!$B$33:$B$776,F$113)+'СЕТ СН'!$I$12+СВЦЭМ!$D$10+'СЕТ СН'!$I$5-'СЕТ СН'!$I$20</f>
        <v>3606.9069091299998</v>
      </c>
      <c r="G115" s="36">
        <f>SUMIFS(СВЦЭМ!$C$33:$C$776,СВЦЭМ!$A$33:$A$776,$A115,СВЦЭМ!$B$33:$B$776,G$113)+'СЕТ СН'!$I$12+СВЦЭМ!$D$10+'СЕТ СН'!$I$5-'СЕТ СН'!$I$20</f>
        <v>3603.4658197399999</v>
      </c>
      <c r="H115" s="36">
        <f>SUMIFS(СВЦЭМ!$C$33:$C$776,СВЦЭМ!$A$33:$A$776,$A115,СВЦЭМ!$B$33:$B$776,H$113)+'СЕТ СН'!$I$12+СВЦЭМ!$D$10+'СЕТ СН'!$I$5-'СЕТ СН'!$I$20</f>
        <v>3584.0319366200001</v>
      </c>
      <c r="I115" s="36">
        <f>SUMIFS(СВЦЭМ!$C$33:$C$776,СВЦЭМ!$A$33:$A$776,$A115,СВЦЭМ!$B$33:$B$776,I$113)+'СЕТ СН'!$I$12+СВЦЭМ!$D$10+'СЕТ СН'!$I$5-'СЕТ СН'!$I$20</f>
        <v>3559.5552696100003</v>
      </c>
      <c r="J115" s="36">
        <f>SUMIFS(СВЦЭМ!$C$33:$C$776,СВЦЭМ!$A$33:$A$776,$A115,СВЦЭМ!$B$33:$B$776,J$113)+'СЕТ СН'!$I$12+СВЦЭМ!$D$10+'СЕТ СН'!$I$5-'СЕТ СН'!$I$20</f>
        <v>3535.44097225</v>
      </c>
      <c r="K115" s="36">
        <f>SUMIFS(СВЦЭМ!$C$33:$C$776,СВЦЭМ!$A$33:$A$776,$A115,СВЦЭМ!$B$33:$B$776,K$113)+'СЕТ СН'!$I$12+СВЦЭМ!$D$10+'СЕТ СН'!$I$5-'СЕТ СН'!$I$20</f>
        <v>3500.1253037300003</v>
      </c>
      <c r="L115" s="36">
        <f>SUMIFS(СВЦЭМ!$C$33:$C$776,СВЦЭМ!$A$33:$A$776,$A115,СВЦЭМ!$B$33:$B$776,L$113)+'СЕТ СН'!$I$12+СВЦЭМ!$D$10+'СЕТ СН'!$I$5-'СЕТ СН'!$I$20</f>
        <v>3487.3718489100002</v>
      </c>
      <c r="M115" s="36">
        <f>SUMIFS(СВЦЭМ!$C$33:$C$776,СВЦЭМ!$A$33:$A$776,$A115,СВЦЭМ!$B$33:$B$776,M$113)+'СЕТ СН'!$I$12+СВЦЭМ!$D$10+'СЕТ СН'!$I$5-'СЕТ СН'!$I$20</f>
        <v>3488.2569028400003</v>
      </c>
      <c r="N115" s="36">
        <f>SUMIFS(СВЦЭМ!$C$33:$C$776,СВЦЭМ!$A$33:$A$776,$A115,СВЦЭМ!$B$33:$B$776,N$113)+'СЕТ СН'!$I$12+СВЦЭМ!$D$10+'СЕТ СН'!$I$5-'СЕТ СН'!$I$20</f>
        <v>3497.6974504499999</v>
      </c>
      <c r="O115" s="36">
        <f>SUMIFS(СВЦЭМ!$C$33:$C$776,СВЦЭМ!$A$33:$A$776,$A115,СВЦЭМ!$B$33:$B$776,O$113)+'СЕТ СН'!$I$12+СВЦЭМ!$D$10+'СЕТ СН'!$I$5-'СЕТ СН'!$I$20</f>
        <v>3516.64777822</v>
      </c>
      <c r="P115" s="36">
        <f>SUMIFS(СВЦЭМ!$C$33:$C$776,СВЦЭМ!$A$33:$A$776,$A115,СВЦЭМ!$B$33:$B$776,P$113)+'СЕТ СН'!$I$12+СВЦЭМ!$D$10+'СЕТ СН'!$I$5-'СЕТ СН'!$I$20</f>
        <v>3533.7506873399998</v>
      </c>
      <c r="Q115" s="36">
        <f>SUMIFS(СВЦЭМ!$C$33:$C$776,СВЦЭМ!$A$33:$A$776,$A115,СВЦЭМ!$B$33:$B$776,Q$113)+'СЕТ СН'!$I$12+СВЦЭМ!$D$10+'СЕТ СН'!$I$5-'СЕТ СН'!$I$20</f>
        <v>3545.8836349500002</v>
      </c>
      <c r="R115" s="36">
        <f>SUMIFS(СВЦЭМ!$C$33:$C$776,СВЦЭМ!$A$33:$A$776,$A115,СВЦЭМ!$B$33:$B$776,R$113)+'СЕТ СН'!$I$12+СВЦЭМ!$D$10+'СЕТ СН'!$I$5-'СЕТ СН'!$I$20</f>
        <v>3526.6756288800002</v>
      </c>
      <c r="S115" s="36">
        <f>SUMIFS(СВЦЭМ!$C$33:$C$776,СВЦЭМ!$A$33:$A$776,$A115,СВЦЭМ!$B$33:$B$776,S$113)+'СЕТ СН'!$I$12+СВЦЭМ!$D$10+'СЕТ СН'!$I$5-'СЕТ СН'!$I$20</f>
        <v>3515.1472509700002</v>
      </c>
      <c r="T115" s="36">
        <f>SUMIFS(СВЦЭМ!$C$33:$C$776,СВЦЭМ!$A$33:$A$776,$A115,СВЦЭМ!$B$33:$B$776,T$113)+'СЕТ СН'!$I$12+СВЦЭМ!$D$10+'СЕТ СН'!$I$5-'СЕТ СН'!$I$20</f>
        <v>3502.0085025400003</v>
      </c>
      <c r="U115" s="36">
        <f>SUMIFS(СВЦЭМ!$C$33:$C$776,СВЦЭМ!$A$33:$A$776,$A115,СВЦЭМ!$B$33:$B$776,U$113)+'СЕТ СН'!$I$12+СВЦЭМ!$D$10+'СЕТ СН'!$I$5-'СЕТ СН'!$I$20</f>
        <v>3493.4085619299999</v>
      </c>
      <c r="V115" s="36">
        <f>SUMIFS(СВЦЭМ!$C$33:$C$776,СВЦЭМ!$A$33:$A$776,$A115,СВЦЭМ!$B$33:$B$776,V$113)+'СЕТ СН'!$I$12+СВЦЭМ!$D$10+'СЕТ СН'!$I$5-'СЕТ СН'!$I$20</f>
        <v>3491.7843568200001</v>
      </c>
      <c r="W115" s="36">
        <f>SUMIFS(СВЦЭМ!$C$33:$C$776,СВЦЭМ!$A$33:$A$776,$A115,СВЦЭМ!$B$33:$B$776,W$113)+'СЕТ СН'!$I$12+СВЦЭМ!$D$10+'СЕТ СН'!$I$5-'СЕТ СН'!$I$20</f>
        <v>3496.6276440700003</v>
      </c>
      <c r="X115" s="36">
        <f>SUMIFS(СВЦЭМ!$C$33:$C$776,СВЦЭМ!$A$33:$A$776,$A115,СВЦЭМ!$B$33:$B$776,X$113)+'СЕТ СН'!$I$12+СВЦЭМ!$D$10+'СЕТ СН'!$I$5-'СЕТ СН'!$I$20</f>
        <v>3509.8561065499998</v>
      </c>
      <c r="Y115" s="36">
        <f>SUMIFS(СВЦЭМ!$C$33:$C$776,СВЦЭМ!$A$33:$A$776,$A115,СВЦЭМ!$B$33:$B$776,Y$113)+'СЕТ СН'!$I$12+СВЦЭМ!$D$10+'СЕТ СН'!$I$5-'СЕТ СН'!$I$20</f>
        <v>3515.1097913000003</v>
      </c>
    </row>
    <row r="116" spans="1:25" ht="15.75" x14ac:dyDescent="0.2">
      <c r="A116" s="35">
        <f t="shared" ref="A116:A142" si="3">A115+1</f>
        <v>43864</v>
      </c>
      <c r="B116" s="36">
        <f>SUMIFS(СВЦЭМ!$C$33:$C$776,СВЦЭМ!$A$33:$A$776,$A116,СВЦЭМ!$B$33:$B$776,B$113)+'СЕТ СН'!$I$12+СВЦЭМ!$D$10+'СЕТ СН'!$I$5-'СЕТ СН'!$I$20</f>
        <v>3546.99974174</v>
      </c>
      <c r="C116" s="36">
        <f>SUMIFS(СВЦЭМ!$C$33:$C$776,СВЦЭМ!$A$33:$A$776,$A116,СВЦЭМ!$B$33:$B$776,C$113)+'СЕТ СН'!$I$12+СВЦЭМ!$D$10+'СЕТ СН'!$I$5-'СЕТ СН'!$I$20</f>
        <v>3565.6855746299998</v>
      </c>
      <c r="D116" s="36">
        <f>SUMIFS(СВЦЭМ!$C$33:$C$776,СВЦЭМ!$A$33:$A$776,$A116,СВЦЭМ!$B$33:$B$776,D$113)+'СЕТ СН'!$I$12+СВЦЭМ!$D$10+'СЕТ СН'!$I$5-'СЕТ СН'!$I$20</f>
        <v>3575.7268745599999</v>
      </c>
      <c r="E116" s="36">
        <f>SUMIFS(СВЦЭМ!$C$33:$C$776,СВЦЭМ!$A$33:$A$776,$A116,СВЦЭМ!$B$33:$B$776,E$113)+'СЕТ СН'!$I$12+СВЦЭМ!$D$10+'СЕТ СН'!$I$5-'СЕТ СН'!$I$20</f>
        <v>3571.6215863900002</v>
      </c>
      <c r="F116" s="36">
        <f>SUMIFS(СВЦЭМ!$C$33:$C$776,СВЦЭМ!$A$33:$A$776,$A116,СВЦЭМ!$B$33:$B$776,F$113)+'СЕТ СН'!$I$12+СВЦЭМ!$D$10+'СЕТ СН'!$I$5-'СЕТ СН'!$I$20</f>
        <v>3567.50642913</v>
      </c>
      <c r="G116" s="36">
        <f>SUMIFS(СВЦЭМ!$C$33:$C$776,СВЦЭМ!$A$33:$A$776,$A116,СВЦЭМ!$B$33:$B$776,G$113)+'СЕТ СН'!$I$12+СВЦЭМ!$D$10+'СЕТ СН'!$I$5-'СЕТ СН'!$I$20</f>
        <v>3568.0176115100003</v>
      </c>
      <c r="H116" s="36">
        <f>SUMIFS(СВЦЭМ!$C$33:$C$776,СВЦЭМ!$A$33:$A$776,$A116,СВЦЭМ!$B$33:$B$776,H$113)+'СЕТ СН'!$I$12+СВЦЭМ!$D$10+'СЕТ СН'!$I$5-'СЕТ СН'!$I$20</f>
        <v>3536.90577201</v>
      </c>
      <c r="I116" s="36">
        <f>SUMIFS(СВЦЭМ!$C$33:$C$776,СВЦЭМ!$A$33:$A$776,$A116,СВЦЭМ!$B$33:$B$776,I$113)+'СЕТ СН'!$I$12+СВЦЭМ!$D$10+'СЕТ СН'!$I$5-'СЕТ СН'!$I$20</f>
        <v>3519.8183478999999</v>
      </c>
      <c r="J116" s="36">
        <f>SUMIFS(СВЦЭМ!$C$33:$C$776,СВЦЭМ!$A$33:$A$776,$A116,СВЦЭМ!$B$33:$B$776,J$113)+'СЕТ СН'!$I$12+СВЦЭМ!$D$10+'СЕТ СН'!$I$5-'СЕТ СН'!$I$20</f>
        <v>3510.40705471</v>
      </c>
      <c r="K116" s="36">
        <f>SUMIFS(СВЦЭМ!$C$33:$C$776,СВЦЭМ!$A$33:$A$776,$A116,СВЦЭМ!$B$33:$B$776,K$113)+'СЕТ СН'!$I$12+СВЦЭМ!$D$10+'СЕТ СН'!$I$5-'СЕТ СН'!$I$20</f>
        <v>3516.12398209</v>
      </c>
      <c r="L116" s="36">
        <f>SUMIFS(СВЦЭМ!$C$33:$C$776,СВЦЭМ!$A$33:$A$776,$A116,СВЦЭМ!$B$33:$B$776,L$113)+'СЕТ СН'!$I$12+СВЦЭМ!$D$10+'СЕТ СН'!$I$5-'СЕТ СН'!$I$20</f>
        <v>3516.2109753599998</v>
      </c>
      <c r="M116" s="36">
        <f>SUMIFS(СВЦЭМ!$C$33:$C$776,СВЦЭМ!$A$33:$A$776,$A116,СВЦЭМ!$B$33:$B$776,M$113)+'СЕТ СН'!$I$12+СВЦЭМ!$D$10+'СЕТ СН'!$I$5-'СЕТ СН'!$I$20</f>
        <v>3518.0951619400003</v>
      </c>
      <c r="N116" s="36">
        <f>SUMIFS(СВЦЭМ!$C$33:$C$776,СВЦЭМ!$A$33:$A$776,$A116,СВЦЭМ!$B$33:$B$776,N$113)+'СЕТ СН'!$I$12+СВЦЭМ!$D$10+'СЕТ СН'!$I$5-'СЕТ СН'!$I$20</f>
        <v>3547.4505029400002</v>
      </c>
      <c r="O116" s="36">
        <f>SUMIFS(СВЦЭМ!$C$33:$C$776,СВЦЭМ!$A$33:$A$776,$A116,СВЦЭМ!$B$33:$B$776,O$113)+'СЕТ СН'!$I$12+СВЦЭМ!$D$10+'СЕТ СН'!$I$5-'СЕТ СН'!$I$20</f>
        <v>3567.7709671900002</v>
      </c>
      <c r="P116" s="36">
        <f>SUMIFS(СВЦЭМ!$C$33:$C$776,СВЦЭМ!$A$33:$A$776,$A116,СВЦЭМ!$B$33:$B$776,P$113)+'СЕТ СН'!$I$12+СВЦЭМ!$D$10+'СЕТ СН'!$I$5-'СЕТ СН'!$I$20</f>
        <v>3576.19229623</v>
      </c>
      <c r="Q116" s="36">
        <f>SUMIFS(СВЦЭМ!$C$33:$C$776,СВЦЭМ!$A$33:$A$776,$A116,СВЦЭМ!$B$33:$B$776,Q$113)+'СЕТ СН'!$I$12+СВЦЭМ!$D$10+'СЕТ СН'!$I$5-'СЕТ СН'!$I$20</f>
        <v>3587.37739543</v>
      </c>
      <c r="R116" s="36">
        <f>SUMIFS(СВЦЭМ!$C$33:$C$776,СВЦЭМ!$A$33:$A$776,$A116,СВЦЭМ!$B$33:$B$776,R$113)+'СЕТ СН'!$I$12+СВЦЭМ!$D$10+'СЕТ СН'!$I$5-'СЕТ СН'!$I$20</f>
        <v>3583.61632938</v>
      </c>
      <c r="S116" s="36">
        <f>SUMIFS(СВЦЭМ!$C$33:$C$776,СВЦЭМ!$A$33:$A$776,$A116,СВЦЭМ!$B$33:$B$776,S$113)+'СЕТ СН'!$I$12+СВЦЭМ!$D$10+'СЕТ СН'!$I$5-'СЕТ СН'!$I$20</f>
        <v>3573.69483984</v>
      </c>
      <c r="T116" s="36">
        <f>SUMIFS(СВЦЭМ!$C$33:$C$776,СВЦЭМ!$A$33:$A$776,$A116,СВЦЭМ!$B$33:$B$776,T$113)+'СЕТ СН'!$I$12+СВЦЭМ!$D$10+'СЕТ СН'!$I$5-'СЕТ СН'!$I$20</f>
        <v>3538.1412366700001</v>
      </c>
      <c r="U116" s="36">
        <f>SUMIFS(СВЦЭМ!$C$33:$C$776,СВЦЭМ!$A$33:$A$776,$A116,СВЦЭМ!$B$33:$B$776,U$113)+'СЕТ СН'!$I$12+СВЦЭМ!$D$10+'СЕТ СН'!$I$5-'СЕТ СН'!$I$20</f>
        <v>3522.4511546600002</v>
      </c>
      <c r="V116" s="36">
        <f>SUMIFS(СВЦЭМ!$C$33:$C$776,СВЦЭМ!$A$33:$A$776,$A116,СВЦЭМ!$B$33:$B$776,V$113)+'СЕТ СН'!$I$12+СВЦЭМ!$D$10+'СЕТ СН'!$I$5-'СЕТ СН'!$I$20</f>
        <v>3534.2601887800001</v>
      </c>
      <c r="W116" s="36">
        <f>SUMIFS(СВЦЭМ!$C$33:$C$776,СВЦЭМ!$A$33:$A$776,$A116,СВЦЭМ!$B$33:$B$776,W$113)+'СЕТ СН'!$I$12+СВЦЭМ!$D$10+'СЕТ СН'!$I$5-'СЕТ СН'!$I$20</f>
        <v>3521.1126811900003</v>
      </c>
      <c r="X116" s="36">
        <f>SUMIFS(СВЦЭМ!$C$33:$C$776,СВЦЭМ!$A$33:$A$776,$A116,СВЦЭМ!$B$33:$B$776,X$113)+'СЕТ СН'!$I$12+СВЦЭМ!$D$10+'СЕТ СН'!$I$5-'СЕТ СН'!$I$20</f>
        <v>3527.1975594099999</v>
      </c>
      <c r="Y116" s="36">
        <f>SUMIFS(СВЦЭМ!$C$33:$C$776,СВЦЭМ!$A$33:$A$776,$A116,СВЦЭМ!$B$33:$B$776,Y$113)+'СЕТ СН'!$I$12+СВЦЭМ!$D$10+'СЕТ СН'!$I$5-'СЕТ СН'!$I$20</f>
        <v>3538.0070575999998</v>
      </c>
    </row>
    <row r="117" spans="1:25" ht="15.75" x14ac:dyDescent="0.2">
      <c r="A117" s="35">
        <f t="shared" si="3"/>
        <v>43865</v>
      </c>
      <c r="B117" s="36">
        <f>SUMIFS(СВЦЭМ!$C$33:$C$776,СВЦЭМ!$A$33:$A$776,$A117,СВЦЭМ!$B$33:$B$776,B$113)+'СЕТ СН'!$I$12+СВЦЭМ!$D$10+'СЕТ СН'!$I$5-'СЕТ СН'!$I$20</f>
        <v>3538.5273508400001</v>
      </c>
      <c r="C117" s="36">
        <f>SUMIFS(СВЦЭМ!$C$33:$C$776,СВЦЭМ!$A$33:$A$776,$A117,СВЦЭМ!$B$33:$B$776,C$113)+'СЕТ СН'!$I$12+СВЦЭМ!$D$10+'СЕТ СН'!$I$5-'СЕТ СН'!$I$20</f>
        <v>3550.6670844199998</v>
      </c>
      <c r="D117" s="36">
        <f>SUMIFS(СВЦЭМ!$C$33:$C$776,СВЦЭМ!$A$33:$A$776,$A117,СВЦЭМ!$B$33:$B$776,D$113)+'СЕТ СН'!$I$12+СВЦЭМ!$D$10+'СЕТ СН'!$I$5-'СЕТ СН'!$I$20</f>
        <v>3563.7877944500001</v>
      </c>
      <c r="E117" s="36">
        <f>SUMIFS(СВЦЭМ!$C$33:$C$776,СВЦЭМ!$A$33:$A$776,$A117,СВЦЭМ!$B$33:$B$776,E$113)+'СЕТ СН'!$I$12+СВЦЭМ!$D$10+'СЕТ СН'!$I$5-'СЕТ СН'!$I$20</f>
        <v>3560.5271873500001</v>
      </c>
      <c r="F117" s="36">
        <f>SUMIFS(СВЦЭМ!$C$33:$C$776,СВЦЭМ!$A$33:$A$776,$A117,СВЦЭМ!$B$33:$B$776,F$113)+'СЕТ СН'!$I$12+СВЦЭМ!$D$10+'СЕТ СН'!$I$5-'СЕТ СН'!$I$20</f>
        <v>3551.5225435500001</v>
      </c>
      <c r="G117" s="36">
        <f>SUMIFS(СВЦЭМ!$C$33:$C$776,СВЦЭМ!$A$33:$A$776,$A117,СВЦЭМ!$B$33:$B$776,G$113)+'СЕТ СН'!$I$12+СВЦЭМ!$D$10+'СЕТ СН'!$I$5-'СЕТ СН'!$I$20</f>
        <v>3532.8687416299999</v>
      </c>
      <c r="H117" s="36">
        <f>SUMIFS(СВЦЭМ!$C$33:$C$776,СВЦЭМ!$A$33:$A$776,$A117,СВЦЭМ!$B$33:$B$776,H$113)+'СЕТ СН'!$I$12+СВЦЭМ!$D$10+'СЕТ СН'!$I$5-'СЕТ СН'!$I$20</f>
        <v>3514.5215622699998</v>
      </c>
      <c r="I117" s="36">
        <f>SUMIFS(СВЦЭМ!$C$33:$C$776,СВЦЭМ!$A$33:$A$776,$A117,СВЦЭМ!$B$33:$B$776,I$113)+'СЕТ СН'!$I$12+СВЦЭМ!$D$10+'СЕТ СН'!$I$5-'СЕТ СН'!$I$20</f>
        <v>3488.5895363899999</v>
      </c>
      <c r="J117" s="36">
        <f>SUMIFS(СВЦЭМ!$C$33:$C$776,СВЦЭМ!$A$33:$A$776,$A117,СВЦЭМ!$B$33:$B$776,J$113)+'СЕТ СН'!$I$12+СВЦЭМ!$D$10+'СЕТ СН'!$I$5-'СЕТ СН'!$I$20</f>
        <v>3472.9730454199998</v>
      </c>
      <c r="K117" s="36">
        <f>SUMIFS(СВЦЭМ!$C$33:$C$776,СВЦЭМ!$A$33:$A$776,$A117,СВЦЭМ!$B$33:$B$776,K$113)+'СЕТ СН'!$I$12+СВЦЭМ!$D$10+'СЕТ СН'!$I$5-'СЕТ СН'!$I$20</f>
        <v>3458.6181262999999</v>
      </c>
      <c r="L117" s="36">
        <f>SUMIFS(СВЦЭМ!$C$33:$C$776,СВЦЭМ!$A$33:$A$776,$A117,СВЦЭМ!$B$33:$B$776,L$113)+'СЕТ СН'!$I$12+СВЦЭМ!$D$10+'СЕТ СН'!$I$5-'СЕТ СН'!$I$20</f>
        <v>3477.3753035999998</v>
      </c>
      <c r="M117" s="36">
        <f>SUMIFS(СВЦЭМ!$C$33:$C$776,СВЦЭМ!$A$33:$A$776,$A117,СВЦЭМ!$B$33:$B$776,M$113)+'СЕТ СН'!$I$12+СВЦЭМ!$D$10+'СЕТ СН'!$I$5-'СЕТ СН'!$I$20</f>
        <v>3533.4895257899998</v>
      </c>
      <c r="N117" s="36">
        <f>SUMIFS(СВЦЭМ!$C$33:$C$776,СВЦЭМ!$A$33:$A$776,$A117,СВЦЭМ!$B$33:$B$776,N$113)+'СЕТ СН'!$I$12+СВЦЭМ!$D$10+'СЕТ СН'!$I$5-'СЕТ СН'!$I$20</f>
        <v>3578.08675644</v>
      </c>
      <c r="O117" s="36">
        <f>SUMIFS(СВЦЭМ!$C$33:$C$776,СВЦЭМ!$A$33:$A$776,$A117,СВЦЭМ!$B$33:$B$776,O$113)+'СЕТ СН'!$I$12+СВЦЭМ!$D$10+'СЕТ СН'!$I$5-'СЕТ СН'!$I$20</f>
        <v>3594.6592246700002</v>
      </c>
      <c r="P117" s="36">
        <f>SUMIFS(СВЦЭМ!$C$33:$C$776,СВЦЭМ!$A$33:$A$776,$A117,СВЦЭМ!$B$33:$B$776,P$113)+'СЕТ СН'!$I$12+СВЦЭМ!$D$10+'СЕТ СН'!$I$5-'СЕТ СН'!$I$20</f>
        <v>3603.39920493</v>
      </c>
      <c r="Q117" s="36">
        <f>SUMIFS(СВЦЭМ!$C$33:$C$776,СВЦЭМ!$A$33:$A$776,$A117,СВЦЭМ!$B$33:$B$776,Q$113)+'СЕТ СН'!$I$12+СВЦЭМ!$D$10+'СЕТ СН'!$I$5-'СЕТ СН'!$I$20</f>
        <v>3606.6199886600002</v>
      </c>
      <c r="R117" s="36">
        <f>SUMIFS(СВЦЭМ!$C$33:$C$776,СВЦЭМ!$A$33:$A$776,$A117,СВЦЭМ!$B$33:$B$776,R$113)+'СЕТ СН'!$I$12+СВЦЭМ!$D$10+'СЕТ СН'!$I$5-'СЕТ СН'!$I$20</f>
        <v>3605.6789932700003</v>
      </c>
      <c r="S117" s="36">
        <f>SUMIFS(СВЦЭМ!$C$33:$C$776,СВЦЭМ!$A$33:$A$776,$A117,СВЦЭМ!$B$33:$B$776,S$113)+'СЕТ СН'!$I$12+СВЦЭМ!$D$10+'СЕТ СН'!$I$5-'СЕТ СН'!$I$20</f>
        <v>3594.4955351399999</v>
      </c>
      <c r="T117" s="36">
        <f>SUMIFS(СВЦЭМ!$C$33:$C$776,СВЦЭМ!$A$33:$A$776,$A117,СВЦЭМ!$B$33:$B$776,T$113)+'СЕТ СН'!$I$12+СВЦЭМ!$D$10+'СЕТ СН'!$I$5-'СЕТ СН'!$I$20</f>
        <v>3568.2919978999998</v>
      </c>
      <c r="U117" s="36">
        <f>SUMIFS(СВЦЭМ!$C$33:$C$776,СВЦЭМ!$A$33:$A$776,$A117,СВЦЭМ!$B$33:$B$776,U$113)+'СЕТ СН'!$I$12+СВЦЭМ!$D$10+'СЕТ СН'!$I$5-'СЕТ СН'!$I$20</f>
        <v>3555.0279529200002</v>
      </c>
      <c r="V117" s="36">
        <f>SUMIFS(СВЦЭМ!$C$33:$C$776,СВЦЭМ!$A$33:$A$776,$A117,СВЦЭМ!$B$33:$B$776,V$113)+'СЕТ СН'!$I$12+СВЦЭМ!$D$10+'СЕТ СН'!$I$5-'СЕТ СН'!$I$20</f>
        <v>3560.1790184700003</v>
      </c>
      <c r="W117" s="36">
        <f>SUMIFS(СВЦЭМ!$C$33:$C$776,СВЦЭМ!$A$33:$A$776,$A117,СВЦЭМ!$B$33:$B$776,W$113)+'СЕТ СН'!$I$12+СВЦЭМ!$D$10+'СЕТ СН'!$I$5-'СЕТ СН'!$I$20</f>
        <v>3555.5575365599998</v>
      </c>
      <c r="X117" s="36">
        <f>SUMIFS(СВЦЭМ!$C$33:$C$776,СВЦЭМ!$A$33:$A$776,$A117,СВЦЭМ!$B$33:$B$776,X$113)+'СЕТ СН'!$I$12+СВЦЭМ!$D$10+'СЕТ СН'!$I$5-'СЕТ СН'!$I$20</f>
        <v>3561.6068408700003</v>
      </c>
      <c r="Y117" s="36">
        <f>SUMIFS(СВЦЭМ!$C$33:$C$776,СВЦЭМ!$A$33:$A$776,$A117,СВЦЭМ!$B$33:$B$776,Y$113)+'СЕТ СН'!$I$12+СВЦЭМ!$D$10+'СЕТ СН'!$I$5-'СЕТ СН'!$I$20</f>
        <v>3588.94810796</v>
      </c>
    </row>
    <row r="118" spans="1:25" ht="15.75" x14ac:dyDescent="0.2">
      <c r="A118" s="35">
        <f t="shared" si="3"/>
        <v>43866</v>
      </c>
      <c r="B118" s="36">
        <f>SUMIFS(СВЦЭМ!$C$33:$C$776,СВЦЭМ!$A$33:$A$776,$A118,СВЦЭМ!$B$33:$B$776,B$113)+'СЕТ СН'!$I$12+СВЦЭМ!$D$10+'СЕТ СН'!$I$5-'СЕТ СН'!$I$20</f>
        <v>3587.2074486000001</v>
      </c>
      <c r="C118" s="36">
        <f>SUMIFS(СВЦЭМ!$C$33:$C$776,СВЦЭМ!$A$33:$A$776,$A118,СВЦЭМ!$B$33:$B$776,C$113)+'СЕТ СН'!$I$12+СВЦЭМ!$D$10+'СЕТ СН'!$I$5-'СЕТ СН'!$I$20</f>
        <v>3616.7866559200002</v>
      </c>
      <c r="D118" s="36">
        <f>SUMIFS(СВЦЭМ!$C$33:$C$776,СВЦЭМ!$A$33:$A$776,$A118,СВЦЭМ!$B$33:$B$776,D$113)+'СЕТ СН'!$I$12+СВЦЭМ!$D$10+'СЕТ СН'!$I$5-'СЕТ СН'!$I$20</f>
        <v>3629.8888530700001</v>
      </c>
      <c r="E118" s="36">
        <f>SUMIFS(СВЦЭМ!$C$33:$C$776,СВЦЭМ!$A$33:$A$776,$A118,СВЦЭМ!$B$33:$B$776,E$113)+'СЕТ СН'!$I$12+СВЦЭМ!$D$10+'СЕТ СН'!$I$5-'СЕТ СН'!$I$20</f>
        <v>3621.3752057500001</v>
      </c>
      <c r="F118" s="36">
        <f>SUMIFS(СВЦЭМ!$C$33:$C$776,СВЦЭМ!$A$33:$A$776,$A118,СВЦЭМ!$B$33:$B$776,F$113)+'СЕТ СН'!$I$12+СВЦЭМ!$D$10+'СЕТ СН'!$I$5-'СЕТ СН'!$I$20</f>
        <v>3610.2322157600001</v>
      </c>
      <c r="G118" s="36">
        <f>SUMIFS(СВЦЭМ!$C$33:$C$776,СВЦЭМ!$A$33:$A$776,$A118,СВЦЭМ!$B$33:$B$776,G$113)+'СЕТ СН'!$I$12+СВЦЭМ!$D$10+'СЕТ СН'!$I$5-'СЕТ СН'!$I$20</f>
        <v>3597.6226022999999</v>
      </c>
      <c r="H118" s="36">
        <f>SUMIFS(СВЦЭМ!$C$33:$C$776,СВЦЭМ!$A$33:$A$776,$A118,СВЦЭМ!$B$33:$B$776,H$113)+'СЕТ СН'!$I$12+СВЦЭМ!$D$10+'СЕТ СН'!$I$5-'СЕТ СН'!$I$20</f>
        <v>3556.1398619700003</v>
      </c>
      <c r="I118" s="36">
        <f>SUMIFS(СВЦЭМ!$C$33:$C$776,СВЦЭМ!$A$33:$A$776,$A118,СВЦЭМ!$B$33:$B$776,I$113)+'СЕТ СН'!$I$12+СВЦЭМ!$D$10+'СЕТ СН'!$I$5-'СЕТ СН'!$I$20</f>
        <v>3528.64058879</v>
      </c>
      <c r="J118" s="36">
        <f>SUMIFS(СВЦЭМ!$C$33:$C$776,СВЦЭМ!$A$33:$A$776,$A118,СВЦЭМ!$B$33:$B$776,J$113)+'СЕТ СН'!$I$12+СВЦЭМ!$D$10+'СЕТ СН'!$I$5-'СЕТ СН'!$I$20</f>
        <v>3498.3283024900002</v>
      </c>
      <c r="K118" s="36">
        <f>SUMIFS(СВЦЭМ!$C$33:$C$776,СВЦЭМ!$A$33:$A$776,$A118,СВЦЭМ!$B$33:$B$776,K$113)+'СЕТ СН'!$I$12+СВЦЭМ!$D$10+'СЕТ СН'!$I$5-'СЕТ СН'!$I$20</f>
        <v>3488.58093302</v>
      </c>
      <c r="L118" s="36">
        <f>SUMIFS(СВЦЭМ!$C$33:$C$776,СВЦЭМ!$A$33:$A$776,$A118,СВЦЭМ!$B$33:$B$776,L$113)+'СЕТ СН'!$I$12+СВЦЭМ!$D$10+'СЕТ СН'!$I$5-'СЕТ СН'!$I$20</f>
        <v>3482.83744789</v>
      </c>
      <c r="M118" s="36">
        <f>SUMIFS(СВЦЭМ!$C$33:$C$776,СВЦЭМ!$A$33:$A$776,$A118,СВЦЭМ!$B$33:$B$776,M$113)+'СЕТ СН'!$I$12+СВЦЭМ!$D$10+'СЕТ СН'!$I$5-'СЕТ СН'!$I$20</f>
        <v>3492.0220160500003</v>
      </c>
      <c r="N118" s="36">
        <f>SUMIFS(СВЦЭМ!$C$33:$C$776,СВЦЭМ!$A$33:$A$776,$A118,СВЦЭМ!$B$33:$B$776,N$113)+'СЕТ СН'!$I$12+СВЦЭМ!$D$10+'СЕТ СН'!$I$5-'СЕТ СН'!$I$20</f>
        <v>3512.6025330800003</v>
      </c>
      <c r="O118" s="36">
        <f>SUMIFS(СВЦЭМ!$C$33:$C$776,СВЦЭМ!$A$33:$A$776,$A118,СВЦЭМ!$B$33:$B$776,O$113)+'СЕТ СН'!$I$12+СВЦЭМ!$D$10+'СЕТ СН'!$I$5-'СЕТ СН'!$I$20</f>
        <v>3544.7761563900003</v>
      </c>
      <c r="P118" s="36">
        <f>SUMIFS(СВЦЭМ!$C$33:$C$776,СВЦЭМ!$A$33:$A$776,$A118,СВЦЭМ!$B$33:$B$776,P$113)+'СЕТ СН'!$I$12+СВЦЭМ!$D$10+'СЕТ СН'!$I$5-'СЕТ СН'!$I$20</f>
        <v>3564.7038723000001</v>
      </c>
      <c r="Q118" s="36">
        <f>SUMIFS(СВЦЭМ!$C$33:$C$776,СВЦЭМ!$A$33:$A$776,$A118,СВЦЭМ!$B$33:$B$776,Q$113)+'СЕТ СН'!$I$12+СВЦЭМ!$D$10+'СЕТ СН'!$I$5-'СЕТ СН'!$I$20</f>
        <v>3570.8595762499999</v>
      </c>
      <c r="R118" s="36">
        <f>SUMIFS(СВЦЭМ!$C$33:$C$776,СВЦЭМ!$A$33:$A$776,$A118,СВЦЭМ!$B$33:$B$776,R$113)+'СЕТ СН'!$I$12+СВЦЭМ!$D$10+'СЕТ СН'!$I$5-'СЕТ СН'!$I$20</f>
        <v>3565.1507963700001</v>
      </c>
      <c r="S118" s="36">
        <f>SUMIFS(СВЦЭМ!$C$33:$C$776,СВЦЭМ!$A$33:$A$776,$A118,СВЦЭМ!$B$33:$B$776,S$113)+'СЕТ СН'!$I$12+СВЦЭМ!$D$10+'СЕТ СН'!$I$5-'СЕТ СН'!$I$20</f>
        <v>3541.5332199300001</v>
      </c>
      <c r="T118" s="36">
        <f>SUMIFS(СВЦЭМ!$C$33:$C$776,СВЦЭМ!$A$33:$A$776,$A118,СВЦЭМ!$B$33:$B$776,T$113)+'СЕТ СН'!$I$12+СВЦЭМ!$D$10+'СЕТ СН'!$I$5-'СЕТ СН'!$I$20</f>
        <v>3508.91755939</v>
      </c>
      <c r="U118" s="36">
        <f>SUMIFS(СВЦЭМ!$C$33:$C$776,СВЦЭМ!$A$33:$A$776,$A118,СВЦЭМ!$B$33:$B$776,U$113)+'СЕТ СН'!$I$12+СВЦЭМ!$D$10+'СЕТ СН'!$I$5-'СЕТ СН'!$I$20</f>
        <v>3509.9083707099999</v>
      </c>
      <c r="V118" s="36">
        <f>SUMIFS(СВЦЭМ!$C$33:$C$776,СВЦЭМ!$A$33:$A$776,$A118,СВЦЭМ!$B$33:$B$776,V$113)+'СЕТ СН'!$I$12+СВЦЭМ!$D$10+'СЕТ СН'!$I$5-'СЕТ СН'!$I$20</f>
        <v>3519.9217570800001</v>
      </c>
      <c r="W118" s="36">
        <f>SUMIFS(СВЦЭМ!$C$33:$C$776,СВЦЭМ!$A$33:$A$776,$A118,СВЦЭМ!$B$33:$B$776,W$113)+'СЕТ СН'!$I$12+СВЦЭМ!$D$10+'СЕТ СН'!$I$5-'СЕТ СН'!$I$20</f>
        <v>3530.22771814</v>
      </c>
      <c r="X118" s="36">
        <f>SUMIFS(СВЦЭМ!$C$33:$C$776,СВЦЭМ!$A$33:$A$776,$A118,СВЦЭМ!$B$33:$B$776,X$113)+'СЕТ СН'!$I$12+СВЦЭМ!$D$10+'СЕТ СН'!$I$5-'СЕТ СН'!$I$20</f>
        <v>3539.6499528700001</v>
      </c>
      <c r="Y118" s="36">
        <f>SUMIFS(СВЦЭМ!$C$33:$C$776,СВЦЭМ!$A$33:$A$776,$A118,СВЦЭМ!$B$33:$B$776,Y$113)+'СЕТ СН'!$I$12+СВЦЭМ!$D$10+'СЕТ СН'!$I$5-'СЕТ СН'!$I$20</f>
        <v>3573.4406174800001</v>
      </c>
    </row>
    <row r="119" spans="1:25" ht="15.75" x14ac:dyDescent="0.2">
      <c r="A119" s="35">
        <f t="shared" si="3"/>
        <v>43867</v>
      </c>
      <c r="B119" s="36">
        <f>SUMIFS(СВЦЭМ!$C$33:$C$776,СВЦЭМ!$A$33:$A$776,$A119,СВЦЭМ!$B$33:$B$776,B$113)+'СЕТ СН'!$I$12+СВЦЭМ!$D$10+'СЕТ СН'!$I$5-'СЕТ СН'!$I$20</f>
        <v>3570.26253576</v>
      </c>
      <c r="C119" s="36">
        <f>SUMIFS(СВЦЭМ!$C$33:$C$776,СВЦЭМ!$A$33:$A$776,$A119,СВЦЭМ!$B$33:$B$776,C$113)+'СЕТ СН'!$I$12+СВЦЭМ!$D$10+'СЕТ СН'!$I$5-'СЕТ СН'!$I$20</f>
        <v>3603.3064375499998</v>
      </c>
      <c r="D119" s="36">
        <f>SUMIFS(СВЦЭМ!$C$33:$C$776,СВЦЭМ!$A$33:$A$776,$A119,СВЦЭМ!$B$33:$B$776,D$113)+'СЕТ СН'!$I$12+СВЦЭМ!$D$10+'СЕТ СН'!$I$5-'СЕТ СН'!$I$20</f>
        <v>3611.0829775500001</v>
      </c>
      <c r="E119" s="36">
        <f>SUMIFS(СВЦЭМ!$C$33:$C$776,СВЦЭМ!$A$33:$A$776,$A119,СВЦЭМ!$B$33:$B$776,E$113)+'СЕТ СН'!$I$12+СВЦЭМ!$D$10+'СЕТ СН'!$I$5-'СЕТ СН'!$I$20</f>
        <v>3607.2521470299998</v>
      </c>
      <c r="F119" s="36">
        <f>SUMIFS(СВЦЭМ!$C$33:$C$776,СВЦЭМ!$A$33:$A$776,$A119,СВЦЭМ!$B$33:$B$776,F$113)+'СЕТ СН'!$I$12+СВЦЭМ!$D$10+'СЕТ СН'!$I$5-'СЕТ СН'!$I$20</f>
        <v>3609.1073340100002</v>
      </c>
      <c r="G119" s="36">
        <f>SUMIFS(СВЦЭМ!$C$33:$C$776,СВЦЭМ!$A$33:$A$776,$A119,СВЦЭМ!$B$33:$B$776,G$113)+'СЕТ СН'!$I$12+СВЦЭМ!$D$10+'СЕТ СН'!$I$5-'СЕТ СН'!$I$20</f>
        <v>3602.4877702399999</v>
      </c>
      <c r="H119" s="36">
        <f>SUMIFS(СВЦЭМ!$C$33:$C$776,СВЦЭМ!$A$33:$A$776,$A119,СВЦЭМ!$B$33:$B$776,H$113)+'СЕТ СН'!$I$12+СВЦЭМ!$D$10+'СЕТ СН'!$I$5-'СЕТ СН'!$I$20</f>
        <v>3569.9058880800003</v>
      </c>
      <c r="I119" s="36">
        <f>SUMIFS(СВЦЭМ!$C$33:$C$776,СВЦЭМ!$A$33:$A$776,$A119,СВЦЭМ!$B$33:$B$776,I$113)+'СЕТ СН'!$I$12+СВЦЭМ!$D$10+'СЕТ СН'!$I$5-'СЕТ СН'!$I$20</f>
        <v>3528.4407682800002</v>
      </c>
      <c r="J119" s="36">
        <f>SUMIFS(СВЦЭМ!$C$33:$C$776,СВЦЭМ!$A$33:$A$776,$A119,СВЦЭМ!$B$33:$B$776,J$113)+'СЕТ СН'!$I$12+СВЦЭМ!$D$10+'СЕТ СН'!$I$5-'СЕТ СН'!$I$20</f>
        <v>3508.6523614500002</v>
      </c>
      <c r="K119" s="36">
        <f>SUMIFS(СВЦЭМ!$C$33:$C$776,СВЦЭМ!$A$33:$A$776,$A119,СВЦЭМ!$B$33:$B$776,K$113)+'СЕТ СН'!$I$12+СВЦЭМ!$D$10+'СЕТ СН'!$I$5-'СЕТ СН'!$I$20</f>
        <v>3477.29415707</v>
      </c>
      <c r="L119" s="36">
        <f>SUMIFS(СВЦЭМ!$C$33:$C$776,СВЦЭМ!$A$33:$A$776,$A119,СВЦЭМ!$B$33:$B$776,L$113)+'СЕТ СН'!$I$12+СВЦЭМ!$D$10+'СЕТ СН'!$I$5-'СЕТ СН'!$I$20</f>
        <v>3490.9663699399998</v>
      </c>
      <c r="M119" s="36">
        <f>SUMIFS(СВЦЭМ!$C$33:$C$776,СВЦЭМ!$A$33:$A$776,$A119,СВЦЭМ!$B$33:$B$776,M$113)+'СЕТ СН'!$I$12+СВЦЭМ!$D$10+'СЕТ СН'!$I$5-'СЕТ СН'!$I$20</f>
        <v>3509.65066226</v>
      </c>
      <c r="N119" s="36">
        <f>SUMIFS(СВЦЭМ!$C$33:$C$776,СВЦЭМ!$A$33:$A$776,$A119,СВЦЭМ!$B$33:$B$776,N$113)+'СЕТ СН'!$I$12+СВЦЭМ!$D$10+'СЕТ СН'!$I$5-'СЕТ СН'!$I$20</f>
        <v>3523.1452315800002</v>
      </c>
      <c r="O119" s="36">
        <f>SUMIFS(СВЦЭМ!$C$33:$C$776,СВЦЭМ!$A$33:$A$776,$A119,СВЦЭМ!$B$33:$B$776,O$113)+'СЕТ СН'!$I$12+СВЦЭМ!$D$10+'СЕТ СН'!$I$5-'СЕТ СН'!$I$20</f>
        <v>3546.0109113899998</v>
      </c>
      <c r="P119" s="36">
        <f>SUMIFS(СВЦЭМ!$C$33:$C$776,СВЦЭМ!$A$33:$A$776,$A119,СВЦЭМ!$B$33:$B$776,P$113)+'СЕТ СН'!$I$12+СВЦЭМ!$D$10+'СЕТ СН'!$I$5-'СЕТ СН'!$I$20</f>
        <v>3560.7687297800003</v>
      </c>
      <c r="Q119" s="36">
        <f>SUMIFS(СВЦЭМ!$C$33:$C$776,СВЦЭМ!$A$33:$A$776,$A119,СВЦЭМ!$B$33:$B$776,Q$113)+'СЕТ СН'!$I$12+СВЦЭМ!$D$10+'СЕТ СН'!$I$5-'СЕТ СН'!$I$20</f>
        <v>3562.8009210700002</v>
      </c>
      <c r="R119" s="36">
        <f>SUMIFS(СВЦЭМ!$C$33:$C$776,СВЦЭМ!$A$33:$A$776,$A119,СВЦЭМ!$B$33:$B$776,R$113)+'СЕТ СН'!$I$12+СВЦЭМ!$D$10+'СЕТ СН'!$I$5-'СЕТ СН'!$I$20</f>
        <v>3564.002086</v>
      </c>
      <c r="S119" s="36">
        <f>SUMIFS(СВЦЭМ!$C$33:$C$776,СВЦЭМ!$A$33:$A$776,$A119,СВЦЭМ!$B$33:$B$776,S$113)+'СЕТ СН'!$I$12+СВЦЭМ!$D$10+'СЕТ СН'!$I$5-'СЕТ СН'!$I$20</f>
        <v>3534.3231729399999</v>
      </c>
      <c r="T119" s="36">
        <f>SUMIFS(СВЦЭМ!$C$33:$C$776,СВЦЭМ!$A$33:$A$776,$A119,СВЦЭМ!$B$33:$B$776,T$113)+'СЕТ СН'!$I$12+СВЦЭМ!$D$10+'СЕТ СН'!$I$5-'СЕТ СН'!$I$20</f>
        <v>3507.8659868100003</v>
      </c>
      <c r="U119" s="36">
        <f>SUMIFS(СВЦЭМ!$C$33:$C$776,СВЦЭМ!$A$33:$A$776,$A119,СВЦЭМ!$B$33:$B$776,U$113)+'СЕТ СН'!$I$12+СВЦЭМ!$D$10+'СЕТ СН'!$I$5-'СЕТ СН'!$I$20</f>
        <v>3504.2581350199998</v>
      </c>
      <c r="V119" s="36">
        <f>SUMIFS(СВЦЭМ!$C$33:$C$776,СВЦЭМ!$A$33:$A$776,$A119,СВЦЭМ!$B$33:$B$776,V$113)+'СЕТ СН'!$I$12+СВЦЭМ!$D$10+'СЕТ СН'!$I$5-'СЕТ СН'!$I$20</f>
        <v>3496.1733900899999</v>
      </c>
      <c r="W119" s="36">
        <f>SUMIFS(СВЦЭМ!$C$33:$C$776,СВЦЭМ!$A$33:$A$776,$A119,СВЦЭМ!$B$33:$B$776,W$113)+'СЕТ СН'!$I$12+СВЦЭМ!$D$10+'СЕТ СН'!$I$5-'СЕТ СН'!$I$20</f>
        <v>3509.4468469200001</v>
      </c>
      <c r="X119" s="36">
        <f>SUMIFS(СВЦЭМ!$C$33:$C$776,СВЦЭМ!$A$33:$A$776,$A119,СВЦЭМ!$B$33:$B$776,X$113)+'СЕТ СН'!$I$12+СВЦЭМ!$D$10+'СЕТ СН'!$I$5-'СЕТ СН'!$I$20</f>
        <v>3529.63054259</v>
      </c>
      <c r="Y119" s="36">
        <f>SUMIFS(СВЦЭМ!$C$33:$C$776,СВЦЭМ!$A$33:$A$776,$A119,СВЦЭМ!$B$33:$B$776,Y$113)+'СЕТ СН'!$I$12+СВЦЭМ!$D$10+'СЕТ СН'!$I$5-'СЕТ СН'!$I$20</f>
        <v>3562.5706343700003</v>
      </c>
    </row>
    <row r="120" spans="1:25" ht="15.75" x14ac:dyDescent="0.2">
      <c r="A120" s="35">
        <f t="shared" si="3"/>
        <v>43868</v>
      </c>
      <c r="B120" s="36">
        <f>SUMIFS(СВЦЭМ!$C$33:$C$776,СВЦЭМ!$A$33:$A$776,$A120,СВЦЭМ!$B$33:$B$776,B$113)+'СЕТ СН'!$I$12+СВЦЭМ!$D$10+'СЕТ СН'!$I$5-'СЕТ СН'!$I$20</f>
        <v>3637.97109172</v>
      </c>
      <c r="C120" s="36">
        <f>SUMIFS(СВЦЭМ!$C$33:$C$776,СВЦЭМ!$A$33:$A$776,$A120,СВЦЭМ!$B$33:$B$776,C$113)+'СЕТ СН'!$I$12+СВЦЭМ!$D$10+'СЕТ СН'!$I$5-'СЕТ СН'!$I$20</f>
        <v>3654.1299738799999</v>
      </c>
      <c r="D120" s="36">
        <f>SUMIFS(СВЦЭМ!$C$33:$C$776,СВЦЭМ!$A$33:$A$776,$A120,СВЦЭМ!$B$33:$B$776,D$113)+'СЕТ СН'!$I$12+СВЦЭМ!$D$10+'СЕТ СН'!$I$5-'СЕТ СН'!$I$20</f>
        <v>3661.49153174</v>
      </c>
      <c r="E120" s="36">
        <f>SUMIFS(СВЦЭМ!$C$33:$C$776,СВЦЭМ!$A$33:$A$776,$A120,СВЦЭМ!$B$33:$B$776,E$113)+'СЕТ СН'!$I$12+СВЦЭМ!$D$10+'СЕТ СН'!$I$5-'СЕТ СН'!$I$20</f>
        <v>3650.4401256599999</v>
      </c>
      <c r="F120" s="36">
        <f>SUMIFS(СВЦЭМ!$C$33:$C$776,СВЦЭМ!$A$33:$A$776,$A120,СВЦЭМ!$B$33:$B$776,F$113)+'СЕТ СН'!$I$12+СВЦЭМ!$D$10+'СЕТ СН'!$I$5-'СЕТ СН'!$I$20</f>
        <v>3640.46666061</v>
      </c>
      <c r="G120" s="36">
        <f>SUMIFS(СВЦЭМ!$C$33:$C$776,СВЦЭМ!$A$33:$A$776,$A120,СВЦЭМ!$B$33:$B$776,G$113)+'СЕТ СН'!$I$12+СВЦЭМ!$D$10+'СЕТ СН'!$I$5-'СЕТ СН'!$I$20</f>
        <v>3626.3469599300001</v>
      </c>
      <c r="H120" s="36">
        <f>SUMIFS(СВЦЭМ!$C$33:$C$776,СВЦЭМ!$A$33:$A$776,$A120,СВЦЭМ!$B$33:$B$776,H$113)+'СЕТ СН'!$I$12+СВЦЭМ!$D$10+'СЕТ СН'!$I$5-'СЕТ СН'!$I$20</f>
        <v>3600.59878768</v>
      </c>
      <c r="I120" s="36">
        <f>SUMIFS(СВЦЭМ!$C$33:$C$776,СВЦЭМ!$A$33:$A$776,$A120,СВЦЭМ!$B$33:$B$776,I$113)+'СЕТ СН'!$I$12+СВЦЭМ!$D$10+'СЕТ СН'!$I$5-'СЕТ СН'!$I$20</f>
        <v>3564.2754538300001</v>
      </c>
      <c r="J120" s="36">
        <f>SUMIFS(СВЦЭМ!$C$33:$C$776,СВЦЭМ!$A$33:$A$776,$A120,СВЦЭМ!$B$33:$B$776,J$113)+'СЕТ СН'!$I$12+СВЦЭМ!$D$10+'СЕТ СН'!$I$5-'СЕТ СН'!$I$20</f>
        <v>3533.6604780299999</v>
      </c>
      <c r="K120" s="36">
        <f>SUMIFS(СВЦЭМ!$C$33:$C$776,СВЦЭМ!$A$33:$A$776,$A120,СВЦЭМ!$B$33:$B$776,K$113)+'СЕТ СН'!$I$12+СВЦЭМ!$D$10+'СЕТ СН'!$I$5-'СЕТ СН'!$I$20</f>
        <v>3532.1728493700002</v>
      </c>
      <c r="L120" s="36">
        <f>SUMIFS(СВЦЭМ!$C$33:$C$776,СВЦЭМ!$A$33:$A$776,$A120,СВЦЭМ!$B$33:$B$776,L$113)+'СЕТ СН'!$I$12+СВЦЭМ!$D$10+'СЕТ СН'!$I$5-'СЕТ СН'!$I$20</f>
        <v>3538.1917037000003</v>
      </c>
      <c r="M120" s="36">
        <f>SUMIFS(СВЦЭМ!$C$33:$C$776,СВЦЭМ!$A$33:$A$776,$A120,СВЦЭМ!$B$33:$B$776,M$113)+'СЕТ СН'!$I$12+СВЦЭМ!$D$10+'СЕТ СН'!$I$5-'СЕТ СН'!$I$20</f>
        <v>3530.6170426200001</v>
      </c>
      <c r="N120" s="36">
        <f>SUMIFS(СВЦЭМ!$C$33:$C$776,СВЦЭМ!$A$33:$A$776,$A120,СВЦЭМ!$B$33:$B$776,N$113)+'СЕТ СН'!$I$12+СВЦЭМ!$D$10+'СЕТ СН'!$I$5-'СЕТ СН'!$I$20</f>
        <v>3541.8371923200002</v>
      </c>
      <c r="O120" s="36">
        <f>SUMIFS(СВЦЭМ!$C$33:$C$776,СВЦЭМ!$A$33:$A$776,$A120,СВЦЭМ!$B$33:$B$776,O$113)+'СЕТ СН'!$I$12+СВЦЭМ!$D$10+'СЕТ СН'!$I$5-'СЕТ СН'!$I$20</f>
        <v>3554.71506589</v>
      </c>
      <c r="P120" s="36">
        <f>SUMIFS(СВЦЭМ!$C$33:$C$776,СВЦЭМ!$A$33:$A$776,$A120,СВЦЭМ!$B$33:$B$776,P$113)+'СЕТ СН'!$I$12+СВЦЭМ!$D$10+'СЕТ СН'!$I$5-'СЕТ СН'!$I$20</f>
        <v>3570.5460088899999</v>
      </c>
      <c r="Q120" s="36">
        <f>SUMIFS(СВЦЭМ!$C$33:$C$776,СВЦЭМ!$A$33:$A$776,$A120,СВЦЭМ!$B$33:$B$776,Q$113)+'СЕТ СН'!$I$12+СВЦЭМ!$D$10+'СЕТ СН'!$I$5-'СЕТ СН'!$I$20</f>
        <v>3567.9911204099999</v>
      </c>
      <c r="R120" s="36">
        <f>SUMIFS(СВЦЭМ!$C$33:$C$776,СВЦЭМ!$A$33:$A$776,$A120,СВЦЭМ!$B$33:$B$776,R$113)+'СЕТ СН'!$I$12+СВЦЭМ!$D$10+'СЕТ СН'!$I$5-'СЕТ СН'!$I$20</f>
        <v>3559.4384933000001</v>
      </c>
      <c r="S120" s="36">
        <f>SUMIFS(СВЦЭМ!$C$33:$C$776,СВЦЭМ!$A$33:$A$776,$A120,СВЦЭМ!$B$33:$B$776,S$113)+'СЕТ СН'!$I$12+СВЦЭМ!$D$10+'СЕТ СН'!$I$5-'СЕТ СН'!$I$20</f>
        <v>3527.2173993300003</v>
      </c>
      <c r="T120" s="36">
        <f>SUMIFS(СВЦЭМ!$C$33:$C$776,СВЦЭМ!$A$33:$A$776,$A120,СВЦЭМ!$B$33:$B$776,T$113)+'СЕТ СН'!$I$12+СВЦЭМ!$D$10+'СЕТ СН'!$I$5-'СЕТ СН'!$I$20</f>
        <v>3490.6778166700001</v>
      </c>
      <c r="U120" s="36">
        <f>SUMIFS(СВЦЭМ!$C$33:$C$776,СВЦЭМ!$A$33:$A$776,$A120,СВЦЭМ!$B$33:$B$776,U$113)+'СЕТ СН'!$I$12+СВЦЭМ!$D$10+'СЕТ СН'!$I$5-'СЕТ СН'!$I$20</f>
        <v>3493.5376017799999</v>
      </c>
      <c r="V120" s="36">
        <f>SUMIFS(СВЦЭМ!$C$33:$C$776,СВЦЭМ!$A$33:$A$776,$A120,СВЦЭМ!$B$33:$B$776,V$113)+'СЕТ СН'!$I$12+СВЦЭМ!$D$10+'СЕТ СН'!$I$5-'СЕТ СН'!$I$20</f>
        <v>3513.7606598000002</v>
      </c>
      <c r="W120" s="36">
        <f>SUMIFS(СВЦЭМ!$C$33:$C$776,СВЦЭМ!$A$33:$A$776,$A120,СВЦЭМ!$B$33:$B$776,W$113)+'СЕТ СН'!$I$12+СВЦЭМ!$D$10+'СЕТ СН'!$I$5-'СЕТ СН'!$I$20</f>
        <v>3530.4912650199999</v>
      </c>
      <c r="X120" s="36">
        <f>SUMIFS(СВЦЭМ!$C$33:$C$776,СВЦЭМ!$A$33:$A$776,$A120,СВЦЭМ!$B$33:$B$776,X$113)+'СЕТ СН'!$I$12+СВЦЭМ!$D$10+'СЕТ СН'!$I$5-'СЕТ СН'!$I$20</f>
        <v>3538.09738229</v>
      </c>
      <c r="Y120" s="36">
        <f>SUMIFS(СВЦЭМ!$C$33:$C$776,СВЦЭМ!$A$33:$A$776,$A120,СВЦЭМ!$B$33:$B$776,Y$113)+'СЕТ СН'!$I$12+СВЦЭМ!$D$10+'СЕТ СН'!$I$5-'СЕТ СН'!$I$20</f>
        <v>3555.3471957500001</v>
      </c>
    </row>
    <row r="121" spans="1:25" ht="15.75" x14ac:dyDescent="0.2">
      <c r="A121" s="35">
        <f t="shared" si="3"/>
        <v>43869</v>
      </c>
      <c r="B121" s="36">
        <f>SUMIFS(СВЦЭМ!$C$33:$C$776,СВЦЭМ!$A$33:$A$776,$A121,СВЦЭМ!$B$33:$B$776,B$113)+'СЕТ СН'!$I$12+СВЦЭМ!$D$10+'СЕТ СН'!$I$5-'СЕТ СН'!$I$20</f>
        <v>3588.8561990899998</v>
      </c>
      <c r="C121" s="36">
        <f>SUMIFS(СВЦЭМ!$C$33:$C$776,СВЦЭМ!$A$33:$A$776,$A121,СВЦЭМ!$B$33:$B$776,C$113)+'СЕТ СН'!$I$12+СВЦЭМ!$D$10+'СЕТ СН'!$I$5-'СЕТ СН'!$I$20</f>
        <v>3626.05409465</v>
      </c>
      <c r="D121" s="36">
        <f>SUMIFS(СВЦЭМ!$C$33:$C$776,СВЦЭМ!$A$33:$A$776,$A121,СВЦЭМ!$B$33:$B$776,D$113)+'СЕТ СН'!$I$12+СВЦЭМ!$D$10+'СЕТ СН'!$I$5-'СЕТ СН'!$I$20</f>
        <v>3645.1267111100001</v>
      </c>
      <c r="E121" s="36">
        <f>SUMIFS(СВЦЭМ!$C$33:$C$776,СВЦЭМ!$A$33:$A$776,$A121,СВЦЭМ!$B$33:$B$776,E$113)+'СЕТ СН'!$I$12+СВЦЭМ!$D$10+'СЕТ СН'!$I$5-'СЕТ СН'!$I$20</f>
        <v>3645.10546772</v>
      </c>
      <c r="F121" s="36">
        <f>SUMIFS(СВЦЭМ!$C$33:$C$776,СВЦЭМ!$A$33:$A$776,$A121,СВЦЭМ!$B$33:$B$776,F$113)+'СЕТ СН'!$I$12+СВЦЭМ!$D$10+'СЕТ СН'!$I$5-'СЕТ СН'!$I$20</f>
        <v>3639.6271650799999</v>
      </c>
      <c r="G121" s="36">
        <f>SUMIFS(СВЦЭМ!$C$33:$C$776,СВЦЭМ!$A$33:$A$776,$A121,СВЦЭМ!$B$33:$B$776,G$113)+'СЕТ СН'!$I$12+СВЦЭМ!$D$10+'СЕТ СН'!$I$5-'СЕТ СН'!$I$20</f>
        <v>3632.5642386200002</v>
      </c>
      <c r="H121" s="36">
        <f>SUMIFS(СВЦЭМ!$C$33:$C$776,СВЦЭМ!$A$33:$A$776,$A121,СВЦЭМ!$B$33:$B$776,H$113)+'СЕТ СН'!$I$12+СВЦЭМ!$D$10+'СЕТ СН'!$I$5-'СЕТ СН'!$I$20</f>
        <v>3619.1638261600001</v>
      </c>
      <c r="I121" s="36">
        <f>SUMIFS(СВЦЭМ!$C$33:$C$776,СВЦЭМ!$A$33:$A$776,$A121,СВЦЭМ!$B$33:$B$776,I$113)+'СЕТ СН'!$I$12+СВЦЭМ!$D$10+'СЕТ СН'!$I$5-'СЕТ СН'!$I$20</f>
        <v>3600.4366787600002</v>
      </c>
      <c r="J121" s="36">
        <f>SUMIFS(СВЦЭМ!$C$33:$C$776,СВЦЭМ!$A$33:$A$776,$A121,СВЦЭМ!$B$33:$B$776,J$113)+'СЕТ СН'!$I$12+СВЦЭМ!$D$10+'СЕТ СН'!$I$5-'СЕТ СН'!$I$20</f>
        <v>3577.6153301700001</v>
      </c>
      <c r="K121" s="36">
        <f>SUMIFS(СВЦЭМ!$C$33:$C$776,СВЦЭМ!$A$33:$A$776,$A121,СВЦЭМ!$B$33:$B$776,K$113)+'СЕТ СН'!$I$12+СВЦЭМ!$D$10+'СЕТ СН'!$I$5-'СЕТ СН'!$I$20</f>
        <v>3556.30341632</v>
      </c>
      <c r="L121" s="36">
        <f>SUMIFS(СВЦЭМ!$C$33:$C$776,СВЦЭМ!$A$33:$A$776,$A121,СВЦЭМ!$B$33:$B$776,L$113)+'СЕТ СН'!$I$12+СВЦЭМ!$D$10+'СЕТ СН'!$I$5-'СЕТ СН'!$I$20</f>
        <v>3522.5218657</v>
      </c>
      <c r="M121" s="36">
        <f>SUMIFS(СВЦЭМ!$C$33:$C$776,СВЦЭМ!$A$33:$A$776,$A121,СВЦЭМ!$B$33:$B$776,M$113)+'СЕТ СН'!$I$12+СВЦЭМ!$D$10+'СЕТ СН'!$I$5-'СЕТ СН'!$I$20</f>
        <v>3510.6283729000002</v>
      </c>
      <c r="N121" s="36">
        <f>SUMIFS(СВЦЭМ!$C$33:$C$776,СВЦЭМ!$A$33:$A$776,$A121,СВЦЭМ!$B$33:$B$776,N$113)+'СЕТ СН'!$I$12+СВЦЭМ!$D$10+'СЕТ СН'!$I$5-'СЕТ СН'!$I$20</f>
        <v>3517.4412931900001</v>
      </c>
      <c r="O121" s="36">
        <f>SUMIFS(СВЦЭМ!$C$33:$C$776,СВЦЭМ!$A$33:$A$776,$A121,СВЦЭМ!$B$33:$B$776,O$113)+'СЕТ СН'!$I$12+СВЦЭМ!$D$10+'СЕТ СН'!$I$5-'СЕТ СН'!$I$20</f>
        <v>3534.94287248</v>
      </c>
      <c r="P121" s="36">
        <f>SUMIFS(СВЦЭМ!$C$33:$C$776,СВЦЭМ!$A$33:$A$776,$A121,СВЦЭМ!$B$33:$B$776,P$113)+'СЕТ СН'!$I$12+СВЦЭМ!$D$10+'СЕТ СН'!$I$5-'СЕТ СН'!$I$20</f>
        <v>3539.5951763500002</v>
      </c>
      <c r="Q121" s="36">
        <f>SUMIFS(СВЦЭМ!$C$33:$C$776,СВЦЭМ!$A$33:$A$776,$A121,СВЦЭМ!$B$33:$B$776,Q$113)+'СЕТ СН'!$I$12+СВЦЭМ!$D$10+'СЕТ СН'!$I$5-'СЕТ СН'!$I$20</f>
        <v>3537.7997618500003</v>
      </c>
      <c r="R121" s="36">
        <f>SUMIFS(СВЦЭМ!$C$33:$C$776,СВЦЭМ!$A$33:$A$776,$A121,СВЦЭМ!$B$33:$B$776,R$113)+'СЕТ СН'!$I$12+СВЦЭМ!$D$10+'СЕТ СН'!$I$5-'СЕТ СН'!$I$20</f>
        <v>3543.0632507300002</v>
      </c>
      <c r="S121" s="36">
        <f>SUMIFS(СВЦЭМ!$C$33:$C$776,СВЦЭМ!$A$33:$A$776,$A121,СВЦЭМ!$B$33:$B$776,S$113)+'СЕТ СН'!$I$12+СВЦЭМ!$D$10+'СЕТ СН'!$I$5-'СЕТ СН'!$I$20</f>
        <v>3537.8882900200001</v>
      </c>
      <c r="T121" s="36">
        <f>SUMIFS(СВЦЭМ!$C$33:$C$776,СВЦЭМ!$A$33:$A$776,$A121,СВЦЭМ!$B$33:$B$776,T$113)+'СЕТ СН'!$I$12+СВЦЭМ!$D$10+'СЕТ СН'!$I$5-'СЕТ СН'!$I$20</f>
        <v>3555.6934297500002</v>
      </c>
      <c r="U121" s="36">
        <f>SUMIFS(СВЦЭМ!$C$33:$C$776,СВЦЭМ!$A$33:$A$776,$A121,СВЦЭМ!$B$33:$B$776,U$113)+'СЕТ СН'!$I$12+СВЦЭМ!$D$10+'СЕТ СН'!$I$5-'СЕТ СН'!$I$20</f>
        <v>3559.0172647099998</v>
      </c>
      <c r="V121" s="36">
        <f>SUMIFS(СВЦЭМ!$C$33:$C$776,СВЦЭМ!$A$33:$A$776,$A121,СВЦЭМ!$B$33:$B$776,V$113)+'СЕТ СН'!$I$12+СВЦЭМ!$D$10+'СЕТ СН'!$I$5-'СЕТ СН'!$I$20</f>
        <v>3536.04688007</v>
      </c>
      <c r="W121" s="36">
        <f>SUMIFS(СВЦЭМ!$C$33:$C$776,СВЦЭМ!$A$33:$A$776,$A121,СВЦЭМ!$B$33:$B$776,W$113)+'СЕТ СН'!$I$12+СВЦЭМ!$D$10+'СЕТ СН'!$I$5-'СЕТ СН'!$I$20</f>
        <v>3535.23198589</v>
      </c>
      <c r="X121" s="36">
        <f>SUMIFS(СВЦЭМ!$C$33:$C$776,СВЦЭМ!$A$33:$A$776,$A121,СВЦЭМ!$B$33:$B$776,X$113)+'СЕТ СН'!$I$12+СВЦЭМ!$D$10+'СЕТ СН'!$I$5-'СЕТ СН'!$I$20</f>
        <v>3533.4477369199999</v>
      </c>
      <c r="Y121" s="36">
        <f>SUMIFS(СВЦЭМ!$C$33:$C$776,СВЦЭМ!$A$33:$A$776,$A121,СВЦЭМ!$B$33:$B$776,Y$113)+'СЕТ СН'!$I$12+СВЦЭМ!$D$10+'СЕТ СН'!$I$5-'СЕТ СН'!$I$20</f>
        <v>3549.3954962600001</v>
      </c>
    </row>
    <row r="122" spans="1:25" ht="15.75" x14ac:dyDescent="0.2">
      <c r="A122" s="35">
        <f t="shared" si="3"/>
        <v>43870</v>
      </c>
      <c r="B122" s="36">
        <f>SUMIFS(СВЦЭМ!$C$33:$C$776,СВЦЭМ!$A$33:$A$776,$A122,СВЦЭМ!$B$33:$B$776,B$113)+'СЕТ СН'!$I$12+СВЦЭМ!$D$10+'СЕТ СН'!$I$5-'СЕТ СН'!$I$20</f>
        <v>3597.3810624299999</v>
      </c>
      <c r="C122" s="36">
        <f>SUMIFS(СВЦЭМ!$C$33:$C$776,СВЦЭМ!$A$33:$A$776,$A122,СВЦЭМ!$B$33:$B$776,C$113)+'СЕТ СН'!$I$12+СВЦЭМ!$D$10+'СЕТ СН'!$I$5-'СЕТ СН'!$I$20</f>
        <v>3616.7911888399999</v>
      </c>
      <c r="D122" s="36">
        <f>SUMIFS(СВЦЭМ!$C$33:$C$776,СВЦЭМ!$A$33:$A$776,$A122,СВЦЭМ!$B$33:$B$776,D$113)+'СЕТ СН'!$I$12+СВЦЭМ!$D$10+'СЕТ СН'!$I$5-'СЕТ СН'!$I$20</f>
        <v>3632.9891050400001</v>
      </c>
      <c r="E122" s="36">
        <f>SUMIFS(СВЦЭМ!$C$33:$C$776,СВЦЭМ!$A$33:$A$776,$A122,СВЦЭМ!$B$33:$B$776,E$113)+'СЕТ СН'!$I$12+СВЦЭМ!$D$10+'СЕТ СН'!$I$5-'СЕТ СН'!$I$20</f>
        <v>3634.19001157</v>
      </c>
      <c r="F122" s="36">
        <f>SUMIFS(СВЦЭМ!$C$33:$C$776,СВЦЭМ!$A$33:$A$776,$A122,СВЦЭМ!$B$33:$B$776,F$113)+'СЕТ СН'!$I$12+СВЦЭМ!$D$10+'СЕТ СН'!$I$5-'СЕТ СН'!$I$20</f>
        <v>3627.2503913</v>
      </c>
      <c r="G122" s="36">
        <f>SUMIFS(СВЦЭМ!$C$33:$C$776,СВЦЭМ!$A$33:$A$776,$A122,СВЦЭМ!$B$33:$B$776,G$113)+'СЕТ СН'!$I$12+СВЦЭМ!$D$10+'СЕТ СН'!$I$5-'СЕТ СН'!$I$20</f>
        <v>3616.1071326199999</v>
      </c>
      <c r="H122" s="36">
        <f>SUMIFS(СВЦЭМ!$C$33:$C$776,СВЦЭМ!$A$33:$A$776,$A122,СВЦЭМ!$B$33:$B$776,H$113)+'СЕТ СН'!$I$12+СВЦЭМ!$D$10+'СЕТ СН'!$I$5-'СЕТ СН'!$I$20</f>
        <v>3596.3681485500001</v>
      </c>
      <c r="I122" s="36">
        <f>SUMIFS(СВЦЭМ!$C$33:$C$776,СВЦЭМ!$A$33:$A$776,$A122,СВЦЭМ!$B$33:$B$776,I$113)+'СЕТ СН'!$I$12+СВЦЭМ!$D$10+'СЕТ СН'!$I$5-'СЕТ СН'!$I$20</f>
        <v>3571.1723972099999</v>
      </c>
      <c r="J122" s="36">
        <f>SUMIFS(СВЦЭМ!$C$33:$C$776,СВЦЭМ!$A$33:$A$776,$A122,СВЦЭМ!$B$33:$B$776,J$113)+'СЕТ СН'!$I$12+СВЦЭМ!$D$10+'СЕТ СН'!$I$5-'СЕТ СН'!$I$20</f>
        <v>3544.7199563499998</v>
      </c>
      <c r="K122" s="36">
        <f>SUMIFS(СВЦЭМ!$C$33:$C$776,СВЦЭМ!$A$33:$A$776,$A122,СВЦЭМ!$B$33:$B$776,K$113)+'СЕТ СН'!$I$12+СВЦЭМ!$D$10+'СЕТ СН'!$I$5-'СЕТ СН'!$I$20</f>
        <v>3521.1031756900002</v>
      </c>
      <c r="L122" s="36">
        <f>SUMIFS(СВЦЭМ!$C$33:$C$776,СВЦЭМ!$A$33:$A$776,$A122,СВЦЭМ!$B$33:$B$776,L$113)+'СЕТ СН'!$I$12+СВЦЭМ!$D$10+'СЕТ СН'!$I$5-'СЕТ СН'!$I$20</f>
        <v>3518.2912083599999</v>
      </c>
      <c r="M122" s="36">
        <f>SUMIFS(СВЦЭМ!$C$33:$C$776,СВЦЭМ!$A$33:$A$776,$A122,СВЦЭМ!$B$33:$B$776,M$113)+'СЕТ СН'!$I$12+СВЦЭМ!$D$10+'СЕТ СН'!$I$5-'СЕТ СН'!$I$20</f>
        <v>3535.4970158300002</v>
      </c>
      <c r="N122" s="36">
        <f>SUMIFS(СВЦЭМ!$C$33:$C$776,СВЦЭМ!$A$33:$A$776,$A122,СВЦЭМ!$B$33:$B$776,N$113)+'СЕТ СН'!$I$12+СВЦЭМ!$D$10+'СЕТ СН'!$I$5-'СЕТ СН'!$I$20</f>
        <v>3548.42750123</v>
      </c>
      <c r="O122" s="36">
        <f>SUMIFS(СВЦЭМ!$C$33:$C$776,СВЦЭМ!$A$33:$A$776,$A122,СВЦЭМ!$B$33:$B$776,O$113)+'СЕТ СН'!$I$12+СВЦЭМ!$D$10+'СЕТ СН'!$I$5-'СЕТ СН'!$I$20</f>
        <v>3559.78163885</v>
      </c>
      <c r="P122" s="36">
        <f>SUMIFS(СВЦЭМ!$C$33:$C$776,СВЦЭМ!$A$33:$A$776,$A122,СВЦЭМ!$B$33:$B$776,P$113)+'СЕТ СН'!$I$12+СВЦЭМ!$D$10+'СЕТ СН'!$I$5-'СЕТ СН'!$I$20</f>
        <v>3568.8717201300001</v>
      </c>
      <c r="Q122" s="36">
        <f>SUMIFS(СВЦЭМ!$C$33:$C$776,СВЦЭМ!$A$33:$A$776,$A122,СВЦЭМ!$B$33:$B$776,Q$113)+'СЕТ СН'!$I$12+СВЦЭМ!$D$10+'СЕТ СН'!$I$5-'СЕТ СН'!$I$20</f>
        <v>3578.1688817700001</v>
      </c>
      <c r="R122" s="36">
        <f>SUMIFS(СВЦЭМ!$C$33:$C$776,СВЦЭМ!$A$33:$A$776,$A122,СВЦЭМ!$B$33:$B$776,R$113)+'СЕТ СН'!$I$12+СВЦЭМ!$D$10+'СЕТ СН'!$I$5-'СЕТ СН'!$I$20</f>
        <v>3571.6076425599999</v>
      </c>
      <c r="S122" s="36">
        <f>SUMIFS(СВЦЭМ!$C$33:$C$776,СВЦЭМ!$A$33:$A$776,$A122,СВЦЭМ!$B$33:$B$776,S$113)+'СЕТ СН'!$I$12+СВЦЭМ!$D$10+'СЕТ СН'!$I$5-'СЕТ СН'!$I$20</f>
        <v>3556.8816506799999</v>
      </c>
      <c r="T122" s="36">
        <f>SUMIFS(СВЦЭМ!$C$33:$C$776,СВЦЭМ!$A$33:$A$776,$A122,СВЦЭМ!$B$33:$B$776,T$113)+'СЕТ СН'!$I$12+СВЦЭМ!$D$10+'СЕТ СН'!$I$5-'СЕТ СН'!$I$20</f>
        <v>3557.2781190599999</v>
      </c>
      <c r="U122" s="36">
        <f>SUMIFS(СВЦЭМ!$C$33:$C$776,СВЦЭМ!$A$33:$A$776,$A122,СВЦЭМ!$B$33:$B$776,U$113)+'СЕТ СН'!$I$12+СВЦЭМ!$D$10+'СЕТ СН'!$I$5-'СЕТ СН'!$I$20</f>
        <v>3553.5272839500003</v>
      </c>
      <c r="V122" s="36">
        <f>SUMIFS(СВЦЭМ!$C$33:$C$776,СВЦЭМ!$A$33:$A$776,$A122,СВЦЭМ!$B$33:$B$776,V$113)+'СЕТ СН'!$I$12+СВЦЭМ!$D$10+'СЕТ СН'!$I$5-'СЕТ СН'!$I$20</f>
        <v>3555.4790676399998</v>
      </c>
      <c r="W122" s="36">
        <f>SUMIFS(СВЦЭМ!$C$33:$C$776,СВЦЭМ!$A$33:$A$776,$A122,СВЦЭМ!$B$33:$B$776,W$113)+'СЕТ СН'!$I$12+СВЦЭМ!$D$10+'СЕТ СН'!$I$5-'СЕТ СН'!$I$20</f>
        <v>3562.9049286200002</v>
      </c>
      <c r="X122" s="36">
        <f>SUMIFS(СВЦЭМ!$C$33:$C$776,СВЦЭМ!$A$33:$A$776,$A122,СВЦЭМ!$B$33:$B$776,X$113)+'СЕТ СН'!$I$12+СВЦЭМ!$D$10+'СЕТ СН'!$I$5-'СЕТ СН'!$I$20</f>
        <v>3558.9027206400001</v>
      </c>
      <c r="Y122" s="36">
        <f>SUMIFS(СВЦЭМ!$C$33:$C$776,СВЦЭМ!$A$33:$A$776,$A122,СВЦЭМ!$B$33:$B$776,Y$113)+'СЕТ СН'!$I$12+СВЦЭМ!$D$10+'СЕТ СН'!$I$5-'СЕТ СН'!$I$20</f>
        <v>3570.1635036799998</v>
      </c>
    </row>
    <row r="123" spans="1:25" ht="15.75" x14ac:dyDescent="0.2">
      <c r="A123" s="35">
        <f t="shared" si="3"/>
        <v>43871</v>
      </c>
      <c r="B123" s="36">
        <f>SUMIFS(СВЦЭМ!$C$33:$C$776,СВЦЭМ!$A$33:$A$776,$A123,СВЦЭМ!$B$33:$B$776,B$113)+'СЕТ СН'!$I$12+СВЦЭМ!$D$10+'СЕТ СН'!$I$5-'СЕТ СН'!$I$20</f>
        <v>3630.4596261699999</v>
      </c>
      <c r="C123" s="36">
        <f>SUMIFS(СВЦЭМ!$C$33:$C$776,СВЦЭМ!$A$33:$A$776,$A123,СВЦЭМ!$B$33:$B$776,C$113)+'СЕТ СН'!$I$12+СВЦЭМ!$D$10+'СЕТ СН'!$I$5-'СЕТ СН'!$I$20</f>
        <v>3655.7579272900002</v>
      </c>
      <c r="D123" s="36">
        <f>SUMIFS(СВЦЭМ!$C$33:$C$776,СВЦЭМ!$A$33:$A$776,$A123,СВЦЭМ!$B$33:$B$776,D$113)+'СЕТ СН'!$I$12+СВЦЭМ!$D$10+'СЕТ СН'!$I$5-'СЕТ СН'!$I$20</f>
        <v>3670.1280286000001</v>
      </c>
      <c r="E123" s="36">
        <f>SUMIFS(СВЦЭМ!$C$33:$C$776,СВЦЭМ!$A$33:$A$776,$A123,СВЦЭМ!$B$33:$B$776,E$113)+'СЕТ СН'!$I$12+СВЦЭМ!$D$10+'СЕТ СН'!$I$5-'СЕТ СН'!$I$20</f>
        <v>3670.9816219300001</v>
      </c>
      <c r="F123" s="36">
        <f>SUMIFS(СВЦЭМ!$C$33:$C$776,СВЦЭМ!$A$33:$A$776,$A123,СВЦЭМ!$B$33:$B$776,F$113)+'СЕТ СН'!$I$12+СВЦЭМ!$D$10+'СЕТ СН'!$I$5-'СЕТ СН'!$I$20</f>
        <v>3664.0911104500001</v>
      </c>
      <c r="G123" s="36">
        <f>SUMIFS(СВЦЭМ!$C$33:$C$776,СВЦЭМ!$A$33:$A$776,$A123,СВЦЭМ!$B$33:$B$776,G$113)+'СЕТ СН'!$I$12+СВЦЭМ!$D$10+'СЕТ СН'!$I$5-'СЕТ СН'!$I$20</f>
        <v>3641.4910679700001</v>
      </c>
      <c r="H123" s="36">
        <f>SUMIFS(СВЦЭМ!$C$33:$C$776,СВЦЭМ!$A$33:$A$776,$A123,СВЦЭМ!$B$33:$B$776,H$113)+'СЕТ СН'!$I$12+СВЦЭМ!$D$10+'СЕТ СН'!$I$5-'СЕТ СН'!$I$20</f>
        <v>3611.6187923100001</v>
      </c>
      <c r="I123" s="36">
        <f>SUMIFS(СВЦЭМ!$C$33:$C$776,СВЦЭМ!$A$33:$A$776,$A123,СВЦЭМ!$B$33:$B$776,I$113)+'СЕТ СН'!$I$12+СВЦЭМ!$D$10+'СЕТ СН'!$I$5-'СЕТ СН'!$I$20</f>
        <v>3579.7831213700001</v>
      </c>
      <c r="J123" s="36">
        <f>SUMIFS(СВЦЭМ!$C$33:$C$776,СВЦЭМ!$A$33:$A$776,$A123,СВЦЭМ!$B$33:$B$776,J$113)+'СЕТ СН'!$I$12+СВЦЭМ!$D$10+'СЕТ СН'!$I$5-'СЕТ СН'!$I$20</f>
        <v>3553.6006937100001</v>
      </c>
      <c r="K123" s="36">
        <f>SUMIFS(СВЦЭМ!$C$33:$C$776,СВЦЭМ!$A$33:$A$776,$A123,СВЦЭМ!$B$33:$B$776,K$113)+'СЕТ СН'!$I$12+СВЦЭМ!$D$10+'СЕТ СН'!$I$5-'СЕТ СН'!$I$20</f>
        <v>3526.9707152000001</v>
      </c>
      <c r="L123" s="36">
        <f>SUMIFS(СВЦЭМ!$C$33:$C$776,СВЦЭМ!$A$33:$A$776,$A123,СВЦЭМ!$B$33:$B$776,L$113)+'СЕТ СН'!$I$12+СВЦЭМ!$D$10+'СЕТ СН'!$I$5-'СЕТ СН'!$I$20</f>
        <v>3537.7979860200003</v>
      </c>
      <c r="M123" s="36">
        <f>SUMIFS(СВЦЭМ!$C$33:$C$776,СВЦЭМ!$A$33:$A$776,$A123,СВЦЭМ!$B$33:$B$776,M$113)+'СЕТ СН'!$I$12+СВЦЭМ!$D$10+'СЕТ СН'!$I$5-'СЕТ СН'!$I$20</f>
        <v>3549.07740857</v>
      </c>
      <c r="N123" s="36">
        <f>SUMIFS(СВЦЭМ!$C$33:$C$776,СВЦЭМ!$A$33:$A$776,$A123,СВЦЭМ!$B$33:$B$776,N$113)+'СЕТ СН'!$I$12+СВЦЭМ!$D$10+'СЕТ СН'!$I$5-'СЕТ СН'!$I$20</f>
        <v>3566.5262111299999</v>
      </c>
      <c r="O123" s="36">
        <f>SUMIFS(СВЦЭМ!$C$33:$C$776,СВЦЭМ!$A$33:$A$776,$A123,СВЦЭМ!$B$33:$B$776,O$113)+'СЕТ СН'!$I$12+СВЦЭМ!$D$10+'СЕТ СН'!$I$5-'СЕТ СН'!$I$20</f>
        <v>3582.8893134700002</v>
      </c>
      <c r="P123" s="36">
        <f>SUMIFS(СВЦЭМ!$C$33:$C$776,СВЦЭМ!$A$33:$A$776,$A123,СВЦЭМ!$B$33:$B$776,P$113)+'СЕТ СН'!$I$12+СВЦЭМ!$D$10+'СЕТ СН'!$I$5-'СЕТ СН'!$I$20</f>
        <v>3591.7805083799999</v>
      </c>
      <c r="Q123" s="36">
        <f>SUMIFS(СВЦЭМ!$C$33:$C$776,СВЦЭМ!$A$33:$A$776,$A123,СВЦЭМ!$B$33:$B$776,Q$113)+'СЕТ СН'!$I$12+СВЦЭМ!$D$10+'СЕТ СН'!$I$5-'СЕТ СН'!$I$20</f>
        <v>3594.8340253400002</v>
      </c>
      <c r="R123" s="36">
        <f>SUMIFS(СВЦЭМ!$C$33:$C$776,СВЦЭМ!$A$33:$A$776,$A123,СВЦЭМ!$B$33:$B$776,R$113)+'СЕТ СН'!$I$12+СВЦЭМ!$D$10+'СЕТ СН'!$I$5-'СЕТ СН'!$I$20</f>
        <v>3593.1528446699999</v>
      </c>
      <c r="S123" s="36">
        <f>SUMIFS(СВЦЭМ!$C$33:$C$776,СВЦЭМ!$A$33:$A$776,$A123,СВЦЭМ!$B$33:$B$776,S$113)+'СЕТ СН'!$I$12+СВЦЭМ!$D$10+'СЕТ СН'!$I$5-'СЕТ СН'!$I$20</f>
        <v>3591.4086397400001</v>
      </c>
      <c r="T123" s="36">
        <f>SUMIFS(СВЦЭМ!$C$33:$C$776,СВЦЭМ!$A$33:$A$776,$A123,СВЦЭМ!$B$33:$B$776,T$113)+'СЕТ СН'!$I$12+СВЦЭМ!$D$10+'СЕТ СН'!$I$5-'СЕТ СН'!$I$20</f>
        <v>3559.3101330500003</v>
      </c>
      <c r="U123" s="36">
        <f>SUMIFS(СВЦЭМ!$C$33:$C$776,СВЦЭМ!$A$33:$A$776,$A123,СВЦЭМ!$B$33:$B$776,U$113)+'СЕТ СН'!$I$12+СВЦЭМ!$D$10+'СЕТ СН'!$I$5-'СЕТ СН'!$I$20</f>
        <v>3555.27868266</v>
      </c>
      <c r="V123" s="36">
        <f>SUMIFS(СВЦЭМ!$C$33:$C$776,СВЦЭМ!$A$33:$A$776,$A123,СВЦЭМ!$B$33:$B$776,V$113)+'СЕТ СН'!$I$12+СВЦЭМ!$D$10+'СЕТ СН'!$I$5-'СЕТ СН'!$I$20</f>
        <v>3560.8404820999999</v>
      </c>
      <c r="W123" s="36">
        <f>SUMIFS(СВЦЭМ!$C$33:$C$776,СВЦЭМ!$A$33:$A$776,$A123,СВЦЭМ!$B$33:$B$776,W$113)+'СЕТ СН'!$I$12+СВЦЭМ!$D$10+'СЕТ СН'!$I$5-'СЕТ СН'!$I$20</f>
        <v>3574.1753044000002</v>
      </c>
      <c r="X123" s="36">
        <f>SUMIFS(СВЦЭМ!$C$33:$C$776,СВЦЭМ!$A$33:$A$776,$A123,СВЦЭМ!$B$33:$B$776,X$113)+'СЕТ СН'!$I$12+СВЦЭМ!$D$10+'СЕТ СН'!$I$5-'СЕТ СН'!$I$20</f>
        <v>3597.8882282</v>
      </c>
      <c r="Y123" s="36">
        <f>SUMIFS(СВЦЭМ!$C$33:$C$776,СВЦЭМ!$A$33:$A$776,$A123,СВЦЭМ!$B$33:$B$776,Y$113)+'СЕТ СН'!$I$12+СВЦЭМ!$D$10+'СЕТ СН'!$I$5-'СЕТ СН'!$I$20</f>
        <v>3609.2625441600003</v>
      </c>
    </row>
    <row r="124" spans="1:25" ht="15.75" x14ac:dyDescent="0.2">
      <c r="A124" s="35">
        <f t="shared" si="3"/>
        <v>43872</v>
      </c>
      <c r="B124" s="36">
        <f>SUMIFS(СВЦЭМ!$C$33:$C$776,СВЦЭМ!$A$33:$A$776,$A124,СВЦЭМ!$B$33:$B$776,B$113)+'СЕТ СН'!$I$12+СВЦЭМ!$D$10+'СЕТ СН'!$I$5-'СЕТ СН'!$I$20</f>
        <v>3596.9625859500002</v>
      </c>
      <c r="C124" s="36">
        <f>SUMIFS(СВЦЭМ!$C$33:$C$776,СВЦЭМ!$A$33:$A$776,$A124,СВЦЭМ!$B$33:$B$776,C$113)+'СЕТ СН'!$I$12+СВЦЭМ!$D$10+'СЕТ СН'!$I$5-'СЕТ СН'!$I$20</f>
        <v>3621.15797587</v>
      </c>
      <c r="D124" s="36">
        <f>SUMIFS(СВЦЭМ!$C$33:$C$776,СВЦЭМ!$A$33:$A$776,$A124,СВЦЭМ!$B$33:$B$776,D$113)+'СЕТ СН'!$I$12+СВЦЭМ!$D$10+'СЕТ СН'!$I$5-'СЕТ СН'!$I$20</f>
        <v>3631.0261926100002</v>
      </c>
      <c r="E124" s="36">
        <f>SUMIFS(СВЦЭМ!$C$33:$C$776,СВЦЭМ!$A$33:$A$776,$A124,СВЦЭМ!$B$33:$B$776,E$113)+'СЕТ СН'!$I$12+СВЦЭМ!$D$10+'СЕТ СН'!$I$5-'СЕТ СН'!$I$20</f>
        <v>3625.38963547</v>
      </c>
      <c r="F124" s="36">
        <f>SUMIFS(СВЦЭМ!$C$33:$C$776,СВЦЭМ!$A$33:$A$776,$A124,СВЦЭМ!$B$33:$B$776,F$113)+'СЕТ СН'!$I$12+СВЦЭМ!$D$10+'СЕТ СН'!$I$5-'СЕТ СН'!$I$20</f>
        <v>3616.2009053800002</v>
      </c>
      <c r="G124" s="36">
        <f>SUMIFS(СВЦЭМ!$C$33:$C$776,СВЦЭМ!$A$33:$A$776,$A124,СВЦЭМ!$B$33:$B$776,G$113)+'СЕТ СН'!$I$12+СВЦЭМ!$D$10+'СЕТ СН'!$I$5-'СЕТ СН'!$I$20</f>
        <v>3601.8255311500002</v>
      </c>
      <c r="H124" s="36">
        <f>SUMIFS(СВЦЭМ!$C$33:$C$776,СВЦЭМ!$A$33:$A$776,$A124,СВЦЭМ!$B$33:$B$776,H$113)+'СЕТ СН'!$I$12+СВЦЭМ!$D$10+'СЕТ СН'!$I$5-'СЕТ СН'!$I$20</f>
        <v>3578.9227884400002</v>
      </c>
      <c r="I124" s="36">
        <f>SUMIFS(СВЦЭМ!$C$33:$C$776,СВЦЭМ!$A$33:$A$776,$A124,СВЦЭМ!$B$33:$B$776,I$113)+'СЕТ СН'!$I$12+СВЦЭМ!$D$10+'СЕТ СН'!$I$5-'СЕТ СН'!$I$20</f>
        <v>3545.6242965800002</v>
      </c>
      <c r="J124" s="36">
        <f>SUMIFS(СВЦЭМ!$C$33:$C$776,СВЦЭМ!$A$33:$A$776,$A124,СВЦЭМ!$B$33:$B$776,J$113)+'СЕТ СН'!$I$12+СВЦЭМ!$D$10+'СЕТ СН'!$I$5-'СЕТ СН'!$I$20</f>
        <v>3534.6684581</v>
      </c>
      <c r="K124" s="36">
        <f>SUMIFS(СВЦЭМ!$C$33:$C$776,СВЦЭМ!$A$33:$A$776,$A124,СВЦЭМ!$B$33:$B$776,K$113)+'СЕТ СН'!$I$12+СВЦЭМ!$D$10+'СЕТ СН'!$I$5-'СЕТ СН'!$I$20</f>
        <v>3515.8299935099999</v>
      </c>
      <c r="L124" s="36">
        <f>SUMIFS(СВЦЭМ!$C$33:$C$776,СВЦЭМ!$A$33:$A$776,$A124,СВЦЭМ!$B$33:$B$776,L$113)+'СЕТ СН'!$I$12+СВЦЭМ!$D$10+'СЕТ СН'!$I$5-'СЕТ СН'!$I$20</f>
        <v>3526.3586987399999</v>
      </c>
      <c r="M124" s="36">
        <f>SUMIFS(СВЦЭМ!$C$33:$C$776,СВЦЭМ!$A$33:$A$776,$A124,СВЦЭМ!$B$33:$B$776,M$113)+'СЕТ СН'!$I$12+СВЦЭМ!$D$10+'СЕТ СН'!$I$5-'СЕТ СН'!$I$20</f>
        <v>3543.8870999800001</v>
      </c>
      <c r="N124" s="36">
        <f>SUMIFS(СВЦЭМ!$C$33:$C$776,СВЦЭМ!$A$33:$A$776,$A124,СВЦЭМ!$B$33:$B$776,N$113)+'СЕТ СН'!$I$12+СВЦЭМ!$D$10+'СЕТ СН'!$I$5-'СЕТ СН'!$I$20</f>
        <v>3564.52748909</v>
      </c>
      <c r="O124" s="36">
        <f>SUMIFS(СВЦЭМ!$C$33:$C$776,СВЦЭМ!$A$33:$A$776,$A124,СВЦЭМ!$B$33:$B$776,O$113)+'СЕТ СН'!$I$12+СВЦЭМ!$D$10+'СЕТ СН'!$I$5-'СЕТ СН'!$I$20</f>
        <v>3592.48030844</v>
      </c>
      <c r="P124" s="36">
        <f>SUMIFS(СВЦЭМ!$C$33:$C$776,СВЦЭМ!$A$33:$A$776,$A124,СВЦЭМ!$B$33:$B$776,P$113)+'СЕТ СН'!$I$12+СВЦЭМ!$D$10+'СЕТ СН'!$I$5-'СЕТ СН'!$I$20</f>
        <v>3614.6966696300001</v>
      </c>
      <c r="Q124" s="36">
        <f>SUMIFS(СВЦЭМ!$C$33:$C$776,СВЦЭМ!$A$33:$A$776,$A124,СВЦЭМ!$B$33:$B$776,Q$113)+'СЕТ СН'!$I$12+СВЦЭМ!$D$10+'СЕТ СН'!$I$5-'СЕТ СН'!$I$20</f>
        <v>3624.4947975700002</v>
      </c>
      <c r="R124" s="36">
        <f>SUMIFS(СВЦЭМ!$C$33:$C$776,СВЦЭМ!$A$33:$A$776,$A124,СВЦЭМ!$B$33:$B$776,R$113)+'СЕТ СН'!$I$12+СВЦЭМ!$D$10+'СЕТ СН'!$I$5-'СЕТ СН'!$I$20</f>
        <v>3606.3469026900002</v>
      </c>
      <c r="S124" s="36">
        <f>SUMIFS(СВЦЭМ!$C$33:$C$776,СВЦЭМ!$A$33:$A$776,$A124,СВЦЭМ!$B$33:$B$776,S$113)+'СЕТ СН'!$I$12+СВЦЭМ!$D$10+'СЕТ СН'!$I$5-'СЕТ СН'!$I$20</f>
        <v>3577.6065490700003</v>
      </c>
      <c r="T124" s="36">
        <f>SUMIFS(СВЦЭМ!$C$33:$C$776,СВЦЭМ!$A$33:$A$776,$A124,СВЦЭМ!$B$33:$B$776,T$113)+'СЕТ СН'!$I$12+СВЦЭМ!$D$10+'СЕТ СН'!$I$5-'СЕТ СН'!$I$20</f>
        <v>3553.65385625</v>
      </c>
      <c r="U124" s="36">
        <f>SUMIFS(СВЦЭМ!$C$33:$C$776,СВЦЭМ!$A$33:$A$776,$A124,СВЦЭМ!$B$33:$B$776,U$113)+'СЕТ СН'!$I$12+СВЦЭМ!$D$10+'СЕТ СН'!$I$5-'СЕТ СН'!$I$20</f>
        <v>3551.7191672899999</v>
      </c>
      <c r="V124" s="36">
        <f>SUMIFS(СВЦЭМ!$C$33:$C$776,СВЦЭМ!$A$33:$A$776,$A124,СВЦЭМ!$B$33:$B$776,V$113)+'СЕТ СН'!$I$12+СВЦЭМ!$D$10+'СЕТ СН'!$I$5-'СЕТ СН'!$I$20</f>
        <v>3555.8879690499998</v>
      </c>
      <c r="W124" s="36">
        <f>SUMIFS(СВЦЭМ!$C$33:$C$776,СВЦЭМ!$A$33:$A$776,$A124,СВЦЭМ!$B$33:$B$776,W$113)+'СЕТ СН'!$I$12+СВЦЭМ!$D$10+'СЕТ СН'!$I$5-'СЕТ СН'!$I$20</f>
        <v>3569.2682657</v>
      </c>
      <c r="X124" s="36">
        <f>SUMIFS(СВЦЭМ!$C$33:$C$776,СВЦЭМ!$A$33:$A$776,$A124,СВЦЭМ!$B$33:$B$776,X$113)+'СЕТ СН'!$I$12+СВЦЭМ!$D$10+'СЕТ СН'!$I$5-'СЕТ СН'!$I$20</f>
        <v>3579.7225767300001</v>
      </c>
      <c r="Y124" s="36">
        <f>SUMIFS(СВЦЭМ!$C$33:$C$776,СВЦЭМ!$A$33:$A$776,$A124,СВЦЭМ!$B$33:$B$776,Y$113)+'СЕТ СН'!$I$12+СВЦЭМ!$D$10+'СЕТ СН'!$I$5-'СЕТ СН'!$I$20</f>
        <v>3581.5609561700003</v>
      </c>
    </row>
    <row r="125" spans="1:25" ht="15.75" x14ac:dyDescent="0.2">
      <c r="A125" s="35">
        <f t="shared" si="3"/>
        <v>43873</v>
      </c>
      <c r="B125" s="36">
        <f>SUMIFS(СВЦЭМ!$C$33:$C$776,СВЦЭМ!$A$33:$A$776,$A125,СВЦЭМ!$B$33:$B$776,B$113)+'СЕТ СН'!$I$12+СВЦЭМ!$D$10+'СЕТ СН'!$I$5-'СЕТ СН'!$I$20</f>
        <v>3582.7596578100001</v>
      </c>
      <c r="C125" s="36">
        <f>SUMIFS(СВЦЭМ!$C$33:$C$776,СВЦЭМ!$A$33:$A$776,$A125,СВЦЭМ!$B$33:$B$776,C$113)+'СЕТ СН'!$I$12+СВЦЭМ!$D$10+'СЕТ СН'!$I$5-'СЕТ СН'!$I$20</f>
        <v>3578.4514697100003</v>
      </c>
      <c r="D125" s="36">
        <f>SUMIFS(СВЦЭМ!$C$33:$C$776,СВЦЭМ!$A$33:$A$776,$A125,СВЦЭМ!$B$33:$B$776,D$113)+'СЕТ СН'!$I$12+СВЦЭМ!$D$10+'СЕТ СН'!$I$5-'СЕТ СН'!$I$20</f>
        <v>3594.3176592499999</v>
      </c>
      <c r="E125" s="36">
        <f>SUMIFS(СВЦЭМ!$C$33:$C$776,СВЦЭМ!$A$33:$A$776,$A125,СВЦЭМ!$B$33:$B$776,E$113)+'СЕТ СН'!$I$12+СВЦЭМ!$D$10+'СЕТ СН'!$I$5-'СЕТ СН'!$I$20</f>
        <v>3591.58617658</v>
      </c>
      <c r="F125" s="36">
        <f>SUMIFS(СВЦЭМ!$C$33:$C$776,СВЦЭМ!$A$33:$A$776,$A125,СВЦЭМ!$B$33:$B$776,F$113)+'СЕТ СН'!$I$12+СВЦЭМ!$D$10+'СЕТ СН'!$I$5-'СЕТ СН'!$I$20</f>
        <v>3584.9309776800001</v>
      </c>
      <c r="G125" s="36">
        <f>SUMIFS(СВЦЭМ!$C$33:$C$776,СВЦЭМ!$A$33:$A$776,$A125,СВЦЭМ!$B$33:$B$776,G$113)+'СЕТ СН'!$I$12+СВЦЭМ!$D$10+'СЕТ СН'!$I$5-'СЕТ СН'!$I$20</f>
        <v>3572.1308107499999</v>
      </c>
      <c r="H125" s="36">
        <f>SUMIFS(СВЦЭМ!$C$33:$C$776,СВЦЭМ!$A$33:$A$776,$A125,СВЦЭМ!$B$33:$B$776,H$113)+'СЕТ СН'!$I$12+СВЦЭМ!$D$10+'СЕТ СН'!$I$5-'СЕТ СН'!$I$20</f>
        <v>3554.0298066400001</v>
      </c>
      <c r="I125" s="36">
        <f>SUMIFS(СВЦЭМ!$C$33:$C$776,СВЦЭМ!$A$33:$A$776,$A125,СВЦЭМ!$B$33:$B$776,I$113)+'СЕТ СН'!$I$12+СВЦЭМ!$D$10+'СЕТ СН'!$I$5-'СЕТ СН'!$I$20</f>
        <v>3536.4523103199999</v>
      </c>
      <c r="J125" s="36">
        <f>SUMIFS(СВЦЭМ!$C$33:$C$776,СВЦЭМ!$A$33:$A$776,$A125,СВЦЭМ!$B$33:$B$776,J$113)+'СЕТ СН'!$I$12+СВЦЭМ!$D$10+'СЕТ СН'!$I$5-'СЕТ СН'!$I$20</f>
        <v>3557.2520557799999</v>
      </c>
      <c r="K125" s="36">
        <f>SUMIFS(СВЦЭМ!$C$33:$C$776,СВЦЭМ!$A$33:$A$776,$A125,СВЦЭМ!$B$33:$B$776,K$113)+'СЕТ СН'!$I$12+СВЦЭМ!$D$10+'СЕТ СН'!$I$5-'СЕТ СН'!$I$20</f>
        <v>3560.92565681</v>
      </c>
      <c r="L125" s="36">
        <f>SUMIFS(СВЦЭМ!$C$33:$C$776,СВЦЭМ!$A$33:$A$776,$A125,СВЦЭМ!$B$33:$B$776,L$113)+'СЕТ СН'!$I$12+СВЦЭМ!$D$10+'СЕТ СН'!$I$5-'СЕТ СН'!$I$20</f>
        <v>3556.8342774900002</v>
      </c>
      <c r="M125" s="36">
        <f>SUMIFS(СВЦЭМ!$C$33:$C$776,СВЦЭМ!$A$33:$A$776,$A125,СВЦЭМ!$B$33:$B$776,M$113)+'СЕТ СН'!$I$12+СВЦЭМ!$D$10+'СЕТ СН'!$I$5-'СЕТ СН'!$I$20</f>
        <v>3541.6945587700002</v>
      </c>
      <c r="N125" s="36">
        <f>SUMIFS(СВЦЭМ!$C$33:$C$776,СВЦЭМ!$A$33:$A$776,$A125,СВЦЭМ!$B$33:$B$776,N$113)+'СЕТ СН'!$I$12+СВЦЭМ!$D$10+'СЕТ СН'!$I$5-'СЕТ СН'!$I$20</f>
        <v>3538.7210305399999</v>
      </c>
      <c r="O125" s="36">
        <f>SUMIFS(СВЦЭМ!$C$33:$C$776,СВЦЭМ!$A$33:$A$776,$A125,СВЦЭМ!$B$33:$B$776,O$113)+'СЕТ СН'!$I$12+СВЦЭМ!$D$10+'СЕТ СН'!$I$5-'СЕТ СН'!$I$20</f>
        <v>3541.0835493700001</v>
      </c>
      <c r="P125" s="36">
        <f>SUMIFS(СВЦЭМ!$C$33:$C$776,СВЦЭМ!$A$33:$A$776,$A125,СВЦЭМ!$B$33:$B$776,P$113)+'СЕТ СН'!$I$12+СВЦЭМ!$D$10+'СЕТ СН'!$I$5-'СЕТ СН'!$I$20</f>
        <v>3541.4270490399999</v>
      </c>
      <c r="Q125" s="36">
        <f>SUMIFS(СВЦЭМ!$C$33:$C$776,СВЦЭМ!$A$33:$A$776,$A125,СВЦЭМ!$B$33:$B$776,Q$113)+'СЕТ СН'!$I$12+СВЦЭМ!$D$10+'СЕТ СН'!$I$5-'СЕТ СН'!$I$20</f>
        <v>3538.8793571199999</v>
      </c>
      <c r="R125" s="36">
        <f>SUMIFS(СВЦЭМ!$C$33:$C$776,СВЦЭМ!$A$33:$A$776,$A125,СВЦЭМ!$B$33:$B$776,R$113)+'СЕТ СН'!$I$12+СВЦЭМ!$D$10+'СЕТ СН'!$I$5-'СЕТ СН'!$I$20</f>
        <v>3535.5968404099999</v>
      </c>
      <c r="S125" s="36">
        <f>SUMIFS(СВЦЭМ!$C$33:$C$776,СВЦЭМ!$A$33:$A$776,$A125,СВЦЭМ!$B$33:$B$776,S$113)+'СЕТ СН'!$I$12+СВЦЭМ!$D$10+'СЕТ СН'!$I$5-'СЕТ СН'!$I$20</f>
        <v>3539.91081132</v>
      </c>
      <c r="T125" s="36">
        <f>SUMIFS(СВЦЭМ!$C$33:$C$776,СВЦЭМ!$A$33:$A$776,$A125,СВЦЭМ!$B$33:$B$776,T$113)+'СЕТ СН'!$I$12+СВЦЭМ!$D$10+'СЕТ СН'!$I$5-'СЕТ СН'!$I$20</f>
        <v>3536.91082078</v>
      </c>
      <c r="U125" s="36">
        <f>SUMIFS(СВЦЭМ!$C$33:$C$776,СВЦЭМ!$A$33:$A$776,$A125,СВЦЭМ!$B$33:$B$776,U$113)+'СЕТ СН'!$I$12+СВЦЭМ!$D$10+'СЕТ СН'!$I$5-'СЕТ СН'!$I$20</f>
        <v>3551.0680546100002</v>
      </c>
      <c r="V125" s="36">
        <f>SUMIFS(СВЦЭМ!$C$33:$C$776,СВЦЭМ!$A$33:$A$776,$A125,СВЦЭМ!$B$33:$B$776,V$113)+'СЕТ СН'!$I$12+СВЦЭМ!$D$10+'СЕТ СН'!$I$5-'СЕТ СН'!$I$20</f>
        <v>3534.6978158699999</v>
      </c>
      <c r="W125" s="36">
        <f>SUMIFS(СВЦЭМ!$C$33:$C$776,СВЦЭМ!$A$33:$A$776,$A125,СВЦЭМ!$B$33:$B$776,W$113)+'СЕТ СН'!$I$12+СВЦЭМ!$D$10+'СЕТ СН'!$I$5-'СЕТ СН'!$I$20</f>
        <v>3532.2780469300001</v>
      </c>
      <c r="X125" s="36">
        <f>SUMIFS(СВЦЭМ!$C$33:$C$776,СВЦЭМ!$A$33:$A$776,$A125,СВЦЭМ!$B$33:$B$776,X$113)+'СЕТ СН'!$I$12+СВЦЭМ!$D$10+'СЕТ СН'!$I$5-'СЕТ СН'!$I$20</f>
        <v>3518.64378407</v>
      </c>
      <c r="Y125" s="36">
        <f>SUMIFS(СВЦЭМ!$C$33:$C$776,СВЦЭМ!$A$33:$A$776,$A125,СВЦЭМ!$B$33:$B$776,Y$113)+'СЕТ СН'!$I$12+СВЦЭМ!$D$10+'СЕТ СН'!$I$5-'СЕТ СН'!$I$20</f>
        <v>3514.8922078300002</v>
      </c>
    </row>
    <row r="126" spans="1:25" ht="15.75" x14ac:dyDescent="0.2">
      <c r="A126" s="35">
        <f t="shared" si="3"/>
        <v>43874</v>
      </c>
      <c r="B126" s="36">
        <f>SUMIFS(СВЦЭМ!$C$33:$C$776,СВЦЭМ!$A$33:$A$776,$A126,СВЦЭМ!$B$33:$B$776,B$113)+'СЕТ СН'!$I$12+СВЦЭМ!$D$10+'СЕТ СН'!$I$5-'СЕТ СН'!$I$20</f>
        <v>3553.7432496400002</v>
      </c>
      <c r="C126" s="36">
        <f>SUMIFS(СВЦЭМ!$C$33:$C$776,СВЦЭМ!$A$33:$A$776,$A126,СВЦЭМ!$B$33:$B$776,C$113)+'СЕТ СН'!$I$12+СВЦЭМ!$D$10+'СЕТ СН'!$I$5-'СЕТ СН'!$I$20</f>
        <v>3577.3096129200003</v>
      </c>
      <c r="D126" s="36">
        <f>SUMIFS(СВЦЭМ!$C$33:$C$776,СВЦЭМ!$A$33:$A$776,$A126,СВЦЭМ!$B$33:$B$776,D$113)+'СЕТ СН'!$I$12+СВЦЭМ!$D$10+'СЕТ СН'!$I$5-'СЕТ СН'!$I$20</f>
        <v>3592.92663524</v>
      </c>
      <c r="E126" s="36">
        <f>SUMIFS(СВЦЭМ!$C$33:$C$776,СВЦЭМ!$A$33:$A$776,$A126,СВЦЭМ!$B$33:$B$776,E$113)+'СЕТ СН'!$I$12+СВЦЭМ!$D$10+'СЕТ СН'!$I$5-'СЕТ СН'!$I$20</f>
        <v>3603.5099178400001</v>
      </c>
      <c r="F126" s="36">
        <f>SUMIFS(СВЦЭМ!$C$33:$C$776,СВЦЭМ!$A$33:$A$776,$A126,СВЦЭМ!$B$33:$B$776,F$113)+'СЕТ СН'!$I$12+СВЦЭМ!$D$10+'СЕТ СН'!$I$5-'СЕТ СН'!$I$20</f>
        <v>3593.3829320700002</v>
      </c>
      <c r="G126" s="36">
        <f>SUMIFS(СВЦЭМ!$C$33:$C$776,СВЦЭМ!$A$33:$A$776,$A126,СВЦЭМ!$B$33:$B$776,G$113)+'СЕТ СН'!$I$12+СВЦЭМ!$D$10+'СЕТ СН'!$I$5-'СЕТ СН'!$I$20</f>
        <v>3587.19028192</v>
      </c>
      <c r="H126" s="36">
        <f>SUMIFS(СВЦЭМ!$C$33:$C$776,СВЦЭМ!$A$33:$A$776,$A126,СВЦЭМ!$B$33:$B$776,H$113)+'СЕТ СН'!$I$12+СВЦЭМ!$D$10+'СЕТ СН'!$I$5-'СЕТ СН'!$I$20</f>
        <v>3558.22327008</v>
      </c>
      <c r="I126" s="36">
        <f>SUMIFS(СВЦЭМ!$C$33:$C$776,СВЦЭМ!$A$33:$A$776,$A126,СВЦЭМ!$B$33:$B$776,I$113)+'СЕТ СН'!$I$12+СВЦЭМ!$D$10+'СЕТ СН'!$I$5-'СЕТ СН'!$I$20</f>
        <v>3540.3909054300002</v>
      </c>
      <c r="J126" s="36">
        <f>SUMIFS(СВЦЭМ!$C$33:$C$776,СВЦЭМ!$A$33:$A$776,$A126,СВЦЭМ!$B$33:$B$776,J$113)+'СЕТ СН'!$I$12+СВЦЭМ!$D$10+'СЕТ СН'!$I$5-'СЕТ СН'!$I$20</f>
        <v>3532.93009674</v>
      </c>
      <c r="K126" s="36">
        <f>SUMIFS(СВЦЭМ!$C$33:$C$776,СВЦЭМ!$A$33:$A$776,$A126,СВЦЭМ!$B$33:$B$776,K$113)+'СЕТ СН'!$I$12+СВЦЭМ!$D$10+'СЕТ СН'!$I$5-'СЕТ СН'!$I$20</f>
        <v>3513.4506230400002</v>
      </c>
      <c r="L126" s="36">
        <f>SUMIFS(СВЦЭМ!$C$33:$C$776,СВЦЭМ!$A$33:$A$776,$A126,СВЦЭМ!$B$33:$B$776,L$113)+'СЕТ СН'!$I$12+СВЦЭМ!$D$10+'СЕТ СН'!$I$5-'СЕТ СН'!$I$20</f>
        <v>3512.3806258100003</v>
      </c>
      <c r="M126" s="36">
        <f>SUMIFS(СВЦЭМ!$C$33:$C$776,СВЦЭМ!$A$33:$A$776,$A126,СВЦЭМ!$B$33:$B$776,M$113)+'СЕТ СН'!$I$12+СВЦЭМ!$D$10+'СЕТ СН'!$I$5-'СЕТ СН'!$I$20</f>
        <v>3529.10907069</v>
      </c>
      <c r="N126" s="36">
        <f>SUMIFS(СВЦЭМ!$C$33:$C$776,СВЦЭМ!$A$33:$A$776,$A126,СВЦЭМ!$B$33:$B$776,N$113)+'СЕТ СН'!$I$12+СВЦЭМ!$D$10+'СЕТ СН'!$I$5-'СЕТ СН'!$I$20</f>
        <v>3548.9505833100002</v>
      </c>
      <c r="O126" s="36">
        <f>SUMIFS(СВЦЭМ!$C$33:$C$776,СВЦЭМ!$A$33:$A$776,$A126,СВЦЭМ!$B$33:$B$776,O$113)+'СЕТ СН'!$I$12+СВЦЭМ!$D$10+'СЕТ СН'!$I$5-'СЕТ СН'!$I$20</f>
        <v>3556.4342048799999</v>
      </c>
      <c r="P126" s="36">
        <f>SUMIFS(СВЦЭМ!$C$33:$C$776,СВЦЭМ!$A$33:$A$776,$A126,СВЦЭМ!$B$33:$B$776,P$113)+'СЕТ СН'!$I$12+СВЦЭМ!$D$10+'СЕТ СН'!$I$5-'СЕТ СН'!$I$20</f>
        <v>3553.8839278700002</v>
      </c>
      <c r="Q126" s="36">
        <f>SUMIFS(СВЦЭМ!$C$33:$C$776,СВЦЭМ!$A$33:$A$776,$A126,СВЦЭМ!$B$33:$B$776,Q$113)+'СЕТ СН'!$I$12+СВЦЭМ!$D$10+'СЕТ СН'!$I$5-'СЕТ СН'!$I$20</f>
        <v>3561.1892767700001</v>
      </c>
      <c r="R126" s="36">
        <f>SUMIFS(СВЦЭМ!$C$33:$C$776,СВЦЭМ!$A$33:$A$776,$A126,СВЦЭМ!$B$33:$B$776,R$113)+'СЕТ СН'!$I$12+СВЦЭМ!$D$10+'СЕТ СН'!$I$5-'СЕТ СН'!$I$20</f>
        <v>3555.3998799199999</v>
      </c>
      <c r="S126" s="36">
        <f>SUMIFS(СВЦЭМ!$C$33:$C$776,СВЦЭМ!$A$33:$A$776,$A126,СВЦЭМ!$B$33:$B$776,S$113)+'СЕТ СН'!$I$12+СВЦЭМ!$D$10+'СЕТ СН'!$I$5-'СЕТ СН'!$I$20</f>
        <v>3549.2440727000003</v>
      </c>
      <c r="T126" s="36">
        <f>SUMIFS(СВЦЭМ!$C$33:$C$776,СВЦЭМ!$A$33:$A$776,$A126,СВЦЭМ!$B$33:$B$776,T$113)+'СЕТ СН'!$I$12+СВЦЭМ!$D$10+'СЕТ СН'!$I$5-'СЕТ СН'!$I$20</f>
        <v>3508.6903055600001</v>
      </c>
      <c r="U126" s="36">
        <f>SUMIFS(СВЦЭМ!$C$33:$C$776,СВЦЭМ!$A$33:$A$776,$A126,СВЦЭМ!$B$33:$B$776,U$113)+'СЕТ СН'!$I$12+СВЦЭМ!$D$10+'СЕТ СН'!$I$5-'СЕТ СН'!$I$20</f>
        <v>3498.3197854600003</v>
      </c>
      <c r="V126" s="36">
        <f>SUMIFS(СВЦЭМ!$C$33:$C$776,СВЦЭМ!$A$33:$A$776,$A126,СВЦЭМ!$B$33:$B$776,V$113)+'СЕТ СН'!$I$12+СВЦЭМ!$D$10+'СЕТ СН'!$I$5-'СЕТ СН'!$I$20</f>
        <v>3499.70423661</v>
      </c>
      <c r="W126" s="36">
        <f>SUMIFS(СВЦЭМ!$C$33:$C$776,СВЦЭМ!$A$33:$A$776,$A126,СВЦЭМ!$B$33:$B$776,W$113)+'СЕТ СН'!$I$12+СВЦЭМ!$D$10+'СЕТ СН'!$I$5-'СЕТ СН'!$I$20</f>
        <v>3514.0385817800002</v>
      </c>
      <c r="X126" s="36">
        <f>SUMIFS(СВЦЭМ!$C$33:$C$776,СВЦЭМ!$A$33:$A$776,$A126,СВЦЭМ!$B$33:$B$776,X$113)+'СЕТ СН'!$I$12+СВЦЭМ!$D$10+'СЕТ СН'!$I$5-'СЕТ СН'!$I$20</f>
        <v>3525.1723867199998</v>
      </c>
      <c r="Y126" s="36">
        <f>SUMIFS(СВЦЭМ!$C$33:$C$776,СВЦЭМ!$A$33:$A$776,$A126,СВЦЭМ!$B$33:$B$776,Y$113)+'СЕТ СН'!$I$12+СВЦЭМ!$D$10+'СЕТ СН'!$I$5-'СЕТ СН'!$I$20</f>
        <v>3547.6410677399999</v>
      </c>
    </row>
    <row r="127" spans="1:25" ht="15.75" x14ac:dyDescent="0.2">
      <c r="A127" s="35">
        <f t="shared" si="3"/>
        <v>43875</v>
      </c>
      <c r="B127" s="36">
        <f>SUMIFS(СВЦЭМ!$C$33:$C$776,СВЦЭМ!$A$33:$A$776,$A127,СВЦЭМ!$B$33:$B$776,B$113)+'СЕТ СН'!$I$12+СВЦЭМ!$D$10+'СЕТ СН'!$I$5-'СЕТ СН'!$I$20</f>
        <v>3573.8584559000001</v>
      </c>
      <c r="C127" s="36">
        <f>SUMIFS(СВЦЭМ!$C$33:$C$776,СВЦЭМ!$A$33:$A$776,$A127,СВЦЭМ!$B$33:$B$776,C$113)+'СЕТ СН'!$I$12+СВЦЭМ!$D$10+'СЕТ СН'!$I$5-'СЕТ СН'!$I$20</f>
        <v>3587.4707228699999</v>
      </c>
      <c r="D127" s="36">
        <f>SUMIFS(СВЦЭМ!$C$33:$C$776,СВЦЭМ!$A$33:$A$776,$A127,СВЦЭМ!$B$33:$B$776,D$113)+'СЕТ СН'!$I$12+СВЦЭМ!$D$10+'СЕТ СН'!$I$5-'СЕТ СН'!$I$20</f>
        <v>3610.1850957000001</v>
      </c>
      <c r="E127" s="36">
        <f>SUMIFS(СВЦЭМ!$C$33:$C$776,СВЦЭМ!$A$33:$A$776,$A127,СВЦЭМ!$B$33:$B$776,E$113)+'СЕТ СН'!$I$12+СВЦЭМ!$D$10+'СЕТ СН'!$I$5-'СЕТ СН'!$I$20</f>
        <v>3608.6695345600001</v>
      </c>
      <c r="F127" s="36">
        <f>SUMIFS(СВЦЭМ!$C$33:$C$776,СВЦЭМ!$A$33:$A$776,$A127,СВЦЭМ!$B$33:$B$776,F$113)+'СЕТ СН'!$I$12+СВЦЭМ!$D$10+'СЕТ СН'!$I$5-'СЕТ СН'!$I$20</f>
        <v>3604.0744337800002</v>
      </c>
      <c r="G127" s="36">
        <f>SUMIFS(СВЦЭМ!$C$33:$C$776,СВЦЭМ!$A$33:$A$776,$A127,СВЦЭМ!$B$33:$B$776,G$113)+'СЕТ СН'!$I$12+СВЦЭМ!$D$10+'СЕТ СН'!$I$5-'СЕТ СН'!$I$20</f>
        <v>3594.0989046899999</v>
      </c>
      <c r="H127" s="36">
        <f>SUMIFS(СВЦЭМ!$C$33:$C$776,СВЦЭМ!$A$33:$A$776,$A127,СВЦЭМ!$B$33:$B$776,H$113)+'СЕТ СН'!$I$12+СВЦЭМ!$D$10+'СЕТ СН'!$I$5-'СЕТ СН'!$I$20</f>
        <v>3558.1128148500002</v>
      </c>
      <c r="I127" s="36">
        <f>SUMIFS(СВЦЭМ!$C$33:$C$776,СВЦЭМ!$A$33:$A$776,$A127,СВЦЭМ!$B$33:$B$776,I$113)+'СЕТ СН'!$I$12+СВЦЭМ!$D$10+'СЕТ СН'!$I$5-'СЕТ СН'!$I$20</f>
        <v>3543.42276051</v>
      </c>
      <c r="J127" s="36">
        <f>SUMIFS(СВЦЭМ!$C$33:$C$776,СВЦЭМ!$A$33:$A$776,$A127,СВЦЭМ!$B$33:$B$776,J$113)+'СЕТ СН'!$I$12+СВЦЭМ!$D$10+'СЕТ СН'!$I$5-'СЕТ СН'!$I$20</f>
        <v>3521.0974238700001</v>
      </c>
      <c r="K127" s="36">
        <f>SUMIFS(СВЦЭМ!$C$33:$C$776,СВЦЭМ!$A$33:$A$776,$A127,СВЦЭМ!$B$33:$B$776,K$113)+'СЕТ СН'!$I$12+СВЦЭМ!$D$10+'СЕТ СН'!$I$5-'СЕТ СН'!$I$20</f>
        <v>3511.62184174</v>
      </c>
      <c r="L127" s="36">
        <f>SUMIFS(СВЦЭМ!$C$33:$C$776,СВЦЭМ!$A$33:$A$776,$A127,СВЦЭМ!$B$33:$B$776,L$113)+'СЕТ СН'!$I$12+СВЦЭМ!$D$10+'СЕТ СН'!$I$5-'СЕТ СН'!$I$20</f>
        <v>3509.9725897600001</v>
      </c>
      <c r="M127" s="36">
        <f>SUMIFS(СВЦЭМ!$C$33:$C$776,СВЦЭМ!$A$33:$A$776,$A127,СВЦЭМ!$B$33:$B$776,M$113)+'СЕТ СН'!$I$12+СВЦЭМ!$D$10+'СЕТ СН'!$I$5-'СЕТ СН'!$I$20</f>
        <v>3508.0047516100003</v>
      </c>
      <c r="N127" s="36">
        <f>SUMIFS(СВЦЭМ!$C$33:$C$776,СВЦЭМ!$A$33:$A$776,$A127,СВЦЭМ!$B$33:$B$776,N$113)+'СЕТ СН'!$I$12+СВЦЭМ!$D$10+'СЕТ СН'!$I$5-'СЕТ СН'!$I$20</f>
        <v>3528.6506477600001</v>
      </c>
      <c r="O127" s="36">
        <f>SUMIFS(СВЦЭМ!$C$33:$C$776,СВЦЭМ!$A$33:$A$776,$A127,СВЦЭМ!$B$33:$B$776,O$113)+'СЕТ СН'!$I$12+СВЦЭМ!$D$10+'СЕТ СН'!$I$5-'СЕТ СН'!$I$20</f>
        <v>3538.9063227400002</v>
      </c>
      <c r="P127" s="36">
        <f>SUMIFS(СВЦЭМ!$C$33:$C$776,СВЦЭМ!$A$33:$A$776,$A127,СВЦЭМ!$B$33:$B$776,P$113)+'СЕТ СН'!$I$12+СВЦЭМ!$D$10+'СЕТ СН'!$I$5-'СЕТ СН'!$I$20</f>
        <v>3551.1990876700002</v>
      </c>
      <c r="Q127" s="36">
        <f>SUMIFS(СВЦЭМ!$C$33:$C$776,СВЦЭМ!$A$33:$A$776,$A127,СВЦЭМ!$B$33:$B$776,Q$113)+'СЕТ СН'!$I$12+СВЦЭМ!$D$10+'СЕТ СН'!$I$5-'СЕТ СН'!$I$20</f>
        <v>3555.3202102</v>
      </c>
      <c r="R127" s="36">
        <f>SUMIFS(СВЦЭМ!$C$33:$C$776,СВЦЭМ!$A$33:$A$776,$A127,СВЦЭМ!$B$33:$B$776,R$113)+'СЕТ СН'!$I$12+СВЦЭМ!$D$10+'СЕТ СН'!$I$5-'СЕТ СН'!$I$20</f>
        <v>3551.8922541100001</v>
      </c>
      <c r="S127" s="36">
        <f>SUMIFS(СВЦЭМ!$C$33:$C$776,СВЦЭМ!$A$33:$A$776,$A127,СВЦЭМ!$B$33:$B$776,S$113)+'СЕТ СН'!$I$12+СВЦЭМ!$D$10+'СЕТ СН'!$I$5-'СЕТ СН'!$I$20</f>
        <v>3535.0704409</v>
      </c>
      <c r="T127" s="36">
        <f>SUMIFS(СВЦЭМ!$C$33:$C$776,СВЦЭМ!$A$33:$A$776,$A127,СВЦЭМ!$B$33:$B$776,T$113)+'СЕТ СН'!$I$12+СВЦЭМ!$D$10+'СЕТ СН'!$I$5-'СЕТ СН'!$I$20</f>
        <v>3516.9153176</v>
      </c>
      <c r="U127" s="36">
        <f>SUMIFS(СВЦЭМ!$C$33:$C$776,СВЦЭМ!$A$33:$A$776,$A127,СВЦЭМ!$B$33:$B$776,U$113)+'СЕТ СН'!$I$12+СВЦЭМ!$D$10+'СЕТ СН'!$I$5-'СЕТ СН'!$I$20</f>
        <v>3509.9376318899999</v>
      </c>
      <c r="V127" s="36">
        <f>SUMIFS(СВЦЭМ!$C$33:$C$776,СВЦЭМ!$A$33:$A$776,$A127,СВЦЭМ!$B$33:$B$776,V$113)+'СЕТ СН'!$I$12+СВЦЭМ!$D$10+'СЕТ СН'!$I$5-'СЕТ СН'!$I$20</f>
        <v>3513.0983568199999</v>
      </c>
      <c r="W127" s="36">
        <f>SUMIFS(СВЦЭМ!$C$33:$C$776,СВЦЭМ!$A$33:$A$776,$A127,СВЦЭМ!$B$33:$B$776,W$113)+'СЕТ СН'!$I$12+СВЦЭМ!$D$10+'СЕТ СН'!$I$5-'СЕТ СН'!$I$20</f>
        <v>3531.7536414300002</v>
      </c>
      <c r="X127" s="36">
        <f>SUMIFS(СВЦЭМ!$C$33:$C$776,СВЦЭМ!$A$33:$A$776,$A127,СВЦЭМ!$B$33:$B$776,X$113)+'СЕТ СН'!$I$12+СВЦЭМ!$D$10+'СЕТ СН'!$I$5-'СЕТ СН'!$I$20</f>
        <v>3547.4287667200001</v>
      </c>
      <c r="Y127" s="36">
        <f>SUMIFS(СВЦЭМ!$C$33:$C$776,СВЦЭМ!$A$33:$A$776,$A127,СВЦЭМ!$B$33:$B$776,Y$113)+'СЕТ СН'!$I$12+СВЦЭМ!$D$10+'СЕТ СН'!$I$5-'СЕТ СН'!$I$20</f>
        <v>3551.8736648700001</v>
      </c>
    </row>
    <row r="128" spans="1:25" ht="15.75" x14ac:dyDescent="0.2">
      <c r="A128" s="35">
        <f t="shared" si="3"/>
        <v>43876</v>
      </c>
      <c r="B128" s="36">
        <f>SUMIFS(СВЦЭМ!$C$33:$C$776,СВЦЭМ!$A$33:$A$776,$A128,СВЦЭМ!$B$33:$B$776,B$113)+'СЕТ СН'!$I$12+СВЦЭМ!$D$10+'СЕТ СН'!$I$5-'СЕТ СН'!$I$20</f>
        <v>3463.5672756200001</v>
      </c>
      <c r="C128" s="36">
        <f>SUMIFS(СВЦЭМ!$C$33:$C$776,СВЦЭМ!$A$33:$A$776,$A128,СВЦЭМ!$B$33:$B$776,C$113)+'СЕТ СН'!$I$12+СВЦЭМ!$D$10+'СЕТ СН'!$I$5-'СЕТ СН'!$I$20</f>
        <v>3479.6104205000001</v>
      </c>
      <c r="D128" s="36">
        <f>SUMIFS(СВЦЭМ!$C$33:$C$776,СВЦЭМ!$A$33:$A$776,$A128,СВЦЭМ!$B$33:$B$776,D$113)+'СЕТ СН'!$I$12+СВЦЭМ!$D$10+'СЕТ СН'!$I$5-'СЕТ СН'!$I$20</f>
        <v>3503.9343398000001</v>
      </c>
      <c r="E128" s="36">
        <f>SUMIFS(СВЦЭМ!$C$33:$C$776,СВЦЭМ!$A$33:$A$776,$A128,СВЦЭМ!$B$33:$B$776,E$113)+'СЕТ СН'!$I$12+СВЦЭМ!$D$10+'СЕТ СН'!$I$5-'СЕТ СН'!$I$20</f>
        <v>3517.7270966699998</v>
      </c>
      <c r="F128" s="36">
        <f>SUMIFS(СВЦЭМ!$C$33:$C$776,СВЦЭМ!$A$33:$A$776,$A128,СВЦЭМ!$B$33:$B$776,F$113)+'СЕТ СН'!$I$12+СВЦЭМ!$D$10+'СЕТ СН'!$I$5-'СЕТ СН'!$I$20</f>
        <v>3517.3237536500001</v>
      </c>
      <c r="G128" s="36">
        <f>SUMIFS(СВЦЭМ!$C$33:$C$776,СВЦЭМ!$A$33:$A$776,$A128,СВЦЭМ!$B$33:$B$776,G$113)+'СЕТ СН'!$I$12+СВЦЭМ!$D$10+'СЕТ СН'!$I$5-'СЕТ СН'!$I$20</f>
        <v>3504.5516139599999</v>
      </c>
      <c r="H128" s="36">
        <f>SUMIFS(СВЦЭМ!$C$33:$C$776,СВЦЭМ!$A$33:$A$776,$A128,СВЦЭМ!$B$33:$B$776,H$113)+'СЕТ СН'!$I$12+СВЦЭМ!$D$10+'СЕТ СН'!$I$5-'СЕТ СН'!$I$20</f>
        <v>3494.6547183600001</v>
      </c>
      <c r="I128" s="36">
        <f>SUMIFS(СВЦЭМ!$C$33:$C$776,СВЦЭМ!$A$33:$A$776,$A128,СВЦЭМ!$B$33:$B$776,I$113)+'СЕТ СН'!$I$12+СВЦЭМ!$D$10+'СЕТ СН'!$I$5-'СЕТ СН'!$I$20</f>
        <v>3500.0752840700002</v>
      </c>
      <c r="J128" s="36">
        <f>SUMIFS(СВЦЭМ!$C$33:$C$776,СВЦЭМ!$A$33:$A$776,$A128,СВЦЭМ!$B$33:$B$776,J$113)+'СЕТ СН'!$I$12+СВЦЭМ!$D$10+'СЕТ СН'!$I$5-'СЕТ СН'!$I$20</f>
        <v>3515.1173038799998</v>
      </c>
      <c r="K128" s="36">
        <f>SUMIFS(СВЦЭМ!$C$33:$C$776,СВЦЭМ!$A$33:$A$776,$A128,СВЦЭМ!$B$33:$B$776,K$113)+'СЕТ СН'!$I$12+СВЦЭМ!$D$10+'СЕТ СН'!$I$5-'СЕТ СН'!$I$20</f>
        <v>3528.81984775</v>
      </c>
      <c r="L128" s="36">
        <f>SUMIFS(СВЦЭМ!$C$33:$C$776,СВЦЭМ!$A$33:$A$776,$A128,СВЦЭМ!$B$33:$B$776,L$113)+'СЕТ СН'!$I$12+СВЦЭМ!$D$10+'СЕТ СН'!$I$5-'СЕТ СН'!$I$20</f>
        <v>3535.3489755099999</v>
      </c>
      <c r="M128" s="36">
        <f>SUMIFS(СВЦЭМ!$C$33:$C$776,СВЦЭМ!$A$33:$A$776,$A128,СВЦЭМ!$B$33:$B$776,M$113)+'СЕТ СН'!$I$12+СВЦЭМ!$D$10+'СЕТ СН'!$I$5-'СЕТ СН'!$I$20</f>
        <v>3520.9308025600003</v>
      </c>
      <c r="N128" s="36">
        <f>SUMIFS(СВЦЭМ!$C$33:$C$776,СВЦЭМ!$A$33:$A$776,$A128,СВЦЭМ!$B$33:$B$776,N$113)+'СЕТ СН'!$I$12+СВЦЭМ!$D$10+'СЕТ СН'!$I$5-'СЕТ СН'!$I$20</f>
        <v>3520.0710534600003</v>
      </c>
      <c r="O128" s="36">
        <f>SUMIFS(СВЦЭМ!$C$33:$C$776,СВЦЭМ!$A$33:$A$776,$A128,СВЦЭМ!$B$33:$B$776,O$113)+'СЕТ СН'!$I$12+СВЦЭМ!$D$10+'СЕТ СН'!$I$5-'СЕТ СН'!$I$20</f>
        <v>3519.1924156</v>
      </c>
      <c r="P128" s="36">
        <f>SUMIFS(СВЦЭМ!$C$33:$C$776,СВЦЭМ!$A$33:$A$776,$A128,СВЦЭМ!$B$33:$B$776,P$113)+'СЕТ СН'!$I$12+СВЦЭМ!$D$10+'СЕТ СН'!$I$5-'СЕТ СН'!$I$20</f>
        <v>3499.7770454900001</v>
      </c>
      <c r="Q128" s="36">
        <f>SUMIFS(СВЦЭМ!$C$33:$C$776,СВЦЭМ!$A$33:$A$776,$A128,СВЦЭМ!$B$33:$B$776,Q$113)+'СЕТ СН'!$I$12+СВЦЭМ!$D$10+'СЕТ СН'!$I$5-'СЕТ СН'!$I$20</f>
        <v>3492.7904074500002</v>
      </c>
      <c r="R128" s="36">
        <f>SUMIFS(СВЦЭМ!$C$33:$C$776,СВЦЭМ!$A$33:$A$776,$A128,СВЦЭМ!$B$33:$B$776,R$113)+'СЕТ СН'!$I$12+СВЦЭМ!$D$10+'СЕТ СН'!$I$5-'СЕТ СН'!$I$20</f>
        <v>3500.7403552000001</v>
      </c>
      <c r="S128" s="36">
        <f>SUMIFS(СВЦЭМ!$C$33:$C$776,СВЦЭМ!$A$33:$A$776,$A128,СВЦЭМ!$B$33:$B$776,S$113)+'СЕТ СН'!$I$12+СВЦЭМ!$D$10+'СЕТ СН'!$I$5-'СЕТ СН'!$I$20</f>
        <v>3506.9325872300001</v>
      </c>
      <c r="T128" s="36">
        <f>SUMIFS(СВЦЭМ!$C$33:$C$776,СВЦЭМ!$A$33:$A$776,$A128,СВЦЭМ!$B$33:$B$776,T$113)+'СЕТ СН'!$I$12+СВЦЭМ!$D$10+'СЕТ СН'!$I$5-'СЕТ СН'!$I$20</f>
        <v>3520.5120638399999</v>
      </c>
      <c r="U128" s="36">
        <f>SUMIFS(СВЦЭМ!$C$33:$C$776,СВЦЭМ!$A$33:$A$776,$A128,СВЦЭМ!$B$33:$B$776,U$113)+'СЕТ СН'!$I$12+СВЦЭМ!$D$10+'СЕТ СН'!$I$5-'СЕТ СН'!$I$20</f>
        <v>3522.88943165</v>
      </c>
      <c r="V128" s="36">
        <f>SUMIFS(СВЦЭМ!$C$33:$C$776,СВЦЭМ!$A$33:$A$776,$A128,СВЦЭМ!$B$33:$B$776,V$113)+'СЕТ СН'!$I$12+СВЦЭМ!$D$10+'СЕТ СН'!$I$5-'СЕТ СН'!$I$20</f>
        <v>3510.4209679300002</v>
      </c>
      <c r="W128" s="36">
        <f>SUMIFS(СВЦЭМ!$C$33:$C$776,СВЦЭМ!$A$33:$A$776,$A128,СВЦЭМ!$B$33:$B$776,W$113)+'СЕТ СН'!$I$12+СВЦЭМ!$D$10+'СЕТ СН'!$I$5-'СЕТ СН'!$I$20</f>
        <v>3506.5217161999999</v>
      </c>
      <c r="X128" s="36">
        <f>SUMIFS(СВЦЭМ!$C$33:$C$776,СВЦЭМ!$A$33:$A$776,$A128,СВЦЭМ!$B$33:$B$776,X$113)+'СЕТ СН'!$I$12+СВЦЭМ!$D$10+'СЕТ СН'!$I$5-'СЕТ СН'!$I$20</f>
        <v>3501.8443635399999</v>
      </c>
      <c r="Y128" s="36">
        <f>SUMIFS(СВЦЭМ!$C$33:$C$776,СВЦЭМ!$A$33:$A$776,$A128,СВЦЭМ!$B$33:$B$776,Y$113)+'СЕТ СН'!$I$12+СВЦЭМ!$D$10+'СЕТ СН'!$I$5-'СЕТ СН'!$I$20</f>
        <v>3474.7091313599999</v>
      </c>
    </row>
    <row r="129" spans="1:26" ht="15.75" x14ac:dyDescent="0.2">
      <c r="A129" s="35">
        <f t="shared" si="3"/>
        <v>43877</v>
      </c>
      <c r="B129" s="36">
        <f>SUMIFS(СВЦЭМ!$C$33:$C$776,СВЦЭМ!$A$33:$A$776,$A129,СВЦЭМ!$B$33:$B$776,B$113)+'СЕТ СН'!$I$12+СВЦЭМ!$D$10+'СЕТ СН'!$I$5-'СЕТ СН'!$I$20</f>
        <v>3570.1074755</v>
      </c>
      <c r="C129" s="36">
        <f>SUMIFS(СВЦЭМ!$C$33:$C$776,СВЦЭМ!$A$33:$A$776,$A129,СВЦЭМ!$B$33:$B$776,C$113)+'СЕТ СН'!$I$12+СВЦЭМ!$D$10+'СЕТ СН'!$I$5-'СЕТ СН'!$I$20</f>
        <v>3601.6315805600002</v>
      </c>
      <c r="D129" s="36">
        <f>SUMIFS(СВЦЭМ!$C$33:$C$776,СВЦЭМ!$A$33:$A$776,$A129,СВЦЭМ!$B$33:$B$776,D$113)+'СЕТ СН'!$I$12+СВЦЭМ!$D$10+'СЕТ СН'!$I$5-'СЕТ СН'!$I$20</f>
        <v>3612.5398519600003</v>
      </c>
      <c r="E129" s="36">
        <f>SUMIFS(СВЦЭМ!$C$33:$C$776,СВЦЭМ!$A$33:$A$776,$A129,СВЦЭМ!$B$33:$B$776,E$113)+'СЕТ СН'!$I$12+СВЦЭМ!$D$10+'СЕТ СН'!$I$5-'СЕТ СН'!$I$20</f>
        <v>3620.4460845100002</v>
      </c>
      <c r="F129" s="36">
        <f>SUMIFS(СВЦЭМ!$C$33:$C$776,СВЦЭМ!$A$33:$A$776,$A129,СВЦЭМ!$B$33:$B$776,F$113)+'СЕТ СН'!$I$12+СВЦЭМ!$D$10+'СЕТ СН'!$I$5-'СЕТ СН'!$I$20</f>
        <v>3621.0191946200002</v>
      </c>
      <c r="G129" s="36">
        <f>SUMIFS(СВЦЭМ!$C$33:$C$776,СВЦЭМ!$A$33:$A$776,$A129,СВЦЭМ!$B$33:$B$776,G$113)+'СЕТ СН'!$I$12+СВЦЭМ!$D$10+'СЕТ СН'!$I$5-'СЕТ СН'!$I$20</f>
        <v>3610.6332698699998</v>
      </c>
      <c r="H129" s="36">
        <f>SUMIFS(СВЦЭМ!$C$33:$C$776,СВЦЭМ!$A$33:$A$776,$A129,СВЦЭМ!$B$33:$B$776,H$113)+'СЕТ СН'!$I$12+СВЦЭМ!$D$10+'СЕТ СН'!$I$5-'СЕТ СН'!$I$20</f>
        <v>3582.7396516700001</v>
      </c>
      <c r="I129" s="36">
        <f>SUMIFS(СВЦЭМ!$C$33:$C$776,СВЦЭМ!$A$33:$A$776,$A129,СВЦЭМ!$B$33:$B$776,I$113)+'СЕТ СН'!$I$12+СВЦЭМ!$D$10+'СЕТ СН'!$I$5-'СЕТ СН'!$I$20</f>
        <v>3557.8415326100003</v>
      </c>
      <c r="J129" s="36">
        <f>SUMIFS(СВЦЭМ!$C$33:$C$776,СВЦЭМ!$A$33:$A$776,$A129,СВЦЭМ!$B$33:$B$776,J$113)+'СЕТ СН'!$I$12+СВЦЭМ!$D$10+'СЕТ СН'!$I$5-'СЕТ СН'!$I$20</f>
        <v>3524.3587170199999</v>
      </c>
      <c r="K129" s="36">
        <f>SUMIFS(СВЦЭМ!$C$33:$C$776,СВЦЭМ!$A$33:$A$776,$A129,СВЦЭМ!$B$33:$B$776,K$113)+'СЕТ СН'!$I$12+СВЦЭМ!$D$10+'СЕТ СН'!$I$5-'СЕТ СН'!$I$20</f>
        <v>3504.7149386700003</v>
      </c>
      <c r="L129" s="36">
        <f>SUMIFS(СВЦЭМ!$C$33:$C$776,СВЦЭМ!$A$33:$A$776,$A129,СВЦЭМ!$B$33:$B$776,L$113)+'СЕТ СН'!$I$12+СВЦЭМ!$D$10+'СЕТ СН'!$I$5-'СЕТ СН'!$I$20</f>
        <v>3494.8695240900001</v>
      </c>
      <c r="M129" s="36">
        <f>SUMIFS(СВЦЭМ!$C$33:$C$776,СВЦЭМ!$A$33:$A$776,$A129,СВЦЭМ!$B$33:$B$776,M$113)+'СЕТ СН'!$I$12+СВЦЭМ!$D$10+'СЕТ СН'!$I$5-'СЕТ СН'!$I$20</f>
        <v>3504.7057245599999</v>
      </c>
      <c r="N129" s="36">
        <f>SUMIFS(СВЦЭМ!$C$33:$C$776,СВЦЭМ!$A$33:$A$776,$A129,СВЦЭМ!$B$33:$B$776,N$113)+'СЕТ СН'!$I$12+СВЦЭМ!$D$10+'СЕТ СН'!$I$5-'СЕТ СН'!$I$20</f>
        <v>3516.7012120200002</v>
      </c>
      <c r="O129" s="36">
        <f>SUMIFS(СВЦЭМ!$C$33:$C$776,СВЦЭМ!$A$33:$A$776,$A129,СВЦЭМ!$B$33:$B$776,O$113)+'СЕТ СН'!$I$12+СВЦЭМ!$D$10+'СЕТ СН'!$I$5-'СЕТ СН'!$I$20</f>
        <v>3529.0126471200001</v>
      </c>
      <c r="P129" s="36">
        <f>SUMIFS(СВЦЭМ!$C$33:$C$776,СВЦЭМ!$A$33:$A$776,$A129,СВЦЭМ!$B$33:$B$776,P$113)+'СЕТ СН'!$I$12+СВЦЭМ!$D$10+'СЕТ СН'!$I$5-'СЕТ СН'!$I$20</f>
        <v>3542.0200169499999</v>
      </c>
      <c r="Q129" s="36">
        <f>SUMIFS(СВЦЭМ!$C$33:$C$776,СВЦЭМ!$A$33:$A$776,$A129,СВЦЭМ!$B$33:$B$776,Q$113)+'СЕТ СН'!$I$12+СВЦЭМ!$D$10+'СЕТ СН'!$I$5-'СЕТ СН'!$I$20</f>
        <v>3546.3712803600001</v>
      </c>
      <c r="R129" s="36">
        <f>SUMIFS(СВЦЭМ!$C$33:$C$776,СВЦЭМ!$A$33:$A$776,$A129,СВЦЭМ!$B$33:$B$776,R$113)+'СЕТ СН'!$I$12+СВЦЭМ!$D$10+'СЕТ СН'!$I$5-'СЕТ СН'!$I$20</f>
        <v>3541.5497363200002</v>
      </c>
      <c r="S129" s="36">
        <f>SUMIFS(СВЦЭМ!$C$33:$C$776,СВЦЭМ!$A$33:$A$776,$A129,СВЦЭМ!$B$33:$B$776,S$113)+'СЕТ СН'!$I$12+СВЦЭМ!$D$10+'СЕТ СН'!$I$5-'СЕТ СН'!$I$20</f>
        <v>3532.8469919999998</v>
      </c>
      <c r="T129" s="36">
        <f>SUMIFS(СВЦЭМ!$C$33:$C$776,СВЦЭМ!$A$33:$A$776,$A129,СВЦЭМ!$B$33:$B$776,T$113)+'СЕТ СН'!$I$12+СВЦЭМ!$D$10+'СЕТ СН'!$I$5-'СЕТ СН'!$I$20</f>
        <v>3503.55463418</v>
      </c>
      <c r="U129" s="36">
        <f>SUMIFS(СВЦЭМ!$C$33:$C$776,СВЦЭМ!$A$33:$A$776,$A129,СВЦЭМ!$B$33:$B$776,U$113)+'СЕТ СН'!$I$12+СВЦЭМ!$D$10+'СЕТ СН'!$I$5-'СЕТ СН'!$I$20</f>
        <v>3505.0265019799999</v>
      </c>
      <c r="V129" s="36">
        <f>SUMIFS(СВЦЭМ!$C$33:$C$776,СВЦЭМ!$A$33:$A$776,$A129,СВЦЭМ!$B$33:$B$776,V$113)+'СЕТ СН'!$I$12+СВЦЭМ!$D$10+'СЕТ СН'!$I$5-'СЕТ СН'!$I$20</f>
        <v>3510.2984844600001</v>
      </c>
      <c r="W129" s="36">
        <f>SUMIFS(СВЦЭМ!$C$33:$C$776,СВЦЭМ!$A$33:$A$776,$A129,СВЦЭМ!$B$33:$B$776,W$113)+'СЕТ СН'!$I$12+СВЦЭМ!$D$10+'СЕТ СН'!$I$5-'СЕТ СН'!$I$20</f>
        <v>3528.5815198</v>
      </c>
      <c r="X129" s="36">
        <f>SUMIFS(СВЦЭМ!$C$33:$C$776,СВЦЭМ!$A$33:$A$776,$A129,СВЦЭМ!$B$33:$B$776,X$113)+'СЕТ СН'!$I$12+СВЦЭМ!$D$10+'СЕТ СН'!$I$5-'СЕТ СН'!$I$20</f>
        <v>3516.7551942499999</v>
      </c>
      <c r="Y129" s="36">
        <f>SUMIFS(СВЦЭМ!$C$33:$C$776,СВЦЭМ!$A$33:$A$776,$A129,СВЦЭМ!$B$33:$B$776,Y$113)+'СЕТ СН'!$I$12+СВЦЭМ!$D$10+'СЕТ СН'!$I$5-'СЕТ СН'!$I$20</f>
        <v>3539.2008711500002</v>
      </c>
    </row>
    <row r="130" spans="1:26" ht="15.75" x14ac:dyDescent="0.2">
      <c r="A130" s="35">
        <f t="shared" si="3"/>
        <v>43878</v>
      </c>
      <c r="B130" s="36">
        <f>SUMIFS(СВЦЭМ!$C$33:$C$776,СВЦЭМ!$A$33:$A$776,$A130,СВЦЭМ!$B$33:$B$776,B$113)+'СЕТ СН'!$I$12+СВЦЭМ!$D$10+'СЕТ СН'!$I$5-'СЕТ СН'!$I$20</f>
        <v>3564.5514690700002</v>
      </c>
      <c r="C130" s="36">
        <f>SUMIFS(СВЦЭМ!$C$33:$C$776,СВЦЭМ!$A$33:$A$776,$A130,СВЦЭМ!$B$33:$B$776,C$113)+'СЕТ СН'!$I$12+СВЦЭМ!$D$10+'СЕТ СН'!$I$5-'СЕТ СН'!$I$20</f>
        <v>3577.7542436799999</v>
      </c>
      <c r="D130" s="36">
        <f>SUMIFS(СВЦЭМ!$C$33:$C$776,СВЦЭМ!$A$33:$A$776,$A130,СВЦЭМ!$B$33:$B$776,D$113)+'СЕТ СН'!$I$12+СВЦЭМ!$D$10+'СЕТ СН'!$I$5-'СЕТ СН'!$I$20</f>
        <v>3592.2150371900002</v>
      </c>
      <c r="E130" s="36">
        <f>SUMIFS(СВЦЭМ!$C$33:$C$776,СВЦЭМ!$A$33:$A$776,$A130,СВЦЭМ!$B$33:$B$776,E$113)+'СЕТ СН'!$I$12+СВЦЭМ!$D$10+'СЕТ СН'!$I$5-'СЕТ СН'!$I$20</f>
        <v>3599.10439658</v>
      </c>
      <c r="F130" s="36">
        <f>SUMIFS(СВЦЭМ!$C$33:$C$776,СВЦЭМ!$A$33:$A$776,$A130,СВЦЭМ!$B$33:$B$776,F$113)+'СЕТ СН'!$I$12+СВЦЭМ!$D$10+'СЕТ СН'!$I$5-'СЕТ СН'!$I$20</f>
        <v>3597.3160457100003</v>
      </c>
      <c r="G130" s="36">
        <f>SUMIFS(СВЦЭМ!$C$33:$C$776,СВЦЭМ!$A$33:$A$776,$A130,СВЦЭМ!$B$33:$B$776,G$113)+'СЕТ СН'!$I$12+СВЦЭМ!$D$10+'СЕТ СН'!$I$5-'СЕТ СН'!$I$20</f>
        <v>3581.2669495300001</v>
      </c>
      <c r="H130" s="36">
        <f>SUMIFS(СВЦЭМ!$C$33:$C$776,СВЦЭМ!$A$33:$A$776,$A130,СВЦЭМ!$B$33:$B$776,H$113)+'СЕТ СН'!$I$12+СВЦЭМ!$D$10+'СЕТ СН'!$I$5-'СЕТ СН'!$I$20</f>
        <v>3546.45762797</v>
      </c>
      <c r="I130" s="36">
        <f>SUMIFS(СВЦЭМ!$C$33:$C$776,СВЦЭМ!$A$33:$A$776,$A130,СВЦЭМ!$B$33:$B$776,I$113)+'СЕТ СН'!$I$12+СВЦЭМ!$D$10+'СЕТ СН'!$I$5-'СЕТ СН'!$I$20</f>
        <v>3519.8866152999999</v>
      </c>
      <c r="J130" s="36">
        <f>SUMIFS(СВЦЭМ!$C$33:$C$776,СВЦЭМ!$A$33:$A$776,$A130,СВЦЭМ!$B$33:$B$776,J$113)+'СЕТ СН'!$I$12+СВЦЭМ!$D$10+'СЕТ СН'!$I$5-'СЕТ СН'!$I$20</f>
        <v>3543.6535079400001</v>
      </c>
      <c r="K130" s="36">
        <f>SUMIFS(СВЦЭМ!$C$33:$C$776,СВЦЭМ!$A$33:$A$776,$A130,СВЦЭМ!$B$33:$B$776,K$113)+'СЕТ СН'!$I$12+СВЦЭМ!$D$10+'СЕТ СН'!$I$5-'СЕТ СН'!$I$20</f>
        <v>3517.2082009699998</v>
      </c>
      <c r="L130" s="36">
        <f>SUMIFS(СВЦЭМ!$C$33:$C$776,СВЦЭМ!$A$33:$A$776,$A130,СВЦЭМ!$B$33:$B$776,L$113)+'СЕТ СН'!$I$12+СВЦЭМ!$D$10+'СЕТ СН'!$I$5-'СЕТ СН'!$I$20</f>
        <v>3514.35119347</v>
      </c>
      <c r="M130" s="36">
        <f>SUMIFS(СВЦЭМ!$C$33:$C$776,СВЦЭМ!$A$33:$A$776,$A130,СВЦЭМ!$B$33:$B$776,M$113)+'СЕТ СН'!$I$12+СВЦЭМ!$D$10+'СЕТ СН'!$I$5-'СЕТ СН'!$I$20</f>
        <v>3523.35562888</v>
      </c>
      <c r="N130" s="36">
        <f>SUMIFS(СВЦЭМ!$C$33:$C$776,СВЦЭМ!$A$33:$A$776,$A130,СВЦЭМ!$B$33:$B$776,N$113)+'СЕТ СН'!$I$12+СВЦЭМ!$D$10+'СЕТ СН'!$I$5-'СЕТ СН'!$I$20</f>
        <v>3538.1281358900001</v>
      </c>
      <c r="O130" s="36">
        <f>SUMIFS(СВЦЭМ!$C$33:$C$776,СВЦЭМ!$A$33:$A$776,$A130,СВЦЭМ!$B$33:$B$776,O$113)+'СЕТ СН'!$I$12+СВЦЭМ!$D$10+'СЕТ СН'!$I$5-'СЕТ СН'!$I$20</f>
        <v>3547.52360529</v>
      </c>
      <c r="P130" s="36">
        <f>SUMIFS(СВЦЭМ!$C$33:$C$776,СВЦЭМ!$A$33:$A$776,$A130,СВЦЭМ!$B$33:$B$776,P$113)+'СЕТ СН'!$I$12+СВЦЭМ!$D$10+'СЕТ СН'!$I$5-'СЕТ СН'!$I$20</f>
        <v>3564.5164398699999</v>
      </c>
      <c r="Q130" s="36">
        <f>SUMIFS(СВЦЭМ!$C$33:$C$776,СВЦЭМ!$A$33:$A$776,$A130,СВЦЭМ!$B$33:$B$776,Q$113)+'СЕТ СН'!$I$12+СВЦЭМ!$D$10+'СЕТ СН'!$I$5-'СЕТ СН'!$I$20</f>
        <v>3580.0505847600002</v>
      </c>
      <c r="R130" s="36">
        <f>SUMIFS(СВЦЭМ!$C$33:$C$776,СВЦЭМ!$A$33:$A$776,$A130,СВЦЭМ!$B$33:$B$776,R$113)+'СЕТ СН'!$I$12+СВЦЭМ!$D$10+'СЕТ СН'!$I$5-'СЕТ СН'!$I$20</f>
        <v>3580.1909429400002</v>
      </c>
      <c r="S130" s="36">
        <f>SUMIFS(СВЦЭМ!$C$33:$C$776,СВЦЭМ!$A$33:$A$776,$A130,СВЦЭМ!$B$33:$B$776,S$113)+'СЕТ СН'!$I$12+СВЦЭМ!$D$10+'СЕТ СН'!$I$5-'СЕТ СН'!$I$20</f>
        <v>3563.0746672</v>
      </c>
      <c r="T130" s="36">
        <f>SUMIFS(СВЦЭМ!$C$33:$C$776,СВЦЭМ!$A$33:$A$776,$A130,СВЦЭМ!$B$33:$B$776,T$113)+'СЕТ СН'!$I$12+СВЦЭМ!$D$10+'СЕТ СН'!$I$5-'СЕТ СН'!$I$20</f>
        <v>3524.5639687000003</v>
      </c>
      <c r="U130" s="36">
        <f>SUMIFS(СВЦЭМ!$C$33:$C$776,СВЦЭМ!$A$33:$A$776,$A130,СВЦЭМ!$B$33:$B$776,U$113)+'СЕТ СН'!$I$12+СВЦЭМ!$D$10+'СЕТ СН'!$I$5-'СЕТ СН'!$I$20</f>
        <v>3512.5247596600002</v>
      </c>
      <c r="V130" s="36">
        <f>SUMIFS(СВЦЭМ!$C$33:$C$776,СВЦЭМ!$A$33:$A$776,$A130,СВЦЭМ!$B$33:$B$776,V$113)+'СЕТ СН'!$I$12+СВЦЭМ!$D$10+'СЕТ СН'!$I$5-'СЕТ СН'!$I$20</f>
        <v>3516.98687505</v>
      </c>
      <c r="W130" s="36">
        <f>SUMIFS(СВЦЭМ!$C$33:$C$776,СВЦЭМ!$A$33:$A$776,$A130,СВЦЭМ!$B$33:$B$776,W$113)+'СЕТ СН'!$I$12+СВЦЭМ!$D$10+'СЕТ СН'!$I$5-'СЕТ СН'!$I$20</f>
        <v>3538.8699200599999</v>
      </c>
      <c r="X130" s="36">
        <f>SUMIFS(СВЦЭМ!$C$33:$C$776,СВЦЭМ!$A$33:$A$776,$A130,СВЦЭМ!$B$33:$B$776,X$113)+'СЕТ СН'!$I$12+СВЦЭМ!$D$10+'СЕТ СН'!$I$5-'СЕТ СН'!$I$20</f>
        <v>3549.9771042000002</v>
      </c>
      <c r="Y130" s="36">
        <f>SUMIFS(СВЦЭМ!$C$33:$C$776,СВЦЭМ!$A$33:$A$776,$A130,СВЦЭМ!$B$33:$B$776,Y$113)+'СЕТ СН'!$I$12+СВЦЭМ!$D$10+'СЕТ СН'!$I$5-'СЕТ СН'!$I$20</f>
        <v>3585.6489443700002</v>
      </c>
    </row>
    <row r="131" spans="1:26" ht="15.75" x14ac:dyDescent="0.2">
      <c r="A131" s="35">
        <f t="shared" si="3"/>
        <v>43879</v>
      </c>
      <c r="B131" s="36">
        <f>SUMIFS(СВЦЭМ!$C$33:$C$776,СВЦЭМ!$A$33:$A$776,$A131,СВЦЭМ!$B$33:$B$776,B$113)+'СЕТ СН'!$I$12+СВЦЭМ!$D$10+'СЕТ СН'!$I$5-'СЕТ СН'!$I$20</f>
        <v>3543.1670232699998</v>
      </c>
      <c r="C131" s="36">
        <f>SUMIFS(СВЦЭМ!$C$33:$C$776,СВЦЭМ!$A$33:$A$776,$A131,СВЦЭМ!$B$33:$B$776,C$113)+'СЕТ СН'!$I$12+СВЦЭМ!$D$10+'СЕТ СН'!$I$5-'СЕТ СН'!$I$20</f>
        <v>3573.2114449300002</v>
      </c>
      <c r="D131" s="36">
        <f>SUMIFS(СВЦЭМ!$C$33:$C$776,СВЦЭМ!$A$33:$A$776,$A131,СВЦЭМ!$B$33:$B$776,D$113)+'СЕТ СН'!$I$12+СВЦЭМ!$D$10+'СЕТ СН'!$I$5-'СЕТ СН'!$I$20</f>
        <v>3582.2973575000001</v>
      </c>
      <c r="E131" s="36">
        <f>SUMIFS(СВЦЭМ!$C$33:$C$776,СВЦЭМ!$A$33:$A$776,$A131,СВЦЭМ!$B$33:$B$776,E$113)+'СЕТ СН'!$I$12+СВЦЭМ!$D$10+'СЕТ СН'!$I$5-'СЕТ СН'!$I$20</f>
        <v>3589.6761169000001</v>
      </c>
      <c r="F131" s="36">
        <f>SUMIFS(СВЦЭМ!$C$33:$C$776,СВЦЭМ!$A$33:$A$776,$A131,СВЦЭМ!$B$33:$B$776,F$113)+'СЕТ СН'!$I$12+СВЦЭМ!$D$10+'СЕТ СН'!$I$5-'СЕТ СН'!$I$20</f>
        <v>3581.6094328899999</v>
      </c>
      <c r="G131" s="36">
        <f>SUMIFS(СВЦЭМ!$C$33:$C$776,СВЦЭМ!$A$33:$A$776,$A131,СВЦЭМ!$B$33:$B$776,G$113)+'СЕТ СН'!$I$12+СВЦЭМ!$D$10+'СЕТ СН'!$I$5-'СЕТ СН'!$I$20</f>
        <v>3569.1819791299999</v>
      </c>
      <c r="H131" s="36">
        <f>SUMIFS(СВЦЭМ!$C$33:$C$776,СВЦЭМ!$A$33:$A$776,$A131,СВЦЭМ!$B$33:$B$776,H$113)+'СЕТ СН'!$I$12+СВЦЭМ!$D$10+'СЕТ СН'!$I$5-'СЕТ СН'!$I$20</f>
        <v>3535.6026508499999</v>
      </c>
      <c r="I131" s="36">
        <f>SUMIFS(СВЦЭМ!$C$33:$C$776,СВЦЭМ!$A$33:$A$776,$A131,СВЦЭМ!$B$33:$B$776,I$113)+'СЕТ СН'!$I$12+СВЦЭМ!$D$10+'СЕТ СН'!$I$5-'СЕТ СН'!$I$20</f>
        <v>3509.9007138500001</v>
      </c>
      <c r="J131" s="36">
        <f>SUMIFS(СВЦЭМ!$C$33:$C$776,СВЦЭМ!$A$33:$A$776,$A131,СВЦЭМ!$B$33:$B$776,J$113)+'СЕТ СН'!$I$12+СВЦЭМ!$D$10+'СЕТ СН'!$I$5-'СЕТ СН'!$I$20</f>
        <v>3504.6295024400001</v>
      </c>
      <c r="K131" s="36">
        <f>SUMIFS(СВЦЭМ!$C$33:$C$776,СВЦЭМ!$A$33:$A$776,$A131,СВЦЭМ!$B$33:$B$776,K$113)+'СЕТ СН'!$I$12+СВЦЭМ!$D$10+'СЕТ СН'!$I$5-'СЕТ СН'!$I$20</f>
        <v>3505.60229888</v>
      </c>
      <c r="L131" s="36">
        <f>SUMIFS(СВЦЭМ!$C$33:$C$776,СВЦЭМ!$A$33:$A$776,$A131,СВЦЭМ!$B$33:$B$776,L$113)+'СЕТ СН'!$I$12+СВЦЭМ!$D$10+'СЕТ СН'!$I$5-'СЕТ СН'!$I$20</f>
        <v>3506.19175692</v>
      </c>
      <c r="M131" s="36">
        <f>SUMIFS(СВЦЭМ!$C$33:$C$776,СВЦЭМ!$A$33:$A$776,$A131,СВЦЭМ!$B$33:$B$776,M$113)+'СЕТ СН'!$I$12+СВЦЭМ!$D$10+'СЕТ СН'!$I$5-'СЕТ СН'!$I$20</f>
        <v>3522.9359258700001</v>
      </c>
      <c r="N131" s="36">
        <f>SUMIFS(СВЦЭМ!$C$33:$C$776,СВЦЭМ!$A$33:$A$776,$A131,СВЦЭМ!$B$33:$B$776,N$113)+'СЕТ СН'!$I$12+СВЦЭМ!$D$10+'СЕТ СН'!$I$5-'СЕТ СН'!$I$20</f>
        <v>3554.2677715099999</v>
      </c>
      <c r="O131" s="36">
        <f>SUMIFS(СВЦЭМ!$C$33:$C$776,СВЦЭМ!$A$33:$A$776,$A131,СВЦЭМ!$B$33:$B$776,O$113)+'СЕТ СН'!$I$12+СВЦЭМ!$D$10+'СЕТ СН'!$I$5-'СЕТ СН'!$I$20</f>
        <v>3593.4302383499999</v>
      </c>
      <c r="P131" s="36">
        <f>SUMIFS(СВЦЭМ!$C$33:$C$776,СВЦЭМ!$A$33:$A$776,$A131,СВЦЭМ!$B$33:$B$776,P$113)+'СЕТ СН'!$I$12+СВЦЭМ!$D$10+'СЕТ СН'!$I$5-'СЕТ СН'!$I$20</f>
        <v>3607.5622877400001</v>
      </c>
      <c r="Q131" s="36">
        <f>SUMIFS(СВЦЭМ!$C$33:$C$776,СВЦЭМ!$A$33:$A$776,$A131,СВЦЭМ!$B$33:$B$776,Q$113)+'СЕТ СН'!$I$12+СВЦЭМ!$D$10+'СЕТ СН'!$I$5-'СЕТ СН'!$I$20</f>
        <v>3615.02619964</v>
      </c>
      <c r="R131" s="36">
        <f>SUMIFS(СВЦЭМ!$C$33:$C$776,СВЦЭМ!$A$33:$A$776,$A131,СВЦЭМ!$B$33:$B$776,R$113)+'СЕТ СН'!$I$12+СВЦЭМ!$D$10+'СЕТ СН'!$I$5-'СЕТ СН'!$I$20</f>
        <v>3612.2209334300001</v>
      </c>
      <c r="S131" s="36">
        <f>SUMIFS(СВЦЭМ!$C$33:$C$776,СВЦЭМ!$A$33:$A$776,$A131,СВЦЭМ!$B$33:$B$776,S$113)+'СЕТ СН'!$I$12+СВЦЭМ!$D$10+'СЕТ СН'!$I$5-'СЕТ СН'!$I$20</f>
        <v>3596.8414673799998</v>
      </c>
      <c r="T131" s="36">
        <f>SUMIFS(СВЦЭМ!$C$33:$C$776,СВЦЭМ!$A$33:$A$776,$A131,СВЦЭМ!$B$33:$B$776,T$113)+'СЕТ СН'!$I$12+СВЦЭМ!$D$10+'СЕТ СН'!$I$5-'СЕТ СН'!$I$20</f>
        <v>3560.9848443400001</v>
      </c>
      <c r="U131" s="36">
        <f>SUMIFS(СВЦЭМ!$C$33:$C$776,СВЦЭМ!$A$33:$A$776,$A131,СВЦЭМ!$B$33:$B$776,U$113)+'СЕТ СН'!$I$12+СВЦЭМ!$D$10+'СЕТ СН'!$I$5-'СЕТ СН'!$I$20</f>
        <v>3548.6366465599999</v>
      </c>
      <c r="V131" s="36">
        <f>SUMIFS(СВЦЭМ!$C$33:$C$776,СВЦЭМ!$A$33:$A$776,$A131,СВЦЭМ!$B$33:$B$776,V$113)+'СЕТ СН'!$I$12+СВЦЭМ!$D$10+'СЕТ СН'!$I$5-'СЕТ СН'!$I$20</f>
        <v>3539.4947666500002</v>
      </c>
      <c r="W131" s="36">
        <f>SUMIFS(СВЦЭМ!$C$33:$C$776,СВЦЭМ!$A$33:$A$776,$A131,СВЦЭМ!$B$33:$B$776,W$113)+'СЕТ СН'!$I$12+СВЦЭМ!$D$10+'СЕТ СН'!$I$5-'СЕТ СН'!$I$20</f>
        <v>3551.44872837</v>
      </c>
      <c r="X131" s="36">
        <f>SUMIFS(СВЦЭМ!$C$33:$C$776,СВЦЭМ!$A$33:$A$776,$A131,СВЦЭМ!$B$33:$B$776,X$113)+'СЕТ СН'!$I$12+СВЦЭМ!$D$10+'СЕТ СН'!$I$5-'СЕТ СН'!$I$20</f>
        <v>3549.6957980000002</v>
      </c>
      <c r="Y131" s="36">
        <f>SUMIFS(СВЦЭМ!$C$33:$C$776,СВЦЭМ!$A$33:$A$776,$A131,СВЦЭМ!$B$33:$B$776,Y$113)+'СЕТ СН'!$I$12+СВЦЭМ!$D$10+'СЕТ СН'!$I$5-'СЕТ СН'!$I$20</f>
        <v>3575.8713162399999</v>
      </c>
    </row>
    <row r="132" spans="1:26" ht="15.75" x14ac:dyDescent="0.2">
      <c r="A132" s="35">
        <f t="shared" si="3"/>
        <v>43880</v>
      </c>
      <c r="B132" s="36">
        <f>SUMIFS(СВЦЭМ!$C$33:$C$776,СВЦЭМ!$A$33:$A$776,$A132,СВЦЭМ!$B$33:$B$776,B$113)+'СЕТ СН'!$I$12+СВЦЭМ!$D$10+'СЕТ СН'!$I$5-'СЕТ СН'!$I$20</f>
        <v>3597.67679447</v>
      </c>
      <c r="C132" s="36">
        <f>SUMIFS(СВЦЭМ!$C$33:$C$776,СВЦЭМ!$A$33:$A$776,$A132,СВЦЭМ!$B$33:$B$776,C$113)+'СЕТ СН'!$I$12+СВЦЭМ!$D$10+'СЕТ СН'!$I$5-'СЕТ СН'!$I$20</f>
        <v>3600.1327087700001</v>
      </c>
      <c r="D132" s="36">
        <f>SUMIFS(СВЦЭМ!$C$33:$C$776,СВЦЭМ!$A$33:$A$776,$A132,СВЦЭМ!$B$33:$B$776,D$113)+'СЕТ СН'!$I$12+СВЦЭМ!$D$10+'СЕТ СН'!$I$5-'СЕТ СН'!$I$20</f>
        <v>3616.7878085100001</v>
      </c>
      <c r="E132" s="36">
        <f>SUMIFS(СВЦЭМ!$C$33:$C$776,СВЦЭМ!$A$33:$A$776,$A132,СВЦЭМ!$B$33:$B$776,E$113)+'СЕТ СН'!$I$12+СВЦЭМ!$D$10+'СЕТ СН'!$I$5-'СЕТ СН'!$I$20</f>
        <v>3623.2230498200001</v>
      </c>
      <c r="F132" s="36">
        <f>SUMIFS(СВЦЭМ!$C$33:$C$776,СВЦЭМ!$A$33:$A$776,$A132,СВЦЭМ!$B$33:$B$776,F$113)+'СЕТ СН'!$I$12+СВЦЭМ!$D$10+'СЕТ СН'!$I$5-'СЕТ СН'!$I$20</f>
        <v>3615.8277314900001</v>
      </c>
      <c r="G132" s="36">
        <f>SUMIFS(СВЦЭМ!$C$33:$C$776,СВЦЭМ!$A$33:$A$776,$A132,СВЦЭМ!$B$33:$B$776,G$113)+'СЕТ СН'!$I$12+СВЦЭМ!$D$10+'СЕТ СН'!$I$5-'СЕТ СН'!$I$20</f>
        <v>3610.0655157599999</v>
      </c>
      <c r="H132" s="36">
        <f>SUMIFS(СВЦЭМ!$C$33:$C$776,СВЦЭМ!$A$33:$A$776,$A132,СВЦЭМ!$B$33:$B$776,H$113)+'СЕТ СН'!$I$12+СВЦЭМ!$D$10+'СЕТ СН'!$I$5-'СЕТ СН'!$I$20</f>
        <v>3579.2395743400002</v>
      </c>
      <c r="I132" s="36">
        <f>SUMIFS(СВЦЭМ!$C$33:$C$776,СВЦЭМ!$A$33:$A$776,$A132,СВЦЭМ!$B$33:$B$776,I$113)+'СЕТ СН'!$I$12+СВЦЭМ!$D$10+'СЕТ СН'!$I$5-'СЕТ СН'!$I$20</f>
        <v>3548.4959681099999</v>
      </c>
      <c r="J132" s="36">
        <f>SUMIFS(СВЦЭМ!$C$33:$C$776,СВЦЭМ!$A$33:$A$776,$A132,СВЦЭМ!$B$33:$B$776,J$113)+'СЕТ СН'!$I$12+СВЦЭМ!$D$10+'СЕТ СН'!$I$5-'СЕТ СН'!$I$20</f>
        <v>3520.65745423</v>
      </c>
      <c r="K132" s="36">
        <f>SUMIFS(СВЦЭМ!$C$33:$C$776,СВЦЭМ!$A$33:$A$776,$A132,СВЦЭМ!$B$33:$B$776,K$113)+'СЕТ СН'!$I$12+СВЦЭМ!$D$10+'СЕТ СН'!$I$5-'СЕТ СН'!$I$20</f>
        <v>3500.1963140500002</v>
      </c>
      <c r="L132" s="36">
        <f>SUMIFS(СВЦЭМ!$C$33:$C$776,СВЦЭМ!$A$33:$A$776,$A132,СВЦЭМ!$B$33:$B$776,L$113)+'СЕТ СН'!$I$12+СВЦЭМ!$D$10+'СЕТ СН'!$I$5-'СЕТ СН'!$I$20</f>
        <v>3504.3110627300002</v>
      </c>
      <c r="M132" s="36">
        <f>SUMIFS(СВЦЭМ!$C$33:$C$776,СВЦЭМ!$A$33:$A$776,$A132,СВЦЭМ!$B$33:$B$776,M$113)+'СЕТ СН'!$I$12+СВЦЭМ!$D$10+'СЕТ СН'!$I$5-'СЕТ СН'!$I$20</f>
        <v>3510.2376579100001</v>
      </c>
      <c r="N132" s="36">
        <f>SUMIFS(СВЦЭМ!$C$33:$C$776,СВЦЭМ!$A$33:$A$776,$A132,СВЦЭМ!$B$33:$B$776,N$113)+'СЕТ СН'!$I$12+СВЦЭМ!$D$10+'СЕТ СН'!$I$5-'СЕТ СН'!$I$20</f>
        <v>3529.14605665</v>
      </c>
      <c r="O132" s="36">
        <f>SUMIFS(СВЦЭМ!$C$33:$C$776,СВЦЭМ!$A$33:$A$776,$A132,СВЦЭМ!$B$33:$B$776,O$113)+'СЕТ СН'!$I$12+СВЦЭМ!$D$10+'СЕТ СН'!$I$5-'СЕТ СН'!$I$20</f>
        <v>3550.2615359299998</v>
      </c>
      <c r="P132" s="36">
        <f>SUMIFS(СВЦЭМ!$C$33:$C$776,СВЦЭМ!$A$33:$A$776,$A132,СВЦЭМ!$B$33:$B$776,P$113)+'СЕТ СН'!$I$12+СВЦЭМ!$D$10+'СЕТ СН'!$I$5-'СЕТ СН'!$I$20</f>
        <v>3561.4086932999999</v>
      </c>
      <c r="Q132" s="36">
        <f>SUMIFS(СВЦЭМ!$C$33:$C$776,СВЦЭМ!$A$33:$A$776,$A132,СВЦЭМ!$B$33:$B$776,Q$113)+'СЕТ СН'!$I$12+СВЦЭМ!$D$10+'СЕТ СН'!$I$5-'СЕТ СН'!$I$20</f>
        <v>3569.13553331</v>
      </c>
      <c r="R132" s="36">
        <f>SUMIFS(СВЦЭМ!$C$33:$C$776,СВЦЭМ!$A$33:$A$776,$A132,СВЦЭМ!$B$33:$B$776,R$113)+'СЕТ СН'!$I$12+СВЦЭМ!$D$10+'СЕТ СН'!$I$5-'СЕТ СН'!$I$20</f>
        <v>3564.9185977100001</v>
      </c>
      <c r="S132" s="36">
        <f>SUMIFS(СВЦЭМ!$C$33:$C$776,СВЦЭМ!$A$33:$A$776,$A132,СВЦЭМ!$B$33:$B$776,S$113)+'СЕТ СН'!$I$12+СВЦЭМ!$D$10+'СЕТ СН'!$I$5-'СЕТ СН'!$I$20</f>
        <v>3541.07161503</v>
      </c>
      <c r="T132" s="36">
        <f>SUMIFS(СВЦЭМ!$C$33:$C$776,СВЦЭМ!$A$33:$A$776,$A132,СВЦЭМ!$B$33:$B$776,T$113)+'СЕТ СН'!$I$12+СВЦЭМ!$D$10+'СЕТ СН'!$I$5-'СЕТ СН'!$I$20</f>
        <v>3503.11519619</v>
      </c>
      <c r="U132" s="36">
        <f>SUMIFS(СВЦЭМ!$C$33:$C$776,СВЦЭМ!$A$33:$A$776,$A132,СВЦЭМ!$B$33:$B$776,U$113)+'СЕТ СН'!$I$12+СВЦЭМ!$D$10+'СЕТ СН'!$I$5-'СЕТ СН'!$I$20</f>
        <v>3500.97482322</v>
      </c>
      <c r="V132" s="36">
        <f>SUMIFS(СВЦЭМ!$C$33:$C$776,СВЦЭМ!$A$33:$A$776,$A132,СВЦЭМ!$B$33:$B$776,V$113)+'СЕТ СН'!$I$12+СВЦЭМ!$D$10+'СЕТ СН'!$I$5-'СЕТ СН'!$I$20</f>
        <v>3518.9931642500001</v>
      </c>
      <c r="W132" s="36">
        <f>SUMIFS(СВЦЭМ!$C$33:$C$776,СВЦЭМ!$A$33:$A$776,$A132,СВЦЭМ!$B$33:$B$776,W$113)+'СЕТ СН'!$I$12+СВЦЭМ!$D$10+'СЕТ СН'!$I$5-'СЕТ СН'!$I$20</f>
        <v>3510.0402719399999</v>
      </c>
      <c r="X132" s="36">
        <f>SUMIFS(СВЦЭМ!$C$33:$C$776,СВЦЭМ!$A$33:$A$776,$A132,СВЦЭМ!$B$33:$B$776,X$113)+'СЕТ СН'!$I$12+СВЦЭМ!$D$10+'СЕТ СН'!$I$5-'СЕТ СН'!$I$20</f>
        <v>3512.9775405600003</v>
      </c>
      <c r="Y132" s="36">
        <f>SUMIFS(СВЦЭМ!$C$33:$C$776,СВЦЭМ!$A$33:$A$776,$A132,СВЦЭМ!$B$33:$B$776,Y$113)+'СЕТ СН'!$I$12+СВЦЭМ!$D$10+'СЕТ СН'!$I$5-'СЕТ СН'!$I$20</f>
        <v>3550.9224677500001</v>
      </c>
    </row>
    <row r="133" spans="1:26" ht="15.75" x14ac:dyDescent="0.2">
      <c r="A133" s="35">
        <f t="shared" si="3"/>
        <v>43881</v>
      </c>
      <c r="B133" s="36">
        <f>SUMIFS(СВЦЭМ!$C$33:$C$776,СВЦЭМ!$A$33:$A$776,$A133,СВЦЭМ!$B$33:$B$776,B$113)+'СЕТ СН'!$I$12+СВЦЭМ!$D$10+'СЕТ СН'!$I$5-'СЕТ СН'!$I$20</f>
        <v>3553.9099042299999</v>
      </c>
      <c r="C133" s="36">
        <f>SUMIFS(СВЦЭМ!$C$33:$C$776,СВЦЭМ!$A$33:$A$776,$A133,СВЦЭМ!$B$33:$B$776,C$113)+'СЕТ СН'!$I$12+СВЦЭМ!$D$10+'СЕТ СН'!$I$5-'СЕТ СН'!$I$20</f>
        <v>3560.09838313</v>
      </c>
      <c r="D133" s="36">
        <f>SUMIFS(СВЦЭМ!$C$33:$C$776,СВЦЭМ!$A$33:$A$776,$A133,СВЦЭМ!$B$33:$B$776,D$113)+'СЕТ СН'!$I$12+СВЦЭМ!$D$10+'СЕТ СН'!$I$5-'СЕТ СН'!$I$20</f>
        <v>3575.294081</v>
      </c>
      <c r="E133" s="36">
        <f>SUMIFS(СВЦЭМ!$C$33:$C$776,СВЦЭМ!$A$33:$A$776,$A133,СВЦЭМ!$B$33:$B$776,E$113)+'СЕТ СН'!$I$12+СВЦЭМ!$D$10+'СЕТ СН'!$I$5-'СЕТ СН'!$I$20</f>
        <v>3591.7208769500003</v>
      </c>
      <c r="F133" s="36">
        <f>SUMIFS(СВЦЭМ!$C$33:$C$776,СВЦЭМ!$A$33:$A$776,$A133,СВЦЭМ!$B$33:$B$776,F$113)+'СЕТ СН'!$I$12+СВЦЭМ!$D$10+'СЕТ СН'!$I$5-'СЕТ СН'!$I$20</f>
        <v>3594.78056702</v>
      </c>
      <c r="G133" s="36">
        <f>SUMIFS(СВЦЭМ!$C$33:$C$776,СВЦЭМ!$A$33:$A$776,$A133,СВЦЭМ!$B$33:$B$776,G$113)+'СЕТ СН'!$I$12+СВЦЭМ!$D$10+'СЕТ СН'!$I$5-'СЕТ СН'!$I$20</f>
        <v>3586.2563460299998</v>
      </c>
      <c r="H133" s="36">
        <f>SUMIFS(СВЦЭМ!$C$33:$C$776,СВЦЭМ!$A$33:$A$776,$A133,СВЦЭМ!$B$33:$B$776,H$113)+'СЕТ СН'!$I$12+СВЦЭМ!$D$10+'СЕТ СН'!$I$5-'СЕТ СН'!$I$20</f>
        <v>3550.77067446</v>
      </c>
      <c r="I133" s="36">
        <f>SUMIFS(СВЦЭМ!$C$33:$C$776,СВЦЭМ!$A$33:$A$776,$A133,СВЦЭМ!$B$33:$B$776,I$113)+'СЕТ СН'!$I$12+СВЦЭМ!$D$10+'СЕТ СН'!$I$5-'СЕТ СН'!$I$20</f>
        <v>3524.3991945100001</v>
      </c>
      <c r="J133" s="36">
        <f>SUMIFS(СВЦЭМ!$C$33:$C$776,СВЦЭМ!$A$33:$A$776,$A133,СВЦЭМ!$B$33:$B$776,J$113)+'СЕТ СН'!$I$12+СВЦЭМ!$D$10+'СЕТ СН'!$I$5-'СЕТ СН'!$I$20</f>
        <v>3482.0074519</v>
      </c>
      <c r="K133" s="36">
        <f>SUMIFS(СВЦЭМ!$C$33:$C$776,СВЦЭМ!$A$33:$A$776,$A133,СВЦЭМ!$B$33:$B$776,K$113)+'СЕТ СН'!$I$12+СВЦЭМ!$D$10+'СЕТ СН'!$I$5-'СЕТ СН'!$I$20</f>
        <v>3468.55082563</v>
      </c>
      <c r="L133" s="36">
        <f>SUMIFS(СВЦЭМ!$C$33:$C$776,СВЦЭМ!$A$33:$A$776,$A133,СВЦЭМ!$B$33:$B$776,L$113)+'СЕТ СН'!$I$12+СВЦЭМ!$D$10+'СЕТ СН'!$I$5-'СЕТ СН'!$I$20</f>
        <v>3475.86445959</v>
      </c>
      <c r="M133" s="36">
        <f>SUMIFS(СВЦЭМ!$C$33:$C$776,СВЦЭМ!$A$33:$A$776,$A133,СВЦЭМ!$B$33:$B$776,M$113)+'СЕТ СН'!$I$12+СВЦЭМ!$D$10+'СЕТ СН'!$I$5-'СЕТ СН'!$I$20</f>
        <v>3483.8139527399999</v>
      </c>
      <c r="N133" s="36">
        <f>SUMIFS(СВЦЭМ!$C$33:$C$776,СВЦЭМ!$A$33:$A$776,$A133,СВЦЭМ!$B$33:$B$776,N$113)+'СЕТ СН'!$I$12+СВЦЭМ!$D$10+'СЕТ СН'!$I$5-'СЕТ СН'!$I$20</f>
        <v>3509.5282573899999</v>
      </c>
      <c r="O133" s="36">
        <f>SUMIFS(СВЦЭМ!$C$33:$C$776,СВЦЭМ!$A$33:$A$776,$A133,СВЦЭМ!$B$33:$B$776,O$113)+'СЕТ СН'!$I$12+СВЦЭМ!$D$10+'СЕТ СН'!$I$5-'СЕТ СН'!$I$20</f>
        <v>3530.8647388899999</v>
      </c>
      <c r="P133" s="36">
        <f>SUMIFS(СВЦЭМ!$C$33:$C$776,СВЦЭМ!$A$33:$A$776,$A133,СВЦЭМ!$B$33:$B$776,P$113)+'СЕТ СН'!$I$12+СВЦЭМ!$D$10+'СЕТ СН'!$I$5-'СЕТ СН'!$I$20</f>
        <v>3549.9498279999998</v>
      </c>
      <c r="Q133" s="36">
        <f>SUMIFS(СВЦЭМ!$C$33:$C$776,СВЦЭМ!$A$33:$A$776,$A133,СВЦЭМ!$B$33:$B$776,Q$113)+'СЕТ СН'!$I$12+СВЦЭМ!$D$10+'СЕТ СН'!$I$5-'СЕТ СН'!$I$20</f>
        <v>3563.6841208800001</v>
      </c>
      <c r="R133" s="36">
        <f>SUMIFS(СВЦЭМ!$C$33:$C$776,СВЦЭМ!$A$33:$A$776,$A133,СВЦЭМ!$B$33:$B$776,R$113)+'СЕТ СН'!$I$12+СВЦЭМ!$D$10+'СЕТ СН'!$I$5-'СЕТ СН'!$I$20</f>
        <v>3559.6112671999999</v>
      </c>
      <c r="S133" s="36">
        <f>SUMIFS(СВЦЭМ!$C$33:$C$776,СВЦЭМ!$A$33:$A$776,$A133,СВЦЭМ!$B$33:$B$776,S$113)+'СЕТ СН'!$I$12+СВЦЭМ!$D$10+'СЕТ СН'!$I$5-'СЕТ СН'!$I$20</f>
        <v>3526.0655498300002</v>
      </c>
      <c r="T133" s="36">
        <f>SUMIFS(СВЦЭМ!$C$33:$C$776,СВЦЭМ!$A$33:$A$776,$A133,СВЦЭМ!$B$33:$B$776,T$113)+'СЕТ СН'!$I$12+СВЦЭМ!$D$10+'СЕТ СН'!$I$5-'СЕТ СН'!$I$20</f>
        <v>3496.5191466000001</v>
      </c>
      <c r="U133" s="36">
        <f>SUMIFS(СВЦЭМ!$C$33:$C$776,СВЦЭМ!$A$33:$A$776,$A133,СВЦЭМ!$B$33:$B$776,U$113)+'СЕТ СН'!$I$12+СВЦЭМ!$D$10+'СЕТ СН'!$I$5-'СЕТ СН'!$I$20</f>
        <v>3474.8828077600001</v>
      </c>
      <c r="V133" s="36">
        <f>SUMIFS(СВЦЭМ!$C$33:$C$776,СВЦЭМ!$A$33:$A$776,$A133,СВЦЭМ!$B$33:$B$776,V$113)+'СЕТ СН'!$I$12+СВЦЭМ!$D$10+'СЕТ СН'!$I$5-'СЕТ СН'!$I$20</f>
        <v>3481.8830579200003</v>
      </c>
      <c r="W133" s="36">
        <f>SUMIFS(СВЦЭМ!$C$33:$C$776,СВЦЭМ!$A$33:$A$776,$A133,СВЦЭМ!$B$33:$B$776,W$113)+'СЕТ СН'!$I$12+СВЦЭМ!$D$10+'СЕТ СН'!$I$5-'СЕТ СН'!$I$20</f>
        <v>3495.8182649199998</v>
      </c>
      <c r="X133" s="36">
        <f>SUMIFS(СВЦЭМ!$C$33:$C$776,СВЦЭМ!$A$33:$A$776,$A133,СВЦЭМ!$B$33:$B$776,X$113)+'СЕТ СН'!$I$12+СВЦЭМ!$D$10+'СЕТ СН'!$I$5-'СЕТ СН'!$I$20</f>
        <v>3514.0681505699999</v>
      </c>
      <c r="Y133" s="36">
        <f>SUMIFS(СВЦЭМ!$C$33:$C$776,СВЦЭМ!$A$33:$A$776,$A133,СВЦЭМ!$B$33:$B$776,Y$113)+'СЕТ СН'!$I$12+СВЦЭМ!$D$10+'СЕТ СН'!$I$5-'СЕТ СН'!$I$20</f>
        <v>3530.75791979</v>
      </c>
    </row>
    <row r="134" spans="1:26" ht="15.75" x14ac:dyDescent="0.2">
      <c r="A134" s="35">
        <f t="shared" si="3"/>
        <v>43882</v>
      </c>
      <c r="B134" s="36">
        <f>SUMIFS(СВЦЭМ!$C$33:$C$776,СВЦЭМ!$A$33:$A$776,$A134,СВЦЭМ!$B$33:$B$776,B$113)+'СЕТ СН'!$I$12+СВЦЭМ!$D$10+'СЕТ СН'!$I$5-'СЕТ СН'!$I$20</f>
        <v>3544.5840928100001</v>
      </c>
      <c r="C134" s="36">
        <f>SUMIFS(СВЦЭМ!$C$33:$C$776,СВЦЭМ!$A$33:$A$776,$A134,СВЦЭМ!$B$33:$B$776,C$113)+'СЕТ СН'!$I$12+СВЦЭМ!$D$10+'СЕТ СН'!$I$5-'СЕТ СН'!$I$20</f>
        <v>3558.2909130100002</v>
      </c>
      <c r="D134" s="36">
        <f>SUMIFS(СВЦЭМ!$C$33:$C$776,СВЦЭМ!$A$33:$A$776,$A134,СВЦЭМ!$B$33:$B$776,D$113)+'СЕТ СН'!$I$12+СВЦЭМ!$D$10+'СЕТ СН'!$I$5-'СЕТ СН'!$I$20</f>
        <v>3581.00610276</v>
      </c>
      <c r="E134" s="36">
        <f>SUMIFS(СВЦЭМ!$C$33:$C$776,СВЦЭМ!$A$33:$A$776,$A134,СВЦЭМ!$B$33:$B$776,E$113)+'СЕТ СН'!$I$12+СВЦЭМ!$D$10+'СЕТ СН'!$I$5-'СЕТ СН'!$I$20</f>
        <v>3584.3633884800001</v>
      </c>
      <c r="F134" s="36">
        <f>SUMIFS(СВЦЭМ!$C$33:$C$776,СВЦЭМ!$A$33:$A$776,$A134,СВЦЭМ!$B$33:$B$776,F$113)+'СЕТ СН'!$I$12+СВЦЭМ!$D$10+'СЕТ СН'!$I$5-'СЕТ СН'!$I$20</f>
        <v>3572.11661693</v>
      </c>
      <c r="G134" s="36">
        <f>SUMIFS(СВЦЭМ!$C$33:$C$776,СВЦЭМ!$A$33:$A$776,$A134,СВЦЭМ!$B$33:$B$776,G$113)+'СЕТ СН'!$I$12+СВЦЭМ!$D$10+'СЕТ СН'!$I$5-'СЕТ СН'!$I$20</f>
        <v>3549.1941393500001</v>
      </c>
      <c r="H134" s="36">
        <f>SUMIFS(СВЦЭМ!$C$33:$C$776,СВЦЭМ!$A$33:$A$776,$A134,СВЦЭМ!$B$33:$B$776,H$113)+'СЕТ СН'!$I$12+СВЦЭМ!$D$10+'СЕТ СН'!$I$5-'СЕТ СН'!$I$20</f>
        <v>3523.7373891400002</v>
      </c>
      <c r="I134" s="36">
        <f>SUMIFS(СВЦЭМ!$C$33:$C$776,СВЦЭМ!$A$33:$A$776,$A134,СВЦЭМ!$B$33:$B$776,I$113)+'СЕТ СН'!$I$12+СВЦЭМ!$D$10+'СЕТ СН'!$I$5-'СЕТ СН'!$I$20</f>
        <v>3512.3917294600001</v>
      </c>
      <c r="J134" s="36">
        <f>SUMIFS(СВЦЭМ!$C$33:$C$776,СВЦЭМ!$A$33:$A$776,$A134,СВЦЭМ!$B$33:$B$776,J$113)+'СЕТ СН'!$I$12+СВЦЭМ!$D$10+'СЕТ СН'!$I$5-'СЕТ СН'!$I$20</f>
        <v>3483.53268411</v>
      </c>
      <c r="K134" s="36">
        <f>SUMIFS(СВЦЭМ!$C$33:$C$776,СВЦЭМ!$A$33:$A$776,$A134,СВЦЭМ!$B$33:$B$776,K$113)+'СЕТ СН'!$I$12+СВЦЭМ!$D$10+'СЕТ СН'!$I$5-'СЕТ СН'!$I$20</f>
        <v>3480.0607663300002</v>
      </c>
      <c r="L134" s="36">
        <f>SUMIFS(СВЦЭМ!$C$33:$C$776,СВЦЭМ!$A$33:$A$776,$A134,СВЦЭМ!$B$33:$B$776,L$113)+'СЕТ СН'!$I$12+СВЦЭМ!$D$10+'СЕТ СН'!$I$5-'СЕТ СН'!$I$20</f>
        <v>3488.7363336100002</v>
      </c>
      <c r="M134" s="36">
        <f>SUMIFS(СВЦЭМ!$C$33:$C$776,СВЦЭМ!$A$33:$A$776,$A134,СВЦЭМ!$B$33:$B$776,M$113)+'СЕТ СН'!$I$12+СВЦЭМ!$D$10+'СЕТ СН'!$I$5-'СЕТ СН'!$I$20</f>
        <v>3501.66330922</v>
      </c>
      <c r="N134" s="36">
        <f>SUMIFS(СВЦЭМ!$C$33:$C$776,СВЦЭМ!$A$33:$A$776,$A134,СВЦЭМ!$B$33:$B$776,N$113)+'СЕТ СН'!$I$12+СВЦЭМ!$D$10+'СЕТ СН'!$I$5-'СЕТ СН'!$I$20</f>
        <v>3521.6426159500002</v>
      </c>
      <c r="O134" s="36">
        <f>SUMIFS(СВЦЭМ!$C$33:$C$776,СВЦЭМ!$A$33:$A$776,$A134,СВЦЭМ!$B$33:$B$776,O$113)+'СЕТ СН'!$I$12+СВЦЭМ!$D$10+'СЕТ СН'!$I$5-'СЕТ СН'!$I$20</f>
        <v>3542.3519273100001</v>
      </c>
      <c r="P134" s="36">
        <f>SUMIFS(СВЦЭМ!$C$33:$C$776,СВЦЭМ!$A$33:$A$776,$A134,СВЦЭМ!$B$33:$B$776,P$113)+'СЕТ СН'!$I$12+СВЦЭМ!$D$10+'СЕТ СН'!$I$5-'СЕТ СН'!$I$20</f>
        <v>3547.62327353</v>
      </c>
      <c r="Q134" s="36">
        <f>SUMIFS(СВЦЭМ!$C$33:$C$776,СВЦЭМ!$A$33:$A$776,$A134,СВЦЭМ!$B$33:$B$776,Q$113)+'СЕТ СН'!$I$12+СВЦЭМ!$D$10+'СЕТ СН'!$I$5-'СЕТ СН'!$I$20</f>
        <v>3558.5118246699999</v>
      </c>
      <c r="R134" s="36">
        <f>SUMIFS(СВЦЭМ!$C$33:$C$776,СВЦЭМ!$A$33:$A$776,$A134,СВЦЭМ!$B$33:$B$776,R$113)+'СЕТ СН'!$I$12+СВЦЭМ!$D$10+'СЕТ СН'!$I$5-'СЕТ СН'!$I$20</f>
        <v>3552.7101011100003</v>
      </c>
      <c r="S134" s="36">
        <f>SUMIFS(СВЦЭМ!$C$33:$C$776,СВЦЭМ!$A$33:$A$776,$A134,СВЦЭМ!$B$33:$B$776,S$113)+'СЕТ СН'!$I$12+СВЦЭМ!$D$10+'СЕТ СН'!$I$5-'СЕТ СН'!$I$20</f>
        <v>3539.7464528400001</v>
      </c>
      <c r="T134" s="36">
        <f>SUMIFS(СВЦЭМ!$C$33:$C$776,СВЦЭМ!$A$33:$A$776,$A134,СВЦЭМ!$B$33:$B$776,T$113)+'СЕТ СН'!$I$12+СВЦЭМ!$D$10+'СЕТ СН'!$I$5-'СЕТ СН'!$I$20</f>
        <v>3505.6944457300001</v>
      </c>
      <c r="U134" s="36">
        <f>SUMIFS(СВЦЭМ!$C$33:$C$776,СВЦЭМ!$A$33:$A$776,$A134,СВЦЭМ!$B$33:$B$776,U$113)+'СЕТ СН'!$I$12+СВЦЭМ!$D$10+'СЕТ СН'!$I$5-'СЕТ СН'!$I$20</f>
        <v>3485.48672308</v>
      </c>
      <c r="V134" s="36">
        <f>SUMIFS(СВЦЭМ!$C$33:$C$776,СВЦЭМ!$A$33:$A$776,$A134,СВЦЭМ!$B$33:$B$776,V$113)+'СЕТ СН'!$I$12+СВЦЭМ!$D$10+'СЕТ СН'!$I$5-'СЕТ СН'!$I$20</f>
        <v>3454.53910283</v>
      </c>
      <c r="W134" s="36">
        <f>SUMIFS(СВЦЭМ!$C$33:$C$776,СВЦЭМ!$A$33:$A$776,$A134,СВЦЭМ!$B$33:$B$776,W$113)+'СЕТ СН'!$I$12+СВЦЭМ!$D$10+'СЕТ СН'!$I$5-'СЕТ СН'!$I$20</f>
        <v>3458.2844897800001</v>
      </c>
      <c r="X134" s="36">
        <f>SUMIFS(СВЦЭМ!$C$33:$C$776,СВЦЭМ!$A$33:$A$776,$A134,СВЦЭМ!$B$33:$B$776,X$113)+'СЕТ СН'!$I$12+СВЦЭМ!$D$10+'СЕТ СН'!$I$5-'СЕТ СН'!$I$20</f>
        <v>3467.9686068299998</v>
      </c>
      <c r="Y134" s="36">
        <f>SUMIFS(СВЦЭМ!$C$33:$C$776,СВЦЭМ!$A$33:$A$776,$A134,СВЦЭМ!$B$33:$B$776,Y$113)+'СЕТ СН'!$I$12+СВЦЭМ!$D$10+'СЕТ СН'!$I$5-'СЕТ СН'!$I$20</f>
        <v>3489.01400173</v>
      </c>
    </row>
    <row r="135" spans="1:26" ht="15.75" x14ac:dyDescent="0.2">
      <c r="A135" s="35">
        <f t="shared" si="3"/>
        <v>43883</v>
      </c>
      <c r="B135" s="36">
        <f>SUMIFS(СВЦЭМ!$C$33:$C$776,СВЦЭМ!$A$33:$A$776,$A135,СВЦЭМ!$B$33:$B$776,B$113)+'СЕТ СН'!$I$12+СВЦЭМ!$D$10+'СЕТ СН'!$I$5-'СЕТ СН'!$I$20</f>
        <v>3519.5181263599998</v>
      </c>
      <c r="C135" s="36">
        <f>SUMIFS(СВЦЭМ!$C$33:$C$776,СВЦЭМ!$A$33:$A$776,$A135,СВЦЭМ!$B$33:$B$776,C$113)+'СЕТ СН'!$I$12+СВЦЭМ!$D$10+'СЕТ СН'!$I$5-'СЕТ СН'!$I$20</f>
        <v>3534.3461500000003</v>
      </c>
      <c r="D135" s="36">
        <f>SUMIFS(СВЦЭМ!$C$33:$C$776,СВЦЭМ!$A$33:$A$776,$A135,СВЦЭМ!$B$33:$B$776,D$113)+'СЕТ СН'!$I$12+СВЦЭМ!$D$10+'СЕТ СН'!$I$5-'СЕТ СН'!$I$20</f>
        <v>3539.9706521600001</v>
      </c>
      <c r="E135" s="36">
        <f>SUMIFS(СВЦЭМ!$C$33:$C$776,СВЦЭМ!$A$33:$A$776,$A135,СВЦЭМ!$B$33:$B$776,E$113)+'СЕТ СН'!$I$12+СВЦЭМ!$D$10+'СЕТ СН'!$I$5-'СЕТ СН'!$I$20</f>
        <v>3533.79526721</v>
      </c>
      <c r="F135" s="36">
        <f>SUMIFS(СВЦЭМ!$C$33:$C$776,СВЦЭМ!$A$33:$A$776,$A135,СВЦЭМ!$B$33:$B$776,F$113)+'СЕТ СН'!$I$12+СВЦЭМ!$D$10+'СЕТ СН'!$I$5-'СЕТ СН'!$I$20</f>
        <v>3536.9443937300002</v>
      </c>
      <c r="G135" s="36">
        <f>SUMIFS(СВЦЭМ!$C$33:$C$776,СВЦЭМ!$A$33:$A$776,$A135,СВЦЭМ!$B$33:$B$776,G$113)+'СЕТ СН'!$I$12+СВЦЭМ!$D$10+'СЕТ СН'!$I$5-'СЕТ СН'!$I$20</f>
        <v>3523.22236333</v>
      </c>
      <c r="H135" s="36">
        <f>SUMIFS(СВЦЭМ!$C$33:$C$776,СВЦЭМ!$A$33:$A$776,$A135,СВЦЭМ!$B$33:$B$776,H$113)+'СЕТ СН'!$I$12+СВЦЭМ!$D$10+'СЕТ СН'!$I$5-'СЕТ СН'!$I$20</f>
        <v>3506.9667376400002</v>
      </c>
      <c r="I135" s="36">
        <f>SUMIFS(СВЦЭМ!$C$33:$C$776,СВЦЭМ!$A$33:$A$776,$A135,СВЦЭМ!$B$33:$B$776,I$113)+'СЕТ СН'!$I$12+СВЦЭМ!$D$10+'СЕТ СН'!$I$5-'СЕТ СН'!$I$20</f>
        <v>3471.8676147199999</v>
      </c>
      <c r="J135" s="36">
        <f>SUMIFS(СВЦЭМ!$C$33:$C$776,СВЦЭМ!$A$33:$A$776,$A135,СВЦЭМ!$B$33:$B$776,J$113)+'СЕТ СН'!$I$12+СВЦЭМ!$D$10+'СЕТ СН'!$I$5-'СЕТ СН'!$I$20</f>
        <v>3476.9466407600003</v>
      </c>
      <c r="K135" s="36">
        <f>SUMIFS(СВЦЭМ!$C$33:$C$776,СВЦЭМ!$A$33:$A$776,$A135,СВЦЭМ!$B$33:$B$776,K$113)+'СЕТ СН'!$I$12+СВЦЭМ!$D$10+'СЕТ СН'!$I$5-'СЕТ СН'!$I$20</f>
        <v>3491.0550470400003</v>
      </c>
      <c r="L135" s="36">
        <f>SUMIFS(СВЦЭМ!$C$33:$C$776,СВЦЭМ!$A$33:$A$776,$A135,СВЦЭМ!$B$33:$B$776,L$113)+'СЕТ СН'!$I$12+СВЦЭМ!$D$10+'СЕТ СН'!$I$5-'СЕТ СН'!$I$20</f>
        <v>3499.251761</v>
      </c>
      <c r="M135" s="36">
        <f>SUMIFS(СВЦЭМ!$C$33:$C$776,СВЦЭМ!$A$33:$A$776,$A135,СВЦЭМ!$B$33:$B$776,M$113)+'СЕТ СН'!$I$12+СВЦЭМ!$D$10+'СЕТ СН'!$I$5-'СЕТ СН'!$I$20</f>
        <v>3509.0338137799999</v>
      </c>
      <c r="N135" s="36">
        <f>SUMIFS(СВЦЭМ!$C$33:$C$776,СВЦЭМ!$A$33:$A$776,$A135,СВЦЭМ!$B$33:$B$776,N$113)+'СЕТ СН'!$I$12+СВЦЭМ!$D$10+'СЕТ СН'!$I$5-'СЕТ СН'!$I$20</f>
        <v>3511.4530522800001</v>
      </c>
      <c r="O135" s="36">
        <f>SUMIFS(СВЦЭМ!$C$33:$C$776,СВЦЭМ!$A$33:$A$776,$A135,СВЦЭМ!$B$33:$B$776,O$113)+'СЕТ СН'!$I$12+СВЦЭМ!$D$10+'СЕТ СН'!$I$5-'СЕТ СН'!$I$20</f>
        <v>3510.65167316</v>
      </c>
      <c r="P135" s="36">
        <f>SUMIFS(СВЦЭМ!$C$33:$C$776,СВЦЭМ!$A$33:$A$776,$A135,СВЦЭМ!$B$33:$B$776,P$113)+'СЕТ СН'!$I$12+СВЦЭМ!$D$10+'СЕТ СН'!$I$5-'СЕТ СН'!$I$20</f>
        <v>3504.7436812999999</v>
      </c>
      <c r="Q135" s="36">
        <f>SUMIFS(СВЦЭМ!$C$33:$C$776,СВЦЭМ!$A$33:$A$776,$A135,СВЦЭМ!$B$33:$B$776,Q$113)+'СЕТ СН'!$I$12+СВЦЭМ!$D$10+'СЕТ СН'!$I$5-'СЕТ СН'!$I$20</f>
        <v>3497.3821890700001</v>
      </c>
      <c r="R135" s="36">
        <f>SUMIFS(СВЦЭМ!$C$33:$C$776,СВЦЭМ!$A$33:$A$776,$A135,СВЦЭМ!$B$33:$B$776,R$113)+'СЕТ СН'!$I$12+СВЦЭМ!$D$10+'СЕТ СН'!$I$5-'СЕТ СН'!$I$20</f>
        <v>3489.1500832400002</v>
      </c>
      <c r="S135" s="36">
        <f>SUMIFS(СВЦЭМ!$C$33:$C$776,СВЦЭМ!$A$33:$A$776,$A135,СВЦЭМ!$B$33:$B$776,S$113)+'СЕТ СН'!$I$12+СВЦЭМ!$D$10+'СЕТ СН'!$I$5-'СЕТ СН'!$I$20</f>
        <v>3492.9954208600002</v>
      </c>
      <c r="T135" s="36">
        <f>SUMIFS(СВЦЭМ!$C$33:$C$776,СВЦЭМ!$A$33:$A$776,$A135,СВЦЭМ!$B$33:$B$776,T$113)+'СЕТ СН'!$I$12+СВЦЭМ!$D$10+'СЕТ СН'!$I$5-'СЕТ СН'!$I$20</f>
        <v>3496.76982778</v>
      </c>
      <c r="U135" s="36">
        <f>SUMIFS(СВЦЭМ!$C$33:$C$776,СВЦЭМ!$A$33:$A$776,$A135,СВЦЭМ!$B$33:$B$776,U$113)+'СЕТ СН'!$I$12+СВЦЭМ!$D$10+'СЕТ СН'!$I$5-'СЕТ СН'!$I$20</f>
        <v>3504.7859447400001</v>
      </c>
      <c r="V135" s="36">
        <f>SUMIFS(СВЦЭМ!$C$33:$C$776,СВЦЭМ!$A$33:$A$776,$A135,СВЦЭМ!$B$33:$B$776,V$113)+'СЕТ СН'!$I$12+СВЦЭМ!$D$10+'СЕТ СН'!$I$5-'СЕТ СН'!$I$20</f>
        <v>3510.3454315399999</v>
      </c>
      <c r="W135" s="36">
        <f>SUMIFS(СВЦЭМ!$C$33:$C$776,СВЦЭМ!$A$33:$A$776,$A135,СВЦЭМ!$B$33:$B$776,W$113)+'СЕТ СН'!$I$12+СВЦЭМ!$D$10+'СЕТ СН'!$I$5-'СЕТ СН'!$I$20</f>
        <v>3505.4591664300001</v>
      </c>
      <c r="X135" s="36">
        <f>SUMIFS(СВЦЭМ!$C$33:$C$776,СВЦЭМ!$A$33:$A$776,$A135,СВЦЭМ!$B$33:$B$776,X$113)+'СЕТ СН'!$I$12+СВЦЭМ!$D$10+'СЕТ СН'!$I$5-'СЕТ СН'!$I$20</f>
        <v>3500.6139949899998</v>
      </c>
      <c r="Y135" s="36">
        <f>SUMIFS(СВЦЭМ!$C$33:$C$776,СВЦЭМ!$A$33:$A$776,$A135,СВЦЭМ!$B$33:$B$776,Y$113)+'СЕТ СН'!$I$12+СВЦЭМ!$D$10+'СЕТ СН'!$I$5-'СЕТ СН'!$I$20</f>
        <v>3487.88093334</v>
      </c>
    </row>
    <row r="136" spans="1:26" ht="15.75" x14ac:dyDescent="0.2">
      <c r="A136" s="35">
        <f t="shared" si="3"/>
        <v>43884</v>
      </c>
      <c r="B136" s="36">
        <f>SUMIFS(СВЦЭМ!$C$33:$C$776,СВЦЭМ!$A$33:$A$776,$A136,СВЦЭМ!$B$33:$B$776,B$113)+'СЕТ СН'!$I$12+СВЦЭМ!$D$10+'СЕТ СН'!$I$5-'СЕТ СН'!$I$20</f>
        <v>3525.9479084599998</v>
      </c>
      <c r="C136" s="36">
        <f>SUMIFS(СВЦЭМ!$C$33:$C$776,СВЦЭМ!$A$33:$A$776,$A136,СВЦЭМ!$B$33:$B$776,C$113)+'СЕТ СН'!$I$12+СВЦЭМ!$D$10+'СЕТ СН'!$I$5-'СЕТ СН'!$I$20</f>
        <v>3540.8165196199998</v>
      </c>
      <c r="D136" s="36">
        <f>SUMIFS(СВЦЭМ!$C$33:$C$776,СВЦЭМ!$A$33:$A$776,$A136,СВЦЭМ!$B$33:$B$776,D$113)+'СЕТ СН'!$I$12+СВЦЭМ!$D$10+'СЕТ СН'!$I$5-'СЕТ СН'!$I$20</f>
        <v>3550.6040650800001</v>
      </c>
      <c r="E136" s="36">
        <f>SUMIFS(СВЦЭМ!$C$33:$C$776,СВЦЭМ!$A$33:$A$776,$A136,СВЦЭМ!$B$33:$B$776,E$113)+'СЕТ СН'!$I$12+СВЦЭМ!$D$10+'СЕТ СН'!$I$5-'СЕТ СН'!$I$20</f>
        <v>3555.7357215400002</v>
      </c>
      <c r="F136" s="36">
        <f>SUMIFS(СВЦЭМ!$C$33:$C$776,СВЦЭМ!$A$33:$A$776,$A136,СВЦЭМ!$B$33:$B$776,F$113)+'СЕТ СН'!$I$12+СВЦЭМ!$D$10+'СЕТ СН'!$I$5-'СЕТ СН'!$I$20</f>
        <v>3560.5781754300001</v>
      </c>
      <c r="G136" s="36">
        <f>SUMIFS(СВЦЭМ!$C$33:$C$776,СВЦЭМ!$A$33:$A$776,$A136,СВЦЭМ!$B$33:$B$776,G$113)+'СЕТ СН'!$I$12+СВЦЭМ!$D$10+'СЕТ СН'!$I$5-'СЕТ СН'!$I$20</f>
        <v>3557.7112863500001</v>
      </c>
      <c r="H136" s="36">
        <f>SUMIFS(СВЦЭМ!$C$33:$C$776,СВЦЭМ!$A$33:$A$776,$A136,СВЦЭМ!$B$33:$B$776,H$113)+'СЕТ СН'!$I$12+СВЦЭМ!$D$10+'СЕТ СН'!$I$5-'СЕТ СН'!$I$20</f>
        <v>3549.02227137</v>
      </c>
      <c r="I136" s="36">
        <f>SUMIFS(СВЦЭМ!$C$33:$C$776,СВЦЭМ!$A$33:$A$776,$A136,СВЦЭМ!$B$33:$B$776,I$113)+'СЕТ СН'!$I$12+СВЦЭМ!$D$10+'СЕТ СН'!$I$5-'СЕТ СН'!$I$20</f>
        <v>3533.3146227100001</v>
      </c>
      <c r="J136" s="36">
        <f>SUMIFS(СВЦЭМ!$C$33:$C$776,СВЦЭМ!$A$33:$A$776,$A136,СВЦЭМ!$B$33:$B$776,J$113)+'СЕТ СН'!$I$12+СВЦЭМ!$D$10+'СЕТ СН'!$I$5-'СЕТ СН'!$I$20</f>
        <v>3509.00010079</v>
      </c>
      <c r="K136" s="36">
        <f>SUMIFS(СВЦЭМ!$C$33:$C$776,СВЦЭМ!$A$33:$A$776,$A136,СВЦЭМ!$B$33:$B$776,K$113)+'СЕТ СН'!$I$12+СВЦЭМ!$D$10+'СЕТ СН'!$I$5-'СЕТ СН'!$I$20</f>
        <v>3471.9499010899999</v>
      </c>
      <c r="L136" s="36">
        <f>SUMIFS(СВЦЭМ!$C$33:$C$776,СВЦЭМ!$A$33:$A$776,$A136,СВЦЭМ!$B$33:$B$776,L$113)+'СЕТ СН'!$I$12+СВЦЭМ!$D$10+'СЕТ СН'!$I$5-'СЕТ СН'!$I$20</f>
        <v>3451.1875774300001</v>
      </c>
      <c r="M136" s="36">
        <f>SUMIFS(СВЦЭМ!$C$33:$C$776,СВЦЭМ!$A$33:$A$776,$A136,СВЦЭМ!$B$33:$B$776,M$113)+'СЕТ СН'!$I$12+СВЦЭМ!$D$10+'СЕТ СН'!$I$5-'СЕТ СН'!$I$20</f>
        <v>3456.92990328</v>
      </c>
      <c r="N136" s="36">
        <f>SUMIFS(СВЦЭМ!$C$33:$C$776,СВЦЭМ!$A$33:$A$776,$A136,СВЦЭМ!$B$33:$B$776,N$113)+'СЕТ СН'!$I$12+СВЦЭМ!$D$10+'СЕТ СН'!$I$5-'СЕТ СН'!$I$20</f>
        <v>3475.2197328399998</v>
      </c>
      <c r="O136" s="36">
        <f>SUMIFS(СВЦЭМ!$C$33:$C$776,СВЦЭМ!$A$33:$A$776,$A136,СВЦЭМ!$B$33:$B$776,O$113)+'СЕТ СН'!$I$12+СВЦЭМ!$D$10+'СЕТ СН'!$I$5-'СЕТ СН'!$I$20</f>
        <v>3489.2111388799999</v>
      </c>
      <c r="P136" s="36">
        <f>SUMIFS(СВЦЭМ!$C$33:$C$776,СВЦЭМ!$A$33:$A$776,$A136,СВЦЭМ!$B$33:$B$776,P$113)+'СЕТ СН'!$I$12+СВЦЭМ!$D$10+'СЕТ СН'!$I$5-'СЕТ СН'!$I$20</f>
        <v>3501.11654116</v>
      </c>
      <c r="Q136" s="36">
        <f>SUMIFS(СВЦЭМ!$C$33:$C$776,СВЦЭМ!$A$33:$A$776,$A136,СВЦЭМ!$B$33:$B$776,Q$113)+'СЕТ СН'!$I$12+СВЦЭМ!$D$10+'СЕТ СН'!$I$5-'СЕТ СН'!$I$20</f>
        <v>3513.3083924800003</v>
      </c>
      <c r="R136" s="36">
        <f>SUMIFS(СВЦЭМ!$C$33:$C$776,СВЦЭМ!$A$33:$A$776,$A136,СВЦЭМ!$B$33:$B$776,R$113)+'СЕТ СН'!$I$12+СВЦЭМ!$D$10+'СЕТ СН'!$I$5-'СЕТ СН'!$I$20</f>
        <v>3511.7029039899999</v>
      </c>
      <c r="S136" s="36">
        <f>SUMIFS(СВЦЭМ!$C$33:$C$776,СВЦЭМ!$A$33:$A$776,$A136,СВЦЭМ!$B$33:$B$776,S$113)+'СЕТ СН'!$I$12+СВЦЭМ!$D$10+'СЕТ СН'!$I$5-'СЕТ СН'!$I$20</f>
        <v>3503.3018044700002</v>
      </c>
      <c r="T136" s="36">
        <f>SUMIFS(СВЦЭМ!$C$33:$C$776,СВЦЭМ!$A$33:$A$776,$A136,СВЦЭМ!$B$33:$B$776,T$113)+'СЕТ СН'!$I$12+СВЦЭМ!$D$10+'СЕТ СН'!$I$5-'СЕТ СН'!$I$20</f>
        <v>3480.1402788300002</v>
      </c>
      <c r="U136" s="36">
        <f>SUMIFS(СВЦЭМ!$C$33:$C$776,СВЦЭМ!$A$33:$A$776,$A136,СВЦЭМ!$B$33:$B$776,U$113)+'СЕТ СН'!$I$12+СВЦЭМ!$D$10+'СЕТ СН'!$I$5-'СЕТ СН'!$I$20</f>
        <v>3463.9045833999999</v>
      </c>
      <c r="V136" s="36">
        <f>SUMIFS(СВЦЭМ!$C$33:$C$776,СВЦЭМ!$A$33:$A$776,$A136,СВЦЭМ!$B$33:$B$776,V$113)+'СЕТ СН'!$I$12+СВЦЭМ!$D$10+'СЕТ СН'!$I$5-'СЕТ СН'!$I$20</f>
        <v>3471.3139728199999</v>
      </c>
      <c r="W136" s="36">
        <f>SUMIFS(СВЦЭМ!$C$33:$C$776,СВЦЭМ!$A$33:$A$776,$A136,СВЦЭМ!$B$33:$B$776,W$113)+'СЕТ СН'!$I$12+СВЦЭМ!$D$10+'СЕТ СН'!$I$5-'СЕТ СН'!$I$20</f>
        <v>3475.8843866799998</v>
      </c>
      <c r="X136" s="36">
        <f>SUMIFS(СВЦЭМ!$C$33:$C$776,СВЦЭМ!$A$33:$A$776,$A136,СВЦЭМ!$B$33:$B$776,X$113)+'СЕТ СН'!$I$12+СВЦЭМ!$D$10+'СЕТ СН'!$I$5-'СЕТ СН'!$I$20</f>
        <v>3500.8399122400001</v>
      </c>
      <c r="Y136" s="36">
        <f>SUMIFS(СВЦЭМ!$C$33:$C$776,СВЦЭМ!$A$33:$A$776,$A136,СВЦЭМ!$B$33:$B$776,Y$113)+'СЕТ СН'!$I$12+СВЦЭМ!$D$10+'СЕТ СН'!$I$5-'СЕТ СН'!$I$20</f>
        <v>3515.8268930600002</v>
      </c>
    </row>
    <row r="137" spans="1:26" ht="15.75" x14ac:dyDescent="0.2">
      <c r="A137" s="35">
        <f t="shared" si="3"/>
        <v>43885</v>
      </c>
      <c r="B137" s="36">
        <f>SUMIFS(СВЦЭМ!$C$33:$C$776,СВЦЭМ!$A$33:$A$776,$A137,СВЦЭМ!$B$33:$B$776,B$113)+'СЕТ СН'!$I$12+СВЦЭМ!$D$10+'СЕТ СН'!$I$5-'СЕТ СН'!$I$20</f>
        <v>3520.6999121700001</v>
      </c>
      <c r="C137" s="36">
        <f>SUMIFS(СВЦЭМ!$C$33:$C$776,СВЦЭМ!$A$33:$A$776,$A137,СВЦЭМ!$B$33:$B$776,C$113)+'СЕТ СН'!$I$12+СВЦЭМ!$D$10+'СЕТ СН'!$I$5-'СЕТ СН'!$I$20</f>
        <v>3526.4318486399998</v>
      </c>
      <c r="D137" s="36">
        <f>SUMIFS(СВЦЭМ!$C$33:$C$776,СВЦЭМ!$A$33:$A$776,$A137,СВЦЭМ!$B$33:$B$776,D$113)+'СЕТ СН'!$I$12+СВЦЭМ!$D$10+'СЕТ СН'!$I$5-'СЕТ СН'!$I$20</f>
        <v>3547.7085634800001</v>
      </c>
      <c r="E137" s="36">
        <f>SUMIFS(СВЦЭМ!$C$33:$C$776,СВЦЭМ!$A$33:$A$776,$A137,СВЦЭМ!$B$33:$B$776,E$113)+'СЕТ СН'!$I$12+СВЦЭМ!$D$10+'СЕТ СН'!$I$5-'СЕТ СН'!$I$20</f>
        <v>3556.29205968</v>
      </c>
      <c r="F137" s="36">
        <f>SUMIFS(СВЦЭМ!$C$33:$C$776,СВЦЭМ!$A$33:$A$776,$A137,СВЦЭМ!$B$33:$B$776,F$113)+'СЕТ СН'!$I$12+СВЦЭМ!$D$10+'СЕТ СН'!$I$5-'СЕТ СН'!$I$20</f>
        <v>3560.4866078599998</v>
      </c>
      <c r="G137" s="36">
        <f>SUMIFS(СВЦЭМ!$C$33:$C$776,СВЦЭМ!$A$33:$A$776,$A137,СВЦЭМ!$B$33:$B$776,G$113)+'СЕТ СН'!$I$12+СВЦЭМ!$D$10+'СЕТ СН'!$I$5-'СЕТ СН'!$I$20</f>
        <v>3556.9100055200001</v>
      </c>
      <c r="H137" s="36">
        <f>SUMIFS(СВЦЭМ!$C$33:$C$776,СВЦЭМ!$A$33:$A$776,$A137,СВЦЭМ!$B$33:$B$776,H$113)+'СЕТ СН'!$I$12+СВЦЭМ!$D$10+'СЕТ СН'!$I$5-'СЕТ СН'!$I$20</f>
        <v>3552.1085681100003</v>
      </c>
      <c r="I137" s="36">
        <f>SUMIFS(СВЦЭМ!$C$33:$C$776,СВЦЭМ!$A$33:$A$776,$A137,СВЦЭМ!$B$33:$B$776,I$113)+'СЕТ СН'!$I$12+СВЦЭМ!$D$10+'СЕТ СН'!$I$5-'СЕТ СН'!$I$20</f>
        <v>3534.5227066299999</v>
      </c>
      <c r="J137" s="36">
        <f>SUMIFS(СВЦЭМ!$C$33:$C$776,СВЦЭМ!$A$33:$A$776,$A137,СВЦЭМ!$B$33:$B$776,J$113)+'СЕТ СН'!$I$12+СВЦЭМ!$D$10+'СЕТ СН'!$I$5-'СЕТ СН'!$I$20</f>
        <v>3502.7254318700002</v>
      </c>
      <c r="K137" s="36">
        <f>SUMIFS(СВЦЭМ!$C$33:$C$776,СВЦЭМ!$A$33:$A$776,$A137,СВЦЭМ!$B$33:$B$776,K$113)+'СЕТ СН'!$I$12+СВЦЭМ!$D$10+'СЕТ СН'!$I$5-'СЕТ СН'!$I$20</f>
        <v>3476.0775066900001</v>
      </c>
      <c r="L137" s="36">
        <f>SUMIFS(СВЦЭМ!$C$33:$C$776,СВЦЭМ!$A$33:$A$776,$A137,СВЦЭМ!$B$33:$B$776,L$113)+'СЕТ СН'!$I$12+СВЦЭМ!$D$10+'СЕТ СН'!$I$5-'СЕТ СН'!$I$20</f>
        <v>3468.6559223100003</v>
      </c>
      <c r="M137" s="36">
        <f>SUMIFS(СВЦЭМ!$C$33:$C$776,СВЦЭМ!$A$33:$A$776,$A137,СВЦЭМ!$B$33:$B$776,M$113)+'СЕТ СН'!$I$12+СВЦЭМ!$D$10+'СЕТ СН'!$I$5-'СЕТ СН'!$I$20</f>
        <v>3473.9111247199999</v>
      </c>
      <c r="N137" s="36">
        <f>SUMIFS(СВЦЭМ!$C$33:$C$776,СВЦЭМ!$A$33:$A$776,$A137,СВЦЭМ!$B$33:$B$776,N$113)+'СЕТ СН'!$I$12+СВЦЭМ!$D$10+'СЕТ СН'!$I$5-'СЕТ СН'!$I$20</f>
        <v>3480.9681349800003</v>
      </c>
      <c r="O137" s="36">
        <f>SUMIFS(СВЦЭМ!$C$33:$C$776,СВЦЭМ!$A$33:$A$776,$A137,СВЦЭМ!$B$33:$B$776,O$113)+'СЕТ СН'!$I$12+СВЦЭМ!$D$10+'СЕТ СН'!$I$5-'СЕТ СН'!$I$20</f>
        <v>3502.2219519199998</v>
      </c>
      <c r="P137" s="36">
        <f>SUMIFS(СВЦЭМ!$C$33:$C$776,СВЦЭМ!$A$33:$A$776,$A137,СВЦЭМ!$B$33:$B$776,P$113)+'СЕТ СН'!$I$12+СВЦЭМ!$D$10+'СЕТ СН'!$I$5-'СЕТ СН'!$I$20</f>
        <v>3511.4461500299999</v>
      </c>
      <c r="Q137" s="36">
        <f>SUMIFS(СВЦЭМ!$C$33:$C$776,СВЦЭМ!$A$33:$A$776,$A137,СВЦЭМ!$B$33:$B$776,Q$113)+'СЕТ СН'!$I$12+СВЦЭМ!$D$10+'СЕТ СН'!$I$5-'СЕТ СН'!$I$20</f>
        <v>3507.21613548</v>
      </c>
      <c r="R137" s="36">
        <f>SUMIFS(СВЦЭМ!$C$33:$C$776,СВЦЭМ!$A$33:$A$776,$A137,СВЦЭМ!$B$33:$B$776,R$113)+'СЕТ СН'!$I$12+СВЦЭМ!$D$10+'СЕТ СН'!$I$5-'СЕТ СН'!$I$20</f>
        <v>3504.8439419199999</v>
      </c>
      <c r="S137" s="36">
        <f>SUMIFS(СВЦЭМ!$C$33:$C$776,СВЦЭМ!$A$33:$A$776,$A137,СВЦЭМ!$B$33:$B$776,S$113)+'СЕТ СН'!$I$12+СВЦЭМ!$D$10+'СЕТ СН'!$I$5-'СЕТ СН'!$I$20</f>
        <v>3498.1595938199998</v>
      </c>
      <c r="T137" s="36">
        <f>SUMIFS(СВЦЭМ!$C$33:$C$776,СВЦЭМ!$A$33:$A$776,$A137,СВЦЭМ!$B$33:$B$776,T$113)+'СЕТ СН'!$I$12+СВЦЭМ!$D$10+'СЕТ СН'!$I$5-'СЕТ СН'!$I$20</f>
        <v>3467.3011879400001</v>
      </c>
      <c r="U137" s="36">
        <f>SUMIFS(СВЦЭМ!$C$33:$C$776,СВЦЭМ!$A$33:$A$776,$A137,СВЦЭМ!$B$33:$B$776,U$113)+'СЕТ СН'!$I$12+СВЦЭМ!$D$10+'СЕТ СН'!$I$5-'СЕТ СН'!$I$20</f>
        <v>3444.557624</v>
      </c>
      <c r="V137" s="36">
        <f>SUMIFS(СВЦЭМ!$C$33:$C$776,СВЦЭМ!$A$33:$A$776,$A137,СВЦЭМ!$B$33:$B$776,V$113)+'СЕТ СН'!$I$12+СВЦЭМ!$D$10+'СЕТ СН'!$I$5-'СЕТ СН'!$I$20</f>
        <v>3449.5050540299999</v>
      </c>
      <c r="W137" s="36">
        <f>SUMIFS(СВЦЭМ!$C$33:$C$776,СВЦЭМ!$A$33:$A$776,$A137,СВЦЭМ!$B$33:$B$776,W$113)+'СЕТ СН'!$I$12+СВЦЭМ!$D$10+'СЕТ СН'!$I$5-'СЕТ СН'!$I$20</f>
        <v>3470.34535353</v>
      </c>
      <c r="X137" s="36">
        <f>SUMIFS(СВЦЭМ!$C$33:$C$776,СВЦЭМ!$A$33:$A$776,$A137,СВЦЭМ!$B$33:$B$776,X$113)+'СЕТ СН'!$I$12+СВЦЭМ!$D$10+'СЕТ СН'!$I$5-'СЕТ СН'!$I$20</f>
        <v>3478.5580306900001</v>
      </c>
      <c r="Y137" s="36">
        <f>SUMIFS(СВЦЭМ!$C$33:$C$776,СВЦЭМ!$A$33:$A$776,$A137,СВЦЭМ!$B$33:$B$776,Y$113)+'СЕТ СН'!$I$12+СВЦЭМ!$D$10+'СЕТ СН'!$I$5-'СЕТ СН'!$I$20</f>
        <v>3499.0832099700001</v>
      </c>
    </row>
    <row r="138" spans="1:26" ht="15.75" x14ac:dyDescent="0.2">
      <c r="A138" s="35">
        <f t="shared" si="3"/>
        <v>43886</v>
      </c>
      <c r="B138" s="36">
        <f>SUMIFS(СВЦЭМ!$C$33:$C$776,СВЦЭМ!$A$33:$A$776,$A138,СВЦЭМ!$B$33:$B$776,B$113)+'СЕТ СН'!$I$12+СВЦЭМ!$D$10+'СЕТ СН'!$I$5-'СЕТ СН'!$I$20</f>
        <v>3551.8052195</v>
      </c>
      <c r="C138" s="36">
        <f>SUMIFS(СВЦЭМ!$C$33:$C$776,СВЦЭМ!$A$33:$A$776,$A138,СВЦЭМ!$B$33:$B$776,C$113)+'СЕТ СН'!$I$12+СВЦЭМ!$D$10+'СЕТ СН'!$I$5-'СЕТ СН'!$I$20</f>
        <v>3551.89022415</v>
      </c>
      <c r="D138" s="36">
        <f>SUMIFS(СВЦЭМ!$C$33:$C$776,СВЦЭМ!$A$33:$A$776,$A138,СВЦЭМ!$B$33:$B$776,D$113)+'СЕТ СН'!$I$12+СВЦЭМ!$D$10+'СЕТ СН'!$I$5-'СЕТ СН'!$I$20</f>
        <v>3575.9836232100001</v>
      </c>
      <c r="E138" s="36">
        <f>SUMIFS(СВЦЭМ!$C$33:$C$776,СВЦЭМ!$A$33:$A$776,$A138,СВЦЭМ!$B$33:$B$776,E$113)+'СЕТ СН'!$I$12+СВЦЭМ!$D$10+'СЕТ СН'!$I$5-'СЕТ СН'!$I$20</f>
        <v>3595.3542908300001</v>
      </c>
      <c r="F138" s="36">
        <f>SUMIFS(СВЦЭМ!$C$33:$C$776,СВЦЭМ!$A$33:$A$776,$A138,СВЦЭМ!$B$33:$B$776,F$113)+'СЕТ СН'!$I$12+СВЦЭМ!$D$10+'СЕТ СН'!$I$5-'СЕТ СН'!$I$20</f>
        <v>3574.7474974800002</v>
      </c>
      <c r="G138" s="36">
        <f>SUMIFS(СВЦЭМ!$C$33:$C$776,СВЦЭМ!$A$33:$A$776,$A138,СВЦЭМ!$B$33:$B$776,G$113)+'СЕТ СН'!$I$12+СВЦЭМ!$D$10+'СЕТ СН'!$I$5-'СЕТ СН'!$I$20</f>
        <v>3560.9091873900002</v>
      </c>
      <c r="H138" s="36">
        <f>SUMIFS(СВЦЭМ!$C$33:$C$776,СВЦЭМ!$A$33:$A$776,$A138,СВЦЭМ!$B$33:$B$776,H$113)+'СЕТ СН'!$I$12+СВЦЭМ!$D$10+'СЕТ СН'!$I$5-'СЕТ СН'!$I$20</f>
        <v>3529.0035591000001</v>
      </c>
      <c r="I138" s="36">
        <f>SUMIFS(СВЦЭМ!$C$33:$C$776,СВЦЭМ!$A$33:$A$776,$A138,СВЦЭМ!$B$33:$B$776,I$113)+'СЕТ СН'!$I$12+СВЦЭМ!$D$10+'СЕТ СН'!$I$5-'СЕТ СН'!$I$20</f>
        <v>3509.28870009</v>
      </c>
      <c r="J138" s="36">
        <f>SUMIFS(СВЦЭМ!$C$33:$C$776,СВЦЭМ!$A$33:$A$776,$A138,СВЦЭМ!$B$33:$B$776,J$113)+'СЕТ СН'!$I$12+СВЦЭМ!$D$10+'СЕТ СН'!$I$5-'СЕТ СН'!$I$20</f>
        <v>3482.1948443599999</v>
      </c>
      <c r="K138" s="36">
        <f>SUMIFS(СВЦЭМ!$C$33:$C$776,СВЦЭМ!$A$33:$A$776,$A138,СВЦЭМ!$B$33:$B$776,K$113)+'СЕТ СН'!$I$12+СВЦЭМ!$D$10+'СЕТ СН'!$I$5-'СЕТ СН'!$I$20</f>
        <v>3470.0119795400001</v>
      </c>
      <c r="L138" s="36">
        <f>SUMIFS(СВЦЭМ!$C$33:$C$776,СВЦЭМ!$A$33:$A$776,$A138,СВЦЭМ!$B$33:$B$776,L$113)+'СЕТ СН'!$I$12+СВЦЭМ!$D$10+'СЕТ СН'!$I$5-'СЕТ СН'!$I$20</f>
        <v>3467.2232232699998</v>
      </c>
      <c r="M138" s="36">
        <f>SUMIFS(СВЦЭМ!$C$33:$C$776,СВЦЭМ!$A$33:$A$776,$A138,СВЦЭМ!$B$33:$B$776,M$113)+'СЕТ СН'!$I$12+СВЦЭМ!$D$10+'СЕТ СН'!$I$5-'СЕТ СН'!$I$20</f>
        <v>3477.36768575</v>
      </c>
      <c r="N138" s="36">
        <f>SUMIFS(СВЦЭМ!$C$33:$C$776,СВЦЭМ!$A$33:$A$776,$A138,СВЦЭМ!$B$33:$B$776,N$113)+'СЕТ СН'!$I$12+СВЦЭМ!$D$10+'СЕТ СН'!$I$5-'СЕТ СН'!$I$20</f>
        <v>3483.97647405</v>
      </c>
      <c r="O138" s="36">
        <f>SUMIFS(СВЦЭМ!$C$33:$C$776,СВЦЭМ!$A$33:$A$776,$A138,СВЦЭМ!$B$33:$B$776,O$113)+'СЕТ СН'!$I$12+СВЦЭМ!$D$10+'СЕТ СН'!$I$5-'СЕТ СН'!$I$20</f>
        <v>3507.6398789</v>
      </c>
      <c r="P138" s="36">
        <f>SUMIFS(СВЦЭМ!$C$33:$C$776,СВЦЭМ!$A$33:$A$776,$A138,СВЦЭМ!$B$33:$B$776,P$113)+'СЕТ СН'!$I$12+СВЦЭМ!$D$10+'СЕТ СН'!$I$5-'СЕТ СН'!$I$20</f>
        <v>3539.7999256399999</v>
      </c>
      <c r="Q138" s="36">
        <f>SUMIFS(СВЦЭМ!$C$33:$C$776,СВЦЭМ!$A$33:$A$776,$A138,СВЦЭМ!$B$33:$B$776,Q$113)+'СЕТ СН'!$I$12+СВЦЭМ!$D$10+'СЕТ СН'!$I$5-'СЕТ СН'!$I$20</f>
        <v>3553.3497758900003</v>
      </c>
      <c r="R138" s="36">
        <f>SUMIFS(СВЦЭМ!$C$33:$C$776,СВЦЭМ!$A$33:$A$776,$A138,СВЦЭМ!$B$33:$B$776,R$113)+'СЕТ СН'!$I$12+СВЦЭМ!$D$10+'СЕТ СН'!$I$5-'СЕТ СН'!$I$20</f>
        <v>3551.2506882900002</v>
      </c>
      <c r="S138" s="36">
        <f>SUMIFS(СВЦЭМ!$C$33:$C$776,СВЦЭМ!$A$33:$A$776,$A138,СВЦЭМ!$B$33:$B$776,S$113)+'СЕТ СН'!$I$12+СВЦЭМ!$D$10+'СЕТ СН'!$I$5-'СЕТ СН'!$I$20</f>
        <v>3519.8433217500001</v>
      </c>
      <c r="T138" s="36">
        <f>SUMIFS(СВЦЭМ!$C$33:$C$776,СВЦЭМ!$A$33:$A$776,$A138,СВЦЭМ!$B$33:$B$776,T$113)+'СЕТ СН'!$I$12+СВЦЭМ!$D$10+'СЕТ СН'!$I$5-'СЕТ СН'!$I$20</f>
        <v>3483.5001814699999</v>
      </c>
      <c r="U138" s="36">
        <f>SUMIFS(СВЦЭМ!$C$33:$C$776,СВЦЭМ!$A$33:$A$776,$A138,СВЦЭМ!$B$33:$B$776,U$113)+'СЕТ СН'!$I$12+СВЦЭМ!$D$10+'СЕТ СН'!$I$5-'СЕТ СН'!$I$20</f>
        <v>3454.6578247799998</v>
      </c>
      <c r="V138" s="36">
        <f>SUMIFS(СВЦЭМ!$C$33:$C$776,СВЦЭМ!$A$33:$A$776,$A138,СВЦЭМ!$B$33:$B$776,V$113)+'СЕТ СН'!$I$12+СВЦЭМ!$D$10+'СЕТ СН'!$I$5-'СЕТ СН'!$I$20</f>
        <v>3456.3850069700002</v>
      </c>
      <c r="W138" s="36">
        <f>SUMIFS(СВЦЭМ!$C$33:$C$776,СВЦЭМ!$A$33:$A$776,$A138,СВЦЭМ!$B$33:$B$776,W$113)+'СЕТ СН'!$I$12+СВЦЭМ!$D$10+'СЕТ СН'!$I$5-'СЕТ СН'!$I$20</f>
        <v>3479.0255723800001</v>
      </c>
      <c r="X138" s="36">
        <f>SUMIFS(СВЦЭМ!$C$33:$C$776,СВЦЭМ!$A$33:$A$776,$A138,СВЦЭМ!$B$33:$B$776,X$113)+'СЕТ СН'!$I$12+СВЦЭМ!$D$10+'СЕТ СН'!$I$5-'СЕТ СН'!$I$20</f>
        <v>3504.3472794600002</v>
      </c>
      <c r="Y138" s="36">
        <f>SUMIFS(СВЦЭМ!$C$33:$C$776,СВЦЭМ!$A$33:$A$776,$A138,СВЦЭМ!$B$33:$B$776,Y$113)+'СЕТ СН'!$I$12+СВЦЭМ!$D$10+'СЕТ СН'!$I$5-'СЕТ СН'!$I$20</f>
        <v>3524.5857431200002</v>
      </c>
    </row>
    <row r="139" spans="1:26" ht="15.75" x14ac:dyDescent="0.2">
      <c r="A139" s="35">
        <f t="shared" si="3"/>
        <v>43887</v>
      </c>
      <c r="B139" s="36">
        <f>SUMIFS(СВЦЭМ!$C$33:$C$776,СВЦЭМ!$A$33:$A$776,$A139,СВЦЭМ!$B$33:$B$776,B$113)+'СЕТ СН'!$I$12+СВЦЭМ!$D$10+'СЕТ СН'!$I$5-'СЕТ СН'!$I$20</f>
        <v>3557.6415091500003</v>
      </c>
      <c r="C139" s="36">
        <f>SUMIFS(СВЦЭМ!$C$33:$C$776,СВЦЭМ!$A$33:$A$776,$A139,СВЦЭМ!$B$33:$B$776,C$113)+'СЕТ СН'!$I$12+СВЦЭМ!$D$10+'СЕТ СН'!$I$5-'СЕТ СН'!$I$20</f>
        <v>3571.5341432700002</v>
      </c>
      <c r="D139" s="36">
        <f>SUMIFS(СВЦЭМ!$C$33:$C$776,СВЦЭМ!$A$33:$A$776,$A139,СВЦЭМ!$B$33:$B$776,D$113)+'СЕТ СН'!$I$12+СВЦЭМ!$D$10+'СЕТ СН'!$I$5-'СЕТ СН'!$I$20</f>
        <v>3588.56653155</v>
      </c>
      <c r="E139" s="36">
        <f>SUMIFS(СВЦЭМ!$C$33:$C$776,СВЦЭМ!$A$33:$A$776,$A139,СВЦЭМ!$B$33:$B$776,E$113)+'СЕТ СН'!$I$12+СВЦЭМ!$D$10+'СЕТ СН'!$I$5-'СЕТ СН'!$I$20</f>
        <v>3601.0949909400001</v>
      </c>
      <c r="F139" s="36">
        <f>SUMIFS(СВЦЭМ!$C$33:$C$776,СВЦЭМ!$A$33:$A$776,$A139,СВЦЭМ!$B$33:$B$776,F$113)+'СЕТ СН'!$I$12+СВЦЭМ!$D$10+'СЕТ СН'!$I$5-'СЕТ СН'!$I$20</f>
        <v>3587.1441615100002</v>
      </c>
      <c r="G139" s="36">
        <f>SUMIFS(СВЦЭМ!$C$33:$C$776,СВЦЭМ!$A$33:$A$776,$A139,СВЦЭМ!$B$33:$B$776,G$113)+'СЕТ СН'!$I$12+СВЦЭМ!$D$10+'СЕТ СН'!$I$5-'СЕТ СН'!$I$20</f>
        <v>3568.9457463799999</v>
      </c>
      <c r="H139" s="36">
        <f>SUMIFS(СВЦЭМ!$C$33:$C$776,СВЦЭМ!$A$33:$A$776,$A139,СВЦЭМ!$B$33:$B$776,H$113)+'СЕТ СН'!$I$12+СВЦЭМ!$D$10+'СЕТ СН'!$I$5-'СЕТ СН'!$I$20</f>
        <v>3529.1817453499998</v>
      </c>
      <c r="I139" s="36">
        <f>SUMIFS(СВЦЭМ!$C$33:$C$776,СВЦЭМ!$A$33:$A$776,$A139,СВЦЭМ!$B$33:$B$776,I$113)+'СЕТ СН'!$I$12+СВЦЭМ!$D$10+'СЕТ СН'!$I$5-'СЕТ СН'!$I$20</f>
        <v>3501.32416891</v>
      </c>
      <c r="J139" s="36">
        <f>SUMIFS(СВЦЭМ!$C$33:$C$776,СВЦЭМ!$A$33:$A$776,$A139,СВЦЭМ!$B$33:$B$776,J$113)+'СЕТ СН'!$I$12+СВЦЭМ!$D$10+'СЕТ СН'!$I$5-'СЕТ СН'!$I$20</f>
        <v>3475.9356369799998</v>
      </c>
      <c r="K139" s="36">
        <f>SUMIFS(СВЦЭМ!$C$33:$C$776,СВЦЭМ!$A$33:$A$776,$A139,СВЦЭМ!$B$33:$B$776,K$113)+'СЕТ СН'!$I$12+СВЦЭМ!$D$10+'СЕТ СН'!$I$5-'СЕТ СН'!$I$20</f>
        <v>3455.0542477899999</v>
      </c>
      <c r="L139" s="36">
        <f>SUMIFS(СВЦЭМ!$C$33:$C$776,СВЦЭМ!$A$33:$A$776,$A139,СВЦЭМ!$B$33:$B$776,L$113)+'СЕТ СН'!$I$12+СВЦЭМ!$D$10+'СЕТ СН'!$I$5-'СЕТ СН'!$I$20</f>
        <v>3467.6284956</v>
      </c>
      <c r="M139" s="36">
        <f>SUMIFS(СВЦЭМ!$C$33:$C$776,СВЦЭМ!$A$33:$A$776,$A139,СВЦЭМ!$B$33:$B$776,M$113)+'СЕТ СН'!$I$12+СВЦЭМ!$D$10+'СЕТ СН'!$I$5-'СЕТ СН'!$I$20</f>
        <v>3472.4779152299998</v>
      </c>
      <c r="N139" s="36">
        <f>SUMIFS(СВЦЭМ!$C$33:$C$776,СВЦЭМ!$A$33:$A$776,$A139,СВЦЭМ!$B$33:$B$776,N$113)+'СЕТ СН'!$I$12+СВЦЭМ!$D$10+'СЕТ СН'!$I$5-'СЕТ СН'!$I$20</f>
        <v>3480.1931038299999</v>
      </c>
      <c r="O139" s="36">
        <f>SUMIFS(СВЦЭМ!$C$33:$C$776,СВЦЭМ!$A$33:$A$776,$A139,СВЦЭМ!$B$33:$B$776,O$113)+'СЕТ СН'!$I$12+СВЦЭМ!$D$10+'СЕТ СН'!$I$5-'СЕТ СН'!$I$20</f>
        <v>3500.8017492099998</v>
      </c>
      <c r="P139" s="36">
        <f>SUMIFS(СВЦЭМ!$C$33:$C$776,СВЦЭМ!$A$33:$A$776,$A139,СВЦЭМ!$B$33:$B$776,P$113)+'СЕТ СН'!$I$12+СВЦЭМ!$D$10+'СЕТ СН'!$I$5-'СЕТ СН'!$I$20</f>
        <v>3517.3139119299999</v>
      </c>
      <c r="Q139" s="36">
        <f>SUMIFS(СВЦЭМ!$C$33:$C$776,СВЦЭМ!$A$33:$A$776,$A139,СВЦЭМ!$B$33:$B$776,Q$113)+'СЕТ СН'!$I$12+СВЦЭМ!$D$10+'СЕТ СН'!$I$5-'СЕТ СН'!$I$20</f>
        <v>3525.0363932</v>
      </c>
      <c r="R139" s="36">
        <f>SUMIFS(СВЦЭМ!$C$33:$C$776,СВЦЭМ!$A$33:$A$776,$A139,СВЦЭМ!$B$33:$B$776,R$113)+'СЕТ СН'!$I$12+СВЦЭМ!$D$10+'СЕТ СН'!$I$5-'СЕТ СН'!$I$20</f>
        <v>3513.5216032600001</v>
      </c>
      <c r="S139" s="36">
        <f>SUMIFS(СВЦЭМ!$C$33:$C$776,СВЦЭМ!$A$33:$A$776,$A139,СВЦЭМ!$B$33:$B$776,S$113)+'СЕТ СН'!$I$12+СВЦЭМ!$D$10+'СЕТ СН'!$I$5-'СЕТ СН'!$I$20</f>
        <v>3497.6817737400002</v>
      </c>
      <c r="T139" s="36">
        <f>SUMIFS(СВЦЭМ!$C$33:$C$776,СВЦЭМ!$A$33:$A$776,$A139,СВЦЭМ!$B$33:$B$776,T$113)+'СЕТ СН'!$I$12+СВЦЭМ!$D$10+'СЕТ СН'!$I$5-'СЕТ СН'!$I$20</f>
        <v>3469.0450792299998</v>
      </c>
      <c r="U139" s="36">
        <f>SUMIFS(СВЦЭМ!$C$33:$C$776,СВЦЭМ!$A$33:$A$776,$A139,СВЦЭМ!$B$33:$B$776,U$113)+'СЕТ СН'!$I$12+СВЦЭМ!$D$10+'СЕТ СН'!$I$5-'СЕТ СН'!$I$20</f>
        <v>3461.108295</v>
      </c>
      <c r="V139" s="36">
        <f>SUMIFS(СВЦЭМ!$C$33:$C$776,СВЦЭМ!$A$33:$A$776,$A139,СВЦЭМ!$B$33:$B$776,V$113)+'СЕТ СН'!$I$12+СВЦЭМ!$D$10+'СЕТ СН'!$I$5-'СЕТ СН'!$I$20</f>
        <v>3465.70985565</v>
      </c>
      <c r="W139" s="36">
        <f>SUMIFS(СВЦЭМ!$C$33:$C$776,СВЦЭМ!$A$33:$A$776,$A139,СВЦЭМ!$B$33:$B$776,W$113)+'СЕТ СН'!$I$12+СВЦЭМ!$D$10+'СЕТ СН'!$I$5-'СЕТ СН'!$I$20</f>
        <v>3477.06800608</v>
      </c>
      <c r="X139" s="36">
        <f>SUMIFS(СВЦЭМ!$C$33:$C$776,СВЦЭМ!$A$33:$A$776,$A139,СВЦЭМ!$B$33:$B$776,X$113)+'СЕТ СН'!$I$12+СВЦЭМ!$D$10+'СЕТ СН'!$I$5-'СЕТ СН'!$I$20</f>
        <v>3488.6543451799998</v>
      </c>
      <c r="Y139" s="36">
        <f>SUMIFS(СВЦЭМ!$C$33:$C$776,СВЦЭМ!$A$33:$A$776,$A139,СВЦЭМ!$B$33:$B$776,Y$113)+'СЕТ СН'!$I$12+СВЦЭМ!$D$10+'СЕТ СН'!$I$5-'СЕТ СН'!$I$20</f>
        <v>3514.7286866499999</v>
      </c>
    </row>
    <row r="140" spans="1:26" ht="15.75" x14ac:dyDescent="0.2">
      <c r="A140" s="35">
        <f t="shared" si="3"/>
        <v>43888</v>
      </c>
      <c r="B140" s="36">
        <f>SUMIFS(СВЦЭМ!$C$33:$C$776,СВЦЭМ!$A$33:$A$776,$A140,СВЦЭМ!$B$33:$B$776,B$113)+'СЕТ СН'!$I$12+СВЦЭМ!$D$10+'СЕТ СН'!$I$5-'СЕТ СН'!$I$20</f>
        <v>3558.8403053900001</v>
      </c>
      <c r="C140" s="36">
        <f>SUMIFS(СВЦЭМ!$C$33:$C$776,СВЦЭМ!$A$33:$A$776,$A140,СВЦЭМ!$B$33:$B$776,C$113)+'СЕТ СН'!$I$12+СВЦЭМ!$D$10+'СЕТ СН'!$I$5-'СЕТ СН'!$I$20</f>
        <v>3570.04671138</v>
      </c>
      <c r="D140" s="36">
        <f>SUMIFS(СВЦЭМ!$C$33:$C$776,СВЦЭМ!$A$33:$A$776,$A140,СВЦЭМ!$B$33:$B$776,D$113)+'СЕТ СН'!$I$12+СВЦЭМ!$D$10+'СЕТ СН'!$I$5-'СЕТ СН'!$I$20</f>
        <v>3585.80992866</v>
      </c>
      <c r="E140" s="36">
        <f>SUMIFS(СВЦЭМ!$C$33:$C$776,СВЦЭМ!$A$33:$A$776,$A140,СВЦЭМ!$B$33:$B$776,E$113)+'СЕТ СН'!$I$12+СВЦЭМ!$D$10+'СЕТ СН'!$I$5-'СЕТ СН'!$I$20</f>
        <v>3597.5042367300002</v>
      </c>
      <c r="F140" s="36">
        <f>SUMIFS(СВЦЭМ!$C$33:$C$776,СВЦЭМ!$A$33:$A$776,$A140,СВЦЭМ!$B$33:$B$776,F$113)+'СЕТ СН'!$I$12+СВЦЭМ!$D$10+'СЕТ СН'!$I$5-'СЕТ СН'!$I$20</f>
        <v>3580.9424921899999</v>
      </c>
      <c r="G140" s="36">
        <f>SUMIFS(СВЦЭМ!$C$33:$C$776,СВЦЭМ!$A$33:$A$776,$A140,СВЦЭМ!$B$33:$B$776,G$113)+'СЕТ СН'!$I$12+СВЦЭМ!$D$10+'СЕТ СН'!$I$5-'СЕТ СН'!$I$20</f>
        <v>3555.5150310700001</v>
      </c>
      <c r="H140" s="36">
        <f>SUMIFS(СВЦЭМ!$C$33:$C$776,СВЦЭМ!$A$33:$A$776,$A140,СВЦЭМ!$B$33:$B$776,H$113)+'СЕТ СН'!$I$12+СВЦЭМ!$D$10+'СЕТ СН'!$I$5-'СЕТ СН'!$I$20</f>
        <v>3523.1746071500002</v>
      </c>
      <c r="I140" s="36">
        <f>SUMIFS(СВЦЭМ!$C$33:$C$776,СВЦЭМ!$A$33:$A$776,$A140,СВЦЭМ!$B$33:$B$776,I$113)+'СЕТ СН'!$I$12+СВЦЭМ!$D$10+'СЕТ СН'!$I$5-'СЕТ СН'!$I$20</f>
        <v>3500.8026605499999</v>
      </c>
      <c r="J140" s="36">
        <f>SUMIFS(СВЦЭМ!$C$33:$C$776,СВЦЭМ!$A$33:$A$776,$A140,СВЦЭМ!$B$33:$B$776,J$113)+'СЕТ СН'!$I$12+СВЦЭМ!$D$10+'СЕТ СН'!$I$5-'СЕТ СН'!$I$20</f>
        <v>3483.63070629</v>
      </c>
      <c r="K140" s="36">
        <f>SUMIFS(СВЦЭМ!$C$33:$C$776,СВЦЭМ!$A$33:$A$776,$A140,СВЦЭМ!$B$33:$B$776,K$113)+'СЕТ СН'!$I$12+СВЦЭМ!$D$10+'СЕТ СН'!$I$5-'СЕТ СН'!$I$20</f>
        <v>3463.3636655300002</v>
      </c>
      <c r="L140" s="36">
        <f>SUMIFS(СВЦЭМ!$C$33:$C$776,СВЦЭМ!$A$33:$A$776,$A140,СВЦЭМ!$B$33:$B$776,L$113)+'СЕТ СН'!$I$12+СВЦЭМ!$D$10+'СЕТ СН'!$I$5-'СЕТ СН'!$I$20</f>
        <v>3465.1306637799998</v>
      </c>
      <c r="M140" s="36">
        <f>SUMIFS(СВЦЭМ!$C$33:$C$776,СВЦЭМ!$A$33:$A$776,$A140,СВЦЭМ!$B$33:$B$776,M$113)+'СЕТ СН'!$I$12+СВЦЭМ!$D$10+'СЕТ СН'!$I$5-'СЕТ СН'!$I$20</f>
        <v>3481.78190636</v>
      </c>
      <c r="N140" s="36">
        <f>SUMIFS(СВЦЭМ!$C$33:$C$776,СВЦЭМ!$A$33:$A$776,$A140,СВЦЭМ!$B$33:$B$776,N$113)+'СЕТ СН'!$I$12+СВЦЭМ!$D$10+'СЕТ СН'!$I$5-'СЕТ СН'!$I$20</f>
        <v>3483.9733514300001</v>
      </c>
      <c r="O140" s="36">
        <f>SUMIFS(СВЦЭМ!$C$33:$C$776,СВЦЭМ!$A$33:$A$776,$A140,СВЦЭМ!$B$33:$B$776,O$113)+'СЕТ СН'!$I$12+СВЦЭМ!$D$10+'СЕТ СН'!$I$5-'СЕТ СН'!$I$20</f>
        <v>3499.6676800099999</v>
      </c>
      <c r="P140" s="36">
        <f>SUMIFS(СВЦЭМ!$C$33:$C$776,СВЦЭМ!$A$33:$A$776,$A140,СВЦЭМ!$B$33:$B$776,P$113)+'СЕТ СН'!$I$12+СВЦЭМ!$D$10+'СЕТ СН'!$I$5-'СЕТ СН'!$I$20</f>
        <v>3513.4086979100002</v>
      </c>
      <c r="Q140" s="36">
        <f>SUMIFS(СВЦЭМ!$C$33:$C$776,СВЦЭМ!$A$33:$A$776,$A140,СВЦЭМ!$B$33:$B$776,Q$113)+'СЕТ СН'!$I$12+СВЦЭМ!$D$10+'СЕТ СН'!$I$5-'СЕТ СН'!$I$20</f>
        <v>3521.9563195700002</v>
      </c>
      <c r="R140" s="36">
        <f>SUMIFS(СВЦЭМ!$C$33:$C$776,СВЦЭМ!$A$33:$A$776,$A140,СВЦЭМ!$B$33:$B$776,R$113)+'СЕТ СН'!$I$12+СВЦЭМ!$D$10+'СЕТ СН'!$I$5-'СЕТ СН'!$I$20</f>
        <v>3523.65925612</v>
      </c>
      <c r="S140" s="36">
        <f>SUMIFS(СВЦЭМ!$C$33:$C$776,СВЦЭМ!$A$33:$A$776,$A140,СВЦЭМ!$B$33:$B$776,S$113)+'СЕТ СН'!$I$12+СВЦЭМ!$D$10+'СЕТ СН'!$I$5-'СЕТ СН'!$I$20</f>
        <v>3509.9396848400002</v>
      </c>
      <c r="T140" s="36">
        <f>SUMIFS(СВЦЭМ!$C$33:$C$776,СВЦЭМ!$A$33:$A$776,$A140,СВЦЭМ!$B$33:$B$776,T$113)+'СЕТ СН'!$I$12+СВЦЭМ!$D$10+'СЕТ СН'!$I$5-'СЕТ СН'!$I$20</f>
        <v>3477.72613628</v>
      </c>
      <c r="U140" s="36">
        <f>SUMIFS(СВЦЭМ!$C$33:$C$776,СВЦЭМ!$A$33:$A$776,$A140,СВЦЭМ!$B$33:$B$776,U$113)+'СЕТ СН'!$I$12+СВЦЭМ!$D$10+'СЕТ СН'!$I$5-'СЕТ СН'!$I$20</f>
        <v>3470.718441</v>
      </c>
      <c r="V140" s="36">
        <f>SUMIFS(СВЦЭМ!$C$33:$C$776,СВЦЭМ!$A$33:$A$776,$A140,СВЦЭМ!$B$33:$B$776,V$113)+'СЕТ СН'!$I$12+СВЦЭМ!$D$10+'СЕТ СН'!$I$5-'СЕТ СН'!$I$20</f>
        <v>3476.84080623</v>
      </c>
      <c r="W140" s="36">
        <f>SUMIFS(СВЦЭМ!$C$33:$C$776,СВЦЭМ!$A$33:$A$776,$A140,СВЦЭМ!$B$33:$B$776,W$113)+'СЕТ СН'!$I$12+СВЦЭМ!$D$10+'СЕТ СН'!$I$5-'СЕТ СН'!$I$20</f>
        <v>3485.7014975400002</v>
      </c>
      <c r="X140" s="36">
        <f>SUMIFS(СВЦЭМ!$C$33:$C$776,СВЦЭМ!$A$33:$A$776,$A140,СВЦЭМ!$B$33:$B$776,X$113)+'СЕТ СН'!$I$12+СВЦЭМ!$D$10+'СЕТ СН'!$I$5-'СЕТ СН'!$I$20</f>
        <v>3492.4258701399999</v>
      </c>
      <c r="Y140" s="36">
        <f>SUMIFS(СВЦЭМ!$C$33:$C$776,СВЦЭМ!$A$33:$A$776,$A140,СВЦЭМ!$B$33:$B$776,Y$113)+'СЕТ СН'!$I$12+СВЦЭМ!$D$10+'СЕТ СН'!$I$5-'СЕТ СН'!$I$20</f>
        <v>3525.2621196099999</v>
      </c>
    </row>
    <row r="141" spans="1:26" ht="15.75" x14ac:dyDescent="0.2">
      <c r="A141" s="35">
        <f t="shared" si="3"/>
        <v>43889</v>
      </c>
      <c r="B141" s="36">
        <f>SUMIFS(СВЦЭМ!$C$33:$C$776,СВЦЭМ!$A$33:$A$776,$A141,СВЦЭМ!$B$33:$B$776,B$113)+'СЕТ СН'!$I$12+СВЦЭМ!$D$10+'СЕТ СН'!$I$5-'СЕТ СН'!$I$20</f>
        <v>3532.46673612</v>
      </c>
      <c r="C141" s="36">
        <f>SUMIFS(СВЦЭМ!$C$33:$C$776,СВЦЭМ!$A$33:$A$776,$A141,СВЦЭМ!$B$33:$B$776,C$113)+'СЕТ СН'!$I$12+СВЦЭМ!$D$10+'СЕТ СН'!$I$5-'СЕТ СН'!$I$20</f>
        <v>3566.6407410500001</v>
      </c>
      <c r="D141" s="36">
        <f>SUMIFS(СВЦЭМ!$C$33:$C$776,СВЦЭМ!$A$33:$A$776,$A141,СВЦЭМ!$B$33:$B$776,D$113)+'СЕТ СН'!$I$12+СВЦЭМ!$D$10+'СЕТ СН'!$I$5-'СЕТ СН'!$I$20</f>
        <v>3583.3775616299999</v>
      </c>
      <c r="E141" s="36">
        <f>SUMIFS(СВЦЭМ!$C$33:$C$776,СВЦЭМ!$A$33:$A$776,$A141,СВЦЭМ!$B$33:$B$776,E$113)+'СЕТ СН'!$I$12+СВЦЭМ!$D$10+'СЕТ СН'!$I$5-'СЕТ СН'!$I$20</f>
        <v>3585.1948007199999</v>
      </c>
      <c r="F141" s="36">
        <f>SUMIFS(СВЦЭМ!$C$33:$C$776,СВЦЭМ!$A$33:$A$776,$A141,СВЦЭМ!$B$33:$B$776,F$113)+'СЕТ СН'!$I$12+СВЦЭМ!$D$10+'СЕТ СН'!$I$5-'СЕТ СН'!$I$20</f>
        <v>3572.48173352</v>
      </c>
      <c r="G141" s="36">
        <f>SUMIFS(СВЦЭМ!$C$33:$C$776,СВЦЭМ!$A$33:$A$776,$A141,СВЦЭМ!$B$33:$B$776,G$113)+'СЕТ СН'!$I$12+СВЦЭМ!$D$10+'СЕТ СН'!$I$5-'СЕТ СН'!$I$20</f>
        <v>3555.6430264300002</v>
      </c>
      <c r="H141" s="36">
        <f>SUMIFS(СВЦЭМ!$C$33:$C$776,СВЦЭМ!$A$33:$A$776,$A141,СВЦЭМ!$B$33:$B$776,H$113)+'СЕТ СН'!$I$12+СВЦЭМ!$D$10+'СЕТ СН'!$I$5-'СЕТ СН'!$I$20</f>
        <v>3509.5533148300001</v>
      </c>
      <c r="I141" s="36">
        <f>SUMIFS(СВЦЭМ!$C$33:$C$776,СВЦЭМ!$A$33:$A$776,$A141,СВЦЭМ!$B$33:$B$776,I$113)+'СЕТ СН'!$I$12+СВЦЭМ!$D$10+'СЕТ СН'!$I$5-'СЕТ СН'!$I$20</f>
        <v>3485.2453726799999</v>
      </c>
      <c r="J141" s="36">
        <f>SUMIFS(СВЦЭМ!$C$33:$C$776,СВЦЭМ!$A$33:$A$776,$A141,СВЦЭМ!$B$33:$B$776,J$113)+'СЕТ СН'!$I$12+СВЦЭМ!$D$10+'СЕТ СН'!$I$5-'СЕТ СН'!$I$20</f>
        <v>3482.5571826300002</v>
      </c>
      <c r="K141" s="36">
        <f>SUMIFS(СВЦЭМ!$C$33:$C$776,СВЦЭМ!$A$33:$A$776,$A141,СВЦЭМ!$B$33:$B$776,K$113)+'СЕТ СН'!$I$12+СВЦЭМ!$D$10+'СЕТ СН'!$I$5-'СЕТ СН'!$I$20</f>
        <v>3473.0026733100003</v>
      </c>
      <c r="L141" s="36">
        <f>SUMIFS(СВЦЭМ!$C$33:$C$776,СВЦЭМ!$A$33:$A$776,$A141,СВЦЭМ!$B$33:$B$776,L$113)+'СЕТ СН'!$I$12+СВЦЭМ!$D$10+'СЕТ СН'!$I$5-'СЕТ СН'!$I$20</f>
        <v>3479.3107095400001</v>
      </c>
      <c r="M141" s="36">
        <f>SUMIFS(СВЦЭМ!$C$33:$C$776,СВЦЭМ!$A$33:$A$776,$A141,СВЦЭМ!$B$33:$B$776,M$113)+'СЕТ СН'!$I$12+СВЦЭМ!$D$10+'СЕТ СН'!$I$5-'СЕТ СН'!$I$20</f>
        <v>3481.9420361299999</v>
      </c>
      <c r="N141" s="36">
        <f>SUMIFS(СВЦЭМ!$C$33:$C$776,СВЦЭМ!$A$33:$A$776,$A141,СВЦЭМ!$B$33:$B$776,N$113)+'СЕТ СН'!$I$12+СВЦЭМ!$D$10+'СЕТ СН'!$I$5-'СЕТ СН'!$I$20</f>
        <v>3480.0962516600002</v>
      </c>
      <c r="O141" s="36">
        <f>SUMIFS(СВЦЭМ!$C$33:$C$776,СВЦЭМ!$A$33:$A$776,$A141,СВЦЭМ!$B$33:$B$776,O$113)+'СЕТ СН'!$I$12+СВЦЭМ!$D$10+'СЕТ СН'!$I$5-'СЕТ СН'!$I$20</f>
        <v>3491.5013535500002</v>
      </c>
      <c r="P141" s="36">
        <f>SUMIFS(СВЦЭМ!$C$33:$C$776,СВЦЭМ!$A$33:$A$776,$A141,СВЦЭМ!$B$33:$B$776,P$113)+'СЕТ СН'!$I$12+СВЦЭМ!$D$10+'СЕТ СН'!$I$5-'СЕТ СН'!$I$20</f>
        <v>3505.7847326599999</v>
      </c>
      <c r="Q141" s="36">
        <f>SUMIFS(СВЦЭМ!$C$33:$C$776,СВЦЭМ!$A$33:$A$776,$A141,СВЦЭМ!$B$33:$B$776,Q$113)+'СЕТ СН'!$I$12+СВЦЭМ!$D$10+'СЕТ СН'!$I$5-'СЕТ СН'!$I$20</f>
        <v>3506.6487673700003</v>
      </c>
      <c r="R141" s="36">
        <f>SUMIFS(СВЦЭМ!$C$33:$C$776,СВЦЭМ!$A$33:$A$776,$A141,СВЦЭМ!$B$33:$B$776,R$113)+'СЕТ СН'!$I$12+СВЦЭМ!$D$10+'СЕТ СН'!$I$5-'СЕТ СН'!$I$20</f>
        <v>3489.9266332900002</v>
      </c>
      <c r="S141" s="36">
        <f>SUMIFS(СВЦЭМ!$C$33:$C$776,СВЦЭМ!$A$33:$A$776,$A141,СВЦЭМ!$B$33:$B$776,S$113)+'СЕТ СН'!$I$12+СВЦЭМ!$D$10+'СЕТ СН'!$I$5-'СЕТ СН'!$I$20</f>
        <v>3465.11390097</v>
      </c>
      <c r="T141" s="36">
        <f>SUMIFS(СВЦЭМ!$C$33:$C$776,СВЦЭМ!$A$33:$A$776,$A141,СВЦЭМ!$B$33:$B$776,T$113)+'СЕТ СН'!$I$12+СВЦЭМ!$D$10+'СЕТ СН'!$I$5-'СЕТ СН'!$I$20</f>
        <v>3458.3939606900003</v>
      </c>
      <c r="U141" s="36">
        <f>SUMIFS(СВЦЭМ!$C$33:$C$776,СВЦЭМ!$A$33:$A$776,$A141,СВЦЭМ!$B$33:$B$776,U$113)+'СЕТ СН'!$I$12+СВЦЭМ!$D$10+'СЕТ СН'!$I$5-'СЕТ СН'!$I$20</f>
        <v>3459.5922007500003</v>
      </c>
      <c r="V141" s="36">
        <f>SUMIFS(СВЦЭМ!$C$33:$C$776,СВЦЭМ!$A$33:$A$776,$A141,СВЦЭМ!$B$33:$B$776,V$113)+'СЕТ СН'!$I$12+СВЦЭМ!$D$10+'СЕТ СН'!$I$5-'СЕТ СН'!$I$20</f>
        <v>3466.8561845200002</v>
      </c>
      <c r="W141" s="36">
        <f>SUMIFS(СВЦЭМ!$C$33:$C$776,СВЦЭМ!$A$33:$A$776,$A141,СВЦЭМ!$B$33:$B$776,W$113)+'СЕТ СН'!$I$12+СВЦЭМ!$D$10+'СЕТ СН'!$I$5-'СЕТ СН'!$I$20</f>
        <v>3487.2844859300003</v>
      </c>
      <c r="X141" s="36">
        <f>SUMIFS(СВЦЭМ!$C$33:$C$776,СВЦЭМ!$A$33:$A$776,$A141,СВЦЭМ!$B$33:$B$776,X$113)+'СЕТ СН'!$I$12+СВЦЭМ!$D$10+'СЕТ СН'!$I$5-'СЕТ СН'!$I$20</f>
        <v>3489.3738870699999</v>
      </c>
      <c r="Y141" s="36">
        <f>SUMIFS(СВЦЭМ!$C$33:$C$776,СВЦЭМ!$A$33:$A$776,$A141,СВЦЭМ!$B$33:$B$776,Y$113)+'СЕТ СН'!$I$12+СВЦЭМ!$D$10+'СЕТ СН'!$I$5-'СЕТ СН'!$I$20</f>
        <v>3505.1756779699999</v>
      </c>
    </row>
    <row r="142" spans="1:26" ht="15.75" x14ac:dyDescent="0.2">
      <c r="A142" s="35">
        <f t="shared" si="3"/>
        <v>43890</v>
      </c>
      <c r="B142" s="36">
        <f>SUMIFS(СВЦЭМ!$C$33:$C$776,СВЦЭМ!$A$33:$A$776,$A142,СВЦЭМ!$B$33:$B$776,B$113)+'СЕТ СН'!$I$12+СВЦЭМ!$D$10+'СЕТ СН'!$I$5-'СЕТ СН'!$I$20</f>
        <v>3527.2132585600002</v>
      </c>
      <c r="C142" s="36">
        <f>SUMIFS(СВЦЭМ!$C$33:$C$776,СВЦЭМ!$A$33:$A$776,$A142,СВЦЭМ!$B$33:$B$776,C$113)+'СЕТ СН'!$I$12+СВЦЭМ!$D$10+'СЕТ СН'!$I$5-'СЕТ СН'!$I$20</f>
        <v>3531.39545309</v>
      </c>
      <c r="D142" s="36">
        <f>SUMIFS(СВЦЭМ!$C$33:$C$776,СВЦЭМ!$A$33:$A$776,$A142,СВЦЭМ!$B$33:$B$776,D$113)+'СЕТ СН'!$I$12+СВЦЭМ!$D$10+'СЕТ СН'!$I$5-'СЕТ СН'!$I$20</f>
        <v>3550.1786672100002</v>
      </c>
      <c r="E142" s="36">
        <f>SUMIFS(СВЦЭМ!$C$33:$C$776,СВЦЭМ!$A$33:$A$776,$A142,СВЦЭМ!$B$33:$B$776,E$113)+'СЕТ СН'!$I$12+СВЦЭМ!$D$10+'СЕТ СН'!$I$5-'СЕТ СН'!$I$20</f>
        <v>3567.6414102500003</v>
      </c>
      <c r="F142" s="36">
        <f>SUMIFS(СВЦЭМ!$C$33:$C$776,СВЦЭМ!$A$33:$A$776,$A142,СВЦЭМ!$B$33:$B$776,F$113)+'СЕТ СН'!$I$12+СВЦЭМ!$D$10+'СЕТ СН'!$I$5-'СЕТ СН'!$I$20</f>
        <v>3576.3242929400003</v>
      </c>
      <c r="G142" s="36">
        <f>SUMIFS(СВЦЭМ!$C$33:$C$776,СВЦЭМ!$A$33:$A$776,$A142,СВЦЭМ!$B$33:$B$776,G$113)+'СЕТ СН'!$I$12+СВЦЭМ!$D$10+'СЕТ СН'!$I$5-'СЕТ СН'!$I$20</f>
        <v>3576.5945309500003</v>
      </c>
      <c r="H142" s="36">
        <f>SUMIFS(СВЦЭМ!$C$33:$C$776,СВЦЭМ!$A$33:$A$776,$A142,СВЦЭМ!$B$33:$B$776,H$113)+'СЕТ СН'!$I$12+СВЦЭМ!$D$10+'СЕТ СН'!$I$5-'СЕТ СН'!$I$20</f>
        <v>3544.1884690799998</v>
      </c>
      <c r="I142" s="36">
        <f>SUMIFS(СВЦЭМ!$C$33:$C$776,СВЦЭМ!$A$33:$A$776,$A142,СВЦЭМ!$B$33:$B$776,I$113)+'СЕТ СН'!$I$12+СВЦЭМ!$D$10+'СЕТ СН'!$I$5-'СЕТ СН'!$I$20</f>
        <v>3513.4879310300003</v>
      </c>
      <c r="J142" s="36">
        <f>SUMIFS(СВЦЭМ!$C$33:$C$776,СВЦЭМ!$A$33:$A$776,$A142,СВЦЭМ!$B$33:$B$776,J$113)+'СЕТ СН'!$I$12+СВЦЭМ!$D$10+'СЕТ СН'!$I$5-'СЕТ СН'!$I$20</f>
        <v>3484.7038940399998</v>
      </c>
      <c r="K142" s="36">
        <f>SUMIFS(СВЦЭМ!$C$33:$C$776,СВЦЭМ!$A$33:$A$776,$A142,СВЦЭМ!$B$33:$B$776,K$113)+'СЕТ СН'!$I$12+СВЦЭМ!$D$10+'СЕТ СН'!$I$5-'СЕТ СН'!$I$20</f>
        <v>3490.5649918700001</v>
      </c>
      <c r="L142" s="36">
        <f>SUMIFS(СВЦЭМ!$C$33:$C$776,СВЦЭМ!$A$33:$A$776,$A142,СВЦЭМ!$B$33:$B$776,L$113)+'СЕТ СН'!$I$12+СВЦЭМ!$D$10+'СЕТ СН'!$I$5-'СЕТ СН'!$I$20</f>
        <v>3488.3406727400002</v>
      </c>
      <c r="M142" s="36">
        <f>SUMIFS(СВЦЭМ!$C$33:$C$776,СВЦЭМ!$A$33:$A$776,$A142,СВЦЭМ!$B$33:$B$776,M$113)+'СЕТ СН'!$I$12+СВЦЭМ!$D$10+'СЕТ СН'!$I$5-'СЕТ СН'!$I$20</f>
        <v>3482.4968551299999</v>
      </c>
      <c r="N142" s="36">
        <f>SUMIFS(СВЦЭМ!$C$33:$C$776,СВЦЭМ!$A$33:$A$776,$A142,СВЦЭМ!$B$33:$B$776,N$113)+'СЕТ СН'!$I$12+СВЦЭМ!$D$10+'СЕТ СН'!$I$5-'СЕТ СН'!$I$20</f>
        <v>3486.8265441600001</v>
      </c>
      <c r="O142" s="36">
        <f>SUMIFS(СВЦЭМ!$C$33:$C$776,СВЦЭМ!$A$33:$A$776,$A142,СВЦЭМ!$B$33:$B$776,O$113)+'СЕТ СН'!$I$12+СВЦЭМ!$D$10+'СЕТ СН'!$I$5-'СЕТ СН'!$I$20</f>
        <v>3494.61472495</v>
      </c>
      <c r="P142" s="36">
        <f>SUMIFS(СВЦЭМ!$C$33:$C$776,СВЦЭМ!$A$33:$A$776,$A142,СВЦЭМ!$B$33:$B$776,P$113)+'СЕТ СН'!$I$12+СВЦЭМ!$D$10+'СЕТ СН'!$I$5-'СЕТ СН'!$I$20</f>
        <v>3501.7763795800001</v>
      </c>
      <c r="Q142" s="36">
        <f>SUMIFS(СВЦЭМ!$C$33:$C$776,СВЦЭМ!$A$33:$A$776,$A142,СВЦЭМ!$B$33:$B$776,Q$113)+'СЕТ СН'!$I$12+СВЦЭМ!$D$10+'СЕТ СН'!$I$5-'СЕТ СН'!$I$20</f>
        <v>3513.3435278799998</v>
      </c>
      <c r="R142" s="36">
        <f>SUMIFS(СВЦЭМ!$C$33:$C$776,СВЦЭМ!$A$33:$A$776,$A142,СВЦЭМ!$B$33:$B$776,R$113)+'СЕТ СН'!$I$12+СВЦЭМ!$D$10+'СЕТ СН'!$I$5-'СЕТ СН'!$I$20</f>
        <v>3506.8098879500003</v>
      </c>
      <c r="S142" s="36">
        <f>SUMIFS(СВЦЭМ!$C$33:$C$776,СВЦЭМ!$A$33:$A$776,$A142,СВЦЭМ!$B$33:$B$776,S$113)+'СЕТ СН'!$I$12+СВЦЭМ!$D$10+'СЕТ СН'!$I$5-'СЕТ СН'!$I$20</f>
        <v>3504.4929976900003</v>
      </c>
      <c r="T142" s="36">
        <f>SUMIFS(СВЦЭМ!$C$33:$C$776,СВЦЭМ!$A$33:$A$776,$A142,СВЦЭМ!$B$33:$B$776,T$113)+'СЕТ СН'!$I$12+СВЦЭМ!$D$10+'СЕТ СН'!$I$5-'СЕТ СН'!$I$20</f>
        <v>3491.5726215599998</v>
      </c>
      <c r="U142" s="36">
        <f>SUMIFS(СВЦЭМ!$C$33:$C$776,СВЦЭМ!$A$33:$A$776,$A142,СВЦЭМ!$B$33:$B$776,U$113)+'СЕТ СН'!$I$12+СВЦЭМ!$D$10+'СЕТ СН'!$I$5-'СЕТ СН'!$I$20</f>
        <v>3491.4064261100002</v>
      </c>
      <c r="V142" s="36">
        <f>SUMIFS(СВЦЭМ!$C$33:$C$776,СВЦЭМ!$A$33:$A$776,$A142,СВЦЭМ!$B$33:$B$776,V$113)+'СЕТ СН'!$I$12+СВЦЭМ!$D$10+'СЕТ СН'!$I$5-'СЕТ СН'!$I$20</f>
        <v>3482.4496492600001</v>
      </c>
      <c r="W142" s="36">
        <f>SUMIFS(СВЦЭМ!$C$33:$C$776,СВЦЭМ!$A$33:$A$776,$A142,СВЦЭМ!$B$33:$B$776,W$113)+'СЕТ СН'!$I$12+СВЦЭМ!$D$10+'СЕТ СН'!$I$5-'СЕТ СН'!$I$20</f>
        <v>3498.3119306399999</v>
      </c>
      <c r="X142" s="36">
        <f>SUMIFS(СВЦЭМ!$C$33:$C$776,СВЦЭМ!$A$33:$A$776,$A142,СВЦЭМ!$B$33:$B$776,X$113)+'СЕТ СН'!$I$12+СВЦЭМ!$D$10+'СЕТ СН'!$I$5-'СЕТ СН'!$I$20</f>
        <v>3497.32271429</v>
      </c>
      <c r="Y142" s="36">
        <f>SUMIFS(СВЦЭМ!$C$33:$C$776,СВЦЭМ!$A$33:$A$776,$A142,СВЦЭМ!$B$33:$B$776,Y$113)+'СЕТ СН'!$I$12+СВЦЭМ!$D$10+'СЕТ СН'!$I$5-'СЕТ СН'!$I$20</f>
        <v>3517.8738286400003</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customHeight="1" x14ac:dyDescent="0.2">
      <c r="A145" s="125" t="s">
        <v>74</v>
      </c>
      <c r="B145" s="125"/>
      <c r="C145" s="125"/>
      <c r="D145" s="125"/>
      <c r="E145" s="125"/>
      <c r="F145" s="125"/>
      <c r="G145" s="125"/>
      <c r="H145" s="125"/>
      <c r="I145" s="125"/>
      <c r="J145" s="125"/>
      <c r="K145" s="125"/>
      <c r="L145" s="125"/>
      <c r="M145" s="125"/>
      <c r="N145" s="126" t="s">
        <v>29</v>
      </c>
      <c r="O145" s="126"/>
      <c r="P145" s="126"/>
      <c r="Q145" s="126"/>
      <c r="R145" s="126"/>
      <c r="S145" s="126"/>
      <c r="T145" s="126"/>
      <c r="U145" s="126"/>
      <c r="V145" s="39"/>
      <c r="W145" s="39"/>
      <c r="X145" s="39"/>
      <c r="Y145" s="39"/>
      <c r="Z145" s="39"/>
    </row>
    <row r="146" spans="1:26" ht="15.75" x14ac:dyDescent="0.2">
      <c r="A146" s="125"/>
      <c r="B146" s="125"/>
      <c r="C146" s="125"/>
      <c r="D146" s="125"/>
      <c r="E146" s="125"/>
      <c r="F146" s="125"/>
      <c r="G146" s="125"/>
      <c r="H146" s="125"/>
      <c r="I146" s="125"/>
      <c r="J146" s="125"/>
      <c r="K146" s="125"/>
      <c r="L146" s="125"/>
      <c r="M146" s="125"/>
      <c r="N146" s="127" t="s">
        <v>0</v>
      </c>
      <c r="O146" s="127"/>
      <c r="P146" s="127" t="s">
        <v>1</v>
      </c>
      <c r="Q146" s="127"/>
      <c r="R146" s="127" t="s">
        <v>2</v>
      </c>
      <c r="S146" s="127"/>
      <c r="T146" s="127" t="s">
        <v>3</v>
      </c>
      <c r="U146" s="127"/>
      <c r="V146" s="39"/>
      <c r="W146" s="39"/>
      <c r="X146" s="39"/>
      <c r="Y146" s="39"/>
      <c r="Z146" s="39"/>
    </row>
    <row r="147" spans="1:26" ht="15.75" customHeight="1" x14ac:dyDescent="0.2">
      <c r="A147" s="125"/>
      <c r="B147" s="125"/>
      <c r="C147" s="125"/>
      <c r="D147" s="125"/>
      <c r="E147" s="125"/>
      <c r="F147" s="125"/>
      <c r="G147" s="125"/>
      <c r="H147" s="125"/>
      <c r="I147" s="125"/>
      <c r="J147" s="125"/>
      <c r="K147" s="125"/>
      <c r="L147" s="125"/>
      <c r="M147" s="125"/>
      <c r="N147" s="128">
        <f>СВЦЭМ!$D$12+'СЕТ СН'!$F$13-'СЕТ СН'!$F$21</f>
        <v>610654.24534803582</v>
      </c>
      <c r="O147" s="129"/>
      <c r="P147" s="128">
        <f>СВЦЭМ!$D$12+'СЕТ СН'!$F$13-'СЕТ СН'!$G$21</f>
        <v>610654.24534803582</v>
      </c>
      <c r="Q147" s="129"/>
      <c r="R147" s="128">
        <f>СВЦЭМ!$D$12+'СЕТ СН'!$F$13-'СЕТ СН'!$H$21</f>
        <v>610654.24534803582</v>
      </c>
      <c r="S147" s="129"/>
      <c r="T147" s="128">
        <f>СВЦЭМ!$D$12+'СЕТ СН'!$F$13-'СЕТ СН'!$I$21</f>
        <v>610654.24534803582</v>
      </c>
      <c r="U147" s="129"/>
      <c r="V147" s="40"/>
      <c r="W147" s="40"/>
      <c r="X147" s="40"/>
      <c r="Y147" s="30"/>
    </row>
    <row r="148" spans="1:26" x14ac:dyDescent="0.25">
      <c r="A148" s="139"/>
      <c r="B148" s="139"/>
      <c r="C148" s="139"/>
      <c r="D148" s="139"/>
      <c r="E148" s="139"/>
      <c r="F148" s="140"/>
      <c r="G148" s="140"/>
      <c r="H148" s="140"/>
      <c r="I148" s="140"/>
      <c r="J148" s="140"/>
      <c r="K148" s="140"/>
      <c r="L148" s="140"/>
      <c r="M148" s="140"/>
    </row>
  </sheetData>
  <sheetProtection algorithmName="SHA-512" hashValue="rqtuH5fxaa9TsmcSOr6mef95J0eSx1ENMrDjR8xov0VycU3Ne2NlImkEJfscD4SS/LYLgJOGNTmAEiPEL2XGyQ==" saltValue="B6ejw7wbZ/7i8BZTTBP8Aw==" spinCount="100000"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48:E148"/>
    <mergeCell ref="F148:G148"/>
    <mergeCell ref="H148:I148"/>
    <mergeCell ref="J148:K148"/>
    <mergeCell ref="L148:M148"/>
    <mergeCell ref="B111:Y112"/>
    <mergeCell ref="A77:A79"/>
    <mergeCell ref="B77:Y78"/>
    <mergeCell ref="A43:A45"/>
    <mergeCell ref="B43:Y44"/>
    <mergeCell ref="A111:A113"/>
    <mergeCell ref="A145:M147"/>
    <mergeCell ref="N145:U145"/>
    <mergeCell ref="N146:O146"/>
    <mergeCell ref="P146:Q146"/>
    <mergeCell ref="R146:S146"/>
    <mergeCell ref="T146:U146"/>
    <mergeCell ref="N147:O147"/>
    <mergeCell ref="P147:Q147"/>
    <mergeCell ref="R147:S147"/>
    <mergeCell ref="T147:U147"/>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1"/>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SUMIFS(СВЦЭМ!$C$33:$C$776,СВЦЭМ!$A$33:$A$776,$A12,СВЦЭМ!$B$33:$B$776,B$11)+'СЕТ СН'!$F$12+СВЦЭМ!$D$10+'СЕТ СН'!$F$6-'СЕТ СН'!$F$22</f>
        <v>963.92668782999999</v>
      </c>
      <c r="C12" s="36">
        <f>SUMIFS(СВЦЭМ!$C$33:$C$776,СВЦЭМ!$A$33:$A$776,$A12,СВЦЭМ!$B$33:$B$776,C$11)+'СЕТ СН'!$F$12+СВЦЭМ!$D$10+'СЕТ СН'!$F$6-'СЕТ СН'!$F$22</f>
        <v>994.21047855000006</v>
      </c>
      <c r="D12" s="36">
        <f>SUMIFS(СВЦЭМ!$C$33:$C$776,СВЦЭМ!$A$33:$A$776,$A12,СВЦЭМ!$B$33:$B$776,D$11)+'СЕТ СН'!$F$12+СВЦЭМ!$D$10+'СЕТ СН'!$F$6-'СЕТ СН'!$F$22</f>
        <v>1025.7041457300002</v>
      </c>
      <c r="E12" s="36">
        <f>SUMIFS(СВЦЭМ!$C$33:$C$776,СВЦЭМ!$A$33:$A$776,$A12,СВЦЭМ!$B$33:$B$776,E$11)+'СЕТ СН'!$F$12+СВЦЭМ!$D$10+'СЕТ СН'!$F$6-'СЕТ СН'!$F$22</f>
        <v>1013.40949573</v>
      </c>
      <c r="F12" s="36">
        <f>SUMIFS(СВЦЭМ!$C$33:$C$776,СВЦЭМ!$A$33:$A$776,$A12,СВЦЭМ!$B$33:$B$776,F$11)+'СЕТ СН'!$F$12+СВЦЭМ!$D$10+'СЕТ СН'!$F$6-'СЕТ СН'!$F$22</f>
        <v>1005.1870404800001</v>
      </c>
      <c r="G12" s="36">
        <f>SUMIFS(СВЦЭМ!$C$33:$C$776,СВЦЭМ!$A$33:$A$776,$A12,СВЦЭМ!$B$33:$B$776,G$11)+'СЕТ СН'!$F$12+СВЦЭМ!$D$10+'СЕТ СН'!$F$6-'СЕТ СН'!$F$22</f>
        <v>992.85498701000006</v>
      </c>
      <c r="H12" s="36">
        <f>SUMIFS(СВЦЭМ!$C$33:$C$776,СВЦЭМ!$A$33:$A$776,$A12,СВЦЭМ!$B$33:$B$776,H$11)+'СЕТ СН'!$F$12+СВЦЭМ!$D$10+'СЕТ СН'!$F$6-'СЕТ СН'!$F$22</f>
        <v>964.79087762000006</v>
      </c>
      <c r="I12" s="36">
        <f>SUMIFS(СВЦЭМ!$C$33:$C$776,СВЦЭМ!$A$33:$A$776,$A12,СВЦЭМ!$B$33:$B$776,I$11)+'СЕТ СН'!$F$12+СВЦЭМ!$D$10+'СЕТ СН'!$F$6-'СЕТ СН'!$F$22</f>
        <v>937.28168202000006</v>
      </c>
      <c r="J12" s="36">
        <f>SUMIFS(СВЦЭМ!$C$33:$C$776,СВЦЭМ!$A$33:$A$776,$A12,СВЦЭМ!$B$33:$B$776,J$11)+'СЕТ СН'!$F$12+СВЦЭМ!$D$10+'СЕТ СН'!$F$6-'СЕТ СН'!$F$22</f>
        <v>921.94514003000006</v>
      </c>
      <c r="K12" s="36">
        <f>SUMIFS(СВЦЭМ!$C$33:$C$776,СВЦЭМ!$A$33:$A$776,$A12,СВЦЭМ!$B$33:$B$776,K$11)+'СЕТ СН'!$F$12+СВЦЭМ!$D$10+'СЕТ СН'!$F$6-'СЕТ СН'!$F$22</f>
        <v>886.39049126999998</v>
      </c>
      <c r="L12" s="36">
        <f>SUMIFS(СВЦЭМ!$C$33:$C$776,СВЦЭМ!$A$33:$A$776,$A12,СВЦЭМ!$B$33:$B$776,L$11)+'СЕТ СН'!$F$12+СВЦЭМ!$D$10+'СЕТ СН'!$F$6-'СЕТ СН'!$F$22</f>
        <v>881.24512898</v>
      </c>
      <c r="M12" s="36">
        <f>SUMIFS(СВЦЭМ!$C$33:$C$776,СВЦЭМ!$A$33:$A$776,$A12,СВЦЭМ!$B$33:$B$776,M$11)+'СЕТ СН'!$F$12+СВЦЭМ!$D$10+'СЕТ СН'!$F$6-'СЕТ СН'!$F$22</f>
        <v>888.80819035000002</v>
      </c>
      <c r="N12" s="36">
        <f>SUMIFS(СВЦЭМ!$C$33:$C$776,СВЦЭМ!$A$33:$A$776,$A12,СВЦЭМ!$B$33:$B$776,N$11)+'СЕТ СН'!$F$12+СВЦЭМ!$D$10+'СЕТ СН'!$F$6-'СЕТ СН'!$F$22</f>
        <v>901.80284746999996</v>
      </c>
      <c r="O12" s="36">
        <f>SUMIFS(СВЦЭМ!$C$33:$C$776,СВЦЭМ!$A$33:$A$776,$A12,СВЦЭМ!$B$33:$B$776,O$11)+'СЕТ СН'!$F$12+СВЦЭМ!$D$10+'СЕТ СН'!$F$6-'СЕТ СН'!$F$22</f>
        <v>927.18289866999999</v>
      </c>
      <c r="P12" s="36">
        <f>SUMIFS(СВЦЭМ!$C$33:$C$776,СВЦЭМ!$A$33:$A$776,$A12,СВЦЭМ!$B$33:$B$776,P$11)+'СЕТ СН'!$F$12+СВЦЭМ!$D$10+'СЕТ СН'!$F$6-'СЕТ СН'!$F$22</f>
        <v>940.40483097000003</v>
      </c>
      <c r="Q12" s="36">
        <f>SUMIFS(СВЦЭМ!$C$33:$C$776,СВЦЭМ!$A$33:$A$776,$A12,СВЦЭМ!$B$33:$B$776,Q$11)+'СЕТ СН'!$F$12+СВЦЭМ!$D$10+'СЕТ СН'!$F$6-'СЕТ СН'!$F$22</f>
        <v>942.18370211000001</v>
      </c>
      <c r="R12" s="36">
        <f>SUMIFS(СВЦЭМ!$C$33:$C$776,СВЦЭМ!$A$33:$A$776,$A12,СВЦЭМ!$B$33:$B$776,R$11)+'СЕТ СН'!$F$12+СВЦЭМ!$D$10+'СЕТ СН'!$F$6-'СЕТ СН'!$F$22</f>
        <v>937.71892895999997</v>
      </c>
      <c r="S12" s="36">
        <f>SUMIFS(СВЦЭМ!$C$33:$C$776,СВЦЭМ!$A$33:$A$776,$A12,СВЦЭМ!$B$33:$B$776,S$11)+'СЕТ СН'!$F$12+СВЦЭМ!$D$10+'СЕТ СН'!$F$6-'СЕТ СН'!$F$22</f>
        <v>926.25399117999996</v>
      </c>
      <c r="T12" s="36">
        <f>SUMIFS(СВЦЭМ!$C$33:$C$776,СВЦЭМ!$A$33:$A$776,$A12,СВЦЭМ!$B$33:$B$776,T$11)+'СЕТ СН'!$F$12+СВЦЭМ!$D$10+'СЕТ СН'!$F$6-'СЕТ СН'!$F$22</f>
        <v>894.87866841000005</v>
      </c>
      <c r="U12" s="36">
        <f>SUMIFS(СВЦЭМ!$C$33:$C$776,СВЦЭМ!$A$33:$A$776,$A12,СВЦЭМ!$B$33:$B$776,U$11)+'СЕТ СН'!$F$12+СВЦЭМ!$D$10+'СЕТ СН'!$F$6-'СЕТ СН'!$F$22</f>
        <v>893.93112428000006</v>
      </c>
      <c r="V12" s="36">
        <f>SUMIFS(СВЦЭМ!$C$33:$C$776,СВЦЭМ!$A$33:$A$776,$A12,СВЦЭМ!$B$33:$B$776,V$11)+'СЕТ СН'!$F$12+СВЦЭМ!$D$10+'СЕТ СН'!$F$6-'СЕТ СН'!$F$22</f>
        <v>910.32106872999998</v>
      </c>
      <c r="W12" s="36">
        <f>SUMIFS(СВЦЭМ!$C$33:$C$776,СВЦЭМ!$A$33:$A$776,$A12,СВЦЭМ!$B$33:$B$776,W$11)+'СЕТ СН'!$F$12+СВЦЭМ!$D$10+'СЕТ СН'!$F$6-'СЕТ СН'!$F$22</f>
        <v>915.03904199999999</v>
      </c>
      <c r="X12" s="36">
        <f>SUMIFS(СВЦЭМ!$C$33:$C$776,СВЦЭМ!$A$33:$A$776,$A12,СВЦЭМ!$B$33:$B$776,X$11)+'СЕТ СН'!$F$12+СВЦЭМ!$D$10+'СЕТ СН'!$F$6-'СЕТ СН'!$F$22</f>
        <v>936.68761520999999</v>
      </c>
      <c r="Y12" s="36">
        <f>SUMIFS(СВЦЭМ!$C$33:$C$776,СВЦЭМ!$A$33:$A$776,$A12,СВЦЭМ!$B$33:$B$776,Y$11)+'СЕТ СН'!$F$12+СВЦЭМ!$D$10+'СЕТ СН'!$F$6-'СЕТ СН'!$F$22</f>
        <v>953.92946329000006</v>
      </c>
      <c r="AA12" s="37"/>
    </row>
    <row r="13" spans="1:27" ht="15.75" x14ac:dyDescent="0.2">
      <c r="A13" s="35">
        <f>A12+1</f>
        <v>43863</v>
      </c>
      <c r="B13" s="36">
        <f>SUMIFS(СВЦЭМ!$C$33:$C$776,СВЦЭМ!$A$33:$A$776,$A13,СВЦЭМ!$B$33:$B$776,B$11)+'СЕТ СН'!$F$12+СВЦЭМ!$D$10+'СЕТ СН'!$F$6-'СЕТ СН'!$F$22</f>
        <v>953.03119735999996</v>
      </c>
      <c r="C13" s="36">
        <f>SUMIFS(СВЦЭМ!$C$33:$C$776,СВЦЭМ!$A$33:$A$776,$A13,СВЦЭМ!$B$33:$B$776,C$11)+'СЕТ СН'!$F$12+СВЦЭМ!$D$10+'СЕТ СН'!$F$6-'СЕТ СН'!$F$22</f>
        <v>982.59796897000001</v>
      </c>
      <c r="D13" s="36">
        <f>SUMIFS(СВЦЭМ!$C$33:$C$776,СВЦЭМ!$A$33:$A$776,$A13,СВЦЭМ!$B$33:$B$776,D$11)+'СЕТ СН'!$F$12+СВЦЭМ!$D$10+'СЕТ СН'!$F$6-'СЕТ СН'!$F$22</f>
        <v>1007.58151165</v>
      </c>
      <c r="E13" s="36">
        <f>SUMIFS(СВЦЭМ!$C$33:$C$776,СВЦЭМ!$A$33:$A$776,$A13,СВЦЭМ!$B$33:$B$776,E$11)+'СЕТ СН'!$F$12+СВЦЭМ!$D$10+'СЕТ СН'!$F$6-'СЕТ СН'!$F$22</f>
        <v>1013.99870973</v>
      </c>
      <c r="F13" s="36">
        <f>SUMIFS(СВЦЭМ!$C$33:$C$776,СВЦЭМ!$A$33:$A$776,$A13,СВЦЭМ!$B$33:$B$776,F$11)+'СЕТ СН'!$F$12+СВЦЭМ!$D$10+'СЕТ СН'!$F$6-'СЕТ СН'!$F$22</f>
        <v>1008.07690913</v>
      </c>
      <c r="G13" s="36">
        <f>SUMIFS(СВЦЭМ!$C$33:$C$776,СВЦЭМ!$A$33:$A$776,$A13,СВЦЭМ!$B$33:$B$776,G$11)+'СЕТ СН'!$F$12+СВЦЭМ!$D$10+'СЕТ СН'!$F$6-'СЕТ СН'!$F$22</f>
        <v>1004.63581974</v>
      </c>
      <c r="H13" s="36">
        <f>SUMIFS(СВЦЭМ!$C$33:$C$776,СВЦЭМ!$A$33:$A$776,$A13,СВЦЭМ!$B$33:$B$776,H$11)+'СЕТ СН'!$F$12+СВЦЭМ!$D$10+'СЕТ СН'!$F$6-'СЕТ СН'!$F$22</f>
        <v>985.20193661999997</v>
      </c>
      <c r="I13" s="36">
        <f>SUMIFS(СВЦЭМ!$C$33:$C$776,СВЦЭМ!$A$33:$A$776,$A13,СВЦЭМ!$B$33:$B$776,I$11)+'СЕТ СН'!$F$12+СВЦЭМ!$D$10+'СЕТ СН'!$F$6-'СЕТ СН'!$F$22</f>
        <v>960.72526961000005</v>
      </c>
      <c r="J13" s="36">
        <f>SUMIFS(СВЦЭМ!$C$33:$C$776,СВЦЭМ!$A$33:$A$776,$A13,СВЦЭМ!$B$33:$B$776,J$11)+'СЕТ СН'!$F$12+СВЦЭМ!$D$10+'СЕТ СН'!$F$6-'СЕТ СН'!$F$22</f>
        <v>936.61097225000003</v>
      </c>
      <c r="K13" s="36">
        <f>SUMIFS(СВЦЭМ!$C$33:$C$776,СВЦЭМ!$A$33:$A$776,$A13,СВЦЭМ!$B$33:$B$776,K$11)+'СЕТ СН'!$F$12+СВЦЭМ!$D$10+'СЕТ СН'!$F$6-'СЕТ СН'!$F$22</f>
        <v>901.29530373</v>
      </c>
      <c r="L13" s="36">
        <f>SUMIFS(СВЦЭМ!$C$33:$C$776,СВЦЭМ!$A$33:$A$776,$A13,СВЦЭМ!$B$33:$B$776,L$11)+'СЕТ СН'!$F$12+СВЦЭМ!$D$10+'СЕТ СН'!$F$6-'СЕТ СН'!$F$22</f>
        <v>888.54184891</v>
      </c>
      <c r="M13" s="36">
        <f>SUMIFS(СВЦЭМ!$C$33:$C$776,СВЦЭМ!$A$33:$A$776,$A13,СВЦЭМ!$B$33:$B$776,M$11)+'СЕТ СН'!$F$12+СВЦЭМ!$D$10+'СЕТ СН'!$F$6-'СЕТ СН'!$F$22</f>
        <v>889.42690284000003</v>
      </c>
      <c r="N13" s="36">
        <f>SUMIFS(СВЦЭМ!$C$33:$C$776,СВЦЭМ!$A$33:$A$776,$A13,СВЦЭМ!$B$33:$B$776,N$11)+'СЕТ СН'!$F$12+СВЦЭМ!$D$10+'СЕТ СН'!$F$6-'СЕТ СН'!$F$22</f>
        <v>898.86745044999998</v>
      </c>
      <c r="O13" s="36">
        <f>SUMIFS(СВЦЭМ!$C$33:$C$776,СВЦЭМ!$A$33:$A$776,$A13,СВЦЭМ!$B$33:$B$776,O$11)+'СЕТ СН'!$F$12+СВЦЭМ!$D$10+'СЕТ СН'!$F$6-'СЕТ СН'!$F$22</f>
        <v>917.81777822000004</v>
      </c>
      <c r="P13" s="36">
        <f>SUMIFS(СВЦЭМ!$C$33:$C$776,СВЦЭМ!$A$33:$A$776,$A13,СВЦЭМ!$B$33:$B$776,P$11)+'СЕТ СН'!$F$12+СВЦЭМ!$D$10+'СЕТ СН'!$F$6-'СЕТ СН'!$F$22</f>
        <v>934.92068733999997</v>
      </c>
      <c r="Q13" s="36">
        <f>SUMIFS(СВЦЭМ!$C$33:$C$776,СВЦЭМ!$A$33:$A$776,$A13,СВЦЭМ!$B$33:$B$776,Q$11)+'СЕТ СН'!$F$12+СВЦЭМ!$D$10+'СЕТ СН'!$F$6-'СЕТ СН'!$F$22</f>
        <v>947.05363495000006</v>
      </c>
      <c r="R13" s="36">
        <f>SUMIFS(СВЦЭМ!$C$33:$C$776,СВЦЭМ!$A$33:$A$776,$A13,СВЦЭМ!$B$33:$B$776,R$11)+'СЕТ СН'!$F$12+СВЦЭМ!$D$10+'СЕТ СН'!$F$6-'СЕТ СН'!$F$22</f>
        <v>927.84562888000005</v>
      </c>
      <c r="S13" s="36">
        <f>SUMIFS(СВЦЭМ!$C$33:$C$776,СВЦЭМ!$A$33:$A$776,$A13,СВЦЭМ!$B$33:$B$776,S$11)+'СЕТ СН'!$F$12+СВЦЭМ!$D$10+'СЕТ СН'!$F$6-'СЕТ СН'!$F$22</f>
        <v>916.31725097000003</v>
      </c>
      <c r="T13" s="36">
        <f>SUMIFS(СВЦЭМ!$C$33:$C$776,СВЦЭМ!$A$33:$A$776,$A13,СВЦЭМ!$B$33:$B$776,T$11)+'СЕТ СН'!$F$12+СВЦЭМ!$D$10+'СЕТ СН'!$F$6-'СЕТ СН'!$F$22</f>
        <v>903.17850254000007</v>
      </c>
      <c r="U13" s="36">
        <f>SUMIFS(СВЦЭМ!$C$33:$C$776,СВЦЭМ!$A$33:$A$776,$A13,СВЦЭМ!$B$33:$B$776,U$11)+'СЕТ СН'!$F$12+СВЦЭМ!$D$10+'СЕТ СН'!$F$6-'СЕТ СН'!$F$22</f>
        <v>894.57856192999998</v>
      </c>
      <c r="V13" s="36">
        <f>SUMIFS(СВЦЭМ!$C$33:$C$776,СВЦЭМ!$A$33:$A$776,$A13,СВЦЭМ!$B$33:$B$776,V$11)+'СЕТ СН'!$F$12+СВЦЭМ!$D$10+'СЕТ СН'!$F$6-'СЕТ СН'!$F$22</f>
        <v>892.95435682000004</v>
      </c>
      <c r="W13" s="36">
        <f>SUMIFS(СВЦЭМ!$C$33:$C$776,СВЦЭМ!$A$33:$A$776,$A13,СВЦЭМ!$B$33:$B$776,W$11)+'СЕТ СН'!$F$12+СВЦЭМ!$D$10+'СЕТ СН'!$F$6-'СЕТ СН'!$F$22</f>
        <v>897.79764407000005</v>
      </c>
      <c r="X13" s="36">
        <f>SUMIFS(СВЦЭМ!$C$33:$C$776,СВЦЭМ!$A$33:$A$776,$A13,СВЦЭМ!$B$33:$B$776,X$11)+'СЕТ СН'!$F$12+СВЦЭМ!$D$10+'СЕТ СН'!$F$6-'СЕТ СН'!$F$22</f>
        <v>911.02610655000001</v>
      </c>
      <c r="Y13" s="36">
        <f>SUMIFS(СВЦЭМ!$C$33:$C$776,СВЦЭМ!$A$33:$A$776,$A13,СВЦЭМ!$B$33:$B$776,Y$11)+'СЕТ СН'!$F$12+СВЦЭМ!$D$10+'СЕТ СН'!$F$6-'СЕТ СН'!$F$22</f>
        <v>916.27979130000006</v>
      </c>
    </row>
    <row r="14" spans="1:27" ht="15.75" x14ac:dyDescent="0.2">
      <c r="A14" s="35">
        <f t="shared" ref="A14:A40" si="0">A13+1</f>
        <v>43864</v>
      </c>
      <c r="B14" s="36">
        <f>SUMIFS(СВЦЭМ!$C$33:$C$776,СВЦЭМ!$A$33:$A$776,$A14,СВЦЭМ!$B$33:$B$776,B$11)+'СЕТ СН'!$F$12+СВЦЭМ!$D$10+'СЕТ СН'!$F$6-'СЕТ СН'!$F$22</f>
        <v>948.16974174000006</v>
      </c>
      <c r="C14" s="36">
        <f>SUMIFS(СВЦЭМ!$C$33:$C$776,СВЦЭМ!$A$33:$A$776,$A14,СВЦЭМ!$B$33:$B$776,C$11)+'СЕТ СН'!$F$12+СВЦЭМ!$D$10+'СЕТ СН'!$F$6-'СЕТ СН'!$F$22</f>
        <v>966.85557462999998</v>
      </c>
      <c r="D14" s="36">
        <f>SUMIFS(СВЦЭМ!$C$33:$C$776,СВЦЭМ!$A$33:$A$776,$A14,СВЦЭМ!$B$33:$B$776,D$11)+'СЕТ СН'!$F$12+СВЦЭМ!$D$10+'СЕТ СН'!$F$6-'СЕТ СН'!$F$22</f>
        <v>976.89687456000001</v>
      </c>
      <c r="E14" s="36">
        <f>SUMIFS(СВЦЭМ!$C$33:$C$776,СВЦЭМ!$A$33:$A$776,$A14,СВЦЭМ!$B$33:$B$776,E$11)+'СЕТ СН'!$F$12+СВЦЭМ!$D$10+'СЕТ СН'!$F$6-'СЕТ СН'!$F$22</f>
        <v>972.79158639000002</v>
      </c>
      <c r="F14" s="36">
        <f>SUMIFS(СВЦЭМ!$C$33:$C$776,СВЦЭМ!$A$33:$A$776,$A14,СВЦЭМ!$B$33:$B$776,F$11)+'СЕТ СН'!$F$12+СВЦЭМ!$D$10+'СЕТ СН'!$F$6-'СЕТ СН'!$F$22</f>
        <v>968.67642912999997</v>
      </c>
      <c r="G14" s="36">
        <f>SUMIFS(СВЦЭМ!$C$33:$C$776,СВЦЭМ!$A$33:$A$776,$A14,СВЦЭМ!$B$33:$B$776,G$11)+'СЕТ СН'!$F$12+СВЦЭМ!$D$10+'СЕТ СН'!$F$6-'СЕТ СН'!$F$22</f>
        <v>969.18761151000001</v>
      </c>
      <c r="H14" s="36">
        <f>SUMIFS(СВЦЭМ!$C$33:$C$776,СВЦЭМ!$A$33:$A$776,$A14,СВЦЭМ!$B$33:$B$776,H$11)+'СЕТ СН'!$F$12+СВЦЭМ!$D$10+'СЕТ СН'!$F$6-'СЕТ СН'!$F$22</f>
        <v>938.07577201000004</v>
      </c>
      <c r="I14" s="36">
        <f>SUMIFS(СВЦЭМ!$C$33:$C$776,СВЦЭМ!$A$33:$A$776,$A14,СВЦЭМ!$B$33:$B$776,I$11)+'СЕТ СН'!$F$12+СВЦЭМ!$D$10+'СЕТ СН'!$F$6-'СЕТ СН'!$F$22</f>
        <v>920.98834790000001</v>
      </c>
      <c r="J14" s="36">
        <f>SUMIFS(СВЦЭМ!$C$33:$C$776,СВЦЭМ!$A$33:$A$776,$A14,СВЦЭМ!$B$33:$B$776,J$11)+'СЕТ СН'!$F$12+СВЦЭМ!$D$10+'СЕТ СН'!$F$6-'СЕТ СН'!$F$22</f>
        <v>911.57705470999997</v>
      </c>
      <c r="K14" s="36">
        <f>SUMIFS(СВЦЭМ!$C$33:$C$776,СВЦЭМ!$A$33:$A$776,$A14,СВЦЭМ!$B$33:$B$776,K$11)+'СЕТ СН'!$F$12+СВЦЭМ!$D$10+'СЕТ СН'!$F$6-'СЕТ СН'!$F$22</f>
        <v>917.29398208999999</v>
      </c>
      <c r="L14" s="36">
        <f>SUMIFS(СВЦЭМ!$C$33:$C$776,СВЦЭМ!$A$33:$A$776,$A14,СВЦЭМ!$B$33:$B$776,L$11)+'СЕТ СН'!$F$12+СВЦЭМ!$D$10+'СЕТ СН'!$F$6-'СЕТ СН'!$F$22</f>
        <v>917.38097535999998</v>
      </c>
      <c r="M14" s="36">
        <f>SUMIFS(СВЦЭМ!$C$33:$C$776,СВЦЭМ!$A$33:$A$776,$A14,СВЦЭМ!$B$33:$B$776,M$11)+'СЕТ СН'!$F$12+СВЦЭМ!$D$10+'СЕТ СН'!$F$6-'СЕТ СН'!$F$22</f>
        <v>919.26516193999998</v>
      </c>
      <c r="N14" s="36">
        <f>SUMIFS(СВЦЭМ!$C$33:$C$776,СВЦЭМ!$A$33:$A$776,$A14,СВЦЭМ!$B$33:$B$776,N$11)+'СЕТ СН'!$F$12+СВЦЭМ!$D$10+'СЕТ СН'!$F$6-'СЕТ СН'!$F$22</f>
        <v>948.62050294000005</v>
      </c>
      <c r="O14" s="36">
        <f>SUMIFS(СВЦЭМ!$C$33:$C$776,СВЦЭМ!$A$33:$A$776,$A14,СВЦЭМ!$B$33:$B$776,O$11)+'СЕТ СН'!$F$12+СВЦЭМ!$D$10+'СЕТ СН'!$F$6-'СЕТ СН'!$F$22</f>
        <v>968.94096719000004</v>
      </c>
      <c r="P14" s="36">
        <f>SUMIFS(СВЦЭМ!$C$33:$C$776,СВЦЭМ!$A$33:$A$776,$A14,СВЦЭМ!$B$33:$B$776,P$11)+'СЕТ СН'!$F$12+СВЦЭМ!$D$10+'СЕТ СН'!$F$6-'СЕТ СН'!$F$22</f>
        <v>977.36229622999997</v>
      </c>
      <c r="Q14" s="36">
        <f>SUMIFS(СВЦЭМ!$C$33:$C$776,СВЦЭМ!$A$33:$A$776,$A14,СВЦЭМ!$B$33:$B$776,Q$11)+'СЕТ СН'!$F$12+СВЦЭМ!$D$10+'СЕТ СН'!$F$6-'СЕТ СН'!$F$22</f>
        <v>988.54739543000005</v>
      </c>
      <c r="R14" s="36">
        <f>SUMIFS(СВЦЭМ!$C$33:$C$776,СВЦЭМ!$A$33:$A$776,$A14,СВЦЭМ!$B$33:$B$776,R$11)+'СЕТ СН'!$F$12+СВЦЭМ!$D$10+'СЕТ СН'!$F$6-'СЕТ СН'!$F$22</f>
        <v>984.78632937999998</v>
      </c>
      <c r="S14" s="36">
        <f>SUMIFS(СВЦЭМ!$C$33:$C$776,СВЦЭМ!$A$33:$A$776,$A14,СВЦЭМ!$B$33:$B$776,S$11)+'СЕТ СН'!$F$12+СВЦЭМ!$D$10+'СЕТ СН'!$F$6-'СЕТ СН'!$F$22</f>
        <v>974.86483984000006</v>
      </c>
      <c r="T14" s="36">
        <f>SUMIFS(СВЦЭМ!$C$33:$C$776,СВЦЭМ!$A$33:$A$776,$A14,СВЦЭМ!$B$33:$B$776,T$11)+'СЕТ СН'!$F$12+СВЦЭМ!$D$10+'СЕТ СН'!$F$6-'СЕТ СН'!$F$22</f>
        <v>939.31123666999997</v>
      </c>
      <c r="U14" s="36">
        <f>SUMIFS(СВЦЭМ!$C$33:$C$776,СВЦЭМ!$A$33:$A$776,$A14,СВЦЭМ!$B$33:$B$776,U$11)+'СЕТ СН'!$F$12+СВЦЭМ!$D$10+'СЕТ СН'!$F$6-'СЕТ СН'!$F$22</f>
        <v>923.62115466</v>
      </c>
      <c r="V14" s="36">
        <f>SUMIFS(СВЦЭМ!$C$33:$C$776,СВЦЭМ!$A$33:$A$776,$A14,СВЦЭМ!$B$33:$B$776,V$11)+'СЕТ СН'!$F$12+СВЦЭМ!$D$10+'СЕТ СН'!$F$6-'СЕТ СН'!$F$22</f>
        <v>935.43018877999998</v>
      </c>
      <c r="W14" s="36">
        <f>SUMIFS(СВЦЭМ!$C$33:$C$776,СВЦЭМ!$A$33:$A$776,$A14,СВЦЭМ!$B$33:$B$776,W$11)+'СЕТ СН'!$F$12+СВЦЭМ!$D$10+'СЕТ СН'!$F$6-'СЕТ СН'!$F$22</f>
        <v>922.28268119000006</v>
      </c>
      <c r="X14" s="36">
        <f>SUMIFS(СВЦЭМ!$C$33:$C$776,СВЦЭМ!$A$33:$A$776,$A14,СВЦЭМ!$B$33:$B$776,X$11)+'СЕТ СН'!$F$12+СВЦЭМ!$D$10+'СЕТ СН'!$F$6-'СЕТ СН'!$F$22</f>
        <v>928.36755941000001</v>
      </c>
      <c r="Y14" s="36">
        <f>SUMIFS(СВЦЭМ!$C$33:$C$776,СВЦЭМ!$A$33:$A$776,$A14,СВЦЭМ!$B$33:$B$776,Y$11)+'СЕТ СН'!$F$12+СВЦЭМ!$D$10+'СЕТ СН'!$F$6-'СЕТ СН'!$F$22</f>
        <v>939.17705760000001</v>
      </c>
    </row>
    <row r="15" spans="1:27" ht="15.75" x14ac:dyDescent="0.2">
      <c r="A15" s="35">
        <f t="shared" si="0"/>
        <v>43865</v>
      </c>
      <c r="B15" s="36">
        <f>SUMIFS(СВЦЭМ!$C$33:$C$776,СВЦЭМ!$A$33:$A$776,$A15,СВЦЭМ!$B$33:$B$776,B$11)+'СЕТ СН'!$F$12+СВЦЭМ!$D$10+'СЕТ СН'!$F$6-'СЕТ СН'!$F$22</f>
        <v>939.69735084000001</v>
      </c>
      <c r="C15" s="36">
        <f>SUMIFS(СВЦЭМ!$C$33:$C$776,СВЦЭМ!$A$33:$A$776,$A15,СВЦЭМ!$B$33:$B$776,C$11)+'СЕТ СН'!$F$12+СВЦЭМ!$D$10+'СЕТ СН'!$F$6-'СЕТ СН'!$F$22</f>
        <v>951.83708442</v>
      </c>
      <c r="D15" s="36">
        <f>SUMIFS(СВЦЭМ!$C$33:$C$776,СВЦЭМ!$A$33:$A$776,$A15,СВЦЭМ!$B$33:$B$776,D$11)+'СЕТ СН'!$F$12+СВЦЭМ!$D$10+'СЕТ СН'!$F$6-'СЕТ СН'!$F$22</f>
        <v>964.95779445000005</v>
      </c>
      <c r="E15" s="36">
        <f>SUMIFS(СВЦЭМ!$C$33:$C$776,СВЦЭМ!$A$33:$A$776,$A15,СВЦЭМ!$B$33:$B$776,E$11)+'СЕТ СН'!$F$12+СВЦЭМ!$D$10+'СЕТ СН'!$F$6-'СЕТ СН'!$F$22</f>
        <v>961.69718735000004</v>
      </c>
      <c r="F15" s="36">
        <f>SUMIFS(СВЦЭМ!$C$33:$C$776,СВЦЭМ!$A$33:$A$776,$A15,СВЦЭМ!$B$33:$B$776,F$11)+'СЕТ СН'!$F$12+СВЦЭМ!$D$10+'СЕТ СН'!$F$6-'СЕТ СН'!$F$22</f>
        <v>952.69254354999998</v>
      </c>
      <c r="G15" s="36">
        <f>SUMIFS(СВЦЭМ!$C$33:$C$776,СВЦЭМ!$A$33:$A$776,$A15,СВЦЭМ!$B$33:$B$776,G$11)+'СЕТ СН'!$F$12+СВЦЭМ!$D$10+'СЕТ СН'!$F$6-'СЕТ СН'!$F$22</f>
        <v>934.03874163</v>
      </c>
      <c r="H15" s="36">
        <f>SUMIFS(СВЦЭМ!$C$33:$C$776,СВЦЭМ!$A$33:$A$776,$A15,СВЦЭМ!$B$33:$B$776,H$11)+'СЕТ СН'!$F$12+СВЦЭМ!$D$10+'СЕТ СН'!$F$6-'СЕТ СН'!$F$22</f>
        <v>915.69156226999996</v>
      </c>
      <c r="I15" s="36">
        <f>SUMIFS(СВЦЭМ!$C$33:$C$776,СВЦЭМ!$A$33:$A$776,$A15,СВЦЭМ!$B$33:$B$776,I$11)+'СЕТ СН'!$F$12+СВЦЭМ!$D$10+'СЕТ СН'!$F$6-'СЕТ СН'!$F$22</f>
        <v>889.75953638999999</v>
      </c>
      <c r="J15" s="36">
        <f>SUMIFS(СВЦЭМ!$C$33:$C$776,СВЦЭМ!$A$33:$A$776,$A15,СВЦЭМ!$B$33:$B$776,J$11)+'СЕТ СН'!$F$12+СВЦЭМ!$D$10+'СЕТ СН'!$F$6-'СЕТ СН'!$F$22</f>
        <v>874.14304542000002</v>
      </c>
      <c r="K15" s="36">
        <f>SUMIFS(СВЦЭМ!$C$33:$C$776,СВЦЭМ!$A$33:$A$776,$A15,СВЦЭМ!$B$33:$B$776,K$11)+'СЕТ СН'!$F$12+СВЦЭМ!$D$10+'СЕТ СН'!$F$6-'СЕТ СН'!$F$22</f>
        <v>859.78812630000004</v>
      </c>
      <c r="L15" s="36">
        <f>SUMIFS(СВЦЭМ!$C$33:$C$776,СВЦЭМ!$A$33:$A$776,$A15,СВЦЭМ!$B$33:$B$776,L$11)+'СЕТ СН'!$F$12+СВЦЭМ!$D$10+'СЕТ СН'!$F$6-'СЕТ СН'!$F$22</f>
        <v>878.54530360000001</v>
      </c>
      <c r="M15" s="36">
        <f>SUMIFS(СВЦЭМ!$C$33:$C$776,СВЦЭМ!$A$33:$A$776,$A15,СВЦЭМ!$B$33:$B$776,M$11)+'СЕТ СН'!$F$12+СВЦЭМ!$D$10+'СЕТ СН'!$F$6-'СЕТ СН'!$F$22</f>
        <v>934.65952578999998</v>
      </c>
      <c r="N15" s="36">
        <f>SUMIFS(СВЦЭМ!$C$33:$C$776,СВЦЭМ!$A$33:$A$776,$A15,СВЦЭМ!$B$33:$B$776,N$11)+'СЕТ СН'!$F$12+СВЦЭМ!$D$10+'СЕТ СН'!$F$6-'СЕТ СН'!$F$22</f>
        <v>979.25675644</v>
      </c>
      <c r="O15" s="36">
        <f>SUMIFS(СВЦЭМ!$C$33:$C$776,СВЦЭМ!$A$33:$A$776,$A15,СВЦЭМ!$B$33:$B$776,O$11)+'СЕТ СН'!$F$12+СВЦЭМ!$D$10+'СЕТ СН'!$F$6-'СЕТ СН'!$F$22</f>
        <v>995.82922467000003</v>
      </c>
      <c r="P15" s="36">
        <f>SUMIFS(СВЦЭМ!$C$33:$C$776,СВЦЭМ!$A$33:$A$776,$A15,СВЦЭМ!$B$33:$B$776,P$11)+'СЕТ СН'!$F$12+СВЦЭМ!$D$10+'СЕТ СН'!$F$6-'СЕТ СН'!$F$22</f>
        <v>1004.56920493</v>
      </c>
      <c r="Q15" s="36">
        <f>SUMIFS(СВЦЭМ!$C$33:$C$776,СВЦЭМ!$A$33:$A$776,$A15,СВЦЭМ!$B$33:$B$776,Q$11)+'СЕТ СН'!$F$12+СВЦЭМ!$D$10+'СЕТ СН'!$F$6-'СЕТ СН'!$F$22</f>
        <v>1007.7899886600001</v>
      </c>
      <c r="R15" s="36">
        <f>SUMIFS(СВЦЭМ!$C$33:$C$776,СВЦЭМ!$A$33:$A$776,$A15,СВЦЭМ!$B$33:$B$776,R$11)+'СЕТ СН'!$F$12+СВЦЭМ!$D$10+'СЕТ СН'!$F$6-'СЕТ СН'!$F$22</f>
        <v>1006.8489932700001</v>
      </c>
      <c r="S15" s="36">
        <f>SUMIFS(СВЦЭМ!$C$33:$C$776,СВЦЭМ!$A$33:$A$776,$A15,СВЦЭМ!$B$33:$B$776,S$11)+'СЕТ СН'!$F$12+СВЦЭМ!$D$10+'СЕТ СН'!$F$6-'СЕТ СН'!$F$22</f>
        <v>995.66553513999997</v>
      </c>
      <c r="T15" s="36">
        <f>SUMIFS(СВЦЭМ!$C$33:$C$776,СВЦЭМ!$A$33:$A$776,$A15,СВЦЭМ!$B$33:$B$776,T$11)+'СЕТ СН'!$F$12+СВЦЭМ!$D$10+'СЕТ СН'!$F$6-'СЕТ СН'!$F$22</f>
        <v>969.46199790000003</v>
      </c>
      <c r="U15" s="36">
        <f>SUMIFS(СВЦЭМ!$C$33:$C$776,СВЦЭМ!$A$33:$A$776,$A15,СВЦЭМ!$B$33:$B$776,U$11)+'СЕТ СН'!$F$12+СВЦЭМ!$D$10+'СЕТ СН'!$F$6-'СЕТ СН'!$F$22</f>
        <v>956.19795292000003</v>
      </c>
      <c r="V15" s="36">
        <f>SUMIFS(СВЦЭМ!$C$33:$C$776,СВЦЭМ!$A$33:$A$776,$A15,СВЦЭМ!$B$33:$B$776,V$11)+'СЕТ СН'!$F$12+СВЦЭМ!$D$10+'СЕТ СН'!$F$6-'СЕТ СН'!$F$22</f>
        <v>961.34901847000003</v>
      </c>
      <c r="W15" s="36">
        <f>SUMIFS(СВЦЭМ!$C$33:$C$776,СВЦЭМ!$A$33:$A$776,$A15,СВЦЭМ!$B$33:$B$776,W$11)+'СЕТ СН'!$F$12+СВЦЭМ!$D$10+'СЕТ СН'!$F$6-'СЕТ СН'!$F$22</f>
        <v>956.72753655999998</v>
      </c>
      <c r="X15" s="36">
        <f>SUMIFS(СВЦЭМ!$C$33:$C$776,СВЦЭМ!$A$33:$A$776,$A15,СВЦЭМ!$B$33:$B$776,X$11)+'СЕТ СН'!$F$12+СВЦЭМ!$D$10+'СЕТ СН'!$F$6-'СЕТ СН'!$F$22</f>
        <v>962.77684087</v>
      </c>
      <c r="Y15" s="36">
        <f>SUMIFS(СВЦЭМ!$C$33:$C$776,СВЦЭМ!$A$33:$A$776,$A15,СВЦЭМ!$B$33:$B$776,Y$11)+'СЕТ СН'!$F$12+СВЦЭМ!$D$10+'СЕТ СН'!$F$6-'СЕТ СН'!$F$22</f>
        <v>990.11810795999997</v>
      </c>
    </row>
    <row r="16" spans="1:27" ht="15.75" x14ac:dyDescent="0.2">
      <c r="A16" s="35">
        <f t="shared" si="0"/>
        <v>43866</v>
      </c>
      <c r="B16" s="36">
        <f>SUMIFS(СВЦЭМ!$C$33:$C$776,СВЦЭМ!$A$33:$A$776,$A16,СВЦЭМ!$B$33:$B$776,B$11)+'СЕТ СН'!$F$12+СВЦЭМ!$D$10+'СЕТ СН'!$F$6-'СЕТ СН'!$F$22</f>
        <v>988.37744859999998</v>
      </c>
      <c r="C16" s="36">
        <f>SUMIFS(СВЦЭМ!$C$33:$C$776,СВЦЭМ!$A$33:$A$776,$A16,СВЦЭМ!$B$33:$B$776,C$11)+'СЕТ СН'!$F$12+СВЦЭМ!$D$10+'СЕТ СН'!$F$6-'СЕТ СН'!$F$22</f>
        <v>1017.95665592</v>
      </c>
      <c r="D16" s="36">
        <f>SUMIFS(СВЦЭМ!$C$33:$C$776,СВЦЭМ!$A$33:$A$776,$A16,СВЦЭМ!$B$33:$B$776,D$11)+'СЕТ СН'!$F$12+СВЦЭМ!$D$10+'СЕТ СН'!$F$6-'СЕТ СН'!$F$22</f>
        <v>1031.0588530700002</v>
      </c>
      <c r="E16" s="36">
        <f>SUMIFS(СВЦЭМ!$C$33:$C$776,СВЦЭМ!$A$33:$A$776,$A16,СВЦЭМ!$B$33:$B$776,E$11)+'СЕТ СН'!$F$12+СВЦЭМ!$D$10+'СЕТ СН'!$F$6-'СЕТ СН'!$F$22</f>
        <v>1022.54520575</v>
      </c>
      <c r="F16" s="36">
        <f>SUMIFS(СВЦЭМ!$C$33:$C$776,СВЦЭМ!$A$33:$A$776,$A16,СВЦЭМ!$B$33:$B$776,F$11)+'СЕТ СН'!$F$12+СВЦЭМ!$D$10+'СЕТ СН'!$F$6-'СЕТ СН'!$F$22</f>
        <v>1011.40221576</v>
      </c>
      <c r="G16" s="36">
        <f>SUMIFS(СВЦЭМ!$C$33:$C$776,СВЦЭМ!$A$33:$A$776,$A16,СВЦЭМ!$B$33:$B$776,G$11)+'СЕТ СН'!$F$12+СВЦЭМ!$D$10+'СЕТ СН'!$F$6-'СЕТ СН'!$F$22</f>
        <v>998.7926023</v>
      </c>
      <c r="H16" s="36">
        <f>SUMIFS(СВЦЭМ!$C$33:$C$776,СВЦЭМ!$A$33:$A$776,$A16,СВЦЭМ!$B$33:$B$776,H$11)+'СЕТ СН'!$F$12+СВЦЭМ!$D$10+'СЕТ СН'!$F$6-'СЕТ СН'!$F$22</f>
        <v>957.30986197000004</v>
      </c>
      <c r="I16" s="36">
        <f>SUMIFS(СВЦЭМ!$C$33:$C$776,СВЦЭМ!$A$33:$A$776,$A16,СВЦЭМ!$B$33:$B$776,I$11)+'СЕТ СН'!$F$12+СВЦЭМ!$D$10+'СЕТ СН'!$F$6-'СЕТ СН'!$F$22</f>
        <v>929.81058879</v>
      </c>
      <c r="J16" s="36">
        <f>SUMIFS(СВЦЭМ!$C$33:$C$776,СВЦЭМ!$A$33:$A$776,$A16,СВЦЭМ!$B$33:$B$776,J$11)+'СЕТ СН'!$F$12+СВЦЭМ!$D$10+'СЕТ СН'!$F$6-'СЕТ СН'!$F$22</f>
        <v>899.49830249000001</v>
      </c>
      <c r="K16" s="36">
        <f>SUMIFS(СВЦЭМ!$C$33:$C$776,СВЦЭМ!$A$33:$A$776,$A16,СВЦЭМ!$B$33:$B$776,K$11)+'СЕТ СН'!$F$12+СВЦЭМ!$D$10+'СЕТ СН'!$F$6-'СЕТ СН'!$F$22</f>
        <v>889.75093302000005</v>
      </c>
      <c r="L16" s="36">
        <f>SUMIFS(СВЦЭМ!$C$33:$C$776,СВЦЭМ!$A$33:$A$776,$A16,СВЦЭМ!$B$33:$B$776,L$11)+'СЕТ СН'!$F$12+СВЦЭМ!$D$10+'СЕТ СН'!$F$6-'СЕТ СН'!$F$22</f>
        <v>884.00744788999998</v>
      </c>
      <c r="M16" s="36">
        <f>SUMIFS(СВЦЭМ!$C$33:$C$776,СВЦЭМ!$A$33:$A$776,$A16,СВЦЭМ!$B$33:$B$776,M$11)+'СЕТ СН'!$F$12+СВЦЭМ!$D$10+'СЕТ СН'!$F$6-'СЕТ СН'!$F$22</f>
        <v>893.19201605000001</v>
      </c>
      <c r="N16" s="36">
        <f>SUMIFS(СВЦЭМ!$C$33:$C$776,СВЦЭМ!$A$33:$A$776,$A16,СВЦЭМ!$B$33:$B$776,N$11)+'СЕТ СН'!$F$12+СВЦЭМ!$D$10+'СЕТ СН'!$F$6-'СЕТ СН'!$F$22</f>
        <v>913.77253308000002</v>
      </c>
      <c r="O16" s="36">
        <f>SUMIFS(СВЦЭМ!$C$33:$C$776,СВЦЭМ!$A$33:$A$776,$A16,СВЦЭМ!$B$33:$B$776,O$11)+'СЕТ СН'!$F$12+СВЦЭМ!$D$10+'СЕТ СН'!$F$6-'СЕТ СН'!$F$22</f>
        <v>945.94615639000006</v>
      </c>
      <c r="P16" s="36">
        <f>SUMIFS(СВЦЭМ!$C$33:$C$776,СВЦЭМ!$A$33:$A$776,$A16,СВЦЭМ!$B$33:$B$776,P$11)+'СЕТ СН'!$F$12+СВЦЭМ!$D$10+'СЕТ СН'!$F$6-'СЕТ СН'!$F$22</f>
        <v>965.87387230000002</v>
      </c>
      <c r="Q16" s="36">
        <f>SUMIFS(СВЦЭМ!$C$33:$C$776,СВЦЭМ!$A$33:$A$776,$A16,СВЦЭМ!$B$33:$B$776,Q$11)+'СЕТ СН'!$F$12+СВЦЭМ!$D$10+'СЕТ СН'!$F$6-'СЕТ СН'!$F$22</f>
        <v>972.02957624999999</v>
      </c>
      <c r="R16" s="36">
        <f>SUMIFS(СВЦЭМ!$C$33:$C$776,СВЦЭМ!$A$33:$A$776,$A16,СВЦЭМ!$B$33:$B$776,R$11)+'СЕТ СН'!$F$12+СВЦЭМ!$D$10+'СЕТ СН'!$F$6-'СЕТ СН'!$F$22</f>
        <v>966.32079637000004</v>
      </c>
      <c r="S16" s="36">
        <f>SUMIFS(СВЦЭМ!$C$33:$C$776,СВЦЭМ!$A$33:$A$776,$A16,СВЦЭМ!$B$33:$B$776,S$11)+'СЕТ СН'!$F$12+СВЦЭМ!$D$10+'СЕТ СН'!$F$6-'СЕТ СН'!$F$22</f>
        <v>942.70321993000005</v>
      </c>
      <c r="T16" s="36">
        <f>SUMIFS(СВЦЭМ!$C$33:$C$776,СВЦЭМ!$A$33:$A$776,$A16,СВЦЭМ!$B$33:$B$776,T$11)+'СЕТ СН'!$F$12+СВЦЭМ!$D$10+'СЕТ СН'!$F$6-'СЕТ СН'!$F$22</f>
        <v>910.08755939000002</v>
      </c>
      <c r="U16" s="36">
        <f>SUMIFS(СВЦЭМ!$C$33:$C$776,СВЦЭМ!$A$33:$A$776,$A16,СВЦЭМ!$B$33:$B$776,U$11)+'СЕТ СН'!$F$12+СВЦЭМ!$D$10+'СЕТ СН'!$F$6-'СЕТ СН'!$F$22</f>
        <v>911.07837071000006</v>
      </c>
      <c r="V16" s="36">
        <f>SUMIFS(СВЦЭМ!$C$33:$C$776,СВЦЭМ!$A$33:$A$776,$A16,СВЦЭМ!$B$33:$B$776,V$11)+'СЕТ СН'!$F$12+СВЦЭМ!$D$10+'СЕТ СН'!$F$6-'СЕТ СН'!$F$22</f>
        <v>921.09175707999998</v>
      </c>
      <c r="W16" s="36">
        <f>SUMIFS(СВЦЭМ!$C$33:$C$776,СВЦЭМ!$A$33:$A$776,$A16,СВЦЭМ!$B$33:$B$776,W$11)+'СЕТ СН'!$F$12+СВЦЭМ!$D$10+'СЕТ СН'!$F$6-'СЕТ СН'!$F$22</f>
        <v>931.39771814000005</v>
      </c>
      <c r="X16" s="36">
        <f>SUMIFS(СВЦЭМ!$C$33:$C$776,СВЦЭМ!$A$33:$A$776,$A16,СВЦЭМ!$B$33:$B$776,X$11)+'СЕТ СН'!$F$12+СВЦЭМ!$D$10+'СЕТ СН'!$F$6-'СЕТ СН'!$F$22</f>
        <v>940.81995287000007</v>
      </c>
      <c r="Y16" s="36">
        <f>SUMIFS(СВЦЭМ!$C$33:$C$776,СВЦЭМ!$A$33:$A$776,$A16,СВЦЭМ!$B$33:$B$776,Y$11)+'СЕТ СН'!$F$12+СВЦЭМ!$D$10+'СЕТ СН'!$F$6-'СЕТ СН'!$F$22</f>
        <v>974.61061747999997</v>
      </c>
    </row>
    <row r="17" spans="1:25" ht="15.75" x14ac:dyDescent="0.2">
      <c r="A17" s="35">
        <f t="shared" si="0"/>
        <v>43867</v>
      </c>
      <c r="B17" s="36">
        <f>SUMIFS(СВЦЭМ!$C$33:$C$776,СВЦЭМ!$A$33:$A$776,$A17,СВЦЭМ!$B$33:$B$776,B$11)+'СЕТ СН'!$F$12+СВЦЭМ!$D$10+'СЕТ СН'!$F$6-'СЕТ СН'!$F$22</f>
        <v>971.43253576000006</v>
      </c>
      <c r="C17" s="36">
        <f>SUMIFS(СВЦЭМ!$C$33:$C$776,СВЦЭМ!$A$33:$A$776,$A17,СВЦЭМ!$B$33:$B$776,C$11)+'СЕТ СН'!$F$12+СВЦЭМ!$D$10+'СЕТ СН'!$F$6-'СЕТ СН'!$F$22</f>
        <v>1004.47643755</v>
      </c>
      <c r="D17" s="36">
        <f>SUMIFS(СВЦЭМ!$C$33:$C$776,СВЦЭМ!$A$33:$A$776,$A17,СВЦЭМ!$B$33:$B$776,D$11)+'СЕТ СН'!$F$12+СВЦЭМ!$D$10+'СЕТ СН'!$F$6-'СЕТ СН'!$F$22</f>
        <v>1012.25297755</v>
      </c>
      <c r="E17" s="36">
        <f>SUMIFS(СВЦЭМ!$C$33:$C$776,СВЦЭМ!$A$33:$A$776,$A17,СВЦЭМ!$B$33:$B$776,E$11)+'СЕТ СН'!$F$12+СВЦЭМ!$D$10+'СЕТ СН'!$F$6-'СЕТ СН'!$F$22</f>
        <v>1008.42214703</v>
      </c>
      <c r="F17" s="36">
        <f>SUMIFS(СВЦЭМ!$C$33:$C$776,СВЦЭМ!$A$33:$A$776,$A17,СВЦЭМ!$B$33:$B$776,F$11)+'СЕТ СН'!$F$12+СВЦЭМ!$D$10+'СЕТ СН'!$F$6-'СЕТ СН'!$F$22</f>
        <v>1010.27733401</v>
      </c>
      <c r="G17" s="36">
        <f>SUMIFS(СВЦЭМ!$C$33:$C$776,СВЦЭМ!$A$33:$A$776,$A17,СВЦЭМ!$B$33:$B$776,G$11)+'СЕТ СН'!$F$12+СВЦЭМ!$D$10+'СЕТ СН'!$F$6-'СЕТ СН'!$F$22</f>
        <v>1003.65777024</v>
      </c>
      <c r="H17" s="36">
        <f>SUMIFS(СВЦЭМ!$C$33:$C$776,СВЦЭМ!$A$33:$A$776,$A17,СВЦЭМ!$B$33:$B$776,H$11)+'СЕТ СН'!$F$12+СВЦЭМ!$D$10+'СЕТ СН'!$F$6-'СЕТ СН'!$F$22</f>
        <v>971.07588808000003</v>
      </c>
      <c r="I17" s="36">
        <f>SUMIFS(СВЦЭМ!$C$33:$C$776,СВЦЭМ!$A$33:$A$776,$A17,СВЦЭМ!$B$33:$B$776,I$11)+'СЕТ СН'!$F$12+СВЦЭМ!$D$10+'СЕТ СН'!$F$6-'СЕТ СН'!$F$22</f>
        <v>929.61076828</v>
      </c>
      <c r="J17" s="36">
        <f>SUMIFS(СВЦЭМ!$C$33:$C$776,СВЦЭМ!$A$33:$A$776,$A17,СВЦЭМ!$B$33:$B$776,J$11)+'СЕТ СН'!$F$12+СВЦЭМ!$D$10+'СЕТ СН'!$F$6-'СЕТ СН'!$F$22</f>
        <v>909.82236145000002</v>
      </c>
      <c r="K17" s="36">
        <f>SUMIFS(СВЦЭМ!$C$33:$C$776,СВЦЭМ!$A$33:$A$776,$A17,СВЦЭМ!$B$33:$B$776,K$11)+'СЕТ СН'!$F$12+СВЦЭМ!$D$10+'СЕТ СН'!$F$6-'СЕТ СН'!$F$22</f>
        <v>878.46415707000006</v>
      </c>
      <c r="L17" s="36">
        <f>SUMIFS(СВЦЭМ!$C$33:$C$776,СВЦЭМ!$A$33:$A$776,$A17,СВЦЭМ!$B$33:$B$776,L$11)+'СЕТ СН'!$F$12+СВЦЭМ!$D$10+'СЕТ СН'!$F$6-'СЕТ СН'!$F$22</f>
        <v>892.13636994000001</v>
      </c>
      <c r="M17" s="36">
        <f>SUMIFS(СВЦЭМ!$C$33:$C$776,СВЦЭМ!$A$33:$A$776,$A17,СВЦЭМ!$B$33:$B$776,M$11)+'СЕТ СН'!$F$12+СВЦЭМ!$D$10+'СЕТ СН'!$F$6-'СЕТ СН'!$F$22</f>
        <v>910.82066226000006</v>
      </c>
      <c r="N17" s="36">
        <f>SUMIFS(СВЦЭМ!$C$33:$C$776,СВЦЭМ!$A$33:$A$776,$A17,СВЦЭМ!$B$33:$B$776,N$11)+'СЕТ СН'!$F$12+СВЦЭМ!$D$10+'СЕТ СН'!$F$6-'СЕТ СН'!$F$22</f>
        <v>924.31523158000005</v>
      </c>
      <c r="O17" s="36">
        <f>SUMIFS(СВЦЭМ!$C$33:$C$776,СВЦЭМ!$A$33:$A$776,$A17,СВЦЭМ!$B$33:$B$776,O$11)+'СЕТ СН'!$F$12+СВЦЭМ!$D$10+'СЕТ СН'!$F$6-'СЕТ СН'!$F$22</f>
        <v>947.18091139000001</v>
      </c>
      <c r="P17" s="36">
        <f>SUMIFS(СВЦЭМ!$C$33:$C$776,СВЦЭМ!$A$33:$A$776,$A17,СВЦЭМ!$B$33:$B$776,P$11)+'СЕТ СН'!$F$12+СВЦЭМ!$D$10+'СЕТ СН'!$F$6-'СЕТ СН'!$F$22</f>
        <v>961.93872978000002</v>
      </c>
      <c r="Q17" s="36">
        <f>SUMIFS(СВЦЭМ!$C$33:$C$776,СВЦЭМ!$A$33:$A$776,$A17,СВЦЭМ!$B$33:$B$776,Q$11)+'СЕТ СН'!$F$12+СВЦЭМ!$D$10+'СЕТ СН'!$F$6-'СЕТ СН'!$F$22</f>
        <v>963.97092107000003</v>
      </c>
      <c r="R17" s="36">
        <f>SUMIFS(СВЦЭМ!$C$33:$C$776,СВЦЭМ!$A$33:$A$776,$A17,СВЦЭМ!$B$33:$B$776,R$11)+'СЕТ СН'!$F$12+СВЦЭМ!$D$10+'СЕТ СН'!$F$6-'СЕТ СН'!$F$22</f>
        <v>965.17208600000004</v>
      </c>
      <c r="S17" s="36">
        <f>SUMIFS(СВЦЭМ!$C$33:$C$776,СВЦЭМ!$A$33:$A$776,$A17,СВЦЭМ!$B$33:$B$776,S$11)+'СЕТ СН'!$F$12+СВЦЭМ!$D$10+'СЕТ СН'!$F$6-'СЕТ СН'!$F$22</f>
        <v>935.49317294000002</v>
      </c>
      <c r="T17" s="36">
        <f>SUMIFS(СВЦЭМ!$C$33:$C$776,СВЦЭМ!$A$33:$A$776,$A17,СВЦЭМ!$B$33:$B$776,T$11)+'СЕТ СН'!$F$12+СВЦЭМ!$D$10+'СЕТ СН'!$F$6-'СЕТ СН'!$F$22</f>
        <v>909.03598681000005</v>
      </c>
      <c r="U17" s="36">
        <f>SUMIFS(СВЦЭМ!$C$33:$C$776,СВЦЭМ!$A$33:$A$776,$A17,СВЦЭМ!$B$33:$B$776,U$11)+'СЕТ СН'!$F$12+СВЦЭМ!$D$10+'СЕТ СН'!$F$6-'СЕТ СН'!$F$22</f>
        <v>905.42813502000001</v>
      </c>
      <c r="V17" s="36">
        <f>SUMIFS(СВЦЭМ!$C$33:$C$776,СВЦЭМ!$A$33:$A$776,$A17,СВЦЭМ!$B$33:$B$776,V$11)+'СЕТ СН'!$F$12+СВЦЭМ!$D$10+'СЕТ СН'!$F$6-'СЕТ СН'!$F$22</f>
        <v>897.34339008999996</v>
      </c>
      <c r="W17" s="36">
        <f>SUMIFS(СВЦЭМ!$C$33:$C$776,СВЦЭМ!$A$33:$A$776,$A17,СВЦЭМ!$B$33:$B$776,W$11)+'СЕТ СН'!$F$12+СВЦЭМ!$D$10+'СЕТ СН'!$F$6-'СЕТ СН'!$F$22</f>
        <v>910.61684692000006</v>
      </c>
      <c r="X17" s="36">
        <f>SUMIFS(СВЦЭМ!$C$33:$C$776,СВЦЭМ!$A$33:$A$776,$A17,СВЦЭМ!$B$33:$B$776,X$11)+'СЕТ СН'!$F$12+СВЦЭМ!$D$10+'СЕТ СН'!$F$6-'СЕТ СН'!$F$22</f>
        <v>930.80054258999996</v>
      </c>
      <c r="Y17" s="36">
        <f>SUMIFS(СВЦЭМ!$C$33:$C$776,СВЦЭМ!$A$33:$A$776,$A17,СВЦЭМ!$B$33:$B$776,Y$11)+'СЕТ СН'!$F$12+СВЦЭМ!$D$10+'СЕТ СН'!$F$6-'СЕТ СН'!$F$22</f>
        <v>963.74063437000007</v>
      </c>
    </row>
    <row r="18" spans="1:25" ht="15.75" x14ac:dyDescent="0.2">
      <c r="A18" s="35">
        <f t="shared" si="0"/>
        <v>43868</v>
      </c>
      <c r="B18" s="36">
        <f>SUMIFS(СВЦЭМ!$C$33:$C$776,СВЦЭМ!$A$33:$A$776,$A18,СВЦЭМ!$B$33:$B$776,B$11)+'СЕТ СН'!$F$12+СВЦЭМ!$D$10+'СЕТ СН'!$F$6-'СЕТ СН'!$F$22</f>
        <v>1039.1410917200001</v>
      </c>
      <c r="C18" s="36">
        <f>SUMIFS(СВЦЭМ!$C$33:$C$776,СВЦЭМ!$A$33:$A$776,$A18,СВЦЭМ!$B$33:$B$776,C$11)+'СЕТ СН'!$F$12+СВЦЭМ!$D$10+'СЕТ СН'!$F$6-'СЕТ СН'!$F$22</f>
        <v>1055.2999738800002</v>
      </c>
      <c r="D18" s="36">
        <f>SUMIFS(СВЦЭМ!$C$33:$C$776,СВЦЭМ!$A$33:$A$776,$A18,СВЦЭМ!$B$33:$B$776,D$11)+'СЕТ СН'!$F$12+СВЦЭМ!$D$10+'СЕТ СН'!$F$6-'СЕТ СН'!$F$22</f>
        <v>1062.6615317400001</v>
      </c>
      <c r="E18" s="36">
        <f>SUMIFS(СВЦЭМ!$C$33:$C$776,СВЦЭМ!$A$33:$A$776,$A18,СВЦЭМ!$B$33:$B$776,E$11)+'СЕТ СН'!$F$12+СВЦЭМ!$D$10+'СЕТ СН'!$F$6-'СЕТ СН'!$F$22</f>
        <v>1051.61012566</v>
      </c>
      <c r="F18" s="36">
        <f>SUMIFS(СВЦЭМ!$C$33:$C$776,СВЦЭМ!$A$33:$A$776,$A18,СВЦЭМ!$B$33:$B$776,F$11)+'СЕТ СН'!$F$12+СВЦЭМ!$D$10+'СЕТ СН'!$F$6-'СЕТ СН'!$F$22</f>
        <v>1041.63666061</v>
      </c>
      <c r="G18" s="36">
        <f>SUMIFS(СВЦЭМ!$C$33:$C$776,СВЦЭМ!$A$33:$A$776,$A18,СВЦЭМ!$B$33:$B$776,G$11)+'СЕТ СН'!$F$12+СВЦЭМ!$D$10+'СЕТ СН'!$F$6-'СЕТ СН'!$F$22</f>
        <v>1027.51695993</v>
      </c>
      <c r="H18" s="36">
        <f>SUMIFS(СВЦЭМ!$C$33:$C$776,СВЦЭМ!$A$33:$A$776,$A18,СВЦЭМ!$B$33:$B$776,H$11)+'СЕТ СН'!$F$12+СВЦЭМ!$D$10+'СЕТ СН'!$F$6-'СЕТ СН'!$F$22</f>
        <v>1001.7687876800001</v>
      </c>
      <c r="I18" s="36">
        <f>SUMIFS(СВЦЭМ!$C$33:$C$776,СВЦЭМ!$A$33:$A$776,$A18,СВЦЭМ!$B$33:$B$776,I$11)+'СЕТ СН'!$F$12+СВЦЭМ!$D$10+'СЕТ СН'!$F$6-'СЕТ СН'!$F$22</f>
        <v>965.44545383000002</v>
      </c>
      <c r="J18" s="36">
        <f>SUMIFS(СВЦЭМ!$C$33:$C$776,СВЦЭМ!$A$33:$A$776,$A18,СВЦЭМ!$B$33:$B$776,J$11)+'СЕТ СН'!$F$12+СВЦЭМ!$D$10+'СЕТ СН'!$F$6-'СЕТ СН'!$F$22</f>
        <v>934.83047802999999</v>
      </c>
      <c r="K18" s="36">
        <f>SUMIFS(СВЦЭМ!$C$33:$C$776,СВЦЭМ!$A$33:$A$776,$A18,СВЦЭМ!$B$33:$B$776,K$11)+'СЕТ СН'!$F$12+СВЦЭМ!$D$10+'СЕТ СН'!$F$6-'СЕТ СН'!$F$22</f>
        <v>933.34284937000007</v>
      </c>
      <c r="L18" s="36">
        <f>SUMIFS(СВЦЭМ!$C$33:$C$776,СВЦЭМ!$A$33:$A$776,$A18,СВЦЭМ!$B$33:$B$776,L$11)+'СЕТ СН'!$F$12+СВЦЭМ!$D$10+'СЕТ СН'!$F$6-'СЕТ СН'!$F$22</f>
        <v>939.36170370000002</v>
      </c>
      <c r="M18" s="36">
        <f>SUMIFS(СВЦЭМ!$C$33:$C$776,СВЦЭМ!$A$33:$A$776,$A18,СВЦЭМ!$B$33:$B$776,M$11)+'СЕТ СН'!$F$12+СВЦЭМ!$D$10+'СЕТ СН'!$F$6-'СЕТ СН'!$F$22</f>
        <v>931.78704261999997</v>
      </c>
      <c r="N18" s="36">
        <f>SUMIFS(СВЦЭМ!$C$33:$C$776,СВЦЭМ!$A$33:$A$776,$A18,СВЦЭМ!$B$33:$B$776,N$11)+'СЕТ СН'!$F$12+СВЦЭМ!$D$10+'СЕТ СН'!$F$6-'СЕТ СН'!$F$22</f>
        <v>943.00719232000006</v>
      </c>
      <c r="O18" s="36">
        <f>SUMIFS(СВЦЭМ!$C$33:$C$776,СВЦЭМ!$A$33:$A$776,$A18,СВЦЭМ!$B$33:$B$776,O$11)+'СЕТ СН'!$F$12+СВЦЭМ!$D$10+'СЕТ СН'!$F$6-'СЕТ СН'!$F$22</f>
        <v>955.88506588999996</v>
      </c>
      <c r="P18" s="36">
        <f>SUMIFS(СВЦЭМ!$C$33:$C$776,СВЦЭМ!$A$33:$A$776,$A18,СВЦЭМ!$B$33:$B$776,P$11)+'СЕТ СН'!$F$12+СВЦЭМ!$D$10+'СЕТ СН'!$F$6-'СЕТ СН'!$F$22</f>
        <v>971.71600889000001</v>
      </c>
      <c r="Q18" s="36">
        <f>SUMIFS(СВЦЭМ!$C$33:$C$776,СВЦЭМ!$A$33:$A$776,$A18,СВЦЭМ!$B$33:$B$776,Q$11)+'СЕТ СН'!$F$12+СВЦЭМ!$D$10+'СЕТ СН'!$F$6-'СЕТ СН'!$F$22</f>
        <v>969.16112040999997</v>
      </c>
      <c r="R18" s="36">
        <f>SUMIFS(СВЦЭМ!$C$33:$C$776,СВЦЭМ!$A$33:$A$776,$A18,СВЦЭМ!$B$33:$B$776,R$11)+'СЕТ СН'!$F$12+СВЦЭМ!$D$10+'СЕТ СН'!$F$6-'СЕТ СН'!$F$22</f>
        <v>960.60849329999996</v>
      </c>
      <c r="S18" s="36">
        <f>SUMIFS(СВЦЭМ!$C$33:$C$776,СВЦЭМ!$A$33:$A$776,$A18,СВЦЭМ!$B$33:$B$776,S$11)+'СЕТ СН'!$F$12+СВЦЭМ!$D$10+'СЕТ СН'!$F$6-'СЕТ СН'!$F$22</f>
        <v>928.38739932999999</v>
      </c>
      <c r="T18" s="36">
        <f>SUMIFS(СВЦЭМ!$C$33:$C$776,СВЦЭМ!$A$33:$A$776,$A18,СВЦЭМ!$B$33:$B$776,T$11)+'СЕТ СН'!$F$12+СВЦЭМ!$D$10+'СЕТ СН'!$F$6-'СЕТ СН'!$F$22</f>
        <v>891.84781667000004</v>
      </c>
      <c r="U18" s="36">
        <f>SUMIFS(СВЦЭМ!$C$33:$C$776,СВЦЭМ!$A$33:$A$776,$A18,СВЦЭМ!$B$33:$B$776,U$11)+'СЕТ СН'!$F$12+СВЦЭМ!$D$10+'СЕТ СН'!$F$6-'СЕТ СН'!$F$22</f>
        <v>894.70760178</v>
      </c>
      <c r="V18" s="36">
        <f>SUMIFS(СВЦЭМ!$C$33:$C$776,СВЦЭМ!$A$33:$A$776,$A18,СВЦЭМ!$B$33:$B$776,V$11)+'СЕТ СН'!$F$12+СВЦЭМ!$D$10+'СЕТ СН'!$F$6-'СЕТ СН'!$F$22</f>
        <v>914.93065980000006</v>
      </c>
      <c r="W18" s="36">
        <f>SUMIFS(СВЦЭМ!$C$33:$C$776,СВЦЭМ!$A$33:$A$776,$A18,СВЦЭМ!$B$33:$B$776,W$11)+'СЕТ СН'!$F$12+СВЦЭМ!$D$10+'СЕТ СН'!$F$6-'СЕТ СН'!$F$22</f>
        <v>931.66126501999997</v>
      </c>
      <c r="X18" s="36">
        <f>SUMIFS(СВЦЭМ!$C$33:$C$776,СВЦЭМ!$A$33:$A$776,$A18,СВЦЭМ!$B$33:$B$776,X$11)+'СЕТ СН'!$F$12+СВЦЭМ!$D$10+'СЕТ СН'!$F$6-'СЕТ СН'!$F$22</f>
        <v>939.26738229</v>
      </c>
      <c r="Y18" s="36">
        <f>SUMIFS(СВЦЭМ!$C$33:$C$776,СВЦЭМ!$A$33:$A$776,$A18,СВЦЭМ!$B$33:$B$776,Y$11)+'СЕТ СН'!$F$12+СВЦЭМ!$D$10+'СЕТ СН'!$F$6-'СЕТ СН'!$F$22</f>
        <v>956.51719575000004</v>
      </c>
    </row>
    <row r="19" spans="1:25" ht="15.75" x14ac:dyDescent="0.2">
      <c r="A19" s="35">
        <f t="shared" si="0"/>
        <v>43869</v>
      </c>
      <c r="B19" s="36">
        <f>SUMIFS(СВЦЭМ!$C$33:$C$776,СВЦЭМ!$A$33:$A$776,$A19,СВЦЭМ!$B$33:$B$776,B$11)+'СЕТ СН'!$F$12+СВЦЭМ!$D$10+'СЕТ СН'!$F$6-'СЕТ СН'!$F$22</f>
        <v>990.02619908999998</v>
      </c>
      <c r="C19" s="36">
        <f>SUMIFS(СВЦЭМ!$C$33:$C$776,СВЦЭМ!$A$33:$A$776,$A19,СВЦЭМ!$B$33:$B$776,C$11)+'СЕТ СН'!$F$12+СВЦЭМ!$D$10+'СЕТ СН'!$F$6-'СЕТ СН'!$F$22</f>
        <v>1027.2240946500001</v>
      </c>
      <c r="D19" s="36">
        <f>SUMIFS(СВЦЭМ!$C$33:$C$776,СВЦЭМ!$A$33:$A$776,$A19,СВЦЭМ!$B$33:$B$776,D$11)+'СЕТ СН'!$F$12+СВЦЭМ!$D$10+'СЕТ СН'!$F$6-'СЕТ СН'!$F$22</f>
        <v>1046.2967111100002</v>
      </c>
      <c r="E19" s="36">
        <f>SUMIFS(СВЦЭМ!$C$33:$C$776,СВЦЭМ!$A$33:$A$776,$A19,СВЦЭМ!$B$33:$B$776,E$11)+'СЕТ СН'!$F$12+СВЦЭМ!$D$10+'СЕТ СН'!$F$6-'СЕТ СН'!$F$22</f>
        <v>1046.2754677200001</v>
      </c>
      <c r="F19" s="36">
        <f>SUMIFS(СВЦЭМ!$C$33:$C$776,СВЦЭМ!$A$33:$A$776,$A19,СВЦЭМ!$B$33:$B$776,F$11)+'СЕТ СН'!$F$12+СВЦЭМ!$D$10+'СЕТ СН'!$F$6-'СЕТ СН'!$F$22</f>
        <v>1040.79716508</v>
      </c>
      <c r="G19" s="36">
        <f>SUMIFS(СВЦЭМ!$C$33:$C$776,СВЦЭМ!$A$33:$A$776,$A19,СВЦЭМ!$B$33:$B$776,G$11)+'СЕТ СН'!$F$12+СВЦЭМ!$D$10+'СЕТ СН'!$F$6-'СЕТ СН'!$F$22</f>
        <v>1033.73423862</v>
      </c>
      <c r="H19" s="36">
        <f>SUMIFS(СВЦЭМ!$C$33:$C$776,СВЦЭМ!$A$33:$A$776,$A19,СВЦЭМ!$B$33:$B$776,H$11)+'СЕТ СН'!$F$12+СВЦЭМ!$D$10+'СЕТ СН'!$F$6-'СЕТ СН'!$F$22</f>
        <v>1020.3338261600001</v>
      </c>
      <c r="I19" s="36">
        <f>SUMIFS(СВЦЭМ!$C$33:$C$776,СВЦЭМ!$A$33:$A$776,$A19,СВЦЭМ!$B$33:$B$776,I$11)+'СЕТ СН'!$F$12+СВЦЭМ!$D$10+'СЕТ СН'!$F$6-'СЕТ СН'!$F$22</f>
        <v>1001.60667876</v>
      </c>
      <c r="J19" s="36">
        <f>SUMIFS(СВЦЭМ!$C$33:$C$776,СВЦЭМ!$A$33:$A$776,$A19,СВЦЭМ!$B$33:$B$776,J$11)+'СЕТ СН'!$F$12+СВЦЭМ!$D$10+'СЕТ СН'!$F$6-'СЕТ СН'!$F$22</f>
        <v>978.78533017000007</v>
      </c>
      <c r="K19" s="36">
        <f>SUMIFS(СВЦЭМ!$C$33:$C$776,СВЦЭМ!$A$33:$A$776,$A19,СВЦЭМ!$B$33:$B$776,K$11)+'СЕТ СН'!$F$12+СВЦЭМ!$D$10+'СЕТ СН'!$F$6-'СЕТ СН'!$F$22</f>
        <v>957.47341631999996</v>
      </c>
      <c r="L19" s="36">
        <f>SUMIFS(СВЦЭМ!$C$33:$C$776,СВЦЭМ!$A$33:$A$776,$A19,СВЦЭМ!$B$33:$B$776,L$11)+'СЕТ СН'!$F$12+СВЦЭМ!$D$10+'СЕТ СН'!$F$6-'СЕТ СН'!$F$22</f>
        <v>923.69186569999999</v>
      </c>
      <c r="M19" s="36">
        <f>SUMIFS(СВЦЭМ!$C$33:$C$776,СВЦЭМ!$A$33:$A$776,$A19,СВЦЭМ!$B$33:$B$776,M$11)+'СЕТ СН'!$F$12+СВЦЭМ!$D$10+'СЕТ СН'!$F$6-'СЕТ СН'!$F$22</f>
        <v>911.7983729</v>
      </c>
      <c r="N19" s="36">
        <f>SUMIFS(СВЦЭМ!$C$33:$C$776,СВЦЭМ!$A$33:$A$776,$A19,СВЦЭМ!$B$33:$B$776,N$11)+'СЕТ СН'!$F$12+СВЦЭМ!$D$10+'СЕТ СН'!$F$6-'СЕТ СН'!$F$22</f>
        <v>918.61129318999997</v>
      </c>
      <c r="O19" s="36">
        <f>SUMIFS(СВЦЭМ!$C$33:$C$776,СВЦЭМ!$A$33:$A$776,$A19,СВЦЭМ!$B$33:$B$776,O$11)+'СЕТ СН'!$F$12+СВЦЭМ!$D$10+'СЕТ СН'!$F$6-'СЕТ СН'!$F$22</f>
        <v>936.11287247999996</v>
      </c>
      <c r="P19" s="36">
        <f>SUMIFS(СВЦЭМ!$C$33:$C$776,СВЦЭМ!$A$33:$A$776,$A19,СВЦЭМ!$B$33:$B$776,P$11)+'СЕТ СН'!$F$12+СВЦЭМ!$D$10+'СЕТ СН'!$F$6-'СЕТ СН'!$F$22</f>
        <v>940.76517635000005</v>
      </c>
      <c r="Q19" s="36">
        <f>SUMIFS(СВЦЭМ!$C$33:$C$776,СВЦЭМ!$A$33:$A$776,$A19,СВЦЭМ!$B$33:$B$776,Q$11)+'СЕТ СН'!$F$12+СВЦЭМ!$D$10+'СЕТ СН'!$F$6-'СЕТ СН'!$F$22</f>
        <v>938.96976185000005</v>
      </c>
      <c r="R19" s="36">
        <f>SUMIFS(СВЦЭМ!$C$33:$C$776,СВЦЭМ!$A$33:$A$776,$A19,СВЦЭМ!$B$33:$B$776,R$11)+'СЕТ СН'!$F$12+СВЦЭМ!$D$10+'СЕТ СН'!$F$6-'СЕТ СН'!$F$22</f>
        <v>944.23325073000001</v>
      </c>
      <c r="S19" s="36">
        <f>SUMIFS(СВЦЭМ!$C$33:$C$776,СВЦЭМ!$A$33:$A$776,$A19,СВЦЭМ!$B$33:$B$776,S$11)+'СЕТ СН'!$F$12+СВЦЭМ!$D$10+'СЕТ СН'!$F$6-'СЕТ СН'!$F$22</f>
        <v>939.05829001999996</v>
      </c>
      <c r="T19" s="36">
        <f>SUMIFS(СВЦЭМ!$C$33:$C$776,СВЦЭМ!$A$33:$A$776,$A19,СВЦЭМ!$B$33:$B$776,T$11)+'СЕТ СН'!$F$12+СВЦЭМ!$D$10+'СЕТ СН'!$F$6-'СЕТ СН'!$F$22</f>
        <v>956.86342975000002</v>
      </c>
      <c r="U19" s="36">
        <f>SUMIFS(СВЦЭМ!$C$33:$C$776,СВЦЭМ!$A$33:$A$776,$A19,СВЦЭМ!$B$33:$B$776,U$11)+'СЕТ СН'!$F$12+СВЦЭМ!$D$10+'СЕТ СН'!$F$6-'СЕТ СН'!$F$22</f>
        <v>960.18726471000002</v>
      </c>
      <c r="V19" s="36">
        <f>SUMIFS(СВЦЭМ!$C$33:$C$776,СВЦЭМ!$A$33:$A$776,$A19,СВЦЭМ!$B$33:$B$776,V$11)+'СЕТ СН'!$F$12+СВЦЭМ!$D$10+'СЕТ СН'!$F$6-'СЕТ СН'!$F$22</f>
        <v>937.21688007</v>
      </c>
      <c r="W19" s="36">
        <f>SUMIFS(СВЦЭМ!$C$33:$C$776,СВЦЭМ!$A$33:$A$776,$A19,СВЦЭМ!$B$33:$B$776,W$11)+'СЕТ СН'!$F$12+СВЦЭМ!$D$10+'СЕТ СН'!$F$6-'СЕТ СН'!$F$22</f>
        <v>936.40198588999999</v>
      </c>
      <c r="X19" s="36">
        <f>SUMIFS(СВЦЭМ!$C$33:$C$776,СВЦЭМ!$A$33:$A$776,$A19,СВЦЭМ!$B$33:$B$776,X$11)+'СЕТ СН'!$F$12+СВЦЭМ!$D$10+'СЕТ СН'!$F$6-'СЕТ СН'!$F$22</f>
        <v>934.61773691999997</v>
      </c>
      <c r="Y19" s="36">
        <f>SUMIFS(СВЦЭМ!$C$33:$C$776,СВЦЭМ!$A$33:$A$776,$A19,СВЦЭМ!$B$33:$B$776,Y$11)+'СЕТ СН'!$F$12+СВЦЭМ!$D$10+'СЕТ СН'!$F$6-'СЕТ СН'!$F$22</f>
        <v>950.56549626000003</v>
      </c>
    </row>
    <row r="20" spans="1:25" ht="15.75" x14ac:dyDescent="0.2">
      <c r="A20" s="35">
        <f t="shared" si="0"/>
        <v>43870</v>
      </c>
      <c r="B20" s="36">
        <f>SUMIFS(СВЦЭМ!$C$33:$C$776,СВЦЭМ!$A$33:$A$776,$A20,СВЦЭМ!$B$33:$B$776,B$11)+'СЕТ СН'!$F$12+СВЦЭМ!$D$10+'СЕТ СН'!$F$6-'СЕТ СН'!$F$22</f>
        <v>998.55106243</v>
      </c>
      <c r="C20" s="36">
        <f>SUMIFS(СВЦЭМ!$C$33:$C$776,СВЦЭМ!$A$33:$A$776,$A20,СВЦЭМ!$B$33:$B$776,C$11)+'СЕТ СН'!$F$12+СВЦЭМ!$D$10+'СЕТ СН'!$F$6-'СЕТ СН'!$F$22</f>
        <v>1017.96118884</v>
      </c>
      <c r="D20" s="36">
        <f>SUMIFS(СВЦЭМ!$C$33:$C$776,СВЦЭМ!$A$33:$A$776,$A20,СВЦЭМ!$B$33:$B$776,D$11)+'СЕТ СН'!$F$12+СВЦЭМ!$D$10+'СЕТ СН'!$F$6-'СЕТ СН'!$F$22</f>
        <v>1034.15910504</v>
      </c>
      <c r="E20" s="36">
        <f>SUMIFS(СВЦЭМ!$C$33:$C$776,СВЦЭМ!$A$33:$A$776,$A20,СВЦЭМ!$B$33:$B$776,E$11)+'СЕТ СН'!$F$12+СВЦЭМ!$D$10+'СЕТ СН'!$F$6-'СЕТ СН'!$F$22</f>
        <v>1035.3600115700001</v>
      </c>
      <c r="F20" s="36">
        <f>SUMIFS(СВЦЭМ!$C$33:$C$776,СВЦЭМ!$A$33:$A$776,$A20,СВЦЭМ!$B$33:$B$776,F$11)+'СЕТ СН'!$F$12+СВЦЭМ!$D$10+'СЕТ СН'!$F$6-'СЕТ СН'!$F$22</f>
        <v>1028.4203913000001</v>
      </c>
      <c r="G20" s="36">
        <f>SUMIFS(СВЦЭМ!$C$33:$C$776,СВЦЭМ!$A$33:$A$776,$A20,СВЦЭМ!$B$33:$B$776,G$11)+'СЕТ СН'!$F$12+СВЦЭМ!$D$10+'СЕТ СН'!$F$6-'СЕТ СН'!$F$22</f>
        <v>1017.27713262</v>
      </c>
      <c r="H20" s="36">
        <f>SUMIFS(СВЦЭМ!$C$33:$C$776,СВЦЭМ!$A$33:$A$776,$A20,СВЦЭМ!$B$33:$B$776,H$11)+'СЕТ СН'!$F$12+СВЦЭМ!$D$10+'СЕТ СН'!$F$6-'СЕТ СН'!$F$22</f>
        <v>997.53814854999996</v>
      </c>
      <c r="I20" s="36">
        <f>SUMIFS(СВЦЭМ!$C$33:$C$776,СВЦЭМ!$A$33:$A$776,$A20,СВЦЭМ!$B$33:$B$776,I$11)+'СЕТ СН'!$F$12+СВЦЭМ!$D$10+'СЕТ СН'!$F$6-'СЕТ СН'!$F$22</f>
        <v>972.34239721000006</v>
      </c>
      <c r="J20" s="36">
        <f>SUMIFS(СВЦЭМ!$C$33:$C$776,СВЦЭМ!$A$33:$A$776,$A20,СВЦЭМ!$B$33:$B$776,J$11)+'СЕТ СН'!$F$12+СВЦЭМ!$D$10+'СЕТ СН'!$F$6-'СЕТ СН'!$F$22</f>
        <v>945.88995635000003</v>
      </c>
      <c r="K20" s="36">
        <f>SUMIFS(СВЦЭМ!$C$33:$C$776,СВЦЭМ!$A$33:$A$776,$A20,СВЦЭМ!$B$33:$B$776,K$11)+'СЕТ СН'!$F$12+СВЦЭМ!$D$10+'СЕТ СН'!$F$6-'СЕТ СН'!$F$22</f>
        <v>922.27317569000002</v>
      </c>
      <c r="L20" s="36">
        <f>SUMIFS(СВЦЭМ!$C$33:$C$776,СВЦЭМ!$A$33:$A$776,$A20,СВЦЭМ!$B$33:$B$776,L$11)+'СЕТ СН'!$F$12+СВЦЭМ!$D$10+'СЕТ СН'!$F$6-'СЕТ СН'!$F$22</f>
        <v>919.46120836</v>
      </c>
      <c r="M20" s="36">
        <f>SUMIFS(СВЦЭМ!$C$33:$C$776,СВЦЭМ!$A$33:$A$776,$A20,СВЦЭМ!$B$33:$B$776,M$11)+'СЕТ СН'!$F$12+СВЦЭМ!$D$10+'СЕТ СН'!$F$6-'СЕТ СН'!$F$22</f>
        <v>936.66701582999997</v>
      </c>
      <c r="N20" s="36">
        <f>SUMIFS(СВЦЭМ!$C$33:$C$776,СВЦЭМ!$A$33:$A$776,$A20,СВЦЭМ!$B$33:$B$776,N$11)+'СЕТ СН'!$F$12+СВЦЭМ!$D$10+'СЕТ СН'!$F$6-'СЕТ СН'!$F$22</f>
        <v>949.59750123000003</v>
      </c>
      <c r="O20" s="36">
        <f>SUMIFS(СВЦЭМ!$C$33:$C$776,СВЦЭМ!$A$33:$A$776,$A20,СВЦЭМ!$B$33:$B$776,O$11)+'СЕТ СН'!$F$12+СВЦЭМ!$D$10+'СЕТ СН'!$F$6-'СЕТ СН'!$F$22</f>
        <v>960.95163884999999</v>
      </c>
      <c r="P20" s="36">
        <f>SUMIFS(СВЦЭМ!$C$33:$C$776,СВЦЭМ!$A$33:$A$776,$A20,СВЦЭМ!$B$33:$B$776,P$11)+'СЕТ СН'!$F$12+СВЦЭМ!$D$10+'СЕТ СН'!$F$6-'СЕТ СН'!$F$22</f>
        <v>970.04172013000004</v>
      </c>
      <c r="Q20" s="36">
        <f>SUMIFS(СВЦЭМ!$C$33:$C$776,СВЦЭМ!$A$33:$A$776,$A20,СВЦЭМ!$B$33:$B$776,Q$11)+'СЕТ СН'!$F$12+СВЦЭМ!$D$10+'СЕТ СН'!$F$6-'СЕТ СН'!$F$22</f>
        <v>979.33888177000006</v>
      </c>
      <c r="R20" s="36">
        <f>SUMIFS(СВЦЭМ!$C$33:$C$776,СВЦЭМ!$A$33:$A$776,$A20,СВЦЭМ!$B$33:$B$776,R$11)+'СЕТ СН'!$F$12+СВЦЭМ!$D$10+'СЕТ СН'!$F$6-'СЕТ СН'!$F$22</f>
        <v>972.77764256</v>
      </c>
      <c r="S20" s="36">
        <f>SUMIFS(СВЦЭМ!$C$33:$C$776,СВЦЭМ!$A$33:$A$776,$A20,СВЦЭМ!$B$33:$B$776,S$11)+'СЕТ СН'!$F$12+СВЦЭМ!$D$10+'СЕТ СН'!$F$6-'СЕТ СН'!$F$22</f>
        <v>958.05165067999997</v>
      </c>
      <c r="T20" s="36">
        <f>SUMIFS(СВЦЭМ!$C$33:$C$776,СВЦЭМ!$A$33:$A$776,$A20,СВЦЭМ!$B$33:$B$776,T$11)+'СЕТ СН'!$F$12+СВЦЭМ!$D$10+'СЕТ СН'!$F$6-'СЕТ СН'!$F$22</f>
        <v>958.44811906000007</v>
      </c>
      <c r="U20" s="36">
        <f>SUMIFS(СВЦЭМ!$C$33:$C$776,СВЦЭМ!$A$33:$A$776,$A20,СВЦЭМ!$B$33:$B$776,U$11)+'СЕТ СН'!$F$12+СВЦЭМ!$D$10+'СЕТ СН'!$F$6-'СЕТ СН'!$F$22</f>
        <v>954.69728395000004</v>
      </c>
      <c r="V20" s="36">
        <f>SUMIFS(СВЦЭМ!$C$33:$C$776,СВЦЭМ!$A$33:$A$776,$A20,СВЦЭМ!$B$33:$B$776,V$11)+'СЕТ СН'!$F$12+СВЦЭМ!$D$10+'СЕТ СН'!$F$6-'СЕТ СН'!$F$22</f>
        <v>956.64906764</v>
      </c>
      <c r="W20" s="36">
        <f>SUMIFS(СВЦЭМ!$C$33:$C$776,СВЦЭМ!$A$33:$A$776,$A20,СВЦЭМ!$B$33:$B$776,W$11)+'СЕТ СН'!$F$12+СВЦЭМ!$D$10+'СЕТ СН'!$F$6-'СЕТ СН'!$F$22</f>
        <v>964.07492862000004</v>
      </c>
      <c r="X20" s="36">
        <f>SUMIFS(СВЦЭМ!$C$33:$C$776,СВЦЭМ!$A$33:$A$776,$A20,СВЦЭМ!$B$33:$B$776,X$11)+'СЕТ СН'!$F$12+СВЦЭМ!$D$10+'СЕТ СН'!$F$6-'СЕТ СН'!$F$22</f>
        <v>960.07272064000006</v>
      </c>
      <c r="Y20" s="36">
        <f>SUMIFS(СВЦЭМ!$C$33:$C$776,СВЦЭМ!$A$33:$A$776,$A20,СВЦЭМ!$B$33:$B$776,Y$11)+'СЕТ СН'!$F$12+СВЦЭМ!$D$10+'СЕТ СН'!$F$6-'СЕТ СН'!$F$22</f>
        <v>971.33350368000004</v>
      </c>
    </row>
    <row r="21" spans="1:25" ht="15.75" x14ac:dyDescent="0.2">
      <c r="A21" s="35">
        <f t="shared" si="0"/>
        <v>43871</v>
      </c>
      <c r="B21" s="36">
        <f>SUMIFS(СВЦЭМ!$C$33:$C$776,СВЦЭМ!$A$33:$A$776,$A21,СВЦЭМ!$B$33:$B$776,B$11)+'СЕТ СН'!$F$12+СВЦЭМ!$D$10+'СЕТ СН'!$F$6-'СЕТ СН'!$F$22</f>
        <v>1031.6296261700002</v>
      </c>
      <c r="C21" s="36">
        <f>SUMIFS(СВЦЭМ!$C$33:$C$776,СВЦЭМ!$A$33:$A$776,$A21,СВЦЭМ!$B$33:$B$776,C$11)+'СЕТ СН'!$F$12+СВЦЭМ!$D$10+'СЕТ СН'!$F$6-'СЕТ СН'!$F$22</f>
        <v>1056.9279272900001</v>
      </c>
      <c r="D21" s="36">
        <f>SUMIFS(СВЦЭМ!$C$33:$C$776,СВЦЭМ!$A$33:$A$776,$A21,СВЦЭМ!$B$33:$B$776,D$11)+'СЕТ СН'!$F$12+СВЦЭМ!$D$10+'СЕТ СН'!$F$6-'СЕТ СН'!$F$22</f>
        <v>1071.2980286000002</v>
      </c>
      <c r="E21" s="36">
        <f>SUMIFS(СВЦЭМ!$C$33:$C$776,СВЦЭМ!$A$33:$A$776,$A21,СВЦЭМ!$B$33:$B$776,E$11)+'СЕТ СН'!$F$12+СВЦЭМ!$D$10+'СЕТ СН'!$F$6-'СЕТ СН'!$F$22</f>
        <v>1072.1516219300001</v>
      </c>
      <c r="F21" s="36">
        <f>SUMIFS(СВЦЭМ!$C$33:$C$776,СВЦЭМ!$A$33:$A$776,$A21,СВЦЭМ!$B$33:$B$776,F$11)+'СЕТ СН'!$F$12+СВЦЭМ!$D$10+'СЕТ СН'!$F$6-'СЕТ СН'!$F$22</f>
        <v>1065.2611104500002</v>
      </c>
      <c r="G21" s="36">
        <f>SUMIFS(СВЦЭМ!$C$33:$C$776,СВЦЭМ!$A$33:$A$776,$A21,СВЦЭМ!$B$33:$B$776,G$11)+'СЕТ СН'!$F$12+СВЦЭМ!$D$10+'СЕТ СН'!$F$6-'СЕТ СН'!$F$22</f>
        <v>1042.66106797</v>
      </c>
      <c r="H21" s="36">
        <f>SUMIFS(СВЦЭМ!$C$33:$C$776,СВЦЭМ!$A$33:$A$776,$A21,СВЦЭМ!$B$33:$B$776,H$11)+'СЕТ СН'!$F$12+СВЦЭМ!$D$10+'СЕТ СН'!$F$6-'СЕТ СН'!$F$22</f>
        <v>1012.78879231</v>
      </c>
      <c r="I21" s="36">
        <f>SUMIFS(СВЦЭМ!$C$33:$C$776,СВЦЭМ!$A$33:$A$776,$A21,СВЦЭМ!$B$33:$B$776,I$11)+'СЕТ СН'!$F$12+СВЦЭМ!$D$10+'СЕТ СН'!$F$6-'СЕТ СН'!$F$22</f>
        <v>980.95312136999996</v>
      </c>
      <c r="J21" s="36">
        <f>SUMIFS(СВЦЭМ!$C$33:$C$776,СВЦЭМ!$A$33:$A$776,$A21,СВЦЭМ!$B$33:$B$776,J$11)+'СЕТ СН'!$F$12+СВЦЭМ!$D$10+'СЕТ СН'!$F$6-'СЕТ СН'!$F$22</f>
        <v>954.77069371000005</v>
      </c>
      <c r="K21" s="36">
        <f>SUMIFS(СВЦЭМ!$C$33:$C$776,СВЦЭМ!$A$33:$A$776,$A21,СВЦЭМ!$B$33:$B$776,K$11)+'СЕТ СН'!$F$12+СВЦЭМ!$D$10+'СЕТ СН'!$F$6-'СЕТ СН'!$F$22</f>
        <v>928.14071520000005</v>
      </c>
      <c r="L21" s="36">
        <f>SUMIFS(СВЦЭМ!$C$33:$C$776,СВЦЭМ!$A$33:$A$776,$A21,СВЦЭМ!$B$33:$B$776,L$11)+'СЕТ СН'!$F$12+СВЦЭМ!$D$10+'СЕТ СН'!$F$6-'СЕТ СН'!$F$22</f>
        <v>938.96798602000001</v>
      </c>
      <c r="M21" s="36">
        <f>SUMIFS(СВЦЭМ!$C$33:$C$776,СВЦЭМ!$A$33:$A$776,$A21,СВЦЭМ!$B$33:$B$776,M$11)+'СЕТ СН'!$F$12+СВЦЭМ!$D$10+'СЕТ СН'!$F$6-'СЕТ СН'!$F$22</f>
        <v>950.24740857000006</v>
      </c>
      <c r="N21" s="36">
        <f>SUMIFS(СВЦЭМ!$C$33:$C$776,СВЦЭМ!$A$33:$A$776,$A21,СВЦЭМ!$B$33:$B$776,N$11)+'СЕТ СН'!$F$12+СВЦЭМ!$D$10+'СЕТ СН'!$F$6-'СЕТ СН'!$F$22</f>
        <v>967.69621113000005</v>
      </c>
      <c r="O21" s="36">
        <f>SUMIFS(СВЦЭМ!$C$33:$C$776,СВЦЭМ!$A$33:$A$776,$A21,СВЦЭМ!$B$33:$B$776,O$11)+'СЕТ СН'!$F$12+СВЦЭМ!$D$10+'СЕТ СН'!$F$6-'СЕТ СН'!$F$22</f>
        <v>984.05931347000001</v>
      </c>
      <c r="P21" s="36">
        <f>SUMIFS(СВЦЭМ!$C$33:$C$776,СВЦЭМ!$A$33:$A$776,$A21,СВЦЭМ!$B$33:$B$776,P$11)+'СЕТ СН'!$F$12+СВЦЭМ!$D$10+'СЕТ СН'!$F$6-'СЕТ СН'!$F$22</f>
        <v>992.95050837999997</v>
      </c>
      <c r="Q21" s="36">
        <f>SUMIFS(СВЦЭМ!$C$33:$C$776,СВЦЭМ!$A$33:$A$776,$A21,СВЦЭМ!$B$33:$B$776,Q$11)+'СЕТ СН'!$F$12+СВЦЭМ!$D$10+'СЕТ СН'!$F$6-'СЕТ СН'!$F$22</f>
        <v>996.00402534</v>
      </c>
      <c r="R21" s="36">
        <f>SUMIFS(СВЦЭМ!$C$33:$C$776,СВЦЭМ!$A$33:$A$776,$A21,СВЦЭМ!$B$33:$B$776,R$11)+'СЕТ СН'!$F$12+СВЦЭМ!$D$10+'СЕТ СН'!$F$6-'СЕТ СН'!$F$22</f>
        <v>994.32284466999999</v>
      </c>
      <c r="S21" s="36">
        <f>SUMIFS(СВЦЭМ!$C$33:$C$776,СВЦЭМ!$A$33:$A$776,$A21,СВЦЭМ!$B$33:$B$776,S$11)+'СЕТ СН'!$F$12+СВЦЭМ!$D$10+'СЕТ СН'!$F$6-'СЕТ СН'!$F$22</f>
        <v>992.57863973999997</v>
      </c>
      <c r="T21" s="36">
        <f>SUMIFS(СВЦЭМ!$C$33:$C$776,СВЦЭМ!$A$33:$A$776,$A21,СВЦЭМ!$B$33:$B$776,T$11)+'СЕТ СН'!$F$12+СВЦЭМ!$D$10+'СЕТ СН'!$F$6-'СЕТ СН'!$F$22</f>
        <v>960.48013305000006</v>
      </c>
      <c r="U21" s="36">
        <f>SUMIFS(СВЦЭМ!$C$33:$C$776,СВЦЭМ!$A$33:$A$776,$A21,СВЦЭМ!$B$33:$B$776,U$11)+'СЕТ СН'!$F$12+СВЦЭМ!$D$10+'СЕТ СН'!$F$6-'СЕТ СН'!$F$22</f>
        <v>956.44868266000003</v>
      </c>
      <c r="V21" s="36">
        <f>SUMIFS(СВЦЭМ!$C$33:$C$776,СВЦЭМ!$A$33:$A$776,$A21,СВЦЭМ!$B$33:$B$776,V$11)+'СЕТ СН'!$F$12+СВЦЭМ!$D$10+'СЕТ СН'!$F$6-'СЕТ СН'!$F$22</f>
        <v>962.01048209999999</v>
      </c>
      <c r="W21" s="36">
        <f>SUMIFS(СВЦЭМ!$C$33:$C$776,СВЦЭМ!$A$33:$A$776,$A21,СВЦЭМ!$B$33:$B$776,W$11)+'СЕТ СН'!$F$12+СВЦЭМ!$D$10+'СЕТ СН'!$F$6-'СЕТ СН'!$F$22</f>
        <v>975.34530440000003</v>
      </c>
      <c r="X21" s="36">
        <f>SUMIFS(СВЦЭМ!$C$33:$C$776,СВЦЭМ!$A$33:$A$776,$A21,СВЦЭМ!$B$33:$B$776,X$11)+'СЕТ СН'!$F$12+СВЦЭМ!$D$10+'СЕТ СН'!$F$6-'СЕТ СН'!$F$22</f>
        <v>999.05822820000003</v>
      </c>
      <c r="Y21" s="36">
        <f>SUMIFS(СВЦЭМ!$C$33:$C$776,СВЦЭМ!$A$33:$A$776,$A21,СВЦЭМ!$B$33:$B$776,Y$11)+'СЕТ СН'!$F$12+СВЦЭМ!$D$10+'СЕТ СН'!$F$6-'СЕТ СН'!$F$22</f>
        <v>1010.43254416</v>
      </c>
    </row>
    <row r="22" spans="1:25" ht="15.75" x14ac:dyDescent="0.2">
      <c r="A22" s="35">
        <f t="shared" si="0"/>
        <v>43872</v>
      </c>
      <c r="B22" s="36">
        <f>SUMIFS(СВЦЭМ!$C$33:$C$776,СВЦЭМ!$A$33:$A$776,$A22,СВЦЭМ!$B$33:$B$776,B$11)+'СЕТ СН'!$F$12+СВЦЭМ!$D$10+'СЕТ СН'!$F$6-'СЕТ СН'!$F$22</f>
        <v>998.13258595000002</v>
      </c>
      <c r="C22" s="36">
        <f>SUMIFS(СВЦЭМ!$C$33:$C$776,СВЦЭМ!$A$33:$A$776,$A22,СВЦЭМ!$B$33:$B$776,C$11)+'СЕТ СН'!$F$12+СВЦЭМ!$D$10+'СЕТ СН'!$F$6-'СЕТ СН'!$F$22</f>
        <v>1022.32797587</v>
      </c>
      <c r="D22" s="36">
        <f>SUMIFS(СВЦЭМ!$C$33:$C$776,СВЦЭМ!$A$33:$A$776,$A22,СВЦЭМ!$B$33:$B$776,D$11)+'СЕТ СН'!$F$12+СВЦЭМ!$D$10+'СЕТ СН'!$F$6-'СЕТ СН'!$F$22</f>
        <v>1032.19619261</v>
      </c>
      <c r="E22" s="36">
        <f>SUMIFS(СВЦЭМ!$C$33:$C$776,СВЦЭМ!$A$33:$A$776,$A22,СВЦЭМ!$B$33:$B$776,E$11)+'СЕТ СН'!$F$12+СВЦЭМ!$D$10+'СЕТ СН'!$F$6-'СЕТ СН'!$F$22</f>
        <v>1026.5596354700001</v>
      </c>
      <c r="F22" s="36">
        <f>SUMIFS(СВЦЭМ!$C$33:$C$776,СВЦЭМ!$A$33:$A$776,$A22,СВЦЭМ!$B$33:$B$776,F$11)+'СЕТ СН'!$F$12+СВЦЭМ!$D$10+'СЕТ СН'!$F$6-'СЕТ СН'!$F$22</f>
        <v>1017.3709053800001</v>
      </c>
      <c r="G22" s="36">
        <f>SUMIFS(СВЦЭМ!$C$33:$C$776,СВЦЭМ!$A$33:$A$776,$A22,СВЦЭМ!$B$33:$B$776,G$11)+'СЕТ СН'!$F$12+СВЦЭМ!$D$10+'СЕТ СН'!$F$6-'СЕТ СН'!$F$22</f>
        <v>1002.99553115</v>
      </c>
      <c r="H22" s="36">
        <f>SUMIFS(СВЦЭМ!$C$33:$C$776,СВЦЭМ!$A$33:$A$776,$A22,СВЦЭМ!$B$33:$B$776,H$11)+'СЕТ СН'!$F$12+СВЦЭМ!$D$10+'СЕТ СН'!$F$6-'СЕТ СН'!$F$22</f>
        <v>980.09278844000005</v>
      </c>
      <c r="I22" s="36">
        <f>SUMIFS(СВЦЭМ!$C$33:$C$776,СВЦЭМ!$A$33:$A$776,$A22,СВЦЭМ!$B$33:$B$776,I$11)+'СЕТ СН'!$F$12+СВЦЭМ!$D$10+'СЕТ СН'!$F$6-'СЕТ СН'!$F$22</f>
        <v>946.79429658000004</v>
      </c>
      <c r="J22" s="36">
        <f>SUMIFS(СВЦЭМ!$C$33:$C$776,СВЦЭМ!$A$33:$A$776,$A22,СВЦЭМ!$B$33:$B$776,J$11)+'СЕТ СН'!$F$12+СВЦЭМ!$D$10+'СЕТ СН'!$F$6-'СЕТ СН'!$F$22</f>
        <v>935.83845810000003</v>
      </c>
      <c r="K22" s="36">
        <f>SUMIFS(СВЦЭМ!$C$33:$C$776,СВЦЭМ!$A$33:$A$776,$A22,СВЦЭМ!$B$33:$B$776,K$11)+'СЕТ СН'!$F$12+СВЦЭМ!$D$10+'СЕТ СН'!$F$6-'СЕТ СН'!$F$22</f>
        <v>916.99999350999997</v>
      </c>
      <c r="L22" s="36">
        <f>SUMIFS(СВЦЭМ!$C$33:$C$776,СВЦЭМ!$A$33:$A$776,$A22,СВЦЭМ!$B$33:$B$776,L$11)+'СЕТ СН'!$F$12+СВЦЭМ!$D$10+'СЕТ СН'!$F$6-'СЕТ СН'!$F$22</f>
        <v>927.52869873999998</v>
      </c>
      <c r="M22" s="36">
        <f>SUMIFS(СВЦЭМ!$C$33:$C$776,СВЦЭМ!$A$33:$A$776,$A22,СВЦЭМ!$B$33:$B$776,M$11)+'СЕТ СН'!$F$12+СВЦЭМ!$D$10+'СЕТ СН'!$F$6-'СЕТ СН'!$F$22</f>
        <v>945.05709997999998</v>
      </c>
      <c r="N22" s="36">
        <f>SUMIFS(СВЦЭМ!$C$33:$C$776,СВЦЭМ!$A$33:$A$776,$A22,СВЦЭМ!$B$33:$B$776,N$11)+'СЕТ СН'!$F$12+СВЦЭМ!$D$10+'СЕТ СН'!$F$6-'СЕТ СН'!$F$22</f>
        <v>965.69748908999998</v>
      </c>
      <c r="O22" s="36">
        <f>SUMIFS(СВЦЭМ!$C$33:$C$776,СВЦЭМ!$A$33:$A$776,$A22,СВЦЭМ!$B$33:$B$776,O$11)+'СЕТ СН'!$F$12+СВЦЭМ!$D$10+'СЕТ СН'!$F$6-'СЕТ СН'!$F$22</f>
        <v>993.65030844</v>
      </c>
      <c r="P22" s="36">
        <f>SUMIFS(СВЦЭМ!$C$33:$C$776,СВЦЭМ!$A$33:$A$776,$A22,СВЦЭМ!$B$33:$B$776,P$11)+'СЕТ СН'!$F$12+СВЦЭМ!$D$10+'СЕТ СН'!$F$6-'СЕТ СН'!$F$22</f>
        <v>1015.86666963</v>
      </c>
      <c r="Q22" s="36">
        <f>SUMIFS(СВЦЭМ!$C$33:$C$776,СВЦЭМ!$A$33:$A$776,$A22,СВЦЭМ!$B$33:$B$776,Q$11)+'СЕТ СН'!$F$12+СВЦЭМ!$D$10+'СЕТ СН'!$F$6-'СЕТ СН'!$F$22</f>
        <v>1025.66479757</v>
      </c>
      <c r="R22" s="36">
        <f>SUMIFS(СВЦЭМ!$C$33:$C$776,СВЦЭМ!$A$33:$A$776,$A22,СВЦЭМ!$B$33:$B$776,R$11)+'СЕТ СН'!$F$12+СВЦЭМ!$D$10+'СЕТ СН'!$F$6-'СЕТ СН'!$F$22</f>
        <v>1007.5169026900001</v>
      </c>
      <c r="S22" s="36">
        <f>SUMIFS(СВЦЭМ!$C$33:$C$776,СВЦЭМ!$A$33:$A$776,$A22,СВЦЭМ!$B$33:$B$776,S$11)+'СЕТ СН'!$F$12+СВЦЭМ!$D$10+'СЕТ СН'!$F$6-'СЕТ СН'!$F$22</f>
        <v>978.77654906999999</v>
      </c>
      <c r="T22" s="36">
        <f>SUMIFS(СВЦЭМ!$C$33:$C$776,СВЦЭМ!$A$33:$A$776,$A22,СВЦЭМ!$B$33:$B$776,T$11)+'СЕТ СН'!$F$12+СВЦЭМ!$D$10+'СЕТ СН'!$F$6-'СЕТ СН'!$F$22</f>
        <v>954.82385625000006</v>
      </c>
      <c r="U22" s="36">
        <f>SUMIFS(СВЦЭМ!$C$33:$C$776,СВЦЭМ!$A$33:$A$776,$A22,СВЦЭМ!$B$33:$B$776,U$11)+'СЕТ СН'!$F$12+СВЦЭМ!$D$10+'СЕТ СН'!$F$6-'СЕТ СН'!$F$22</f>
        <v>952.88916729000005</v>
      </c>
      <c r="V22" s="36">
        <f>SUMIFS(СВЦЭМ!$C$33:$C$776,СВЦЭМ!$A$33:$A$776,$A22,СВЦЭМ!$B$33:$B$776,V$11)+'СЕТ СН'!$F$12+СВЦЭМ!$D$10+'СЕТ СН'!$F$6-'СЕТ СН'!$F$22</f>
        <v>957.05796905</v>
      </c>
      <c r="W22" s="36">
        <f>SUMIFS(СВЦЭМ!$C$33:$C$776,СВЦЭМ!$A$33:$A$776,$A22,СВЦЭМ!$B$33:$B$776,W$11)+'СЕТ СН'!$F$12+СВЦЭМ!$D$10+'СЕТ СН'!$F$6-'СЕТ СН'!$F$22</f>
        <v>970.43826569999999</v>
      </c>
      <c r="X22" s="36">
        <f>SUMIFS(СВЦЭМ!$C$33:$C$776,СВЦЭМ!$A$33:$A$776,$A22,СВЦЭМ!$B$33:$B$776,X$11)+'СЕТ СН'!$F$12+СВЦЭМ!$D$10+'СЕТ СН'!$F$6-'СЕТ СН'!$F$22</f>
        <v>980.89257672999997</v>
      </c>
      <c r="Y22" s="36">
        <f>SUMIFS(СВЦЭМ!$C$33:$C$776,СВЦЭМ!$A$33:$A$776,$A22,СВЦЭМ!$B$33:$B$776,Y$11)+'СЕТ СН'!$F$12+СВЦЭМ!$D$10+'СЕТ СН'!$F$6-'СЕТ СН'!$F$22</f>
        <v>982.73095617000001</v>
      </c>
    </row>
    <row r="23" spans="1:25" ht="15.75" x14ac:dyDescent="0.2">
      <c r="A23" s="35">
        <f t="shared" si="0"/>
        <v>43873</v>
      </c>
      <c r="B23" s="36">
        <f>SUMIFS(СВЦЭМ!$C$33:$C$776,СВЦЭМ!$A$33:$A$776,$A23,СВЦЭМ!$B$33:$B$776,B$11)+'СЕТ СН'!$F$12+СВЦЭМ!$D$10+'СЕТ СН'!$F$6-'СЕТ СН'!$F$22</f>
        <v>983.92965780999998</v>
      </c>
      <c r="C23" s="36">
        <f>SUMIFS(СВЦЭМ!$C$33:$C$776,СВЦЭМ!$A$33:$A$776,$A23,СВЦЭМ!$B$33:$B$776,C$11)+'СЕТ СН'!$F$12+СВЦЭМ!$D$10+'СЕТ СН'!$F$6-'СЕТ СН'!$F$22</f>
        <v>979.62146971000004</v>
      </c>
      <c r="D23" s="36">
        <f>SUMIFS(СВЦЭМ!$C$33:$C$776,СВЦЭМ!$A$33:$A$776,$A23,СВЦЭМ!$B$33:$B$776,D$11)+'СЕТ СН'!$F$12+СВЦЭМ!$D$10+'СЕТ СН'!$F$6-'СЕТ СН'!$F$22</f>
        <v>995.48765924999998</v>
      </c>
      <c r="E23" s="36">
        <f>SUMIFS(СВЦЭМ!$C$33:$C$776,СВЦЭМ!$A$33:$A$776,$A23,СВЦЭМ!$B$33:$B$776,E$11)+'СЕТ СН'!$F$12+СВЦЭМ!$D$10+'СЕТ СН'!$F$6-'СЕТ СН'!$F$22</f>
        <v>992.75617657999999</v>
      </c>
      <c r="F23" s="36">
        <f>SUMIFS(СВЦЭМ!$C$33:$C$776,СВЦЭМ!$A$33:$A$776,$A23,СВЦЭМ!$B$33:$B$776,F$11)+'СЕТ СН'!$F$12+СВЦЭМ!$D$10+'СЕТ СН'!$F$6-'СЕТ СН'!$F$22</f>
        <v>986.10097768000003</v>
      </c>
      <c r="G23" s="36">
        <f>SUMIFS(СВЦЭМ!$C$33:$C$776,СВЦЭМ!$A$33:$A$776,$A23,СВЦЭМ!$B$33:$B$776,G$11)+'СЕТ СН'!$F$12+СВЦЭМ!$D$10+'СЕТ СН'!$F$6-'СЕТ СН'!$F$22</f>
        <v>973.30081074999998</v>
      </c>
      <c r="H23" s="36">
        <f>SUMIFS(СВЦЭМ!$C$33:$C$776,СВЦЭМ!$A$33:$A$776,$A23,СВЦЭМ!$B$33:$B$776,H$11)+'СЕТ СН'!$F$12+СВЦЭМ!$D$10+'СЕТ СН'!$F$6-'СЕТ СН'!$F$22</f>
        <v>955.19980664000002</v>
      </c>
      <c r="I23" s="36">
        <f>SUMIFS(СВЦЭМ!$C$33:$C$776,СВЦЭМ!$A$33:$A$776,$A23,СВЦЭМ!$B$33:$B$776,I$11)+'СЕТ СН'!$F$12+СВЦЭМ!$D$10+'СЕТ СН'!$F$6-'СЕТ СН'!$F$22</f>
        <v>937.62231032</v>
      </c>
      <c r="J23" s="36">
        <f>SUMIFS(СВЦЭМ!$C$33:$C$776,СВЦЭМ!$A$33:$A$776,$A23,СВЦЭМ!$B$33:$B$776,J$11)+'СЕТ СН'!$F$12+СВЦЭМ!$D$10+'СЕТ СН'!$F$6-'СЕТ СН'!$F$22</f>
        <v>958.42205578000005</v>
      </c>
      <c r="K23" s="36">
        <f>SUMIFS(СВЦЭМ!$C$33:$C$776,СВЦЭМ!$A$33:$A$776,$A23,СВЦЭМ!$B$33:$B$776,K$11)+'СЕТ СН'!$F$12+СВЦЭМ!$D$10+'СЕТ СН'!$F$6-'СЕТ СН'!$F$22</f>
        <v>962.09565681000004</v>
      </c>
      <c r="L23" s="36">
        <f>SUMIFS(СВЦЭМ!$C$33:$C$776,СВЦЭМ!$A$33:$A$776,$A23,СВЦЭМ!$B$33:$B$776,L$11)+'СЕТ СН'!$F$12+СВЦЭМ!$D$10+'СЕТ СН'!$F$6-'СЕТ СН'!$F$22</f>
        <v>958.00427749000005</v>
      </c>
      <c r="M23" s="36">
        <f>SUMIFS(СВЦЭМ!$C$33:$C$776,СВЦЭМ!$A$33:$A$776,$A23,СВЦЭМ!$B$33:$B$776,M$11)+'СЕТ СН'!$F$12+СВЦЭМ!$D$10+'СЕТ СН'!$F$6-'СЕТ СН'!$F$22</f>
        <v>942.86455877000003</v>
      </c>
      <c r="N23" s="36">
        <f>SUMIFS(СВЦЭМ!$C$33:$C$776,СВЦЭМ!$A$33:$A$776,$A23,СВЦЭМ!$B$33:$B$776,N$11)+'СЕТ СН'!$F$12+СВЦЭМ!$D$10+'СЕТ СН'!$F$6-'СЕТ СН'!$F$22</f>
        <v>939.89103053999997</v>
      </c>
      <c r="O23" s="36">
        <f>SUMIFS(СВЦЭМ!$C$33:$C$776,СВЦЭМ!$A$33:$A$776,$A23,СВЦЭМ!$B$33:$B$776,O$11)+'СЕТ СН'!$F$12+СВЦЭМ!$D$10+'СЕТ СН'!$F$6-'СЕТ СН'!$F$22</f>
        <v>942.25354936999997</v>
      </c>
      <c r="P23" s="36">
        <f>SUMIFS(СВЦЭМ!$C$33:$C$776,СВЦЭМ!$A$33:$A$776,$A23,СВЦЭМ!$B$33:$B$776,P$11)+'СЕТ СН'!$F$12+СВЦЭМ!$D$10+'СЕТ СН'!$F$6-'СЕТ СН'!$F$22</f>
        <v>942.59704904</v>
      </c>
      <c r="Q23" s="36">
        <f>SUMIFS(СВЦЭМ!$C$33:$C$776,СВЦЭМ!$A$33:$A$776,$A23,СВЦЭМ!$B$33:$B$776,Q$11)+'СЕТ СН'!$F$12+СВЦЭМ!$D$10+'СЕТ СН'!$F$6-'СЕТ СН'!$F$22</f>
        <v>940.04935711999997</v>
      </c>
      <c r="R23" s="36">
        <f>SUMIFS(СВЦЭМ!$C$33:$C$776,СВЦЭМ!$A$33:$A$776,$A23,СВЦЭМ!$B$33:$B$776,R$11)+'СЕТ СН'!$F$12+СВЦЭМ!$D$10+'СЕТ СН'!$F$6-'СЕТ СН'!$F$22</f>
        <v>936.76684040999999</v>
      </c>
      <c r="S23" s="36">
        <f>SUMIFS(СВЦЭМ!$C$33:$C$776,СВЦЭМ!$A$33:$A$776,$A23,СВЦЭМ!$B$33:$B$776,S$11)+'СЕТ СН'!$F$12+СВЦЭМ!$D$10+'СЕТ СН'!$F$6-'СЕТ СН'!$F$22</f>
        <v>941.08081132000007</v>
      </c>
      <c r="T23" s="36">
        <f>SUMIFS(СВЦЭМ!$C$33:$C$776,СВЦЭМ!$A$33:$A$776,$A23,СВЦЭМ!$B$33:$B$776,T$11)+'СЕТ СН'!$F$12+СВЦЭМ!$D$10+'СЕТ СН'!$F$6-'СЕТ СН'!$F$22</f>
        <v>938.08082078000007</v>
      </c>
      <c r="U23" s="36">
        <f>SUMIFS(СВЦЭМ!$C$33:$C$776,СВЦЭМ!$A$33:$A$776,$A23,СВЦЭМ!$B$33:$B$776,U$11)+'СЕТ СН'!$F$12+СВЦЭМ!$D$10+'СЕТ СН'!$F$6-'СЕТ СН'!$F$22</f>
        <v>952.23805461000006</v>
      </c>
      <c r="V23" s="36">
        <f>SUMIFS(СВЦЭМ!$C$33:$C$776,СВЦЭМ!$A$33:$A$776,$A23,СВЦЭМ!$B$33:$B$776,V$11)+'СЕТ СН'!$F$12+СВЦЭМ!$D$10+'СЕТ СН'!$F$6-'СЕТ СН'!$F$22</f>
        <v>935.86781586999996</v>
      </c>
      <c r="W23" s="36">
        <f>SUMIFS(СВЦЭМ!$C$33:$C$776,СВЦЭМ!$A$33:$A$776,$A23,СВЦЭМ!$B$33:$B$776,W$11)+'СЕТ СН'!$F$12+СВЦЭМ!$D$10+'СЕТ СН'!$F$6-'СЕТ СН'!$F$22</f>
        <v>933.44804693000003</v>
      </c>
      <c r="X23" s="36">
        <f>SUMIFS(СВЦЭМ!$C$33:$C$776,СВЦЭМ!$A$33:$A$776,$A23,СВЦЭМ!$B$33:$B$776,X$11)+'СЕТ СН'!$F$12+СВЦЭМ!$D$10+'СЕТ СН'!$F$6-'СЕТ СН'!$F$22</f>
        <v>919.81378407</v>
      </c>
      <c r="Y23" s="36">
        <f>SUMIFS(СВЦЭМ!$C$33:$C$776,СВЦЭМ!$A$33:$A$776,$A23,СВЦЭМ!$B$33:$B$776,Y$11)+'СЕТ СН'!$F$12+СВЦЭМ!$D$10+'СЕТ СН'!$F$6-'СЕТ СН'!$F$22</f>
        <v>916.06220783000003</v>
      </c>
    </row>
    <row r="24" spans="1:25" ht="15.75" x14ac:dyDescent="0.2">
      <c r="A24" s="35">
        <f t="shared" si="0"/>
        <v>43874</v>
      </c>
      <c r="B24" s="36">
        <f>SUMIFS(СВЦЭМ!$C$33:$C$776,СВЦЭМ!$A$33:$A$776,$A24,СВЦЭМ!$B$33:$B$776,B$11)+'СЕТ СН'!$F$12+СВЦЭМ!$D$10+'СЕТ СН'!$F$6-'СЕТ СН'!$F$22</f>
        <v>954.91324964</v>
      </c>
      <c r="C24" s="36">
        <f>SUMIFS(СВЦЭМ!$C$33:$C$776,СВЦЭМ!$A$33:$A$776,$A24,СВЦЭМ!$B$33:$B$776,C$11)+'СЕТ СН'!$F$12+СВЦЭМ!$D$10+'СЕТ СН'!$F$6-'СЕТ СН'!$F$22</f>
        <v>978.47961292000002</v>
      </c>
      <c r="D24" s="36">
        <f>SUMIFS(СВЦЭМ!$C$33:$C$776,СВЦЭМ!$A$33:$A$776,$A24,СВЦЭМ!$B$33:$B$776,D$11)+'СЕТ СН'!$F$12+СВЦЭМ!$D$10+'СЕТ СН'!$F$6-'СЕТ СН'!$F$22</f>
        <v>994.09663523999996</v>
      </c>
      <c r="E24" s="36">
        <f>SUMIFS(СВЦЭМ!$C$33:$C$776,СВЦЭМ!$A$33:$A$776,$A24,СВЦЭМ!$B$33:$B$776,E$11)+'СЕТ СН'!$F$12+СВЦЭМ!$D$10+'СЕТ СН'!$F$6-'СЕТ СН'!$F$22</f>
        <v>1004.67991784</v>
      </c>
      <c r="F24" s="36">
        <f>SUMIFS(СВЦЭМ!$C$33:$C$776,СВЦЭМ!$A$33:$A$776,$A24,СВЦЭМ!$B$33:$B$776,F$11)+'СЕТ СН'!$F$12+СВЦЭМ!$D$10+'СЕТ СН'!$F$6-'СЕТ СН'!$F$22</f>
        <v>994.55293207</v>
      </c>
      <c r="G24" s="36">
        <f>SUMIFS(СВЦЭМ!$C$33:$C$776,СВЦЭМ!$A$33:$A$776,$A24,СВЦЭМ!$B$33:$B$776,G$11)+'СЕТ СН'!$F$12+СВЦЭМ!$D$10+'СЕТ СН'!$F$6-'СЕТ СН'!$F$22</f>
        <v>988.36028192000003</v>
      </c>
      <c r="H24" s="36">
        <f>SUMIFS(СВЦЭМ!$C$33:$C$776,СВЦЭМ!$A$33:$A$776,$A24,СВЦЭМ!$B$33:$B$776,H$11)+'СЕТ СН'!$F$12+СВЦЭМ!$D$10+'СЕТ СН'!$F$6-'СЕТ СН'!$F$22</f>
        <v>959.39327007999998</v>
      </c>
      <c r="I24" s="36">
        <f>SUMIFS(СВЦЭМ!$C$33:$C$776,СВЦЭМ!$A$33:$A$776,$A24,СВЦЭМ!$B$33:$B$776,I$11)+'СЕТ СН'!$F$12+СВЦЭМ!$D$10+'СЕТ СН'!$F$6-'СЕТ СН'!$F$22</f>
        <v>941.56090543000005</v>
      </c>
      <c r="J24" s="36">
        <f>SUMIFS(СВЦЭМ!$C$33:$C$776,СВЦЭМ!$A$33:$A$776,$A24,СВЦЭМ!$B$33:$B$776,J$11)+'СЕТ СН'!$F$12+СВЦЭМ!$D$10+'СЕТ СН'!$F$6-'СЕТ СН'!$F$22</f>
        <v>934.10009674000003</v>
      </c>
      <c r="K24" s="36">
        <f>SUMIFS(СВЦЭМ!$C$33:$C$776,СВЦЭМ!$A$33:$A$776,$A24,СВЦЭМ!$B$33:$B$776,K$11)+'СЕТ СН'!$F$12+СВЦЭМ!$D$10+'СЕТ СН'!$F$6-'СЕТ СН'!$F$22</f>
        <v>914.62062304000005</v>
      </c>
      <c r="L24" s="36">
        <f>SUMIFS(СВЦЭМ!$C$33:$C$776,СВЦЭМ!$A$33:$A$776,$A24,СВЦЭМ!$B$33:$B$776,L$11)+'СЕТ СН'!$F$12+СВЦЭМ!$D$10+'СЕТ СН'!$F$6-'СЕТ СН'!$F$22</f>
        <v>913.55062581000004</v>
      </c>
      <c r="M24" s="36">
        <f>SUMIFS(СВЦЭМ!$C$33:$C$776,СВЦЭМ!$A$33:$A$776,$A24,СВЦЭМ!$B$33:$B$776,M$11)+'СЕТ СН'!$F$12+СВЦЭМ!$D$10+'СЕТ СН'!$F$6-'СЕТ СН'!$F$22</f>
        <v>930.27907069000003</v>
      </c>
      <c r="N24" s="36">
        <f>SUMIFS(СВЦЭМ!$C$33:$C$776,СВЦЭМ!$A$33:$A$776,$A24,СВЦЭМ!$B$33:$B$776,N$11)+'СЕТ СН'!$F$12+СВЦЭМ!$D$10+'СЕТ СН'!$F$6-'СЕТ СН'!$F$22</f>
        <v>950.12058331000003</v>
      </c>
      <c r="O24" s="36">
        <f>SUMIFS(СВЦЭМ!$C$33:$C$776,СВЦЭМ!$A$33:$A$776,$A24,СВЦЭМ!$B$33:$B$776,O$11)+'СЕТ СН'!$F$12+СВЦЭМ!$D$10+'СЕТ СН'!$F$6-'СЕТ СН'!$F$22</f>
        <v>957.60420488</v>
      </c>
      <c r="P24" s="36">
        <f>SUMIFS(СВЦЭМ!$C$33:$C$776,СВЦЭМ!$A$33:$A$776,$A24,СВЦЭМ!$B$33:$B$776,P$11)+'СЕТ СН'!$F$12+СВЦЭМ!$D$10+'СЕТ СН'!$F$6-'СЕТ СН'!$F$22</f>
        <v>955.05392787000005</v>
      </c>
      <c r="Q24" s="36">
        <f>SUMIFS(СВЦЭМ!$C$33:$C$776,СВЦЭМ!$A$33:$A$776,$A24,СВЦЭМ!$B$33:$B$776,Q$11)+'СЕТ СН'!$F$12+СВЦЭМ!$D$10+'СЕТ СН'!$F$6-'СЕТ СН'!$F$22</f>
        <v>962.35927677000006</v>
      </c>
      <c r="R24" s="36">
        <f>SUMIFS(СВЦЭМ!$C$33:$C$776,СВЦЭМ!$A$33:$A$776,$A24,СВЦЭМ!$B$33:$B$776,R$11)+'СЕТ СН'!$F$12+СВЦЭМ!$D$10+'СЕТ СН'!$F$6-'СЕТ СН'!$F$22</f>
        <v>956.56987992000006</v>
      </c>
      <c r="S24" s="36">
        <f>SUMIFS(СВЦЭМ!$C$33:$C$776,СВЦЭМ!$A$33:$A$776,$A24,СВЦЭМ!$B$33:$B$776,S$11)+'СЕТ СН'!$F$12+СВЦЭМ!$D$10+'СЕТ СН'!$F$6-'СЕТ СН'!$F$22</f>
        <v>950.41407270000002</v>
      </c>
      <c r="T24" s="36">
        <f>SUMIFS(СВЦЭМ!$C$33:$C$776,СВЦЭМ!$A$33:$A$776,$A24,СВЦЭМ!$B$33:$B$776,T$11)+'СЕТ СН'!$F$12+СВЦЭМ!$D$10+'СЕТ СН'!$F$6-'СЕТ СН'!$F$22</f>
        <v>909.86030556000003</v>
      </c>
      <c r="U24" s="36">
        <f>SUMIFS(СВЦЭМ!$C$33:$C$776,СВЦЭМ!$A$33:$A$776,$A24,СВЦЭМ!$B$33:$B$776,U$11)+'СЕТ СН'!$F$12+СВЦЭМ!$D$10+'СЕТ СН'!$F$6-'СЕТ СН'!$F$22</f>
        <v>899.48978546000001</v>
      </c>
      <c r="V24" s="36">
        <f>SUMIFS(СВЦЭМ!$C$33:$C$776,СВЦЭМ!$A$33:$A$776,$A24,СВЦЭМ!$B$33:$B$776,V$11)+'СЕТ СН'!$F$12+СВЦЭМ!$D$10+'СЕТ СН'!$F$6-'СЕТ СН'!$F$22</f>
        <v>900.87423661000003</v>
      </c>
      <c r="W24" s="36">
        <f>SUMIFS(СВЦЭМ!$C$33:$C$776,СВЦЭМ!$A$33:$A$776,$A24,СВЦЭМ!$B$33:$B$776,W$11)+'СЕТ СН'!$F$12+СВЦЭМ!$D$10+'СЕТ СН'!$F$6-'СЕТ СН'!$F$22</f>
        <v>915.20858178000003</v>
      </c>
      <c r="X24" s="36">
        <f>SUMIFS(СВЦЭМ!$C$33:$C$776,СВЦЭМ!$A$33:$A$776,$A24,СВЦЭМ!$B$33:$B$776,X$11)+'СЕТ СН'!$F$12+СВЦЭМ!$D$10+'СЕТ СН'!$F$6-'СЕТ СН'!$F$22</f>
        <v>926.34238672000004</v>
      </c>
      <c r="Y24" s="36">
        <f>SUMIFS(СВЦЭМ!$C$33:$C$776,СВЦЭМ!$A$33:$A$776,$A24,СВЦЭМ!$B$33:$B$776,Y$11)+'СЕТ СН'!$F$12+СВЦЭМ!$D$10+'СЕТ СН'!$F$6-'СЕТ СН'!$F$22</f>
        <v>948.81106774</v>
      </c>
    </row>
    <row r="25" spans="1:25" ht="15.75" x14ac:dyDescent="0.2">
      <c r="A25" s="35">
        <f t="shared" si="0"/>
        <v>43875</v>
      </c>
      <c r="B25" s="36">
        <f>SUMIFS(СВЦЭМ!$C$33:$C$776,СВЦЭМ!$A$33:$A$776,$A25,СВЦЭМ!$B$33:$B$776,B$11)+'СЕТ СН'!$F$12+СВЦЭМ!$D$10+'СЕТ СН'!$F$6-'СЕТ СН'!$F$22</f>
        <v>975.02845590000004</v>
      </c>
      <c r="C25" s="36">
        <f>SUMIFS(СВЦЭМ!$C$33:$C$776,СВЦЭМ!$A$33:$A$776,$A25,СВЦЭМ!$B$33:$B$776,C$11)+'СЕТ СН'!$F$12+СВЦЭМ!$D$10+'СЕТ СН'!$F$6-'СЕТ СН'!$F$22</f>
        <v>988.64072286999999</v>
      </c>
      <c r="D25" s="36">
        <f>SUMIFS(СВЦЭМ!$C$33:$C$776,СВЦЭМ!$A$33:$A$776,$A25,СВЦЭМ!$B$33:$B$776,D$11)+'СЕТ СН'!$F$12+СВЦЭМ!$D$10+'СЕТ СН'!$F$6-'СЕТ СН'!$F$22</f>
        <v>1011.3550957</v>
      </c>
      <c r="E25" s="36">
        <f>SUMIFS(СВЦЭМ!$C$33:$C$776,СВЦЭМ!$A$33:$A$776,$A25,СВЦЭМ!$B$33:$B$776,E$11)+'СЕТ СН'!$F$12+СВЦЭМ!$D$10+'СЕТ СН'!$F$6-'СЕТ СН'!$F$22</f>
        <v>1009.8395345600001</v>
      </c>
      <c r="F25" s="36">
        <f>SUMIFS(СВЦЭМ!$C$33:$C$776,СВЦЭМ!$A$33:$A$776,$A25,СВЦЭМ!$B$33:$B$776,F$11)+'СЕТ СН'!$F$12+СВЦЭМ!$D$10+'СЕТ СН'!$F$6-'СЕТ СН'!$F$22</f>
        <v>1005.24443378</v>
      </c>
      <c r="G25" s="36">
        <f>SUMIFS(СВЦЭМ!$C$33:$C$776,СВЦЭМ!$A$33:$A$776,$A25,СВЦЭМ!$B$33:$B$776,G$11)+'СЕТ СН'!$F$12+СВЦЭМ!$D$10+'СЕТ СН'!$F$6-'СЕТ СН'!$F$22</f>
        <v>995.26890469</v>
      </c>
      <c r="H25" s="36">
        <f>SUMIFS(СВЦЭМ!$C$33:$C$776,СВЦЭМ!$A$33:$A$776,$A25,СВЦЭМ!$B$33:$B$776,H$11)+'СЕТ СН'!$F$12+СВЦЭМ!$D$10+'СЕТ СН'!$F$6-'СЕТ СН'!$F$22</f>
        <v>959.28281485000002</v>
      </c>
      <c r="I25" s="36">
        <f>SUMIFS(СВЦЭМ!$C$33:$C$776,СВЦЭМ!$A$33:$A$776,$A25,СВЦЭМ!$B$33:$B$776,I$11)+'СЕТ СН'!$F$12+СВЦЭМ!$D$10+'СЕТ СН'!$F$6-'СЕТ СН'!$F$22</f>
        <v>944.59276051000006</v>
      </c>
      <c r="J25" s="36">
        <f>SUMIFS(СВЦЭМ!$C$33:$C$776,СВЦЭМ!$A$33:$A$776,$A25,СВЦЭМ!$B$33:$B$776,J$11)+'СЕТ СН'!$F$12+СВЦЭМ!$D$10+'СЕТ СН'!$F$6-'СЕТ СН'!$F$22</f>
        <v>922.26742387000002</v>
      </c>
      <c r="K25" s="36">
        <f>SUMIFS(СВЦЭМ!$C$33:$C$776,СВЦЭМ!$A$33:$A$776,$A25,СВЦЭМ!$B$33:$B$776,K$11)+'СЕТ СН'!$F$12+СВЦЭМ!$D$10+'СЕТ СН'!$F$6-'СЕТ СН'!$F$22</f>
        <v>912.79184174</v>
      </c>
      <c r="L25" s="36">
        <f>SUMIFS(СВЦЭМ!$C$33:$C$776,СВЦЭМ!$A$33:$A$776,$A25,СВЦЭМ!$B$33:$B$776,L$11)+'СЕТ СН'!$F$12+СВЦЭМ!$D$10+'СЕТ СН'!$F$6-'СЕТ СН'!$F$22</f>
        <v>911.14258975999996</v>
      </c>
      <c r="M25" s="36">
        <f>SUMIFS(СВЦЭМ!$C$33:$C$776,СВЦЭМ!$A$33:$A$776,$A25,СВЦЭМ!$B$33:$B$776,M$11)+'СЕТ СН'!$F$12+СВЦЭМ!$D$10+'СЕТ СН'!$F$6-'СЕТ СН'!$F$22</f>
        <v>909.17475161000004</v>
      </c>
      <c r="N25" s="36">
        <f>SUMIFS(СВЦЭМ!$C$33:$C$776,СВЦЭМ!$A$33:$A$776,$A25,СВЦЭМ!$B$33:$B$776,N$11)+'СЕТ СН'!$F$12+СВЦЭМ!$D$10+'СЕТ СН'!$F$6-'СЕТ СН'!$F$22</f>
        <v>929.82064776000004</v>
      </c>
      <c r="O25" s="36">
        <f>SUMIFS(СВЦЭМ!$C$33:$C$776,СВЦЭМ!$A$33:$A$776,$A25,СВЦЭМ!$B$33:$B$776,O$11)+'СЕТ СН'!$F$12+СВЦЭМ!$D$10+'СЕТ СН'!$F$6-'СЕТ СН'!$F$22</f>
        <v>940.07632274000002</v>
      </c>
      <c r="P25" s="36">
        <f>SUMIFS(СВЦЭМ!$C$33:$C$776,СВЦЭМ!$A$33:$A$776,$A25,СВЦЭМ!$B$33:$B$776,P$11)+'СЕТ СН'!$F$12+СВЦЭМ!$D$10+'СЕТ СН'!$F$6-'СЕТ СН'!$F$22</f>
        <v>952.36908767</v>
      </c>
      <c r="Q25" s="36">
        <f>SUMIFS(СВЦЭМ!$C$33:$C$776,СВЦЭМ!$A$33:$A$776,$A25,СВЦЭМ!$B$33:$B$776,Q$11)+'СЕТ СН'!$F$12+СВЦЭМ!$D$10+'СЕТ СН'!$F$6-'СЕТ СН'!$F$22</f>
        <v>956.49021019999998</v>
      </c>
      <c r="R25" s="36">
        <f>SUMIFS(СВЦЭМ!$C$33:$C$776,СВЦЭМ!$A$33:$A$776,$A25,СВЦЭМ!$B$33:$B$776,R$11)+'СЕТ СН'!$F$12+СВЦЭМ!$D$10+'СЕТ СН'!$F$6-'СЕТ СН'!$F$22</f>
        <v>953.06225411000003</v>
      </c>
      <c r="S25" s="36">
        <f>SUMIFS(СВЦЭМ!$C$33:$C$776,СВЦЭМ!$A$33:$A$776,$A25,СВЦЭМ!$B$33:$B$776,S$11)+'СЕТ СН'!$F$12+СВЦЭМ!$D$10+'СЕТ СН'!$F$6-'СЕТ СН'!$F$22</f>
        <v>936.24044090000007</v>
      </c>
      <c r="T25" s="36">
        <f>SUMIFS(СВЦЭМ!$C$33:$C$776,СВЦЭМ!$A$33:$A$776,$A25,СВЦЭМ!$B$33:$B$776,T$11)+'СЕТ СН'!$F$12+СВЦЭМ!$D$10+'СЕТ СН'!$F$6-'СЕТ СН'!$F$22</f>
        <v>918.08531760000005</v>
      </c>
      <c r="U25" s="36">
        <f>SUMIFS(СВЦЭМ!$C$33:$C$776,СВЦЭМ!$A$33:$A$776,$A25,СВЦЭМ!$B$33:$B$776,U$11)+'СЕТ СН'!$F$12+СВЦЭМ!$D$10+'СЕТ СН'!$F$6-'СЕТ СН'!$F$22</f>
        <v>911.10763188999999</v>
      </c>
      <c r="V25" s="36">
        <f>SUMIFS(СВЦЭМ!$C$33:$C$776,СВЦЭМ!$A$33:$A$776,$A25,СВЦЭМ!$B$33:$B$776,V$11)+'СЕТ СН'!$F$12+СВЦЭМ!$D$10+'СЕТ СН'!$F$6-'СЕТ СН'!$F$22</f>
        <v>914.26835682000001</v>
      </c>
      <c r="W25" s="36">
        <f>SUMIFS(СВЦЭМ!$C$33:$C$776,СВЦЭМ!$A$33:$A$776,$A25,СВЦЭМ!$B$33:$B$776,W$11)+'СЕТ СН'!$F$12+СВЦЭМ!$D$10+'СЕТ СН'!$F$6-'СЕТ СН'!$F$22</f>
        <v>932.92364142999998</v>
      </c>
      <c r="X25" s="36">
        <f>SUMIFS(СВЦЭМ!$C$33:$C$776,СВЦЭМ!$A$33:$A$776,$A25,СВЦЭМ!$B$33:$B$776,X$11)+'СЕТ СН'!$F$12+СВЦЭМ!$D$10+'СЕТ СН'!$F$6-'СЕТ СН'!$F$22</f>
        <v>948.59876671999996</v>
      </c>
      <c r="Y25" s="36">
        <f>SUMIFS(СВЦЭМ!$C$33:$C$776,СВЦЭМ!$A$33:$A$776,$A25,СВЦЭМ!$B$33:$B$776,Y$11)+'СЕТ СН'!$F$12+СВЦЭМ!$D$10+'СЕТ СН'!$F$6-'СЕТ СН'!$F$22</f>
        <v>953.04366487000004</v>
      </c>
    </row>
    <row r="26" spans="1:25" ht="15.75" x14ac:dyDescent="0.2">
      <c r="A26" s="35">
        <f t="shared" si="0"/>
        <v>43876</v>
      </c>
      <c r="B26" s="36">
        <f>SUMIFS(СВЦЭМ!$C$33:$C$776,СВЦЭМ!$A$33:$A$776,$A26,СВЦЭМ!$B$33:$B$776,B$11)+'СЕТ СН'!$F$12+СВЦЭМ!$D$10+'СЕТ СН'!$F$6-'СЕТ СН'!$F$22</f>
        <v>864.73727561999999</v>
      </c>
      <c r="C26" s="36">
        <f>SUMIFS(СВЦЭМ!$C$33:$C$776,СВЦЭМ!$A$33:$A$776,$A26,СВЦЭМ!$B$33:$B$776,C$11)+'СЕТ СН'!$F$12+СВЦЭМ!$D$10+'СЕТ СН'!$F$6-'СЕТ СН'!$F$22</f>
        <v>880.78042049999999</v>
      </c>
      <c r="D26" s="36">
        <f>SUMIFS(СВЦЭМ!$C$33:$C$776,СВЦЭМ!$A$33:$A$776,$A26,СВЦЭМ!$B$33:$B$776,D$11)+'СЕТ СН'!$F$12+СВЦЭМ!$D$10+'СЕТ СН'!$F$6-'СЕТ СН'!$F$22</f>
        <v>905.10433980000005</v>
      </c>
      <c r="E26" s="36">
        <f>SUMIFS(СВЦЭМ!$C$33:$C$776,СВЦЭМ!$A$33:$A$776,$A26,СВЦЭМ!$B$33:$B$776,E$11)+'СЕТ СН'!$F$12+СВЦЭМ!$D$10+'СЕТ СН'!$F$6-'СЕТ СН'!$F$22</f>
        <v>918.89709667</v>
      </c>
      <c r="F26" s="36">
        <f>SUMIFS(СВЦЭМ!$C$33:$C$776,СВЦЭМ!$A$33:$A$776,$A26,СВЦЭМ!$B$33:$B$776,F$11)+'СЕТ СН'!$F$12+СВЦЭМ!$D$10+'СЕТ СН'!$F$6-'СЕТ СН'!$F$22</f>
        <v>918.49375365000003</v>
      </c>
      <c r="G26" s="36">
        <f>SUMIFS(СВЦЭМ!$C$33:$C$776,СВЦЭМ!$A$33:$A$776,$A26,СВЦЭМ!$B$33:$B$776,G$11)+'СЕТ СН'!$F$12+СВЦЭМ!$D$10+'СЕТ СН'!$F$6-'СЕТ СН'!$F$22</f>
        <v>905.72161396000001</v>
      </c>
      <c r="H26" s="36">
        <f>SUMIFS(СВЦЭМ!$C$33:$C$776,СВЦЭМ!$A$33:$A$776,$A26,СВЦЭМ!$B$33:$B$776,H$11)+'СЕТ СН'!$F$12+СВЦЭМ!$D$10+'СЕТ СН'!$F$6-'СЕТ СН'!$F$22</f>
        <v>895.82471836000002</v>
      </c>
      <c r="I26" s="36">
        <f>SUMIFS(СВЦЭМ!$C$33:$C$776,СВЦЭМ!$A$33:$A$776,$A26,СВЦЭМ!$B$33:$B$776,I$11)+'СЕТ СН'!$F$12+СВЦЭМ!$D$10+'СЕТ СН'!$F$6-'СЕТ СН'!$F$22</f>
        <v>901.24528407000003</v>
      </c>
      <c r="J26" s="36">
        <f>SUMIFS(СВЦЭМ!$C$33:$C$776,СВЦЭМ!$A$33:$A$776,$A26,СВЦЭМ!$B$33:$B$776,J$11)+'СЕТ СН'!$F$12+СВЦЭМ!$D$10+'СЕТ СН'!$F$6-'СЕТ СН'!$F$22</f>
        <v>916.28730387999997</v>
      </c>
      <c r="K26" s="36">
        <f>SUMIFS(СВЦЭМ!$C$33:$C$776,СВЦЭМ!$A$33:$A$776,$A26,СВЦЭМ!$B$33:$B$776,K$11)+'СЕТ СН'!$F$12+СВЦЭМ!$D$10+'СЕТ СН'!$F$6-'СЕТ СН'!$F$22</f>
        <v>929.98984774999997</v>
      </c>
      <c r="L26" s="36">
        <f>SUMIFS(СВЦЭМ!$C$33:$C$776,СВЦЭМ!$A$33:$A$776,$A26,СВЦЭМ!$B$33:$B$776,L$11)+'СЕТ СН'!$F$12+СВЦЭМ!$D$10+'СЕТ СН'!$F$6-'СЕТ СН'!$F$22</f>
        <v>936.51897551000002</v>
      </c>
      <c r="M26" s="36">
        <f>SUMIFS(СВЦЭМ!$C$33:$C$776,СВЦЭМ!$A$33:$A$776,$A26,СВЦЭМ!$B$33:$B$776,M$11)+'СЕТ СН'!$F$12+СВЦЭМ!$D$10+'СЕТ СН'!$F$6-'СЕТ СН'!$F$22</f>
        <v>922.10080256000003</v>
      </c>
      <c r="N26" s="36">
        <f>SUMIFS(СВЦЭМ!$C$33:$C$776,СВЦЭМ!$A$33:$A$776,$A26,СВЦЭМ!$B$33:$B$776,N$11)+'СЕТ СН'!$F$12+СВЦЭМ!$D$10+'СЕТ СН'!$F$6-'СЕТ СН'!$F$22</f>
        <v>921.24105345999999</v>
      </c>
      <c r="O26" s="36">
        <f>SUMIFS(СВЦЭМ!$C$33:$C$776,СВЦЭМ!$A$33:$A$776,$A26,СВЦЭМ!$B$33:$B$776,O$11)+'СЕТ СН'!$F$12+СВЦЭМ!$D$10+'СЕТ СН'!$F$6-'СЕТ СН'!$F$22</f>
        <v>920.36241559999996</v>
      </c>
      <c r="P26" s="36">
        <f>SUMIFS(СВЦЭМ!$C$33:$C$776,СВЦЭМ!$A$33:$A$776,$A26,СВЦЭМ!$B$33:$B$776,P$11)+'СЕТ СН'!$F$12+СВЦЭМ!$D$10+'СЕТ СН'!$F$6-'СЕТ СН'!$F$22</f>
        <v>900.94704549000005</v>
      </c>
      <c r="Q26" s="36">
        <f>SUMIFS(СВЦЭМ!$C$33:$C$776,СВЦЭМ!$A$33:$A$776,$A26,СВЦЭМ!$B$33:$B$776,Q$11)+'СЕТ СН'!$F$12+СВЦЭМ!$D$10+'СЕТ СН'!$F$6-'СЕТ СН'!$F$22</f>
        <v>893.96040745000005</v>
      </c>
      <c r="R26" s="36">
        <f>SUMIFS(СВЦЭМ!$C$33:$C$776,СВЦЭМ!$A$33:$A$776,$A26,СВЦЭМ!$B$33:$B$776,R$11)+'СЕТ СН'!$F$12+СВЦЭМ!$D$10+'СЕТ СН'!$F$6-'СЕТ СН'!$F$22</f>
        <v>901.91035520000003</v>
      </c>
      <c r="S26" s="36">
        <f>SUMIFS(СВЦЭМ!$C$33:$C$776,СВЦЭМ!$A$33:$A$776,$A26,СВЦЭМ!$B$33:$B$776,S$11)+'СЕТ СН'!$F$12+СВЦЭМ!$D$10+'СЕТ СН'!$F$6-'СЕТ СН'!$F$22</f>
        <v>908.10258723000004</v>
      </c>
      <c r="T26" s="36">
        <f>SUMIFS(СВЦЭМ!$C$33:$C$776,СВЦЭМ!$A$33:$A$776,$A26,СВЦЭМ!$B$33:$B$776,T$11)+'СЕТ СН'!$F$12+СВЦЭМ!$D$10+'СЕТ СН'!$F$6-'СЕТ СН'!$F$22</f>
        <v>921.68206383999996</v>
      </c>
      <c r="U26" s="36">
        <f>SUMIFS(СВЦЭМ!$C$33:$C$776,СВЦЭМ!$A$33:$A$776,$A26,СВЦЭМ!$B$33:$B$776,U$11)+'СЕТ СН'!$F$12+СВЦЭМ!$D$10+'СЕТ СН'!$F$6-'СЕТ СН'!$F$22</f>
        <v>924.05943164999996</v>
      </c>
      <c r="V26" s="36">
        <f>SUMIFS(СВЦЭМ!$C$33:$C$776,СВЦЭМ!$A$33:$A$776,$A26,СВЦЭМ!$B$33:$B$776,V$11)+'СЕТ СН'!$F$12+СВЦЭМ!$D$10+'СЕТ СН'!$F$6-'СЕТ СН'!$F$22</f>
        <v>911.59096793000003</v>
      </c>
      <c r="W26" s="36">
        <f>SUMIFS(СВЦЭМ!$C$33:$C$776,СВЦЭМ!$A$33:$A$776,$A26,СВЦЭМ!$B$33:$B$776,W$11)+'СЕТ СН'!$F$12+СВЦЭМ!$D$10+'СЕТ СН'!$F$6-'СЕТ СН'!$F$22</f>
        <v>907.69171619999997</v>
      </c>
      <c r="X26" s="36">
        <f>SUMIFS(СВЦЭМ!$C$33:$C$776,СВЦЭМ!$A$33:$A$776,$A26,СВЦЭМ!$B$33:$B$776,X$11)+'СЕТ СН'!$F$12+СВЦЭМ!$D$10+'СЕТ СН'!$F$6-'СЕТ СН'!$F$22</f>
        <v>903.01436353999998</v>
      </c>
      <c r="Y26" s="36">
        <f>SUMIFS(СВЦЭМ!$C$33:$C$776,СВЦЭМ!$A$33:$A$776,$A26,СВЦЭМ!$B$33:$B$776,Y$11)+'СЕТ СН'!$F$12+СВЦЭМ!$D$10+'СЕТ СН'!$F$6-'СЕТ СН'!$F$22</f>
        <v>875.87913135999997</v>
      </c>
    </row>
    <row r="27" spans="1:25" ht="15.75" x14ac:dyDescent="0.2">
      <c r="A27" s="35">
        <f t="shared" si="0"/>
        <v>43877</v>
      </c>
      <c r="B27" s="36">
        <f>SUMIFS(СВЦЭМ!$C$33:$C$776,СВЦЭМ!$A$33:$A$776,$A27,СВЦЭМ!$B$33:$B$776,B$11)+'СЕТ СН'!$F$12+СВЦЭМ!$D$10+'СЕТ СН'!$F$6-'СЕТ СН'!$F$22</f>
        <v>971.27747550000004</v>
      </c>
      <c r="C27" s="36">
        <f>SUMIFS(СВЦЭМ!$C$33:$C$776,СВЦЭМ!$A$33:$A$776,$A27,СВЦЭМ!$B$33:$B$776,C$11)+'СЕТ СН'!$F$12+СВЦЭМ!$D$10+'СЕТ СН'!$F$6-'СЕТ СН'!$F$22</f>
        <v>1002.80158056</v>
      </c>
      <c r="D27" s="36">
        <f>SUMIFS(СВЦЭМ!$C$33:$C$776,СВЦЭМ!$A$33:$A$776,$A27,СВЦЭМ!$B$33:$B$776,D$11)+'СЕТ СН'!$F$12+СВЦЭМ!$D$10+'СЕТ СН'!$F$6-'СЕТ СН'!$F$22</f>
        <v>1013.70985196</v>
      </c>
      <c r="E27" s="36">
        <f>SUMIFS(СВЦЭМ!$C$33:$C$776,СВЦЭМ!$A$33:$A$776,$A27,СВЦЭМ!$B$33:$B$776,E$11)+'СЕТ СН'!$F$12+СВЦЭМ!$D$10+'СЕТ СН'!$F$6-'СЕТ СН'!$F$22</f>
        <v>1021.6160845100001</v>
      </c>
      <c r="F27" s="36">
        <f>SUMIFS(СВЦЭМ!$C$33:$C$776,СВЦЭМ!$A$33:$A$776,$A27,СВЦЭМ!$B$33:$B$776,F$11)+'СЕТ СН'!$F$12+СВЦЭМ!$D$10+'СЕТ СН'!$F$6-'СЕТ СН'!$F$22</f>
        <v>1022.18919462</v>
      </c>
      <c r="G27" s="36">
        <f>SUMIFS(СВЦЭМ!$C$33:$C$776,СВЦЭМ!$A$33:$A$776,$A27,СВЦЭМ!$B$33:$B$776,G$11)+'СЕТ СН'!$F$12+СВЦЭМ!$D$10+'СЕТ СН'!$F$6-'СЕТ СН'!$F$22</f>
        <v>1011.80326987</v>
      </c>
      <c r="H27" s="36">
        <f>SUMIFS(СВЦЭМ!$C$33:$C$776,СВЦЭМ!$A$33:$A$776,$A27,СВЦЭМ!$B$33:$B$776,H$11)+'СЕТ СН'!$F$12+СВЦЭМ!$D$10+'СЕТ СН'!$F$6-'СЕТ СН'!$F$22</f>
        <v>983.90965167000002</v>
      </c>
      <c r="I27" s="36">
        <f>SUMIFS(СВЦЭМ!$C$33:$C$776,СВЦЭМ!$A$33:$A$776,$A27,СВЦЭМ!$B$33:$B$776,I$11)+'СЕТ СН'!$F$12+СВЦЭМ!$D$10+'СЕТ СН'!$F$6-'СЕТ СН'!$F$22</f>
        <v>959.01153261000002</v>
      </c>
      <c r="J27" s="36">
        <f>SUMIFS(СВЦЭМ!$C$33:$C$776,СВЦЭМ!$A$33:$A$776,$A27,СВЦЭМ!$B$33:$B$776,J$11)+'СЕТ СН'!$F$12+СВЦЭМ!$D$10+'СЕТ СН'!$F$6-'СЕТ СН'!$F$22</f>
        <v>925.52871702000004</v>
      </c>
      <c r="K27" s="36">
        <f>SUMIFS(СВЦЭМ!$C$33:$C$776,СВЦЭМ!$A$33:$A$776,$A27,СВЦЭМ!$B$33:$B$776,K$11)+'СЕТ СН'!$F$12+СВЦЭМ!$D$10+'СЕТ СН'!$F$6-'СЕТ СН'!$F$22</f>
        <v>905.88493867</v>
      </c>
      <c r="L27" s="36">
        <f>SUMIFS(СВЦЭМ!$C$33:$C$776,СВЦЭМ!$A$33:$A$776,$A27,СВЦЭМ!$B$33:$B$776,L$11)+'СЕТ СН'!$F$12+СВЦЭМ!$D$10+'СЕТ СН'!$F$6-'СЕТ СН'!$F$22</f>
        <v>896.03952408999999</v>
      </c>
      <c r="M27" s="36">
        <f>SUMIFS(СВЦЭМ!$C$33:$C$776,СВЦЭМ!$A$33:$A$776,$A27,СВЦЭМ!$B$33:$B$776,M$11)+'СЕТ СН'!$F$12+СВЦЭМ!$D$10+'СЕТ СН'!$F$6-'СЕТ СН'!$F$22</f>
        <v>905.87572455999998</v>
      </c>
      <c r="N27" s="36">
        <f>SUMIFS(СВЦЭМ!$C$33:$C$776,СВЦЭМ!$A$33:$A$776,$A27,СВЦЭМ!$B$33:$B$776,N$11)+'СЕТ СН'!$F$12+СВЦЭМ!$D$10+'СЕТ СН'!$F$6-'СЕТ СН'!$F$22</f>
        <v>917.87121202000003</v>
      </c>
      <c r="O27" s="36">
        <f>SUMIFS(СВЦЭМ!$C$33:$C$776,СВЦЭМ!$A$33:$A$776,$A27,СВЦЭМ!$B$33:$B$776,O$11)+'СЕТ СН'!$F$12+СВЦЭМ!$D$10+'СЕТ СН'!$F$6-'СЕТ СН'!$F$22</f>
        <v>930.18264711999996</v>
      </c>
      <c r="P27" s="36">
        <f>SUMIFS(СВЦЭМ!$C$33:$C$776,СВЦЭМ!$A$33:$A$776,$A27,СВЦЭМ!$B$33:$B$776,P$11)+'СЕТ СН'!$F$12+СВЦЭМ!$D$10+'СЕТ СН'!$F$6-'СЕТ СН'!$F$22</f>
        <v>943.19001694999997</v>
      </c>
      <c r="Q27" s="36">
        <f>SUMIFS(СВЦЭМ!$C$33:$C$776,СВЦЭМ!$A$33:$A$776,$A27,СВЦЭМ!$B$33:$B$776,Q$11)+'СЕТ СН'!$F$12+СВЦЭМ!$D$10+'СЕТ СН'!$F$6-'СЕТ СН'!$F$22</f>
        <v>947.54128035999997</v>
      </c>
      <c r="R27" s="36">
        <f>SUMIFS(СВЦЭМ!$C$33:$C$776,СВЦЭМ!$A$33:$A$776,$A27,СВЦЭМ!$B$33:$B$776,R$11)+'СЕТ СН'!$F$12+СВЦЭМ!$D$10+'СЕТ СН'!$F$6-'СЕТ СН'!$F$22</f>
        <v>942.71973632000004</v>
      </c>
      <c r="S27" s="36">
        <f>SUMIFS(СВЦЭМ!$C$33:$C$776,СВЦЭМ!$A$33:$A$776,$A27,СВЦЭМ!$B$33:$B$776,S$11)+'СЕТ СН'!$F$12+СВЦЭМ!$D$10+'СЕТ СН'!$F$6-'СЕТ СН'!$F$22</f>
        <v>934.01699199999996</v>
      </c>
      <c r="T27" s="36">
        <f>SUMIFS(СВЦЭМ!$C$33:$C$776,СВЦЭМ!$A$33:$A$776,$A27,СВЦЭМ!$B$33:$B$776,T$11)+'СЕТ СН'!$F$12+СВЦЭМ!$D$10+'СЕТ СН'!$F$6-'СЕТ СН'!$F$22</f>
        <v>904.72463418000007</v>
      </c>
      <c r="U27" s="36">
        <f>SUMIFS(СВЦЭМ!$C$33:$C$776,СВЦЭМ!$A$33:$A$776,$A27,СВЦЭМ!$B$33:$B$776,U$11)+'СЕТ СН'!$F$12+СВЦЭМ!$D$10+'СЕТ СН'!$F$6-'СЕТ СН'!$F$22</f>
        <v>906.19650197999999</v>
      </c>
      <c r="V27" s="36">
        <f>SUMIFS(СВЦЭМ!$C$33:$C$776,СВЦЭМ!$A$33:$A$776,$A27,СВЦЭМ!$B$33:$B$776,V$11)+'СЕТ СН'!$F$12+СВЦЭМ!$D$10+'СЕТ СН'!$F$6-'СЕТ СН'!$F$22</f>
        <v>911.46848446000001</v>
      </c>
      <c r="W27" s="36">
        <f>SUMIFS(СВЦЭМ!$C$33:$C$776,СВЦЭМ!$A$33:$A$776,$A27,СВЦЭМ!$B$33:$B$776,W$11)+'СЕТ СН'!$F$12+СВЦЭМ!$D$10+'СЕТ СН'!$F$6-'СЕТ СН'!$F$22</f>
        <v>929.75151979999998</v>
      </c>
      <c r="X27" s="36">
        <f>SUMIFS(СВЦЭМ!$C$33:$C$776,СВЦЭМ!$A$33:$A$776,$A27,СВЦЭМ!$B$33:$B$776,X$11)+'СЕТ СН'!$F$12+СВЦЭМ!$D$10+'СЕТ СН'!$F$6-'СЕТ СН'!$F$22</f>
        <v>917.92519425</v>
      </c>
      <c r="Y27" s="36">
        <f>SUMIFS(СВЦЭМ!$C$33:$C$776,СВЦЭМ!$A$33:$A$776,$A27,СВЦЭМ!$B$33:$B$776,Y$11)+'СЕТ СН'!$F$12+СВЦЭМ!$D$10+'СЕТ СН'!$F$6-'СЕТ СН'!$F$22</f>
        <v>940.37087114999997</v>
      </c>
    </row>
    <row r="28" spans="1:25" ht="15.75" x14ac:dyDescent="0.2">
      <c r="A28" s="35">
        <f t="shared" si="0"/>
        <v>43878</v>
      </c>
      <c r="B28" s="36">
        <f>SUMIFS(СВЦЭМ!$C$33:$C$776,СВЦЭМ!$A$33:$A$776,$A28,СВЦЭМ!$B$33:$B$776,B$11)+'СЕТ СН'!$F$12+СВЦЭМ!$D$10+'СЕТ СН'!$F$6-'СЕТ СН'!$F$22</f>
        <v>965.72146907000001</v>
      </c>
      <c r="C28" s="36">
        <f>SUMIFS(СВЦЭМ!$C$33:$C$776,СВЦЭМ!$A$33:$A$776,$A28,СВЦЭМ!$B$33:$B$776,C$11)+'СЕТ СН'!$F$12+СВЦЭМ!$D$10+'СЕТ СН'!$F$6-'СЕТ СН'!$F$22</f>
        <v>978.92424368000002</v>
      </c>
      <c r="D28" s="36">
        <f>SUMIFS(СВЦЭМ!$C$33:$C$776,СВЦЭМ!$A$33:$A$776,$A28,СВЦЭМ!$B$33:$B$776,D$11)+'СЕТ СН'!$F$12+СВЦЭМ!$D$10+'СЕТ СН'!$F$6-'СЕТ СН'!$F$22</f>
        <v>993.38503719000005</v>
      </c>
      <c r="E28" s="36">
        <f>SUMIFS(СВЦЭМ!$C$33:$C$776,СВЦЭМ!$A$33:$A$776,$A28,СВЦЭМ!$B$33:$B$776,E$11)+'СЕТ СН'!$F$12+СВЦЭМ!$D$10+'СЕТ СН'!$F$6-'СЕТ СН'!$F$22</f>
        <v>1000.27439658</v>
      </c>
      <c r="F28" s="36">
        <f>SUMIFS(СВЦЭМ!$C$33:$C$776,СВЦЭМ!$A$33:$A$776,$A28,СВЦЭМ!$B$33:$B$776,F$11)+'СЕТ СН'!$F$12+СВЦЭМ!$D$10+'СЕТ СН'!$F$6-'СЕТ СН'!$F$22</f>
        <v>998.48604570999998</v>
      </c>
      <c r="G28" s="36">
        <f>SUMIFS(СВЦЭМ!$C$33:$C$776,СВЦЭМ!$A$33:$A$776,$A28,СВЦЭМ!$B$33:$B$776,G$11)+'СЕТ СН'!$F$12+СВЦЭМ!$D$10+'СЕТ СН'!$F$6-'СЕТ СН'!$F$22</f>
        <v>982.43694952999999</v>
      </c>
      <c r="H28" s="36">
        <f>SUMIFS(СВЦЭМ!$C$33:$C$776,СВЦЭМ!$A$33:$A$776,$A28,СВЦЭМ!$B$33:$B$776,H$11)+'СЕТ СН'!$F$12+СВЦЭМ!$D$10+'СЕТ СН'!$F$6-'СЕТ СН'!$F$22</f>
        <v>947.62762797000005</v>
      </c>
      <c r="I28" s="36">
        <f>SUMIFS(СВЦЭМ!$C$33:$C$776,СВЦЭМ!$A$33:$A$776,$A28,СВЦЭМ!$B$33:$B$776,I$11)+'СЕТ СН'!$F$12+СВЦЭМ!$D$10+'СЕТ СН'!$F$6-'СЕТ СН'!$F$22</f>
        <v>921.05661529999998</v>
      </c>
      <c r="J28" s="36">
        <f>SUMIFS(СВЦЭМ!$C$33:$C$776,СВЦЭМ!$A$33:$A$776,$A28,СВЦЭМ!$B$33:$B$776,J$11)+'СЕТ СН'!$F$12+СВЦЭМ!$D$10+'СЕТ СН'!$F$6-'СЕТ СН'!$F$22</f>
        <v>944.82350794000001</v>
      </c>
      <c r="K28" s="36">
        <f>SUMIFS(СВЦЭМ!$C$33:$C$776,СВЦЭМ!$A$33:$A$776,$A28,СВЦЭМ!$B$33:$B$776,K$11)+'СЕТ СН'!$F$12+СВЦЭМ!$D$10+'СЕТ СН'!$F$6-'СЕТ СН'!$F$22</f>
        <v>918.37820096999997</v>
      </c>
      <c r="L28" s="36">
        <f>SUMIFS(СВЦЭМ!$C$33:$C$776,СВЦЭМ!$A$33:$A$776,$A28,СВЦЭМ!$B$33:$B$776,L$11)+'СЕТ СН'!$F$12+СВЦЭМ!$D$10+'СЕТ СН'!$F$6-'СЕТ СН'!$F$22</f>
        <v>915.52119346999996</v>
      </c>
      <c r="M28" s="36">
        <f>SUMIFS(СВЦЭМ!$C$33:$C$776,СВЦЭМ!$A$33:$A$776,$A28,СВЦЭМ!$B$33:$B$776,M$11)+'СЕТ СН'!$F$12+СВЦЭМ!$D$10+'СЕТ СН'!$F$6-'СЕТ СН'!$F$22</f>
        <v>924.52562888</v>
      </c>
      <c r="N28" s="36">
        <f>SUMIFS(СВЦЭМ!$C$33:$C$776,СВЦЭМ!$A$33:$A$776,$A28,СВЦЭМ!$B$33:$B$776,N$11)+'СЕТ СН'!$F$12+СВЦЭМ!$D$10+'СЕТ СН'!$F$6-'СЕТ СН'!$F$22</f>
        <v>939.29813589000003</v>
      </c>
      <c r="O28" s="36">
        <f>SUMIFS(СВЦЭМ!$C$33:$C$776,СВЦЭМ!$A$33:$A$776,$A28,СВЦЭМ!$B$33:$B$776,O$11)+'СЕТ СН'!$F$12+СВЦЭМ!$D$10+'СЕТ СН'!$F$6-'СЕТ СН'!$F$22</f>
        <v>948.69360529000005</v>
      </c>
      <c r="P28" s="36">
        <f>SUMIFS(СВЦЭМ!$C$33:$C$776,СВЦЭМ!$A$33:$A$776,$A28,СВЦЭМ!$B$33:$B$776,P$11)+'СЕТ СН'!$F$12+СВЦЭМ!$D$10+'СЕТ СН'!$F$6-'СЕТ СН'!$F$22</f>
        <v>965.68643986999996</v>
      </c>
      <c r="Q28" s="36">
        <f>SUMIFS(СВЦЭМ!$C$33:$C$776,СВЦЭМ!$A$33:$A$776,$A28,СВЦЭМ!$B$33:$B$776,Q$11)+'СЕТ СН'!$F$12+СВЦЭМ!$D$10+'СЕТ СН'!$F$6-'СЕТ СН'!$F$22</f>
        <v>981.22058476000007</v>
      </c>
      <c r="R28" s="36">
        <f>SUMIFS(СВЦЭМ!$C$33:$C$776,СВЦЭМ!$A$33:$A$776,$A28,СВЦЭМ!$B$33:$B$776,R$11)+'СЕТ СН'!$F$12+СВЦЭМ!$D$10+'СЕТ СН'!$F$6-'СЕТ СН'!$F$22</f>
        <v>981.36094293999997</v>
      </c>
      <c r="S28" s="36">
        <f>SUMIFS(СВЦЭМ!$C$33:$C$776,СВЦЭМ!$A$33:$A$776,$A28,СВЦЭМ!$B$33:$B$776,S$11)+'СЕТ СН'!$F$12+СВЦЭМ!$D$10+'СЕТ СН'!$F$6-'СЕТ СН'!$F$22</f>
        <v>964.24466719999998</v>
      </c>
      <c r="T28" s="36">
        <f>SUMIFS(СВЦЭМ!$C$33:$C$776,СВЦЭМ!$A$33:$A$776,$A28,СВЦЭМ!$B$33:$B$776,T$11)+'СЕТ СН'!$F$12+СВЦЭМ!$D$10+'СЕТ СН'!$F$6-'СЕТ СН'!$F$22</f>
        <v>925.73396869999999</v>
      </c>
      <c r="U28" s="36">
        <f>SUMIFS(СВЦЭМ!$C$33:$C$776,СВЦЭМ!$A$33:$A$776,$A28,СВЦЭМ!$B$33:$B$776,U$11)+'СЕТ СН'!$F$12+СВЦЭМ!$D$10+'СЕТ СН'!$F$6-'СЕТ СН'!$F$22</f>
        <v>913.69475966000005</v>
      </c>
      <c r="V28" s="36">
        <f>SUMIFS(СВЦЭМ!$C$33:$C$776,СВЦЭМ!$A$33:$A$776,$A28,СВЦЭМ!$B$33:$B$776,V$11)+'СЕТ СН'!$F$12+СВЦЭМ!$D$10+'СЕТ СН'!$F$6-'СЕТ СН'!$F$22</f>
        <v>918.15687505000005</v>
      </c>
      <c r="W28" s="36">
        <f>SUMIFS(СВЦЭМ!$C$33:$C$776,СВЦЭМ!$A$33:$A$776,$A28,СВЦЭМ!$B$33:$B$776,W$11)+'СЕТ СН'!$F$12+СВЦЭМ!$D$10+'СЕТ СН'!$F$6-'СЕТ СН'!$F$22</f>
        <v>940.03992005999999</v>
      </c>
      <c r="X28" s="36">
        <f>SUMIFS(СВЦЭМ!$C$33:$C$776,СВЦЭМ!$A$33:$A$776,$A28,СВЦЭМ!$B$33:$B$776,X$11)+'СЕТ СН'!$F$12+СВЦЭМ!$D$10+'СЕТ СН'!$F$6-'СЕТ СН'!$F$22</f>
        <v>951.14710420000006</v>
      </c>
      <c r="Y28" s="36">
        <f>SUMIFS(СВЦЭМ!$C$33:$C$776,СВЦЭМ!$A$33:$A$776,$A28,СВЦЭМ!$B$33:$B$776,Y$11)+'СЕТ СН'!$F$12+СВЦЭМ!$D$10+'СЕТ СН'!$F$6-'СЕТ СН'!$F$22</f>
        <v>986.81894437000005</v>
      </c>
    </row>
    <row r="29" spans="1:25" ht="15.75" x14ac:dyDescent="0.2">
      <c r="A29" s="35">
        <f t="shared" si="0"/>
        <v>43879</v>
      </c>
      <c r="B29" s="36">
        <f>SUMIFS(СВЦЭМ!$C$33:$C$776,СВЦЭМ!$A$33:$A$776,$A29,СВЦЭМ!$B$33:$B$776,B$11)+'СЕТ СН'!$F$12+СВЦЭМ!$D$10+'СЕТ СН'!$F$6-'СЕТ СН'!$F$22</f>
        <v>944.33702327000003</v>
      </c>
      <c r="C29" s="36">
        <f>SUMIFS(СВЦЭМ!$C$33:$C$776,СВЦЭМ!$A$33:$A$776,$A29,СВЦЭМ!$B$33:$B$776,C$11)+'СЕТ СН'!$F$12+СВЦЭМ!$D$10+'СЕТ СН'!$F$6-'СЕТ СН'!$F$22</f>
        <v>974.38144493000004</v>
      </c>
      <c r="D29" s="36">
        <f>SUMIFS(СВЦЭМ!$C$33:$C$776,СВЦЭМ!$A$33:$A$776,$A29,СВЦЭМ!$B$33:$B$776,D$11)+'СЕТ СН'!$F$12+СВЦЭМ!$D$10+'СЕТ СН'!$F$6-'СЕТ СН'!$F$22</f>
        <v>983.46735750000005</v>
      </c>
      <c r="E29" s="36">
        <f>SUMIFS(СВЦЭМ!$C$33:$C$776,СВЦЭМ!$A$33:$A$776,$A29,СВЦЭМ!$B$33:$B$776,E$11)+'СЕТ СН'!$F$12+СВЦЭМ!$D$10+'СЕТ СН'!$F$6-'СЕТ СН'!$F$22</f>
        <v>990.84611689999997</v>
      </c>
      <c r="F29" s="36">
        <f>SUMIFS(СВЦЭМ!$C$33:$C$776,СВЦЭМ!$A$33:$A$776,$A29,СВЦЭМ!$B$33:$B$776,F$11)+'СЕТ СН'!$F$12+СВЦЭМ!$D$10+'СЕТ СН'!$F$6-'СЕТ СН'!$F$22</f>
        <v>982.77943289000007</v>
      </c>
      <c r="G29" s="36">
        <f>SUMIFS(СВЦЭМ!$C$33:$C$776,СВЦЭМ!$A$33:$A$776,$A29,СВЦЭМ!$B$33:$B$776,G$11)+'СЕТ СН'!$F$12+СВЦЭМ!$D$10+'СЕТ СН'!$F$6-'СЕТ СН'!$F$22</f>
        <v>970.35197913000002</v>
      </c>
      <c r="H29" s="36">
        <f>SUMIFS(СВЦЭМ!$C$33:$C$776,СВЦЭМ!$A$33:$A$776,$A29,СВЦЭМ!$B$33:$B$776,H$11)+'СЕТ СН'!$F$12+СВЦЭМ!$D$10+'СЕТ СН'!$F$6-'СЕТ СН'!$F$22</f>
        <v>936.77265084999999</v>
      </c>
      <c r="I29" s="36">
        <f>SUMIFS(СВЦЭМ!$C$33:$C$776,СВЦЭМ!$A$33:$A$776,$A29,СВЦЭМ!$B$33:$B$776,I$11)+'СЕТ СН'!$F$12+СВЦЭМ!$D$10+'СЕТ СН'!$F$6-'СЕТ СН'!$F$22</f>
        <v>911.07071385000006</v>
      </c>
      <c r="J29" s="36">
        <f>SUMIFS(СВЦЭМ!$C$33:$C$776,СВЦЭМ!$A$33:$A$776,$A29,СВЦЭМ!$B$33:$B$776,J$11)+'СЕТ СН'!$F$12+СВЦЭМ!$D$10+'СЕТ СН'!$F$6-'СЕТ СН'!$F$22</f>
        <v>905.79950243999997</v>
      </c>
      <c r="K29" s="36">
        <f>SUMIFS(СВЦЭМ!$C$33:$C$776,СВЦЭМ!$A$33:$A$776,$A29,СВЦЭМ!$B$33:$B$776,K$11)+'СЕТ СН'!$F$12+СВЦЭМ!$D$10+'СЕТ СН'!$F$6-'СЕТ СН'!$F$22</f>
        <v>906.77229887999999</v>
      </c>
      <c r="L29" s="36">
        <f>SUMIFS(СВЦЭМ!$C$33:$C$776,СВЦЭМ!$A$33:$A$776,$A29,СВЦЭМ!$B$33:$B$776,L$11)+'СЕТ СН'!$F$12+СВЦЭМ!$D$10+'СЕТ СН'!$F$6-'СЕТ СН'!$F$22</f>
        <v>907.36175692000006</v>
      </c>
      <c r="M29" s="36">
        <f>SUMIFS(СВЦЭМ!$C$33:$C$776,СВЦЭМ!$A$33:$A$776,$A29,СВЦЭМ!$B$33:$B$776,M$11)+'СЕТ СН'!$F$12+СВЦЭМ!$D$10+'СЕТ СН'!$F$6-'СЕТ СН'!$F$22</f>
        <v>924.10592586999996</v>
      </c>
      <c r="N29" s="36">
        <f>SUMIFS(СВЦЭМ!$C$33:$C$776,СВЦЭМ!$A$33:$A$776,$A29,СВЦЭМ!$B$33:$B$776,N$11)+'СЕТ СН'!$F$12+СВЦЭМ!$D$10+'СЕТ СН'!$F$6-'СЕТ СН'!$F$22</f>
        <v>955.43777151000006</v>
      </c>
      <c r="O29" s="36">
        <f>SUMIFS(СВЦЭМ!$C$33:$C$776,СВЦЭМ!$A$33:$A$776,$A29,СВЦЭМ!$B$33:$B$776,O$11)+'СЕТ СН'!$F$12+СВЦЭМ!$D$10+'СЕТ СН'!$F$6-'СЕТ СН'!$F$22</f>
        <v>994.60023835000004</v>
      </c>
      <c r="P29" s="36">
        <f>SUMIFS(СВЦЭМ!$C$33:$C$776,СВЦЭМ!$A$33:$A$776,$A29,СВЦЭМ!$B$33:$B$776,P$11)+'СЕТ СН'!$F$12+СВЦЭМ!$D$10+'СЕТ СН'!$F$6-'СЕТ СН'!$F$22</f>
        <v>1008.7322877400001</v>
      </c>
      <c r="Q29" s="36">
        <f>SUMIFS(СВЦЭМ!$C$33:$C$776,СВЦЭМ!$A$33:$A$776,$A29,СВЦЭМ!$B$33:$B$776,Q$11)+'СЕТ СН'!$F$12+СВЦЭМ!$D$10+'СЕТ СН'!$F$6-'СЕТ СН'!$F$22</f>
        <v>1016.19619964</v>
      </c>
      <c r="R29" s="36">
        <f>SUMIFS(СВЦЭМ!$C$33:$C$776,СВЦЭМ!$A$33:$A$776,$A29,СВЦЭМ!$B$33:$B$776,R$11)+'СЕТ СН'!$F$12+СВЦЭМ!$D$10+'СЕТ СН'!$F$6-'СЕТ СН'!$F$22</f>
        <v>1013.39093343</v>
      </c>
      <c r="S29" s="36">
        <f>SUMIFS(СВЦЭМ!$C$33:$C$776,СВЦЭМ!$A$33:$A$776,$A29,СВЦЭМ!$B$33:$B$776,S$11)+'СЕТ СН'!$F$12+СВЦЭМ!$D$10+'СЕТ СН'!$F$6-'СЕТ СН'!$F$22</f>
        <v>998.01146738</v>
      </c>
      <c r="T29" s="36">
        <f>SUMIFS(СВЦЭМ!$C$33:$C$776,СВЦЭМ!$A$33:$A$776,$A29,СВЦЭМ!$B$33:$B$776,T$11)+'СЕТ СН'!$F$12+СВЦЭМ!$D$10+'СЕТ СН'!$F$6-'СЕТ СН'!$F$22</f>
        <v>962.15484433999995</v>
      </c>
      <c r="U29" s="36">
        <f>SUMIFS(СВЦЭМ!$C$33:$C$776,СВЦЭМ!$A$33:$A$776,$A29,СВЦЭМ!$B$33:$B$776,U$11)+'СЕТ СН'!$F$12+СВЦЭМ!$D$10+'СЕТ СН'!$F$6-'СЕТ СН'!$F$22</f>
        <v>949.80664655999999</v>
      </c>
      <c r="V29" s="36">
        <f>SUMIFS(СВЦЭМ!$C$33:$C$776,СВЦЭМ!$A$33:$A$776,$A29,СВЦЭМ!$B$33:$B$776,V$11)+'СЕТ СН'!$F$12+СВЦЭМ!$D$10+'СЕТ СН'!$F$6-'СЕТ СН'!$F$22</f>
        <v>940.66476665000005</v>
      </c>
      <c r="W29" s="36">
        <f>SUMIFS(СВЦЭМ!$C$33:$C$776,СВЦЭМ!$A$33:$A$776,$A29,СВЦЭМ!$B$33:$B$776,W$11)+'СЕТ СН'!$F$12+СВЦЭМ!$D$10+'СЕТ СН'!$F$6-'СЕТ СН'!$F$22</f>
        <v>952.61872836999999</v>
      </c>
      <c r="X29" s="36">
        <f>SUMIFS(СВЦЭМ!$C$33:$C$776,СВЦЭМ!$A$33:$A$776,$A29,СВЦЭМ!$B$33:$B$776,X$11)+'СЕТ СН'!$F$12+СВЦЭМ!$D$10+'СЕТ СН'!$F$6-'СЕТ СН'!$F$22</f>
        <v>950.86579800000004</v>
      </c>
      <c r="Y29" s="36">
        <f>SUMIFS(СВЦЭМ!$C$33:$C$776,СВЦЭМ!$A$33:$A$776,$A29,СВЦЭМ!$B$33:$B$776,Y$11)+'СЕТ СН'!$F$12+СВЦЭМ!$D$10+'СЕТ СН'!$F$6-'СЕТ СН'!$F$22</f>
        <v>977.04131624000001</v>
      </c>
    </row>
    <row r="30" spans="1:25" ht="15.75" x14ac:dyDescent="0.2">
      <c r="A30" s="35">
        <f t="shared" si="0"/>
        <v>43880</v>
      </c>
      <c r="B30" s="36">
        <f>SUMIFS(СВЦЭМ!$C$33:$C$776,СВЦЭМ!$A$33:$A$776,$A30,СВЦЭМ!$B$33:$B$776,B$11)+'СЕТ СН'!$F$12+СВЦЭМ!$D$10+'СЕТ СН'!$F$6-'СЕТ СН'!$F$22</f>
        <v>998.84679446999996</v>
      </c>
      <c r="C30" s="36">
        <f>SUMIFS(СВЦЭМ!$C$33:$C$776,СВЦЭМ!$A$33:$A$776,$A30,СВЦЭМ!$B$33:$B$776,C$11)+'СЕТ СН'!$F$12+СВЦЭМ!$D$10+'СЕТ СН'!$F$6-'СЕТ СН'!$F$22</f>
        <v>1001.30270877</v>
      </c>
      <c r="D30" s="36">
        <f>SUMIFS(СВЦЭМ!$C$33:$C$776,СВЦЭМ!$A$33:$A$776,$A30,СВЦЭМ!$B$33:$B$776,D$11)+'СЕТ СН'!$F$12+СВЦЭМ!$D$10+'СЕТ СН'!$F$6-'СЕТ СН'!$F$22</f>
        <v>1017.9578085100001</v>
      </c>
      <c r="E30" s="36">
        <f>SUMIFS(СВЦЭМ!$C$33:$C$776,СВЦЭМ!$A$33:$A$776,$A30,СВЦЭМ!$B$33:$B$776,E$11)+'СЕТ СН'!$F$12+СВЦЭМ!$D$10+'СЕТ СН'!$F$6-'СЕТ СН'!$F$22</f>
        <v>1024.39304982</v>
      </c>
      <c r="F30" s="36">
        <f>SUMIFS(СВЦЭМ!$C$33:$C$776,СВЦЭМ!$A$33:$A$776,$A30,СВЦЭМ!$B$33:$B$776,F$11)+'СЕТ СН'!$F$12+СВЦЭМ!$D$10+'СЕТ СН'!$F$6-'СЕТ СН'!$F$22</f>
        <v>1016.99773149</v>
      </c>
      <c r="G30" s="36">
        <f>SUMIFS(СВЦЭМ!$C$33:$C$776,СВЦЭМ!$A$33:$A$776,$A30,СВЦЭМ!$B$33:$B$776,G$11)+'СЕТ СН'!$F$12+СВЦЭМ!$D$10+'СЕТ СН'!$F$6-'СЕТ СН'!$F$22</f>
        <v>1011.23551576</v>
      </c>
      <c r="H30" s="36">
        <f>SUMIFS(СВЦЭМ!$C$33:$C$776,СВЦЭМ!$A$33:$A$776,$A30,СВЦЭМ!$B$33:$B$776,H$11)+'СЕТ СН'!$F$12+СВЦЭМ!$D$10+'СЕТ СН'!$F$6-'СЕТ СН'!$F$22</f>
        <v>980.40957434000006</v>
      </c>
      <c r="I30" s="36">
        <f>SUMIFS(СВЦЭМ!$C$33:$C$776,СВЦЭМ!$A$33:$A$776,$A30,СВЦЭМ!$B$33:$B$776,I$11)+'СЕТ СН'!$F$12+СВЦЭМ!$D$10+'СЕТ СН'!$F$6-'СЕТ СН'!$F$22</f>
        <v>949.66596810999999</v>
      </c>
      <c r="J30" s="36">
        <f>SUMIFS(СВЦЭМ!$C$33:$C$776,СВЦЭМ!$A$33:$A$776,$A30,СВЦЭМ!$B$33:$B$776,J$11)+'СЕТ СН'!$F$12+СВЦЭМ!$D$10+'СЕТ СН'!$F$6-'СЕТ СН'!$F$22</f>
        <v>921.82745423000006</v>
      </c>
      <c r="K30" s="36">
        <f>SUMIFS(СВЦЭМ!$C$33:$C$776,СВЦЭМ!$A$33:$A$776,$A30,СВЦЭМ!$B$33:$B$776,K$11)+'СЕТ СН'!$F$12+СВЦЭМ!$D$10+'СЕТ СН'!$F$6-'СЕТ СН'!$F$22</f>
        <v>901.36631405000003</v>
      </c>
      <c r="L30" s="36">
        <f>SUMIFS(СВЦЭМ!$C$33:$C$776,СВЦЭМ!$A$33:$A$776,$A30,СВЦЭМ!$B$33:$B$776,L$11)+'СЕТ СН'!$F$12+СВЦЭМ!$D$10+'СЕТ СН'!$F$6-'СЕТ СН'!$F$22</f>
        <v>905.48106272999996</v>
      </c>
      <c r="M30" s="36">
        <f>SUMIFS(СВЦЭМ!$C$33:$C$776,СВЦЭМ!$A$33:$A$776,$A30,СВЦЭМ!$B$33:$B$776,M$11)+'СЕТ СН'!$F$12+СВЦЭМ!$D$10+'СЕТ СН'!$F$6-'СЕТ СН'!$F$22</f>
        <v>911.40765791000001</v>
      </c>
      <c r="N30" s="36">
        <f>SUMIFS(СВЦЭМ!$C$33:$C$776,СВЦЭМ!$A$33:$A$776,$A30,СВЦЭМ!$B$33:$B$776,N$11)+'СЕТ СН'!$F$12+СВЦЭМ!$D$10+'СЕТ СН'!$F$6-'СЕТ СН'!$F$22</f>
        <v>930.31605665000006</v>
      </c>
      <c r="O30" s="36">
        <f>SUMIFS(СВЦЭМ!$C$33:$C$776,СВЦЭМ!$A$33:$A$776,$A30,СВЦЭМ!$B$33:$B$776,O$11)+'СЕТ СН'!$F$12+СВЦЭМ!$D$10+'СЕТ СН'!$F$6-'СЕТ СН'!$F$22</f>
        <v>951.43153593</v>
      </c>
      <c r="P30" s="36">
        <f>SUMIFS(СВЦЭМ!$C$33:$C$776,СВЦЭМ!$A$33:$A$776,$A30,СВЦЭМ!$B$33:$B$776,P$11)+'СЕТ СН'!$F$12+СВЦЭМ!$D$10+'СЕТ СН'!$F$6-'СЕТ СН'!$F$22</f>
        <v>962.57869330000005</v>
      </c>
      <c r="Q30" s="36">
        <f>SUMIFS(СВЦЭМ!$C$33:$C$776,СВЦЭМ!$A$33:$A$776,$A30,СВЦЭМ!$B$33:$B$776,Q$11)+'СЕТ СН'!$F$12+СВЦЭМ!$D$10+'СЕТ СН'!$F$6-'СЕТ СН'!$F$22</f>
        <v>970.30553330999999</v>
      </c>
      <c r="R30" s="36">
        <f>SUMIFS(СВЦЭМ!$C$33:$C$776,СВЦЭМ!$A$33:$A$776,$A30,СВЦЭМ!$B$33:$B$776,R$11)+'СЕТ СН'!$F$12+СВЦЭМ!$D$10+'СЕТ СН'!$F$6-'СЕТ СН'!$F$22</f>
        <v>966.08859771000004</v>
      </c>
      <c r="S30" s="36">
        <f>SUMIFS(СВЦЭМ!$C$33:$C$776,СВЦЭМ!$A$33:$A$776,$A30,СВЦЭМ!$B$33:$B$776,S$11)+'СЕТ СН'!$F$12+СВЦЭМ!$D$10+'СЕТ СН'!$F$6-'СЕТ СН'!$F$22</f>
        <v>942.24161503000005</v>
      </c>
      <c r="T30" s="36">
        <f>SUMIFS(СВЦЭМ!$C$33:$C$776,СВЦЭМ!$A$33:$A$776,$A30,СВЦЭМ!$B$33:$B$776,T$11)+'СЕТ СН'!$F$12+СВЦЭМ!$D$10+'СЕТ СН'!$F$6-'СЕТ СН'!$F$22</f>
        <v>904.28519618999997</v>
      </c>
      <c r="U30" s="36">
        <f>SUMIFS(СВЦЭМ!$C$33:$C$776,СВЦЭМ!$A$33:$A$776,$A30,СВЦЭМ!$B$33:$B$776,U$11)+'СЕТ СН'!$F$12+СВЦЭМ!$D$10+'СЕТ СН'!$F$6-'СЕТ СН'!$F$22</f>
        <v>902.14482322000003</v>
      </c>
      <c r="V30" s="36">
        <f>SUMIFS(СВЦЭМ!$C$33:$C$776,СВЦЭМ!$A$33:$A$776,$A30,СВЦЭМ!$B$33:$B$776,V$11)+'СЕТ СН'!$F$12+СВЦЭМ!$D$10+'СЕТ СН'!$F$6-'СЕТ СН'!$F$22</f>
        <v>920.16316425000002</v>
      </c>
      <c r="W30" s="36">
        <f>SUMIFS(СВЦЭМ!$C$33:$C$776,СВЦЭМ!$A$33:$A$776,$A30,СВЦЭМ!$B$33:$B$776,W$11)+'СЕТ СН'!$F$12+СВЦЭМ!$D$10+'СЕТ СН'!$F$6-'СЕТ СН'!$F$22</f>
        <v>911.21027193999998</v>
      </c>
      <c r="X30" s="36">
        <f>SUMIFS(СВЦЭМ!$C$33:$C$776,СВЦЭМ!$A$33:$A$776,$A30,СВЦЭМ!$B$33:$B$776,X$11)+'СЕТ СН'!$F$12+СВЦЭМ!$D$10+'СЕТ СН'!$F$6-'СЕТ СН'!$F$22</f>
        <v>914.14754056000004</v>
      </c>
      <c r="Y30" s="36">
        <f>SUMIFS(СВЦЭМ!$C$33:$C$776,СВЦЭМ!$A$33:$A$776,$A30,СВЦЭМ!$B$33:$B$776,Y$11)+'СЕТ СН'!$F$12+СВЦЭМ!$D$10+'СЕТ СН'!$F$6-'СЕТ СН'!$F$22</f>
        <v>952.09246774999997</v>
      </c>
    </row>
    <row r="31" spans="1:25" ht="15.75" x14ac:dyDescent="0.2">
      <c r="A31" s="35">
        <f t="shared" si="0"/>
        <v>43881</v>
      </c>
      <c r="B31" s="36">
        <f>SUMIFS(СВЦЭМ!$C$33:$C$776,СВЦЭМ!$A$33:$A$776,$A31,СВЦЭМ!$B$33:$B$776,B$11)+'СЕТ СН'!$F$12+СВЦЭМ!$D$10+'СЕТ СН'!$F$6-'СЕТ СН'!$F$22</f>
        <v>955.07990423000001</v>
      </c>
      <c r="C31" s="36">
        <f>SUMIFS(СВЦЭМ!$C$33:$C$776,СВЦЭМ!$A$33:$A$776,$A31,СВЦЭМ!$B$33:$B$776,C$11)+'СЕТ СН'!$F$12+СВЦЭМ!$D$10+'СЕТ СН'!$F$6-'СЕТ СН'!$F$22</f>
        <v>961.26838312999996</v>
      </c>
      <c r="D31" s="36">
        <f>SUMIFS(СВЦЭМ!$C$33:$C$776,СВЦЭМ!$A$33:$A$776,$A31,СВЦЭМ!$B$33:$B$776,D$11)+'СЕТ СН'!$F$12+СВЦЭМ!$D$10+'СЕТ СН'!$F$6-'СЕТ СН'!$F$22</f>
        <v>976.46408099999996</v>
      </c>
      <c r="E31" s="36">
        <f>SUMIFS(СВЦЭМ!$C$33:$C$776,СВЦЭМ!$A$33:$A$776,$A31,СВЦЭМ!$B$33:$B$776,E$11)+'СЕТ СН'!$F$12+СВЦЭМ!$D$10+'СЕТ СН'!$F$6-'СЕТ СН'!$F$22</f>
        <v>992.89087695000001</v>
      </c>
      <c r="F31" s="36">
        <f>SUMIFS(СВЦЭМ!$C$33:$C$776,СВЦЭМ!$A$33:$A$776,$A31,СВЦЭМ!$B$33:$B$776,F$11)+'СЕТ СН'!$F$12+СВЦЭМ!$D$10+'СЕТ СН'!$F$6-'СЕТ СН'!$F$22</f>
        <v>995.95056701999999</v>
      </c>
      <c r="G31" s="36">
        <f>SUMIFS(СВЦЭМ!$C$33:$C$776,СВЦЭМ!$A$33:$A$776,$A31,СВЦЭМ!$B$33:$B$776,G$11)+'СЕТ СН'!$F$12+СВЦЭМ!$D$10+'СЕТ СН'!$F$6-'СЕТ СН'!$F$22</f>
        <v>987.42634602999999</v>
      </c>
      <c r="H31" s="36">
        <f>SUMIFS(СВЦЭМ!$C$33:$C$776,СВЦЭМ!$A$33:$A$776,$A31,СВЦЭМ!$B$33:$B$776,H$11)+'СЕТ СН'!$F$12+СВЦЭМ!$D$10+'СЕТ СН'!$F$6-'СЕТ СН'!$F$22</f>
        <v>951.94067445999997</v>
      </c>
      <c r="I31" s="36">
        <f>SUMIFS(СВЦЭМ!$C$33:$C$776,СВЦЭМ!$A$33:$A$776,$A31,СВЦЭМ!$B$33:$B$776,I$11)+'СЕТ СН'!$F$12+СВЦЭМ!$D$10+'СЕТ СН'!$F$6-'СЕТ СН'!$F$22</f>
        <v>925.56919450999999</v>
      </c>
      <c r="J31" s="36">
        <f>SUMIFS(СВЦЭМ!$C$33:$C$776,СВЦЭМ!$A$33:$A$776,$A31,СВЦЭМ!$B$33:$B$776,J$11)+'СЕТ СН'!$F$12+СВЦЭМ!$D$10+'СЕТ СН'!$F$6-'СЕТ СН'!$F$22</f>
        <v>883.17745190000005</v>
      </c>
      <c r="K31" s="36">
        <f>SUMIFS(СВЦЭМ!$C$33:$C$776,СВЦЭМ!$A$33:$A$776,$A31,СВЦЭМ!$B$33:$B$776,K$11)+'СЕТ СН'!$F$12+СВЦЭМ!$D$10+'СЕТ СН'!$F$6-'СЕТ СН'!$F$22</f>
        <v>869.72082563000004</v>
      </c>
      <c r="L31" s="36">
        <f>SUMIFS(СВЦЭМ!$C$33:$C$776,СВЦЭМ!$A$33:$A$776,$A31,СВЦЭМ!$B$33:$B$776,L$11)+'СЕТ СН'!$F$12+СВЦЭМ!$D$10+'СЕТ СН'!$F$6-'СЕТ СН'!$F$22</f>
        <v>877.03445958999998</v>
      </c>
      <c r="M31" s="36">
        <f>SUMIFS(СВЦЭМ!$C$33:$C$776,СВЦЭМ!$A$33:$A$776,$A31,СВЦЭМ!$B$33:$B$776,M$11)+'СЕТ СН'!$F$12+СВЦЭМ!$D$10+'СЕТ СН'!$F$6-'СЕТ СН'!$F$22</f>
        <v>884.98395274000006</v>
      </c>
      <c r="N31" s="36">
        <f>SUMIFS(СВЦЭМ!$C$33:$C$776,СВЦЭМ!$A$33:$A$776,$A31,СВЦЭМ!$B$33:$B$776,N$11)+'СЕТ СН'!$F$12+СВЦЭМ!$D$10+'СЕТ СН'!$F$6-'СЕТ СН'!$F$22</f>
        <v>910.69825738999998</v>
      </c>
      <c r="O31" s="36">
        <f>SUMIFS(СВЦЭМ!$C$33:$C$776,СВЦЭМ!$A$33:$A$776,$A31,СВЦЭМ!$B$33:$B$776,O$11)+'СЕТ СН'!$F$12+СВЦЭМ!$D$10+'СЕТ СН'!$F$6-'СЕТ СН'!$F$22</f>
        <v>932.03473888999997</v>
      </c>
      <c r="P31" s="36">
        <f>SUMIFS(СВЦЭМ!$C$33:$C$776,СВЦЭМ!$A$33:$A$776,$A31,СВЦЭМ!$B$33:$B$776,P$11)+'СЕТ СН'!$F$12+СВЦЭМ!$D$10+'СЕТ СН'!$F$6-'СЕТ СН'!$F$22</f>
        <v>951.11982799999998</v>
      </c>
      <c r="Q31" s="36">
        <f>SUMIFS(СВЦЭМ!$C$33:$C$776,СВЦЭМ!$A$33:$A$776,$A31,СВЦЭМ!$B$33:$B$776,Q$11)+'СЕТ СН'!$F$12+СВЦЭМ!$D$10+'СЕТ СН'!$F$6-'СЕТ СН'!$F$22</f>
        <v>964.85412087999998</v>
      </c>
      <c r="R31" s="36">
        <f>SUMIFS(СВЦЭМ!$C$33:$C$776,СВЦЭМ!$A$33:$A$776,$A31,СВЦЭМ!$B$33:$B$776,R$11)+'СЕТ СН'!$F$12+СВЦЭМ!$D$10+'СЕТ СН'!$F$6-'СЕТ СН'!$F$22</f>
        <v>960.7812672</v>
      </c>
      <c r="S31" s="36">
        <f>SUMIFS(СВЦЭМ!$C$33:$C$776,СВЦЭМ!$A$33:$A$776,$A31,СВЦЭМ!$B$33:$B$776,S$11)+'СЕТ СН'!$F$12+СВЦЭМ!$D$10+'СЕТ СН'!$F$6-'СЕТ СН'!$F$22</f>
        <v>927.23554982999997</v>
      </c>
      <c r="T31" s="36">
        <f>SUMIFS(СВЦЭМ!$C$33:$C$776,СВЦЭМ!$A$33:$A$776,$A31,СВЦЭМ!$B$33:$B$776,T$11)+'СЕТ СН'!$F$12+СВЦЭМ!$D$10+'СЕТ СН'!$F$6-'СЕТ СН'!$F$22</f>
        <v>897.68914659999996</v>
      </c>
      <c r="U31" s="36">
        <f>SUMIFS(СВЦЭМ!$C$33:$C$776,СВЦЭМ!$A$33:$A$776,$A31,СВЦЭМ!$B$33:$B$776,U$11)+'СЕТ СН'!$F$12+СВЦЭМ!$D$10+'СЕТ СН'!$F$6-'СЕТ СН'!$F$22</f>
        <v>876.05280776000006</v>
      </c>
      <c r="V31" s="36">
        <f>SUMIFS(СВЦЭМ!$C$33:$C$776,СВЦЭМ!$A$33:$A$776,$A31,СВЦЭМ!$B$33:$B$776,V$11)+'СЕТ СН'!$F$12+СВЦЭМ!$D$10+'СЕТ СН'!$F$6-'СЕТ СН'!$F$22</f>
        <v>883.05305792000001</v>
      </c>
      <c r="W31" s="36">
        <f>SUMIFS(СВЦЭМ!$C$33:$C$776,СВЦЭМ!$A$33:$A$776,$A31,СВЦЭМ!$B$33:$B$776,W$11)+'СЕТ СН'!$F$12+СВЦЭМ!$D$10+'СЕТ СН'!$F$6-'СЕТ СН'!$F$22</f>
        <v>896.98826492000001</v>
      </c>
      <c r="X31" s="36">
        <f>SUMIFS(СВЦЭМ!$C$33:$C$776,СВЦЭМ!$A$33:$A$776,$A31,СВЦЭМ!$B$33:$B$776,X$11)+'СЕТ СН'!$F$12+СВЦЭМ!$D$10+'СЕТ СН'!$F$6-'СЕТ СН'!$F$22</f>
        <v>915.23815057000002</v>
      </c>
      <c r="Y31" s="36">
        <f>SUMIFS(СВЦЭМ!$C$33:$C$776,СВЦЭМ!$A$33:$A$776,$A31,СВЦЭМ!$B$33:$B$776,Y$11)+'СЕТ СН'!$F$12+СВЦЭМ!$D$10+'СЕТ СН'!$F$6-'СЕТ СН'!$F$22</f>
        <v>931.92791979000003</v>
      </c>
    </row>
    <row r="32" spans="1:25" ht="15.75" x14ac:dyDescent="0.2">
      <c r="A32" s="35">
        <f t="shared" si="0"/>
        <v>43882</v>
      </c>
      <c r="B32" s="36">
        <f>SUMIFS(СВЦЭМ!$C$33:$C$776,СВЦЭМ!$A$33:$A$776,$A32,СВЦЭМ!$B$33:$B$776,B$11)+'СЕТ СН'!$F$12+СВЦЭМ!$D$10+'СЕТ СН'!$F$6-'СЕТ СН'!$F$22</f>
        <v>945.75409280999997</v>
      </c>
      <c r="C32" s="36">
        <f>SUMIFS(СВЦЭМ!$C$33:$C$776,СВЦЭМ!$A$33:$A$776,$A32,СВЦЭМ!$B$33:$B$776,C$11)+'СЕТ СН'!$F$12+СВЦЭМ!$D$10+'СЕТ СН'!$F$6-'СЕТ СН'!$F$22</f>
        <v>959.46091301000001</v>
      </c>
      <c r="D32" s="36">
        <f>SUMIFS(СВЦЭМ!$C$33:$C$776,СВЦЭМ!$A$33:$A$776,$A32,СВЦЭМ!$B$33:$B$776,D$11)+'СЕТ СН'!$F$12+СВЦЭМ!$D$10+'СЕТ СН'!$F$6-'СЕТ СН'!$F$22</f>
        <v>982.17610276000005</v>
      </c>
      <c r="E32" s="36">
        <f>SUMIFS(СВЦЭМ!$C$33:$C$776,СВЦЭМ!$A$33:$A$776,$A32,СВЦЭМ!$B$33:$B$776,E$11)+'СЕТ СН'!$F$12+СВЦЭМ!$D$10+'СЕТ СН'!$F$6-'СЕТ СН'!$F$22</f>
        <v>985.53338847999999</v>
      </c>
      <c r="F32" s="36">
        <f>SUMIFS(СВЦЭМ!$C$33:$C$776,СВЦЭМ!$A$33:$A$776,$A32,СВЦЭМ!$B$33:$B$776,F$11)+'СЕТ СН'!$F$12+СВЦЭМ!$D$10+'СЕТ СН'!$F$6-'СЕТ СН'!$F$22</f>
        <v>973.28661693000004</v>
      </c>
      <c r="G32" s="36">
        <f>SUMIFS(СВЦЭМ!$C$33:$C$776,СВЦЭМ!$A$33:$A$776,$A32,СВЦЭМ!$B$33:$B$776,G$11)+'СЕТ СН'!$F$12+СВЦЭМ!$D$10+'СЕТ СН'!$F$6-'СЕТ СН'!$F$22</f>
        <v>950.36413934999996</v>
      </c>
      <c r="H32" s="36">
        <f>SUMIFS(СВЦЭМ!$C$33:$C$776,СВЦЭМ!$A$33:$A$776,$A32,СВЦЭМ!$B$33:$B$776,H$11)+'СЕТ СН'!$F$12+СВЦЭМ!$D$10+'СЕТ СН'!$F$6-'СЕТ СН'!$F$22</f>
        <v>924.90738913999996</v>
      </c>
      <c r="I32" s="36">
        <f>SUMIFS(СВЦЭМ!$C$33:$C$776,СВЦЭМ!$A$33:$A$776,$A32,СВЦЭМ!$B$33:$B$776,I$11)+'СЕТ СН'!$F$12+СВЦЭМ!$D$10+'СЕТ СН'!$F$6-'СЕТ СН'!$F$22</f>
        <v>913.56172946000004</v>
      </c>
      <c r="J32" s="36">
        <f>SUMIFS(СВЦЭМ!$C$33:$C$776,СВЦЭМ!$A$33:$A$776,$A32,СВЦЭМ!$B$33:$B$776,J$11)+'СЕТ СН'!$F$12+СВЦЭМ!$D$10+'СЕТ СН'!$F$6-'СЕТ СН'!$F$22</f>
        <v>884.70268411000006</v>
      </c>
      <c r="K32" s="36">
        <f>SUMIFS(СВЦЭМ!$C$33:$C$776,СВЦЭМ!$A$33:$A$776,$A32,СВЦЭМ!$B$33:$B$776,K$11)+'СЕТ СН'!$F$12+СВЦЭМ!$D$10+'СЕТ СН'!$F$6-'СЕТ СН'!$F$22</f>
        <v>881.23076633000005</v>
      </c>
      <c r="L32" s="36">
        <f>SUMIFS(СВЦЭМ!$C$33:$C$776,СВЦЭМ!$A$33:$A$776,$A32,СВЦЭМ!$B$33:$B$776,L$11)+'СЕТ СН'!$F$12+СВЦЭМ!$D$10+'СЕТ СН'!$F$6-'СЕТ СН'!$F$22</f>
        <v>889.90633361000005</v>
      </c>
      <c r="M32" s="36">
        <f>SUMIFS(СВЦЭМ!$C$33:$C$776,СВЦЭМ!$A$33:$A$776,$A32,СВЦЭМ!$B$33:$B$776,M$11)+'СЕТ СН'!$F$12+СВЦЭМ!$D$10+'СЕТ СН'!$F$6-'СЕТ СН'!$F$22</f>
        <v>902.83330922000005</v>
      </c>
      <c r="N32" s="36">
        <f>SUMIFS(СВЦЭМ!$C$33:$C$776,СВЦЭМ!$A$33:$A$776,$A32,СВЦЭМ!$B$33:$B$776,N$11)+'СЕТ СН'!$F$12+СВЦЭМ!$D$10+'СЕТ СН'!$F$6-'СЕТ СН'!$F$22</f>
        <v>922.81261595000001</v>
      </c>
      <c r="O32" s="36">
        <f>SUMIFS(СВЦЭМ!$C$33:$C$776,СВЦЭМ!$A$33:$A$776,$A32,СВЦЭМ!$B$33:$B$776,O$11)+'СЕТ СН'!$F$12+СВЦЭМ!$D$10+'СЕТ СН'!$F$6-'СЕТ СН'!$F$22</f>
        <v>943.52192731000002</v>
      </c>
      <c r="P32" s="36">
        <f>SUMIFS(СВЦЭМ!$C$33:$C$776,СВЦЭМ!$A$33:$A$776,$A32,СВЦЭМ!$B$33:$B$776,P$11)+'СЕТ СН'!$F$12+СВЦЭМ!$D$10+'СЕТ СН'!$F$6-'СЕТ СН'!$F$22</f>
        <v>948.79327352999996</v>
      </c>
      <c r="Q32" s="36">
        <f>SUMIFS(СВЦЭМ!$C$33:$C$776,СВЦЭМ!$A$33:$A$776,$A32,СВЦЭМ!$B$33:$B$776,Q$11)+'СЕТ СН'!$F$12+СВЦЭМ!$D$10+'СЕТ СН'!$F$6-'СЕТ СН'!$F$22</f>
        <v>959.68182466999997</v>
      </c>
      <c r="R32" s="36">
        <f>SUMIFS(СВЦЭМ!$C$33:$C$776,СВЦЭМ!$A$33:$A$776,$A32,СВЦЭМ!$B$33:$B$776,R$11)+'СЕТ СН'!$F$12+СВЦЭМ!$D$10+'СЕТ СН'!$F$6-'СЕТ СН'!$F$22</f>
        <v>953.88010111000006</v>
      </c>
      <c r="S32" s="36">
        <f>SUMIFS(СВЦЭМ!$C$33:$C$776,СВЦЭМ!$A$33:$A$776,$A32,СВЦЭМ!$B$33:$B$776,S$11)+'СЕТ СН'!$F$12+СВЦЭМ!$D$10+'СЕТ СН'!$F$6-'СЕТ СН'!$F$22</f>
        <v>940.91645284000003</v>
      </c>
      <c r="T32" s="36">
        <f>SUMIFS(СВЦЭМ!$C$33:$C$776,СВЦЭМ!$A$33:$A$776,$A32,СВЦЭМ!$B$33:$B$776,T$11)+'СЕТ СН'!$F$12+СВЦЭМ!$D$10+'СЕТ СН'!$F$6-'СЕТ СН'!$F$22</f>
        <v>906.86444573000006</v>
      </c>
      <c r="U32" s="36">
        <f>SUMIFS(СВЦЭМ!$C$33:$C$776,СВЦЭМ!$A$33:$A$776,$A32,СВЦЭМ!$B$33:$B$776,U$11)+'СЕТ СН'!$F$12+СВЦЭМ!$D$10+'СЕТ СН'!$F$6-'СЕТ СН'!$F$22</f>
        <v>886.65672308000001</v>
      </c>
      <c r="V32" s="36">
        <f>SUMIFS(СВЦЭМ!$C$33:$C$776,СВЦЭМ!$A$33:$A$776,$A32,СВЦЭМ!$B$33:$B$776,V$11)+'СЕТ СН'!$F$12+СВЦЭМ!$D$10+'СЕТ СН'!$F$6-'СЕТ СН'!$F$22</f>
        <v>855.70910283000001</v>
      </c>
      <c r="W32" s="36">
        <f>SUMIFS(СВЦЭМ!$C$33:$C$776,СВЦЭМ!$A$33:$A$776,$A32,СВЦЭМ!$B$33:$B$776,W$11)+'СЕТ СН'!$F$12+СВЦЭМ!$D$10+'СЕТ СН'!$F$6-'СЕТ СН'!$F$22</f>
        <v>859.45448978000002</v>
      </c>
      <c r="X32" s="36">
        <f>SUMIFS(СВЦЭМ!$C$33:$C$776,СВЦЭМ!$A$33:$A$776,$A32,СВЦЭМ!$B$33:$B$776,X$11)+'СЕТ СН'!$F$12+СВЦЭМ!$D$10+'СЕТ СН'!$F$6-'СЕТ СН'!$F$22</f>
        <v>869.13860682999996</v>
      </c>
      <c r="Y32" s="36">
        <f>SUMIFS(СВЦЭМ!$C$33:$C$776,СВЦЭМ!$A$33:$A$776,$A32,СВЦЭМ!$B$33:$B$776,Y$11)+'СЕТ СН'!$F$12+СВЦЭМ!$D$10+'СЕТ СН'!$F$6-'СЕТ СН'!$F$22</f>
        <v>890.18400172999998</v>
      </c>
    </row>
    <row r="33" spans="1:25" ht="15.75" x14ac:dyDescent="0.2">
      <c r="A33" s="35">
        <f t="shared" si="0"/>
        <v>43883</v>
      </c>
      <c r="B33" s="36">
        <f>SUMIFS(СВЦЭМ!$C$33:$C$776,СВЦЭМ!$A$33:$A$776,$A33,СВЦЭМ!$B$33:$B$776,B$11)+'СЕТ СН'!$F$12+СВЦЭМ!$D$10+'СЕТ СН'!$F$6-'СЕТ СН'!$F$22</f>
        <v>920.68812635999996</v>
      </c>
      <c r="C33" s="36">
        <f>SUMIFS(СВЦЭМ!$C$33:$C$776,СВЦЭМ!$A$33:$A$776,$A33,СВЦЭМ!$B$33:$B$776,C$11)+'СЕТ СН'!$F$12+СВЦЭМ!$D$10+'СЕТ СН'!$F$6-'СЕТ СН'!$F$22</f>
        <v>935.51615000000004</v>
      </c>
      <c r="D33" s="36">
        <f>SUMIFS(СВЦЭМ!$C$33:$C$776,СВЦЭМ!$A$33:$A$776,$A33,СВЦЭМ!$B$33:$B$776,D$11)+'СЕТ СН'!$F$12+СВЦЭМ!$D$10+'СЕТ СН'!$F$6-'СЕТ СН'!$F$22</f>
        <v>941.14065216000006</v>
      </c>
      <c r="E33" s="36">
        <f>SUMIFS(СВЦЭМ!$C$33:$C$776,СВЦЭМ!$A$33:$A$776,$A33,СВЦЭМ!$B$33:$B$776,E$11)+'СЕТ СН'!$F$12+СВЦЭМ!$D$10+'СЕТ СН'!$F$6-'СЕТ СН'!$F$22</f>
        <v>934.96526720999998</v>
      </c>
      <c r="F33" s="36">
        <f>SUMIFS(СВЦЭМ!$C$33:$C$776,СВЦЭМ!$A$33:$A$776,$A33,СВЦЭМ!$B$33:$B$776,F$11)+'СЕТ СН'!$F$12+СВЦЭМ!$D$10+'СЕТ СН'!$F$6-'СЕТ СН'!$F$22</f>
        <v>938.11439372999996</v>
      </c>
      <c r="G33" s="36">
        <f>SUMIFS(СВЦЭМ!$C$33:$C$776,СВЦЭМ!$A$33:$A$776,$A33,СВЦЭМ!$B$33:$B$776,G$11)+'СЕТ СН'!$F$12+СВЦЭМ!$D$10+'СЕТ СН'!$F$6-'СЕТ СН'!$F$22</f>
        <v>924.39236332999997</v>
      </c>
      <c r="H33" s="36">
        <f>SUMIFS(СВЦЭМ!$C$33:$C$776,СВЦЭМ!$A$33:$A$776,$A33,СВЦЭМ!$B$33:$B$776,H$11)+'СЕТ СН'!$F$12+СВЦЭМ!$D$10+'СЕТ СН'!$F$6-'СЕТ СН'!$F$22</f>
        <v>908.13673763999998</v>
      </c>
      <c r="I33" s="36">
        <f>SUMIFS(СВЦЭМ!$C$33:$C$776,СВЦЭМ!$A$33:$A$776,$A33,СВЦЭМ!$B$33:$B$776,I$11)+'СЕТ СН'!$F$12+СВЦЭМ!$D$10+'СЕТ СН'!$F$6-'СЕТ СН'!$F$22</f>
        <v>873.03761471999997</v>
      </c>
      <c r="J33" s="36">
        <f>SUMIFS(СВЦЭМ!$C$33:$C$776,СВЦЭМ!$A$33:$A$776,$A33,СВЦЭМ!$B$33:$B$776,J$11)+'СЕТ СН'!$F$12+СВЦЭМ!$D$10+'СЕТ СН'!$F$6-'СЕТ СН'!$F$22</f>
        <v>878.11664076</v>
      </c>
      <c r="K33" s="36">
        <f>SUMIFS(СВЦЭМ!$C$33:$C$776,СВЦЭМ!$A$33:$A$776,$A33,СВЦЭМ!$B$33:$B$776,K$11)+'СЕТ СН'!$F$12+СВЦЭМ!$D$10+'СЕТ СН'!$F$6-'СЕТ СН'!$F$22</f>
        <v>892.22504704000005</v>
      </c>
      <c r="L33" s="36">
        <f>SUMIFS(СВЦЭМ!$C$33:$C$776,СВЦЭМ!$A$33:$A$776,$A33,СВЦЭМ!$B$33:$B$776,L$11)+'СЕТ СН'!$F$12+СВЦЭМ!$D$10+'СЕТ СН'!$F$6-'СЕТ СН'!$F$22</f>
        <v>900.42176100000006</v>
      </c>
      <c r="M33" s="36">
        <f>SUMIFS(СВЦЭМ!$C$33:$C$776,СВЦЭМ!$A$33:$A$776,$A33,СВЦЭМ!$B$33:$B$776,M$11)+'СЕТ СН'!$F$12+СВЦЭМ!$D$10+'СЕТ СН'!$F$6-'СЕТ СН'!$F$22</f>
        <v>910.20381378000002</v>
      </c>
      <c r="N33" s="36">
        <f>SUMIFS(СВЦЭМ!$C$33:$C$776,СВЦЭМ!$A$33:$A$776,$A33,СВЦЭМ!$B$33:$B$776,N$11)+'СЕТ СН'!$F$12+СВЦЭМ!$D$10+'СЕТ СН'!$F$6-'СЕТ СН'!$F$22</f>
        <v>912.62305228000002</v>
      </c>
      <c r="O33" s="36">
        <f>SUMIFS(СВЦЭМ!$C$33:$C$776,СВЦЭМ!$A$33:$A$776,$A33,СВЦЭМ!$B$33:$B$776,O$11)+'СЕТ СН'!$F$12+СВЦЭМ!$D$10+'СЕТ СН'!$F$6-'СЕТ СН'!$F$22</f>
        <v>911.82167316000005</v>
      </c>
      <c r="P33" s="36">
        <f>SUMIFS(СВЦЭМ!$C$33:$C$776,СВЦЭМ!$A$33:$A$776,$A33,СВЦЭМ!$B$33:$B$776,P$11)+'СЕТ СН'!$F$12+СВЦЭМ!$D$10+'СЕТ СН'!$F$6-'СЕТ СН'!$F$22</f>
        <v>905.91368130000001</v>
      </c>
      <c r="Q33" s="36">
        <f>SUMIFS(СВЦЭМ!$C$33:$C$776,СВЦЭМ!$A$33:$A$776,$A33,СВЦЭМ!$B$33:$B$776,Q$11)+'СЕТ СН'!$F$12+СВЦЭМ!$D$10+'СЕТ СН'!$F$6-'СЕТ СН'!$F$22</f>
        <v>898.55218907000005</v>
      </c>
      <c r="R33" s="36">
        <f>SUMIFS(СВЦЭМ!$C$33:$C$776,СВЦЭМ!$A$33:$A$776,$A33,СВЦЭМ!$B$33:$B$776,R$11)+'СЕТ СН'!$F$12+СВЦЭМ!$D$10+'СЕТ СН'!$F$6-'СЕТ СН'!$F$22</f>
        <v>890.32008324000003</v>
      </c>
      <c r="S33" s="36">
        <f>SUMIFS(СВЦЭМ!$C$33:$C$776,СВЦЭМ!$A$33:$A$776,$A33,СВЦЭМ!$B$33:$B$776,S$11)+'СЕТ СН'!$F$12+СВЦЭМ!$D$10+'СЕТ СН'!$F$6-'СЕТ СН'!$F$22</f>
        <v>894.16542086000004</v>
      </c>
      <c r="T33" s="36">
        <f>SUMIFS(СВЦЭМ!$C$33:$C$776,СВЦЭМ!$A$33:$A$776,$A33,СВЦЭМ!$B$33:$B$776,T$11)+'СЕТ СН'!$F$12+СВЦЭМ!$D$10+'СЕТ СН'!$F$6-'СЕТ СН'!$F$22</f>
        <v>897.93982777999997</v>
      </c>
      <c r="U33" s="36">
        <f>SUMIFS(СВЦЭМ!$C$33:$C$776,СВЦЭМ!$A$33:$A$776,$A33,СВЦЭМ!$B$33:$B$776,U$11)+'СЕТ СН'!$F$12+СВЦЭМ!$D$10+'СЕТ СН'!$F$6-'СЕТ СН'!$F$22</f>
        <v>905.95594474000006</v>
      </c>
      <c r="V33" s="36">
        <f>SUMIFS(СВЦЭМ!$C$33:$C$776,СВЦЭМ!$A$33:$A$776,$A33,СВЦЭМ!$B$33:$B$776,V$11)+'СЕТ СН'!$F$12+СВЦЭМ!$D$10+'СЕТ СН'!$F$6-'СЕТ СН'!$F$22</f>
        <v>911.51543154000001</v>
      </c>
      <c r="W33" s="36">
        <f>SUMIFS(СВЦЭМ!$C$33:$C$776,СВЦЭМ!$A$33:$A$776,$A33,СВЦЭМ!$B$33:$B$776,W$11)+'СЕТ СН'!$F$12+СВЦЭМ!$D$10+'СЕТ СН'!$F$6-'СЕТ СН'!$F$22</f>
        <v>906.62916643000005</v>
      </c>
      <c r="X33" s="36">
        <f>SUMIFS(СВЦЭМ!$C$33:$C$776,СВЦЭМ!$A$33:$A$776,$A33,СВЦЭМ!$B$33:$B$776,X$11)+'СЕТ СН'!$F$12+СВЦЭМ!$D$10+'СЕТ СН'!$F$6-'СЕТ СН'!$F$22</f>
        <v>901.78399499</v>
      </c>
      <c r="Y33" s="36">
        <f>SUMIFS(СВЦЭМ!$C$33:$C$776,СВЦЭМ!$A$33:$A$776,$A33,СВЦЭМ!$B$33:$B$776,Y$11)+'СЕТ СН'!$F$12+СВЦЭМ!$D$10+'СЕТ СН'!$F$6-'СЕТ СН'!$F$22</f>
        <v>889.05093334000003</v>
      </c>
    </row>
    <row r="34" spans="1:25" ht="15.75" x14ac:dyDescent="0.2">
      <c r="A34" s="35">
        <f t="shared" si="0"/>
        <v>43884</v>
      </c>
      <c r="B34" s="36">
        <f>SUMIFS(СВЦЭМ!$C$33:$C$776,СВЦЭМ!$A$33:$A$776,$A34,СВЦЭМ!$B$33:$B$776,B$11)+'СЕТ СН'!$F$12+СВЦЭМ!$D$10+'СЕТ СН'!$F$6-'СЕТ СН'!$F$22</f>
        <v>927.11790845999997</v>
      </c>
      <c r="C34" s="36">
        <f>SUMIFS(СВЦЭМ!$C$33:$C$776,СВЦЭМ!$A$33:$A$776,$A34,СВЦЭМ!$B$33:$B$776,C$11)+'СЕТ СН'!$F$12+СВЦЭМ!$D$10+'СЕТ СН'!$F$6-'СЕТ СН'!$F$22</f>
        <v>941.98651961999997</v>
      </c>
      <c r="D34" s="36">
        <f>SUMIFS(СВЦЭМ!$C$33:$C$776,СВЦЭМ!$A$33:$A$776,$A34,СВЦЭМ!$B$33:$B$776,D$11)+'СЕТ СН'!$F$12+СВЦЭМ!$D$10+'СЕТ СН'!$F$6-'СЕТ СН'!$F$22</f>
        <v>951.77406508000001</v>
      </c>
      <c r="E34" s="36">
        <f>SUMIFS(СВЦЭМ!$C$33:$C$776,СВЦЭМ!$A$33:$A$776,$A34,СВЦЭМ!$B$33:$B$776,E$11)+'СЕТ СН'!$F$12+СВЦЭМ!$D$10+'СЕТ СН'!$F$6-'СЕТ СН'!$F$22</f>
        <v>956.90572154000006</v>
      </c>
      <c r="F34" s="36">
        <f>SUMIFS(СВЦЭМ!$C$33:$C$776,СВЦЭМ!$A$33:$A$776,$A34,СВЦЭМ!$B$33:$B$776,F$11)+'СЕТ СН'!$F$12+СВЦЭМ!$D$10+'СЕТ СН'!$F$6-'СЕТ СН'!$F$22</f>
        <v>961.74817543000006</v>
      </c>
      <c r="G34" s="36">
        <f>SUMIFS(СВЦЭМ!$C$33:$C$776,СВЦЭМ!$A$33:$A$776,$A34,СВЦЭМ!$B$33:$B$776,G$11)+'СЕТ СН'!$F$12+СВЦЭМ!$D$10+'СЕТ СН'!$F$6-'СЕТ СН'!$F$22</f>
        <v>958.88128634999998</v>
      </c>
      <c r="H34" s="36">
        <f>SUMIFS(СВЦЭМ!$C$33:$C$776,СВЦЭМ!$A$33:$A$776,$A34,СВЦЭМ!$B$33:$B$776,H$11)+'СЕТ СН'!$F$12+СВЦЭМ!$D$10+'СЕТ СН'!$F$6-'СЕТ СН'!$F$22</f>
        <v>950.19227136999996</v>
      </c>
      <c r="I34" s="36">
        <f>SUMIFS(СВЦЭМ!$C$33:$C$776,СВЦЭМ!$A$33:$A$776,$A34,СВЦЭМ!$B$33:$B$776,I$11)+'СЕТ СН'!$F$12+СВЦЭМ!$D$10+'СЕТ СН'!$F$6-'СЕТ СН'!$F$22</f>
        <v>934.48462271000005</v>
      </c>
      <c r="J34" s="36">
        <f>SUMIFS(СВЦЭМ!$C$33:$C$776,СВЦЭМ!$A$33:$A$776,$A34,СВЦЭМ!$B$33:$B$776,J$11)+'СЕТ СН'!$F$12+СВЦЭМ!$D$10+'СЕТ СН'!$F$6-'СЕТ СН'!$F$22</f>
        <v>910.17010078999999</v>
      </c>
      <c r="K34" s="36">
        <f>SUMIFS(СВЦЭМ!$C$33:$C$776,СВЦЭМ!$A$33:$A$776,$A34,СВЦЭМ!$B$33:$B$776,K$11)+'СЕТ СН'!$F$12+СВЦЭМ!$D$10+'СЕТ СН'!$F$6-'СЕТ СН'!$F$22</f>
        <v>873.11990108999998</v>
      </c>
      <c r="L34" s="36">
        <f>SUMIFS(СВЦЭМ!$C$33:$C$776,СВЦЭМ!$A$33:$A$776,$A34,СВЦЭМ!$B$33:$B$776,L$11)+'СЕТ СН'!$F$12+СВЦЭМ!$D$10+'СЕТ СН'!$F$6-'СЕТ СН'!$F$22</f>
        <v>852.35757742999999</v>
      </c>
      <c r="M34" s="36">
        <f>SUMIFS(СВЦЭМ!$C$33:$C$776,СВЦЭМ!$A$33:$A$776,$A34,СВЦЭМ!$B$33:$B$776,M$11)+'СЕТ СН'!$F$12+СВЦЭМ!$D$10+'СЕТ СН'!$F$6-'СЕТ СН'!$F$22</f>
        <v>858.09990328000004</v>
      </c>
      <c r="N34" s="36">
        <f>SUMIFS(СВЦЭМ!$C$33:$C$776,СВЦЭМ!$A$33:$A$776,$A34,СВЦЭМ!$B$33:$B$776,N$11)+'СЕТ СН'!$F$12+СВЦЭМ!$D$10+'СЕТ СН'!$F$6-'СЕТ СН'!$F$22</f>
        <v>876.38973283999997</v>
      </c>
      <c r="O34" s="36">
        <f>SUMIFS(СВЦЭМ!$C$33:$C$776,СВЦЭМ!$A$33:$A$776,$A34,СВЦЭМ!$B$33:$B$776,O$11)+'СЕТ СН'!$F$12+СВЦЭМ!$D$10+'СЕТ СН'!$F$6-'СЕТ СН'!$F$22</f>
        <v>890.38113887999998</v>
      </c>
      <c r="P34" s="36">
        <f>SUMIFS(СВЦЭМ!$C$33:$C$776,СВЦЭМ!$A$33:$A$776,$A34,СВЦЭМ!$B$33:$B$776,P$11)+'СЕТ СН'!$F$12+СВЦЭМ!$D$10+'СЕТ СН'!$F$6-'СЕТ СН'!$F$22</f>
        <v>902.28654115999996</v>
      </c>
      <c r="Q34" s="36">
        <f>SUMIFS(СВЦЭМ!$C$33:$C$776,СВЦЭМ!$A$33:$A$776,$A34,СВЦЭМ!$B$33:$B$776,Q$11)+'СЕТ СН'!$F$12+СВЦЭМ!$D$10+'СЕТ СН'!$F$6-'СЕТ СН'!$F$22</f>
        <v>914.47839248000002</v>
      </c>
      <c r="R34" s="36">
        <f>SUMIFS(СВЦЭМ!$C$33:$C$776,СВЦЭМ!$A$33:$A$776,$A34,СВЦЭМ!$B$33:$B$776,R$11)+'СЕТ СН'!$F$12+СВЦЭМ!$D$10+'СЕТ СН'!$F$6-'СЕТ СН'!$F$22</f>
        <v>912.87290399000005</v>
      </c>
      <c r="S34" s="36">
        <f>SUMIFS(СВЦЭМ!$C$33:$C$776,СВЦЭМ!$A$33:$A$776,$A34,СВЦЭМ!$B$33:$B$776,S$11)+'СЕТ СН'!$F$12+СВЦЭМ!$D$10+'СЕТ СН'!$F$6-'СЕТ СН'!$F$22</f>
        <v>904.47180447000005</v>
      </c>
      <c r="T34" s="36">
        <f>SUMIFS(СВЦЭМ!$C$33:$C$776,СВЦЭМ!$A$33:$A$776,$A34,СВЦЭМ!$B$33:$B$776,T$11)+'СЕТ СН'!$F$12+СВЦЭМ!$D$10+'СЕТ СН'!$F$6-'СЕТ СН'!$F$22</f>
        <v>881.31027883000002</v>
      </c>
      <c r="U34" s="36">
        <f>SUMIFS(СВЦЭМ!$C$33:$C$776,СВЦЭМ!$A$33:$A$776,$A34,СВЦЭМ!$B$33:$B$776,U$11)+'СЕТ СН'!$F$12+СВЦЭМ!$D$10+'СЕТ СН'!$F$6-'СЕТ СН'!$F$22</f>
        <v>865.07458340000005</v>
      </c>
      <c r="V34" s="36">
        <f>SUMIFS(СВЦЭМ!$C$33:$C$776,СВЦЭМ!$A$33:$A$776,$A34,СВЦЭМ!$B$33:$B$776,V$11)+'СЕТ СН'!$F$12+СВЦЭМ!$D$10+'СЕТ СН'!$F$6-'СЕТ СН'!$F$22</f>
        <v>872.48397281999996</v>
      </c>
      <c r="W34" s="36">
        <f>SUMIFS(СВЦЭМ!$C$33:$C$776,СВЦЭМ!$A$33:$A$776,$A34,СВЦЭМ!$B$33:$B$776,W$11)+'СЕТ СН'!$F$12+СВЦЭМ!$D$10+'СЕТ СН'!$F$6-'СЕТ СН'!$F$22</f>
        <v>877.05438667999999</v>
      </c>
      <c r="X34" s="36">
        <f>SUMIFS(СВЦЭМ!$C$33:$C$776,СВЦЭМ!$A$33:$A$776,$A34,СВЦЭМ!$B$33:$B$776,X$11)+'СЕТ СН'!$F$12+СВЦЭМ!$D$10+'СЕТ СН'!$F$6-'СЕТ СН'!$F$22</f>
        <v>902.00991224000006</v>
      </c>
      <c r="Y34" s="36">
        <f>SUMIFS(СВЦЭМ!$C$33:$C$776,СВЦЭМ!$A$33:$A$776,$A34,СВЦЭМ!$B$33:$B$776,Y$11)+'СЕТ СН'!$F$12+СВЦЭМ!$D$10+'СЕТ СН'!$F$6-'СЕТ СН'!$F$22</f>
        <v>916.99689306000005</v>
      </c>
    </row>
    <row r="35" spans="1:25" ht="15.75" x14ac:dyDescent="0.2">
      <c r="A35" s="35">
        <f t="shared" si="0"/>
        <v>43885</v>
      </c>
      <c r="B35" s="36">
        <f>SUMIFS(СВЦЭМ!$C$33:$C$776,СВЦЭМ!$A$33:$A$776,$A35,СВЦЭМ!$B$33:$B$776,B$11)+'СЕТ СН'!$F$12+СВЦЭМ!$D$10+'СЕТ СН'!$F$6-'СЕТ СН'!$F$22</f>
        <v>921.86991217000002</v>
      </c>
      <c r="C35" s="36">
        <f>SUMIFS(СВЦЭМ!$C$33:$C$776,СВЦЭМ!$A$33:$A$776,$A35,СВЦЭМ!$B$33:$B$776,C$11)+'СЕТ СН'!$F$12+СВЦЭМ!$D$10+'СЕТ СН'!$F$6-'СЕТ СН'!$F$22</f>
        <v>927.60184863999996</v>
      </c>
      <c r="D35" s="36">
        <f>SUMIFS(СВЦЭМ!$C$33:$C$776,СВЦЭМ!$A$33:$A$776,$A35,СВЦЭМ!$B$33:$B$776,D$11)+'СЕТ СН'!$F$12+СВЦЭМ!$D$10+'СЕТ СН'!$F$6-'СЕТ СН'!$F$22</f>
        <v>948.87856348000003</v>
      </c>
      <c r="E35" s="36">
        <f>SUMIFS(СВЦЭМ!$C$33:$C$776,СВЦЭМ!$A$33:$A$776,$A35,СВЦЭМ!$B$33:$B$776,E$11)+'СЕТ СН'!$F$12+СВЦЭМ!$D$10+'СЕТ СН'!$F$6-'СЕТ СН'!$F$22</f>
        <v>957.46205968000004</v>
      </c>
      <c r="F35" s="36">
        <f>SUMIFS(СВЦЭМ!$C$33:$C$776,СВЦЭМ!$A$33:$A$776,$A35,СВЦЭМ!$B$33:$B$776,F$11)+'СЕТ СН'!$F$12+СВЦЭМ!$D$10+'СЕТ СН'!$F$6-'СЕТ СН'!$F$22</f>
        <v>961.65660786000001</v>
      </c>
      <c r="G35" s="36">
        <f>SUMIFS(СВЦЭМ!$C$33:$C$776,СВЦЭМ!$A$33:$A$776,$A35,СВЦЭМ!$B$33:$B$776,G$11)+'СЕТ СН'!$F$12+СВЦЭМ!$D$10+'СЕТ СН'!$F$6-'СЕТ СН'!$F$22</f>
        <v>958.08000551999999</v>
      </c>
      <c r="H35" s="36">
        <f>SUMIFS(СВЦЭМ!$C$33:$C$776,СВЦЭМ!$A$33:$A$776,$A35,СВЦЭМ!$B$33:$B$776,H$11)+'СЕТ СН'!$F$12+СВЦЭМ!$D$10+'СЕТ СН'!$F$6-'СЕТ СН'!$F$22</f>
        <v>953.27856811000004</v>
      </c>
      <c r="I35" s="36">
        <f>SUMIFS(СВЦЭМ!$C$33:$C$776,СВЦЭМ!$A$33:$A$776,$A35,СВЦЭМ!$B$33:$B$776,I$11)+'СЕТ СН'!$F$12+СВЦЭМ!$D$10+'СЕТ СН'!$F$6-'СЕТ СН'!$F$22</f>
        <v>935.69270662999998</v>
      </c>
      <c r="J35" s="36">
        <f>SUMIFS(СВЦЭМ!$C$33:$C$776,СВЦЭМ!$A$33:$A$776,$A35,СВЦЭМ!$B$33:$B$776,J$11)+'СЕТ СН'!$F$12+СВЦЭМ!$D$10+'СЕТ СН'!$F$6-'СЕТ СН'!$F$22</f>
        <v>903.89543187000004</v>
      </c>
      <c r="K35" s="36">
        <f>SUMIFS(СВЦЭМ!$C$33:$C$776,СВЦЭМ!$A$33:$A$776,$A35,СВЦЭМ!$B$33:$B$776,K$11)+'СЕТ СН'!$F$12+СВЦЭМ!$D$10+'СЕТ СН'!$F$6-'СЕТ СН'!$F$22</f>
        <v>877.24750669000002</v>
      </c>
      <c r="L35" s="36">
        <f>SUMIFS(СВЦЭМ!$C$33:$C$776,СВЦЭМ!$A$33:$A$776,$A35,СВЦЭМ!$B$33:$B$776,L$11)+'СЕТ СН'!$F$12+СВЦЭМ!$D$10+'СЕТ СН'!$F$6-'СЕТ СН'!$F$22</f>
        <v>869.82592231000001</v>
      </c>
      <c r="M35" s="36">
        <f>SUMIFS(СВЦЭМ!$C$33:$C$776,СВЦЭМ!$A$33:$A$776,$A35,СВЦЭМ!$B$33:$B$776,M$11)+'СЕТ СН'!$F$12+СВЦЭМ!$D$10+'СЕТ СН'!$F$6-'СЕТ СН'!$F$22</f>
        <v>875.08112472000005</v>
      </c>
      <c r="N35" s="36">
        <f>SUMIFS(СВЦЭМ!$C$33:$C$776,СВЦЭМ!$A$33:$A$776,$A35,СВЦЭМ!$B$33:$B$776,N$11)+'СЕТ СН'!$F$12+СВЦЭМ!$D$10+'СЕТ СН'!$F$6-'СЕТ СН'!$F$22</f>
        <v>882.13813498000002</v>
      </c>
      <c r="O35" s="36">
        <f>SUMIFS(СВЦЭМ!$C$33:$C$776,СВЦЭМ!$A$33:$A$776,$A35,СВЦЭМ!$B$33:$B$776,O$11)+'СЕТ СН'!$F$12+СВЦЭМ!$D$10+'СЕТ СН'!$F$6-'СЕТ СН'!$F$22</f>
        <v>903.39195192</v>
      </c>
      <c r="P35" s="36">
        <f>SUMIFS(СВЦЭМ!$C$33:$C$776,СВЦЭМ!$A$33:$A$776,$A35,СВЦЭМ!$B$33:$B$776,P$11)+'СЕТ СН'!$F$12+СВЦЭМ!$D$10+'СЕТ СН'!$F$6-'СЕТ СН'!$F$22</f>
        <v>912.61615002999997</v>
      </c>
      <c r="Q35" s="36">
        <f>SUMIFS(СВЦЭМ!$C$33:$C$776,СВЦЭМ!$A$33:$A$776,$A35,СВЦЭМ!$B$33:$B$776,Q$11)+'СЕТ СН'!$F$12+СВЦЭМ!$D$10+'СЕТ СН'!$F$6-'СЕТ СН'!$F$22</f>
        <v>908.38613548000001</v>
      </c>
      <c r="R35" s="36">
        <f>SUMIFS(СВЦЭМ!$C$33:$C$776,СВЦЭМ!$A$33:$A$776,$A35,СВЦЭМ!$B$33:$B$776,R$11)+'СЕТ СН'!$F$12+СВЦЭМ!$D$10+'СЕТ СН'!$F$6-'СЕТ СН'!$F$22</f>
        <v>906.01394191999998</v>
      </c>
      <c r="S35" s="36">
        <f>SUMIFS(СВЦЭМ!$C$33:$C$776,СВЦЭМ!$A$33:$A$776,$A35,СВЦЭМ!$B$33:$B$776,S$11)+'СЕТ СН'!$F$12+СВЦЭМ!$D$10+'СЕТ СН'!$F$6-'СЕТ СН'!$F$22</f>
        <v>899.32959382000001</v>
      </c>
      <c r="T35" s="36">
        <f>SUMIFS(СВЦЭМ!$C$33:$C$776,СВЦЭМ!$A$33:$A$776,$A35,СВЦЭМ!$B$33:$B$776,T$11)+'СЕТ СН'!$F$12+СВЦЭМ!$D$10+'СЕТ СН'!$F$6-'СЕТ СН'!$F$22</f>
        <v>868.47118794000005</v>
      </c>
      <c r="U35" s="36">
        <f>SUMIFS(СВЦЭМ!$C$33:$C$776,СВЦЭМ!$A$33:$A$776,$A35,СВЦЭМ!$B$33:$B$776,U$11)+'СЕТ СН'!$F$12+СВЦЭМ!$D$10+'СЕТ СН'!$F$6-'СЕТ СН'!$F$22</f>
        <v>845.72762399999999</v>
      </c>
      <c r="V35" s="36">
        <f>SUMIFS(СВЦЭМ!$C$33:$C$776,СВЦЭМ!$A$33:$A$776,$A35,СВЦЭМ!$B$33:$B$776,V$11)+'СЕТ СН'!$F$12+СВЦЭМ!$D$10+'СЕТ СН'!$F$6-'СЕТ СН'!$F$22</f>
        <v>850.67505402999996</v>
      </c>
      <c r="W35" s="36">
        <f>SUMIFS(СВЦЭМ!$C$33:$C$776,СВЦЭМ!$A$33:$A$776,$A35,СВЦЭМ!$B$33:$B$776,W$11)+'СЕТ СН'!$F$12+СВЦЭМ!$D$10+'СЕТ СН'!$F$6-'СЕТ СН'!$F$22</f>
        <v>871.51535352999997</v>
      </c>
      <c r="X35" s="36">
        <f>SUMIFS(СВЦЭМ!$C$33:$C$776,СВЦЭМ!$A$33:$A$776,$A35,СВЦЭМ!$B$33:$B$776,X$11)+'СЕТ СН'!$F$12+СВЦЭМ!$D$10+'СЕТ СН'!$F$6-'СЕТ СН'!$F$22</f>
        <v>879.72803068999997</v>
      </c>
      <c r="Y35" s="36">
        <f>SUMIFS(СВЦЭМ!$C$33:$C$776,СВЦЭМ!$A$33:$A$776,$A35,СВЦЭМ!$B$33:$B$776,Y$11)+'СЕТ СН'!$F$12+СВЦЭМ!$D$10+'СЕТ СН'!$F$6-'СЕТ СН'!$F$22</f>
        <v>900.25320997000006</v>
      </c>
    </row>
    <row r="36" spans="1:25" ht="15.75" x14ac:dyDescent="0.2">
      <c r="A36" s="35">
        <f t="shared" si="0"/>
        <v>43886</v>
      </c>
      <c r="B36" s="36">
        <f>SUMIFS(СВЦЭМ!$C$33:$C$776,СВЦЭМ!$A$33:$A$776,$A36,СВЦЭМ!$B$33:$B$776,B$11)+'СЕТ СН'!$F$12+СВЦЭМ!$D$10+'СЕТ СН'!$F$6-'СЕТ СН'!$F$22</f>
        <v>952.97521949999998</v>
      </c>
      <c r="C36" s="36">
        <f>SUMIFS(СВЦЭМ!$C$33:$C$776,СВЦЭМ!$A$33:$A$776,$A36,СВЦЭМ!$B$33:$B$776,C$11)+'СЕТ СН'!$F$12+СВЦЭМ!$D$10+'СЕТ СН'!$F$6-'СЕТ СН'!$F$22</f>
        <v>953.06022415000007</v>
      </c>
      <c r="D36" s="36">
        <f>SUMIFS(СВЦЭМ!$C$33:$C$776,СВЦЭМ!$A$33:$A$776,$A36,СВЦЭМ!$B$33:$B$776,D$11)+'СЕТ СН'!$F$12+СВЦЭМ!$D$10+'СЕТ СН'!$F$6-'СЕТ СН'!$F$22</f>
        <v>977.15362320999998</v>
      </c>
      <c r="E36" s="36">
        <f>SUMIFS(СВЦЭМ!$C$33:$C$776,СВЦЭМ!$A$33:$A$776,$A36,СВЦЭМ!$B$33:$B$776,E$11)+'СЕТ СН'!$F$12+СВЦЭМ!$D$10+'СЕТ СН'!$F$6-'СЕТ СН'!$F$22</f>
        <v>996.52429083000004</v>
      </c>
      <c r="F36" s="36">
        <f>SUMIFS(СВЦЭМ!$C$33:$C$776,СВЦЭМ!$A$33:$A$776,$A36,СВЦЭМ!$B$33:$B$776,F$11)+'СЕТ СН'!$F$12+СВЦЭМ!$D$10+'СЕТ СН'!$F$6-'СЕТ СН'!$F$22</f>
        <v>975.91749748000007</v>
      </c>
      <c r="G36" s="36">
        <f>SUMIFS(СВЦЭМ!$C$33:$C$776,СВЦЭМ!$A$33:$A$776,$A36,СВЦЭМ!$B$33:$B$776,G$11)+'СЕТ СН'!$F$12+СВЦЭМ!$D$10+'СЕТ СН'!$F$6-'СЕТ СН'!$F$22</f>
        <v>962.07918739000002</v>
      </c>
      <c r="H36" s="36">
        <f>SUMIFS(СВЦЭМ!$C$33:$C$776,СВЦЭМ!$A$33:$A$776,$A36,СВЦЭМ!$B$33:$B$776,H$11)+'СЕТ СН'!$F$12+СВЦЭМ!$D$10+'СЕТ СН'!$F$6-'СЕТ СН'!$F$22</f>
        <v>930.17355910000003</v>
      </c>
      <c r="I36" s="36">
        <f>SUMIFS(СВЦЭМ!$C$33:$C$776,СВЦЭМ!$A$33:$A$776,$A36,СВЦЭМ!$B$33:$B$776,I$11)+'СЕТ СН'!$F$12+СВЦЭМ!$D$10+'СЕТ СН'!$F$6-'СЕТ СН'!$F$22</f>
        <v>910.45870008999998</v>
      </c>
      <c r="J36" s="36">
        <f>SUMIFS(СВЦЭМ!$C$33:$C$776,СВЦЭМ!$A$33:$A$776,$A36,СВЦЭМ!$B$33:$B$776,J$11)+'СЕТ СН'!$F$12+СВЦЭМ!$D$10+'СЕТ СН'!$F$6-'СЕТ СН'!$F$22</f>
        <v>883.36484436000001</v>
      </c>
      <c r="K36" s="36">
        <f>SUMIFS(СВЦЭМ!$C$33:$C$776,СВЦЭМ!$A$33:$A$776,$A36,СВЦЭМ!$B$33:$B$776,K$11)+'СЕТ СН'!$F$12+СВЦЭМ!$D$10+'СЕТ СН'!$F$6-'СЕТ СН'!$F$22</f>
        <v>871.18197954000004</v>
      </c>
      <c r="L36" s="36">
        <f>SUMIFS(СВЦЭМ!$C$33:$C$776,СВЦЭМ!$A$33:$A$776,$A36,СВЦЭМ!$B$33:$B$776,L$11)+'СЕТ СН'!$F$12+СВЦЭМ!$D$10+'СЕТ СН'!$F$6-'СЕТ СН'!$F$22</f>
        <v>868.39322327000002</v>
      </c>
      <c r="M36" s="36">
        <f>SUMIFS(СВЦЭМ!$C$33:$C$776,СВЦЭМ!$A$33:$A$776,$A36,СВЦЭМ!$B$33:$B$776,M$11)+'СЕТ СН'!$F$12+СВЦЭМ!$D$10+'СЕТ СН'!$F$6-'СЕТ СН'!$F$22</f>
        <v>878.53768575000004</v>
      </c>
      <c r="N36" s="36">
        <f>SUMIFS(СВЦЭМ!$C$33:$C$776,СВЦЭМ!$A$33:$A$776,$A36,СВЦЭМ!$B$33:$B$776,N$11)+'СЕТ СН'!$F$12+СВЦЭМ!$D$10+'СЕТ СН'!$F$6-'СЕТ СН'!$F$22</f>
        <v>885.14647405000005</v>
      </c>
      <c r="O36" s="36">
        <f>SUMIFS(СВЦЭМ!$C$33:$C$776,СВЦЭМ!$A$33:$A$776,$A36,СВЦЭМ!$B$33:$B$776,O$11)+'СЕТ СН'!$F$12+СВЦЭМ!$D$10+'СЕТ СН'!$F$6-'СЕТ СН'!$F$22</f>
        <v>908.80987890000006</v>
      </c>
      <c r="P36" s="36">
        <f>SUMIFS(СВЦЭМ!$C$33:$C$776,СВЦЭМ!$A$33:$A$776,$A36,СВЦЭМ!$B$33:$B$776,P$11)+'СЕТ СН'!$F$12+СВЦЭМ!$D$10+'СЕТ СН'!$F$6-'СЕТ СН'!$F$22</f>
        <v>940.96992564000004</v>
      </c>
      <c r="Q36" s="36">
        <f>SUMIFS(СВЦЭМ!$C$33:$C$776,СВЦЭМ!$A$33:$A$776,$A36,СВЦЭМ!$B$33:$B$776,Q$11)+'СЕТ СН'!$F$12+СВЦЭМ!$D$10+'СЕТ СН'!$F$6-'СЕТ СН'!$F$22</f>
        <v>954.51977589000001</v>
      </c>
      <c r="R36" s="36">
        <f>SUMIFS(СВЦЭМ!$C$33:$C$776,СВЦЭМ!$A$33:$A$776,$A36,СВЦЭМ!$B$33:$B$776,R$11)+'СЕТ СН'!$F$12+СВЦЭМ!$D$10+'СЕТ СН'!$F$6-'СЕТ СН'!$F$22</f>
        <v>952.42068829000004</v>
      </c>
      <c r="S36" s="36">
        <f>SUMIFS(СВЦЭМ!$C$33:$C$776,СВЦЭМ!$A$33:$A$776,$A36,СВЦЭМ!$B$33:$B$776,S$11)+'СЕТ СН'!$F$12+СВЦЭМ!$D$10+'СЕТ СН'!$F$6-'СЕТ СН'!$F$22</f>
        <v>921.01332175000005</v>
      </c>
      <c r="T36" s="36">
        <f>SUMIFS(СВЦЭМ!$C$33:$C$776,СВЦЭМ!$A$33:$A$776,$A36,СВЦЭМ!$B$33:$B$776,T$11)+'СЕТ СН'!$F$12+СВЦЭМ!$D$10+'СЕТ СН'!$F$6-'СЕТ СН'!$F$22</f>
        <v>884.67018146999999</v>
      </c>
      <c r="U36" s="36">
        <f>SUMIFS(СВЦЭМ!$C$33:$C$776,СВЦЭМ!$A$33:$A$776,$A36,СВЦЭМ!$B$33:$B$776,U$11)+'СЕТ СН'!$F$12+СВЦЭМ!$D$10+'СЕТ СН'!$F$6-'СЕТ СН'!$F$22</f>
        <v>855.82782478000001</v>
      </c>
      <c r="V36" s="36">
        <f>SUMIFS(СВЦЭМ!$C$33:$C$776,СВЦЭМ!$A$33:$A$776,$A36,СВЦЭМ!$B$33:$B$776,V$11)+'СЕТ СН'!$F$12+СВЦЭМ!$D$10+'СЕТ СН'!$F$6-'СЕТ СН'!$F$22</f>
        <v>857.55500697000002</v>
      </c>
      <c r="W36" s="36">
        <f>SUMIFS(СВЦЭМ!$C$33:$C$776,СВЦЭМ!$A$33:$A$776,$A36,СВЦЭМ!$B$33:$B$776,W$11)+'СЕТ СН'!$F$12+СВЦЭМ!$D$10+'СЕТ СН'!$F$6-'СЕТ СН'!$F$22</f>
        <v>880.19557238000004</v>
      </c>
      <c r="X36" s="36">
        <f>SUMIFS(СВЦЭМ!$C$33:$C$776,СВЦЭМ!$A$33:$A$776,$A36,СВЦЭМ!$B$33:$B$776,X$11)+'СЕТ СН'!$F$12+СВЦЭМ!$D$10+'СЕТ СН'!$F$6-'СЕТ СН'!$F$22</f>
        <v>905.51727946000005</v>
      </c>
      <c r="Y36" s="36">
        <f>SUMIFS(СВЦЭМ!$C$33:$C$776,СВЦЭМ!$A$33:$A$776,$A36,СВЦЭМ!$B$33:$B$776,Y$11)+'СЕТ СН'!$F$12+СВЦЭМ!$D$10+'СЕТ СН'!$F$6-'СЕТ СН'!$F$22</f>
        <v>925.75574312000003</v>
      </c>
    </row>
    <row r="37" spans="1:25" ht="15.75" x14ac:dyDescent="0.2">
      <c r="A37" s="35">
        <f t="shared" si="0"/>
        <v>43887</v>
      </c>
      <c r="B37" s="36">
        <f>SUMIFS(СВЦЭМ!$C$33:$C$776,СВЦЭМ!$A$33:$A$776,$A37,СВЦЭМ!$B$33:$B$776,B$11)+'СЕТ СН'!$F$12+СВЦЭМ!$D$10+'СЕТ СН'!$F$6-'СЕТ СН'!$F$22</f>
        <v>958.81150915000001</v>
      </c>
      <c r="C37" s="36">
        <f>SUMIFS(СВЦЭМ!$C$33:$C$776,СВЦЭМ!$A$33:$A$776,$A37,СВЦЭМ!$B$33:$B$776,C$11)+'СЕТ СН'!$F$12+СВЦЭМ!$D$10+'СЕТ СН'!$F$6-'СЕТ СН'!$F$22</f>
        <v>972.70414327000003</v>
      </c>
      <c r="D37" s="36">
        <f>SUMIFS(СВЦЭМ!$C$33:$C$776,СВЦЭМ!$A$33:$A$776,$A37,СВЦЭМ!$B$33:$B$776,D$11)+'СЕТ СН'!$F$12+СВЦЭМ!$D$10+'СЕТ СН'!$F$6-'СЕТ СН'!$F$22</f>
        <v>989.73653155</v>
      </c>
      <c r="E37" s="36">
        <f>SUMIFS(СВЦЭМ!$C$33:$C$776,СВЦЭМ!$A$33:$A$776,$A37,СВЦЭМ!$B$33:$B$776,E$11)+'СЕТ СН'!$F$12+СВЦЭМ!$D$10+'СЕТ СН'!$F$6-'СЕТ СН'!$F$22</f>
        <v>1002.26499094</v>
      </c>
      <c r="F37" s="36">
        <f>SUMIFS(СВЦЭМ!$C$33:$C$776,СВЦЭМ!$A$33:$A$776,$A37,СВЦЭМ!$B$33:$B$776,F$11)+'СЕТ СН'!$F$12+СВЦЭМ!$D$10+'СЕТ СН'!$F$6-'СЕТ СН'!$F$22</f>
        <v>988.31416150999996</v>
      </c>
      <c r="G37" s="36">
        <f>SUMIFS(СВЦЭМ!$C$33:$C$776,СВЦЭМ!$A$33:$A$776,$A37,СВЦЭМ!$B$33:$B$776,G$11)+'СЕТ СН'!$F$12+СВЦЭМ!$D$10+'СЕТ СН'!$F$6-'СЕТ СН'!$F$22</f>
        <v>970.11574638000002</v>
      </c>
      <c r="H37" s="36">
        <f>SUMIFS(СВЦЭМ!$C$33:$C$776,СВЦЭМ!$A$33:$A$776,$A37,СВЦЭМ!$B$33:$B$776,H$11)+'СЕТ СН'!$F$12+СВЦЭМ!$D$10+'СЕТ СН'!$F$6-'СЕТ СН'!$F$22</f>
        <v>930.35174534999999</v>
      </c>
      <c r="I37" s="36">
        <f>SUMIFS(СВЦЭМ!$C$33:$C$776,СВЦЭМ!$A$33:$A$776,$A37,СВЦЭМ!$B$33:$B$776,I$11)+'СЕТ СН'!$F$12+СВЦЭМ!$D$10+'СЕТ СН'!$F$6-'СЕТ СН'!$F$22</f>
        <v>902.49416890999998</v>
      </c>
      <c r="J37" s="36">
        <f>SUMIFS(СВЦЭМ!$C$33:$C$776,СВЦЭМ!$A$33:$A$776,$A37,СВЦЭМ!$B$33:$B$776,J$11)+'СЕТ СН'!$F$12+СВЦЭМ!$D$10+'СЕТ СН'!$F$6-'СЕТ СН'!$F$22</f>
        <v>877.10563697999999</v>
      </c>
      <c r="K37" s="36">
        <f>SUMIFS(СВЦЭМ!$C$33:$C$776,СВЦЭМ!$A$33:$A$776,$A37,СВЦЭМ!$B$33:$B$776,K$11)+'СЕТ СН'!$F$12+СВЦЭМ!$D$10+'СЕТ СН'!$F$6-'СЕТ СН'!$F$22</f>
        <v>856.22424779000005</v>
      </c>
      <c r="L37" s="36">
        <f>SUMIFS(СВЦЭМ!$C$33:$C$776,СВЦЭМ!$A$33:$A$776,$A37,СВЦЭМ!$B$33:$B$776,L$11)+'СЕТ СН'!$F$12+СВЦЭМ!$D$10+'СЕТ СН'!$F$6-'СЕТ СН'!$F$22</f>
        <v>868.79849560000002</v>
      </c>
      <c r="M37" s="36">
        <f>SUMIFS(СВЦЭМ!$C$33:$C$776,СВЦЭМ!$A$33:$A$776,$A37,СВЦЭМ!$B$33:$B$776,M$11)+'СЕТ СН'!$F$12+СВЦЭМ!$D$10+'СЕТ СН'!$F$6-'СЕТ СН'!$F$22</f>
        <v>873.64791522999997</v>
      </c>
      <c r="N37" s="36">
        <f>SUMIFS(СВЦЭМ!$C$33:$C$776,СВЦЭМ!$A$33:$A$776,$A37,СВЦЭМ!$B$33:$B$776,N$11)+'СЕТ СН'!$F$12+СВЦЭМ!$D$10+'СЕТ СН'!$F$6-'СЕТ СН'!$F$22</f>
        <v>881.36310383</v>
      </c>
      <c r="O37" s="36">
        <f>SUMIFS(СВЦЭМ!$C$33:$C$776,СВЦЭМ!$A$33:$A$776,$A37,СВЦЭМ!$B$33:$B$776,O$11)+'СЕТ СН'!$F$12+СВЦЭМ!$D$10+'СЕТ СН'!$F$6-'СЕТ СН'!$F$22</f>
        <v>901.97174920999998</v>
      </c>
      <c r="P37" s="36">
        <f>SUMIFS(СВЦЭМ!$C$33:$C$776,СВЦЭМ!$A$33:$A$776,$A37,СВЦЭМ!$B$33:$B$776,P$11)+'СЕТ СН'!$F$12+СВЦЭМ!$D$10+'СЕТ СН'!$F$6-'СЕТ СН'!$F$22</f>
        <v>918.48391192999998</v>
      </c>
      <c r="Q37" s="36">
        <f>SUMIFS(СВЦЭМ!$C$33:$C$776,СВЦЭМ!$A$33:$A$776,$A37,СВЦЭМ!$B$33:$B$776,Q$11)+'СЕТ СН'!$F$12+СВЦЭМ!$D$10+'СЕТ СН'!$F$6-'СЕТ СН'!$F$22</f>
        <v>926.20639319999998</v>
      </c>
      <c r="R37" s="36">
        <f>SUMIFS(СВЦЭМ!$C$33:$C$776,СВЦЭМ!$A$33:$A$776,$A37,СВЦЭМ!$B$33:$B$776,R$11)+'СЕТ СН'!$F$12+СВЦЭМ!$D$10+'СЕТ СН'!$F$6-'СЕТ СН'!$F$22</f>
        <v>914.69160325999997</v>
      </c>
      <c r="S37" s="36">
        <f>SUMIFS(СВЦЭМ!$C$33:$C$776,СВЦЭМ!$A$33:$A$776,$A37,СВЦЭМ!$B$33:$B$776,S$11)+'СЕТ СН'!$F$12+СВЦЭМ!$D$10+'СЕТ СН'!$F$6-'СЕТ СН'!$F$22</f>
        <v>898.85177374</v>
      </c>
      <c r="T37" s="36">
        <f>SUMIFS(СВЦЭМ!$C$33:$C$776,СВЦЭМ!$A$33:$A$776,$A37,СВЦЭМ!$B$33:$B$776,T$11)+'СЕТ СН'!$F$12+СВЦЭМ!$D$10+'СЕТ СН'!$F$6-'СЕТ СН'!$F$22</f>
        <v>870.21507923000001</v>
      </c>
      <c r="U37" s="36">
        <f>SUMIFS(СВЦЭМ!$C$33:$C$776,СВЦЭМ!$A$33:$A$776,$A37,СВЦЭМ!$B$33:$B$776,U$11)+'СЕТ СН'!$F$12+СВЦЭМ!$D$10+'СЕТ СН'!$F$6-'СЕТ СН'!$F$22</f>
        <v>862.27829499999996</v>
      </c>
      <c r="V37" s="36">
        <f>SUMIFS(СВЦЭМ!$C$33:$C$776,СВЦЭМ!$A$33:$A$776,$A37,СВЦЭМ!$B$33:$B$776,V$11)+'СЕТ СН'!$F$12+СВЦЭМ!$D$10+'СЕТ СН'!$F$6-'СЕТ СН'!$F$22</f>
        <v>866.87985564999997</v>
      </c>
      <c r="W37" s="36">
        <f>SUMIFS(СВЦЭМ!$C$33:$C$776,СВЦЭМ!$A$33:$A$776,$A37,СВЦЭМ!$B$33:$B$776,W$11)+'СЕТ СН'!$F$12+СВЦЭМ!$D$10+'СЕТ СН'!$F$6-'СЕТ СН'!$F$22</f>
        <v>878.23800607999999</v>
      </c>
      <c r="X37" s="36">
        <f>SUMIFS(СВЦЭМ!$C$33:$C$776,СВЦЭМ!$A$33:$A$776,$A37,СВЦЭМ!$B$33:$B$776,X$11)+'СЕТ СН'!$F$12+СВЦЭМ!$D$10+'СЕТ СН'!$F$6-'СЕТ СН'!$F$22</f>
        <v>889.82434518000002</v>
      </c>
      <c r="Y37" s="36">
        <f>SUMIFS(СВЦЭМ!$C$33:$C$776,СВЦЭМ!$A$33:$A$776,$A37,СВЦЭМ!$B$33:$B$776,Y$11)+'СЕТ СН'!$F$12+СВЦЭМ!$D$10+'СЕТ СН'!$F$6-'СЕТ СН'!$F$22</f>
        <v>915.89868665000006</v>
      </c>
    </row>
    <row r="38" spans="1:25" ht="15.75" x14ac:dyDescent="0.2">
      <c r="A38" s="35">
        <f t="shared" si="0"/>
        <v>43888</v>
      </c>
      <c r="B38" s="36">
        <f>SUMIFS(СВЦЭМ!$C$33:$C$776,СВЦЭМ!$A$33:$A$776,$A38,СВЦЭМ!$B$33:$B$776,B$11)+'СЕТ СН'!$F$12+СВЦЭМ!$D$10+'СЕТ СН'!$F$6-'СЕТ СН'!$F$22</f>
        <v>960.01030538999998</v>
      </c>
      <c r="C38" s="36">
        <f>SUMIFS(СВЦЭМ!$C$33:$C$776,СВЦЭМ!$A$33:$A$776,$A38,СВЦЭМ!$B$33:$B$776,C$11)+'СЕТ СН'!$F$12+СВЦЭМ!$D$10+'СЕТ СН'!$F$6-'СЕТ СН'!$F$22</f>
        <v>971.21671137999999</v>
      </c>
      <c r="D38" s="36">
        <f>SUMIFS(СВЦЭМ!$C$33:$C$776,СВЦЭМ!$A$33:$A$776,$A38,СВЦЭМ!$B$33:$B$776,D$11)+'СЕТ СН'!$F$12+СВЦЭМ!$D$10+'СЕТ СН'!$F$6-'СЕТ СН'!$F$22</f>
        <v>986.97992866000004</v>
      </c>
      <c r="E38" s="36">
        <f>SUMIFS(СВЦЭМ!$C$33:$C$776,СВЦЭМ!$A$33:$A$776,$A38,СВЦЭМ!$B$33:$B$776,E$11)+'СЕТ СН'!$F$12+СВЦЭМ!$D$10+'СЕТ СН'!$F$6-'СЕТ СН'!$F$22</f>
        <v>998.67423672999996</v>
      </c>
      <c r="F38" s="36">
        <f>SUMIFS(СВЦЭМ!$C$33:$C$776,СВЦЭМ!$A$33:$A$776,$A38,СВЦЭМ!$B$33:$B$776,F$11)+'СЕТ СН'!$F$12+СВЦЭМ!$D$10+'СЕТ СН'!$F$6-'СЕТ СН'!$F$22</f>
        <v>982.11249219000001</v>
      </c>
      <c r="G38" s="36">
        <f>SUMIFS(СВЦЭМ!$C$33:$C$776,СВЦЭМ!$A$33:$A$776,$A38,СВЦЭМ!$B$33:$B$776,G$11)+'СЕТ СН'!$F$12+СВЦЭМ!$D$10+'СЕТ СН'!$F$6-'СЕТ СН'!$F$22</f>
        <v>956.68503107000004</v>
      </c>
      <c r="H38" s="36">
        <f>SUMIFS(СВЦЭМ!$C$33:$C$776,СВЦЭМ!$A$33:$A$776,$A38,СВЦЭМ!$B$33:$B$776,H$11)+'СЕТ СН'!$F$12+СВЦЭМ!$D$10+'СЕТ СН'!$F$6-'СЕТ СН'!$F$22</f>
        <v>924.34460715</v>
      </c>
      <c r="I38" s="36">
        <f>SUMIFS(СВЦЭМ!$C$33:$C$776,СВЦЭМ!$A$33:$A$776,$A38,СВЦЭМ!$B$33:$B$776,I$11)+'СЕТ СН'!$F$12+СВЦЭМ!$D$10+'СЕТ СН'!$F$6-'СЕТ СН'!$F$22</f>
        <v>901.97266055</v>
      </c>
      <c r="J38" s="36">
        <f>SUMIFS(СВЦЭМ!$C$33:$C$776,СВЦЭМ!$A$33:$A$776,$A38,СВЦЭМ!$B$33:$B$776,J$11)+'СЕТ СН'!$F$12+СВЦЭМ!$D$10+'СЕТ СН'!$F$6-'СЕТ СН'!$F$22</f>
        <v>884.80070628999999</v>
      </c>
      <c r="K38" s="36">
        <f>SUMIFS(СВЦЭМ!$C$33:$C$776,СВЦЭМ!$A$33:$A$776,$A38,СВЦЭМ!$B$33:$B$776,K$11)+'СЕТ СН'!$F$12+СВЦЭМ!$D$10+'СЕТ СН'!$F$6-'СЕТ СН'!$F$22</f>
        <v>864.53366553000001</v>
      </c>
      <c r="L38" s="36">
        <f>SUMIFS(СВЦЭМ!$C$33:$C$776,СВЦЭМ!$A$33:$A$776,$A38,СВЦЭМ!$B$33:$B$776,L$11)+'СЕТ СН'!$F$12+СВЦЭМ!$D$10+'СЕТ СН'!$F$6-'СЕТ СН'!$F$22</f>
        <v>866.30066378000004</v>
      </c>
      <c r="M38" s="36">
        <f>SUMIFS(СВЦЭМ!$C$33:$C$776,СВЦЭМ!$A$33:$A$776,$A38,СВЦЭМ!$B$33:$B$776,M$11)+'СЕТ СН'!$F$12+СВЦЭМ!$D$10+'СЕТ СН'!$F$6-'СЕТ СН'!$F$22</f>
        <v>882.95190636000007</v>
      </c>
      <c r="N38" s="36">
        <f>SUMIFS(СВЦЭМ!$C$33:$C$776,СВЦЭМ!$A$33:$A$776,$A38,СВЦЭМ!$B$33:$B$776,N$11)+'СЕТ СН'!$F$12+СВЦЭМ!$D$10+'СЕТ СН'!$F$6-'СЕТ СН'!$F$22</f>
        <v>885.14335143000005</v>
      </c>
      <c r="O38" s="36">
        <f>SUMIFS(СВЦЭМ!$C$33:$C$776,СВЦЭМ!$A$33:$A$776,$A38,СВЦЭМ!$B$33:$B$776,O$11)+'СЕТ СН'!$F$12+СВЦЭМ!$D$10+'СЕТ СН'!$F$6-'СЕТ СН'!$F$22</f>
        <v>900.83768000999999</v>
      </c>
      <c r="P38" s="36">
        <f>SUMIFS(СВЦЭМ!$C$33:$C$776,СВЦЭМ!$A$33:$A$776,$A38,СВЦЭМ!$B$33:$B$776,P$11)+'СЕТ СН'!$F$12+СВЦЭМ!$D$10+'СЕТ СН'!$F$6-'СЕТ СН'!$F$22</f>
        <v>914.57869790999996</v>
      </c>
      <c r="Q38" s="36">
        <f>SUMIFS(СВЦЭМ!$C$33:$C$776,СВЦЭМ!$A$33:$A$776,$A38,СВЦЭМ!$B$33:$B$776,Q$11)+'СЕТ СН'!$F$12+СВЦЭМ!$D$10+'СЕТ СН'!$F$6-'СЕТ СН'!$F$22</f>
        <v>923.12631956999996</v>
      </c>
      <c r="R38" s="36">
        <f>SUMIFS(СВЦЭМ!$C$33:$C$776,СВЦЭМ!$A$33:$A$776,$A38,СВЦЭМ!$B$33:$B$776,R$11)+'СЕТ СН'!$F$12+СВЦЭМ!$D$10+'СЕТ СН'!$F$6-'СЕТ СН'!$F$22</f>
        <v>924.82925611999997</v>
      </c>
      <c r="S38" s="36">
        <f>SUMIFS(СВЦЭМ!$C$33:$C$776,СВЦЭМ!$A$33:$A$776,$A38,СВЦЭМ!$B$33:$B$776,S$11)+'СЕТ СН'!$F$12+СВЦЭМ!$D$10+'СЕТ СН'!$F$6-'СЕТ СН'!$F$22</f>
        <v>911.10968484</v>
      </c>
      <c r="T38" s="36">
        <f>SUMIFS(СВЦЭМ!$C$33:$C$776,СВЦЭМ!$A$33:$A$776,$A38,СВЦЭМ!$B$33:$B$776,T$11)+'СЕТ СН'!$F$12+СВЦЭМ!$D$10+'СЕТ СН'!$F$6-'СЕТ СН'!$F$22</f>
        <v>878.89613628000006</v>
      </c>
      <c r="U38" s="36">
        <f>SUMIFS(СВЦЭМ!$C$33:$C$776,СВЦЭМ!$A$33:$A$776,$A38,СВЦЭМ!$B$33:$B$776,U$11)+'СЕТ СН'!$F$12+СВЦЭМ!$D$10+'СЕТ СН'!$F$6-'СЕТ СН'!$F$22</f>
        <v>871.88844100000006</v>
      </c>
      <c r="V38" s="36">
        <f>SUMIFS(СВЦЭМ!$C$33:$C$776,СВЦЭМ!$A$33:$A$776,$A38,СВЦЭМ!$B$33:$B$776,V$11)+'СЕТ СН'!$F$12+СВЦЭМ!$D$10+'СЕТ СН'!$F$6-'СЕТ СН'!$F$22</f>
        <v>878.01080622999996</v>
      </c>
      <c r="W38" s="36">
        <f>SUMIFS(СВЦЭМ!$C$33:$C$776,СВЦЭМ!$A$33:$A$776,$A38,СВЦЭМ!$B$33:$B$776,W$11)+'СЕТ СН'!$F$12+СВЦЭМ!$D$10+'СЕТ СН'!$F$6-'СЕТ СН'!$F$22</f>
        <v>886.87149754000006</v>
      </c>
      <c r="X38" s="36">
        <f>SUMIFS(СВЦЭМ!$C$33:$C$776,СВЦЭМ!$A$33:$A$776,$A38,СВЦЭМ!$B$33:$B$776,X$11)+'СЕТ СН'!$F$12+СВЦЭМ!$D$10+'СЕТ СН'!$F$6-'СЕТ СН'!$F$22</f>
        <v>893.59587013999999</v>
      </c>
      <c r="Y38" s="36">
        <f>SUMIFS(СВЦЭМ!$C$33:$C$776,СВЦЭМ!$A$33:$A$776,$A38,СВЦЭМ!$B$33:$B$776,Y$11)+'СЕТ СН'!$F$12+СВЦЭМ!$D$10+'СЕТ СН'!$F$6-'СЕТ СН'!$F$22</f>
        <v>926.43211960999997</v>
      </c>
    </row>
    <row r="39" spans="1:25" ht="15.75" x14ac:dyDescent="0.2">
      <c r="A39" s="35">
        <f t="shared" si="0"/>
        <v>43889</v>
      </c>
      <c r="B39" s="36">
        <f>SUMIFS(СВЦЭМ!$C$33:$C$776,СВЦЭМ!$A$33:$A$776,$A39,СВЦЭМ!$B$33:$B$776,B$11)+'СЕТ СН'!$F$12+СВЦЭМ!$D$10+'СЕТ СН'!$F$6-'СЕТ СН'!$F$22</f>
        <v>933.63673612000002</v>
      </c>
      <c r="C39" s="36">
        <f>SUMIFS(СВЦЭМ!$C$33:$C$776,СВЦЭМ!$A$33:$A$776,$A39,СВЦЭМ!$B$33:$B$776,C$11)+'СЕТ СН'!$F$12+СВЦЭМ!$D$10+'СЕТ СН'!$F$6-'СЕТ СН'!$F$22</f>
        <v>967.81074105000005</v>
      </c>
      <c r="D39" s="36">
        <f>SUMIFS(СВЦЭМ!$C$33:$C$776,СВЦЭМ!$A$33:$A$776,$A39,СВЦЭМ!$B$33:$B$776,D$11)+'СЕТ СН'!$F$12+СВЦЭМ!$D$10+'СЕТ СН'!$F$6-'СЕТ СН'!$F$22</f>
        <v>984.54756163000002</v>
      </c>
      <c r="E39" s="36">
        <f>SUMIFS(СВЦЭМ!$C$33:$C$776,СВЦЭМ!$A$33:$A$776,$A39,СВЦЭМ!$B$33:$B$776,E$11)+'СЕТ СН'!$F$12+СВЦЭМ!$D$10+'СЕТ СН'!$F$6-'СЕТ СН'!$F$22</f>
        <v>986.36480072000006</v>
      </c>
      <c r="F39" s="36">
        <f>SUMIFS(СВЦЭМ!$C$33:$C$776,СВЦЭМ!$A$33:$A$776,$A39,СВЦЭМ!$B$33:$B$776,F$11)+'СЕТ СН'!$F$12+СВЦЭМ!$D$10+'СЕТ СН'!$F$6-'СЕТ СН'!$F$22</f>
        <v>973.65173351999999</v>
      </c>
      <c r="G39" s="36">
        <f>SUMIFS(СВЦЭМ!$C$33:$C$776,СВЦЭМ!$A$33:$A$776,$A39,СВЦЭМ!$B$33:$B$776,G$11)+'СЕТ СН'!$F$12+СВЦЭМ!$D$10+'СЕТ СН'!$F$6-'СЕТ СН'!$F$22</f>
        <v>956.81302643000004</v>
      </c>
      <c r="H39" s="36">
        <f>SUMIFS(СВЦЭМ!$C$33:$C$776,СВЦЭМ!$A$33:$A$776,$A39,СВЦЭМ!$B$33:$B$776,H$11)+'СЕТ СН'!$F$12+СВЦЭМ!$D$10+'СЕТ СН'!$F$6-'СЕТ СН'!$F$22</f>
        <v>910.72331483000005</v>
      </c>
      <c r="I39" s="36">
        <f>SUMIFS(СВЦЭМ!$C$33:$C$776,СВЦЭМ!$A$33:$A$776,$A39,СВЦЭМ!$B$33:$B$776,I$11)+'СЕТ СН'!$F$12+СВЦЭМ!$D$10+'СЕТ СН'!$F$6-'СЕТ СН'!$F$22</f>
        <v>886.41537268000002</v>
      </c>
      <c r="J39" s="36">
        <f>SUMIFS(СВЦЭМ!$C$33:$C$776,СВЦЭМ!$A$33:$A$776,$A39,СВЦЭМ!$B$33:$B$776,J$11)+'СЕТ СН'!$F$12+СВЦЭМ!$D$10+'СЕТ СН'!$F$6-'СЕТ СН'!$F$22</f>
        <v>883.72718263000002</v>
      </c>
      <c r="K39" s="36">
        <f>SUMIFS(СВЦЭМ!$C$33:$C$776,СВЦЭМ!$A$33:$A$776,$A39,СВЦЭМ!$B$33:$B$776,K$11)+'СЕТ СН'!$F$12+СВЦЭМ!$D$10+'СЕТ СН'!$F$6-'СЕТ СН'!$F$22</f>
        <v>874.17267331000005</v>
      </c>
      <c r="L39" s="36">
        <f>SUMIFS(СВЦЭМ!$C$33:$C$776,СВЦЭМ!$A$33:$A$776,$A39,СВЦЭМ!$B$33:$B$776,L$11)+'СЕТ СН'!$F$12+СВЦЭМ!$D$10+'СЕТ СН'!$F$6-'СЕТ СН'!$F$22</f>
        <v>880.48070954000002</v>
      </c>
      <c r="M39" s="36">
        <f>SUMIFS(СВЦЭМ!$C$33:$C$776,СВЦЭМ!$A$33:$A$776,$A39,СВЦЭМ!$B$33:$B$776,M$11)+'СЕТ СН'!$F$12+СВЦЭМ!$D$10+'СЕТ СН'!$F$6-'СЕТ СН'!$F$22</f>
        <v>883.11203612999998</v>
      </c>
      <c r="N39" s="36">
        <f>SUMIFS(СВЦЭМ!$C$33:$C$776,СВЦЭМ!$A$33:$A$776,$A39,СВЦЭМ!$B$33:$B$776,N$11)+'СЕТ СН'!$F$12+СВЦЭМ!$D$10+'СЕТ СН'!$F$6-'СЕТ СН'!$F$22</f>
        <v>881.26625165999997</v>
      </c>
      <c r="O39" s="36">
        <f>SUMIFS(СВЦЭМ!$C$33:$C$776,СВЦЭМ!$A$33:$A$776,$A39,СВЦЭМ!$B$33:$B$776,O$11)+'СЕТ СН'!$F$12+СВЦЭМ!$D$10+'СЕТ СН'!$F$6-'СЕТ СН'!$F$22</f>
        <v>892.67135355000005</v>
      </c>
      <c r="P39" s="36">
        <f>SUMIFS(СВЦЭМ!$C$33:$C$776,СВЦЭМ!$A$33:$A$776,$A39,СВЦЭМ!$B$33:$B$776,P$11)+'СЕТ СН'!$F$12+СВЦЭМ!$D$10+'СЕТ СН'!$F$6-'СЕТ СН'!$F$22</f>
        <v>906.95473265999999</v>
      </c>
      <c r="Q39" s="36">
        <f>SUMIFS(СВЦЭМ!$C$33:$C$776,СВЦЭМ!$A$33:$A$776,$A39,СВЦЭМ!$B$33:$B$776,Q$11)+'СЕТ СН'!$F$12+СВЦЭМ!$D$10+'СЕТ СН'!$F$6-'СЕТ СН'!$F$22</f>
        <v>907.81876737000005</v>
      </c>
      <c r="R39" s="36">
        <f>SUMIFS(СВЦЭМ!$C$33:$C$776,СВЦЭМ!$A$33:$A$776,$A39,СВЦЭМ!$B$33:$B$776,R$11)+'СЕТ СН'!$F$12+СВЦЭМ!$D$10+'СЕТ СН'!$F$6-'СЕТ СН'!$F$22</f>
        <v>891.09663329</v>
      </c>
      <c r="S39" s="36">
        <f>SUMIFS(СВЦЭМ!$C$33:$C$776,СВЦЭМ!$A$33:$A$776,$A39,СВЦЭМ!$B$33:$B$776,S$11)+'СЕТ СН'!$F$12+СВЦЭМ!$D$10+'СЕТ СН'!$F$6-'СЕТ СН'!$F$22</f>
        <v>866.28390096999999</v>
      </c>
      <c r="T39" s="36">
        <f>SUMIFS(СВЦЭМ!$C$33:$C$776,СВЦЭМ!$A$33:$A$776,$A39,СВЦЭМ!$B$33:$B$776,T$11)+'СЕТ СН'!$F$12+СВЦЭМ!$D$10+'СЕТ СН'!$F$6-'СЕТ СН'!$F$22</f>
        <v>859.56396069000004</v>
      </c>
      <c r="U39" s="36">
        <f>SUMIFS(СВЦЭМ!$C$33:$C$776,СВЦЭМ!$A$33:$A$776,$A39,СВЦЭМ!$B$33:$B$776,U$11)+'СЕТ СН'!$F$12+СВЦЭМ!$D$10+'СЕТ СН'!$F$6-'СЕТ СН'!$F$22</f>
        <v>860.76220075000003</v>
      </c>
      <c r="V39" s="36">
        <f>SUMIFS(СВЦЭМ!$C$33:$C$776,СВЦЭМ!$A$33:$A$776,$A39,СВЦЭМ!$B$33:$B$776,V$11)+'СЕТ СН'!$F$12+СВЦЭМ!$D$10+'СЕТ СН'!$F$6-'СЕТ СН'!$F$22</f>
        <v>868.02618452000002</v>
      </c>
      <c r="W39" s="36">
        <f>SUMIFS(СВЦЭМ!$C$33:$C$776,СВЦЭМ!$A$33:$A$776,$A39,СВЦЭМ!$B$33:$B$776,W$11)+'СЕТ СН'!$F$12+СВЦЭМ!$D$10+'СЕТ СН'!$F$6-'СЕТ СН'!$F$22</f>
        <v>888.45448593000003</v>
      </c>
      <c r="X39" s="36">
        <f>SUMIFS(СВЦЭМ!$C$33:$C$776,СВЦЭМ!$A$33:$A$776,$A39,СВЦЭМ!$B$33:$B$776,X$11)+'СЕТ СН'!$F$12+СВЦЭМ!$D$10+'СЕТ СН'!$F$6-'СЕТ СН'!$F$22</f>
        <v>890.54388706999998</v>
      </c>
      <c r="Y39" s="36">
        <f>SUMIFS(СВЦЭМ!$C$33:$C$776,СВЦЭМ!$A$33:$A$776,$A39,СВЦЭМ!$B$33:$B$776,Y$11)+'СЕТ СН'!$F$12+СВЦЭМ!$D$10+'СЕТ СН'!$F$6-'СЕТ СН'!$F$22</f>
        <v>906.34567797</v>
      </c>
    </row>
    <row r="40" spans="1:25" ht="15.75" x14ac:dyDescent="0.2">
      <c r="A40" s="35">
        <f t="shared" si="0"/>
        <v>43890</v>
      </c>
      <c r="B40" s="36">
        <f>SUMIFS(СВЦЭМ!$C$33:$C$776,СВЦЭМ!$A$33:$A$776,$A40,СВЦЭМ!$B$33:$B$776,B$11)+'СЕТ СН'!$F$12+СВЦЭМ!$D$10+'СЕТ СН'!$F$6-'СЕТ СН'!$F$22</f>
        <v>928.38325856000006</v>
      </c>
      <c r="C40" s="36">
        <f>SUMIFS(СВЦЭМ!$C$33:$C$776,СВЦЭМ!$A$33:$A$776,$A40,СВЦЭМ!$B$33:$B$776,C$11)+'СЕТ СН'!$F$12+СВЦЭМ!$D$10+'СЕТ СН'!$F$6-'СЕТ СН'!$F$22</f>
        <v>932.56545309000001</v>
      </c>
      <c r="D40" s="36">
        <f>SUMIFS(СВЦЭМ!$C$33:$C$776,СВЦЭМ!$A$33:$A$776,$A40,СВЦЭМ!$B$33:$B$776,D$11)+'СЕТ СН'!$F$12+СВЦЭМ!$D$10+'СЕТ СН'!$F$6-'СЕТ СН'!$F$22</f>
        <v>951.34866721000003</v>
      </c>
      <c r="E40" s="36">
        <f>SUMIFS(СВЦЭМ!$C$33:$C$776,СВЦЭМ!$A$33:$A$776,$A40,СВЦЭМ!$B$33:$B$776,E$11)+'СЕТ СН'!$F$12+СВЦЭМ!$D$10+'СЕТ СН'!$F$6-'СЕТ СН'!$F$22</f>
        <v>968.81141024999999</v>
      </c>
      <c r="F40" s="36">
        <f>SUMIFS(СВЦЭМ!$C$33:$C$776,СВЦЭМ!$A$33:$A$776,$A40,СВЦЭМ!$B$33:$B$776,F$11)+'СЕТ СН'!$F$12+СВЦЭМ!$D$10+'СЕТ СН'!$F$6-'СЕТ СН'!$F$22</f>
        <v>977.49429294000004</v>
      </c>
      <c r="G40" s="36">
        <f>SUMIFS(СВЦЭМ!$C$33:$C$776,СВЦЭМ!$A$33:$A$776,$A40,СВЦЭМ!$B$33:$B$776,G$11)+'СЕТ СН'!$F$12+СВЦЭМ!$D$10+'СЕТ СН'!$F$6-'СЕТ СН'!$F$22</f>
        <v>977.76453094999999</v>
      </c>
      <c r="H40" s="36">
        <f>SUMIFS(СВЦЭМ!$C$33:$C$776,СВЦЭМ!$A$33:$A$776,$A40,СВЦЭМ!$B$33:$B$776,H$11)+'СЕТ СН'!$F$12+СВЦЭМ!$D$10+'СЕТ СН'!$F$6-'СЕТ СН'!$F$22</f>
        <v>945.35846907999996</v>
      </c>
      <c r="I40" s="36">
        <f>SUMIFS(СВЦЭМ!$C$33:$C$776,СВЦЭМ!$A$33:$A$776,$A40,СВЦЭМ!$B$33:$B$776,I$11)+'СЕТ СН'!$F$12+СВЦЭМ!$D$10+'СЕТ СН'!$F$6-'СЕТ СН'!$F$22</f>
        <v>914.65793102999999</v>
      </c>
      <c r="J40" s="36">
        <f>SUMIFS(СВЦЭМ!$C$33:$C$776,СВЦЭМ!$A$33:$A$776,$A40,СВЦЭМ!$B$33:$B$776,J$11)+'СЕТ СН'!$F$12+СВЦЭМ!$D$10+'СЕТ СН'!$F$6-'СЕТ СН'!$F$22</f>
        <v>885.87389403999998</v>
      </c>
      <c r="K40" s="36">
        <f>SUMIFS(СВЦЭМ!$C$33:$C$776,СВЦЭМ!$A$33:$A$776,$A40,СВЦЭМ!$B$33:$B$776,K$11)+'СЕТ СН'!$F$12+СВЦЭМ!$D$10+'СЕТ СН'!$F$6-'СЕТ СН'!$F$22</f>
        <v>891.73499187000004</v>
      </c>
      <c r="L40" s="36">
        <f>SUMIFS(СВЦЭМ!$C$33:$C$776,СВЦЭМ!$A$33:$A$776,$A40,СВЦЭМ!$B$33:$B$776,L$11)+'СЕТ СН'!$F$12+СВЦЭМ!$D$10+'СЕТ СН'!$F$6-'СЕТ СН'!$F$22</f>
        <v>889.51067274000002</v>
      </c>
      <c r="M40" s="36">
        <f>SUMIFS(СВЦЭМ!$C$33:$C$776,СВЦЭМ!$A$33:$A$776,$A40,СВЦЭМ!$B$33:$B$776,M$11)+'СЕТ СН'!$F$12+СВЦЭМ!$D$10+'СЕТ СН'!$F$6-'СЕТ СН'!$F$22</f>
        <v>883.66685513000004</v>
      </c>
      <c r="N40" s="36">
        <f>SUMIFS(СВЦЭМ!$C$33:$C$776,СВЦЭМ!$A$33:$A$776,$A40,СВЦЭМ!$B$33:$B$776,N$11)+'СЕТ СН'!$F$12+СВЦЭМ!$D$10+'СЕТ СН'!$F$6-'СЕТ СН'!$F$22</f>
        <v>887.99654415999998</v>
      </c>
      <c r="O40" s="36">
        <f>SUMIFS(СВЦЭМ!$C$33:$C$776,СВЦЭМ!$A$33:$A$776,$A40,СВЦЭМ!$B$33:$B$776,O$11)+'СЕТ СН'!$F$12+СВЦЭМ!$D$10+'СЕТ СН'!$F$6-'СЕТ СН'!$F$22</f>
        <v>895.78472495000005</v>
      </c>
      <c r="P40" s="36">
        <f>SUMIFS(СВЦЭМ!$C$33:$C$776,СВЦЭМ!$A$33:$A$776,$A40,СВЦЭМ!$B$33:$B$776,P$11)+'СЕТ СН'!$F$12+СВЦЭМ!$D$10+'СЕТ СН'!$F$6-'СЕТ СН'!$F$22</f>
        <v>902.94637957999998</v>
      </c>
      <c r="Q40" s="36">
        <f>SUMIFS(СВЦЭМ!$C$33:$C$776,СВЦЭМ!$A$33:$A$776,$A40,СВЦЭМ!$B$33:$B$776,Q$11)+'СЕТ СН'!$F$12+СВЦЭМ!$D$10+'СЕТ СН'!$F$6-'СЕТ СН'!$F$22</f>
        <v>914.51352787999997</v>
      </c>
      <c r="R40" s="36">
        <f>SUMIFS(СВЦЭМ!$C$33:$C$776,СВЦЭМ!$A$33:$A$776,$A40,СВЦЭМ!$B$33:$B$776,R$11)+'СЕТ СН'!$F$12+СВЦЭМ!$D$10+'СЕТ СН'!$F$6-'СЕТ СН'!$F$22</f>
        <v>907.97988795000003</v>
      </c>
      <c r="S40" s="36">
        <f>SUMIFS(СВЦЭМ!$C$33:$C$776,СВЦЭМ!$A$33:$A$776,$A40,СВЦЭМ!$B$33:$B$776,S$11)+'СЕТ СН'!$F$12+СВЦЭМ!$D$10+'СЕТ СН'!$F$6-'СЕТ СН'!$F$22</f>
        <v>905.66299769</v>
      </c>
      <c r="T40" s="36">
        <f>SUMIFS(СВЦЭМ!$C$33:$C$776,СВЦЭМ!$A$33:$A$776,$A40,СВЦЭМ!$B$33:$B$776,T$11)+'СЕТ СН'!$F$12+СВЦЭМ!$D$10+'СЕТ СН'!$F$6-'СЕТ СН'!$F$22</f>
        <v>892.74262155999998</v>
      </c>
      <c r="U40" s="36">
        <f>SUMIFS(СВЦЭМ!$C$33:$C$776,СВЦЭМ!$A$33:$A$776,$A40,СВЦЭМ!$B$33:$B$776,U$11)+'СЕТ СН'!$F$12+СВЦЭМ!$D$10+'СЕТ СН'!$F$6-'СЕТ СН'!$F$22</f>
        <v>892.57642611000006</v>
      </c>
      <c r="V40" s="36">
        <f>SUMIFS(СВЦЭМ!$C$33:$C$776,СВЦЭМ!$A$33:$A$776,$A40,СВЦЭМ!$B$33:$B$776,V$11)+'СЕТ СН'!$F$12+СВЦЭМ!$D$10+'СЕТ СН'!$F$6-'СЕТ СН'!$F$22</f>
        <v>883.61964925999996</v>
      </c>
      <c r="W40" s="36">
        <f>SUMIFS(СВЦЭМ!$C$33:$C$776,СВЦЭМ!$A$33:$A$776,$A40,СВЦЭМ!$B$33:$B$776,W$11)+'СЕТ СН'!$F$12+СВЦЭМ!$D$10+'СЕТ СН'!$F$6-'СЕТ СН'!$F$22</f>
        <v>899.48193063999997</v>
      </c>
      <c r="X40" s="36">
        <f>SUMIFS(СВЦЭМ!$C$33:$C$776,СВЦЭМ!$A$33:$A$776,$A40,СВЦЭМ!$B$33:$B$776,X$11)+'СЕТ СН'!$F$12+СВЦЭМ!$D$10+'СЕТ СН'!$F$6-'СЕТ СН'!$F$22</f>
        <v>898.49271428999998</v>
      </c>
      <c r="Y40" s="36">
        <f>SUMIFS(СВЦЭМ!$C$33:$C$776,СВЦЭМ!$A$33:$A$776,$A40,СВЦЭМ!$B$33:$B$776,Y$11)+'СЕТ СН'!$F$12+СВЦЭМ!$D$10+'СЕТ СН'!$F$6-'СЕТ СН'!$F$22</f>
        <v>919.04382864000002</v>
      </c>
    </row>
    <row r="41" spans="1:25"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5" ht="12.75" customHeight="1" x14ac:dyDescent="0.2">
      <c r="A43" s="136" t="s">
        <v>7</v>
      </c>
      <c r="B43" s="130" t="s">
        <v>71</v>
      </c>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5" ht="12.75" customHeight="1" x14ac:dyDescent="0.2">
      <c r="A44" s="137"/>
      <c r="B44" s="133"/>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5" ht="12.75" customHeight="1" x14ac:dyDescent="0.2">
      <c r="A45" s="138"/>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5" ht="15.75" x14ac:dyDescent="0.2">
      <c r="A46" s="35" t="str">
        <f>A12</f>
        <v>01.02.2020</v>
      </c>
      <c r="B46" s="36">
        <f>SUMIFS(СВЦЭМ!$C$33:$C$776,СВЦЭМ!$A$33:$A$776,$A46,СВЦЭМ!$B$33:$B$776,B$45)+'СЕТ СН'!$G$12+СВЦЭМ!$D$10+'СЕТ СН'!$G$6-'СЕТ СН'!$G$22</f>
        <v>1471.1066878300001</v>
      </c>
      <c r="C46" s="36">
        <f>SUMIFS(СВЦЭМ!$C$33:$C$776,СВЦЭМ!$A$33:$A$776,$A46,СВЦЭМ!$B$33:$B$776,C$45)+'СЕТ СН'!$G$12+СВЦЭМ!$D$10+'СЕТ СН'!$G$6-'СЕТ СН'!$G$22</f>
        <v>1501.3904785500001</v>
      </c>
      <c r="D46" s="36">
        <f>SUMIFS(СВЦЭМ!$C$33:$C$776,СВЦЭМ!$A$33:$A$776,$A46,СВЦЭМ!$B$33:$B$776,D$45)+'СЕТ СН'!$G$12+СВЦЭМ!$D$10+'СЕТ СН'!$G$6-'СЕТ СН'!$G$22</f>
        <v>1532.88414573</v>
      </c>
      <c r="E46" s="36">
        <f>SUMIFS(СВЦЭМ!$C$33:$C$776,СВЦЭМ!$A$33:$A$776,$A46,СВЦЭМ!$B$33:$B$776,E$45)+'СЕТ СН'!$G$12+СВЦЭМ!$D$10+'СЕТ СН'!$G$6-'СЕТ СН'!$G$22</f>
        <v>1520.5894957300002</v>
      </c>
      <c r="F46" s="36">
        <f>SUMIFS(СВЦЭМ!$C$33:$C$776,СВЦЭМ!$A$33:$A$776,$A46,СВЦЭМ!$B$33:$B$776,F$45)+'СЕТ СН'!$G$12+СВЦЭМ!$D$10+'СЕТ СН'!$G$6-'СЕТ СН'!$G$22</f>
        <v>1512.36704048</v>
      </c>
      <c r="G46" s="36">
        <f>SUMIFS(СВЦЭМ!$C$33:$C$776,СВЦЭМ!$A$33:$A$776,$A46,СВЦЭМ!$B$33:$B$776,G$45)+'СЕТ СН'!$G$12+СВЦЭМ!$D$10+'СЕТ СН'!$G$6-'СЕТ СН'!$G$22</f>
        <v>1500.0349870100001</v>
      </c>
      <c r="H46" s="36">
        <f>SUMIFS(СВЦЭМ!$C$33:$C$776,СВЦЭМ!$A$33:$A$776,$A46,СВЦЭМ!$B$33:$B$776,H$45)+'СЕТ СН'!$G$12+СВЦЭМ!$D$10+'СЕТ СН'!$G$6-'СЕТ СН'!$G$22</f>
        <v>1471.97087762</v>
      </c>
      <c r="I46" s="36">
        <f>SUMIFS(СВЦЭМ!$C$33:$C$776,СВЦЭМ!$A$33:$A$776,$A46,СВЦЭМ!$B$33:$B$776,I$45)+'СЕТ СН'!$G$12+СВЦЭМ!$D$10+'СЕТ СН'!$G$6-'СЕТ СН'!$G$22</f>
        <v>1444.4616820200001</v>
      </c>
      <c r="J46" s="36">
        <f>SUMIFS(СВЦЭМ!$C$33:$C$776,СВЦЭМ!$A$33:$A$776,$A46,СВЦЭМ!$B$33:$B$776,J$45)+'СЕТ СН'!$G$12+СВЦЭМ!$D$10+'СЕТ СН'!$G$6-'СЕТ СН'!$G$22</f>
        <v>1429.1251400300002</v>
      </c>
      <c r="K46" s="36">
        <f>SUMIFS(СВЦЭМ!$C$33:$C$776,СВЦЭМ!$A$33:$A$776,$A46,СВЦЭМ!$B$33:$B$776,K$45)+'СЕТ СН'!$G$12+СВЦЭМ!$D$10+'СЕТ СН'!$G$6-'СЕТ СН'!$G$22</f>
        <v>1393.57049127</v>
      </c>
      <c r="L46" s="36">
        <f>SUMIFS(СВЦЭМ!$C$33:$C$776,СВЦЭМ!$A$33:$A$776,$A46,СВЦЭМ!$B$33:$B$776,L$45)+'СЕТ СН'!$G$12+СВЦЭМ!$D$10+'СЕТ СН'!$G$6-'СЕТ СН'!$G$22</f>
        <v>1388.42512898</v>
      </c>
      <c r="M46" s="36">
        <f>SUMIFS(СВЦЭМ!$C$33:$C$776,СВЦЭМ!$A$33:$A$776,$A46,СВЦЭМ!$B$33:$B$776,M$45)+'СЕТ СН'!$G$12+СВЦЭМ!$D$10+'СЕТ СН'!$G$6-'СЕТ СН'!$G$22</f>
        <v>1395.98819035</v>
      </c>
      <c r="N46" s="36">
        <f>SUMIFS(СВЦЭМ!$C$33:$C$776,СВЦЭМ!$A$33:$A$776,$A46,СВЦЭМ!$B$33:$B$776,N$45)+'СЕТ СН'!$G$12+СВЦЭМ!$D$10+'СЕТ СН'!$G$6-'СЕТ СН'!$G$22</f>
        <v>1408.98284747</v>
      </c>
      <c r="O46" s="36">
        <f>SUMIFS(СВЦЭМ!$C$33:$C$776,СВЦЭМ!$A$33:$A$776,$A46,СВЦЭМ!$B$33:$B$776,O$45)+'СЕТ СН'!$G$12+СВЦЭМ!$D$10+'СЕТ СН'!$G$6-'СЕТ СН'!$G$22</f>
        <v>1434.36289867</v>
      </c>
      <c r="P46" s="36">
        <f>SUMIFS(СВЦЭМ!$C$33:$C$776,СВЦЭМ!$A$33:$A$776,$A46,СВЦЭМ!$B$33:$B$776,P$45)+'СЕТ СН'!$G$12+СВЦЭМ!$D$10+'СЕТ СН'!$G$6-'СЕТ СН'!$G$22</f>
        <v>1447.58483097</v>
      </c>
      <c r="Q46" s="36">
        <f>SUMIFS(СВЦЭМ!$C$33:$C$776,СВЦЭМ!$A$33:$A$776,$A46,СВЦЭМ!$B$33:$B$776,Q$45)+'СЕТ СН'!$G$12+СВЦЭМ!$D$10+'СЕТ СН'!$G$6-'СЕТ СН'!$G$22</f>
        <v>1449.3637021100001</v>
      </c>
      <c r="R46" s="36">
        <f>SUMIFS(СВЦЭМ!$C$33:$C$776,СВЦЭМ!$A$33:$A$776,$A46,СВЦЭМ!$B$33:$B$776,R$45)+'СЕТ СН'!$G$12+СВЦЭМ!$D$10+'СЕТ СН'!$G$6-'СЕТ СН'!$G$22</f>
        <v>1444.8989289599999</v>
      </c>
      <c r="S46" s="36">
        <f>SUMIFS(СВЦЭМ!$C$33:$C$776,СВЦЭМ!$A$33:$A$776,$A46,СВЦЭМ!$B$33:$B$776,S$45)+'СЕТ СН'!$G$12+СВЦЭМ!$D$10+'СЕТ СН'!$G$6-'СЕТ СН'!$G$22</f>
        <v>1433.43399118</v>
      </c>
      <c r="T46" s="36">
        <f>SUMIFS(СВЦЭМ!$C$33:$C$776,СВЦЭМ!$A$33:$A$776,$A46,СВЦЭМ!$B$33:$B$776,T$45)+'СЕТ СН'!$G$12+СВЦЭМ!$D$10+'СЕТ СН'!$G$6-'СЕТ СН'!$G$22</f>
        <v>1402.0586684100001</v>
      </c>
      <c r="U46" s="36">
        <f>SUMIFS(СВЦЭМ!$C$33:$C$776,СВЦЭМ!$A$33:$A$776,$A46,СВЦЭМ!$B$33:$B$776,U$45)+'СЕТ СН'!$G$12+СВЦЭМ!$D$10+'СЕТ СН'!$G$6-'СЕТ СН'!$G$22</f>
        <v>1401.1111242800002</v>
      </c>
      <c r="V46" s="36">
        <f>SUMIFS(СВЦЭМ!$C$33:$C$776,СВЦЭМ!$A$33:$A$776,$A46,СВЦЭМ!$B$33:$B$776,V$45)+'СЕТ СН'!$G$12+СВЦЭМ!$D$10+'СЕТ СН'!$G$6-'СЕТ СН'!$G$22</f>
        <v>1417.50106873</v>
      </c>
      <c r="W46" s="36">
        <f>SUMIFS(СВЦЭМ!$C$33:$C$776,СВЦЭМ!$A$33:$A$776,$A46,СВЦЭМ!$B$33:$B$776,W$45)+'СЕТ СН'!$G$12+СВЦЭМ!$D$10+'СЕТ СН'!$G$6-'СЕТ СН'!$G$22</f>
        <v>1422.2190420000002</v>
      </c>
      <c r="X46" s="36">
        <f>SUMIFS(СВЦЭМ!$C$33:$C$776,СВЦЭМ!$A$33:$A$776,$A46,СВЦЭМ!$B$33:$B$776,X$45)+'СЕТ СН'!$G$12+СВЦЭМ!$D$10+'СЕТ СН'!$G$6-'СЕТ СН'!$G$22</f>
        <v>1443.8676152100002</v>
      </c>
      <c r="Y46" s="36">
        <f>SUMIFS(СВЦЭМ!$C$33:$C$776,СВЦЭМ!$A$33:$A$776,$A46,СВЦЭМ!$B$33:$B$776,Y$45)+'СЕТ СН'!$G$12+СВЦЭМ!$D$10+'СЕТ СН'!$G$6-'СЕТ СН'!$G$22</f>
        <v>1461.1094632900001</v>
      </c>
    </row>
    <row r="47" spans="1:25" ht="15.75" x14ac:dyDescent="0.2">
      <c r="A47" s="35">
        <f>A46+1</f>
        <v>43863</v>
      </c>
      <c r="B47" s="36">
        <f>SUMIFS(СВЦЭМ!$C$33:$C$776,СВЦЭМ!$A$33:$A$776,$A47,СВЦЭМ!$B$33:$B$776,B$45)+'СЕТ СН'!$G$12+СВЦЭМ!$D$10+'СЕТ СН'!$G$6-'СЕТ СН'!$G$22</f>
        <v>1460.2111973599999</v>
      </c>
      <c r="C47" s="36">
        <f>SUMIFS(СВЦЭМ!$C$33:$C$776,СВЦЭМ!$A$33:$A$776,$A47,СВЦЭМ!$B$33:$B$776,C$45)+'СЕТ СН'!$G$12+СВЦЭМ!$D$10+'СЕТ СН'!$G$6-'СЕТ СН'!$G$22</f>
        <v>1489.7779689700001</v>
      </c>
      <c r="D47" s="36">
        <f>SUMIFS(СВЦЭМ!$C$33:$C$776,СВЦЭМ!$A$33:$A$776,$A47,СВЦЭМ!$B$33:$B$776,D$45)+'СЕТ СН'!$G$12+СВЦЭМ!$D$10+'СЕТ СН'!$G$6-'СЕТ СН'!$G$22</f>
        <v>1514.7615116500001</v>
      </c>
      <c r="E47" s="36">
        <f>SUMIFS(СВЦЭМ!$C$33:$C$776,СВЦЭМ!$A$33:$A$776,$A47,СВЦЭМ!$B$33:$B$776,E$45)+'СЕТ СН'!$G$12+СВЦЭМ!$D$10+'СЕТ СН'!$G$6-'СЕТ СН'!$G$22</f>
        <v>1521.17870973</v>
      </c>
      <c r="F47" s="36">
        <f>SUMIFS(СВЦЭМ!$C$33:$C$776,СВЦЭМ!$A$33:$A$776,$A47,СВЦЭМ!$B$33:$B$776,F$45)+'СЕТ СН'!$G$12+СВЦЭМ!$D$10+'СЕТ СН'!$G$6-'СЕТ СН'!$G$22</f>
        <v>1515.2569091300002</v>
      </c>
      <c r="G47" s="36">
        <f>SUMIFS(СВЦЭМ!$C$33:$C$776,СВЦЭМ!$A$33:$A$776,$A47,СВЦЭМ!$B$33:$B$776,G$45)+'СЕТ СН'!$G$12+СВЦЭМ!$D$10+'СЕТ СН'!$G$6-'СЕТ СН'!$G$22</f>
        <v>1511.8158197400001</v>
      </c>
      <c r="H47" s="36">
        <f>SUMIFS(СВЦЭМ!$C$33:$C$776,СВЦЭМ!$A$33:$A$776,$A47,СВЦЭМ!$B$33:$B$776,H$45)+'СЕТ СН'!$G$12+СВЦЭМ!$D$10+'СЕТ СН'!$G$6-'СЕТ СН'!$G$22</f>
        <v>1492.38193662</v>
      </c>
      <c r="I47" s="36">
        <f>SUMIFS(СВЦЭМ!$C$33:$C$776,СВЦЭМ!$A$33:$A$776,$A47,СВЦЭМ!$B$33:$B$776,I$45)+'СЕТ СН'!$G$12+СВЦЭМ!$D$10+'СЕТ СН'!$G$6-'СЕТ СН'!$G$22</f>
        <v>1467.9052696100002</v>
      </c>
      <c r="J47" s="36">
        <f>SUMIFS(СВЦЭМ!$C$33:$C$776,СВЦЭМ!$A$33:$A$776,$A47,СВЦЭМ!$B$33:$B$776,J$45)+'СЕТ СН'!$G$12+СВЦЭМ!$D$10+'СЕТ СН'!$G$6-'СЕТ СН'!$G$22</f>
        <v>1443.7909722500001</v>
      </c>
      <c r="K47" s="36">
        <f>SUMIFS(СВЦЭМ!$C$33:$C$776,СВЦЭМ!$A$33:$A$776,$A47,СВЦЭМ!$B$33:$B$776,K$45)+'СЕТ СН'!$G$12+СВЦЭМ!$D$10+'СЕТ СН'!$G$6-'СЕТ СН'!$G$22</f>
        <v>1408.4753037300002</v>
      </c>
      <c r="L47" s="36">
        <f>SUMIFS(СВЦЭМ!$C$33:$C$776,СВЦЭМ!$A$33:$A$776,$A47,СВЦЭМ!$B$33:$B$776,L$45)+'СЕТ СН'!$G$12+СВЦЭМ!$D$10+'СЕТ СН'!$G$6-'СЕТ СН'!$G$22</f>
        <v>1395.7218489100001</v>
      </c>
      <c r="M47" s="36">
        <f>SUMIFS(СВЦЭМ!$C$33:$C$776,СВЦЭМ!$A$33:$A$776,$A47,СВЦЭМ!$B$33:$B$776,M$45)+'СЕТ СН'!$G$12+СВЦЭМ!$D$10+'СЕТ СН'!$G$6-'СЕТ СН'!$G$22</f>
        <v>1396.6069028400002</v>
      </c>
      <c r="N47" s="36">
        <f>SUMIFS(СВЦЭМ!$C$33:$C$776,СВЦЭМ!$A$33:$A$776,$A47,СВЦЭМ!$B$33:$B$776,N$45)+'СЕТ СН'!$G$12+СВЦЭМ!$D$10+'СЕТ СН'!$G$6-'СЕТ СН'!$G$22</f>
        <v>1406.04745045</v>
      </c>
      <c r="O47" s="36">
        <f>SUMIFS(СВЦЭМ!$C$33:$C$776,СВЦЭМ!$A$33:$A$776,$A47,СВЦЭМ!$B$33:$B$776,O$45)+'СЕТ СН'!$G$12+СВЦЭМ!$D$10+'СЕТ СН'!$G$6-'СЕТ СН'!$G$22</f>
        <v>1424.9977782200001</v>
      </c>
      <c r="P47" s="36">
        <f>SUMIFS(СВЦЭМ!$C$33:$C$776,СВЦЭМ!$A$33:$A$776,$A47,СВЦЭМ!$B$33:$B$776,P$45)+'СЕТ СН'!$G$12+СВЦЭМ!$D$10+'СЕТ СН'!$G$6-'СЕТ СН'!$G$22</f>
        <v>1442.1006873400001</v>
      </c>
      <c r="Q47" s="36">
        <f>SUMIFS(СВЦЭМ!$C$33:$C$776,СВЦЭМ!$A$33:$A$776,$A47,СВЦЭМ!$B$33:$B$776,Q$45)+'СЕТ СН'!$G$12+СВЦЭМ!$D$10+'СЕТ СН'!$G$6-'СЕТ СН'!$G$22</f>
        <v>1454.2336349500001</v>
      </c>
      <c r="R47" s="36">
        <f>SUMIFS(СВЦЭМ!$C$33:$C$776,СВЦЭМ!$A$33:$A$776,$A47,СВЦЭМ!$B$33:$B$776,R$45)+'СЕТ СН'!$G$12+СВЦЭМ!$D$10+'СЕТ СН'!$G$6-'СЕТ СН'!$G$22</f>
        <v>1435.0256288800001</v>
      </c>
      <c r="S47" s="36">
        <f>SUMIFS(СВЦЭМ!$C$33:$C$776,СВЦЭМ!$A$33:$A$776,$A47,СВЦЭМ!$B$33:$B$776,S$45)+'СЕТ СН'!$G$12+СВЦЭМ!$D$10+'СЕТ СН'!$G$6-'СЕТ СН'!$G$22</f>
        <v>1423.4972509700001</v>
      </c>
      <c r="T47" s="36">
        <f>SUMIFS(СВЦЭМ!$C$33:$C$776,СВЦЭМ!$A$33:$A$776,$A47,СВЦЭМ!$B$33:$B$776,T$45)+'СЕТ СН'!$G$12+СВЦЭМ!$D$10+'СЕТ СН'!$G$6-'СЕТ СН'!$G$22</f>
        <v>1410.3585025400002</v>
      </c>
      <c r="U47" s="36">
        <f>SUMIFS(СВЦЭМ!$C$33:$C$776,СВЦЭМ!$A$33:$A$776,$A47,СВЦЭМ!$B$33:$B$776,U$45)+'СЕТ СН'!$G$12+СВЦЭМ!$D$10+'СЕТ СН'!$G$6-'СЕТ СН'!$G$22</f>
        <v>1401.75856193</v>
      </c>
      <c r="V47" s="36">
        <f>SUMIFS(СВЦЭМ!$C$33:$C$776,СВЦЭМ!$A$33:$A$776,$A47,СВЦЭМ!$B$33:$B$776,V$45)+'СЕТ СН'!$G$12+СВЦЭМ!$D$10+'СЕТ СН'!$G$6-'СЕТ СН'!$G$22</f>
        <v>1400.13435682</v>
      </c>
      <c r="W47" s="36">
        <f>SUMIFS(СВЦЭМ!$C$33:$C$776,СВЦЭМ!$A$33:$A$776,$A47,СВЦЭМ!$B$33:$B$776,W$45)+'СЕТ СН'!$G$12+СВЦЭМ!$D$10+'СЕТ СН'!$G$6-'СЕТ СН'!$G$22</f>
        <v>1404.9776440700002</v>
      </c>
      <c r="X47" s="36">
        <f>SUMIFS(СВЦЭМ!$C$33:$C$776,СВЦЭМ!$A$33:$A$776,$A47,СВЦЭМ!$B$33:$B$776,X$45)+'СЕТ СН'!$G$12+СВЦЭМ!$D$10+'СЕТ СН'!$G$6-'СЕТ СН'!$G$22</f>
        <v>1418.2061065500002</v>
      </c>
      <c r="Y47" s="36">
        <f>SUMIFS(СВЦЭМ!$C$33:$C$776,СВЦЭМ!$A$33:$A$776,$A47,СВЦЭМ!$B$33:$B$776,Y$45)+'СЕТ СН'!$G$12+СВЦЭМ!$D$10+'СЕТ СН'!$G$6-'СЕТ СН'!$G$22</f>
        <v>1423.4597913000002</v>
      </c>
    </row>
    <row r="48" spans="1:25" ht="15.75" x14ac:dyDescent="0.2">
      <c r="A48" s="35">
        <f t="shared" ref="A48:A74" si="1">A47+1</f>
        <v>43864</v>
      </c>
      <c r="B48" s="36">
        <f>SUMIFS(СВЦЭМ!$C$33:$C$776,СВЦЭМ!$A$33:$A$776,$A48,СВЦЭМ!$B$33:$B$776,B$45)+'СЕТ СН'!$G$12+СВЦЭМ!$D$10+'СЕТ СН'!$G$6-'СЕТ СН'!$G$22</f>
        <v>1455.3497417400001</v>
      </c>
      <c r="C48" s="36">
        <f>SUMIFS(СВЦЭМ!$C$33:$C$776,СВЦЭМ!$A$33:$A$776,$A48,СВЦЭМ!$B$33:$B$776,C$45)+'СЕТ СН'!$G$12+СВЦЭМ!$D$10+'СЕТ СН'!$G$6-'СЕТ СН'!$G$22</f>
        <v>1474.0355746300002</v>
      </c>
      <c r="D48" s="36">
        <f>SUMIFS(СВЦЭМ!$C$33:$C$776,СВЦЭМ!$A$33:$A$776,$A48,СВЦЭМ!$B$33:$B$776,D$45)+'СЕТ СН'!$G$12+СВЦЭМ!$D$10+'СЕТ СН'!$G$6-'СЕТ СН'!$G$22</f>
        <v>1484.0768745600001</v>
      </c>
      <c r="E48" s="36">
        <f>SUMIFS(СВЦЭМ!$C$33:$C$776,СВЦЭМ!$A$33:$A$776,$A48,СВЦЭМ!$B$33:$B$776,E$45)+'СЕТ СН'!$G$12+СВЦЭМ!$D$10+'СЕТ СН'!$G$6-'СЕТ СН'!$G$22</f>
        <v>1479.9715863900001</v>
      </c>
      <c r="F48" s="36">
        <f>SUMIFS(СВЦЭМ!$C$33:$C$776,СВЦЭМ!$A$33:$A$776,$A48,СВЦЭМ!$B$33:$B$776,F$45)+'СЕТ СН'!$G$12+СВЦЭМ!$D$10+'СЕТ СН'!$G$6-'СЕТ СН'!$G$22</f>
        <v>1475.8564291299999</v>
      </c>
      <c r="G48" s="36">
        <f>SUMIFS(СВЦЭМ!$C$33:$C$776,СВЦЭМ!$A$33:$A$776,$A48,СВЦЭМ!$B$33:$B$776,G$45)+'СЕТ СН'!$G$12+СВЦЭМ!$D$10+'СЕТ СН'!$G$6-'СЕТ СН'!$G$22</f>
        <v>1476.3676115100002</v>
      </c>
      <c r="H48" s="36">
        <f>SUMIFS(СВЦЭМ!$C$33:$C$776,СВЦЭМ!$A$33:$A$776,$A48,СВЦЭМ!$B$33:$B$776,H$45)+'СЕТ СН'!$G$12+СВЦЭМ!$D$10+'СЕТ СН'!$G$6-'СЕТ СН'!$G$22</f>
        <v>1445.2557720100001</v>
      </c>
      <c r="I48" s="36">
        <f>SUMIFS(СВЦЭМ!$C$33:$C$776,СВЦЭМ!$A$33:$A$776,$A48,СВЦЭМ!$B$33:$B$776,I$45)+'СЕТ СН'!$G$12+СВЦЭМ!$D$10+'СЕТ СН'!$G$6-'СЕТ СН'!$G$22</f>
        <v>1428.1683479000001</v>
      </c>
      <c r="J48" s="36">
        <f>SUMIFS(СВЦЭМ!$C$33:$C$776,СВЦЭМ!$A$33:$A$776,$A48,СВЦЭМ!$B$33:$B$776,J$45)+'СЕТ СН'!$G$12+СВЦЭМ!$D$10+'СЕТ СН'!$G$6-'СЕТ СН'!$G$22</f>
        <v>1418.7570547099999</v>
      </c>
      <c r="K48" s="36">
        <f>SUMIFS(СВЦЭМ!$C$33:$C$776,СВЦЭМ!$A$33:$A$776,$A48,СВЦЭМ!$B$33:$B$776,K$45)+'СЕТ СН'!$G$12+СВЦЭМ!$D$10+'СЕТ СН'!$G$6-'СЕТ СН'!$G$22</f>
        <v>1424.4739820899999</v>
      </c>
      <c r="L48" s="36">
        <f>SUMIFS(СВЦЭМ!$C$33:$C$776,СВЦЭМ!$A$33:$A$776,$A48,СВЦЭМ!$B$33:$B$776,L$45)+'СЕТ СН'!$G$12+СВЦЭМ!$D$10+'СЕТ СН'!$G$6-'СЕТ СН'!$G$22</f>
        <v>1424.5609753600002</v>
      </c>
      <c r="M48" s="36">
        <f>SUMIFS(СВЦЭМ!$C$33:$C$776,СВЦЭМ!$A$33:$A$776,$A48,СВЦЭМ!$B$33:$B$776,M$45)+'СЕТ СН'!$G$12+СВЦЭМ!$D$10+'СЕТ СН'!$G$6-'СЕТ СН'!$G$22</f>
        <v>1426.4451619400002</v>
      </c>
      <c r="N48" s="36">
        <f>SUMIFS(СВЦЭМ!$C$33:$C$776,СВЦЭМ!$A$33:$A$776,$A48,СВЦЭМ!$B$33:$B$776,N$45)+'СЕТ СН'!$G$12+СВЦЭМ!$D$10+'СЕТ СН'!$G$6-'СЕТ СН'!$G$22</f>
        <v>1455.8005029400001</v>
      </c>
      <c r="O48" s="36">
        <f>SUMIFS(СВЦЭМ!$C$33:$C$776,СВЦЭМ!$A$33:$A$776,$A48,СВЦЭМ!$B$33:$B$776,O$45)+'СЕТ СН'!$G$12+СВЦЭМ!$D$10+'СЕТ СН'!$G$6-'СЕТ СН'!$G$22</f>
        <v>1476.1209671900001</v>
      </c>
      <c r="P48" s="36">
        <f>SUMIFS(СВЦЭМ!$C$33:$C$776,СВЦЭМ!$A$33:$A$776,$A48,СВЦЭМ!$B$33:$B$776,P$45)+'СЕТ СН'!$G$12+СВЦЭМ!$D$10+'СЕТ СН'!$G$6-'СЕТ СН'!$G$22</f>
        <v>1484.5422962299999</v>
      </c>
      <c r="Q48" s="36">
        <f>SUMIFS(СВЦЭМ!$C$33:$C$776,СВЦЭМ!$A$33:$A$776,$A48,СВЦЭМ!$B$33:$B$776,Q$45)+'СЕТ СН'!$G$12+СВЦЭМ!$D$10+'СЕТ СН'!$G$6-'СЕТ СН'!$G$22</f>
        <v>1495.7273954300001</v>
      </c>
      <c r="R48" s="36">
        <f>SUMIFS(СВЦЭМ!$C$33:$C$776,СВЦЭМ!$A$33:$A$776,$A48,СВЦЭМ!$B$33:$B$776,R$45)+'СЕТ СН'!$G$12+СВЦЭМ!$D$10+'СЕТ СН'!$G$6-'СЕТ СН'!$G$22</f>
        <v>1491.9663293799999</v>
      </c>
      <c r="S48" s="36">
        <f>SUMIFS(СВЦЭМ!$C$33:$C$776,СВЦЭМ!$A$33:$A$776,$A48,СВЦЭМ!$B$33:$B$776,S$45)+'СЕТ СН'!$G$12+СВЦЭМ!$D$10+'СЕТ СН'!$G$6-'СЕТ СН'!$G$22</f>
        <v>1482.0448398400001</v>
      </c>
      <c r="T48" s="36">
        <f>SUMIFS(СВЦЭМ!$C$33:$C$776,СВЦЭМ!$A$33:$A$776,$A48,СВЦЭМ!$B$33:$B$776,T$45)+'СЕТ СН'!$G$12+СВЦЭМ!$D$10+'СЕТ СН'!$G$6-'СЕТ СН'!$G$22</f>
        <v>1446.49123667</v>
      </c>
      <c r="U48" s="36">
        <f>SUMIFS(СВЦЭМ!$C$33:$C$776,СВЦЭМ!$A$33:$A$776,$A48,СВЦЭМ!$B$33:$B$776,U$45)+'СЕТ СН'!$G$12+СВЦЭМ!$D$10+'СЕТ СН'!$G$6-'СЕТ СН'!$G$22</f>
        <v>1430.8011546600001</v>
      </c>
      <c r="V48" s="36">
        <f>SUMIFS(СВЦЭМ!$C$33:$C$776,СВЦЭМ!$A$33:$A$776,$A48,СВЦЭМ!$B$33:$B$776,V$45)+'СЕТ СН'!$G$12+СВЦЭМ!$D$10+'СЕТ СН'!$G$6-'СЕТ СН'!$G$22</f>
        <v>1442.61018878</v>
      </c>
      <c r="W48" s="36">
        <f>SUMIFS(СВЦЭМ!$C$33:$C$776,СВЦЭМ!$A$33:$A$776,$A48,СВЦЭМ!$B$33:$B$776,W$45)+'СЕТ СН'!$G$12+СВЦЭМ!$D$10+'СЕТ СН'!$G$6-'СЕТ СН'!$G$22</f>
        <v>1429.4626811900002</v>
      </c>
      <c r="X48" s="36">
        <f>SUMIFS(СВЦЭМ!$C$33:$C$776,СВЦЭМ!$A$33:$A$776,$A48,СВЦЭМ!$B$33:$B$776,X$45)+'СЕТ СН'!$G$12+СВЦЭМ!$D$10+'СЕТ СН'!$G$6-'СЕТ СН'!$G$22</f>
        <v>1435.5475594100001</v>
      </c>
      <c r="Y48" s="36">
        <f>SUMIFS(СВЦЭМ!$C$33:$C$776,СВЦЭМ!$A$33:$A$776,$A48,СВЦЭМ!$B$33:$B$776,Y$45)+'СЕТ СН'!$G$12+СВЦЭМ!$D$10+'СЕТ СН'!$G$6-'СЕТ СН'!$G$22</f>
        <v>1446.3570576000002</v>
      </c>
    </row>
    <row r="49" spans="1:25" ht="15.75" x14ac:dyDescent="0.2">
      <c r="A49" s="35">
        <f t="shared" si="1"/>
        <v>43865</v>
      </c>
      <c r="B49" s="36">
        <f>SUMIFS(СВЦЭМ!$C$33:$C$776,СВЦЭМ!$A$33:$A$776,$A49,СВЦЭМ!$B$33:$B$776,B$45)+'СЕТ СН'!$G$12+СВЦЭМ!$D$10+'СЕТ СН'!$G$6-'СЕТ СН'!$G$22</f>
        <v>1446.87735084</v>
      </c>
      <c r="C49" s="36">
        <f>SUMIFS(СВЦЭМ!$C$33:$C$776,СВЦЭМ!$A$33:$A$776,$A49,СВЦЭМ!$B$33:$B$776,C$45)+'СЕТ СН'!$G$12+СВЦЭМ!$D$10+'СЕТ СН'!$G$6-'СЕТ СН'!$G$22</f>
        <v>1459.0170844200002</v>
      </c>
      <c r="D49" s="36">
        <f>SUMIFS(СВЦЭМ!$C$33:$C$776,СВЦЭМ!$A$33:$A$776,$A49,СВЦЭМ!$B$33:$B$776,D$45)+'СЕТ СН'!$G$12+СВЦЭМ!$D$10+'СЕТ СН'!$G$6-'СЕТ СН'!$G$22</f>
        <v>1472.13779445</v>
      </c>
      <c r="E49" s="36">
        <f>SUMIFS(СВЦЭМ!$C$33:$C$776,СВЦЭМ!$A$33:$A$776,$A49,СВЦЭМ!$B$33:$B$776,E$45)+'СЕТ СН'!$G$12+СВЦЭМ!$D$10+'СЕТ СН'!$G$6-'СЕТ СН'!$G$22</f>
        <v>1468.87718735</v>
      </c>
      <c r="F49" s="36">
        <f>SUMIFS(СВЦЭМ!$C$33:$C$776,СВЦЭМ!$A$33:$A$776,$A49,СВЦЭМ!$B$33:$B$776,F$45)+'СЕТ СН'!$G$12+СВЦЭМ!$D$10+'СЕТ СН'!$G$6-'СЕТ СН'!$G$22</f>
        <v>1459.87254355</v>
      </c>
      <c r="G49" s="36">
        <f>SUMIFS(СВЦЭМ!$C$33:$C$776,СВЦЭМ!$A$33:$A$776,$A49,СВЦЭМ!$B$33:$B$776,G$45)+'СЕТ СН'!$G$12+СВЦЭМ!$D$10+'СЕТ СН'!$G$6-'СЕТ СН'!$G$22</f>
        <v>1441.2187416300001</v>
      </c>
      <c r="H49" s="36">
        <f>SUMIFS(СВЦЭМ!$C$33:$C$776,СВЦЭМ!$A$33:$A$776,$A49,СВЦЭМ!$B$33:$B$776,H$45)+'СЕТ СН'!$G$12+СВЦЭМ!$D$10+'СЕТ СН'!$G$6-'СЕТ СН'!$G$22</f>
        <v>1422.8715622700001</v>
      </c>
      <c r="I49" s="36">
        <f>SUMIFS(СВЦЭМ!$C$33:$C$776,СВЦЭМ!$A$33:$A$776,$A49,СВЦЭМ!$B$33:$B$776,I$45)+'СЕТ СН'!$G$12+СВЦЭМ!$D$10+'СЕТ СН'!$G$6-'СЕТ СН'!$G$22</f>
        <v>1396.9395363900001</v>
      </c>
      <c r="J49" s="36">
        <f>SUMIFS(СВЦЭМ!$C$33:$C$776,СВЦЭМ!$A$33:$A$776,$A49,СВЦЭМ!$B$33:$B$776,J$45)+'СЕТ СН'!$G$12+СВЦЭМ!$D$10+'СЕТ СН'!$G$6-'СЕТ СН'!$G$22</f>
        <v>1381.3230454200002</v>
      </c>
      <c r="K49" s="36">
        <f>SUMIFS(СВЦЭМ!$C$33:$C$776,СВЦЭМ!$A$33:$A$776,$A49,СВЦЭМ!$B$33:$B$776,K$45)+'СЕТ СН'!$G$12+СВЦЭМ!$D$10+'СЕТ СН'!$G$6-'СЕТ СН'!$G$22</f>
        <v>1366.9681263000002</v>
      </c>
      <c r="L49" s="36">
        <f>SUMIFS(СВЦЭМ!$C$33:$C$776,СВЦЭМ!$A$33:$A$776,$A49,СВЦЭМ!$B$33:$B$776,L$45)+'СЕТ СН'!$G$12+СВЦЭМ!$D$10+'СЕТ СН'!$G$6-'СЕТ СН'!$G$22</f>
        <v>1385.7253036000002</v>
      </c>
      <c r="M49" s="36">
        <f>SUMIFS(СВЦЭМ!$C$33:$C$776,СВЦЭМ!$A$33:$A$776,$A49,СВЦЭМ!$B$33:$B$776,M$45)+'СЕТ СН'!$G$12+СВЦЭМ!$D$10+'СЕТ СН'!$G$6-'СЕТ СН'!$G$22</f>
        <v>1441.8395257900002</v>
      </c>
      <c r="N49" s="36">
        <f>SUMIFS(СВЦЭМ!$C$33:$C$776,СВЦЭМ!$A$33:$A$776,$A49,СВЦЭМ!$B$33:$B$776,N$45)+'СЕТ СН'!$G$12+СВЦЭМ!$D$10+'СЕТ СН'!$G$6-'СЕТ СН'!$G$22</f>
        <v>1486.43675644</v>
      </c>
      <c r="O49" s="36">
        <f>SUMIFS(СВЦЭМ!$C$33:$C$776,СВЦЭМ!$A$33:$A$776,$A49,СВЦЭМ!$B$33:$B$776,O$45)+'СЕТ СН'!$G$12+СВЦЭМ!$D$10+'СЕТ СН'!$G$6-'СЕТ СН'!$G$22</f>
        <v>1503.0092246700001</v>
      </c>
      <c r="P49" s="36">
        <f>SUMIFS(СВЦЭМ!$C$33:$C$776,СВЦЭМ!$A$33:$A$776,$A49,СВЦЭМ!$B$33:$B$776,P$45)+'СЕТ СН'!$G$12+СВЦЭМ!$D$10+'СЕТ СН'!$G$6-'СЕТ СН'!$G$22</f>
        <v>1511.7492049299999</v>
      </c>
      <c r="Q49" s="36">
        <f>SUMIFS(СВЦЭМ!$C$33:$C$776,СВЦЭМ!$A$33:$A$776,$A49,СВЦЭМ!$B$33:$B$776,Q$45)+'СЕТ СН'!$G$12+СВЦЭМ!$D$10+'СЕТ СН'!$G$6-'СЕТ СН'!$G$22</f>
        <v>1514.9699886600001</v>
      </c>
      <c r="R49" s="36">
        <f>SUMIFS(СВЦЭМ!$C$33:$C$776,СВЦЭМ!$A$33:$A$776,$A49,СВЦЭМ!$B$33:$B$776,R$45)+'СЕТ СН'!$G$12+СВЦЭМ!$D$10+'СЕТ СН'!$G$6-'СЕТ СН'!$G$22</f>
        <v>1514.0289932700002</v>
      </c>
      <c r="S49" s="36">
        <f>SUMIFS(СВЦЭМ!$C$33:$C$776,СВЦЭМ!$A$33:$A$776,$A49,СВЦЭМ!$B$33:$B$776,S$45)+'СЕТ СН'!$G$12+СВЦЭМ!$D$10+'СЕТ СН'!$G$6-'СЕТ СН'!$G$22</f>
        <v>1502.84553514</v>
      </c>
      <c r="T49" s="36">
        <f>SUMIFS(СВЦЭМ!$C$33:$C$776,СВЦЭМ!$A$33:$A$776,$A49,СВЦЭМ!$B$33:$B$776,T$45)+'СЕТ СН'!$G$12+СВЦЭМ!$D$10+'СЕТ СН'!$G$6-'СЕТ СН'!$G$22</f>
        <v>1476.6419979000002</v>
      </c>
      <c r="U49" s="36">
        <f>SUMIFS(СВЦЭМ!$C$33:$C$776,СВЦЭМ!$A$33:$A$776,$A49,СВЦЭМ!$B$33:$B$776,U$45)+'СЕТ СН'!$G$12+СВЦЭМ!$D$10+'СЕТ СН'!$G$6-'СЕТ СН'!$G$22</f>
        <v>1463.3779529200001</v>
      </c>
      <c r="V49" s="36">
        <f>SUMIFS(СВЦЭМ!$C$33:$C$776,СВЦЭМ!$A$33:$A$776,$A49,СВЦЭМ!$B$33:$B$776,V$45)+'СЕТ СН'!$G$12+СВЦЭМ!$D$10+'СЕТ СН'!$G$6-'СЕТ СН'!$G$22</f>
        <v>1468.5290184700002</v>
      </c>
      <c r="W49" s="36">
        <f>SUMIFS(СВЦЭМ!$C$33:$C$776,СВЦЭМ!$A$33:$A$776,$A49,СВЦЭМ!$B$33:$B$776,W$45)+'СЕТ СН'!$G$12+СВЦЭМ!$D$10+'СЕТ СН'!$G$6-'СЕТ СН'!$G$22</f>
        <v>1463.9075365600002</v>
      </c>
      <c r="X49" s="36">
        <f>SUMIFS(СВЦЭМ!$C$33:$C$776,СВЦЭМ!$A$33:$A$776,$A49,СВЦЭМ!$B$33:$B$776,X$45)+'СЕТ СН'!$G$12+СВЦЭМ!$D$10+'СЕТ СН'!$G$6-'СЕТ СН'!$G$22</f>
        <v>1469.9568408700002</v>
      </c>
      <c r="Y49" s="36">
        <f>SUMIFS(СВЦЭМ!$C$33:$C$776,СВЦЭМ!$A$33:$A$776,$A49,СВЦЭМ!$B$33:$B$776,Y$45)+'СЕТ СН'!$G$12+СВЦЭМ!$D$10+'СЕТ СН'!$G$6-'СЕТ СН'!$G$22</f>
        <v>1497.2981079599999</v>
      </c>
    </row>
    <row r="50" spans="1:25" ht="15.75" x14ac:dyDescent="0.2">
      <c r="A50" s="35">
        <f t="shared" si="1"/>
        <v>43866</v>
      </c>
      <c r="B50" s="36">
        <f>SUMIFS(СВЦЭМ!$C$33:$C$776,СВЦЭМ!$A$33:$A$776,$A50,СВЦЭМ!$B$33:$B$776,B$45)+'СЕТ СН'!$G$12+СВЦЭМ!$D$10+'СЕТ СН'!$G$6-'СЕТ СН'!$G$22</f>
        <v>1495.5574486</v>
      </c>
      <c r="C50" s="36">
        <f>SUMIFS(СВЦЭМ!$C$33:$C$776,СВЦЭМ!$A$33:$A$776,$A50,СВЦЭМ!$B$33:$B$776,C$45)+'СЕТ СН'!$G$12+СВЦЭМ!$D$10+'СЕТ СН'!$G$6-'СЕТ СН'!$G$22</f>
        <v>1525.1366559200001</v>
      </c>
      <c r="D50" s="36">
        <f>SUMIFS(СВЦЭМ!$C$33:$C$776,СВЦЭМ!$A$33:$A$776,$A50,СВЦЭМ!$B$33:$B$776,D$45)+'СЕТ СН'!$G$12+СВЦЭМ!$D$10+'СЕТ СН'!$G$6-'СЕТ СН'!$G$22</f>
        <v>1538.23885307</v>
      </c>
      <c r="E50" s="36">
        <f>SUMIFS(СВЦЭМ!$C$33:$C$776,СВЦЭМ!$A$33:$A$776,$A50,СВЦЭМ!$B$33:$B$776,E$45)+'СЕТ СН'!$G$12+СВЦЭМ!$D$10+'СЕТ СН'!$G$6-'СЕТ СН'!$G$22</f>
        <v>1529.72520575</v>
      </c>
      <c r="F50" s="36">
        <f>SUMIFS(СВЦЭМ!$C$33:$C$776,СВЦЭМ!$A$33:$A$776,$A50,СВЦЭМ!$B$33:$B$776,F$45)+'СЕТ СН'!$G$12+СВЦЭМ!$D$10+'СЕТ СН'!$G$6-'СЕТ СН'!$G$22</f>
        <v>1518.5822157600001</v>
      </c>
      <c r="G50" s="36">
        <f>SUMIFS(СВЦЭМ!$C$33:$C$776,СВЦЭМ!$A$33:$A$776,$A50,СВЦЭМ!$B$33:$B$776,G$45)+'СЕТ СН'!$G$12+СВЦЭМ!$D$10+'СЕТ СН'!$G$6-'СЕТ СН'!$G$22</f>
        <v>1505.9726023000001</v>
      </c>
      <c r="H50" s="36">
        <f>SUMIFS(СВЦЭМ!$C$33:$C$776,СВЦЭМ!$A$33:$A$776,$A50,СВЦЭМ!$B$33:$B$776,H$45)+'СЕТ СН'!$G$12+СВЦЭМ!$D$10+'СЕТ СН'!$G$6-'СЕТ СН'!$G$22</f>
        <v>1464.4898619700002</v>
      </c>
      <c r="I50" s="36">
        <f>SUMIFS(СВЦЭМ!$C$33:$C$776,СВЦЭМ!$A$33:$A$776,$A50,СВЦЭМ!$B$33:$B$776,I$45)+'СЕТ СН'!$G$12+СВЦЭМ!$D$10+'СЕТ СН'!$G$6-'СЕТ СН'!$G$22</f>
        <v>1436.9905887899999</v>
      </c>
      <c r="J50" s="36">
        <f>SUMIFS(СВЦЭМ!$C$33:$C$776,СВЦЭМ!$A$33:$A$776,$A50,СВЦЭМ!$B$33:$B$776,J$45)+'СЕТ СН'!$G$12+СВЦЭМ!$D$10+'СЕТ СН'!$G$6-'СЕТ СН'!$G$22</f>
        <v>1406.6783024900001</v>
      </c>
      <c r="K50" s="36">
        <f>SUMIFS(СВЦЭМ!$C$33:$C$776,СВЦЭМ!$A$33:$A$776,$A50,СВЦЭМ!$B$33:$B$776,K$45)+'СЕТ СН'!$G$12+СВЦЭМ!$D$10+'СЕТ СН'!$G$6-'СЕТ СН'!$G$22</f>
        <v>1396.9309330200001</v>
      </c>
      <c r="L50" s="36">
        <f>SUMIFS(СВЦЭМ!$C$33:$C$776,СВЦЭМ!$A$33:$A$776,$A50,СВЦЭМ!$B$33:$B$776,L$45)+'СЕТ СН'!$G$12+СВЦЭМ!$D$10+'СЕТ СН'!$G$6-'СЕТ СН'!$G$22</f>
        <v>1391.1874478899999</v>
      </c>
      <c r="M50" s="36">
        <f>SUMIFS(СВЦЭМ!$C$33:$C$776,СВЦЭМ!$A$33:$A$776,$A50,СВЦЭМ!$B$33:$B$776,M$45)+'СЕТ СН'!$G$12+СВЦЭМ!$D$10+'СЕТ СН'!$G$6-'СЕТ СН'!$G$22</f>
        <v>1400.3720160500002</v>
      </c>
      <c r="N50" s="36">
        <f>SUMIFS(СВЦЭМ!$C$33:$C$776,СВЦЭМ!$A$33:$A$776,$A50,СВЦЭМ!$B$33:$B$776,N$45)+'СЕТ СН'!$G$12+СВЦЭМ!$D$10+'СЕТ СН'!$G$6-'СЕТ СН'!$G$22</f>
        <v>1420.9525330800002</v>
      </c>
      <c r="O50" s="36">
        <f>SUMIFS(СВЦЭМ!$C$33:$C$776,СВЦЭМ!$A$33:$A$776,$A50,СВЦЭМ!$B$33:$B$776,O$45)+'СЕТ СН'!$G$12+СВЦЭМ!$D$10+'СЕТ СН'!$G$6-'СЕТ СН'!$G$22</f>
        <v>1453.1261563900002</v>
      </c>
      <c r="P50" s="36">
        <f>SUMIFS(СВЦЭМ!$C$33:$C$776,СВЦЭМ!$A$33:$A$776,$A50,СВЦЭМ!$B$33:$B$776,P$45)+'СЕТ СН'!$G$12+СВЦЭМ!$D$10+'СЕТ СН'!$G$6-'СЕТ СН'!$G$22</f>
        <v>1473.0538723</v>
      </c>
      <c r="Q50" s="36">
        <f>SUMIFS(СВЦЭМ!$C$33:$C$776,СВЦЭМ!$A$33:$A$776,$A50,СВЦЭМ!$B$33:$B$776,Q$45)+'СЕТ СН'!$G$12+СВЦЭМ!$D$10+'СЕТ СН'!$G$6-'СЕТ СН'!$G$22</f>
        <v>1479.2095762500001</v>
      </c>
      <c r="R50" s="36">
        <f>SUMIFS(СВЦЭМ!$C$33:$C$776,СВЦЭМ!$A$33:$A$776,$A50,СВЦЭМ!$B$33:$B$776,R$45)+'СЕТ СН'!$G$12+СВЦЭМ!$D$10+'СЕТ СН'!$G$6-'СЕТ СН'!$G$22</f>
        <v>1473.50079637</v>
      </c>
      <c r="S50" s="36">
        <f>SUMIFS(СВЦЭМ!$C$33:$C$776,СВЦЭМ!$A$33:$A$776,$A50,СВЦЭМ!$B$33:$B$776,S$45)+'СЕТ СН'!$G$12+СВЦЭМ!$D$10+'СЕТ СН'!$G$6-'СЕТ СН'!$G$22</f>
        <v>1449.88321993</v>
      </c>
      <c r="T50" s="36">
        <f>SUMIFS(СВЦЭМ!$C$33:$C$776,СВЦЭМ!$A$33:$A$776,$A50,СВЦЭМ!$B$33:$B$776,T$45)+'СЕТ СН'!$G$12+СВЦЭМ!$D$10+'СЕТ СН'!$G$6-'СЕТ СН'!$G$22</f>
        <v>1417.2675593900001</v>
      </c>
      <c r="U50" s="36">
        <f>SUMIFS(СВЦЭМ!$C$33:$C$776,СВЦЭМ!$A$33:$A$776,$A50,СВЦЭМ!$B$33:$B$776,U$45)+'СЕТ СН'!$G$12+СВЦЭМ!$D$10+'СЕТ СН'!$G$6-'СЕТ СН'!$G$22</f>
        <v>1418.2583707100002</v>
      </c>
      <c r="V50" s="36">
        <f>SUMIFS(СВЦЭМ!$C$33:$C$776,СВЦЭМ!$A$33:$A$776,$A50,СВЦЭМ!$B$33:$B$776,V$45)+'СЕТ СН'!$G$12+СВЦЭМ!$D$10+'СЕТ СН'!$G$6-'СЕТ СН'!$G$22</f>
        <v>1428.27175708</v>
      </c>
      <c r="W50" s="36">
        <f>SUMIFS(СВЦЭМ!$C$33:$C$776,СВЦЭМ!$A$33:$A$776,$A50,СВЦЭМ!$B$33:$B$776,W$45)+'СЕТ СН'!$G$12+СВЦЭМ!$D$10+'СЕТ СН'!$G$6-'СЕТ СН'!$G$22</f>
        <v>1438.5777181400001</v>
      </c>
      <c r="X50" s="36">
        <f>SUMIFS(СВЦЭМ!$C$33:$C$776,СВЦЭМ!$A$33:$A$776,$A50,СВЦЭМ!$B$33:$B$776,X$45)+'СЕТ СН'!$G$12+СВЦЭМ!$D$10+'СЕТ СН'!$G$6-'СЕТ СН'!$G$22</f>
        <v>1447.99995287</v>
      </c>
      <c r="Y50" s="36">
        <f>SUMIFS(СВЦЭМ!$C$33:$C$776,СВЦЭМ!$A$33:$A$776,$A50,СВЦЭМ!$B$33:$B$776,Y$45)+'СЕТ СН'!$G$12+СВЦЭМ!$D$10+'СЕТ СН'!$G$6-'СЕТ СН'!$G$22</f>
        <v>1481.79061748</v>
      </c>
    </row>
    <row r="51" spans="1:25" ht="15.75" x14ac:dyDescent="0.2">
      <c r="A51" s="35">
        <f t="shared" si="1"/>
        <v>43867</v>
      </c>
      <c r="B51" s="36">
        <f>SUMIFS(СВЦЭМ!$C$33:$C$776,СВЦЭМ!$A$33:$A$776,$A51,СВЦЭМ!$B$33:$B$776,B$45)+'СЕТ СН'!$G$12+СВЦЭМ!$D$10+'СЕТ СН'!$G$6-'СЕТ СН'!$G$22</f>
        <v>1478.6125357600001</v>
      </c>
      <c r="C51" s="36">
        <f>SUMIFS(СВЦЭМ!$C$33:$C$776,СВЦЭМ!$A$33:$A$776,$A51,СВЦЭМ!$B$33:$B$776,C$45)+'СЕТ СН'!$G$12+СВЦЭМ!$D$10+'СЕТ СН'!$G$6-'СЕТ СН'!$G$22</f>
        <v>1511.6564375500002</v>
      </c>
      <c r="D51" s="36">
        <f>SUMIFS(СВЦЭМ!$C$33:$C$776,СВЦЭМ!$A$33:$A$776,$A51,СВЦЭМ!$B$33:$B$776,D$45)+'СЕТ СН'!$G$12+СВЦЭМ!$D$10+'СЕТ СН'!$G$6-'СЕТ СН'!$G$22</f>
        <v>1519.43297755</v>
      </c>
      <c r="E51" s="36">
        <f>SUMIFS(СВЦЭМ!$C$33:$C$776,СВЦЭМ!$A$33:$A$776,$A51,СВЦЭМ!$B$33:$B$776,E$45)+'СЕТ СН'!$G$12+СВЦЭМ!$D$10+'СЕТ СН'!$G$6-'СЕТ СН'!$G$22</f>
        <v>1515.6021470300002</v>
      </c>
      <c r="F51" s="36">
        <f>SUMIFS(СВЦЭМ!$C$33:$C$776,СВЦЭМ!$A$33:$A$776,$A51,СВЦЭМ!$B$33:$B$776,F$45)+'СЕТ СН'!$G$12+СВЦЭМ!$D$10+'СЕТ СН'!$G$6-'СЕТ СН'!$G$22</f>
        <v>1517.4573340100001</v>
      </c>
      <c r="G51" s="36">
        <f>SUMIFS(СВЦЭМ!$C$33:$C$776,СВЦЭМ!$A$33:$A$776,$A51,СВЦЭМ!$B$33:$B$776,G$45)+'СЕТ СН'!$G$12+СВЦЭМ!$D$10+'СЕТ СН'!$G$6-'СЕТ СН'!$G$22</f>
        <v>1510.8377702400001</v>
      </c>
      <c r="H51" s="36">
        <f>SUMIFS(СВЦЭМ!$C$33:$C$776,СВЦЭМ!$A$33:$A$776,$A51,СВЦЭМ!$B$33:$B$776,H$45)+'СЕТ СН'!$G$12+СВЦЭМ!$D$10+'СЕТ СН'!$G$6-'СЕТ СН'!$G$22</f>
        <v>1478.2558880800002</v>
      </c>
      <c r="I51" s="36">
        <f>SUMIFS(СВЦЭМ!$C$33:$C$776,СВЦЭМ!$A$33:$A$776,$A51,СВЦЭМ!$B$33:$B$776,I$45)+'СЕТ СН'!$G$12+СВЦЭМ!$D$10+'СЕТ СН'!$G$6-'СЕТ СН'!$G$22</f>
        <v>1436.7907682800001</v>
      </c>
      <c r="J51" s="36">
        <f>SUMIFS(СВЦЭМ!$C$33:$C$776,СВЦЭМ!$A$33:$A$776,$A51,СВЦЭМ!$B$33:$B$776,J$45)+'СЕТ СН'!$G$12+СВЦЭМ!$D$10+'СЕТ СН'!$G$6-'СЕТ СН'!$G$22</f>
        <v>1417.0023614500001</v>
      </c>
      <c r="K51" s="36">
        <f>SUMIFS(СВЦЭМ!$C$33:$C$776,СВЦЭМ!$A$33:$A$776,$A51,СВЦЭМ!$B$33:$B$776,K$45)+'СЕТ СН'!$G$12+СВЦЭМ!$D$10+'СЕТ СН'!$G$6-'СЕТ СН'!$G$22</f>
        <v>1385.6441570700001</v>
      </c>
      <c r="L51" s="36">
        <f>SUMIFS(СВЦЭМ!$C$33:$C$776,СВЦЭМ!$A$33:$A$776,$A51,СВЦЭМ!$B$33:$B$776,L$45)+'СЕТ СН'!$G$12+СВЦЭМ!$D$10+'СЕТ СН'!$G$6-'СЕТ СН'!$G$22</f>
        <v>1399.3163699400002</v>
      </c>
      <c r="M51" s="36">
        <f>SUMIFS(СВЦЭМ!$C$33:$C$776,СВЦЭМ!$A$33:$A$776,$A51,СВЦЭМ!$B$33:$B$776,M$45)+'СЕТ СН'!$G$12+СВЦЭМ!$D$10+'СЕТ СН'!$G$6-'СЕТ СН'!$G$22</f>
        <v>1418.0006622600001</v>
      </c>
      <c r="N51" s="36">
        <f>SUMIFS(СВЦЭМ!$C$33:$C$776,СВЦЭМ!$A$33:$A$776,$A51,СВЦЭМ!$B$33:$B$776,N$45)+'СЕТ СН'!$G$12+СВЦЭМ!$D$10+'СЕТ СН'!$G$6-'СЕТ СН'!$G$22</f>
        <v>1431.4952315800001</v>
      </c>
      <c r="O51" s="36">
        <f>SUMIFS(СВЦЭМ!$C$33:$C$776,СВЦЭМ!$A$33:$A$776,$A51,СВЦЭМ!$B$33:$B$776,O$45)+'СЕТ СН'!$G$12+СВЦЭМ!$D$10+'СЕТ СН'!$G$6-'СЕТ СН'!$G$22</f>
        <v>1454.3609113900002</v>
      </c>
      <c r="P51" s="36">
        <f>SUMIFS(СВЦЭМ!$C$33:$C$776,СВЦЭМ!$A$33:$A$776,$A51,СВЦЭМ!$B$33:$B$776,P$45)+'СЕТ СН'!$G$12+СВЦЭМ!$D$10+'СЕТ СН'!$G$6-'СЕТ СН'!$G$22</f>
        <v>1469.1187297800002</v>
      </c>
      <c r="Q51" s="36">
        <f>SUMIFS(СВЦЭМ!$C$33:$C$776,СВЦЭМ!$A$33:$A$776,$A51,СВЦЭМ!$B$33:$B$776,Q$45)+'СЕТ СН'!$G$12+СВЦЭМ!$D$10+'СЕТ СН'!$G$6-'СЕТ СН'!$G$22</f>
        <v>1471.1509210700001</v>
      </c>
      <c r="R51" s="36">
        <f>SUMIFS(СВЦЭМ!$C$33:$C$776,СВЦЭМ!$A$33:$A$776,$A51,СВЦЭМ!$B$33:$B$776,R$45)+'СЕТ СН'!$G$12+СВЦЭМ!$D$10+'СЕТ СН'!$G$6-'СЕТ СН'!$G$22</f>
        <v>1472.3520860000001</v>
      </c>
      <c r="S51" s="36">
        <f>SUMIFS(СВЦЭМ!$C$33:$C$776,СВЦЭМ!$A$33:$A$776,$A51,СВЦЭМ!$B$33:$B$776,S$45)+'СЕТ СН'!$G$12+СВЦЭМ!$D$10+'СЕТ СН'!$G$6-'СЕТ СН'!$G$22</f>
        <v>1442.6731729400001</v>
      </c>
      <c r="T51" s="36">
        <f>SUMIFS(СВЦЭМ!$C$33:$C$776,СВЦЭМ!$A$33:$A$776,$A51,СВЦЭМ!$B$33:$B$776,T$45)+'СЕТ СН'!$G$12+СВЦЭМ!$D$10+'СЕТ СН'!$G$6-'СЕТ СН'!$G$22</f>
        <v>1416.2159868100002</v>
      </c>
      <c r="U51" s="36">
        <f>SUMIFS(СВЦЭМ!$C$33:$C$776,СВЦЭМ!$A$33:$A$776,$A51,СВЦЭМ!$B$33:$B$776,U$45)+'СЕТ СН'!$G$12+СВЦЭМ!$D$10+'СЕТ СН'!$G$6-'СЕТ СН'!$G$22</f>
        <v>1412.6081350200002</v>
      </c>
      <c r="V51" s="36">
        <f>SUMIFS(СВЦЭМ!$C$33:$C$776,СВЦЭМ!$A$33:$A$776,$A51,СВЦЭМ!$B$33:$B$776,V$45)+'СЕТ СН'!$G$12+СВЦЭМ!$D$10+'СЕТ СН'!$G$6-'СЕТ СН'!$G$22</f>
        <v>1404.52339009</v>
      </c>
      <c r="W51" s="36">
        <f>SUMIFS(СВЦЭМ!$C$33:$C$776,СВЦЭМ!$A$33:$A$776,$A51,СВЦЭМ!$B$33:$B$776,W$45)+'СЕТ СН'!$G$12+СВЦЭМ!$D$10+'СЕТ СН'!$G$6-'СЕТ СН'!$G$22</f>
        <v>1417.79684692</v>
      </c>
      <c r="X51" s="36">
        <f>SUMIFS(СВЦЭМ!$C$33:$C$776,СВЦЭМ!$A$33:$A$776,$A51,СВЦЭМ!$B$33:$B$776,X$45)+'СЕТ СН'!$G$12+СВЦЭМ!$D$10+'СЕТ СН'!$G$6-'СЕТ СН'!$G$22</f>
        <v>1437.9805425899999</v>
      </c>
      <c r="Y51" s="36">
        <f>SUMIFS(СВЦЭМ!$C$33:$C$776,СВЦЭМ!$A$33:$A$776,$A51,СВЦЭМ!$B$33:$B$776,Y$45)+'СЕТ СН'!$G$12+СВЦЭМ!$D$10+'СЕТ СН'!$G$6-'СЕТ СН'!$G$22</f>
        <v>1470.9206343700002</v>
      </c>
    </row>
    <row r="52" spans="1:25" ht="15.75" x14ac:dyDescent="0.2">
      <c r="A52" s="35">
        <f t="shared" si="1"/>
        <v>43868</v>
      </c>
      <c r="B52" s="36">
        <f>SUMIFS(СВЦЭМ!$C$33:$C$776,СВЦЭМ!$A$33:$A$776,$A52,СВЦЭМ!$B$33:$B$776,B$45)+'СЕТ СН'!$G$12+СВЦЭМ!$D$10+'СЕТ СН'!$G$6-'СЕТ СН'!$G$22</f>
        <v>1546.3210917199999</v>
      </c>
      <c r="C52" s="36">
        <f>SUMIFS(СВЦЭМ!$C$33:$C$776,СВЦЭМ!$A$33:$A$776,$A52,СВЦЭМ!$B$33:$B$776,C$45)+'СЕТ СН'!$G$12+СВЦЭМ!$D$10+'СЕТ СН'!$G$6-'СЕТ СН'!$G$22</f>
        <v>1562.4799738800002</v>
      </c>
      <c r="D52" s="36">
        <f>SUMIFS(СВЦЭМ!$C$33:$C$776,СВЦЭМ!$A$33:$A$776,$A52,СВЦЭМ!$B$33:$B$776,D$45)+'СЕТ СН'!$G$12+СВЦЭМ!$D$10+'СЕТ СН'!$G$6-'СЕТ СН'!$G$22</f>
        <v>1569.8415317399999</v>
      </c>
      <c r="E52" s="36">
        <f>SUMIFS(СВЦЭМ!$C$33:$C$776,СВЦЭМ!$A$33:$A$776,$A52,СВЦЭМ!$B$33:$B$776,E$45)+'СЕТ СН'!$G$12+СВЦЭМ!$D$10+'СЕТ СН'!$G$6-'СЕТ СН'!$G$22</f>
        <v>1558.7901256600001</v>
      </c>
      <c r="F52" s="36">
        <f>SUMIFS(СВЦЭМ!$C$33:$C$776,СВЦЭМ!$A$33:$A$776,$A52,СВЦЭМ!$B$33:$B$776,F$45)+'СЕТ СН'!$G$12+СВЦЭМ!$D$10+'СЕТ СН'!$G$6-'СЕТ СН'!$G$22</f>
        <v>1548.8166606100001</v>
      </c>
      <c r="G52" s="36">
        <f>SUMIFS(СВЦЭМ!$C$33:$C$776,СВЦЭМ!$A$33:$A$776,$A52,СВЦЭМ!$B$33:$B$776,G$45)+'СЕТ СН'!$G$12+СВЦЭМ!$D$10+'СЕТ СН'!$G$6-'СЕТ СН'!$G$22</f>
        <v>1534.69695993</v>
      </c>
      <c r="H52" s="36">
        <f>SUMIFS(СВЦЭМ!$C$33:$C$776,СВЦЭМ!$A$33:$A$776,$A52,СВЦЭМ!$B$33:$B$776,H$45)+'СЕТ СН'!$G$12+СВЦЭМ!$D$10+'СЕТ СН'!$G$6-'СЕТ СН'!$G$22</f>
        <v>1508.9487876800001</v>
      </c>
      <c r="I52" s="36">
        <f>SUMIFS(СВЦЭМ!$C$33:$C$776,СВЦЭМ!$A$33:$A$776,$A52,СВЦЭМ!$B$33:$B$776,I$45)+'СЕТ СН'!$G$12+СВЦЭМ!$D$10+'СЕТ СН'!$G$6-'СЕТ СН'!$G$22</f>
        <v>1472.62545383</v>
      </c>
      <c r="J52" s="36">
        <f>SUMIFS(СВЦЭМ!$C$33:$C$776,СВЦЭМ!$A$33:$A$776,$A52,СВЦЭМ!$B$33:$B$776,J$45)+'СЕТ СН'!$G$12+СВЦЭМ!$D$10+'СЕТ СН'!$G$6-'СЕТ СН'!$G$22</f>
        <v>1442.0104780300001</v>
      </c>
      <c r="K52" s="36">
        <f>SUMIFS(СВЦЭМ!$C$33:$C$776,СВЦЭМ!$A$33:$A$776,$A52,СВЦЭМ!$B$33:$B$776,K$45)+'СЕТ СН'!$G$12+СВЦЭМ!$D$10+'СЕТ СН'!$G$6-'СЕТ СН'!$G$22</f>
        <v>1440.5228493700001</v>
      </c>
      <c r="L52" s="36">
        <f>SUMIFS(СВЦЭМ!$C$33:$C$776,СВЦЭМ!$A$33:$A$776,$A52,СВЦЭМ!$B$33:$B$776,L$45)+'СЕТ СН'!$G$12+СВЦЭМ!$D$10+'СЕТ СН'!$G$6-'СЕТ СН'!$G$22</f>
        <v>1446.5417037000002</v>
      </c>
      <c r="M52" s="36">
        <f>SUMIFS(СВЦЭМ!$C$33:$C$776,СВЦЭМ!$A$33:$A$776,$A52,СВЦЭМ!$B$33:$B$776,M$45)+'СЕТ СН'!$G$12+СВЦЭМ!$D$10+'СЕТ СН'!$G$6-'СЕТ СН'!$G$22</f>
        <v>1438.96704262</v>
      </c>
      <c r="N52" s="36">
        <f>SUMIFS(СВЦЭМ!$C$33:$C$776,СВЦЭМ!$A$33:$A$776,$A52,СВЦЭМ!$B$33:$B$776,N$45)+'СЕТ СН'!$G$12+СВЦЭМ!$D$10+'СЕТ СН'!$G$6-'СЕТ СН'!$G$22</f>
        <v>1450.1871923200001</v>
      </c>
      <c r="O52" s="36">
        <f>SUMIFS(СВЦЭМ!$C$33:$C$776,СВЦЭМ!$A$33:$A$776,$A52,СВЦЭМ!$B$33:$B$776,O$45)+'СЕТ СН'!$G$12+СВЦЭМ!$D$10+'СЕТ СН'!$G$6-'СЕТ СН'!$G$22</f>
        <v>1463.0650658899999</v>
      </c>
      <c r="P52" s="36">
        <f>SUMIFS(СВЦЭМ!$C$33:$C$776,СВЦЭМ!$A$33:$A$776,$A52,СВЦЭМ!$B$33:$B$776,P$45)+'СЕТ СН'!$G$12+СВЦЭМ!$D$10+'СЕТ СН'!$G$6-'СЕТ СН'!$G$22</f>
        <v>1478.8960088900001</v>
      </c>
      <c r="Q52" s="36">
        <f>SUMIFS(СВЦЭМ!$C$33:$C$776,СВЦЭМ!$A$33:$A$776,$A52,СВЦЭМ!$B$33:$B$776,Q$45)+'СЕТ СН'!$G$12+СВЦЭМ!$D$10+'СЕТ СН'!$G$6-'СЕТ СН'!$G$22</f>
        <v>1476.34112041</v>
      </c>
      <c r="R52" s="36">
        <f>SUMIFS(СВЦЭМ!$C$33:$C$776,СВЦЭМ!$A$33:$A$776,$A52,СВЦЭМ!$B$33:$B$776,R$45)+'СЕТ СН'!$G$12+СВЦЭМ!$D$10+'СЕТ СН'!$G$6-'СЕТ СН'!$G$22</f>
        <v>1467.7884933</v>
      </c>
      <c r="S52" s="36">
        <f>SUMIFS(СВЦЭМ!$C$33:$C$776,СВЦЭМ!$A$33:$A$776,$A52,СВЦЭМ!$B$33:$B$776,S$45)+'СЕТ СН'!$G$12+СВЦЭМ!$D$10+'СЕТ СН'!$G$6-'СЕТ СН'!$G$22</f>
        <v>1435.5673993300002</v>
      </c>
      <c r="T52" s="36">
        <f>SUMIFS(СВЦЭМ!$C$33:$C$776,СВЦЭМ!$A$33:$A$776,$A52,СВЦЭМ!$B$33:$B$776,T$45)+'СЕТ СН'!$G$12+СВЦЭМ!$D$10+'СЕТ СН'!$G$6-'СЕТ СН'!$G$22</f>
        <v>1399.02781667</v>
      </c>
      <c r="U52" s="36">
        <f>SUMIFS(СВЦЭМ!$C$33:$C$776,СВЦЭМ!$A$33:$A$776,$A52,СВЦЭМ!$B$33:$B$776,U$45)+'СЕТ СН'!$G$12+СВЦЭМ!$D$10+'СЕТ СН'!$G$6-'СЕТ СН'!$G$22</f>
        <v>1401.8876017800001</v>
      </c>
      <c r="V52" s="36">
        <f>SUMIFS(СВЦЭМ!$C$33:$C$776,СВЦЭМ!$A$33:$A$776,$A52,СВЦЭМ!$B$33:$B$776,V$45)+'СЕТ СН'!$G$12+СВЦЭМ!$D$10+'СЕТ СН'!$G$6-'СЕТ СН'!$G$22</f>
        <v>1422.1106598000001</v>
      </c>
      <c r="W52" s="36">
        <f>SUMIFS(СВЦЭМ!$C$33:$C$776,СВЦЭМ!$A$33:$A$776,$A52,СВЦЭМ!$B$33:$B$776,W$45)+'СЕТ СН'!$G$12+СВЦЭМ!$D$10+'СЕТ СН'!$G$6-'СЕТ СН'!$G$22</f>
        <v>1438.84126502</v>
      </c>
      <c r="X52" s="36">
        <f>SUMIFS(СВЦЭМ!$C$33:$C$776,СВЦЭМ!$A$33:$A$776,$A52,СВЦЭМ!$B$33:$B$776,X$45)+'СЕТ СН'!$G$12+СВЦЭМ!$D$10+'СЕТ СН'!$G$6-'СЕТ СН'!$G$22</f>
        <v>1446.44738229</v>
      </c>
      <c r="Y52" s="36">
        <f>SUMIFS(СВЦЭМ!$C$33:$C$776,СВЦЭМ!$A$33:$A$776,$A52,СВЦЭМ!$B$33:$B$776,Y$45)+'СЕТ СН'!$G$12+СВЦЭМ!$D$10+'СЕТ СН'!$G$6-'СЕТ СН'!$G$22</f>
        <v>1463.69719575</v>
      </c>
    </row>
    <row r="53" spans="1:25" ht="15.75" x14ac:dyDescent="0.2">
      <c r="A53" s="35">
        <f t="shared" si="1"/>
        <v>43869</v>
      </c>
      <c r="B53" s="36">
        <f>SUMIFS(СВЦЭМ!$C$33:$C$776,СВЦЭМ!$A$33:$A$776,$A53,СВЦЭМ!$B$33:$B$776,B$45)+'СЕТ СН'!$G$12+СВЦЭМ!$D$10+'СЕТ СН'!$G$6-'СЕТ СН'!$G$22</f>
        <v>1497.2061990900002</v>
      </c>
      <c r="C53" s="36">
        <f>SUMIFS(СВЦЭМ!$C$33:$C$776,СВЦЭМ!$A$33:$A$776,$A53,СВЦЭМ!$B$33:$B$776,C$45)+'СЕТ СН'!$G$12+СВЦЭМ!$D$10+'СЕТ СН'!$G$6-'СЕТ СН'!$G$22</f>
        <v>1534.4040946499999</v>
      </c>
      <c r="D53" s="36">
        <f>SUMIFS(СВЦЭМ!$C$33:$C$776,СВЦЭМ!$A$33:$A$776,$A53,СВЦЭМ!$B$33:$B$776,D$45)+'СЕТ СН'!$G$12+СВЦЭМ!$D$10+'СЕТ СН'!$G$6-'СЕТ СН'!$G$22</f>
        <v>1553.47671111</v>
      </c>
      <c r="E53" s="36">
        <f>SUMIFS(СВЦЭМ!$C$33:$C$776,СВЦЭМ!$A$33:$A$776,$A53,СВЦЭМ!$B$33:$B$776,E$45)+'СЕТ СН'!$G$12+СВЦЭМ!$D$10+'СЕТ СН'!$G$6-'СЕТ СН'!$G$22</f>
        <v>1553.4554677200001</v>
      </c>
      <c r="F53" s="36">
        <f>SUMIFS(СВЦЭМ!$C$33:$C$776,СВЦЭМ!$A$33:$A$776,$A53,СВЦЭМ!$B$33:$B$776,F$45)+'СЕТ СН'!$G$12+СВЦЭМ!$D$10+'СЕТ СН'!$G$6-'СЕТ СН'!$G$22</f>
        <v>1547.9771650800001</v>
      </c>
      <c r="G53" s="36">
        <f>SUMIFS(СВЦЭМ!$C$33:$C$776,СВЦЭМ!$A$33:$A$776,$A53,СВЦЭМ!$B$33:$B$776,G$45)+'СЕТ СН'!$G$12+СВЦЭМ!$D$10+'СЕТ СН'!$G$6-'СЕТ СН'!$G$22</f>
        <v>1540.9142386200001</v>
      </c>
      <c r="H53" s="36">
        <f>SUMIFS(СВЦЭМ!$C$33:$C$776,СВЦЭМ!$A$33:$A$776,$A53,СВЦЭМ!$B$33:$B$776,H$45)+'СЕТ СН'!$G$12+СВЦЭМ!$D$10+'СЕТ СН'!$G$6-'СЕТ СН'!$G$22</f>
        <v>1527.51382616</v>
      </c>
      <c r="I53" s="36">
        <f>SUMIFS(СВЦЭМ!$C$33:$C$776,СВЦЭМ!$A$33:$A$776,$A53,СВЦЭМ!$B$33:$B$776,I$45)+'СЕТ СН'!$G$12+СВЦЭМ!$D$10+'СЕТ СН'!$G$6-'СЕТ СН'!$G$22</f>
        <v>1508.7866787600001</v>
      </c>
      <c r="J53" s="36">
        <f>SUMIFS(СВЦЭМ!$C$33:$C$776,СВЦЭМ!$A$33:$A$776,$A53,СВЦЭМ!$B$33:$B$776,J$45)+'СЕТ СН'!$G$12+СВЦЭМ!$D$10+'СЕТ СН'!$G$6-'СЕТ СН'!$G$22</f>
        <v>1485.96533017</v>
      </c>
      <c r="K53" s="36">
        <f>SUMIFS(СВЦЭМ!$C$33:$C$776,СВЦЭМ!$A$33:$A$776,$A53,СВЦЭМ!$B$33:$B$776,K$45)+'СЕТ СН'!$G$12+СВЦЭМ!$D$10+'СЕТ СН'!$G$6-'СЕТ СН'!$G$22</f>
        <v>1464.6534163199999</v>
      </c>
      <c r="L53" s="36">
        <f>SUMIFS(СВЦЭМ!$C$33:$C$776,СВЦЭМ!$A$33:$A$776,$A53,СВЦЭМ!$B$33:$B$776,L$45)+'СЕТ СН'!$G$12+СВЦЭМ!$D$10+'СЕТ СН'!$G$6-'СЕТ СН'!$G$22</f>
        <v>1430.8718656999999</v>
      </c>
      <c r="M53" s="36">
        <f>SUMIFS(СВЦЭМ!$C$33:$C$776,СВЦЭМ!$A$33:$A$776,$A53,СВЦЭМ!$B$33:$B$776,M$45)+'СЕТ СН'!$G$12+СВЦЭМ!$D$10+'СЕТ СН'!$G$6-'СЕТ СН'!$G$22</f>
        <v>1418.9783729000001</v>
      </c>
      <c r="N53" s="36">
        <f>SUMIFS(СВЦЭМ!$C$33:$C$776,СВЦЭМ!$A$33:$A$776,$A53,СВЦЭМ!$B$33:$B$776,N$45)+'СЕТ СН'!$G$12+СВЦЭМ!$D$10+'СЕТ СН'!$G$6-'СЕТ СН'!$G$22</f>
        <v>1425.79129319</v>
      </c>
      <c r="O53" s="36">
        <f>SUMIFS(СВЦЭМ!$C$33:$C$776,СВЦЭМ!$A$33:$A$776,$A53,СВЦЭМ!$B$33:$B$776,O$45)+'СЕТ СН'!$G$12+СВЦЭМ!$D$10+'СЕТ СН'!$G$6-'СЕТ СН'!$G$22</f>
        <v>1443.2928724799999</v>
      </c>
      <c r="P53" s="36">
        <f>SUMIFS(СВЦЭМ!$C$33:$C$776,СВЦЭМ!$A$33:$A$776,$A53,СВЦЭМ!$B$33:$B$776,P$45)+'СЕТ СН'!$G$12+СВЦЭМ!$D$10+'СЕТ СН'!$G$6-'СЕТ СН'!$G$22</f>
        <v>1447.9451763500001</v>
      </c>
      <c r="Q53" s="36">
        <f>SUMIFS(СВЦЭМ!$C$33:$C$776,СВЦЭМ!$A$33:$A$776,$A53,СВЦЭМ!$B$33:$B$776,Q$45)+'СЕТ СН'!$G$12+СВЦЭМ!$D$10+'СЕТ СН'!$G$6-'СЕТ СН'!$G$22</f>
        <v>1446.1497618500002</v>
      </c>
      <c r="R53" s="36">
        <f>SUMIFS(СВЦЭМ!$C$33:$C$776,СВЦЭМ!$A$33:$A$776,$A53,СВЦЭМ!$B$33:$B$776,R$45)+'СЕТ СН'!$G$12+СВЦЭМ!$D$10+'СЕТ СН'!$G$6-'СЕТ СН'!$G$22</f>
        <v>1451.4132507300001</v>
      </c>
      <c r="S53" s="36">
        <f>SUMIFS(СВЦЭМ!$C$33:$C$776,СВЦЭМ!$A$33:$A$776,$A53,СВЦЭМ!$B$33:$B$776,S$45)+'СЕТ СН'!$G$12+СВЦЭМ!$D$10+'СЕТ СН'!$G$6-'СЕТ СН'!$G$22</f>
        <v>1446.23829002</v>
      </c>
      <c r="T53" s="36">
        <f>SUMIFS(СВЦЭМ!$C$33:$C$776,СВЦЭМ!$A$33:$A$776,$A53,СВЦЭМ!$B$33:$B$776,T$45)+'СЕТ СН'!$G$12+СВЦЭМ!$D$10+'СЕТ СН'!$G$6-'СЕТ СН'!$G$22</f>
        <v>1464.0434297500001</v>
      </c>
      <c r="U53" s="36">
        <f>SUMIFS(СВЦЭМ!$C$33:$C$776,СВЦЭМ!$A$33:$A$776,$A53,СВЦЭМ!$B$33:$B$776,U$45)+'СЕТ СН'!$G$12+СВЦЭМ!$D$10+'СЕТ СН'!$G$6-'СЕТ СН'!$G$22</f>
        <v>1467.3672647100002</v>
      </c>
      <c r="V53" s="36">
        <f>SUMIFS(СВЦЭМ!$C$33:$C$776,СВЦЭМ!$A$33:$A$776,$A53,СВЦЭМ!$B$33:$B$776,V$45)+'СЕТ СН'!$G$12+СВЦЭМ!$D$10+'СЕТ СН'!$G$6-'СЕТ СН'!$G$22</f>
        <v>1444.39688007</v>
      </c>
      <c r="W53" s="36">
        <f>SUMIFS(СВЦЭМ!$C$33:$C$776,СВЦЭМ!$A$33:$A$776,$A53,СВЦЭМ!$B$33:$B$776,W$45)+'СЕТ СН'!$G$12+СВЦЭМ!$D$10+'СЕТ СН'!$G$6-'СЕТ СН'!$G$22</f>
        <v>1443.5819858899999</v>
      </c>
      <c r="X53" s="36">
        <f>SUMIFS(СВЦЭМ!$C$33:$C$776,СВЦЭМ!$A$33:$A$776,$A53,СВЦЭМ!$B$33:$B$776,X$45)+'СЕТ СН'!$G$12+СВЦЭМ!$D$10+'СЕТ СН'!$G$6-'СЕТ СН'!$G$22</f>
        <v>1441.79773692</v>
      </c>
      <c r="Y53" s="36">
        <f>SUMIFS(СВЦЭМ!$C$33:$C$776,СВЦЭМ!$A$33:$A$776,$A53,СВЦЭМ!$B$33:$B$776,Y$45)+'СЕТ СН'!$G$12+СВЦЭМ!$D$10+'СЕТ СН'!$G$6-'СЕТ СН'!$G$22</f>
        <v>1457.74549626</v>
      </c>
    </row>
    <row r="54" spans="1:25" ht="15.75" x14ac:dyDescent="0.2">
      <c r="A54" s="35">
        <f t="shared" si="1"/>
        <v>43870</v>
      </c>
      <c r="B54" s="36">
        <f>SUMIFS(СВЦЭМ!$C$33:$C$776,СВЦЭМ!$A$33:$A$776,$A54,СВЦЭМ!$B$33:$B$776,B$45)+'СЕТ СН'!$G$12+СВЦЭМ!$D$10+'СЕТ СН'!$G$6-'СЕТ СН'!$G$22</f>
        <v>1505.7310624300001</v>
      </c>
      <c r="C54" s="36">
        <f>SUMIFS(СВЦЭМ!$C$33:$C$776,СВЦЭМ!$A$33:$A$776,$A54,СВЦЭМ!$B$33:$B$776,C$45)+'СЕТ СН'!$G$12+СВЦЭМ!$D$10+'СЕТ СН'!$G$6-'СЕТ СН'!$G$22</f>
        <v>1525.14118884</v>
      </c>
      <c r="D54" s="36">
        <f>SUMIFS(СВЦЭМ!$C$33:$C$776,СВЦЭМ!$A$33:$A$776,$A54,СВЦЭМ!$B$33:$B$776,D$45)+'СЕТ СН'!$G$12+СВЦЭМ!$D$10+'СЕТ СН'!$G$6-'СЕТ СН'!$G$22</f>
        <v>1541.33910504</v>
      </c>
      <c r="E54" s="36">
        <f>SUMIFS(СВЦЭМ!$C$33:$C$776,СВЦЭМ!$A$33:$A$776,$A54,СВЦЭМ!$B$33:$B$776,E$45)+'СЕТ СН'!$G$12+СВЦЭМ!$D$10+'СЕТ СН'!$G$6-'СЕТ СН'!$G$22</f>
        <v>1542.5400115699999</v>
      </c>
      <c r="F54" s="36">
        <f>SUMIFS(СВЦЭМ!$C$33:$C$776,СВЦЭМ!$A$33:$A$776,$A54,СВЦЭМ!$B$33:$B$776,F$45)+'СЕТ СН'!$G$12+СВЦЭМ!$D$10+'СЕТ СН'!$G$6-'СЕТ СН'!$G$22</f>
        <v>1535.6003913</v>
      </c>
      <c r="G54" s="36">
        <f>SUMIFS(СВЦЭМ!$C$33:$C$776,СВЦЭМ!$A$33:$A$776,$A54,СВЦЭМ!$B$33:$B$776,G$45)+'СЕТ СН'!$G$12+СВЦЭМ!$D$10+'СЕТ СН'!$G$6-'СЕТ СН'!$G$22</f>
        <v>1524.45713262</v>
      </c>
      <c r="H54" s="36">
        <f>SUMIFS(СВЦЭМ!$C$33:$C$776,СВЦЭМ!$A$33:$A$776,$A54,СВЦЭМ!$B$33:$B$776,H$45)+'СЕТ СН'!$G$12+СВЦЭМ!$D$10+'СЕТ СН'!$G$6-'СЕТ СН'!$G$22</f>
        <v>1504.71814855</v>
      </c>
      <c r="I54" s="36">
        <f>SUMIFS(СВЦЭМ!$C$33:$C$776,СВЦЭМ!$A$33:$A$776,$A54,СВЦЭМ!$B$33:$B$776,I$45)+'СЕТ СН'!$G$12+СВЦЭМ!$D$10+'СЕТ СН'!$G$6-'СЕТ СН'!$G$22</f>
        <v>1479.5223972100002</v>
      </c>
      <c r="J54" s="36">
        <f>SUMIFS(СВЦЭМ!$C$33:$C$776,СВЦЭМ!$A$33:$A$776,$A54,СВЦЭМ!$B$33:$B$776,J$45)+'СЕТ СН'!$G$12+СВЦЭМ!$D$10+'СЕТ СН'!$G$6-'СЕТ СН'!$G$22</f>
        <v>1453.0699563500002</v>
      </c>
      <c r="K54" s="36">
        <f>SUMIFS(СВЦЭМ!$C$33:$C$776,СВЦЭМ!$A$33:$A$776,$A54,СВЦЭМ!$B$33:$B$776,K$45)+'СЕТ СН'!$G$12+СВЦЭМ!$D$10+'СЕТ СН'!$G$6-'СЕТ СН'!$G$22</f>
        <v>1429.4531756900001</v>
      </c>
      <c r="L54" s="36">
        <f>SUMIFS(СВЦЭМ!$C$33:$C$776,СВЦЭМ!$A$33:$A$776,$A54,СВЦЭМ!$B$33:$B$776,L$45)+'СЕТ СН'!$G$12+СВЦЭМ!$D$10+'СЕТ СН'!$G$6-'СЕТ СН'!$G$22</f>
        <v>1426.6412083600001</v>
      </c>
      <c r="M54" s="36">
        <f>SUMIFS(СВЦЭМ!$C$33:$C$776,СВЦЭМ!$A$33:$A$776,$A54,СВЦЭМ!$B$33:$B$776,M$45)+'СЕТ СН'!$G$12+СВЦЭМ!$D$10+'СЕТ СН'!$G$6-'СЕТ СН'!$G$22</f>
        <v>1443.8470158300001</v>
      </c>
      <c r="N54" s="36">
        <f>SUMIFS(СВЦЭМ!$C$33:$C$776,СВЦЭМ!$A$33:$A$776,$A54,СВЦЭМ!$B$33:$B$776,N$45)+'СЕТ СН'!$G$12+СВЦЭМ!$D$10+'СЕТ СН'!$G$6-'СЕТ СН'!$G$22</f>
        <v>1456.7775012300001</v>
      </c>
      <c r="O54" s="36">
        <f>SUMIFS(СВЦЭМ!$C$33:$C$776,СВЦЭМ!$A$33:$A$776,$A54,СВЦЭМ!$B$33:$B$776,O$45)+'СЕТ СН'!$G$12+СВЦЭМ!$D$10+'СЕТ СН'!$G$6-'СЕТ СН'!$G$22</f>
        <v>1468.1316388499999</v>
      </c>
      <c r="P54" s="36">
        <f>SUMIFS(СВЦЭМ!$C$33:$C$776,СВЦЭМ!$A$33:$A$776,$A54,СВЦЭМ!$B$33:$B$776,P$45)+'СЕТ СН'!$G$12+СВЦЭМ!$D$10+'СЕТ СН'!$G$6-'СЕТ СН'!$G$22</f>
        <v>1477.22172013</v>
      </c>
      <c r="Q54" s="36">
        <f>SUMIFS(СВЦЭМ!$C$33:$C$776,СВЦЭМ!$A$33:$A$776,$A54,СВЦЭМ!$B$33:$B$776,Q$45)+'СЕТ СН'!$G$12+СВЦЭМ!$D$10+'СЕТ СН'!$G$6-'СЕТ СН'!$G$22</f>
        <v>1486.51888177</v>
      </c>
      <c r="R54" s="36">
        <f>SUMIFS(СВЦЭМ!$C$33:$C$776,СВЦЭМ!$A$33:$A$776,$A54,СВЦЭМ!$B$33:$B$776,R$45)+'СЕТ СН'!$G$12+СВЦЭМ!$D$10+'СЕТ СН'!$G$6-'СЕТ СН'!$G$22</f>
        <v>1479.9576425600001</v>
      </c>
      <c r="S54" s="36">
        <f>SUMIFS(СВЦЭМ!$C$33:$C$776,СВЦЭМ!$A$33:$A$776,$A54,СВЦЭМ!$B$33:$B$776,S$45)+'СЕТ СН'!$G$12+СВЦЭМ!$D$10+'СЕТ СН'!$G$6-'СЕТ СН'!$G$22</f>
        <v>1465.23165068</v>
      </c>
      <c r="T54" s="36">
        <f>SUMIFS(СВЦЭМ!$C$33:$C$776,СВЦЭМ!$A$33:$A$776,$A54,СВЦЭМ!$B$33:$B$776,T$45)+'СЕТ СН'!$G$12+СВЦЭМ!$D$10+'СЕТ СН'!$G$6-'СЕТ СН'!$G$22</f>
        <v>1465.6281190600002</v>
      </c>
      <c r="U54" s="36">
        <f>SUMIFS(СВЦЭМ!$C$33:$C$776,СВЦЭМ!$A$33:$A$776,$A54,СВЦЭМ!$B$33:$B$776,U$45)+'СЕТ СН'!$G$12+СВЦЭМ!$D$10+'СЕТ СН'!$G$6-'СЕТ СН'!$G$22</f>
        <v>1461.8772839500002</v>
      </c>
      <c r="V54" s="36">
        <f>SUMIFS(СВЦЭМ!$C$33:$C$776,СВЦЭМ!$A$33:$A$776,$A54,СВЦЭМ!$B$33:$B$776,V$45)+'СЕТ СН'!$G$12+СВЦЭМ!$D$10+'СЕТ СН'!$G$6-'СЕТ СН'!$G$22</f>
        <v>1463.8290676400002</v>
      </c>
      <c r="W54" s="36">
        <f>SUMIFS(СВЦЭМ!$C$33:$C$776,СВЦЭМ!$A$33:$A$776,$A54,СВЦЭМ!$B$33:$B$776,W$45)+'СЕТ СН'!$G$12+СВЦЭМ!$D$10+'СЕТ СН'!$G$6-'СЕТ СН'!$G$22</f>
        <v>1471.2549286200001</v>
      </c>
      <c r="X54" s="36">
        <f>SUMIFS(СВЦЭМ!$C$33:$C$776,СВЦЭМ!$A$33:$A$776,$A54,СВЦЭМ!$B$33:$B$776,X$45)+'СЕТ СН'!$G$12+СВЦЭМ!$D$10+'СЕТ СН'!$G$6-'СЕТ СН'!$G$22</f>
        <v>1467.25272064</v>
      </c>
      <c r="Y54" s="36">
        <f>SUMIFS(СВЦЭМ!$C$33:$C$776,СВЦЭМ!$A$33:$A$776,$A54,СВЦЭМ!$B$33:$B$776,Y$45)+'СЕТ СН'!$G$12+СВЦЭМ!$D$10+'СЕТ СН'!$G$6-'СЕТ СН'!$G$22</f>
        <v>1478.5135036800002</v>
      </c>
    </row>
    <row r="55" spans="1:25" ht="15.75" x14ac:dyDescent="0.2">
      <c r="A55" s="35">
        <f t="shared" si="1"/>
        <v>43871</v>
      </c>
      <c r="B55" s="36">
        <f>SUMIFS(СВЦЭМ!$C$33:$C$776,СВЦЭМ!$A$33:$A$776,$A55,СВЦЭМ!$B$33:$B$776,B$45)+'СЕТ СН'!$G$12+СВЦЭМ!$D$10+'СЕТ СН'!$G$6-'СЕТ СН'!$G$22</f>
        <v>1538.8096261700002</v>
      </c>
      <c r="C55" s="36">
        <f>SUMIFS(СВЦЭМ!$C$33:$C$776,СВЦЭМ!$A$33:$A$776,$A55,СВЦЭМ!$B$33:$B$776,C$45)+'СЕТ СН'!$G$12+СВЦЭМ!$D$10+'СЕТ СН'!$G$6-'СЕТ СН'!$G$22</f>
        <v>1564.1079272900001</v>
      </c>
      <c r="D55" s="36">
        <f>SUMIFS(СВЦЭМ!$C$33:$C$776,СВЦЭМ!$A$33:$A$776,$A55,СВЦЭМ!$B$33:$B$776,D$45)+'СЕТ СН'!$G$12+СВЦЭМ!$D$10+'СЕТ СН'!$G$6-'СЕТ СН'!$G$22</f>
        <v>1578.4780286</v>
      </c>
      <c r="E55" s="36">
        <f>SUMIFS(СВЦЭМ!$C$33:$C$776,СВЦЭМ!$A$33:$A$776,$A55,СВЦЭМ!$B$33:$B$776,E$45)+'СЕТ СН'!$G$12+СВЦЭМ!$D$10+'СЕТ СН'!$G$6-'СЕТ СН'!$G$22</f>
        <v>1579.33162193</v>
      </c>
      <c r="F55" s="36">
        <f>SUMIFS(СВЦЭМ!$C$33:$C$776,СВЦЭМ!$A$33:$A$776,$A55,СВЦЭМ!$B$33:$B$776,F$45)+'СЕТ СН'!$G$12+СВЦЭМ!$D$10+'СЕТ СН'!$G$6-'СЕТ СН'!$G$22</f>
        <v>1572.44111045</v>
      </c>
      <c r="G55" s="36">
        <f>SUMIFS(СВЦЭМ!$C$33:$C$776,СВЦЭМ!$A$33:$A$776,$A55,СВЦЭМ!$B$33:$B$776,G$45)+'СЕТ СН'!$G$12+СВЦЭМ!$D$10+'СЕТ СН'!$G$6-'СЕТ СН'!$G$22</f>
        <v>1549.84106797</v>
      </c>
      <c r="H55" s="36">
        <f>SUMIFS(СВЦЭМ!$C$33:$C$776,СВЦЭМ!$A$33:$A$776,$A55,СВЦЭМ!$B$33:$B$776,H$45)+'СЕТ СН'!$G$12+СВЦЭМ!$D$10+'СЕТ СН'!$G$6-'СЕТ СН'!$G$22</f>
        <v>1519.96879231</v>
      </c>
      <c r="I55" s="36">
        <f>SUMIFS(СВЦЭМ!$C$33:$C$776,СВЦЭМ!$A$33:$A$776,$A55,СВЦЭМ!$B$33:$B$776,I$45)+'СЕТ СН'!$G$12+СВЦЭМ!$D$10+'СЕТ СН'!$G$6-'СЕТ СН'!$G$22</f>
        <v>1488.13312137</v>
      </c>
      <c r="J55" s="36">
        <f>SUMIFS(СВЦЭМ!$C$33:$C$776,СВЦЭМ!$A$33:$A$776,$A55,СВЦЭМ!$B$33:$B$776,J$45)+'СЕТ СН'!$G$12+СВЦЭМ!$D$10+'СЕТ СН'!$G$6-'СЕТ СН'!$G$22</f>
        <v>1461.95069371</v>
      </c>
      <c r="K55" s="36">
        <f>SUMIFS(СВЦЭМ!$C$33:$C$776,СВЦЭМ!$A$33:$A$776,$A55,СВЦЭМ!$B$33:$B$776,K$45)+'СЕТ СН'!$G$12+СВЦЭМ!$D$10+'СЕТ СН'!$G$6-'СЕТ СН'!$G$22</f>
        <v>1435.3207152</v>
      </c>
      <c r="L55" s="36">
        <f>SUMIFS(СВЦЭМ!$C$33:$C$776,СВЦЭМ!$A$33:$A$776,$A55,СВЦЭМ!$B$33:$B$776,L$45)+'СЕТ СН'!$G$12+СВЦЭМ!$D$10+'СЕТ СН'!$G$6-'СЕТ СН'!$G$22</f>
        <v>1446.1479860200002</v>
      </c>
      <c r="M55" s="36">
        <f>SUMIFS(СВЦЭМ!$C$33:$C$776,СВЦЭМ!$A$33:$A$776,$A55,СВЦЭМ!$B$33:$B$776,M$45)+'СЕТ СН'!$G$12+СВЦЭМ!$D$10+'СЕТ СН'!$G$6-'СЕТ СН'!$G$22</f>
        <v>1457.4274085700001</v>
      </c>
      <c r="N55" s="36">
        <f>SUMIFS(СВЦЭМ!$C$33:$C$776,СВЦЭМ!$A$33:$A$776,$A55,СВЦЭМ!$B$33:$B$776,N$45)+'СЕТ СН'!$G$12+СВЦЭМ!$D$10+'СЕТ СН'!$G$6-'СЕТ СН'!$G$22</f>
        <v>1474.8762111300002</v>
      </c>
      <c r="O55" s="36">
        <f>SUMIFS(СВЦЭМ!$C$33:$C$776,СВЦЭМ!$A$33:$A$776,$A55,СВЦЭМ!$B$33:$B$776,O$45)+'СЕТ СН'!$G$12+СВЦЭМ!$D$10+'СЕТ СН'!$G$6-'СЕТ СН'!$G$22</f>
        <v>1491.2393134700001</v>
      </c>
      <c r="P55" s="36">
        <f>SUMIFS(СВЦЭМ!$C$33:$C$776,СВЦЭМ!$A$33:$A$776,$A55,СВЦЭМ!$B$33:$B$776,P$45)+'СЕТ СН'!$G$12+СВЦЭМ!$D$10+'СЕТ СН'!$G$6-'СЕТ СН'!$G$22</f>
        <v>1500.13050838</v>
      </c>
      <c r="Q55" s="36">
        <f>SUMIFS(СВЦЭМ!$C$33:$C$776,СВЦЭМ!$A$33:$A$776,$A55,СВЦЭМ!$B$33:$B$776,Q$45)+'СЕТ СН'!$G$12+СВЦЭМ!$D$10+'СЕТ СН'!$G$6-'СЕТ СН'!$G$22</f>
        <v>1503.1840253400001</v>
      </c>
      <c r="R55" s="36">
        <f>SUMIFS(СВЦЭМ!$C$33:$C$776,СВЦЭМ!$A$33:$A$776,$A55,СВЦЭМ!$B$33:$B$776,R$45)+'СЕТ СН'!$G$12+СВЦЭМ!$D$10+'СЕТ СН'!$G$6-'СЕТ СН'!$G$22</f>
        <v>1501.5028446700001</v>
      </c>
      <c r="S55" s="36">
        <f>SUMIFS(СВЦЭМ!$C$33:$C$776,СВЦЭМ!$A$33:$A$776,$A55,СВЦЭМ!$B$33:$B$776,S$45)+'СЕТ СН'!$G$12+СВЦЭМ!$D$10+'СЕТ СН'!$G$6-'СЕТ СН'!$G$22</f>
        <v>1499.75863974</v>
      </c>
      <c r="T55" s="36">
        <f>SUMIFS(СВЦЭМ!$C$33:$C$776,СВЦЭМ!$A$33:$A$776,$A55,СВЦЭМ!$B$33:$B$776,T$45)+'СЕТ СН'!$G$12+СВЦЭМ!$D$10+'СЕТ СН'!$G$6-'СЕТ СН'!$G$22</f>
        <v>1467.6601330500002</v>
      </c>
      <c r="U55" s="36">
        <f>SUMIFS(СВЦЭМ!$C$33:$C$776,СВЦЭМ!$A$33:$A$776,$A55,СВЦЭМ!$B$33:$B$776,U$45)+'СЕТ СН'!$G$12+СВЦЭМ!$D$10+'СЕТ СН'!$G$6-'СЕТ СН'!$G$22</f>
        <v>1463.6286826600001</v>
      </c>
      <c r="V55" s="36">
        <f>SUMIFS(СВЦЭМ!$C$33:$C$776,СВЦЭМ!$A$33:$A$776,$A55,СВЦЭМ!$B$33:$B$776,V$45)+'СЕТ СН'!$G$12+СВЦЭМ!$D$10+'СЕТ СН'!$G$6-'СЕТ СН'!$G$22</f>
        <v>1469.1904821000001</v>
      </c>
      <c r="W55" s="36">
        <f>SUMIFS(СВЦЭМ!$C$33:$C$776,СВЦЭМ!$A$33:$A$776,$A55,СВЦЭМ!$B$33:$B$776,W$45)+'СЕТ СН'!$G$12+СВЦЭМ!$D$10+'СЕТ СН'!$G$6-'СЕТ СН'!$G$22</f>
        <v>1482.5253044000001</v>
      </c>
      <c r="X55" s="36">
        <f>SUMIFS(СВЦЭМ!$C$33:$C$776,СВЦЭМ!$A$33:$A$776,$A55,СВЦЭМ!$B$33:$B$776,X$45)+'СЕТ СН'!$G$12+СВЦЭМ!$D$10+'СЕТ СН'!$G$6-'СЕТ СН'!$G$22</f>
        <v>1506.2382282000001</v>
      </c>
      <c r="Y55" s="36">
        <f>SUMIFS(СВЦЭМ!$C$33:$C$776,СВЦЭМ!$A$33:$A$776,$A55,СВЦЭМ!$B$33:$B$776,Y$45)+'СЕТ СН'!$G$12+СВЦЭМ!$D$10+'СЕТ СН'!$G$6-'СЕТ СН'!$G$22</f>
        <v>1517.6125441600002</v>
      </c>
    </row>
    <row r="56" spans="1:25" ht="15.75" x14ac:dyDescent="0.2">
      <c r="A56" s="35">
        <f t="shared" si="1"/>
        <v>43872</v>
      </c>
      <c r="B56" s="36">
        <f>SUMIFS(СВЦЭМ!$C$33:$C$776,СВЦЭМ!$A$33:$A$776,$A56,СВЦЭМ!$B$33:$B$776,B$45)+'СЕТ СН'!$G$12+СВЦЭМ!$D$10+'СЕТ СН'!$G$6-'СЕТ СН'!$G$22</f>
        <v>1505.3125859500001</v>
      </c>
      <c r="C56" s="36">
        <f>SUMIFS(СВЦЭМ!$C$33:$C$776,СВЦЭМ!$A$33:$A$776,$A56,СВЦЭМ!$B$33:$B$776,C$45)+'СЕТ СН'!$G$12+СВЦЭМ!$D$10+'СЕТ СН'!$G$6-'СЕТ СН'!$G$22</f>
        <v>1529.5079758700001</v>
      </c>
      <c r="D56" s="36">
        <f>SUMIFS(СВЦЭМ!$C$33:$C$776,СВЦЭМ!$A$33:$A$776,$A56,СВЦЭМ!$B$33:$B$776,D$45)+'СЕТ СН'!$G$12+СВЦЭМ!$D$10+'СЕТ СН'!$G$6-'СЕТ СН'!$G$22</f>
        <v>1539.3761926100001</v>
      </c>
      <c r="E56" s="36">
        <f>SUMIFS(СВЦЭМ!$C$33:$C$776,СВЦЭМ!$A$33:$A$776,$A56,СВЦЭМ!$B$33:$B$776,E$45)+'СЕТ СН'!$G$12+СВЦЭМ!$D$10+'СЕТ СН'!$G$6-'СЕТ СН'!$G$22</f>
        <v>1533.7396354699999</v>
      </c>
      <c r="F56" s="36">
        <f>SUMIFS(СВЦЭМ!$C$33:$C$776,СВЦЭМ!$A$33:$A$776,$A56,СВЦЭМ!$B$33:$B$776,F$45)+'СЕТ СН'!$G$12+СВЦЭМ!$D$10+'СЕТ СН'!$G$6-'СЕТ СН'!$G$22</f>
        <v>1524.5509053800001</v>
      </c>
      <c r="G56" s="36">
        <f>SUMIFS(СВЦЭМ!$C$33:$C$776,СВЦЭМ!$A$33:$A$776,$A56,СВЦЭМ!$B$33:$B$776,G$45)+'СЕТ СН'!$G$12+СВЦЭМ!$D$10+'СЕТ СН'!$G$6-'СЕТ СН'!$G$22</f>
        <v>1510.1755311500001</v>
      </c>
      <c r="H56" s="36">
        <f>SUMIFS(СВЦЭМ!$C$33:$C$776,СВЦЭМ!$A$33:$A$776,$A56,СВЦЭМ!$B$33:$B$776,H$45)+'СЕТ СН'!$G$12+СВЦЭМ!$D$10+'СЕТ СН'!$G$6-'СЕТ СН'!$G$22</f>
        <v>1487.2727884400001</v>
      </c>
      <c r="I56" s="36">
        <f>SUMIFS(СВЦЭМ!$C$33:$C$776,СВЦЭМ!$A$33:$A$776,$A56,СВЦЭМ!$B$33:$B$776,I$45)+'СЕТ СН'!$G$12+СВЦЭМ!$D$10+'СЕТ СН'!$G$6-'СЕТ СН'!$G$22</f>
        <v>1453.9742965800001</v>
      </c>
      <c r="J56" s="36">
        <f>SUMIFS(СВЦЭМ!$C$33:$C$776,СВЦЭМ!$A$33:$A$776,$A56,СВЦЭМ!$B$33:$B$776,J$45)+'СЕТ СН'!$G$12+СВЦЭМ!$D$10+'СЕТ СН'!$G$6-'СЕТ СН'!$G$22</f>
        <v>1443.0184581000001</v>
      </c>
      <c r="K56" s="36">
        <f>SUMIFS(СВЦЭМ!$C$33:$C$776,СВЦЭМ!$A$33:$A$776,$A56,СВЦЭМ!$B$33:$B$776,K$45)+'СЕТ СН'!$G$12+СВЦЭМ!$D$10+'СЕТ СН'!$G$6-'СЕТ СН'!$G$22</f>
        <v>1424.17999351</v>
      </c>
      <c r="L56" s="36">
        <f>SUMIFS(СВЦЭМ!$C$33:$C$776,СВЦЭМ!$A$33:$A$776,$A56,СВЦЭМ!$B$33:$B$776,L$45)+'СЕТ СН'!$G$12+СВЦЭМ!$D$10+'СЕТ СН'!$G$6-'СЕТ СН'!$G$22</f>
        <v>1434.70869874</v>
      </c>
      <c r="M56" s="36">
        <f>SUMIFS(СВЦЭМ!$C$33:$C$776,СВЦЭМ!$A$33:$A$776,$A56,СВЦЭМ!$B$33:$B$776,M$45)+'СЕТ СН'!$G$12+СВЦЭМ!$D$10+'СЕТ СН'!$G$6-'СЕТ СН'!$G$22</f>
        <v>1452.23709998</v>
      </c>
      <c r="N56" s="36">
        <f>SUMIFS(СВЦЭМ!$C$33:$C$776,СВЦЭМ!$A$33:$A$776,$A56,СВЦЭМ!$B$33:$B$776,N$45)+'СЕТ СН'!$G$12+СВЦЭМ!$D$10+'СЕТ СН'!$G$6-'СЕТ СН'!$G$22</f>
        <v>1472.8774890899999</v>
      </c>
      <c r="O56" s="36">
        <f>SUMIFS(СВЦЭМ!$C$33:$C$776,СВЦЭМ!$A$33:$A$776,$A56,СВЦЭМ!$B$33:$B$776,O$45)+'СЕТ СН'!$G$12+СВЦЭМ!$D$10+'СЕТ СН'!$G$6-'СЕТ СН'!$G$22</f>
        <v>1500.83030844</v>
      </c>
      <c r="P56" s="36">
        <f>SUMIFS(СВЦЭМ!$C$33:$C$776,СВЦЭМ!$A$33:$A$776,$A56,СВЦЭМ!$B$33:$B$776,P$45)+'СЕТ СН'!$G$12+СВЦЭМ!$D$10+'СЕТ СН'!$G$6-'СЕТ СН'!$G$22</f>
        <v>1523.04666963</v>
      </c>
      <c r="Q56" s="36">
        <f>SUMIFS(СВЦЭМ!$C$33:$C$776,СВЦЭМ!$A$33:$A$776,$A56,СВЦЭМ!$B$33:$B$776,Q$45)+'СЕТ СН'!$G$12+СВЦЭМ!$D$10+'СЕТ СН'!$G$6-'СЕТ СН'!$G$22</f>
        <v>1532.8447975700001</v>
      </c>
      <c r="R56" s="36">
        <f>SUMIFS(СВЦЭМ!$C$33:$C$776,СВЦЭМ!$A$33:$A$776,$A56,СВЦЭМ!$B$33:$B$776,R$45)+'СЕТ СН'!$G$12+СВЦЭМ!$D$10+'СЕТ СН'!$G$6-'СЕТ СН'!$G$22</f>
        <v>1514.6969026900001</v>
      </c>
      <c r="S56" s="36">
        <f>SUMIFS(СВЦЭМ!$C$33:$C$776,СВЦЭМ!$A$33:$A$776,$A56,СВЦЭМ!$B$33:$B$776,S$45)+'СЕТ СН'!$G$12+СВЦЭМ!$D$10+'СЕТ СН'!$G$6-'СЕТ СН'!$G$22</f>
        <v>1485.9565490700002</v>
      </c>
      <c r="T56" s="36">
        <f>SUMIFS(СВЦЭМ!$C$33:$C$776,СВЦЭМ!$A$33:$A$776,$A56,СВЦЭМ!$B$33:$B$776,T$45)+'СЕТ СН'!$G$12+СВЦЭМ!$D$10+'СЕТ СН'!$G$6-'СЕТ СН'!$G$22</f>
        <v>1462.0038562500001</v>
      </c>
      <c r="U56" s="36">
        <f>SUMIFS(СВЦЭМ!$C$33:$C$776,СВЦЭМ!$A$33:$A$776,$A56,СВЦЭМ!$B$33:$B$776,U$45)+'СЕТ СН'!$G$12+СВЦЭМ!$D$10+'СЕТ СН'!$G$6-'СЕТ СН'!$G$22</f>
        <v>1460.0691672900002</v>
      </c>
      <c r="V56" s="36">
        <f>SUMIFS(СВЦЭМ!$C$33:$C$776,СВЦЭМ!$A$33:$A$776,$A56,СВЦЭМ!$B$33:$B$776,V$45)+'СЕТ СН'!$G$12+СВЦЭМ!$D$10+'СЕТ СН'!$G$6-'СЕТ СН'!$G$22</f>
        <v>1464.2379690500002</v>
      </c>
      <c r="W56" s="36">
        <f>SUMIFS(СВЦЭМ!$C$33:$C$776,СВЦЭМ!$A$33:$A$776,$A56,СВЦЭМ!$B$33:$B$776,W$45)+'СЕТ СН'!$G$12+СВЦЭМ!$D$10+'СЕТ СН'!$G$6-'СЕТ СН'!$G$22</f>
        <v>1477.6182656999999</v>
      </c>
      <c r="X56" s="36">
        <f>SUMIFS(СВЦЭМ!$C$33:$C$776,СВЦЭМ!$A$33:$A$776,$A56,СВЦЭМ!$B$33:$B$776,X$45)+'СЕТ СН'!$G$12+СВЦЭМ!$D$10+'СЕТ СН'!$G$6-'СЕТ СН'!$G$22</f>
        <v>1488.07257673</v>
      </c>
      <c r="Y56" s="36">
        <f>SUMIFS(СВЦЭМ!$C$33:$C$776,СВЦЭМ!$A$33:$A$776,$A56,СВЦЭМ!$B$33:$B$776,Y$45)+'СЕТ СН'!$G$12+СВЦЭМ!$D$10+'СЕТ СН'!$G$6-'СЕТ СН'!$G$22</f>
        <v>1489.9109561700002</v>
      </c>
    </row>
    <row r="57" spans="1:25" ht="15.75" x14ac:dyDescent="0.2">
      <c r="A57" s="35">
        <f t="shared" si="1"/>
        <v>43873</v>
      </c>
      <c r="B57" s="36">
        <f>SUMIFS(СВЦЭМ!$C$33:$C$776,СВЦЭМ!$A$33:$A$776,$A57,СВЦЭМ!$B$33:$B$776,B$45)+'СЕТ СН'!$G$12+СВЦЭМ!$D$10+'СЕТ СН'!$G$6-'СЕТ СН'!$G$22</f>
        <v>1491.10965781</v>
      </c>
      <c r="C57" s="36">
        <f>SUMIFS(СВЦЭМ!$C$33:$C$776,СВЦЭМ!$A$33:$A$776,$A57,СВЦЭМ!$B$33:$B$776,C$45)+'СЕТ СН'!$G$12+СВЦЭМ!$D$10+'СЕТ СН'!$G$6-'СЕТ СН'!$G$22</f>
        <v>1486.8014697100002</v>
      </c>
      <c r="D57" s="36">
        <f>SUMIFS(СВЦЭМ!$C$33:$C$776,СВЦЭМ!$A$33:$A$776,$A57,СВЦЭМ!$B$33:$B$776,D$45)+'СЕТ СН'!$G$12+СВЦЭМ!$D$10+'СЕТ СН'!$G$6-'СЕТ СН'!$G$22</f>
        <v>1502.66765925</v>
      </c>
      <c r="E57" s="36">
        <f>SUMIFS(СВЦЭМ!$C$33:$C$776,СВЦЭМ!$A$33:$A$776,$A57,СВЦЭМ!$B$33:$B$776,E$45)+'СЕТ СН'!$G$12+СВЦЭМ!$D$10+'СЕТ СН'!$G$6-'СЕТ СН'!$G$22</f>
        <v>1499.9361765799999</v>
      </c>
      <c r="F57" s="36">
        <f>SUMIFS(СВЦЭМ!$C$33:$C$776,СВЦЭМ!$A$33:$A$776,$A57,СВЦЭМ!$B$33:$B$776,F$45)+'СЕТ СН'!$G$12+СВЦЭМ!$D$10+'СЕТ СН'!$G$6-'СЕТ СН'!$G$22</f>
        <v>1493.28097768</v>
      </c>
      <c r="G57" s="36">
        <f>SUMIFS(СВЦЭМ!$C$33:$C$776,СВЦЭМ!$A$33:$A$776,$A57,СВЦЭМ!$B$33:$B$776,G$45)+'СЕТ СН'!$G$12+СВЦЭМ!$D$10+'СЕТ СН'!$G$6-'СЕТ СН'!$G$22</f>
        <v>1480.48081075</v>
      </c>
      <c r="H57" s="36">
        <f>SUMIFS(СВЦЭМ!$C$33:$C$776,СВЦЭМ!$A$33:$A$776,$A57,СВЦЭМ!$B$33:$B$776,H$45)+'СЕТ СН'!$G$12+СВЦЭМ!$D$10+'СЕТ СН'!$G$6-'СЕТ СН'!$G$22</f>
        <v>1462.37980664</v>
      </c>
      <c r="I57" s="36">
        <f>SUMIFS(СВЦЭМ!$C$33:$C$776,СВЦЭМ!$A$33:$A$776,$A57,СВЦЭМ!$B$33:$B$776,I$45)+'СЕТ СН'!$G$12+СВЦЭМ!$D$10+'СЕТ СН'!$G$6-'СЕТ СН'!$G$22</f>
        <v>1444.8023103200001</v>
      </c>
      <c r="J57" s="36">
        <f>SUMIFS(СВЦЭМ!$C$33:$C$776,СВЦЭМ!$A$33:$A$776,$A57,СВЦЭМ!$B$33:$B$776,J$45)+'СЕТ СН'!$G$12+СВЦЭМ!$D$10+'СЕТ СН'!$G$6-'СЕТ СН'!$G$22</f>
        <v>1465.6020557800002</v>
      </c>
      <c r="K57" s="36">
        <f>SUMIFS(СВЦЭМ!$C$33:$C$776,СВЦЭМ!$A$33:$A$776,$A57,СВЦЭМ!$B$33:$B$776,K$45)+'СЕТ СН'!$G$12+СВЦЭМ!$D$10+'СЕТ СН'!$G$6-'СЕТ СН'!$G$22</f>
        <v>1469.2756568100001</v>
      </c>
      <c r="L57" s="36">
        <f>SUMIFS(СВЦЭМ!$C$33:$C$776,СВЦЭМ!$A$33:$A$776,$A57,СВЦЭМ!$B$33:$B$776,L$45)+'СЕТ СН'!$G$12+СВЦЭМ!$D$10+'СЕТ СН'!$G$6-'СЕТ СН'!$G$22</f>
        <v>1465.1842774900001</v>
      </c>
      <c r="M57" s="36">
        <f>SUMIFS(СВЦЭМ!$C$33:$C$776,СВЦЭМ!$A$33:$A$776,$A57,СВЦЭМ!$B$33:$B$776,M$45)+'СЕТ СН'!$G$12+СВЦЭМ!$D$10+'СЕТ СН'!$G$6-'СЕТ СН'!$G$22</f>
        <v>1450.0445587700001</v>
      </c>
      <c r="N57" s="36">
        <f>SUMIFS(СВЦЭМ!$C$33:$C$776,СВЦЭМ!$A$33:$A$776,$A57,СВЦЭМ!$B$33:$B$776,N$45)+'СЕТ СН'!$G$12+СВЦЭМ!$D$10+'СЕТ СН'!$G$6-'СЕТ СН'!$G$22</f>
        <v>1447.07103054</v>
      </c>
      <c r="O57" s="36">
        <f>SUMIFS(СВЦЭМ!$C$33:$C$776,СВЦЭМ!$A$33:$A$776,$A57,СВЦЭМ!$B$33:$B$776,O$45)+'СЕТ СН'!$G$12+СВЦЭМ!$D$10+'СЕТ СН'!$G$6-'СЕТ СН'!$G$22</f>
        <v>1449.43354937</v>
      </c>
      <c r="P57" s="36">
        <f>SUMIFS(СВЦЭМ!$C$33:$C$776,СВЦЭМ!$A$33:$A$776,$A57,СВЦЭМ!$B$33:$B$776,P$45)+'СЕТ СН'!$G$12+СВЦЭМ!$D$10+'СЕТ СН'!$G$6-'СЕТ СН'!$G$22</f>
        <v>1449.7770490400001</v>
      </c>
      <c r="Q57" s="36">
        <f>SUMIFS(СВЦЭМ!$C$33:$C$776,СВЦЭМ!$A$33:$A$776,$A57,СВЦЭМ!$B$33:$B$776,Q$45)+'СЕТ СН'!$G$12+СВЦЭМ!$D$10+'СЕТ СН'!$G$6-'СЕТ СН'!$G$22</f>
        <v>1447.22935712</v>
      </c>
      <c r="R57" s="36">
        <f>SUMIFS(СВЦЭМ!$C$33:$C$776,СВЦЭМ!$A$33:$A$776,$A57,СВЦЭМ!$B$33:$B$776,R$45)+'СЕТ СН'!$G$12+СВЦЭМ!$D$10+'СЕТ СН'!$G$6-'СЕТ СН'!$G$22</f>
        <v>1443.94684041</v>
      </c>
      <c r="S57" s="36">
        <f>SUMIFS(СВЦЭМ!$C$33:$C$776,СВЦЭМ!$A$33:$A$776,$A57,СВЦЭМ!$B$33:$B$776,S$45)+'СЕТ СН'!$G$12+СВЦЭМ!$D$10+'СЕТ СН'!$G$6-'СЕТ СН'!$G$22</f>
        <v>1448.2608113200001</v>
      </c>
      <c r="T57" s="36">
        <f>SUMIFS(СВЦЭМ!$C$33:$C$776,СВЦЭМ!$A$33:$A$776,$A57,СВЦЭМ!$B$33:$B$776,T$45)+'СЕТ СН'!$G$12+СВЦЭМ!$D$10+'СЕТ СН'!$G$6-'СЕТ СН'!$G$22</f>
        <v>1445.2608207800001</v>
      </c>
      <c r="U57" s="36">
        <f>SUMIFS(СВЦЭМ!$C$33:$C$776,СВЦЭМ!$A$33:$A$776,$A57,СВЦЭМ!$B$33:$B$776,U$45)+'СЕТ СН'!$G$12+СВЦЭМ!$D$10+'СЕТ СН'!$G$6-'СЕТ СН'!$G$22</f>
        <v>1459.4180546100001</v>
      </c>
      <c r="V57" s="36">
        <f>SUMIFS(СВЦЭМ!$C$33:$C$776,СВЦЭМ!$A$33:$A$776,$A57,СВЦЭМ!$B$33:$B$776,V$45)+'СЕТ СН'!$G$12+СВЦЭМ!$D$10+'СЕТ СН'!$G$6-'СЕТ СН'!$G$22</f>
        <v>1443.04781587</v>
      </c>
      <c r="W57" s="36">
        <f>SUMIFS(СВЦЭМ!$C$33:$C$776,СВЦЭМ!$A$33:$A$776,$A57,СВЦЭМ!$B$33:$B$776,W$45)+'СЕТ СН'!$G$12+СВЦЭМ!$D$10+'СЕТ СН'!$G$6-'СЕТ СН'!$G$22</f>
        <v>1440.62804693</v>
      </c>
      <c r="X57" s="36">
        <f>SUMIFS(СВЦЭМ!$C$33:$C$776,СВЦЭМ!$A$33:$A$776,$A57,СВЦЭМ!$B$33:$B$776,X$45)+'СЕТ СН'!$G$12+СВЦЭМ!$D$10+'СЕТ СН'!$G$6-'СЕТ СН'!$G$22</f>
        <v>1426.9937840699999</v>
      </c>
      <c r="Y57" s="36">
        <f>SUMIFS(СВЦЭМ!$C$33:$C$776,СВЦЭМ!$A$33:$A$776,$A57,СВЦЭМ!$B$33:$B$776,Y$45)+'СЕТ СН'!$G$12+СВЦЭМ!$D$10+'СЕТ СН'!$G$6-'СЕТ СН'!$G$22</f>
        <v>1423.2422078300001</v>
      </c>
    </row>
    <row r="58" spans="1:25" ht="15.75" x14ac:dyDescent="0.2">
      <c r="A58" s="35">
        <f t="shared" si="1"/>
        <v>43874</v>
      </c>
      <c r="B58" s="36">
        <f>SUMIFS(СВЦЭМ!$C$33:$C$776,СВЦЭМ!$A$33:$A$776,$A58,СВЦЭМ!$B$33:$B$776,B$45)+'СЕТ СН'!$G$12+СВЦЭМ!$D$10+'СЕТ СН'!$G$6-'СЕТ СН'!$G$22</f>
        <v>1462.0932496400001</v>
      </c>
      <c r="C58" s="36">
        <f>SUMIFS(СВЦЭМ!$C$33:$C$776,СВЦЭМ!$A$33:$A$776,$A58,СВЦЭМ!$B$33:$B$776,C$45)+'СЕТ СН'!$G$12+СВЦЭМ!$D$10+'СЕТ СН'!$G$6-'СЕТ СН'!$G$22</f>
        <v>1485.6596129200002</v>
      </c>
      <c r="D58" s="36">
        <f>SUMIFS(СВЦЭМ!$C$33:$C$776,СВЦЭМ!$A$33:$A$776,$A58,СВЦЭМ!$B$33:$B$776,D$45)+'СЕТ СН'!$G$12+СВЦЭМ!$D$10+'СЕТ СН'!$G$6-'СЕТ СН'!$G$22</f>
        <v>1501.2766352399999</v>
      </c>
      <c r="E58" s="36">
        <f>SUMIFS(СВЦЭМ!$C$33:$C$776,СВЦЭМ!$A$33:$A$776,$A58,СВЦЭМ!$B$33:$B$776,E$45)+'СЕТ СН'!$G$12+СВЦЭМ!$D$10+'СЕТ СН'!$G$6-'СЕТ СН'!$G$22</f>
        <v>1511.85991784</v>
      </c>
      <c r="F58" s="36">
        <f>SUMIFS(СВЦЭМ!$C$33:$C$776,СВЦЭМ!$A$33:$A$776,$A58,СВЦЭМ!$B$33:$B$776,F$45)+'СЕТ СН'!$G$12+СВЦЭМ!$D$10+'СЕТ СН'!$G$6-'СЕТ СН'!$G$22</f>
        <v>1501.7329320700001</v>
      </c>
      <c r="G58" s="36">
        <f>SUMIFS(СВЦЭМ!$C$33:$C$776,СВЦЭМ!$A$33:$A$776,$A58,СВЦЭМ!$B$33:$B$776,G$45)+'СЕТ СН'!$G$12+СВЦЭМ!$D$10+'СЕТ СН'!$G$6-'СЕТ СН'!$G$22</f>
        <v>1495.5402819200001</v>
      </c>
      <c r="H58" s="36">
        <f>SUMIFS(СВЦЭМ!$C$33:$C$776,СВЦЭМ!$A$33:$A$776,$A58,СВЦЭМ!$B$33:$B$776,H$45)+'СЕТ СН'!$G$12+СВЦЭМ!$D$10+'СЕТ СН'!$G$6-'СЕТ СН'!$G$22</f>
        <v>1466.5732700799999</v>
      </c>
      <c r="I58" s="36">
        <f>SUMIFS(СВЦЭМ!$C$33:$C$776,СВЦЭМ!$A$33:$A$776,$A58,СВЦЭМ!$B$33:$B$776,I$45)+'СЕТ СН'!$G$12+СВЦЭМ!$D$10+'СЕТ СН'!$G$6-'СЕТ СН'!$G$22</f>
        <v>1448.7409054300001</v>
      </c>
      <c r="J58" s="36">
        <f>SUMIFS(СВЦЭМ!$C$33:$C$776,СВЦЭМ!$A$33:$A$776,$A58,СВЦЭМ!$B$33:$B$776,J$45)+'СЕТ СН'!$G$12+СВЦЭМ!$D$10+'СЕТ СН'!$G$6-'СЕТ СН'!$G$22</f>
        <v>1441.2800967400001</v>
      </c>
      <c r="K58" s="36">
        <f>SUMIFS(СВЦЭМ!$C$33:$C$776,СВЦЭМ!$A$33:$A$776,$A58,СВЦЭМ!$B$33:$B$776,K$45)+'СЕТ СН'!$G$12+СВЦЭМ!$D$10+'СЕТ СН'!$G$6-'СЕТ СН'!$G$22</f>
        <v>1421.8006230400001</v>
      </c>
      <c r="L58" s="36">
        <f>SUMIFS(СВЦЭМ!$C$33:$C$776,СВЦЭМ!$A$33:$A$776,$A58,СВЦЭМ!$B$33:$B$776,L$45)+'СЕТ СН'!$G$12+СВЦЭМ!$D$10+'СЕТ СН'!$G$6-'СЕТ СН'!$G$22</f>
        <v>1420.7306258100002</v>
      </c>
      <c r="M58" s="36">
        <f>SUMIFS(СВЦЭМ!$C$33:$C$776,СВЦЭМ!$A$33:$A$776,$A58,СВЦЭМ!$B$33:$B$776,M$45)+'СЕТ СН'!$G$12+СВЦЭМ!$D$10+'СЕТ СН'!$G$6-'СЕТ СН'!$G$22</f>
        <v>1437.4590706900001</v>
      </c>
      <c r="N58" s="36">
        <f>SUMIFS(СВЦЭМ!$C$33:$C$776,СВЦЭМ!$A$33:$A$776,$A58,СВЦЭМ!$B$33:$B$776,N$45)+'СЕТ СН'!$G$12+СВЦЭМ!$D$10+'СЕТ СН'!$G$6-'СЕТ СН'!$G$22</f>
        <v>1457.3005833100001</v>
      </c>
      <c r="O58" s="36">
        <f>SUMIFS(СВЦЭМ!$C$33:$C$776,СВЦЭМ!$A$33:$A$776,$A58,СВЦЭМ!$B$33:$B$776,O$45)+'СЕТ СН'!$G$12+СВЦЭМ!$D$10+'СЕТ СН'!$G$6-'СЕТ СН'!$G$22</f>
        <v>1464.7842048800001</v>
      </c>
      <c r="P58" s="36">
        <f>SUMIFS(СВЦЭМ!$C$33:$C$776,СВЦЭМ!$A$33:$A$776,$A58,СВЦЭМ!$B$33:$B$776,P$45)+'СЕТ СН'!$G$12+СВЦЭМ!$D$10+'СЕТ СН'!$G$6-'СЕТ СН'!$G$22</f>
        <v>1462.2339278700001</v>
      </c>
      <c r="Q58" s="36">
        <f>SUMIFS(СВЦЭМ!$C$33:$C$776,СВЦЭМ!$A$33:$A$776,$A58,СВЦЭМ!$B$33:$B$776,Q$45)+'СЕТ СН'!$G$12+СВЦЭМ!$D$10+'СЕТ СН'!$G$6-'СЕТ СН'!$G$22</f>
        <v>1469.53927677</v>
      </c>
      <c r="R58" s="36">
        <f>SUMIFS(СВЦЭМ!$C$33:$C$776,СВЦЭМ!$A$33:$A$776,$A58,СВЦЭМ!$B$33:$B$776,R$45)+'СЕТ СН'!$G$12+СВЦЭМ!$D$10+'СЕТ СН'!$G$6-'СЕТ СН'!$G$22</f>
        <v>1463.7498799200002</v>
      </c>
      <c r="S58" s="36">
        <f>SUMIFS(СВЦЭМ!$C$33:$C$776,СВЦЭМ!$A$33:$A$776,$A58,СВЦЭМ!$B$33:$B$776,S$45)+'СЕТ СН'!$G$12+СВЦЭМ!$D$10+'СЕТ СН'!$G$6-'СЕТ СН'!$G$22</f>
        <v>1457.5940727000002</v>
      </c>
      <c r="T58" s="36">
        <f>SUMIFS(СВЦЭМ!$C$33:$C$776,СВЦЭМ!$A$33:$A$776,$A58,СВЦЭМ!$B$33:$B$776,T$45)+'СЕТ СН'!$G$12+СВЦЭМ!$D$10+'СЕТ СН'!$G$6-'СЕТ СН'!$G$22</f>
        <v>1417.04030556</v>
      </c>
      <c r="U58" s="36">
        <f>SUMIFS(СВЦЭМ!$C$33:$C$776,СВЦЭМ!$A$33:$A$776,$A58,СВЦЭМ!$B$33:$B$776,U$45)+'СЕТ СН'!$G$12+СВЦЭМ!$D$10+'СЕТ СН'!$G$6-'СЕТ СН'!$G$22</f>
        <v>1406.6697854600002</v>
      </c>
      <c r="V58" s="36">
        <f>SUMIFS(СВЦЭМ!$C$33:$C$776,СВЦЭМ!$A$33:$A$776,$A58,СВЦЭМ!$B$33:$B$776,V$45)+'СЕТ СН'!$G$12+СВЦЭМ!$D$10+'СЕТ СН'!$G$6-'СЕТ СН'!$G$22</f>
        <v>1408.0542366100001</v>
      </c>
      <c r="W58" s="36">
        <f>SUMIFS(СВЦЭМ!$C$33:$C$776,СВЦЭМ!$A$33:$A$776,$A58,СВЦЭМ!$B$33:$B$776,W$45)+'СЕТ СН'!$G$12+СВЦЭМ!$D$10+'СЕТ СН'!$G$6-'СЕТ СН'!$G$22</f>
        <v>1422.3885817800001</v>
      </c>
      <c r="X58" s="36">
        <f>SUMIFS(СВЦЭМ!$C$33:$C$776,СВЦЭМ!$A$33:$A$776,$A58,СВЦЭМ!$B$33:$B$776,X$45)+'СЕТ СН'!$G$12+СВЦЭМ!$D$10+'СЕТ СН'!$G$6-'СЕТ СН'!$G$22</f>
        <v>1433.5223867200002</v>
      </c>
      <c r="Y58" s="36">
        <f>SUMIFS(СВЦЭМ!$C$33:$C$776,СВЦЭМ!$A$33:$A$776,$A58,СВЦЭМ!$B$33:$B$776,Y$45)+'СЕТ СН'!$G$12+СВЦЭМ!$D$10+'СЕТ СН'!$G$6-'СЕТ СН'!$G$22</f>
        <v>1455.9910677400001</v>
      </c>
    </row>
    <row r="59" spans="1:25" ht="15.75" x14ac:dyDescent="0.2">
      <c r="A59" s="35">
        <f t="shared" si="1"/>
        <v>43875</v>
      </c>
      <c r="B59" s="36">
        <f>SUMIFS(СВЦЭМ!$C$33:$C$776,СВЦЭМ!$A$33:$A$776,$A59,СВЦЭМ!$B$33:$B$776,B$45)+'СЕТ СН'!$G$12+СВЦЭМ!$D$10+'СЕТ СН'!$G$6-'СЕТ СН'!$G$22</f>
        <v>1482.2084559</v>
      </c>
      <c r="C59" s="36">
        <f>SUMIFS(СВЦЭМ!$C$33:$C$776,СВЦЭМ!$A$33:$A$776,$A59,СВЦЭМ!$B$33:$B$776,C$45)+'СЕТ СН'!$G$12+СВЦЭМ!$D$10+'СЕТ СН'!$G$6-'СЕТ СН'!$G$22</f>
        <v>1495.8207228700001</v>
      </c>
      <c r="D59" s="36">
        <f>SUMIFS(СВЦЭМ!$C$33:$C$776,СВЦЭМ!$A$33:$A$776,$A59,СВЦЭМ!$B$33:$B$776,D$45)+'СЕТ СН'!$G$12+СВЦЭМ!$D$10+'СЕТ СН'!$G$6-'СЕТ СН'!$G$22</f>
        <v>1518.5350957000001</v>
      </c>
      <c r="E59" s="36">
        <f>SUMIFS(СВЦЭМ!$C$33:$C$776,СВЦЭМ!$A$33:$A$776,$A59,СВЦЭМ!$B$33:$B$776,E$45)+'СЕТ СН'!$G$12+СВЦЭМ!$D$10+'СЕТ СН'!$G$6-'СЕТ СН'!$G$22</f>
        <v>1517.01953456</v>
      </c>
      <c r="F59" s="36">
        <f>SUMIFS(СВЦЭМ!$C$33:$C$776,СВЦЭМ!$A$33:$A$776,$A59,СВЦЭМ!$B$33:$B$776,F$45)+'СЕТ СН'!$G$12+СВЦЭМ!$D$10+'СЕТ СН'!$G$6-'СЕТ СН'!$G$22</f>
        <v>1512.4244337800001</v>
      </c>
      <c r="G59" s="36">
        <f>SUMIFS(СВЦЭМ!$C$33:$C$776,СВЦЭМ!$A$33:$A$776,$A59,СВЦЭМ!$B$33:$B$776,G$45)+'СЕТ СН'!$G$12+СВЦЭМ!$D$10+'СЕТ СН'!$G$6-'СЕТ СН'!$G$22</f>
        <v>1502.4489046900001</v>
      </c>
      <c r="H59" s="36">
        <f>SUMIFS(СВЦЭМ!$C$33:$C$776,СВЦЭМ!$A$33:$A$776,$A59,СВЦЭМ!$B$33:$B$776,H$45)+'СЕТ СН'!$G$12+СВЦЭМ!$D$10+'СЕТ СН'!$G$6-'СЕТ СН'!$G$22</f>
        <v>1466.4628148500001</v>
      </c>
      <c r="I59" s="36">
        <f>SUMIFS(СВЦЭМ!$C$33:$C$776,СВЦЭМ!$A$33:$A$776,$A59,СВЦЭМ!$B$33:$B$776,I$45)+'СЕТ СН'!$G$12+СВЦЭМ!$D$10+'СЕТ СН'!$G$6-'СЕТ СН'!$G$22</f>
        <v>1451.7727605100001</v>
      </c>
      <c r="J59" s="36">
        <f>SUMIFS(СВЦЭМ!$C$33:$C$776,СВЦЭМ!$A$33:$A$776,$A59,СВЦЭМ!$B$33:$B$776,J$45)+'СЕТ СН'!$G$12+СВЦЭМ!$D$10+'СЕТ СН'!$G$6-'СЕТ СН'!$G$22</f>
        <v>1429.44742387</v>
      </c>
      <c r="K59" s="36">
        <f>SUMIFS(СВЦЭМ!$C$33:$C$776,СВЦЭМ!$A$33:$A$776,$A59,СВЦЭМ!$B$33:$B$776,K$45)+'СЕТ СН'!$G$12+СВЦЭМ!$D$10+'СЕТ СН'!$G$6-'СЕТ СН'!$G$22</f>
        <v>1419.9718417399999</v>
      </c>
      <c r="L59" s="36">
        <f>SUMIFS(СВЦЭМ!$C$33:$C$776,СВЦЭМ!$A$33:$A$776,$A59,СВЦЭМ!$B$33:$B$776,L$45)+'СЕТ СН'!$G$12+СВЦЭМ!$D$10+'СЕТ СН'!$G$6-'СЕТ СН'!$G$22</f>
        <v>1418.32258976</v>
      </c>
      <c r="M59" s="36">
        <f>SUMIFS(СВЦЭМ!$C$33:$C$776,СВЦЭМ!$A$33:$A$776,$A59,СВЦЭМ!$B$33:$B$776,M$45)+'СЕТ СН'!$G$12+СВЦЭМ!$D$10+'СЕТ СН'!$G$6-'СЕТ СН'!$G$22</f>
        <v>1416.3547516100002</v>
      </c>
      <c r="N59" s="36">
        <f>SUMIFS(СВЦЭМ!$C$33:$C$776,СВЦЭМ!$A$33:$A$776,$A59,СВЦЭМ!$B$33:$B$776,N$45)+'СЕТ СН'!$G$12+СВЦЭМ!$D$10+'СЕТ СН'!$G$6-'СЕТ СН'!$G$22</f>
        <v>1437.00064776</v>
      </c>
      <c r="O59" s="36">
        <f>SUMIFS(СВЦЭМ!$C$33:$C$776,СВЦЭМ!$A$33:$A$776,$A59,СВЦЭМ!$B$33:$B$776,O$45)+'СЕТ СН'!$G$12+СВЦЭМ!$D$10+'СЕТ СН'!$G$6-'СЕТ СН'!$G$22</f>
        <v>1447.2563227400001</v>
      </c>
      <c r="P59" s="36">
        <f>SUMIFS(СВЦЭМ!$C$33:$C$776,СВЦЭМ!$A$33:$A$776,$A59,СВЦЭМ!$B$33:$B$776,P$45)+'СЕТ СН'!$G$12+СВЦЭМ!$D$10+'СЕТ СН'!$G$6-'СЕТ СН'!$G$22</f>
        <v>1459.5490876700001</v>
      </c>
      <c r="Q59" s="36">
        <f>SUMIFS(СВЦЭМ!$C$33:$C$776,СВЦЭМ!$A$33:$A$776,$A59,СВЦЭМ!$B$33:$B$776,Q$45)+'СЕТ СН'!$G$12+СВЦЭМ!$D$10+'СЕТ СН'!$G$6-'СЕТ СН'!$G$22</f>
        <v>1463.6702101999999</v>
      </c>
      <c r="R59" s="36">
        <f>SUMIFS(СВЦЭМ!$C$33:$C$776,СВЦЭМ!$A$33:$A$776,$A59,СВЦЭМ!$B$33:$B$776,R$45)+'СЕТ СН'!$G$12+СВЦЭМ!$D$10+'СЕТ СН'!$G$6-'СЕТ СН'!$G$22</f>
        <v>1460.24225411</v>
      </c>
      <c r="S59" s="36">
        <f>SUMIFS(СВЦЭМ!$C$33:$C$776,СВЦЭМ!$A$33:$A$776,$A59,СВЦЭМ!$B$33:$B$776,S$45)+'СЕТ СН'!$G$12+СВЦЭМ!$D$10+'СЕТ СН'!$G$6-'СЕТ СН'!$G$22</f>
        <v>1443.4204409000001</v>
      </c>
      <c r="T59" s="36">
        <f>SUMIFS(СВЦЭМ!$C$33:$C$776,СВЦЭМ!$A$33:$A$776,$A59,СВЦЭМ!$B$33:$B$776,T$45)+'СЕТ СН'!$G$12+СВЦЭМ!$D$10+'СЕТ СН'!$G$6-'СЕТ СН'!$G$22</f>
        <v>1425.2653176000001</v>
      </c>
      <c r="U59" s="36">
        <f>SUMIFS(СВЦЭМ!$C$33:$C$776,СВЦЭМ!$A$33:$A$776,$A59,СВЦЭМ!$B$33:$B$776,U$45)+'СЕТ СН'!$G$12+СВЦЭМ!$D$10+'СЕТ СН'!$G$6-'СЕТ СН'!$G$22</f>
        <v>1418.2876318900001</v>
      </c>
      <c r="V59" s="36">
        <f>SUMIFS(СВЦЭМ!$C$33:$C$776,СВЦЭМ!$A$33:$A$776,$A59,СВЦЭМ!$B$33:$B$776,V$45)+'СЕТ СН'!$G$12+СВЦЭМ!$D$10+'СЕТ СН'!$G$6-'СЕТ СН'!$G$22</f>
        <v>1421.4483568200001</v>
      </c>
      <c r="W59" s="36">
        <f>SUMIFS(СВЦЭМ!$C$33:$C$776,СВЦЭМ!$A$33:$A$776,$A59,СВЦЭМ!$B$33:$B$776,W$45)+'СЕТ СН'!$G$12+СВЦЭМ!$D$10+'СЕТ СН'!$G$6-'СЕТ СН'!$G$22</f>
        <v>1440.1036414300002</v>
      </c>
      <c r="X59" s="36">
        <f>SUMIFS(СВЦЭМ!$C$33:$C$776,СВЦЭМ!$A$33:$A$776,$A59,СВЦЭМ!$B$33:$B$776,X$45)+'СЕТ СН'!$G$12+СВЦЭМ!$D$10+'СЕТ СН'!$G$6-'СЕТ СН'!$G$22</f>
        <v>1455.77876672</v>
      </c>
      <c r="Y59" s="36">
        <f>SUMIFS(СВЦЭМ!$C$33:$C$776,СВЦЭМ!$A$33:$A$776,$A59,СВЦЭМ!$B$33:$B$776,Y$45)+'СЕТ СН'!$G$12+СВЦЭМ!$D$10+'СЕТ СН'!$G$6-'СЕТ СН'!$G$22</f>
        <v>1460.22366487</v>
      </c>
    </row>
    <row r="60" spans="1:25" ht="15.75" x14ac:dyDescent="0.2">
      <c r="A60" s="35">
        <f t="shared" si="1"/>
        <v>43876</v>
      </c>
      <c r="B60" s="36">
        <f>SUMIFS(СВЦЭМ!$C$33:$C$776,СВЦЭМ!$A$33:$A$776,$A60,СВЦЭМ!$B$33:$B$776,B$45)+'СЕТ СН'!$G$12+СВЦЭМ!$D$10+'СЕТ СН'!$G$6-'СЕТ СН'!$G$22</f>
        <v>1371.9172756200001</v>
      </c>
      <c r="C60" s="36">
        <f>SUMIFS(СВЦЭМ!$C$33:$C$776,СВЦЭМ!$A$33:$A$776,$A60,СВЦЭМ!$B$33:$B$776,C$45)+'СЕТ СН'!$G$12+СВЦЭМ!$D$10+'СЕТ СН'!$G$6-'СЕТ СН'!$G$22</f>
        <v>1387.9604205000001</v>
      </c>
      <c r="D60" s="36">
        <f>SUMIFS(СВЦЭМ!$C$33:$C$776,СВЦЭМ!$A$33:$A$776,$A60,СВЦЭМ!$B$33:$B$776,D$45)+'СЕТ СН'!$G$12+СВЦЭМ!$D$10+'СЕТ СН'!$G$6-'СЕТ СН'!$G$22</f>
        <v>1412.2843398</v>
      </c>
      <c r="E60" s="36">
        <f>SUMIFS(СВЦЭМ!$C$33:$C$776,СВЦЭМ!$A$33:$A$776,$A60,СВЦЭМ!$B$33:$B$776,E$45)+'СЕТ СН'!$G$12+СВЦЭМ!$D$10+'СЕТ СН'!$G$6-'СЕТ СН'!$G$22</f>
        <v>1426.0770966700002</v>
      </c>
      <c r="F60" s="36">
        <f>SUMIFS(СВЦЭМ!$C$33:$C$776,СВЦЭМ!$A$33:$A$776,$A60,СВЦЭМ!$B$33:$B$776,F$45)+'СЕТ СН'!$G$12+СВЦЭМ!$D$10+'СЕТ СН'!$G$6-'СЕТ СН'!$G$22</f>
        <v>1425.67375365</v>
      </c>
      <c r="G60" s="36">
        <f>SUMIFS(СВЦЭМ!$C$33:$C$776,СВЦЭМ!$A$33:$A$776,$A60,СВЦЭМ!$B$33:$B$776,G$45)+'СЕТ СН'!$G$12+СВЦЭМ!$D$10+'СЕТ СН'!$G$6-'СЕТ СН'!$G$22</f>
        <v>1412.9016139600001</v>
      </c>
      <c r="H60" s="36">
        <f>SUMIFS(СВЦЭМ!$C$33:$C$776,СВЦЭМ!$A$33:$A$776,$A60,СВЦЭМ!$B$33:$B$776,H$45)+'СЕТ СН'!$G$12+СВЦЭМ!$D$10+'СЕТ СН'!$G$6-'СЕТ СН'!$G$22</f>
        <v>1403.00471836</v>
      </c>
      <c r="I60" s="36">
        <f>SUMIFS(СВЦЭМ!$C$33:$C$776,СВЦЭМ!$A$33:$A$776,$A60,СВЦЭМ!$B$33:$B$776,I$45)+'СЕТ СН'!$G$12+СВЦЭМ!$D$10+'СЕТ СН'!$G$6-'СЕТ СН'!$G$22</f>
        <v>1408.4252840700001</v>
      </c>
      <c r="J60" s="36">
        <f>SUMIFS(СВЦЭМ!$C$33:$C$776,СВЦЭМ!$A$33:$A$776,$A60,СВЦЭМ!$B$33:$B$776,J$45)+'СЕТ СН'!$G$12+СВЦЭМ!$D$10+'СЕТ СН'!$G$6-'СЕТ СН'!$G$22</f>
        <v>1423.4673038800001</v>
      </c>
      <c r="K60" s="36">
        <f>SUMIFS(СВЦЭМ!$C$33:$C$776,СВЦЭМ!$A$33:$A$776,$A60,СВЦЭМ!$B$33:$B$776,K$45)+'СЕТ СН'!$G$12+СВЦЭМ!$D$10+'СЕТ СН'!$G$6-'СЕТ СН'!$G$22</f>
        <v>1437.1698477499999</v>
      </c>
      <c r="L60" s="36">
        <f>SUMIFS(СВЦЭМ!$C$33:$C$776,СВЦЭМ!$A$33:$A$776,$A60,СВЦЭМ!$B$33:$B$776,L$45)+'СЕТ СН'!$G$12+СВЦЭМ!$D$10+'СЕТ СН'!$G$6-'СЕТ СН'!$G$22</f>
        <v>1443.6989755100001</v>
      </c>
      <c r="M60" s="36">
        <f>SUMIFS(СВЦЭМ!$C$33:$C$776,СВЦЭМ!$A$33:$A$776,$A60,СВЦЭМ!$B$33:$B$776,M$45)+'СЕТ СН'!$G$12+СВЦЭМ!$D$10+'СЕТ СН'!$G$6-'СЕТ СН'!$G$22</f>
        <v>1429.2808025600002</v>
      </c>
      <c r="N60" s="36">
        <f>SUMIFS(СВЦЭМ!$C$33:$C$776,СВЦЭМ!$A$33:$A$776,$A60,СВЦЭМ!$B$33:$B$776,N$45)+'СЕТ СН'!$G$12+СВЦЭМ!$D$10+'СЕТ СН'!$G$6-'СЕТ СН'!$G$22</f>
        <v>1428.4210534600002</v>
      </c>
      <c r="O60" s="36">
        <f>SUMIFS(СВЦЭМ!$C$33:$C$776,СВЦЭМ!$A$33:$A$776,$A60,СВЦЭМ!$B$33:$B$776,O$45)+'СЕТ СН'!$G$12+СВЦЭМ!$D$10+'СЕТ СН'!$G$6-'СЕТ СН'!$G$22</f>
        <v>1427.5424155999999</v>
      </c>
      <c r="P60" s="36">
        <f>SUMIFS(СВЦЭМ!$C$33:$C$776,СВЦЭМ!$A$33:$A$776,$A60,СВЦЭМ!$B$33:$B$776,P$45)+'СЕТ СН'!$G$12+СВЦЭМ!$D$10+'СЕТ СН'!$G$6-'СЕТ СН'!$G$22</f>
        <v>1408.12704549</v>
      </c>
      <c r="Q60" s="36">
        <f>SUMIFS(СВЦЭМ!$C$33:$C$776,СВЦЭМ!$A$33:$A$776,$A60,СВЦЭМ!$B$33:$B$776,Q$45)+'СЕТ СН'!$G$12+СВЦЭМ!$D$10+'СЕТ СН'!$G$6-'СЕТ СН'!$G$22</f>
        <v>1401.1404074500001</v>
      </c>
      <c r="R60" s="36">
        <f>SUMIFS(СВЦЭМ!$C$33:$C$776,СВЦЭМ!$A$33:$A$776,$A60,СВЦЭМ!$B$33:$B$776,R$45)+'СЕТ СН'!$G$12+СВЦЭМ!$D$10+'СЕТ СН'!$G$6-'СЕТ СН'!$G$22</f>
        <v>1409.0903552</v>
      </c>
      <c r="S60" s="36">
        <f>SUMIFS(СВЦЭМ!$C$33:$C$776,СВЦЭМ!$A$33:$A$776,$A60,СВЦЭМ!$B$33:$B$776,S$45)+'СЕТ СН'!$G$12+СВЦЭМ!$D$10+'СЕТ СН'!$G$6-'СЕТ СН'!$G$22</f>
        <v>1415.28258723</v>
      </c>
      <c r="T60" s="36">
        <f>SUMIFS(СВЦЭМ!$C$33:$C$776,СВЦЭМ!$A$33:$A$776,$A60,СВЦЭМ!$B$33:$B$776,T$45)+'СЕТ СН'!$G$12+СВЦЭМ!$D$10+'СЕТ СН'!$G$6-'СЕТ СН'!$G$22</f>
        <v>1428.86206384</v>
      </c>
      <c r="U60" s="36">
        <f>SUMIFS(СВЦЭМ!$C$33:$C$776,СВЦЭМ!$A$33:$A$776,$A60,СВЦЭМ!$B$33:$B$776,U$45)+'СЕТ СН'!$G$12+СВЦЭМ!$D$10+'СЕТ СН'!$G$6-'СЕТ СН'!$G$22</f>
        <v>1431.2394316499999</v>
      </c>
      <c r="V60" s="36">
        <f>SUMIFS(СВЦЭМ!$C$33:$C$776,СВЦЭМ!$A$33:$A$776,$A60,СВЦЭМ!$B$33:$B$776,V$45)+'СЕТ СН'!$G$12+СВЦЭМ!$D$10+'СЕТ СН'!$G$6-'СЕТ СН'!$G$22</f>
        <v>1418.7709679300001</v>
      </c>
      <c r="W60" s="36">
        <f>SUMIFS(СВЦЭМ!$C$33:$C$776,СВЦЭМ!$A$33:$A$776,$A60,СВЦЭМ!$B$33:$B$776,W$45)+'СЕТ СН'!$G$12+СВЦЭМ!$D$10+'СЕТ СН'!$G$6-'СЕТ СН'!$G$22</f>
        <v>1414.8717162</v>
      </c>
      <c r="X60" s="36">
        <f>SUMIFS(СВЦЭМ!$C$33:$C$776,СВЦЭМ!$A$33:$A$776,$A60,СВЦЭМ!$B$33:$B$776,X$45)+'СЕТ СН'!$G$12+СВЦЭМ!$D$10+'СЕТ СН'!$G$6-'СЕТ СН'!$G$22</f>
        <v>1410.19436354</v>
      </c>
      <c r="Y60" s="36">
        <f>SUMIFS(СВЦЭМ!$C$33:$C$776,СВЦЭМ!$A$33:$A$776,$A60,СВЦЭМ!$B$33:$B$776,Y$45)+'СЕТ СН'!$G$12+СВЦЭМ!$D$10+'СЕТ СН'!$G$6-'СЕТ СН'!$G$22</f>
        <v>1383.05913136</v>
      </c>
    </row>
    <row r="61" spans="1:25" ht="15.75" x14ac:dyDescent="0.2">
      <c r="A61" s="35">
        <f t="shared" si="1"/>
        <v>43877</v>
      </c>
      <c r="B61" s="36">
        <f>SUMIFS(СВЦЭМ!$C$33:$C$776,СВЦЭМ!$A$33:$A$776,$A61,СВЦЭМ!$B$33:$B$776,B$45)+'СЕТ СН'!$G$12+СВЦЭМ!$D$10+'СЕТ СН'!$G$6-'СЕТ СН'!$G$22</f>
        <v>1478.4574755000001</v>
      </c>
      <c r="C61" s="36">
        <f>SUMIFS(СВЦЭМ!$C$33:$C$776,СВЦЭМ!$A$33:$A$776,$A61,СВЦЭМ!$B$33:$B$776,C$45)+'СЕТ СН'!$G$12+СВЦЭМ!$D$10+'СЕТ СН'!$G$6-'СЕТ СН'!$G$22</f>
        <v>1509.9815805600001</v>
      </c>
      <c r="D61" s="36">
        <f>SUMIFS(СВЦЭМ!$C$33:$C$776,СВЦЭМ!$A$33:$A$776,$A61,СВЦЭМ!$B$33:$B$776,D$45)+'СЕТ СН'!$G$12+СВЦЭМ!$D$10+'СЕТ СН'!$G$6-'СЕТ СН'!$G$22</f>
        <v>1520.8898519600002</v>
      </c>
      <c r="E61" s="36">
        <f>SUMIFS(СВЦЭМ!$C$33:$C$776,СВЦЭМ!$A$33:$A$776,$A61,СВЦЭМ!$B$33:$B$776,E$45)+'СЕТ СН'!$G$12+СВЦЭМ!$D$10+'СЕТ СН'!$G$6-'СЕТ СН'!$G$22</f>
        <v>1528.7960845100001</v>
      </c>
      <c r="F61" s="36">
        <f>SUMIFS(СВЦЭМ!$C$33:$C$776,СВЦЭМ!$A$33:$A$776,$A61,СВЦЭМ!$B$33:$B$776,F$45)+'СЕТ СН'!$G$12+СВЦЭМ!$D$10+'СЕТ СН'!$G$6-'СЕТ СН'!$G$22</f>
        <v>1529.3691946200001</v>
      </c>
      <c r="G61" s="36">
        <f>SUMIFS(СВЦЭМ!$C$33:$C$776,СВЦЭМ!$A$33:$A$776,$A61,СВЦЭМ!$B$33:$B$776,G$45)+'СЕТ СН'!$G$12+СВЦЭМ!$D$10+'СЕТ СН'!$G$6-'СЕТ СН'!$G$22</f>
        <v>1518.9832698700002</v>
      </c>
      <c r="H61" s="36">
        <f>SUMIFS(СВЦЭМ!$C$33:$C$776,СВЦЭМ!$A$33:$A$776,$A61,СВЦЭМ!$B$33:$B$776,H$45)+'СЕТ СН'!$G$12+СВЦЭМ!$D$10+'СЕТ СН'!$G$6-'СЕТ СН'!$G$22</f>
        <v>1491.08965167</v>
      </c>
      <c r="I61" s="36">
        <f>SUMIFS(СВЦЭМ!$C$33:$C$776,СВЦЭМ!$A$33:$A$776,$A61,СВЦЭМ!$B$33:$B$776,I$45)+'СЕТ СН'!$G$12+СВЦЭМ!$D$10+'СЕТ СН'!$G$6-'СЕТ СН'!$G$22</f>
        <v>1466.1915326100002</v>
      </c>
      <c r="J61" s="36">
        <f>SUMIFS(СВЦЭМ!$C$33:$C$776,СВЦЭМ!$A$33:$A$776,$A61,СВЦЭМ!$B$33:$B$776,J$45)+'СЕТ СН'!$G$12+СВЦЭМ!$D$10+'СЕТ СН'!$G$6-'СЕТ СН'!$G$22</f>
        <v>1432.7087170200002</v>
      </c>
      <c r="K61" s="36">
        <f>SUMIFS(СВЦЭМ!$C$33:$C$776,СВЦЭМ!$A$33:$A$776,$A61,СВЦЭМ!$B$33:$B$776,K$45)+'СЕТ СН'!$G$12+СВЦЭМ!$D$10+'СЕТ СН'!$G$6-'СЕТ СН'!$G$22</f>
        <v>1413.0649386700002</v>
      </c>
      <c r="L61" s="36">
        <f>SUMIFS(СВЦЭМ!$C$33:$C$776,СВЦЭМ!$A$33:$A$776,$A61,СВЦЭМ!$B$33:$B$776,L$45)+'СЕТ СН'!$G$12+СВЦЭМ!$D$10+'СЕТ СН'!$G$6-'СЕТ СН'!$G$22</f>
        <v>1403.21952409</v>
      </c>
      <c r="M61" s="36">
        <f>SUMIFS(СВЦЭМ!$C$33:$C$776,СВЦЭМ!$A$33:$A$776,$A61,СВЦЭМ!$B$33:$B$776,M$45)+'СЕТ СН'!$G$12+СВЦЭМ!$D$10+'СЕТ СН'!$G$6-'СЕТ СН'!$G$22</f>
        <v>1413.05572456</v>
      </c>
      <c r="N61" s="36">
        <f>SUMIFS(СВЦЭМ!$C$33:$C$776,СВЦЭМ!$A$33:$A$776,$A61,СВЦЭМ!$B$33:$B$776,N$45)+'СЕТ СН'!$G$12+СВЦЭМ!$D$10+'СЕТ СН'!$G$6-'СЕТ СН'!$G$22</f>
        <v>1425.0512120200001</v>
      </c>
      <c r="O61" s="36">
        <f>SUMIFS(СВЦЭМ!$C$33:$C$776,СВЦЭМ!$A$33:$A$776,$A61,СВЦЭМ!$B$33:$B$776,O$45)+'СЕТ СН'!$G$12+СВЦЭМ!$D$10+'СЕТ СН'!$G$6-'СЕТ СН'!$G$22</f>
        <v>1437.36264712</v>
      </c>
      <c r="P61" s="36">
        <f>SUMIFS(СВЦЭМ!$C$33:$C$776,СВЦЭМ!$A$33:$A$776,$A61,СВЦЭМ!$B$33:$B$776,P$45)+'СЕТ СН'!$G$12+СВЦЭМ!$D$10+'СЕТ СН'!$G$6-'СЕТ СН'!$G$22</f>
        <v>1450.37001695</v>
      </c>
      <c r="Q61" s="36">
        <f>SUMIFS(СВЦЭМ!$C$33:$C$776,СВЦЭМ!$A$33:$A$776,$A61,СВЦЭМ!$B$33:$B$776,Q$45)+'СЕТ СН'!$G$12+СВЦЭМ!$D$10+'СЕТ СН'!$G$6-'СЕТ СН'!$G$22</f>
        <v>1454.72128036</v>
      </c>
      <c r="R61" s="36">
        <f>SUMIFS(СВЦЭМ!$C$33:$C$776,СВЦЭМ!$A$33:$A$776,$A61,СВЦЭМ!$B$33:$B$776,R$45)+'СЕТ СН'!$G$12+СВЦЭМ!$D$10+'СЕТ СН'!$G$6-'СЕТ СН'!$G$22</f>
        <v>1449.8997363200001</v>
      </c>
      <c r="S61" s="36">
        <f>SUMIFS(СВЦЭМ!$C$33:$C$776,СВЦЭМ!$A$33:$A$776,$A61,СВЦЭМ!$B$33:$B$776,S$45)+'СЕТ СН'!$G$12+СВЦЭМ!$D$10+'СЕТ СН'!$G$6-'СЕТ СН'!$G$22</f>
        <v>1441.1969920000001</v>
      </c>
      <c r="T61" s="36">
        <f>SUMIFS(СВЦЭМ!$C$33:$C$776,СВЦЭМ!$A$33:$A$776,$A61,СВЦЭМ!$B$33:$B$776,T$45)+'СЕТ СН'!$G$12+СВЦЭМ!$D$10+'СЕТ СН'!$G$6-'СЕТ СН'!$G$22</f>
        <v>1411.9046341800001</v>
      </c>
      <c r="U61" s="36">
        <f>SUMIFS(СВЦЭМ!$C$33:$C$776,СВЦЭМ!$A$33:$A$776,$A61,СВЦЭМ!$B$33:$B$776,U$45)+'СЕТ СН'!$G$12+СВЦЭМ!$D$10+'СЕТ СН'!$G$6-'СЕТ СН'!$G$22</f>
        <v>1413.3765019800001</v>
      </c>
      <c r="V61" s="36">
        <f>SUMIFS(СВЦЭМ!$C$33:$C$776,СВЦЭМ!$A$33:$A$776,$A61,СВЦЭМ!$B$33:$B$776,V$45)+'СЕТ СН'!$G$12+СВЦЭМ!$D$10+'СЕТ СН'!$G$6-'СЕТ СН'!$G$22</f>
        <v>1418.64848446</v>
      </c>
      <c r="W61" s="36">
        <f>SUMIFS(СВЦЭМ!$C$33:$C$776,СВЦЭМ!$A$33:$A$776,$A61,СВЦЭМ!$B$33:$B$776,W$45)+'СЕТ СН'!$G$12+СВЦЭМ!$D$10+'СЕТ СН'!$G$6-'СЕТ СН'!$G$22</f>
        <v>1436.9315197999999</v>
      </c>
      <c r="X61" s="36">
        <f>SUMIFS(СВЦЭМ!$C$33:$C$776,СВЦЭМ!$A$33:$A$776,$A61,СВЦЭМ!$B$33:$B$776,X$45)+'СЕТ СН'!$G$12+СВЦЭМ!$D$10+'СЕТ СН'!$G$6-'СЕТ СН'!$G$22</f>
        <v>1425.1051942500001</v>
      </c>
      <c r="Y61" s="36">
        <f>SUMIFS(СВЦЭМ!$C$33:$C$776,СВЦЭМ!$A$33:$A$776,$A61,СВЦЭМ!$B$33:$B$776,Y$45)+'СЕТ СН'!$G$12+СВЦЭМ!$D$10+'СЕТ СН'!$G$6-'СЕТ СН'!$G$22</f>
        <v>1447.5508711500001</v>
      </c>
    </row>
    <row r="62" spans="1:25" ht="15.75" x14ac:dyDescent="0.2">
      <c r="A62" s="35">
        <f t="shared" si="1"/>
        <v>43878</v>
      </c>
      <c r="B62" s="36">
        <f>SUMIFS(СВЦЭМ!$C$33:$C$776,СВЦЭМ!$A$33:$A$776,$A62,СВЦЭМ!$B$33:$B$776,B$45)+'СЕТ СН'!$G$12+СВЦЭМ!$D$10+'СЕТ СН'!$G$6-'СЕТ СН'!$G$22</f>
        <v>1472.9014690700001</v>
      </c>
      <c r="C62" s="36">
        <f>SUMIFS(СВЦЭМ!$C$33:$C$776,СВЦЭМ!$A$33:$A$776,$A62,СВЦЭМ!$B$33:$B$776,C$45)+'СЕТ СН'!$G$12+СВЦЭМ!$D$10+'СЕТ СН'!$G$6-'СЕТ СН'!$G$22</f>
        <v>1486.1042436800001</v>
      </c>
      <c r="D62" s="36">
        <f>SUMIFS(СВЦЭМ!$C$33:$C$776,СВЦЭМ!$A$33:$A$776,$A62,СВЦЭМ!$B$33:$B$776,D$45)+'СЕТ СН'!$G$12+СВЦЭМ!$D$10+'СЕТ СН'!$G$6-'СЕТ СН'!$G$22</f>
        <v>1500.5650371900001</v>
      </c>
      <c r="E62" s="36">
        <f>SUMIFS(СВЦЭМ!$C$33:$C$776,СВЦЭМ!$A$33:$A$776,$A62,СВЦЭМ!$B$33:$B$776,E$45)+'СЕТ СН'!$G$12+СВЦЭМ!$D$10+'СЕТ СН'!$G$6-'СЕТ СН'!$G$22</f>
        <v>1507.4543965800001</v>
      </c>
      <c r="F62" s="36">
        <f>SUMIFS(СВЦЭМ!$C$33:$C$776,СВЦЭМ!$A$33:$A$776,$A62,СВЦЭМ!$B$33:$B$776,F$45)+'СЕТ СН'!$G$12+СВЦЭМ!$D$10+'СЕТ СН'!$G$6-'СЕТ СН'!$G$22</f>
        <v>1505.6660457100002</v>
      </c>
      <c r="G62" s="36">
        <f>SUMIFS(СВЦЭМ!$C$33:$C$776,СВЦЭМ!$A$33:$A$776,$A62,СВЦЭМ!$B$33:$B$776,G$45)+'СЕТ СН'!$G$12+СВЦЭМ!$D$10+'СЕТ СН'!$G$6-'СЕТ СН'!$G$22</f>
        <v>1489.6169495300001</v>
      </c>
      <c r="H62" s="36">
        <f>SUMIFS(СВЦЭМ!$C$33:$C$776,СВЦЭМ!$A$33:$A$776,$A62,СВЦЭМ!$B$33:$B$776,H$45)+'СЕТ СН'!$G$12+СВЦЭМ!$D$10+'СЕТ СН'!$G$6-'СЕТ СН'!$G$22</f>
        <v>1454.8076279700001</v>
      </c>
      <c r="I62" s="36">
        <f>SUMIFS(СВЦЭМ!$C$33:$C$776,СВЦЭМ!$A$33:$A$776,$A62,СВЦЭМ!$B$33:$B$776,I$45)+'СЕТ СН'!$G$12+СВЦЭМ!$D$10+'СЕТ СН'!$G$6-'СЕТ СН'!$G$22</f>
        <v>1428.2366153</v>
      </c>
      <c r="J62" s="36">
        <f>SUMIFS(СВЦЭМ!$C$33:$C$776,СВЦЭМ!$A$33:$A$776,$A62,СВЦЭМ!$B$33:$B$776,J$45)+'СЕТ СН'!$G$12+СВЦЭМ!$D$10+'СЕТ СН'!$G$6-'СЕТ СН'!$G$22</f>
        <v>1452.00350794</v>
      </c>
      <c r="K62" s="36">
        <f>SUMIFS(СВЦЭМ!$C$33:$C$776,СВЦЭМ!$A$33:$A$776,$A62,СВЦЭМ!$B$33:$B$776,K$45)+'СЕТ СН'!$G$12+СВЦЭМ!$D$10+'СЕТ СН'!$G$6-'СЕТ СН'!$G$22</f>
        <v>1425.5582009700001</v>
      </c>
      <c r="L62" s="36">
        <f>SUMIFS(СВЦЭМ!$C$33:$C$776,СВЦЭМ!$A$33:$A$776,$A62,СВЦЭМ!$B$33:$B$776,L$45)+'СЕТ СН'!$G$12+СВЦЭМ!$D$10+'СЕТ СН'!$G$6-'СЕТ СН'!$G$22</f>
        <v>1422.7011934699999</v>
      </c>
      <c r="M62" s="36">
        <f>SUMIFS(СВЦЭМ!$C$33:$C$776,СВЦЭМ!$A$33:$A$776,$A62,СВЦЭМ!$B$33:$B$776,M$45)+'СЕТ СН'!$G$12+СВЦЭМ!$D$10+'СЕТ СН'!$G$6-'СЕТ СН'!$G$22</f>
        <v>1431.7056288799999</v>
      </c>
      <c r="N62" s="36">
        <f>SUMIFS(СВЦЭМ!$C$33:$C$776,СВЦЭМ!$A$33:$A$776,$A62,СВЦЭМ!$B$33:$B$776,N$45)+'СЕТ СН'!$G$12+СВЦЭМ!$D$10+'СЕТ СН'!$G$6-'СЕТ СН'!$G$22</f>
        <v>1446.47813589</v>
      </c>
      <c r="O62" s="36">
        <f>SUMIFS(СВЦЭМ!$C$33:$C$776,СВЦЭМ!$A$33:$A$776,$A62,СВЦЭМ!$B$33:$B$776,O$45)+'СЕТ СН'!$G$12+СВЦЭМ!$D$10+'СЕТ СН'!$G$6-'СЕТ СН'!$G$22</f>
        <v>1455.8736052900001</v>
      </c>
      <c r="P62" s="36">
        <f>SUMIFS(СВЦЭМ!$C$33:$C$776,СВЦЭМ!$A$33:$A$776,$A62,СВЦЭМ!$B$33:$B$776,P$45)+'СЕТ СН'!$G$12+СВЦЭМ!$D$10+'СЕТ СН'!$G$6-'СЕТ СН'!$G$22</f>
        <v>1472.86643987</v>
      </c>
      <c r="Q62" s="36">
        <f>SUMIFS(СВЦЭМ!$C$33:$C$776,СВЦЭМ!$A$33:$A$776,$A62,СВЦЭМ!$B$33:$B$776,Q$45)+'СЕТ СН'!$G$12+СВЦЭМ!$D$10+'СЕТ СН'!$G$6-'СЕТ СН'!$G$22</f>
        <v>1488.4005847600001</v>
      </c>
      <c r="R62" s="36">
        <f>SUMIFS(СВЦЭМ!$C$33:$C$776,СВЦЭМ!$A$33:$A$776,$A62,СВЦЭМ!$B$33:$B$776,R$45)+'СЕТ СН'!$G$12+СВЦЭМ!$D$10+'СЕТ СН'!$G$6-'СЕТ СН'!$G$22</f>
        <v>1488.5409429400001</v>
      </c>
      <c r="S62" s="36">
        <f>SUMIFS(СВЦЭМ!$C$33:$C$776,СВЦЭМ!$A$33:$A$776,$A62,СВЦЭМ!$B$33:$B$776,S$45)+'СЕТ СН'!$G$12+СВЦЭМ!$D$10+'СЕТ СН'!$G$6-'СЕТ СН'!$G$22</f>
        <v>1471.4246671999999</v>
      </c>
      <c r="T62" s="36">
        <f>SUMIFS(СВЦЭМ!$C$33:$C$776,СВЦЭМ!$A$33:$A$776,$A62,СВЦЭМ!$B$33:$B$776,T$45)+'СЕТ СН'!$G$12+СВЦЭМ!$D$10+'СЕТ СН'!$G$6-'СЕТ СН'!$G$22</f>
        <v>1432.9139687000002</v>
      </c>
      <c r="U62" s="36">
        <f>SUMIFS(СВЦЭМ!$C$33:$C$776,СВЦЭМ!$A$33:$A$776,$A62,СВЦЭМ!$B$33:$B$776,U$45)+'СЕТ СН'!$G$12+СВЦЭМ!$D$10+'СЕТ СН'!$G$6-'СЕТ СН'!$G$22</f>
        <v>1420.8747596600001</v>
      </c>
      <c r="V62" s="36">
        <f>SUMIFS(СВЦЭМ!$C$33:$C$776,СВЦЭМ!$A$33:$A$776,$A62,СВЦЭМ!$B$33:$B$776,V$45)+'СЕТ СН'!$G$12+СВЦЭМ!$D$10+'СЕТ СН'!$G$6-'СЕТ СН'!$G$22</f>
        <v>1425.3368750500001</v>
      </c>
      <c r="W62" s="36">
        <f>SUMIFS(СВЦЭМ!$C$33:$C$776,СВЦЭМ!$A$33:$A$776,$A62,СВЦЭМ!$B$33:$B$776,W$45)+'СЕТ СН'!$G$12+СВЦЭМ!$D$10+'СЕТ СН'!$G$6-'СЕТ СН'!$G$22</f>
        <v>1447.21992006</v>
      </c>
      <c r="X62" s="36">
        <f>SUMIFS(СВЦЭМ!$C$33:$C$776,СВЦЭМ!$A$33:$A$776,$A62,СВЦЭМ!$B$33:$B$776,X$45)+'СЕТ СН'!$G$12+СВЦЭМ!$D$10+'СЕТ СН'!$G$6-'СЕТ СН'!$G$22</f>
        <v>1458.3271042000001</v>
      </c>
      <c r="Y62" s="36">
        <f>SUMIFS(СВЦЭМ!$C$33:$C$776,СВЦЭМ!$A$33:$A$776,$A62,СВЦЭМ!$B$33:$B$776,Y$45)+'СЕТ СН'!$G$12+СВЦЭМ!$D$10+'СЕТ СН'!$G$6-'СЕТ СН'!$G$22</f>
        <v>1493.9989443700001</v>
      </c>
    </row>
    <row r="63" spans="1:25" ht="15.75" x14ac:dyDescent="0.2">
      <c r="A63" s="35">
        <f t="shared" si="1"/>
        <v>43879</v>
      </c>
      <c r="B63" s="36">
        <f>SUMIFS(СВЦЭМ!$C$33:$C$776,СВЦЭМ!$A$33:$A$776,$A63,СВЦЭМ!$B$33:$B$776,B$45)+'СЕТ СН'!$G$12+СВЦЭМ!$D$10+'СЕТ СН'!$G$6-'СЕТ СН'!$G$22</f>
        <v>1451.5170232700002</v>
      </c>
      <c r="C63" s="36">
        <f>SUMIFS(СВЦЭМ!$C$33:$C$776,СВЦЭМ!$A$33:$A$776,$A63,СВЦЭМ!$B$33:$B$776,C$45)+'СЕТ СН'!$G$12+СВЦЭМ!$D$10+'СЕТ СН'!$G$6-'СЕТ СН'!$G$22</f>
        <v>1481.5614449300001</v>
      </c>
      <c r="D63" s="36">
        <f>SUMIFS(СВЦЭМ!$C$33:$C$776,СВЦЭМ!$A$33:$A$776,$A63,СВЦЭМ!$B$33:$B$776,D$45)+'СЕТ СН'!$G$12+СВЦЭМ!$D$10+'СЕТ СН'!$G$6-'СЕТ СН'!$G$22</f>
        <v>1490.6473575</v>
      </c>
      <c r="E63" s="36">
        <f>SUMIFS(СВЦЭМ!$C$33:$C$776,СВЦЭМ!$A$33:$A$776,$A63,СВЦЭМ!$B$33:$B$776,E$45)+'СЕТ СН'!$G$12+СВЦЭМ!$D$10+'СЕТ СН'!$G$6-'СЕТ СН'!$G$22</f>
        <v>1498.0261169</v>
      </c>
      <c r="F63" s="36">
        <f>SUMIFS(СВЦЭМ!$C$33:$C$776,СВЦЭМ!$A$33:$A$776,$A63,СВЦЭМ!$B$33:$B$776,F$45)+'СЕТ СН'!$G$12+СВЦЭМ!$D$10+'СЕТ СН'!$G$6-'СЕТ СН'!$G$22</f>
        <v>1489.9594328900002</v>
      </c>
      <c r="G63" s="36">
        <f>SUMIFS(СВЦЭМ!$C$33:$C$776,СВЦЭМ!$A$33:$A$776,$A63,СВЦЭМ!$B$33:$B$776,G$45)+'СЕТ СН'!$G$12+СВЦЭМ!$D$10+'СЕТ СН'!$G$6-'СЕТ СН'!$G$22</f>
        <v>1477.5319791300001</v>
      </c>
      <c r="H63" s="36">
        <f>SUMIFS(СВЦЭМ!$C$33:$C$776,СВЦЭМ!$A$33:$A$776,$A63,СВЦЭМ!$B$33:$B$776,H$45)+'СЕТ СН'!$G$12+СВЦЭМ!$D$10+'СЕТ СН'!$G$6-'СЕТ СН'!$G$22</f>
        <v>1443.9526508500001</v>
      </c>
      <c r="I63" s="36">
        <f>SUMIFS(СВЦЭМ!$C$33:$C$776,СВЦЭМ!$A$33:$A$776,$A63,СВЦЭМ!$B$33:$B$776,I$45)+'СЕТ СН'!$G$12+СВЦЭМ!$D$10+'СЕТ СН'!$G$6-'СЕТ СН'!$G$22</f>
        <v>1418.25071385</v>
      </c>
      <c r="J63" s="36">
        <f>SUMIFS(СВЦЭМ!$C$33:$C$776,СВЦЭМ!$A$33:$A$776,$A63,СВЦЭМ!$B$33:$B$776,J$45)+'СЕТ СН'!$G$12+СВЦЭМ!$D$10+'СЕТ СН'!$G$6-'СЕТ СН'!$G$22</f>
        <v>1412.97950244</v>
      </c>
      <c r="K63" s="36">
        <f>SUMIFS(СВЦЭМ!$C$33:$C$776,СВЦЭМ!$A$33:$A$776,$A63,СВЦЭМ!$B$33:$B$776,K$45)+'СЕТ СН'!$G$12+СВЦЭМ!$D$10+'СЕТ СН'!$G$6-'СЕТ СН'!$G$22</f>
        <v>1413.9522988799999</v>
      </c>
      <c r="L63" s="36">
        <f>SUMIFS(СВЦЭМ!$C$33:$C$776,СВЦЭМ!$A$33:$A$776,$A63,СВЦЭМ!$B$33:$B$776,L$45)+'СЕТ СН'!$G$12+СВЦЭМ!$D$10+'СЕТ СН'!$G$6-'СЕТ СН'!$G$22</f>
        <v>1414.5417569200001</v>
      </c>
      <c r="M63" s="36">
        <f>SUMIFS(СВЦЭМ!$C$33:$C$776,СВЦЭМ!$A$33:$A$776,$A63,СВЦЭМ!$B$33:$B$776,M$45)+'СЕТ СН'!$G$12+СВЦЭМ!$D$10+'СЕТ СН'!$G$6-'СЕТ СН'!$G$22</f>
        <v>1431.28592587</v>
      </c>
      <c r="N63" s="36">
        <f>SUMIFS(СВЦЭМ!$C$33:$C$776,СВЦЭМ!$A$33:$A$776,$A63,СВЦЭМ!$B$33:$B$776,N$45)+'СЕТ СН'!$G$12+СВЦЭМ!$D$10+'СЕТ СН'!$G$6-'СЕТ СН'!$G$22</f>
        <v>1462.6177715100002</v>
      </c>
      <c r="O63" s="36">
        <f>SUMIFS(СВЦЭМ!$C$33:$C$776,СВЦЭМ!$A$33:$A$776,$A63,СВЦЭМ!$B$33:$B$776,O$45)+'СЕТ СН'!$G$12+СВЦЭМ!$D$10+'СЕТ СН'!$G$6-'СЕТ СН'!$G$22</f>
        <v>1501.7802383500002</v>
      </c>
      <c r="P63" s="36">
        <f>SUMIFS(СВЦЭМ!$C$33:$C$776,СВЦЭМ!$A$33:$A$776,$A63,СВЦЭМ!$B$33:$B$776,P$45)+'СЕТ СН'!$G$12+СВЦЭМ!$D$10+'СЕТ СН'!$G$6-'СЕТ СН'!$G$22</f>
        <v>1515.91228774</v>
      </c>
      <c r="Q63" s="36">
        <f>SUMIFS(СВЦЭМ!$C$33:$C$776,СВЦЭМ!$A$33:$A$776,$A63,СВЦЭМ!$B$33:$B$776,Q$45)+'СЕТ СН'!$G$12+СВЦЭМ!$D$10+'СЕТ СН'!$G$6-'СЕТ СН'!$G$22</f>
        <v>1523.3761996400001</v>
      </c>
      <c r="R63" s="36">
        <f>SUMIFS(СВЦЭМ!$C$33:$C$776,СВЦЭМ!$A$33:$A$776,$A63,СВЦЭМ!$B$33:$B$776,R$45)+'СЕТ СН'!$G$12+СВЦЭМ!$D$10+'СЕТ СН'!$G$6-'СЕТ СН'!$G$22</f>
        <v>1520.57093343</v>
      </c>
      <c r="S63" s="36">
        <f>SUMIFS(СВЦЭМ!$C$33:$C$776,СВЦЭМ!$A$33:$A$776,$A63,СВЦЭМ!$B$33:$B$776,S$45)+'СЕТ СН'!$G$12+СВЦЭМ!$D$10+'СЕТ СН'!$G$6-'СЕТ СН'!$G$22</f>
        <v>1505.1914673800002</v>
      </c>
      <c r="T63" s="36">
        <f>SUMIFS(СВЦЭМ!$C$33:$C$776,СВЦЭМ!$A$33:$A$776,$A63,СВЦЭМ!$B$33:$B$776,T$45)+'СЕТ СН'!$G$12+СВЦЭМ!$D$10+'СЕТ СН'!$G$6-'СЕТ СН'!$G$22</f>
        <v>1469.33484434</v>
      </c>
      <c r="U63" s="36">
        <f>SUMIFS(СВЦЭМ!$C$33:$C$776,СВЦЭМ!$A$33:$A$776,$A63,СВЦЭМ!$B$33:$B$776,U$45)+'СЕТ СН'!$G$12+СВЦЭМ!$D$10+'СЕТ СН'!$G$6-'СЕТ СН'!$G$22</f>
        <v>1456.9866465600001</v>
      </c>
      <c r="V63" s="36">
        <f>SUMIFS(СВЦЭМ!$C$33:$C$776,СВЦЭМ!$A$33:$A$776,$A63,СВЦЭМ!$B$33:$B$776,V$45)+'СЕТ СН'!$G$12+СВЦЭМ!$D$10+'СЕТ СН'!$G$6-'СЕТ СН'!$G$22</f>
        <v>1447.8447666500001</v>
      </c>
      <c r="W63" s="36">
        <f>SUMIFS(СВЦЭМ!$C$33:$C$776,СВЦЭМ!$A$33:$A$776,$A63,СВЦЭМ!$B$33:$B$776,W$45)+'СЕТ СН'!$G$12+СВЦЭМ!$D$10+'СЕТ СН'!$G$6-'СЕТ СН'!$G$22</f>
        <v>1459.7987283699999</v>
      </c>
      <c r="X63" s="36">
        <f>SUMIFS(СВЦЭМ!$C$33:$C$776,СВЦЭМ!$A$33:$A$776,$A63,СВЦЭМ!$B$33:$B$776,X$45)+'СЕТ СН'!$G$12+СВЦЭМ!$D$10+'СЕТ СН'!$G$6-'СЕТ СН'!$G$22</f>
        <v>1458.0457980000001</v>
      </c>
      <c r="Y63" s="36">
        <f>SUMIFS(СВЦЭМ!$C$33:$C$776,СВЦЭМ!$A$33:$A$776,$A63,СВЦЭМ!$B$33:$B$776,Y$45)+'СЕТ СН'!$G$12+СВЦЭМ!$D$10+'СЕТ СН'!$G$6-'СЕТ СН'!$G$22</f>
        <v>1484.2213162400001</v>
      </c>
    </row>
    <row r="64" spans="1:25" ht="15.75" x14ac:dyDescent="0.2">
      <c r="A64" s="35">
        <f t="shared" si="1"/>
        <v>43880</v>
      </c>
      <c r="B64" s="36">
        <f>SUMIFS(СВЦЭМ!$C$33:$C$776,СВЦЭМ!$A$33:$A$776,$A64,СВЦЭМ!$B$33:$B$776,B$45)+'СЕТ СН'!$G$12+СВЦЭМ!$D$10+'СЕТ СН'!$G$6-'СЕТ СН'!$G$22</f>
        <v>1506.0267944699999</v>
      </c>
      <c r="C64" s="36">
        <f>SUMIFS(СВЦЭМ!$C$33:$C$776,СВЦЭМ!$A$33:$A$776,$A64,СВЦЭМ!$B$33:$B$776,C$45)+'СЕТ СН'!$G$12+СВЦЭМ!$D$10+'СЕТ СН'!$G$6-'СЕТ СН'!$G$22</f>
        <v>1508.48270877</v>
      </c>
      <c r="D64" s="36">
        <f>SUMIFS(СВЦЭМ!$C$33:$C$776,СВЦЭМ!$A$33:$A$776,$A64,СВЦЭМ!$B$33:$B$776,D$45)+'СЕТ СН'!$G$12+СВЦЭМ!$D$10+'СЕТ СН'!$G$6-'СЕТ СН'!$G$22</f>
        <v>1525.13780851</v>
      </c>
      <c r="E64" s="36">
        <f>SUMIFS(СВЦЭМ!$C$33:$C$776,СВЦЭМ!$A$33:$A$776,$A64,СВЦЭМ!$B$33:$B$776,E$45)+'СЕТ СН'!$G$12+СВЦЭМ!$D$10+'СЕТ СН'!$G$6-'СЕТ СН'!$G$22</f>
        <v>1531.5730498200001</v>
      </c>
      <c r="F64" s="36">
        <f>SUMIFS(СВЦЭМ!$C$33:$C$776,СВЦЭМ!$A$33:$A$776,$A64,СВЦЭМ!$B$33:$B$776,F$45)+'СЕТ СН'!$G$12+СВЦЭМ!$D$10+'СЕТ СН'!$G$6-'СЕТ СН'!$G$22</f>
        <v>1524.17773149</v>
      </c>
      <c r="G64" s="36">
        <f>SUMIFS(СВЦЭМ!$C$33:$C$776,СВЦЭМ!$A$33:$A$776,$A64,СВЦЭМ!$B$33:$B$776,G$45)+'СЕТ СН'!$G$12+СВЦЭМ!$D$10+'СЕТ СН'!$G$6-'СЕТ СН'!$G$22</f>
        <v>1518.4155157600001</v>
      </c>
      <c r="H64" s="36">
        <f>SUMIFS(СВЦЭМ!$C$33:$C$776,СВЦЭМ!$A$33:$A$776,$A64,СВЦЭМ!$B$33:$B$776,H$45)+'СЕТ СН'!$G$12+СВЦЭМ!$D$10+'СЕТ СН'!$G$6-'СЕТ СН'!$G$22</f>
        <v>1487.5895743400001</v>
      </c>
      <c r="I64" s="36">
        <f>SUMIFS(СВЦЭМ!$C$33:$C$776,СВЦЭМ!$A$33:$A$776,$A64,СВЦЭМ!$B$33:$B$776,I$45)+'СЕТ СН'!$G$12+СВЦЭМ!$D$10+'СЕТ СН'!$G$6-'СЕТ СН'!$G$22</f>
        <v>1456.8459681100001</v>
      </c>
      <c r="J64" s="36">
        <f>SUMIFS(СВЦЭМ!$C$33:$C$776,СВЦЭМ!$A$33:$A$776,$A64,СВЦЭМ!$B$33:$B$776,J$45)+'СЕТ СН'!$G$12+СВЦЭМ!$D$10+'СЕТ СН'!$G$6-'СЕТ СН'!$G$22</f>
        <v>1429.0074542300001</v>
      </c>
      <c r="K64" s="36">
        <f>SUMIFS(СВЦЭМ!$C$33:$C$776,СВЦЭМ!$A$33:$A$776,$A64,СВЦЭМ!$B$33:$B$776,K$45)+'СЕТ СН'!$G$12+СВЦЭМ!$D$10+'СЕТ СН'!$G$6-'СЕТ СН'!$G$22</f>
        <v>1408.5463140500001</v>
      </c>
      <c r="L64" s="36">
        <f>SUMIFS(СВЦЭМ!$C$33:$C$776,СВЦЭМ!$A$33:$A$776,$A64,СВЦЭМ!$B$33:$B$776,L$45)+'СЕТ СН'!$G$12+СВЦЭМ!$D$10+'СЕТ СН'!$G$6-'СЕТ СН'!$G$22</f>
        <v>1412.6610627300001</v>
      </c>
      <c r="M64" s="36">
        <f>SUMIFS(СВЦЭМ!$C$33:$C$776,СВЦЭМ!$A$33:$A$776,$A64,СВЦЭМ!$B$33:$B$776,M$45)+'СЕТ СН'!$G$12+СВЦЭМ!$D$10+'СЕТ СН'!$G$6-'СЕТ СН'!$G$22</f>
        <v>1418.58765791</v>
      </c>
      <c r="N64" s="36">
        <f>SUMIFS(СВЦЭМ!$C$33:$C$776,СВЦЭМ!$A$33:$A$776,$A64,СВЦЭМ!$B$33:$B$776,N$45)+'СЕТ СН'!$G$12+СВЦЭМ!$D$10+'СЕТ СН'!$G$6-'СЕТ СН'!$G$22</f>
        <v>1437.4960566500001</v>
      </c>
      <c r="O64" s="36">
        <f>SUMIFS(СВЦЭМ!$C$33:$C$776,СВЦЭМ!$A$33:$A$776,$A64,СВЦЭМ!$B$33:$B$776,O$45)+'СЕТ СН'!$G$12+СВЦЭМ!$D$10+'СЕТ СН'!$G$6-'СЕТ СН'!$G$22</f>
        <v>1458.6115359300002</v>
      </c>
      <c r="P64" s="36">
        <f>SUMIFS(СВЦЭМ!$C$33:$C$776,СВЦЭМ!$A$33:$A$776,$A64,СВЦЭМ!$B$33:$B$776,P$45)+'СЕТ СН'!$G$12+СВЦЭМ!$D$10+'СЕТ СН'!$G$6-'СЕТ СН'!$G$22</f>
        <v>1469.7586933000002</v>
      </c>
      <c r="Q64" s="36">
        <f>SUMIFS(СВЦЭМ!$C$33:$C$776,СВЦЭМ!$A$33:$A$776,$A64,СВЦЭМ!$B$33:$B$776,Q$45)+'СЕТ СН'!$G$12+СВЦЭМ!$D$10+'СЕТ СН'!$G$6-'СЕТ СН'!$G$22</f>
        <v>1477.4855333099999</v>
      </c>
      <c r="R64" s="36">
        <f>SUMIFS(СВЦЭМ!$C$33:$C$776,СВЦЭМ!$A$33:$A$776,$A64,СВЦЭМ!$B$33:$B$776,R$45)+'СЕТ СН'!$G$12+СВЦЭМ!$D$10+'СЕТ СН'!$G$6-'СЕТ СН'!$G$22</f>
        <v>1473.26859771</v>
      </c>
      <c r="S64" s="36">
        <f>SUMIFS(СВЦЭМ!$C$33:$C$776,СВЦЭМ!$A$33:$A$776,$A64,СВЦЭМ!$B$33:$B$776,S$45)+'СЕТ СН'!$G$12+СВЦЭМ!$D$10+'СЕТ СН'!$G$6-'СЕТ СН'!$G$22</f>
        <v>1449.4216150300001</v>
      </c>
      <c r="T64" s="36">
        <f>SUMIFS(СВЦЭМ!$C$33:$C$776,СВЦЭМ!$A$33:$A$776,$A64,СВЦЭМ!$B$33:$B$776,T$45)+'СЕТ СН'!$G$12+СВЦЭМ!$D$10+'СЕТ СН'!$G$6-'СЕТ СН'!$G$22</f>
        <v>1411.4651961899999</v>
      </c>
      <c r="U64" s="36">
        <f>SUMIFS(СВЦЭМ!$C$33:$C$776,СВЦЭМ!$A$33:$A$776,$A64,СВЦЭМ!$B$33:$B$776,U$45)+'СЕТ СН'!$G$12+СВЦЭМ!$D$10+'СЕТ СН'!$G$6-'СЕТ СН'!$G$22</f>
        <v>1409.3248232200001</v>
      </c>
      <c r="V64" s="36">
        <f>SUMIFS(СВЦЭМ!$C$33:$C$776,СВЦЭМ!$A$33:$A$776,$A64,СВЦЭМ!$B$33:$B$776,V$45)+'СЕТ СН'!$G$12+СВЦЭМ!$D$10+'СЕТ СН'!$G$6-'СЕТ СН'!$G$22</f>
        <v>1427.34316425</v>
      </c>
      <c r="W64" s="36">
        <f>SUMIFS(СВЦЭМ!$C$33:$C$776,СВЦЭМ!$A$33:$A$776,$A64,СВЦЭМ!$B$33:$B$776,W$45)+'СЕТ СН'!$G$12+СВЦЭМ!$D$10+'СЕТ СН'!$G$6-'СЕТ СН'!$G$22</f>
        <v>1418.39027194</v>
      </c>
      <c r="X64" s="36">
        <f>SUMIFS(СВЦЭМ!$C$33:$C$776,СВЦЭМ!$A$33:$A$776,$A64,СВЦЭМ!$B$33:$B$776,X$45)+'СЕТ СН'!$G$12+СВЦЭМ!$D$10+'СЕТ СН'!$G$6-'СЕТ СН'!$G$22</f>
        <v>1421.3275405600002</v>
      </c>
      <c r="Y64" s="36">
        <f>SUMIFS(СВЦЭМ!$C$33:$C$776,СВЦЭМ!$A$33:$A$776,$A64,СВЦЭМ!$B$33:$B$776,Y$45)+'СЕТ СН'!$G$12+СВЦЭМ!$D$10+'СЕТ СН'!$G$6-'СЕТ СН'!$G$22</f>
        <v>1459.27246775</v>
      </c>
    </row>
    <row r="65" spans="1:25" ht="15.75" x14ac:dyDescent="0.2">
      <c r="A65" s="35">
        <f t="shared" si="1"/>
        <v>43881</v>
      </c>
      <c r="B65" s="36">
        <f>SUMIFS(СВЦЭМ!$C$33:$C$776,СВЦЭМ!$A$33:$A$776,$A65,СВЦЭМ!$B$33:$B$776,B$45)+'СЕТ СН'!$G$12+СВЦЭМ!$D$10+'СЕТ СН'!$G$6-'СЕТ СН'!$G$22</f>
        <v>1462.2599042300001</v>
      </c>
      <c r="C65" s="36">
        <f>SUMIFS(СВЦЭМ!$C$33:$C$776,СВЦЭМ!$A$33:$A$776,$A65,СВЦЭМ!$B$33:$B$776,C$45)+'СЕТ СН'!$G$12+СВЦЭМ!$D$10+'СЕТ СН'!$G$6-'СЕТ СН'!$G$22</f>
        <v>1468.4483831299999</v>
      </c>
      <c r="D65" s="36">
        <f>SUMIFS(СВЦЭМ!$C$33:$C$776,СВЦЭМ!$A$33:$A$776,$A65,СВЦЭМ!$B$33:$B$776,D$45)+'СЕТ СН'!$G$12+СВЦЭМ!$D$10+'СЕТ СН'!$G$6-'СЕТ СН'!$G$22</f>
        <v>1483.6440809999999</v>
      </c>
      <c r="E65" s="36">
        <f>SUMIFS(СВЦЭМ!$C$33:$C$776,СВЦЭМ!$A$33:$A$776,$A65,СВЦЭМ!$B$33:$B$776,E$45)+'СЕТ СН'!$G$12+СВЦЭМ!$D$10+'СЕТ СН'!$G$6-'СЕТ СН'!$G$22</f>
        <v>1500.0708769500002</v>
      </c>
      <c r="F65" s="36">
        <f>SUMIFS(СВЦЭМ!$C$33:$C$776,СВЦЭМ!$A$33:$A$776,$A65,СВЦЭМ!$B$33:$B$776,F$45)+'СЕТ СН'!$G$12+СВЦЭМ!$D$10+'СЕТ СН'!$G$6-'СЕТ СН'!$G$22</f>
        <v>1503.1305670199999</v>
      </c>
      <c r="G65" s="36">
        <f>SUMIFS(СВЦЭМ!$C$33:$C$776,СВЦЭМ!$A$33:$A$776,$A65,СВЦЭМ!$B$33:$B$776,G$45)+'СЕТ СН'!$G$12+СВЦЭМ!$D$10+'СЕТ СН'!$G$6-'СЕТ СН'!$G$22</f>
        <v>1494.6063460300002</v>
      </c>
      <c r="H65" s="36">
        <f>SUMIFS(СВЦЭМ!$C$33:$C$776,СВЦЭМ!$A$33:$A$776,$A65,СВЦЭМ!$B$33:$B$776,H$45)+'СЕТ СН'!$G$12+СВЦЭМ!$D$10+'СЕТ СН'!$G$6-'СЕТ СН'!$G$22</f>
        <v>1459.1206744599999</v>
      </c>
      <c r="I65" s="36">
        <f>SUMIFS(СВЦЭМ!$C$33:$C$776,СВЦЭМ!$A$33:$A$776,$A65,СВЦЭМ!$B$33:$B$776,I$45)+'СЕТ СН'!$G$12+СВЦЭМ!$D$10+'СЕТ СН'!$G$6-'СЕТ СН'!$G$22</f>
        <v>1432.7491945100001</v>
      </c>
      <c r="J65" s="36">
        <f>SUMIFS(СВЦЭМ!$C$33:$C$776,СВЦЭМ!$A$33:$A$776,$A65,СВЦЭМ!$B$33:$B$776,J$45)+'СЕТ СН'!$G$12+СВЦЭМ!$D$10+'СЕТ СН'!$G$6-'СЕТ СН'!$G$22</f>
        <v>1390.3574519000001</v>
      </c>
      <c r="K65" s="36">
        <f>SUMIFS(СВЦЭМ!$C$33:$C$776,СВЦЭМ!$A$33:$A$776,$A65,СВЦЭМ!$B$33:$B$776,K$45)+'СЕТ СН'!$G$12+СВЦЭМ!$D$10+'СЕТ СН'!$G$6-'СЕТ СН'!$G$22</f>
        <v>1376.9008256300001</v>
      </c>
      <c r="L65" s="36">
        <f>SUMIFS(СВЦЭМ!$C$33:$C$776,СВЦЭМ!$A$33:$A$776,$A65,СВЦЭМ!$B$33:$B$776,L$45)+'СЕТ СН'!$G$12+СВЦЭМ!$D$10+'СЕТ СН'!$G$6-'СЕТ СН'!$G$22</f>
        <v>1384.2144595899999</v>
      </c>
      <c r="M65" s="36">
        <f>SUMIFS(СВЦЭМ!$C$33:$C$776,СВЦЭМ!$A$33:$A$776,$A65,СВЦЭМ!$B$33:$B$776,M$45)+'СЕТ СН'!$G$12+СВЦЭМ!$D$10+'СЕТ СН'!$G$6-'СЕТ СН'!$G$22</f>
        <v>1392.1639527400002</v>
      </c>
      <c r="N65" s="36">
        <f>SUMIFS(СВЦЭМ!$C$33:$C$776,СВЦЭМ!$A$33:$A$776,$A65,СВЦЭМ!$B$33:$B$776,N$45)+'СЕТ СН'!$G$12+СВЦЭМ!$D$10+'СЕТ СН'!$G$6-'СЕТ СН'!$G$22</f>
        <v>1417.87825739</v>
      </c>
      <c r="O65" s="36">
        <f>SUMIFS(СВЦЭМ!$C$33:$C$776,СВЦЭМ!$A$33:$A$776,$A65,СВЦЭМ!$B$33:$B$776,O$45)+'СЕТ СН'!$G$12+СВЦЭМ!$D$10+'СЕТ СН'!$G$6-'СЕТ СН'!$G$22</f>
        <v>1439.21473889</v>
      </c>
      <c r="P65" s="36">
        <f>SUMIFS(СВЦЭМ!$C$33:$C$776,СВЦЭМ!$A$33:$A$776,$A65,СВЦЭМ!$B$33:$B$776,P$45)+'СЕТ СН'!$G$12+СВЦЭМ!$D$10+'СЕТ СН'!$G$6-'СЕТ СН'!$G$22</f>
        <v>1458.2998280000002</v>
      </c>
      <c r="Q65" s="36">
        <f>SUMIFS(СВЦЭМ!$C$33:$C$776,СВЦЭМ!$A$33:$A$776,$A65,СВЦЭМ!$B$33:$B$776,Q$45)+'СЕТ СН'!$G$12+СВЦЭМ!$D$10+'СЕТ СН'!$G$6-'СЕТ СН'!$G$22</f>
        <v>1472.03412088</v>
      </c>
      <c r="R65" s="36">
        <f>SUMIFS(СВЦЭМ!$C$33:$C$776,СВЦЭМ!$A$33:$A$776,$A65,СВЦЭМ!$B$33:$B$776,R$45)+'СЕТ СН'!$G$12+СВЦЭМ!$D$10+'СЕТ СН'!$G$6-'СЕТ СН'!$G$22</f>
        <v>1467.9612672000001</v>
      </c>
      <c r="S65" s="36">
        <f>SUMIFS(СВЦЭМ!$C$33:$C$776,СВЦЭМ!$A$33:$A$776,$A65,СВЦЭМ!$B$33:$B$776,S$45)+'СЕТ СН'!$G$12+СВЦЭМ!$D$10+'СЕТ СН'!$G$6-'СЕТ СН'!$G$22</f>
        <v>1434.4155498300001</v>
      </c>
      <c r="T65" s="36">
        <f>SUMIFS(СВЦЭМ!$C$33:$C$776,СВЦЭМ!$A$33:$A$776,$A65,СВЦЭМ!$B$33:$B$776,T$45)+'СЕТ СН'!$G$12+СВЦЭМ!$D$10+'СЕТ СН'!$G$6-'СЕТ СН'!$G$22</f>
        <v>1404.8691466</v>
      </c>
      <c r="U65" s="36">
        <f>SUMIFS(СВЦЭМ!$C$33:$C$776,СВЦЭМ!$A$33:$A$776,$A65,СВЦЭМ!$B$33:$B$776,U$45)+'СЕТ СН'!$G$12+СВЦЭМ!$D$10+'СЕТ СН'!$G$6-'СЕТ СН'!$G$22</f>
        <v>1383.23280776</v>
      </c>
      <c r="V65" s="36">
        <f>SUMIFS(СВЦЭМ!$C$33:$C$776,СВЦЭМ!$A$33:$A$776,$A65,СВЦЭМ!$B$33:$B$776,V$45)+'СЕТ СН'!$G$12+СВЦЭМ!$D$10+'СЕТ СН'!$G$6-'СЕТ СН'!$G$22</f>
        <v>1390.2330579200002</v>
      </c>
      <c r="W65" s="36">
        <f>SUMIFS(СВЦЭМ!$C$33:$C$776,СВЦЭМ!$A$33:$A$776,$A65,СВЦЭМ!$B$33:$B$776,W$45)+'СЕТ СН'!$G$12+СВЦЭМ!$D$10+'СЕТ СН'!$G$6-'СЕТ СН'!$G$22</f>
        <v>1404.1682649200002</v>
      </c>
      <c r="X65" s="36">
        <f>SUMIFS(СВЦЭМ!$C$33:$C$776,СВЦЭМ!$A$33:$A$776,$A65,СВЦЭМ!$B$33:$B$776,X$45)+'СЕТ СН'!$G$12+СВЦЭМ!$D$10+'СЕТ СН'!$G$6-'СЕТ СН'!$G$22</f>
        <v>1422.4181505700001</v>
      </c>
      <c r="Y65" s="36">
        <f>SUMIFS(СВЦЭМ!$C$33:$C$776,СВЦЭМ!$A$33:$A$776,$A65,СВЦЭМ!$B$33:$B$776,Y$45)+'СЕТ СН'!$G$12+СВЦЭМ!$D$10+'СЕТ СН'!$G$6-'СЕТ СН'!$G$22</f>
        <v>1439.1079197900001</v>
      </c>
    </row>
    <row r="66" spans="1:25" ht="15.75" x14ac:dyDescent="0.2">
      <c r="A66" s="35">
        <f t="shared" si="1"/>
        <v>43882</v>
      </c>
      <c r="B66" s="36">
        <f>SUMIFS(СВЦЭМ!$C$33:$C$776,СВЦЭМ!$A$33:$A$776,$A66,СВЦЭМ!$B$33:$B$776,B$45)+'СЕТ СН'!$G$12+СВЦЭМ!$D$10+'СЕТ СН'!$G$6-'СЕТ СН'!$G$22</f>
        <v>1452.93409281</v>
      </c>
      <c r="C66" s="36">
        <f>SUMIFS(СВЦЭМ!$C$33:$C$776,СВЦЭМ!$A$33:$A$776,$A66,СВЦЭМ!$B$33:$B$776,C$45)+'СЕТ СН'!$G$12+СВЦЭМ!$D$10+'СЕТ СН'!$G$6-'СЕТ СН'!$G$22</f>
        <v>1466.6409130100001</v>
      </c>
      <c r="D66" s="36">
        <f>SUMIFS(СВЦЭМ!$C$33:$C$776,СВЦЭМ!$A$33:$A$776,$A66,СВЦЭМ!$B$33:$B$776,D$45)+'СЕТ СН'!$G$12+СВЦЭМ!$D$10+'СЕТ СН'!$G$6-'СЕТ СН'!$G$22</f>
        <v>1489.3561027600001</v>
      </c>
      <c r="E66" s="36">
        <f>SUMIFS(СВЦЭМ!$C$33:$C$776,СВЦЭМ!$A$33:$A$776,$A66,СВЦЭМ!$B$33:$B$776,E$45)+'СЕТ СН'!$G$12+СВЦЭМ!$D$10+'СЕТ СН'!$G$6-'СЕТ СН'!$G$22</f>
        <v>1492.71338848</v>
      </c>
      <c r="F66" s="36">
        <f>SUMIFS(СВЦЭМ!$C$33:$C$776,СВЦЭМ!$A$33:$A$776,$A66,СВЦЭМ!$B$33:$B$776,F$45)+'СЕТ СН'!$G$12+СВЦЭМ!$D$10+'СЕТ СН'!$G$6-'СЕТ СН'!$G$22</f>
        <v>1480.4666169300001</v>
      </c>
      <c r="G66" s="36">
        <f>SUMIFS(СВЦЭМ!$C$33:$C$776,СВЦЭМ!$A$33:$A$776,$A66,СВЦЭМ!$B$33:$B$776,G$45)+'СЕТ СН'!$G$12+СВЦЭМ!$D$10+'СЕТ СН'!$G$6-'СЕТ СН'!$G$22</f>
        <v>1457.54413935</v>
      </c>
      <c r="H66" s="36">
        <f>SUMIFS(СВЦЭМ!$C$33:$C$776,СВЦЭМ!$A$33:$A$776,$A66,СВЦЭМ!$B$33:$B$776,H$45)+'СЕТ СН'!$G$12+СВЦЭМ!$D$10+'СЕТ СН'!$G$6-'СЕТ СН'!$G$22</f>
        <v>1432.0873891400001</v>
      </c>
      <c r="I66" s="36">
        <f>SUMIFS(СВЦЭМ!$C$33:$C$776,СВЦЭМ!$A$33:$A$776,$A66,СВЦЭМ!$B$33:$B$776,I$45)+'СЕТ СН'!$G$12+СВЦЭМ!$D$10+'СЕТ СН'!$G$6-'СЕТ СН'!$G$22</f>
        <v>1420.74172946</v>
      </c>
      <c r="J66" s="36">
        <f>SUMIFS(СВЦЭМ!$C$33:$C$776,СВЦЭМ!$A$33:$A$776,$A66,СВЦЭМ!$B$33:$B$776,J$45)+'СЕТ СН'!$G$12+СВЦЭМ!$D$10+'СЕТ СН'!$G$6-'СЕТ СН'!$G$22</f>
        <v>1391.8826841100001</v>
      </c>
      <c r="K66" s="36">
        <f>SUMIFS(СВЦЭМ!$C$33:$C$776,СВЦЭМ!$A$33:$A$776,$A66,СВЦЭМ!$B$33:$B$776,K$45)+'СЕТ СН'!$G$12+СВЦЭМ!$D$10+'СЕТ СН'!$G$6-'СЕТ СН'!$G$22</f>
        <v>1388.4107663300001</v>
      </c>
      <c r="L66" s="36">
        <f>SUMIFS(СВЦЭМ!$C$33:$C$776,СВЦЭМ!$A$33:$A$776,$A66,СВЦЭМ!$B$33:$B$776,L$45)+'СЕТ СН'!$G$12+СВЦЭМ!$D$10+'СЕТ СН'!$G$6-'СЕТ СН'!$G$22</f>
        <v>1397.0863336100001</v>
      </c>
      <c r="M66" s="36">
        <f>SUMIFS(СВЦЭМ!$C$33:$C$776,СВЦЭМ!$A$33:$A$776,$A66,СВЦЭМ!$B$33:$B$776,M$45)+'СЕТ СН'!$G$12+СВЦЭМ!$D$10+'СЕТ СН'!$G$6-'СЕТ СН'!$G$22</f>
        <v>1410.0133092200001</v>
      </c>
      <c r="N66" s="36">
        <f>SUMIFS(СВЦЭМ!$C$33:$C$776,СВЦЭМ!$A$33:$A$776,$A66,СВЦЭМ!$B$33:$B$776,N$45)+'СЕТ СН'!$G$12+СВЦЭМ!$D$10+'СЕТ СН'!$G$6-'СЕТ СН'!$G$22</f>
        <v>1429.9926159500001</v>
      </c>
      <c r="O66" s="36">
        <f>SUMIFS(СВЦЭМ!$C$33:$C$776,СВЦЭМ!$A$33:$A$776,$A66,СВЦЭМ!$B$33:$B$776,O$45)+'СЕТ СН'!$G$12+СВЦЭМ!$D$10+'СЕТ СН'!$G$6-'СЕТ СН'!$G$22</f>
        <v>1450.70192731</v>
      </c>
      <c r="P66" s="36">
        <f>SUMIFS(СВЦЭМ!$C$33:$C$776,СВЦЭМ!$A$33:$A$776,$A66,СВЦЭМ!$B$33:$B$776,P$45)+'СЕТ СН'!$G$12+СВЦЭМ!$D$10+'СЕТ СН'!$G$6-'СЕТ СН'!$G$22</f>
        <v>1455.9732735299999</v>
      </c>
      <c r="Q66" s="36">
        <f>SUMIFS(СВЦЭМ!$C$33:$C$776,СВЦЭМ!$A$33:$A$776,$A66,СВЦЭМ!$B$33:$B$776,Q$45)+'СЕТ СН'!$G$12+СВЦЭМ!$D$10+'СЕТ СН'!$G$6-'СЕТ СН'!$G$22</f>
        <v>1466.86182467</v>
      </c>
      <c r="R66" s="36">
        <f>SUMIFS(СВЦЭМ!$C$33:$C$776,СВЦЭМ!$A$33:$A$776,$A66,СВЦЭМ!$B$33:$B$776,R$45)+'СЕТ СН'!$G$12+СВЦЭМ!$D$10+'СЕТ СН'!$G$6-'СЕТ СН'!$G$22</f>
        <v>1461.0601011100002</v>
      </c>
      <c r="S66" s="36">
        <f>SUMIFS(СВЦЭМ!$C$33:$C$776,СВЦЭМ!$A$33:$A$776,$A66,СВЦЭМ!$B$33:$B$776,S$45)+'СЕТ СН'!$G$12+СВЦЭМ!$D$10+'СЕТ СН'!$G$6-'СЕТ СН'!$G$22</f>
        <v>1448.09645284</v>
      </c>
      <c r="T66" s="36">
        <f>SUMIFS(СВЦЭМ!$C$33:$C$776,СВЦЭМ!$A$33:$A$776,$A66,СВЦЭМ!$B$33:$B$776,T$45)+'СЕТ СН'!$G$12+СВЦЭМ!$D$10+'СЕТ СН'!$G$6-'СЕТ СН'!$G$22</f>
        <v>1414.04444573</v>
      </c>
      <c r="U66" s="36">
        <f>SUMIFS(СВЦЭМ!$C$33:$C$776,СВЦЭМ!$A$33:$A$776,$A66,СВЦЭМ!$B$33:$B$776,U$45)+'СЕТ СН'!$G$12+СВЦЭМ!$D$10+'СЕТ СН'!$G$6-'СЕТ СН'!$G$22</f>
        <v>1393.83672308</v>
      </c>
      <c r="V66" s="36">
        <f>SUMIFS(СВЦЭМ!$C$33:$C$776,СВЦЭМ!$A$33:$A$776,$A66,СВЦЭМ!$B$33:$B$776,V$45)+'СЕТ СН'!$G$12+СВЦЭМ!$D$10+'СЕТ СН'!$G$6-'СЕТ СН'!$G$22</f>
        <v>1362.88910283</v>
      </c>
      <c r="W66" s="36">
        <f>SUMIFS(СВЦЭМ!$C$33:$C$776,СВЦЭМ!$A$33:$A$776,$A66,СВЦЭМ!$B$33:$B$776,W$45)+'СЕТ СН'!$G$12+СВЦЭМ!$D$10+'СЕТ СН'!$G$6-'СЕТ СН'!$G$22</f>
        <v>1366.63448978</v>
      </c>
      <c r="X66" s="36">
        <f>SUMIFS(СВЦЭМ!$C$33:$C$776,СВЦЭМ!$A$33:$A$776,$A66,СВЦЭМ!$B$33:$B$776,X$45)+'СЕТ СН'!$G$12+СВЦЭМ!$D$10+'СЕТ СН'!$G$6-'СЕТ СН'!$G$22</f>
        <v>1376.3186068300001</v>
      </c>
      <c r="Y66" s="36">
        <f>SUMIFS(СВЦЭМ!$C$33:$C$776,СВЦЭМ!$A$33:$A$776,$A66,СВЦЭМ!$B$33:$B$776,Y$45)+'СЕТ СН'!$G$12+СВЦЭМ!$D$10+'СЕТ СН'!$G$6-'СЕТ СН'!$G$22</f>
        <v>1397.3640017299999</v>
      </c>
    </row>
    <row r="67" spans="1:25" ht="15.75" x14ac:dyDescent="0.2">
      <c r="A67" s="35">
        <f t="shared" si="1"/>
        <v>43883</v>
      </c>
      <c r="B67" s="36">
        <f>SUMIFS(СВЦЭМ!$C$33:$C$776,СВЦЭМ!$A$33:$A$776,$A67,СВЦЭМ!$B$33:$B$776,B$45)+'СЕТ СН'!$G$12+СВЦЭМ!$D$10+'СЕТ СН'!$G$6-'СЕТ СН'!$G$22</f>
        <v>1427.8681263600001</v>
      </c>
      <c r="C67" s="36">
        <f>SUMIFS(СВЦЭМ!$C$33:$C$776,СВЦЭМ!$A$33:$A$776,$A67,СВЦЭМ!$B$33:$B$776,C$45)+'СЕТ СН'!$G$12+СВЦЭМ!$D$10+'СЕТ СН'!$G$6-'СЕТ СН'!$G$22</f>
        <v>1442.6961500000002</v>
      </c>
      <c r="D67" s="36">
        <f>SUMIFS(СВЦЭМ!$C$33:$C$776,СВЦЭМ!$A$33:$A$776,$A67,СВЦЭМ!$B$33:$B$776,D$45)+'СЕТ СН'!$G$12+СВЦЭМ!$D$10+'СЕТ СН'!$G$6-'СЕТ СН'!$G$22</f>
        <v>1448.32065216</v>
      </c>
      <c r="E67" s="36">
        <f>SUMIFS(СВЦЭМ!$C$33:$C$776,СВЦЭМ!$A$33:$A$776,$A67,СВЦЭМ!$B$33:$B$776,E$45)+'СЕТ СН'!$G$12+СВЦЭМ!$D$10+'СЕТ СН'!$G$6-'СЕТ СН'!$G$22</f>
        <v>1442.1452672099999</v>
      </c>
      <c r="F67" s="36">
        <f>SUMIFS(СВЦЭМ!$C$33:$C$776,СВЦЭМ!$A$33:$A$776,$A67,СВЦЭМ!$B$33:$B$776,F$45)+'СЕТ СН'!$G$12+СВЦЭМ!$D$10+'СЕТ СН'!$G$6-'СЕТ СН'!$G$22</f>
        <v>1445.2943937300001</v>
      </c>
      <c r="G67" s="36">
        <f>SUMIFS(СВЦЭМ!$C$33:$C$776,СВЦЭМ!$A$33:$A$776,$A67,СВЦЭМ!$B$33:$B$776,G$45)+'СЕТ СН'!$G$12+СВЦЭМ!$D$10+'СЕТ СН'!$G$6-'СЕТ СН'!$G$22</f>
        <v>1431.5723633299999</v>
      </c>
      <c r="H67" s="36">
        <f>SUMIFS(СВЦЭМ!$C$33:$C$776,СВЦЭМ!$A$33:$A$776,$A67,СВЦЭМ!$B$33:$B$776,H$45)+'СЕТ СН'!$G$12+СВЦЭМ!$D$10+'СЕТ СН'!$G$6-'СЕТ СН'!$G$22</f>
        <v>1415.3167376400002</v>
      </c>
      <c r="I67" s="36">
        <f>SUMIFS(СВЦЭМ!$C$33:$C$776,СВЦЭМ!$A$33:$A$776,$A67,СВЦЭМ!$B$33:$B$776,I$45)+'СЕТ СН'!$G$12+СВЦЭМ!$D$10+'СЕТ СН'!$G$6-'СЕТ СН'!$G$22</f>
        <v>1380.21761472</v>
      </c>
      <c r="J67" s="36">
        <f>SUMIFS(СВЦЭМ!$C$33:$C$776,СВЦЭМ!$A$33:$A$776,$A67,СВЦЭМ!$B$33:$B$776,J$45)+'СЕТ СН'!$G$12+СВЦЭМ!$D$10+'СЕТ СН'!$G$6-'СЕТ СН'!$G$22</f>
        <v>1385.2966407600002</v>
      </c>
      <c r="K67" s="36">
        <f>SUMIFS(СВЦЭМ!$C$33:$C$776,СВЦЭМ!$A$33:$A$776,$A67,СВЦЭМ!$B$33:$B$776,K$45)+'СЕТ СН'!$G$12+СВЦЭМ!$D$10+'СЕТ СН'!$G$6-'СЕТ СН'!$G$22</f>
        <v>1399.4050470400002</v>
      </c>
      <c r="L67" s="36">
        <f>SUMIFS(СВЦЭМ!$C$33:$C$776,СВЦЭМ!$A$33:$A$776,$A67,СВЦЭМ!$B$33:$B$776,L$45)+'СЕТ СН'!$G$12+СВЦЭМ!$D$10+'СЕТ СН'!$G$6-'СЕТ СН'!$G$22</f>
        <v>1407.6017610000001</v>
      </c>
      <c r="M67" s="36">
        <f>SUMIFS(СВЦЭМ!$C$33:$C$776,СВЦЭМ!$A$33:$A$776,$A67,СВЦЭМ!$B$33:$B$776,M$45)+'СЕТ СН'!$G$12+СВЦЭМ!$D$10+'СЕТ СН'!$G$6-'СЕТ СН'!$G$22</f>
        <v>1417.3838137800001</v>
      </c>
      <c r="N67" s="36">
        <f>SUMIFS(СВЦЭМ!$C$33:$C$776,СВЦЭМ!$A$33:$A$776,$A67,СВЦЭМ!$B$33:$B$776,N$45)+'СЕТ СН'!$G$12+СВЦЭМ!$D$10+'СЕТ СН'!$G$6-'СЕТ СН'!$G$22</f>
        <v>1419.80305228</v>
      </c>
      <c r="O67" s="36">
        <f>SUMIFS(СВЦЭМ!$C$33:$C$776,СВЦЭМ!$A$33:$A$776,$A67,СВЦЭМ!$B$33:$B$776,O$45)+'СЕТ СН'!$G$12+СВЦЭМ!$D$10+'СЕТ СН'!$G$6-'СЕТ СН'!$G$22</f>
        <v>1419.0016731600001</v>
      </c>
      <c r="P67" s="36">
        <f>SUMIFS(СВЦЭМ!$C$33:$C$776,СВЦЭМ!$A$33:$A$776,$A67,СВЦЭМ!$B$33:$B$776,P$45)+'СЕТ СН'!$G$12+СВЦЭМ!$D$10+'СЕТ СН'!$G$6-'СЕТ СН'!$G$22</f>
        <v>1413.0936813000001</v>
      </c>
      <c r="Q67" s="36">
        <f>SUMIFS(СВЦЭМ!$C$33:$C$776,СВЦЭМ!$A$33:$A$776,$A67,СВЦЭМ!$B$33:$B$776,Q$45)+'СЕТ СН'!$G$12+СВЦЭМ!$D$10+'СЕТ СН'!$G$6-'СЕТ СН'!$G$22</f>
        <v>1405.73218907</v>
      </c>
      <c r="R67" s="36">
        <f>SUMIFS(СВЦЭМ!$C$33:$C$776,СВЦЭМ!$A$33:$A$776,$A67,СВЦЭМ!$B$33:$B$776,R$45)+'СЕТ СН'!$G$12+СВЦЭМ!$D$10+'СЕТ СН'!$G$6-'СЕТ СН'!$G$22</f>
        <v>1397.5000832400001</v>
      </c>
      <c r="S67" s="36">
        <f>SUMIFS(СВЦЭМ!$C$33:$C$776,СВЦЭМ!$A$33:$A$776,$A67,СВЦЭМ!$B$33:$B$776,S$45)+'СЕТ СН'!$G$12+СВЦЭМ!$D$10+'СЕТ СН'!$G$6-'СЕТ СН'!$G$22</f>
        <v>1401.3454208600001</v>
      </c>
      <c r="T67" s="36">
        <f>SUMIFS(СВЦЭМ!$C$33:$C$776,СВЦЭМ!$A$33:$A$776,$A67,СВЦЭМ!$B$33:$B$776,T$45)+'СЕТ СН'!$G$12+СВЦЭМ!$D$10+'СЕТ СН'!$G$6-'СЕТ СН'!$G$22</f>
        <v>1405.1198277799999</v>
      </c>
      <c r="U67" s="36">
        <f>SUMIFS(СВЦЭМ!$C$33:$C$776,СВЦЭМ!$A$33:$A$776,$A67,СВЦЭМ!$B$33:$B$776,U$45)+'СЕТ СН'!$G$12+СВЦЭМ!$D$10+'СЕТ СН'!$G$6-'СЕТ СН'!$G$22</f>
        <v>1413.13594474</v>
      </c>
      <c r="V67" s="36">
        <f>SUMIFS(СВЦЭМ!$C$33:$C$776,СВЦЭМ!$A$33:$A$776,$A67,СВЦЭМ!$B$33:$B$776,V$45)+'СЕТ СН'!$G$12+СВЦЭМ!$D$10+'СЕТ СН'!$G$6-'СЕТ СН'!$G$22</f>
        <v>1418.6954315400001</v>
      </c>
      <c r="W67" s="36">
        <f>SUMIFS(СВЦЭМ!$C$33:$C$776,СВЦЭМ!$A$33:$A$776,$A67,СВЦЭМ!$B$33:$B$776,W$45)+'СЕТ СН'!$G$12+СВЦЭМ!$D$10+'СЕТ СН'!$G$6-'СЕТ СН'!$G$22</f>
        <v>1413.80916643</v>
      </c>
      <c r="X67" s="36">
        <f>SUMIFS(СВЦЭМ!$C$33:$C$776,СВЦЭМ!$A$33:$A$776,$A67,СВЦЭМ!$B$33:$B$776,X$45)+'СЕТ СН'!$G$12+СВЦЭМ!$D$10+'СЕТ СН'!$G$6-'СЕТ СН'!$G$22</f>
        <v>1408.9639949900002</v>
      </c>
      <c r="Y67" s="36">
        <f>SUMIFS(СВЦЭМ!$C$33:$C$776,СВЦЭМ!$A$33:$A$776,$A67,СВЦЭМ!$B$33:$B$776,Y$45)+'СЕТ СН'!$G$12+СВЦЭМ!$D$10+'СЕТ СН'!$G$6-'СЕТ СН'!$G$22</f>
        <v>1396.2309333400001</v>
      </c>
    </row>
    <row r="68" spans="1:25" ht="15.75" x14ac:dyDescent="0.2">
      <c r="A68" s="35">
        <f t="shared" si="1"/>
        <v>43884</v>
      </c>
      <c r="B68" s="36">
        <f>SUMIFS(СВЦЭМ!$C$33:$C$776,СВЦЭМ!$A$33:$A$776,$A68,СВЦЭМ!$B$33:$B$776,B$45)+'СЕТ СН'!$G$12+СВЦЭМ!$D$10+'СЕТ СН'!$G$6-'СЕТ СН'!$G$22</f>
        <v>1434.2979084600001</v>
      </c>
      <c r="C68" s="36">
        <f>SUMIFS(СВЦЭМ!$C$33:$C$776,СВЦЭМ!$A$33:$A$776,$A68,СВЦЭМ!$B$33:$B$776,C$45)+'СЕТ СН'!$G$12+СВЦЭМ!$D$10+'СЕТ СН'!$G$6-'СЕТ СН'!$G$22</f>
        <v>1449.1665196200001</v>
      </c>
      <c r="D68" s="36">
        <f>SUMIFS(СВЦЭМ!$C$33:$C$776,СВЦЭМ!$A$33:$A$776,$A68,СВЦЭМ!$B$33:$B$776,D$45)+'СЕТ СН'!$G$12+СВЦЭМ!$D$10+'СЕТ СН'!$G$6-'СЕТ СН'!$G$22</f>
        <v>1458.95406508</v>
      </c>
      <c r="E68" s="36">
        <f>SUMIFS(СВЦЭМ!$C$33:$C$776,СВЦЭМ!$A$33:$A$776,$A68,СВЦЭМ!$B$33:$B$776,E$45)+'СЕТ СН'!$G$12+СВЦЭМ!$D$10+'СЕТ СН'!$G$6-'СЕТ СН'!$G$22</f>
        <v>1464.0857215400001</v>
      </c>
      <c r="F68" s="36">
        <f>SUMIFS(СВЦЭМ!$C$33:$C$776,СВЦЭМ!$A$33:$A$776,$A68,СВЦЭМ!$B$33:$B$776,F$45)+'СЕТ СН'!$G$12+СВЦЭМ!$D$10+'СЕТ СН'!$G$6-'СЕТ СН'!$G$22</f>
        <v>1468.92817543</v>
      </c>
      <c r="G68" s="36">
        <f>SUMIFS(СВЦЭМ!$C$33:$C$776,СВЦЭМ!$A$33:$A$776,$A68,СВЦЭМ!$B$33:$B$776,G$45)+'СЕТ СН'!$G$12+СВЦЭМ!$D$10+'СЕТ СН'!$G$6-'СЕТ СН'!$G$22</f>
        <v>1466.06128635</v>
      </c>
      <c r="H68" s="36">
        <f>SUMIFS(СВЦЭМ!$C$33:$C$776,СВЦЭМ!$A$33:$A$776,$A68,СВЦЭМ!$B$33:$B$776,H$45)+'СЕТ СН'!$G$12+СВЦЭМ!$D$10+'СЕТ СН'!$G$6-'СЕТ СН'!$G$22</f>
        <v>1457.3722713699999</v>
      </c>
      <c r="I68" s="36">
        <f>SUMIFS(СВЦЭМ!$C$33:$C$776,СВЦЭМ!$A$33:$A$776,$A68,СВЦЭМ!$B$33:$B$776,I$45)+'СЕТ СН'!$G$12+СВЦЭМ!$D$10+'СЕТ СН'!$G$6-'СЕТ СН'!$G$22</f>
        <v>1441.66462271</v>
      </c>
      <c r="J68" s="36">
        <f>SUMIFS(СВЦЭМ!$C$33:$C$776,СВЦЭМ!$A$33:$A$776,$A68,СВЦЭМ!$B$33:$B$776,J$45)+'СЕТ СН'!$G$12+СВЦЭМ!$D$10+'СЕТ СН'!$G$6-'СЕТ СН'!$G$22</f>
        <v>1417.3501007899999</v>
      </c>
      <c r="K68" s="36">
        <f>SUMIFS(СВЦЭМ!$C$33:$C$776,СВЦЭМ!$A$33:$A$776,$A68,СВЦЭМ!$B$33:$B$776,K$45)+'СЕТ СН'!$G$12+СВЦЭМ!$D$10+'СЕТ СН'!$G$6-'СЕТ СН'!$G$22</f>
        <v>1380.29990109</v>
      </c>
      <c r="L68" s="36">
        <f>SUMIFS(СВЦЭМ!$C$33:$C$776,СВЦЭМ!$A$33:$A$776,$A68,СВЦЭМ!$B$33:$B$776,L$45)+'СЕТ СН'!$G$12+СВЦЭМ!$D$10+'СЕТ СН'!$G$6-'СЕТ СН'!$G$22</f>
        <v>1359.5375774300001</v>
      </c>
      <c r="M68" s="36">
        <f>SUMIFS(СВЦЭМ!$C$33:$C$776,СВЦЭМ!$A$33:$A$776,$A68,СВЦЭМ!$B$33:$B$776,M$45)+'СЕТ СН'!$G$12+СВЦЭМ!$D$10+'СЕТ СН'!$G$6-'СЕТ СН'!$G$22</f>
        <v>1365.2799032800001</v>
      </c>
      <c r="N68" s="36">
        <f>SUMIFS(СВЦЭМ!$C$33:$C$776,СВЦЭМ!$A$33:$A$776,$A68,СВЦЭМ!$B$33:$B$776,N$45)+'СЕТ СН'!$G$12+СВЦЭМ!$D$10+'СЕТ СН'!$G$6-'СЕТ СН'!$G$22</f>
        <v>1383.5697328400001</v>
      </c>
      <c r="O68" s="36">
        <f>SUMIFS(СВЦЭМ!$C$33:$C$776,СВЦЭМ!$A$33:$A$776,$A68,СВЦЭМ!$B$33:$B$776,O$45)+'СЕТ СН'!$G$12+СВЦЭМ!$D$10+'СЕТ СН'!$G$6-'СЕТ СН'!$G$22</f>
        <v>1397.56113888</v>
      </c>
      <c r="P68" s="36">
        <f>SUMIFS(СВЦЭМ!$C$33:$C$776,СВЦЭМ!$A$33:$A$776,$A68,СВЦЭМ!$B$33:$B$776,P$45)+'СЕТ СН'!$G$12+СВЦЭМ!$D$10+'СЕТ СН'!$G$6-'СЕТ СН'!$G$22</f>
        <v>1409.4665411599999</v>
      </c>
      <c r="Q68" s="36">
        <f>SUMIFS(СВЦЭМ!$C$33:$C$776,СВЦЭМ!$A$33:$A$776,$A68,СВЦЭМ!$B$33:$B$776,Q$45)+'СЕТ СН'!$G$12+СВЦЭМ!$D$10+'СЕТ СН'!$G$6-'СЕТ СН'!$G$22</f>
        <v>1421.6583924800002</v>
      </c>
      <c r="R68" s="36">
        <f>SUMIFS(СВЦЭМ!$C$33:$C$776,СВЦЭМ!$A$33:$A$776,$A68,СВЦЭМ!$B$33:$B$776,R$45)+'СЕТ СН'!$G$12+СВЦЭМ!$D$10+'СЕТ СН'!$G$6-'СЕТ СН'!$G$22</f>
        <v>1420.0529039900002</v>
      </c>
      <c r="S68" s="36">
        <f>SUMIFS(СВЦЭМ!$C$33:$C$776,СВЦЭМ!$A$33:$A$776,$A68,СВЦЭМ!$B$33:$B$776,S$45)+'СЕТ СН'!$G$12+СВЦЭМ!$D$10+'СЕТ СН'!$G$6-'СЕТ СН'!$G$22</f>
        <v>1411.6518044700001</v>
      </c>
      <c r="T68" s="36">
        <f>SUMIFS(СВЦЭМ!$C$33:$C$776,СВЦЭМ!$A$33:$A$776,$A68,СВЦЭМ!$B$33:$B$776,T$45)+'СЕТ СН'!$G$12+СВЦЭМ!$D$10+'СЕТ СН'!$G$6-'СЕТ СН'!$G$22</f>
        <v>1388.4902788300001</v>
      </c>
      <c r="U68" s="36">
        <f>SUMIFS(СВЦЭМ!$C$33:$C$776,СВЦЭМ!$A$33:$A$776,$A68,СВЦЭМ!$B$33:$B$776,U$45)+'СЕТ СН'!$G$12+СВЦЭМ!$D$10+'СЕТ СН'!$G$6-'СЕТ СН'!$G$22</f>
        <v>1372.2545834000002</v>
      </c>
      <c r="V68" s="36">
        <f>SUMIFS(СВЦЭМ!$C$33:$C$776,СВЦЭМ!$A$33:$A$776,$A68,СВЦЭМ!$B$33:$B$776,V$45)+'СЕТ СН'!$G$12+СВЦЭМ!$D$10+'СЕТ СН'!$G$6-'СЕТ СН'!$G$22</f>
        <v>1379.66397282</v>
      </c>
      <c r="W68" s="36">
        <f>SUMIFS(СВЦЭМ!$C$33:$C$776,СВЦЭМ!$A$33:$A$776,$A68,СВЦЭМ!$B$33:$B$776,W$45)+'СЕТ СН'!$G$12+СВЦЭМ!$D$10+'СЕТ СН'!$G$6-'СЕТ СН'!$G$22</f>
        <v>1384.2343866800002</v>
      </c>
      <c r="X68" s="36">
        <f>SUMIFS(СВЦЭМ!$C$33:$C$776,СВЦЭМ!$A$33:$A$776,$A68,СВЦЭМ!$B$33:$B$776,X$45)+'СЕТ СН'!$G$12+СВЦЭМ!$D$10+'СЕТ СН'!$G$6-'СЕТ СН'!$G$22</f>
        <v>1409.18991224</v>
      </c>
      <c r="Y68" s="36">
        <f>SUMIFS(СВЦЭМ!$C$33:$C$776,СВЦЭМ!$A$33:$A$776,$A68,СВЦЭМ!$B$33:$B$776,Y$45)+'СЕТ СН'!$G$12+СВЦЭМ!$D$10+'СЕТ СН'!$G$6-'СЕТ СН'!$G$22</f>
        <v>1424.1768930600001</v>
      </c>
    </row>
    <row r="69" spans="1:25" ht="15.75" x14ac:dyDescent="0.2">
      <c r="A69" s="35">
        <f t="shared" si="1"/>
        <v>43885</v>
      </c>
      <c r="B69" s="36">
        <f>SUMIFS(СВЦЭМ!$C$33:$C$776,СВЦЭМ!$A$33:$A$776,$A69,СВЦЭМ!$B$33:$B$776,B$45)+'СЕТ СН'!$G$12+СВЦЭМ!$D$10+'СЕТ СН'!$G$6-'СЕТ СН'!$G$22</f>
        <v>1429.04991217</v>
      </c>
      <c r="C69" s="36">
        <f>SUMIFS(СВЦЭМ!$C$33:$C$776,СВЦЭМ!$A$33:$A$776,$A69,СВЦЭМ!$B$33:$B$776,C$45)+'СЕТ СН'!$G$12+СВЦЭМ!$D$10+'СЕТ СН'!$G$6-'СЕТ СН'!$G$22</f>
        <v>1434.7818486400001</v>
      </c>
      <c r="D69" s="36">
        <f>SUMIFS(СВЦЭМ!$C$33:$C$776,СВЦЭМ!$A$33:$A$776,$A69,СВЦЭМ!$B$33:$B$776,D$45)+'СЕТ СН'!$G$12+СВЦЭМ!$D$10+'СЕТ СН'!$G$6-'СЕТ СН'!$G$22</f>
        <v>1456.05856348</v>
      </c>
      <c r="E69" s="36">
        <f>SUMIFS(СВЦЭМ!$C$33:$C$776,СВЦЭМ!$A$33:$A$776,$A69,СВЦЭМ!$B$33:$B$776,E$45)+'СЕТ СН'!$G$12+СВЦЭМ!$D$10+'СЕТ СН'!$G$6-'СЕТ СН'!$G$22</f>
        <v>1464.6420596800001</v>
      </c>
      <c r="F69" s="36">
        <f>SUMIFS(СВЦЭМ!$C$33:$C$776,СВЦЭМ!$A$33:$A$776,$A69,СВЦЭМ!$B$33:$B$776,F$45)+'СЕТ СН'!$G$12+СВЦЭМ!$D$10+'СЕТ СН'!$G$6-'СЕТ СН'!$G$22</f>
        <v>1468.8366078600002</v>
      </c>
      <c r="G69" s="36">
        <f>SUMIFS(СВЦЭМ!$C$33:$C$776,СВЦЭМ!$A$33:$A$776,$A69,СВЦЭМ!$B$33:$B$776,G$45)+'СЕТ СН'!$G$12+СВЦЭМ!$D$10+'СЕТ СН'!$G$6-'СЕТ СН'!$G$22</f>
        <v>1465.26000552</v>
      </c>
      <c r="H69" s="36">
        <f>SUMIFS(СВЦЭМ!$C$33:$C$776,СВЦЭМ!$A$33:$A$776,$A69,СВЦЭМ!$B$33:$B$776,H$45)+'СЕТ СН'!$G$12+СВЦЭМ!$D$10+'СЕТ СН'!$G$6-'СЕТ СН'!$G$22</f>
        <v>1460.4585681100002</v>
      </c>
      <c r="I69" s="36">
        <f>SUMIFS(СВЦЭМ!$C$33:$C$776,СВЦЭМ!$A$33:$A$776,$A69,СВЦЭМ!$B$33:$B$776,I$45)+'СЕТ СН'!$G$12+СВЦЭМ!$D$10+'СЕТ СН'!$G$6-'СЕТ СН'!$G$22</f>
        <v>1442.87270663</v>
      </c>
      <c r="J69" s="36">
        <f>SUMIFS(СВЦЭМ!$C$33:$C$776,СВЦЭМ!$A$33:$A$776,$A69,СВЦЭМ!$B$33:$B$776,J$45)+'СЕТ СН'!$G$12+СВЦЭМ!$D$10+'СЕТ СН'!$G$6-'СЕТ СН'!$G$22</f>
        <v>1411.0754318700001</v>
      </c>
      <c r="K69" s="36">
        <f>SUMIFS(СВЦЭМ!$C$33:$C$776,СВЦЭМ!$A$33:$A$776,$A69,СВЦЭМ!$B$33:$B$776,K$45)+'СЕТ СН'!$G$12+СВЦЭМ!$D$10+'СЕТ СН'!$G$6-'СЕТ СН'!$G$22</f>
        <v>1384.42750669</v>
      </c>
      <c r="L69" s="36">
        <f>SUMIFS(СВЦЭМ!$C$33:$C$776,СВЦЭМ!$A$33:$A$776,$A69,СВЦЭМ!$B$33:$B$776,L$45)+'СЕТ СН'!$G$12+СВЦЭМ!$D$10+'СЕТ СН'!$G$6-'СЕТ СН'!$G$22</f>
        <v>1377.0059223100002</v>
      </c>
      <c r="M69" s="36">
        <f>SUMIFS(СВЦЭМ!$C$33:$C$776,СВЦЭМ!$A$33:$A$776,$A69,СВЦЭМ!$B$33:$B$776,M$45)+'СЕТ СН'!$G$12+СВЦЭМ!$D$10+'СЕТ СН'!$G$6-'СЕТ СН'!$G$22</f>
        <v>1382.2611247200002</v>
      </c>
      <c r="N69" s="36">
        <f>SUMIFS(СВЦЭМ!$C$33:$C$776,СВЦЭМ!$A$33:$A$776,$A69,СВЦЭМ!$B$33:$B$776,N$45)+'СЕТ СН'!$G$12+СВЦЭМ!$D$10+'СЕТ СН'!$G$6-'СЕТ СН'!$G$22</f>
        <v>1389.3181349800002</v>
      </c>
      <c r="O69" s="36">
        <f>SUMIFS(СВЦЭМ!$C$33:$C$776,СВЦЭМ!$A$33:$A$776,$A69,СВЦЭМ!$B$33:$B$776,O$45)+'СЕТ СН'!$G$12+СВЦЭМ!$D$10+'СЕТ СН'!$G$6-'СЕТ СН'!$G$22</f>
        <v>1410.5719519200002</v>
      </c>
      <c r="P69" s="36">
        <f>SUMIFS(СВЦЭМ!$C$33:$C$776,СВЦЭМ!$A$33:$A$776,$A69,СВЦЭМ!$B$33:$B$776,P$45)+'СЕТ СН'!$G$12+СВЦЭМ!$D$10+'СЕТ СН'!$G$6-'СЕТ СН'!$G$22</f>
        <v>1419.79615003</v>
      </c>
      <c r="Q69" s="36">
        <f>SUMIFS(СВЦЭМ!$C$33:$C$776,СВЦЭМ!$A$33:$A$776,$A69,СВЦЭМ!$B$33:$B$776,Q$45)+'СЕТ СН'!$G$12+СВЦЭМ!$D$10+'СЕТ СН'!$G$6-'СЕТ СН'!$G$22</f>
        <v>1415.56613548</v>
      </c>
      <c r="R69" s="36">
        <f>SUMIFS(СВЦЭМ!$C$33:$C$776,СВЦЭМ!$A$33:$A$776,$A69,СВЦЭМ!$B$33:$B$776,R$45)+'СЕТ СН'!$G$12+СВЦЭМ!$D$10+'СЕТ СН'!$G$6-'СЕТ СН'!$G$22</f>
        <v>1413.19394192</v>
      </c>
      <c r="S69" s="36">
        <f>SUMIFS(СВЦЭМ!$C$33:$C$776,СВЦЭМ!$A$33:$A$776,$A69,СВЦЭМ!$B$33:$B$776,S$45)+'СЕТ СН'!$G$12+СВЦЭМ!$D$10+'СЕТ СН'!$G$6-'СЕТ СН'!$G$22</f>
        <v>1406.5095938200002</v>
      </c>
      <c r="T69" s="36">
        <f>SUMIFS(СВЦЭМ!$C$33:$C$776,СВЦЭМ!$A$33:$A$776,$A69,СВЦЭМ!$B$33:$B$776,T$45)+'СЕТ СН'!$G$12+СВЦЭМ!$D$10+'СЕТ СН'!$G$6-'СЕТ СН'!$G$22</f>
        <v>1375.65118794</v>
      </c>
      <c r="U69" s="36">
        <f>SUMIFS(СВЦЭМ!$C$33:$C$776,СВЦЭМ!$A$33:$A$776,$A69,СВЦЭМ!$B$33:$B$776,U$45)+'СЕТ СН'!$G$12+СВЦЭМ!$D$10+'СЕТ СН'!$G$6-'СЕТ СН'!$G$22</f>
        <v>1352.9076239999999</v>
      </c>
      <c r="V69" s="36">
        <f>SUMIFS(СВЦЭМ!$C$33:$C$776,СВЦЭМ!$A$33:$A$776,$A69,СВЦЭМ!$B$33:$B$776,V$45)+'СЕТ СН'!$G$12+СВЦЭМ!$D$10+'СЕТ СН'!$G$6-'СЕТ СН'!$G$22</f>
        <v>1357.85505403</v>
      </c>
      <c r="W69" s="36">
        <f>SUMIFS(СВЦЭМ!$C$33:$C$776,СВЦЭМ!$A$33:$A$776,$A69,СВЦЭМ!$B$33:$B$776,W$45)+'СЕТ СН'!$G$12+СВЦЭМ!$D$10+'СЕТ СН'!$G$6-'СЕТ СН'!$G$22</f>
        <v>1378.6953535299999</v>
      </c>
      <c r="X69" s="36">
        <f>SUMIFS(СВЦЭМ!$C$33:$C$776,СВЦЭМ!$A$33:$A$776,$A69,СВЦЭМ!$B$33:$B$776,X$45)+'СЕТ СН'!$G$12+СВЦЭМ!$D$10+'СЕТ СН'!$G$6-'СЕТ СН'!$G$22</f>
        <v>1386.90803069</v>
      </c>
      <c r="Y69" s="36">
        <f>SUMIFS(СВЦЭМ!$C$33:$C$776,СВЦЭМ!$A$33:$A$776,$A69,СВЦЭМ!$B$33:$B$776,Y$45)+'СЕТ СН'!$G$12+СВЦЭМ!$D$10+'СЕТ СН'!$G$6-'СЕТ СН'!$G$22</f>
        <v>1407.43320997</v>
      </c>
    </row>
    <row r="70" spans="1:25" ht="15.75" x14ac:dyDescent="0.2">
      <c r="A70" s="35">
        <f t="shared" si="1"/>
        <v>43886</v>
      </c>
      <c r="B70" s="36">
        <f>SUMIFS(СВЦЭМ!$C$33:$C$776,СВЦЭМ!$A$33:$A$776,$A70,СВЦЭМ!$B$33:$B$776,B$45)+'СЕТ СН'!$G$12+СВЦЭМ!$D$10+'СЕТ СН'!$G$6-'СЕТ СН'!$G$22</f>
        <v>1460.1552194999999</v>
      </c>
      <c r="C70" s="36">
        <f>SUMIFS(СВЦЭМ!$C$33:$C$776,СВЦЭМ!$A$33:$A$776,$A70,СВЦЭМ!$B$33:$B$776,C$45)+'СЕТ СН'!$G$12+СВЦЭМ!$D$10+'СЕТ СН'!$G$6-'СЕТ СН'!$G$22</f>
        <v>1460.2402241500001</v>
      </c>
      <c r="D70" s="36">
        <f>SUMIFS(СВЦЭМ!$C$33:$C$776,СВЦЭМ!$A$33:$A$776,$A70,СВЦЭМ!$B$33:$B$776,D$45)+'СЕТ СН'!$G$12+СВЦЭМ!$D$10+'СЕТ СН'!$G$6-'СЕТ СН'!$G$22</f>
        <v>1484.33362321</v>
      </c>
      <c r="E70" s="36">
        <f>SUMIFS(СВЦЭМ!$C$33:$C$776,СВЦЭМ!$A$33:$A$776,$A70,СВЦЭМ!$B$33:$B$776,E$45)+'СЕТ СН'!$G$12+СВЦЭМ!$D$10+'СЕТ СН'!$G$6-'СЕТ СН'!$G$22</f>
        <v>1503.70429083</v>
      </c>
      <c r="F70" s="36">
        <f>SUMIFS(СВЦЭМ!$C$33:$C$776,СВЦЭМ!$A$33:$A$776,$A70,СВЦЭМ!$B$33:$B$776,F$45)+'СЕТ СН'!$G$12+СВЦЭМ!$D$10+'СЕТ СН'!$G$6-'СЕТ СН'!$G$22</f>
        <v>1483.0974974800001</v>
      </c>
      <c r="G70" s="36">
        <f>SUMIFS(СВЦЭМ!$C$33:$C$776,СВЦЭМ!$A$33:$A$776,$A70,СВЦЭМ!$B$33:$B$776,G$45)+'СЕТ СН'!$G$12+СВЦЭМ!$D$10+'СЕТ СН'!$G$6-'СЕТ СН'!$G$22</f>
        <v>1469.2591873900001</v>
      </c>
      <c r="H70" s="36">
        <f>SUMIFS(СВЦЭМ!$C$33:$C$776,СВЦЭМ!$A$33:$A$776,$A70,СВЦЭМ!$B$33:$B$776,H$45)+'СЕТ СН'!$G$12+СВЦЭМ!$D$10+'СЕТ СН'!$G$6-'СЕТ СН'!$G$22</f>
        <v>1437.3535591</v>
      </c>
      <c r="I70" s="36">
        <f>SUMIFS(СВЦЭМ!$C$33:$C$776,СВЦЭМ!$A$33:$A$776,$A70,СВЦЭМ!$B$33:$B$776,I$45)+'СЕТ СН'!$G$12+СВЦЭМ!$D$10+'СЕТ СН'!$G$6-'СЕТ СН'!$G$22</f>
        <v>1417.6387000899999</v>
      </c>
      <c r="J70" s="36">
        <f>SUMIFS(СВЦЭМ!$C$33:$C$776,СВЦЭМ!$A$33:$A$776,$A70,СВЦЭМ!$B$33:$B$776,J$45)+'СЕТ СН'!$G$12+СВЦЭМ!$D$10+'СЕТ СН'!$G$6-'СЕТ СН'!$G$22</f>
        <v>1390.5448443600001</v>
      </c>
      <c r="K70" s="36">
        <f>SUMIFS(СВЦЭМ!$C$33:$C$776,СВЦЭМ!$A$33:$A$776,$A70,СВЦЭМ!$B$33:$B$776,K$45)+'СЕТ СН'!$G$12+СВЦЭМ!$D$10+'СЕТ СН'!$G$6-'СЕТ СН'!$G$22</f>
        <v>1378.36197954</v>
      </c>
      <c r="L70" s="36">
        <f>SUMIFS(СВЦЭМ!$C$33:$C$776,СВЦЭМ!$A$33:$A$776,$A70,СВЦЭМ!$B$33:$B$776,L$45)+'СЕТ СН'!$G$12+СВЦЭМ!$D$10+'СЕТ СН'!$G$6-'СЕТ СН'!$G$22</f>
        <v>1375.5732232700002</v>
      </c>
      <c r="M70" s="36">
        <f>SUMIFS(СВЦЭМ!$C$33:$C$776,СВЦЭМ!$A$33:$A$776,$A70,СВЦЭМ!$B$33:$B$776,M$45)+'СЕТ СН'!$G$12+СВЦЭМ!$D$10+'СЕТ СН'!$G$6-'СЕТ СН'!$G$22</f>
        <v>1385.7176857500001</v>
      </c>
      <c r="N70" s="36">
        <f>SUMIFS(СВЦЭМ!$C$33:$C$776,СВЦЭМ!$A$33:$A$776,$A70,СВЦЭМ!$B$33:$B$776,N$45)+'СЕТ СН'!$G$12+СВЦЭМ!$D$10+'СЕТ СН'!$G$6-'СЕТ СН'!$G$22</f>
        <v>1392.3264740500001</v>
      </c>
      <c r="O70" s="36">
        <f>SUMIFS(СВЦЭМ!$C$33:$C$776,СВЦЭМ!$A$33:$A$776,$A70,СВЦЭМ!$B$33:$B$776,O$45)+'СЕТ СН'!$G$12+СВЦЭМ!$D$10+'СЕТ СН'!$G$6-'СЕТ СН'!$G$22</f>
        <v>1415.9898789000001</v>
      </c>
      <c r="P70" s="36">
        <f>SUMIFS(СВЦЭМ!$C$33:$C$776,СВЦЭМ!$A$33:$A$776,$A70,СВЦЭМ!$B$33:$B$776,P$45)+'СЕТ СН'!$G$12+СВЦЭМ!$D$10+'СЕТ СН'!$G$6-'СЕТ СН'!$G$22</f>
        <v>1448.1499256400002</v>
      </c>
      <c r="Q70" s="36">
        <f>SUMIFS(СВЦЭМ!$C$33:$C$776,СВЦЭМ!$A$33:$A$776,$A70,СВЦЭМ!$B$33:$B$776,Q$45)+'СЕТ СН'!$G$12+СВЦЭМ!$D$10+'СЕТ СН'!$G$6-'СЕТ СН'!$G$22</f>
        <v>1461.6997758900002</v>
      </c>
      <c r="R70" s="36">
        <f>SUMIFS(СВЦЭМ!$C$33:$C$776,СВЦЭМ!$A$33:$A$776,$A70,СВЦЭМ!$B$33:$B$776,R$45)+'СЕТ СН'!$G$12+СВЦЭМ!$D$10+'СЕТ СН'!$G$6-'СЕТ СН'!$G$22</f>
        <v>1459.6006882900001</v>
      </c>
      <c r="S70" s="36">
        <f>SUMIFS(СВЦЭМ!$C$33:$C$776,СВЦЭМ!$A$33:$A$776,$A70,СВЦЭМ!$B$33:$B$776,S$45)+'СЕТ СН'!$G$12+СВЦЭМ!$D$10+'СЕТ СН'!$G$6-'СЕТ СН'!$G$22</f>
        <v>1428.19332175</v>
      </c>
      <c r="T70" s="36">
        <f>SUMIFS(СВЦЭМ!$C$33:$C$776,СВЦЭМ!$A$33:$A$776,$A70,СВЦЭМ!$B$33:$B$776,T$45)+'СЕТ СН'!$G$12+СВЦЭМ!$D$10+'СЕТ СН'!$G$6-'СЕТ СН'!$G$22</f>
        <v>1391.8501814700001</v>
      </c>
      <c r="U70" s="36">
        <f>SUMIFS(СВЦЭМ!$C$33:$C$776,СВЦЭМ!$A$33:$A$776,$A70,СВЦЭМ!$B$33:$B$776,U$45)+'СЕТ СН'!$G$12+СВЦЭМ!$D$10+'СЕТ СН'!$G$6-'СЕТ СН'!$G$22</f>
        <v>1363.0078247800002</v>
      </c>
      <c r="V70" s="36">
        <f>SUMIFS(СВЦЭМ!$C$33:$C$776,СВЦЭМ!$A$33:$A$776,$A70,СВЦЭМ!$B$33:$B$776,V$45)+'СЕТ СН'!$G$12+СВЦЭМ!$D$10+'СЕТ СН'!$G$6-'СЕТ СН'!$G$22</f>
        <v>1364.7350069700001</v>
      </c>
      <c r="W70" s="36">
        <f>SUMIFS(СВЦЭМ!$C$33:$C$776,СВЦЭМ!$A$33:$A$776,$A70,СВЦЭМ!$B$33:$B$776,W$45)+'СЕТ СН'!$G$12+СВЦЭМ!$D$10+'СЕТ СН'!$G$6-'СЕТ СН'!$G$22</f>
        <v>1387.37557238</v>
      </c>
      <c r="X70" s="36">
        <f>SUMIFS(СВЦЭМ!$C$33:$C$776,СВЦЭМ!$A$33:$A$776,$A70,СВЦЭМ!$B$33:$B$776,X$45)+'СЕТ СН'!$G$12+СВЦЭМ!$D$10+'СЕТ СН'!$G$6-'СЕТ СН'!$G$22</f>
        <v>1412.6972794600001</v>
      </c>
      <c r="Y70" s="36">
        <f>SUMIFS(СВЦЭМ!$C$33:$C$776,СВЦЭМ!$A$33:$A$776,$A70,СВЦЭМ!$B$33:$B$776,Y$45)+'СЕТ СН'!$G$12+СВЦЭМ!$D$10+'СЕТ СН'!$G$6-'СЕТ СН'!$G$22</f>
        <v>1432.9357431200001</v>
      </c>
    </row>
    <row r="71" spans="1:25" ht="15.75" x14ac:dyDescent="0.2">
      <c r="A71" s="35">
        <f t="shared" si="1"/>
        <v>43887</v>
      </c>
      <c r="B71" s="36">
        <f>SUMIFS(СВЦЭМ!$C$33:$C$776,СВЦЭМ!$A$33:$A$776,$A71,СВЦЭМ!$B$33:$B$776,B$45)+'СЕТ СН'!$G$12+СВЦЭМ!$D$10+'СЕТ СН'!$G$6-'СЕТ СН'!$G$22</f>
        <v>1465.9915091500002</v>
      </c>
      <c r="C71" s="36">
        <f>SUMIFS(СВЦЭМ!$C$33:$C$776,СВЦЭМ!$A$33:$A$776,$A71,СВЦЭМ!$B$33:$B$776,C$45)+'СЕТ СН'!$G$12+СВЦЭМ!$D$10+'СЕТ СН'!$G$6-'СЕТ СН'!$G$22</f>
        <v>1479.8841432700001</v>
      </c>
      <c r="D71" s="36">
        <f>SUMIFS(СВЦЭМ!$C$33:$C$776,СВЦЭМ!$A$33:$A$776,$A71,СВЦЭМ!$B$33:$B$776,D$45)+'СЕТ СН'!$G$12+СВЦЭМ!$D$10+'СЕТ СН'!$G$6-'СЕТ СН'!$G$22</f>
        <v>1496.9165315499999</v>
      </c>
      <c r="E71" s="36">
        <f>SUMIFS(СВЦЭМ!$C$33:$C$776,СВЦЭМ!$A$33:$A$776,$A71,СВЦЭМ!$B$33:$B$776,E$45)+'СЕТ СН'!$G$12+СВЦЭМ!$D$10+'СЕТ СН'!$G$6-'СЕТ СН'!$G$22</f>
        <v>1509.44499094</v>
      </c>
      <c r="F71" s="36">
        <f>SUMIFS(СВЦЭМ!$C$33:$C$776,СВЦЭМ!$A$33:$A$776,$A71,СВЦЭМ!$B$33:$B$776,F$45)+'СЕТ СН'!$G$12+СВЦЭМ!$D$10+'СЕТ СН'!$G$6-'СЕТ СН'!$G$22</f>
        <v>1495.4941615100001</v>
      </c>
      <c r="G71" s="36">
        <f>SUMIFS(СВЦЭМ!$C$33:$C$776,СВЦЭМ!$A$33:$A$776,$A71,СВЦЭМ!$B$33:$B$776,G$45)+'СЕТ СН'!$G$12+СВЦЭМ!$D$10+'СЕТ СН'!$G$6-'СЕТ СН'!$G$22</f>
        <v>1477.2957463800001</v>
      </c>
      <c r="H71" s="36">
        <f>SUMIFS(СВЦЭМ!$C$33:$C$776,СВЦЭМ!$A$33:$A$776,$A71,СВЦЭМ!$B$33:$B$776,H$45)+'СЕТ СН'!$G$12+СВЦЭМ!$D$10+'СЕТ СН'!$G$6-'СЕТ СН'!$G$22</f>
        <v>1437.5317453500002</v>
      </c>
      <c r="I71" s="36">
        <f>SUMIFS(СВЦЭМ!$C$33:$C$776,СВЦЭМ!$A$33:$A$776,$A71,СВЦЭМ!$B$33:$B$776,I$45)+'СЕТ СН'!$G$12+СВЦЭМ!$D$10+'СЕТ СН'!$G$6-'СЕТ СН'!$G$22</f>
        <v>1409.6741689099999</v>
      </c>
      <c r="J71" s="36">
        <f>SUMIFS(СВЦЭМ!$C$33:$C$776,СВЦЭМ!$A$33:$A$776,$A71,СВЦЭМ!$B$33:$B$776,J$45)+'СЕТ СН'!$G$12+СВЦЭМ!$D$10+'СЕТ СН'!$G$6-'СЕТ СН'!$G$22</f>
        <v>1384.2856369800002</v>
      </c>
      <c r="K71" s="36">
        <f>SUMIFS(СВЦЭМ!$C$33:$C$776,СВЦЭМ!$A$33:$A$776,$A71,СВЦЭМ!$B$33:$B$776,K$45)+'СЕТ СН'!$G$12+СВЦЭМ!$D$10+'СЕТ СН'!$G$6-'СЕТ СН'!$G$22</f>
        <v>1363.4042477900002</v>
      </c>
      <c r="L71" s="36">
        <f>SUMIFS(СВЦЭМ!$C$33:$C$776,СВЦЭМ!$A$33:$A$776,$A71,СВЦЭМ!$B$33:$B$776,L$45)+'СЕТ СН'!$G$12+СВЦЭМ!$D$10+'СЕТ СН'!$G$6-'СЕТ СН'!$G$22</f>
        <v>1375.9784956000001</v>
      </c>
      <c r="M71" s="36">
        <f>SUMIFS(СВЦЭМ!$C$33:$C$776,СВЦЭМ!$A$33:$A$776,$A71,СВЦЭМ!$B$33:$B$776,M$45)+'СЕТ СН'!$G$12+СВЦЭМ!$D$10+'СЕТ СН'!$G$6-'СЕТ СН'!$G$22</f>
        <v>1380.8279152300001</v>
      </c>
      <c r="N71" s="36">
        <f>SUMIFS(СВЦЭМ!$C$33:$C$776,СВЦЭМ!$A$33:$A$776,$A71,СВЦЭМ!$B$33:$B$776,N$45)+'СЕТ СН'!$G$12+СВЦЭМ!$D$10+'СЕТ СН'!$G$6-'СЕТ СН'!$G$22</f>
        <v>1388.5431038300001</v>
      </c>
      <c r="O71" s="36">
        <f>SUMIFS(СВЦЭМ!$C$33:$C$776,СВЦЭМ!$A$33:$A$776,$A71,СВЦЭМ!$B$33:$B$776,O$45)+'СЕТ СН'!$G$12+СВЦЭМ!$D$10+'СЕТ СН'!$G$6-'СЕТ СН'!$G$22</f>
        <v>1409.1517492100002</v>
      </c>
      <c r="P71" s="36">
        <f>SUMIFS(СВЦЭМ!$C$33:$C$776,СВЦЭМ!$A$33:$A$776,$A71,СВЦЭМ!$B$33:$B$776,P$45)+'СЕТ СН'!$G$12+СВЦЭМ!$D$10+'СЕТ СН'!$G$6-'СЕТ СН'!$G$22</f>
        <v>1425.66391193</v>
      </c>
      <c r="Q71" s="36">
        <f>SUMIFS(СВЦЭМ!$C$33:$C$776,СВЦЭМ!$A$33:$A$776,$A71,СВЦЭМ!$B$33:$B$776,Q$45)+'СЕТ СН'!$G$12+СВЦЭМ!$D$10+'СЕТ СН'!$G$6-'СЕТ СН'!$G$22</f>
        <v>1433.3863931999999</v>
      </c>
      <c r="R71" s="36">
        <f>SUMIFS(СВЦЭМ!$C$33:$C$776,СВЦЭМ!$A$33:$A$776,$A71,СВЦЭМ!$B$33:$B$776,R$45)+'СЕТ СН'!$G$12+СВЦЭМ!$D$10+'СЕТ СН'!$G$6-'СЕТ СН'!$G$22</f>
        <v>1421.87160326</v>
      </c>
      <c r="S71" s="36">
        <f>SUMIFS(СВЦЭМ!$C$33:$C$776,СВЦЭМ!$A$33:$A$776,$A71,СВЦЭМ!$B$33:$B$776,S$45)+'СЕТ СН'!$G$12+СВЦЭМ!$D$10+'СЕТ СН'!$G$6-'СЕТ СН'!$G$22</f>
        <v>1406.0317737400001</v>
      </c>
      <c r="T71" s="36">
        <f>SUMIFS(СВЦЭМ!$C$33:$C$776,СВЦЭМ!$A$33:$A$776,$A71,СВЦЭМ!$B$33:$B$776,T$45)+'СЕТ СН'!$G$12+СВЦЭМ!$D$10+'СЕТ СН'!$G$6-'СЕТ СН'!$G$22</f>
        <v>1377.3950792300002</v>
      </c>
      <c r="U71" s="36">
        <f>SUMIFS(СВЦЭМ!$C$33:$C$776,СВЦЭМ!$A$33:$A$776,$A71,СВЦЭМ!$B$33:$B$776,U$45)+'СЕТ СН'!$G$12+СВЦЭМ!$D$10+'СЕТ СН'!$G$6-'СЕТ СН'!$G$22</f>
        <v>1369.4582949999999</v>
      </c>
      <c r="V71" s="36">
        <f>SUMIFS(СВЦЭМ!$C$33:$C$776,СВЦЭМ!$A$33:$A$776,$A71,СВЦЭМ!$B$33:$B$776,V$45)+'СЕТ СН'!$G$12+СВЦЭМ!$D$10+'СЕТ СН'!$G$6-'СЕТ СН'!$G$22</f>
        <v>1374.0598556499999</v>
      </c>
      <c r="W71" s="36">
        <f>SUMIFS(СВЦЭМ!$C$33:$C$776,СВЦЭМ!$A$33:$A$776,$A71,СВЦЭМ!$B$33:$B$776,W$45)+'СЕТ СН'!$G$12+СВЦЭМ!$D$10+'СЕТ СН'!$G$6-'СЕТ СН'!$G$22</f>
        <v>1385.4180060799999</v>
      </c>
      <c r="X71" s="36">
        <f>SUMIFS(СВЦЭМ!$C$33:$C$776,СВЦЭМ!$A$33:$A$776,$A71,СВЦЭМ!$B$33:$B$776,X$45)+'СЕТ СН'!$G$12+СВЦЭМ!$D$10+'СЕТ СН'!$G$6-'СЕТ СН'!$G$22</f>
        <v>1397.0043451800002</v>
      </c>
      <c r="Y71" s="36">
        <f>SUMIFS(СВЦЭМ!$C$33:$C$776,СВЦЭМ!$A$33:$A$776,$A71,СВЦЭМ!$B$33:$B$776,Y$45)+'СЕТ СН'!$G$12+СВЦЭМ!$D$10+'СЕТ СН'!$G$6-'СЕТ СН'!$G$22</f>
        <v>1423.0786866500002</v>
      </c>
    </row>
    <row r="72" spans="1:25" ht="15.75" x14ac:dyDescent="0.2">
      <c r="A72" s="35">
        <f t="shared" si="1"/>
        <v>43888</v>
      </c>
      <c r="B72" s="36">
        <f>SUMIFS(СВЦЭМ!$C$33:$C$776,СВЦЭМ!$A$33:$A$776,$A72,СВЦЭМ!$B$33:$B$776,B$45)+'СЕТ СН'!$G$12+СВЦЭМ!$D$10+'СЕТ СН'!$G$6-'СЕТ СН'!$G$22</f>
        <v>1467.19030539</v>
      </c>
      <c r="C72" s="36">
        <f>SUMIFS(СВЦЭМ!$C$33:$C$776,СВЦЭМ!$A$33:$A$776,$A72,СВЦЭМ!$B$33:$B$776,C$45)+'СЕТ СН'!$G$12+СВЦЭМ!$D$10+'СЕТ СН'!$G$6-'СЕТ СН'!$G$22</f>
        <v>1478.3967113799999</v>
      </c>
      <c r="D72" s="36">
        <f>SUMIFS(СВЦЭМ!$C$33:$C$776,СВЦЭМ!$A$33:$A$776,$A72,СВЦЭМ!$B$33:$B$776,D$45)+'СЕТ СН'!$G$12+СВЦЭМ!$D$10+'СЕТ СН'!$G$6-'СЕТ СН'!$G$22</f>
        <v>1494.1599286600001</v>
      </c>
      <c r="E72" s="36">
        <f>SUMIFS(СВЦЭМ!$C$33:$C$776,СВЦЭМ!$A$33:$A$776,$A72,СВЦЭМ!$B$33:$B$776,E$45)+'СЕТ СН'!$G$12+СВЦЭМ!$D$10+'СЕТ СН'!$G$6-'СЕТ СН'!$G$22</f>
        <v>1505.8542367300001</v>
      </c>
      <c r="F72" s="36">
        <f>SUMIFS(СВЦЭМ!$C$33:$C$776,СВЦЭМ!$A$33:$A$776,$A72,СВЦЭМ!$B$33:$B$776,F$45)+'СЕТ СН'!$G$12+СВЦЭМ!$D$10+'СЕТ СН'!$G$6-'СЕТ СН'!$G$22</f>
        <v>1489.2924921900001</v>
      </c>
      <c r="G72" s="36">
        <f>SUMIFS(СВЦЭМ!$C$33:$C$776,СВЦЭМ!$A$33:$A$776,$A72,СВЦЭМ!$B$33:$B$776,G$45)+'СЕТ СН'!$G$12+СВЦЭМ!$D$10+'СЕТ СН'!$G$6-'СЕТ СН'!$G$22</f>
        <v>1463.86503107</v>
      </c>
      <c r="H72" s="36">
        <f>SUMIFS(СВЦЭМ!$C$33:$C$776,СВЦЭМ!$A$33:$A$776,$A72,СВЦЭМ!$B$33:$B$776,H$45)+'СЕТ СН'!$G$12+СВЦЭМ!$D$10+'СЕТ СН'!$G$6-'СЕТ СН'!$G$22</f>
        <v>1431.5246071500001</v>
      </c>
      <c r="I72" s="36">
        <f>SUMIFS(СВЦЭМ!$C$33:$C$776,СВЦЭМ!$A$33:$A$776,$A72,СВЦЭМ!$B$33:$B$776,I$45)+'СЕТ СН'!$G$12+СВЦЭМ!$D$10+'СЕТ СН'!$G$6-'СЕТ СН'!$G$22</f>
        <v>1409.1526605500001</v>
      </c>
      <c r="J72" s="36">
        <f>SUMIFS(СВЦЭМ!$C$33:$C$776,СВЦЭМ!$A$33:$A$776,$A72,СВЦЭМ!$B$33:$B$776,J$45)+'СЕТ СН'!$G$12+СВЦЭМ!$D$10+'СЕТ СН'!$G$6-'СЕТ СН'!$G$22</f>
        <v>1391.9807062899999</v>
      </c>
      <c r="K72" s="36">
        <f>SUMIFS(СВЦЭМ!$C$33:$C$776,СВЦЭМ!$A$33:$A$776,$A72,СВЦЭМ!$B$33:$B$776,K$45)+'СЕТ СН'!$G$12+СВЦЭМ!$D$10+'СЕТ СН'!$G$6-'СЕТ СН'!$G$22</f>
        <v>1371.7136655300001</v>
      </c>
      <c r="L72" s="36">
        <f>SUMIFS(СВЦЭМ!$C$33:$C$776,СВЦЭМ!$A$33:$A$776,$A72,СВЦЭМ!$B$33:$B$776,L$45)+'СЕТ СН'!$G$12+СВЦЭМ!$D$10+'СЕТ СН'!$G$6-'СЕТ СН'!$G$22</f>
        <v>1373.4806637800002</v>
      </c>
      <c r="M72" s="36">
        <f>SUMIFS(СВЦЭМ!$C$33:$C$776,СВЦЭМ!$A$33:$A$776,$A72,СВЦЭМ!$B$33:$B$776,M$45)+'СЕТ СН'!$G$12+СВЦЭМ!$D$10+'СЕТ СН'!$G$6-'СЕТ СН'!$G$22</f>
        <v>1390.1319063600001</v>
      </c>
      <c r="N72" s="36">
        <f>SUMIFS(СВЦЭМ!$C$33:$C$776,СВЦЭМ!$A$33:$A$776,$A72,СВЦЭМ!$B$33:$B$776,N$45)+'СЕТ СН'!$G$12+СВЦЭМ!$D$10+'СЕТ СН'!$G$6-'СЕТ СН'!$G$22</f>
        <v>1392.32335143</v>
      </c>
      <c r="O72" s="36">
        <f>SUMIFS(СВЦЭМ!$C$33:$C$776,СВЦЭМ!$A$33:$A$776,$A72,СВЦЭМ!$B$33:$B$776,O$45)+'СЕТ СН'!$G$12+СВЦЭМ!$D$10+'СЕТ СН'!$G$6-'СЕТ СН'!$G$22</f>
        <v>1408.01768001</v>
      </c>
      <c r="P72" s="36">
        <f>SUMIFS(СВЦЭМ!$C$33:$C$776,СВЦЭМ!$A$33:$A$776,$A72,СВЦЭМ!$B$33:$B$776,P$45)+'СЕТ СН'!$G$12+СВЦЭМ!$D$10+'СЕТ СН'!$G$6-'СЕТ СН'!$G$22</f>
        <v>1421.7586979100001</v>
      </c>
      <c r="Q72" s="36">
        <f>SUMIFS(СВЦЭМ!$C$33:$C$776,СВЦЭМ!$A$33:$A$776,$A72,СВЦЭМ!$B$33:$B$776,Q$45)+'СЕТ СН'!$G$12+СВЦЭМ!$D$10+'СЕТ СН'!$G$6-'СЕТ СН'!$G$22</f>
        <v>1430.3063195700001</v>
      </c>
      <c r="R72" s="36">
        <f>SUMIFS(СВЦЭМ!$C$33:$C$776,СВЦЭМ!$A$33:$A$776,$A72,СВЦЭМ!$B$33:$B$776,R$45)+'СЕТ СН'!$G$12+СВЦЭМ!$D$10+'СЕТ СН'!$G$6-'СЕТ СН'!$G$22</f>
        <v>1432.0092561199999</v>
      </c>
      <c r="S72" s="36">
        <f>SUMIFS(СВЦЭМ!$C$33:$C$776,СВЦЭМ!$A$33:$A$776,$A72,СВЦЭМ!$B$33:$B$776,S$45)+'СЕТ СН'!$G$12+СВЦЭМ!$D$10+'СЕТ СН'!$G$6-'СЕТ СН'!$G$22</f>
        <v>1418.2896848400001</v>
      </c>
      <c r="T72" s="36">
        <f>SUMIFS(СВЦЭМ!$C$33:$C$776,СВЦЭМ!$A$33:$A$776,$A72,СВЦЭМ!$B$33:$B$776,T$45)+'СЕТ СН'!$G$12+СВЦЭМ!$D$10+'СЕТ СН'!$G$6-'СЕТ СН'!$G$22</f>
        <v>1386.0761362800001</v>
      </c>
      <c r="U72" s="36">
        <f>SUMIFS(СВЦЭМ!$C$33:$C$776,СВЦЭМ!$A$33:$A$776,$A72,СВЦЭМ!$B$33:$B$776,U$45)+'СЕТ СН'!$G$12+СВЦЭМ!$D$10+'СЕТ СН'!$G$6-'СЕТ СН'!$G$22</f>
        <v>1379.0684410000001</v>
      </c>
      <c r="V72" s="36">
        <f>SUMIFS(СВЦЭМ!$C$33:$C$776,СВЦЭМ!$A$33:$A$776,$A72,СВЦЭМ!$B$33:$B$776,V$45)+'СЕТ СН'!$G$12+СВЦЭМ!$D$10+'СЕТ СН'!$G$6-'СЕТ СН'!$G$22</f>
        <v>1385.1908062299999</v>
      </c>
      <c r="W72" s="36">
        <f>SUMIFS(СВЦЭМ!$C$33:$C$776,СВЦЭМ!$A$33:$A$776,$A72,СВЦЭМ!$B$33:$B$776,W$45)+'СЕТ СН'!$G$12+СВЦЭМ!$D$10+'СЕТ СН'!$G$6-'СЕТ СН'!$G$22</f>
        <v>1394.0514975400001</v>
      </c>
      <c r="X72" s="36">
        <f>SUMIFS(СВЦЭМ!$C$33:$C$776,СВЦЭМ!$A$33:$A$776,$A72,СВЦЭМ!$B$33:$B$776,X$45)+'СЕТ СН'!$G$12+СВЦЭМ!$D$10+'СЕТ СН'!$G$6-'СЕТ СН'!$G$22</f>
        <v>1400.7758701400001</v>
      </c>
      <c r="Y72" s="36">
        <f>SUMIFS(СВЦЭМ!$C$33:$C$776,СВЦЭМ!$A$33:$A$776,$A72,СВЦЭМ!$B$33:$B$776,Y$45)+'СЕТ СН'!$G$12+СВЦЭМ!$D$10+'СЕТ СН'!$G$6-'СЕТ СН'!$G$22</f>
        <v>1433.61211961</v>
      </c>
    </row>
    <row r="73" spans="1:25" ht="15.75" x14ac:dyDescent="0.2">
      <c r="A73" s="35">
        <f t="shared" si="1"/>
        <v>43889</v>
      </c>
      <c r="B73" s="36">
        <f>SUMIFS(СВЦЭМ!$C$33:$C$776,СВЦЭМ!$A$33:$A$776,$A73,СВЦЭМ!$B$33:$B$776,B$45)+'СЕТ СН'!$G$12+СВЦЭМ!$D$10+'СЕТ СН'!$G$6-'СЕТ СН'!$G$22</f>
        <v>1440.8167361200001</v>
      </c>
      <c r="C73" s="36">
        <f>SUMIFS(СВЦЭМ!$C$33:$C$776,СВЦЭМ!$A$33:$A$776,$A73,СВЦЭМ!$B$33:$B$776,C$45)+'СЕТ СН'!$G$12+СВЦЭМ!$D$10+'СЕТ СН'!$G$6-'СЕТ СН'!$G$22</f>
        <v>1474.99074105</v>
      </c>
      <c r="D73" s="36">
        <f>SUMIFS(СВЦЭМ!$C$33:$C$776,СВЦЭМ!$A$33:$A$776,$A73,СВЦЭМ!$B$33:$B$776,D$45)+'СЕТ СН'!$G$12+СВЦЭМ!$D$10+'СЕТ СН'!$G$6-'СЕТ СН'!$G$22</f>
        <v>1491.7275616300001</v>
      </c>
      <c r="E73" s="36">
        <f>SUMIFS(СВЦЭМ!$C$33:$C$776,СВЦЭМ!$A$33:$A$776,$A73,СВЦЭМ!$B$33:$B$776,E$45)+'СЕТ СН'!$G$12+СВЦЭМ!$D$10+'СЕТ СН'!$G$6-'СЕТ СН'!$G$22</f>
        <v>1493.5448007200002</v>
      </c>
      <c r="F73" s="36">
        <f>SUMIFS(СВЦЭМ!$C$33:$C$776,СВЦЭМ!$A$33:$A$776,$A73,СВЦЭМ!$B$33:$B$776,F$45)+'СЕТ СН'!$G$12+СВЦЭМ!$D$10+'СЕТ СН'!$G$6-'СЕТ СН'!$G$22</f>
        <v>1480.8317335199999</v>
      </c>
      <c r="G73" s="36">
        <f>SUMIFS(СВЦЭМ!$C$33:$C$776,СВЦЭМ!$A$33:$A$776,$A73,СВЦЭМ!$B$33:$B$776,G$45)+'СЕТ СН'!$G$12+СВЦЭМ!$D$10+'СЕТ СН'!$G$6-'СЕТ СН'!$G$22</f>
        <v>1463.9930264300001</v>
      </c>
      <c r="H73" s="36">
        <f>SUMIFS(СВЦЭМ!$C$33:$C$776,СВЦЭМ!$A$33:$A$776,$A73,СВЦЭМ!$B$33:$B$776,H$45)+'СЕТ СН'!$G$12+СВЦЭМ!$D$10+'СЕТ СН'!$G$6-'СЕТ СН'!$G$22</f>
        <v>1417.90331483</v>
      </c>
      <c r="I73" s="36">
        <f>SUMIFS(СВЦЭМ!$C$33:$C$776,СВЦЭМ!$A$33:$A$776,$A73,СВЦЭМ!$B$33:$B$776,I$45)+'СЕТ СН'!$G$12+СВЦЭМ!$D$10+'СЕТ СН'!$G$6-'СЕТ СН'!$G$22</f>
        <v>1393.5953726800001</v>
      </c>
      <c r="J73" s="36">
        <f>SUMIFS(СВЦЭМ!$C$33:$C$776,СВЦЭМ!$A$33:$A$776,$A73,СВЦЭМ!$B$33:$B$776,J$45)+'СЕТ СН'!$G$12+СВЦЭМ!$D$10+'СЕТ СН'!$G$6-'СЕТ СН'!$G$22</f>
        <v>1390.9071826300001</v>
      </c>
      <c r="K73" s="36">
        <f>SUMIFS(СВЦЭМ!$C$33:$C$776,СВЦЭМ!$A$33:$A$776,$A73,СВЦЭМ!$B$33:$B$776,K$45)+'СЕТ СН'!$G$12+СВЦЭМ!$D$10+'СЕТ СН'!$G$6-'СЕТ СН'!$G$22</f>
        <v>1381.3526733100002</v>
      </c>
      <c r="L73" s="36">
        <f>SUMIFS(СВЦЭМ!$C$33:$C$776,СВЦЭМ!$A$33:$A$776,$A73,СВЦЭМ!$B$33:$B$776,L$45)+'СЕТ СН'!$G$12+СВЦЭМ!$D$10+'СЕТ СН'!$G$6-'СЕТ СН'!$G$22</f>
        <v>1387.66070954</v>
      </c>
      <c r="M73" s="36">
        <f>SUMIFS(СВЦЭМ!$C$33:$C$776,СВЦЭМ!$A$33:$A$776,$A73,СВЦЭМ!$B$33:$B$776,M$45)+'СЕТ СН'!$G$12+СВЦЭМ!$D$10+'СЕТ СН'!$G$6-'СЕТ СН'!$G$22</f>
        <v>1390.29203613</v>
      </c>
      <c r="N73" s="36">
        <f>SUMIFS(СВЦЭМ!$C$33:$C$776,СВЦЭМ!$A$33:$A$776,$A73,СВЦЭМ!$B$33:$B$776,N$45)+'СЕТ СН'!$G$12+СВЦЭМ!$D$10+'СЕТ СН'!$G$6-'СЕТ СН'!$G$22</f>
        <v>1388.4462516600001</v>
      </c>
      <c r="O73" s="36">
        <f>SUMIFS(СВЦЭМ!$C$33:$C$776,СВЦЭМ!$A$33:$A$776,$A73,СВЦЭМ!$B$33:$B$776,O$45)+'СЕТ СН'!$G$12+СВЦЭМ!$D$10+'СЕТ СН'!$G$6-'СЕТ СН'!$G$22</f>
        <v>1399.8513535500001</v>
      </c>
      <c r="P73" s="36">
        <f>SUMIFS(СВЦЭМ!$C$33:$C$776,СВЦЭМ!$A$33:$A$776,$A73,СВЦЭМ!$B$33:$B$776,P$45)+'СЕТ СН'!$G$12+СВЦЭМ!$D$10+'СЕТ СН'!$G$6-'СЕТ СН'!$G$22</f>
        <v>1414.1347326600001</v>
      </c>
      <c r="Q73" s="36">
        <f>SUMIFS(СВЦЭМ!$C$33:$C$776,СВЦЭМ!$A$33:$A$776,$A73,СВЦЭМ!$B$33:$B$776,Q$45)+'СЕТ СН'!$G$12+СВЦЭМ!$D$10+'СЕТ СН'!$G$6-'СЕТ СН'!$G$22</f>
        <v>1414.9987673700002</v>
      </c>
      <c r="R73" s="36">
        <f>SUMIFS(СВЦЭМ!$C$33:$C$776,СВЦЭМ!$A$33:$A$776,$A73,СВЦЭМ!$B$33:$B$776,R$45)+'СЕТ СН'!$G$12+СВЦЭМ!$D$10+'СЕТ СН'!$G$6-'СЕТ СН'!$G$22</f>
        <v>1398.2766332900001</v>
      </c>
      <c r="S73" s="36">
        <f>SUMIFS(СВЦЭМ!$C$33:$C$776,СВЦЭМ!$A$33:$A$776,$A73,СВЦЭМ!$B$33:$B$776,S$45)+'СЕТ СН'!$G$12+СВЦЭМ!$D$10+'СЕТ СН'!$G$6-'СЕТ СН'!$G$22</f>
        <v>1373.4639009699999</v>
      </c>
      <c r="T73" s="36">
        <f>SUMIFS(СВЦЭМ!$C$33:$C$776,СВЦЭМ!$A$33:$A$776,$A73,СВЦЭМ!$B$33:$B$776,T$45)+'СЕТ СН'!$G$12+СВЦЭМ!$D$10+'СЕТ СН'!$G$6-'СЕТ СН'!$G$22</f>
        <v>1366.7439606900002</v>
      </c>
      <c r="U73" s="36">
        <f>SUMIFS(СВЦЭМ!$C$33:$C$776,СВЦЭМ!$A$33:$A$776,$A73,СВЦЭМ!$B$33:$B$776,U$45)+'СЕТ СН'!$G$12+СВЦЭМ!$D$10+'СЕТ СН'!$G$6-'СЕТ СН'!$G$22</f>
        <v>1367.9422007500002</v>
      </c>
      <c r="V73" s="36">
        <f>SUMIFS(СВЦЭМ!$C$33:$C$776,СВЦЭМ!$A$33:$A$776,$A73,СВЦЭМ!$B$33:$B$776,V$45)+'СЕТ СН'!$G$12+СВЦЭМ!$D$10+'СЕТ СН'!$G$6-'СЕТ СН'!$G$22</f>
        <v>1375.2061845200001</v>
      </c>
      <c r="W73" s="36">
        <f>SUMIFS(СВЦЭМ!$C$33:$C$776,СВЦЭМ!$A$33:$A$776,$A73,СВЦЭМ!$B$33:$B$776,W$45)+'СЕТ СН'!$G$12+СВЦЭМ!$D$10+'СЕТ СН'!$G$6-'СЕТ СН'!$G$22</f>
        <v>1395.6344859300002</v>
      </c>
      <c r="X73" s="36">
        <f>SUMIFS(СВЦЭМ!$C$33:$C$776,СВЦЭМ!$A$33:$A$776,$A73,СВЦЭМ!$B$33:$B$776,X$45)+'СЕТ СН'!$G$12+СВЦЭМ!$D$10+'СЕТ СН'!$G$6-'СЕТ СН'!$G$22</f>
        <v>1397.72388707</v>
      </c>
      <c r="Y73" s="36">
        <f>SUMIFS(СВЦЭМ!$C$33:$C$776,СВЦЭМ!$A$33:$A$776,$A73,СВЦЭМ!$B$33:$B$776,Y$45)+'СЕТ СН'!$G$12+СВЦЭМ!$D$10+'СЕТ СН'!$G$6-'СЕТ СН'!$G$22</f>
        <v>1413.5256779700001</v>
      </c>
    </row>
    <row r="74" spans="1:25" ht="15.75" x14ac:dyDescent="0.2">
      <c r="A74" s="35">
        <f t="shared" si="1"/>
        <v>43890</v>
      </c>
      <c r="B74" s="36">
        <f>SUMIFS(СВЦЭМ!$C$33:$C$776,СВЦЭМ!$A$33:$A$776,$A74,СВЦЭМ!$B$33:$B$776,B$45)+'СЕТ СН'!$G$12+СВЦЭМ!$D$10+'СЕТ СН'!$G$6-'СЕТ СН'!$G$22</f>
        <v>1435.5632585600001</v>
      </c>
      <c r="C74" s="36">
        <f>SUMIFS(СВЦЭМ!$C$33:$C$776,СВЦЭМ!$A$33:$A$776,$A74,СВЦЭМ!$B$33:$B$776,C$45)+'СЕТ СН'!$G$12+СВЦЭМ!$D$10+'СЕТ СН'!$G$6-'СЕТ СН'!$G$22</f>
        <v>1439.74545309</v>
      </c>
      <c r="D74" s="36">
        <f>SUMIFS(СВЦЭМ!$C$33:$C$776,СВЦЭМ!$A$33:$A$776,$A74,СВЦЭМ!$B$33:$B$776,D$45)+'СЕТ СН'!$G$12+СВЦЭМ!$D$10+'СЕТ СН'!$G$6-'СЕТ СН'!$G$22</f>
        <v>1458.5286672100001</v>
      </c>
      <c r="E74" s="36">
        <f>SUMIFS(СВЦЭМ!$C$33:$C$776,СВЦЭМ!$A$33:$A$776,$A74,СВЦЭМ!$B$33:$B$776,E$45)+'СЕТ СН'!$G$12+СВЦЭМ!$D$10+'СЕТ СН'!$G$6-'СЕТ СН'!$G$22</f>
        <v>1475.9914102500002</v>
      </c>
      <c r="F74" s="36">
        <f>SUMIFS(СВЦЭМ!$C$33:$C$776,СВЦЭМ!$A$33:$A$776,$A74,СВЦЭМ!$B$33:$B$776,F$45)+'СЕТ СН'!$G$12+СВЦЭМ!$D$10+'СЕТ СН'!$G$6-'СЕТ СН'!$G$22</f>
        <v>1484.6742929400002</v>
      </c>
      <c r="G74" s="36">
        <f>SUMIFS(СВЦЭМ!$C$33:$C$776,СВЦЭМ!$A$33:$A$776,$A74,СВЦЭМ!$B$33:$B$776,G$45)+'СЕТ СН'!$G$12+СВЦЭМ!$D$10+'СЕТ СН'!$G$6-'СЕТ СН'!$G$22</f>
        <v>1484.9445309500002</v>
      </c>
      <c r="H74" s="36">
        <f>SUMIFS(СВЦЭМ!$C$33:$C$776,СВЦЭМ!$A$33:$A$776,$A74,СВЦЭМ!$B$33:$B$776,H$45)+'СЕТ СН'!$G$12+СВЦЭМ!$D$10+'СЕТ СН'!$G$6-'СЕТ СН'!$G$22</f>
        <v>1452.5384690800001</v>
      </c>
      <c r="I74" s="36">
        <f>SUMIFS(СВЦЭМ!$C$33:$C$776,СВЦЭМ!$A$33:$A$776,$A74,СВЦЭМ!$B$33:$B$776,I$45)+'СЕТ СН'!$G$12+СВЦЭМ!$D$10+'СЕТ СН'!$G$6-'СЕТ СН'!$G$22</f>
        <v>1421.8379310300002</v>
      </c>
      <c r="J74" s="36">
        <f>SUMIFS(СВЦЭМ!$C$33:$C$776,СВЦЭМ!$A$33:$A$776,$A74,СВЦЭМ!$B$33:$B$776,J$45)+'СЕТ СН'!$G$12+СВЦЭМ!$D$10+'СЕТ СН'!$G$6-'СЕТ СН'!$G$22</f>
        <v>1393.0538940400002</v>
      </c>
      <c r="K74" s="36">
        <f>SUMIFS(СВЦЭМ!$C$33:$C$776,СВЦЭМ!$A$33:$A$776,$A74,СВЦЭМ!$B$33:$B$776,K$45)+'СЕТ СН'!$G$12+СВЦЭМ!$D$10+'СЕТ СН'!$G$6-'СЕТ СН'!$G$22</f>
        <v>1398.91499187</v>
      </c>
      <c r="L74" s="36">
        <f>SUMIFS(СВЦЭМ!$C$33:$C$776,СВЦЭМ!$A$33:$A$776,$A74,СВЦЭМ!$B$33:$B$776,L$45)+'СЕТ СН'!$G$12+СВЦЭМ!$D$10+'СЕТ СН'!$G$6-'СЕТ СН'!$G$22</f>
        <v>1396.6906727400001</v>
      </c>
      <c r="M74" s="36">
        <f>SUMIFS(СВЦЭМ!$C$33:$C$776,СВЦЭМ!$A$33:$A$776,$A74,СВЦЭМ!$B$33:$B$776,M$45)+'СЕТ СН'!$G$12+СВЦЭМ!$D$10+'СЕТ СН'!$G$6-'СЕТ СН'!$G$22</f>
        <v>1390.8468551300002</v>
      </c>
      <c r="N74" s="36">
        <f>SUMIFS(СВЦЭМ!$C$33:$C$776,СВЦЭМ!$A$33:$A$776,$A74,СВЦЭМ!$B$33:$B$776,N$45)+'СЕТ СН'!$G$12+СВЦЭМ!$D$10+'СЕТ СН'!$G$6-'СЕТ СН'!$G$22</f>
        <v>1395.17654416</v>
      </c>
      <c r="O74" s="36">
        <f>SUMIFS(СВЦЭМ!$C$33:$C$776,СВЦЭМ!$A$33:$A$776,$A74,СВЦЭМ!$B$33:$B$776,O$45)+'СЕТ СН'!$G$12+СВЦЭМ!$D$10+'СЕТ СН'!$G$6-'СЕТ СН'!$G$22</f>
        <v>1402.9647249500001</v>
      </c>
      <c r="P74" s="36">
        <f>SUMIFS(СВЦЭМ!$C$33:$C$776,СВЦЭМ!$A$33:$A$776,$A74,СВЦЭМ!$B$33:$B$776,P$45)+'СЕТ СН'!$G$12+СВЦЭМ!$D$10+'СЕТ СН'!$G$6-'СЕТ СН'!$G$22</f>
        <v>1410.12637958</v>
      </c>
      <c r="Q74" s="36">
        <f>SUMIFS(СВЦЭМ!$C$33:$C$776,СВЦЭМ!$A$33:$A$776,$A74,СВЦЭМ!$B$33:$B$776,Q$45)+'СЕТ СН'!$G$12+СВЦЭМ!$D$10+'СЕТ СН'!$G$6-'СЕТ СН'!$G$22</f>
        <v>1421.6935278800001</v>
      </c>
      <c r="R74" s="36">
        <f>SUMIFS(СВЦЭМ!$C$33:$C$776,СВЦЭМ!$A$33:$A$776,$A74,СВЦЭМ!$B$33:$B$776,R$45)+'СЕТ СН'!$G$12+СВЦЭМ!$D$10+'СЕТ СН'!$G$6-'СЕТ СН'!$G$22</f>
        <v>1415.1598879500002</v>
      </c>
      <c r="S74" s="36">
        <f>SUMIFS(СВЦЭМ!$C$33:$C$776,СВЦЭМ!$A$33:$A$776,$A74,СВЦЭМ!$B$33:$B$776,S$45)+'СЕТ СН'!$G$12+СВЦЭМ!$D$10+'СЕТ СН'!$G$6-'СЕТ СН'!$G$22</f>
        <v>1412.8429976900002</v>
      </c>
      <c r="T74" s="36">
        <f>SUMIFS(СВЦЭМ!$C$33:$C$776,СВЦЭМ!$A$33:$A$776,$A74,СВЦЭМ!$B$33:$B$776,T$45)+'СЕТ СН'!$G$12+СВЦЭМ!$D$10+'СЕТ СН'!$G$6-'СЕТ СН'!$G$22</f>
        <v>1399.9226215600002</v>
      </c>
      <c r="U74" s="36">
        <f>SUMIFS(СВЦЭМ!$C$33:$C$776,СВЦЭМ!$A$33:$A$776,$A74,СВЦЭМ!$B$33:$B$776,U$45)+'СЕТ СН'!$G$12+СВЦЭМ!$D$10+'СЕТ СН'!$G$6-'СЕТ СН'!$G$22</f>
        <v>1399.7564261100001</v>
      </c>
      <c r="V74" s="36">
        <f>SUMIFS(СВЦЭМ!$C$33:$C$776,СВЦЭМ!$A$33:$A$776,$A74,СВЦЭМ!$B$33:$B$776,V$45)+'СЕТ СН'!$G$12+СВЦЭМ!$D$10+'СЕТ СН'!$G$6-'СЕТ СН'!$G$22</f>
        <v>1390.79964926</v>
      </c>
      <c r="W74" s="36">
        <f>SUMIFS(СВЦЭМ!$C$33:$C$776,СВЦЭМ!$A$33:$A$776,$A74,СВЦЭМ!$B$33:$B$776,W$45)+'СЕТ СН'!$G$12+СВЦЭМ!$D$10+'СЕТ СН'!$G$6-'СЕТ СН'!$G$22</f>
        <v>1406.66193064</v>
      </c>
      <c r="X74" s="36">
        <f>SUMIFS(СВЦЭМ!$C$33:$C$776,СВЦЭМ!$A$33:$A$776,$A74,СВЦЭМ!$B$33:$B$776,X$45)+'СЕТ СН'!$G$12+СВЦЭМ!$D$10+'СЕТ СН'!$G$6-'СЕТ СН'!$G$22</f>
        <v>1405.6727142899999</v>
      </c>
      <c r="Y74" s="36">
        <f>SUMIFS(СВЦЭМ!$C$33:$C$776,СВЦЭМ!$A$33:$A$776,$A74,СВЦЭМ!$B$33:$B$776,Y$45)+'СЕТ СН'!$G$12+СВЦЭМ!$D$10+'СЕТ СН'!$G$6-'СЕТ СН'!$G$22</f>
        <v>1426.2238286400002</v>
      </c>
    </row>
    <row r="75" spans="1:25" ht="15.75"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row>
    <row r="76" spans="1:25" ht="15.75" x14ac:dyDescent="0.25">
      <c r="A76" s="32"/>
      <c r="B76" s="33"/>
      <c r="C76" s="32"/>
      <c r="D76" s="32"/>
      <c r="E76" s="32"/>
      <c r="F76" s="32"/>
      <c r="G76" s="32"/>
      <c r="H76" s="32"/>
      <c r="I76" s="32"/>
      <c r="J76" s="32"/>
      <c r="K76" s="32"/>
      <c r="L76" s="32"/>
      <c r="M76" s="32"/>
      <c r="N76" s="32"/>
      <c r="O76" s="32"/>
      <c r="P76" s="32"/>
      <c r="Q76" s="32"/>
      <c r="R76" s="32"/>
      <c r="S76" s="32"/>
      <c r="T76" s="32"/>
      <c r="U76" s="32"/>
      <c r="V76" s="32"/>
      <c r="W76" s="32"/>
      <c r="X76" s="32"/>
      <c r="Y76" s="32"/>
    </row>
    <row r="77" spans="1:25" ht="12.75" customHeight="1" x14ac:dyDescent="0.2">
      <c r="A77" s="136" t="s">
        <v>7</v>
      </c>
      <c r="B77" s="130" t="s">
        <v>72</v>
      </c>
      <c r="C77" s="131"/>
      <c r="D77" s="131"/>
      <c r="E77" s="131"/>
      <c r="F77" s="131"/>
      <c r="G77" s="131"/>
      <c r="H77" s="131"/>
      <c r="I77" s="131"/>
      <c r="J77" s="131"/>
      <c r="K77" s="131"/>
      <c r="L77" s="131"/>
      <c r="M77" s="131"/>
      <c r="N77" s="131"/>
      <c r="O77" s="131"/>
      <c r="P77" s="131"/>
      <c r="Q77" s="131"/>
      <c r="R77" s="131"/>
      <c r="S77" s="131"/>
      <c r="T77" s="131"/>
      <c r="U77" s="131"/>
      <c r="V77" s="131"/>
      <c r="W77" s="131"/>
      <c r="X77" s="131"/>
      <c r="Y77" s="132"/>
    </row>
    <row r="78" spans="1:25" ht="12.75" customHeight="1" x14ac:dyDescent="0.2">
      <c r="A78" s="137"/>
      <c r="B78" s="133"/>
      <c r="C78" s="134"/>
      <c r="D78" s="134"/>
      <c r="E78" s="134"/>
      <c r="F78" s="134"/>
      <c r="G78" s="134"/>
      <c r="H78" s="134"/>
      <c r="I78" s="134"/>
      <c r="J78" s="134"/>
      <c r="K78" s="134"/>
      <c r="L78" s="134"/>
      <c r="M78" s="134"/>
      <c r="N78" s="134"/>
      <c r="O78" s="134"/>
      <c r="P78" s="134"/>
      <c r="Q78" s="134"/>
      <c r="R78" s="134"/>
      <c r="S78" s="134"/>
      <c r="T78" s="134"/>
      <c r="U78" s="134"/>
      <c r="V78" s="134"/>
      <c r="W78" s="134"/>
      <c r="X78" s="134"/>
      <c r="Y78" s="135"/>
    </row>
    <row r="79" spans="1:25" ht="12.75" customHeight="1" x14ac:dyDescent="0.2">
      <c r="A79" s="138"/>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5" ht="15.75" x14ac:dyDescent="0.2">
      <c r="A80" s="35" t="str">
        <f>A46</f>
        <v>01.02.2020</v>
      </c>
      <c r="B80" s="36">
        <f>SUMIFS(СВЦЭМ!$C$33:$C$776,СВЦЭМ!$A$33:$A$776,$A80,СВЦЭМ!$B$33:$B$776,B$79)+'СЕТ СН'!$H$12+СВЦЭМ!$D$10+'СЕТ СН'!$H$6-'СЕТ СН'!$H$22</f>
        <v>1290.61668783</v>
      </c>
      <c r="C80" s="36">
        <f>SUMIFS(СВЦЭМ!$C$33:$C$776,СВЦЭМ!$A$33:$A$776,$A80,СВЦЭМ!$B$33:$B$776,C$79)+'СЕТ СН'!$H$12+СВЦЭМ!$D$10+'СЕТ СН'!$H$6-'СЕТ СН'!$H$22</f>
        <v>1320.9004785500001</v>
      </c>
      <c r="D80" s="36">
        <f>SUMIFS(СВЦЭМ!$C$33:$C$776,СВЦЭМ!$A$33:$A$776,$A80,СВЦЭМ!$B$33:$B$776,D$79)+'СЕТ СН'!$H$12+СВЦЭМ!$D$10+'СЕТ СН'!$H$6-'СЕТ СН'!$H$22</f>
        <v>1352.3941457300002</v>
      </c>
      <c r="E80" s="36">
        <f>SUMIFS(СВЦЭМ!$C$33:$C$776,СВЦЭМ!$A$33:$A$776,$A80,СВЦЭМ!$B$33:$B$776,E$79)+'СЕТ СН'!$H$12+СВЦЭМ!$D$10+'СЕТ СН'!$H$6-'СЕТ СН'!$H$22</f>
        <v>1340.0994957299999</v>
      </c>
      <c r="F80" s="36">
        <f>SUMIFS(СВЦЭМ!$C$33:$C$776,СВЦЭМ!$A$33:$A$776,$A80,СВЦЭМ!$B$33:$B$776,F$79)+'СЕТ СН'!$H$12+СВЦЭМ!$D$10+'СЕТ СН'!$H$6-'СЕТ СН'!$H$22</f>
        <v>1331.8770404800002</v>
      </c>
      <c r="G80" s="36">
        <f>SUMIFS(СВЦЭМ!$C$33:$C$776,СВЦЭМ!$A$33:$A$776,$A80,СВЦЭМ!$B$33:$B$776,G$79)+'СЕТ СН'!$H$12+СВЦЭМ!$D$10+'СЕТ СН'!$H$6-'СЕТ СН'!$H$22</f>
        <v>1319.5449870100001</v>
      </c>
      <c r="H80" s="36">
        <f>SUMIFS(СВЦЭМ!$C$33:$C$776,СВЦЭМ!$A$33:$A$776,$A80,СВЦЭМ!$B$33:$B$776,H$79)+'СЕТ СН'!$H$12+СВЦЭМ!$D$10+'СЕТ СН'!$H$6-'СЕТ СН'!$H$22</f>
        <v>1291.4808776200002</v>
      </c>
      <c r="I80" s="36">
        <f>SUMIFS(СВЦЭМ!$C$33:$C$776,СВЦЭМ!$A$33:$A$776,$A80,СВЦЭМ!$B$33:$B$776,I$79)+'СЕТ СН'!$H$12+СВЦЭМ!$D$10+'СЕТ СН'!$H$6-'СЕТ СН'!$H$22</f>
        <v>1263.9716820200001</v>
      </c>
      <c r="J80" s="36">
        <f>SUMIFS(СВЦЭМ!$C$33:$C$776,СВЦЭМ!$A$33:$A$776,$A80,СВЦЭМ!$B$33:$B$776,J$79)+'СЕТ СН'!$H$12+СВЦЭМ!$D$10+'СЕТ СН'!$H$6-'СЕТ СН'!$H$22</f>
        <v>1248.63514003</v>
      </c>
      <c r="K80" s="36">
        <f>SUMIFS(СВЦЭМ!$C$33:$C$776,СВЦЭМ!$A$33:$A$776,$A80,СВЦЭМ!$B$33:$B$776,K$79)+'СЕТ СН'!$H$12+СВЦЭМ!$D$10+'СЕТ СН'!$H$6-'СЕТ СН'!$H$22</f>
        <v>1213.08049127</v>
      </c>
      <c r="L80" s="36">
        <f>SUMIFS(СВЦЭМ!$C$33:$C$776,СВЦЭМ!$A$33:$A$776,$A80,СВЦЭМ!$B$33:$B$776,L$79)+'СЕТ СН'!$H$12+СВЦЭМ!$D$10+'СЕТ СН'!$H$6-'СЕТ СН'!$H$22</f>
        <v>1207.9351289800002</v>
      </c>
      <c r="M80" s="36">
        <f>SUMIFS(СВЦЭМ!$C$33:$C$776,СВЦЭМ!$A$33:$A$776,$A80,СВЦЭМ!$B$33:$B$776,M$79)+'СЕТ СН'!$H$12+СВЦЭМ!$D$10+'СЕТ СН'!$H$6-'СЕТ СН'!$H$22</f>
        <v>1215.4981903500002</v>
      </c>
      <c r="N80" s="36">
        <f>SUMIFS(СВЦЭМ!$C$33:$C$776,СВЦЭМ!$A$33:$A$776,$A80,СВЦЭМ!$B$33:$B$776,N$79)+'СЕТ СН'!$H$12+СВЦЭМ!$D$10+'СЕТ СН'!$H$6-'СЕТ СН'!$H$22</f>
        <v>1228.49284747</v>
      </c>
      <c r="O80" s="36">
        <f>SUMIFS(СВЦЭМ!$C$33:$C$776,СВЦЭМ!$A$33:$A$776,$A80,СВЦЭМ!$B$33:$B$776,O$79)+'СЕТ СН'!$H$12+СВЦЭМ!$D$10+'СЕТ СН'!$H$6-'СЕТ СН'!$H$22</f>
        <v>1253.87289867</v>
      </c>
      <c r="P80" s="36">
        <f>SUMIFS(СВЦЭМ!$C$33:$C$776,СВЦЭМ!$A$33:$A$776,$A80,СВЦЭМ!$B$33:$B$776,P$79)+'СЕТ СН'!$H$12+СВЦЭМ!$D$10+'СЕТ СН'!$H$6-'СЕТ СН'!$H$22</f>
        <v>1267.0948309700002</v>
      </c>
      <c r="Q80" s="36">
        <f>SUMIFS(СВЦЭМ!$C$33:$C$776,СВЦЭМ!$A$33:$A$776,$A80,СВЦЭМ!$B$33:$B$776,Q$79)+'СЕТ СН'!$H$12+СВЦЭМ!$D$10+'СЕТ СН'!$H$6-'СЕТ СН'!$H$22</f>
        <v>1268.8737021100001</v>
      </c>
      <c r="R80" s="36">
        <f>SUMIFS(СВЦЭМ!$C$33:$C$776,СВЦЭМ!$A$33:$A$776,$A80,СВЦЭМ!$B$33:$B$776,R$79)+'СЕТ СН'!$H$12+СВЦЭМ!$D$10+'СЕТ СН'!$H$6-'СЕТ СН'!$H$22</f>
        <v>1264.4089289600001</v>
      </c>
      <c r="S80" s="36">
        <f>SUMIFS(СВЦЭМ!$C$33:$C$776,СВЦЭМ!$A$33:$A$776,$A80,СВЦЭМ!$B$33:$B$776,S$79)+'СЕТ СН'!$H$12+СВЦЭМ!$D$10+'СЕТ СН'!$H$6-'СЕТ СН'!$H$22</f>
        <v>1252.94399118</v>
      </c>
      <c r="T80" s="36">
        <f>SUMIFS(СВЦЭМ!$C$33:$C$776,СВЦЭМ!$A$33:$A$776,$A80,СВЦЭМ!$B$33:$B$776,T$79)+'СЕТ СН'!$H$12+СВЦЭМ!$D$10+'СЕТ СН'!$H$6-'СЕТ СН'!$H$22</f>
        <v>1221.5686684100001</v>
      </c>
      <c r="U80" s="36">
        <f>SUMIFS(СВЦЭМ!$C$33:$C$776,СВЦЭМ!$A$33:$A$776,$A80,СВЦЭМ!$B$33:$B$776,U$79)+'СЕТ СН'!$H$12+СВЦЭМ!$D$10+'СЕТ СН'!$H$6-'СЕТ СН'!$H$22</f>
        <v>1220.62112428</v>
      </c>
      <c r="V80" s="36">
        <f>SUMIFS(СВЦЭМ!$C$33:$C$776,СВЦЭМ!$A$33:$A$776,$A80,СВЦЭМ!$B$33:$B$776,V$79)+'СЕТ СН'!$H$12+СВЦЭМ!$D$10+'СЕТ СН'!$H$6-'СЕТ СН'!$H$22</f>
        <v>1237.01106873</v>
      </c>
      <c r="W80" s="36">
        <f>SUMIFS(СВЦЭМ!$C$33:$C$776,СВЦЭМ!$A$33:$A$776,$A80,СВЦЭМ!$B$33:$B$776,W$79)+'СЕТ СН'!$H$12+СВЦЭМ!$D$10+'СЕТ СН'!$H$6-'СЕТ СН'!$H$22</f>
        <v>1241.7290419999999</v>
      </c>
      <c r="X80" s="36">
        <f>SUMIFS(СВЦЭМ!$C$33:$C$776,СВЦЭМ!$A$33:$A$776,$A80,СВЦЭМ!$B$33:$B$776,X$79)+'СЕТ СН'!$H$12+СВЦЭМ!$D$10+'СЕТ СН'!$H$6-'СЕТ СН'!$H$22</f>
        <v>1263.3776152099999</v>
      </c>
      <c r="Y80" s="36">
        <f>SUMIFS(СВЦЭМ!$C$33:$C$776,СВЦЭМ!$A$33:$A$776,$A80,СВЦЭМ!$B$33:$B$776,Y$79)+'СЕТ СН'!$H$12+СВЦЭМ!$D$10+'СЕТ СН'!$H$6-'СЕТ СН'!$H$22</f>
        <v>1280.6194632900001</v>
      </c>
    </row>
    <row r="81" spans="1:25" ht="15.75" x14ac:dyDescent="0.2">
      <c r="A81" s="35">
        <f>A80+1</f>
        <v>43863</v>
      </c>
      <c r="B81" s="36">
        <f>SUMIFS(СВЦЭМ!$C$33:$C$776,СВЦЭМ!$A$33:$A$776,$A81,СВЦЭМ!$B$33:$B$776,B$79)+'СЕТ СН'!$H$12+СВЦЭМ!$D$10+'СЕТ СН'!$H$6-'СЕТ СН'!$H$22</f>
        <v>1279.7211973600001</v>
      </c>
      <c r="C81" s="36">
        <f>SUMIFS(СВЦЭМ!$C$33:$C$776,СВЦЭМ!$A$33:$A$776,$A81,СВЦЭМ!$B$33:$B$776,C$79)+'СЕТ СН'!$H$12+СВЦЭМ!$D$10+'СЕТ СН'!$H$6-'СЕТ СН'!$H$22</f>
        <v>1309.2879689700001</v>
      </c>
      <c r="D81" s="36">
        <f>SUMIFS(СВЦЭМ!$C$33:$C$776,СВЦЭМ!$A$33:$A$776,$A81,СВЦЭМ!$B$33:$B$776,D$79)+'СЕТ СН'!$H$12+СВЦЭМ!$D$10+'СЕТ СН'!$H$6-'СЕТ СН'!$H$22</f>
        <v>1334.2715116500001</v>
      </c>
      <c r="E81" s="36">
        <f>SUMIFS(СВЦЭМ!$C$33:$C$776,СВЦЭМ!$A$33:$A$776,$A81,СВЦЭМ!$B$33:$B$776,E$79)+'СЕТ СН'!$H$12+СВЦЭМ!$D$10+'СЕТ СН'!$H$6-'СЕТ СН'!$H$22</f>
        <v>1340.68870973</v>
      </c>
      <c r="F81" s="36">
        <f>SUMIFS(СВЦЭМ!$C$33:$C$776,СВЦЭМ!$A$33:$A$776,$A81,СВЦЭМ!$B$33:$B$776,F$79)+'СЕТ СН'!$H$12+СВЦЭМ!$D$10+'СЕТ СН'!$H$6-'СЕТ СН'!$H$22</f>
        <v>1334.7669091299999</v>
      </c>
      <c r="G81" s="36">
        <f>SUMIFS(СВЦЭМ!$C$33:$C$776,СВЦЭМ!$A$33:$A$776,$A81,СВЦЭМ!$B$33:$B$776,G$79)+'СЕТ СН'!$H$12+СВЦЭМ!$D$10+'СЕТ СН'!$H$6-'СЕТ СН'!$H$22</f>
        <v>1331.32581974</v>
      </c>
      <c r="H81" s="36">
        <f>SUMIFS(СВЦЭМ!$C$33:$C$776,СВЦЭМ!$A$33:$A$776,$A81,СВЦЭМ!$B$33:$B$776,H$79)+'СЕТ СН'!$H$12+СВЦЭМ!$D$10+'СЕТ СН'!$H$6-'СЕТ СН'!$H$22</f>
        <v>1311.89193662</v>
      </c>
      <c r="I81" s="36">
        <f>SUMIFS(СВЦЭМ!$C$33:$C$776,СВЦЭМ!$A$33:$A$776,$A81,СВЦЭМ!$B$33:$B$776,I$79)+'СЕТ СН'!$H$12+СВЦЭМ!$D$10+'СЕТ СН'!$H$6-'СЕТ СН'!$H$22</f>
        <v>1287.41526961</v>
      </c>
      <c r="J81" s="36">
        <f>SUMIFS(СВЦЭМ!$C$33:$C$776,СВЦЭМ!$A$33:$A$776,$A81,СВЦЭМ!$B$33:$B$776,J$79)+'СЕТ СН'!$H$12+СВЦЭМ!$D$10+'СЕТ СН'!$H$6-'СЕТ СН'!$H$22</f>
        <v>1263.3009722500001</v>
      </c>
      <c r="K81" s="36">
        <f>SUMIFS(СВЦЭМ!$C$33:$C$776,СВЦЭМ!$A$33:$A$776,$A81,СВЦЭМ!$B$33:$B$776,K$79)+'СЕТ СН'!$H$12+СВЦЭМ!$D$10+'СЕТ СН'!$H$6-'СЕТ СН'!$H$22</f>
        <v>1227.9853037299999</v>
      </c>
      <c r="L81" s="36">
        <f>SUMIFS(СВЦЭМ!$C$33:$C$776,СВЦЭМ!$A$33:$A$776,$A81,СВЦЭМ!$B$33:$B$776,L$79)+'СЕТ СН'!$H$12+СВЦЭМ!$D$10+'СЕТ СН'!$H$6-'СЕТ СН'!$H$22</f>
        <v>1215.2318489100001</v>
      </c>
      <c r="M81" s="36">
        <f>SUMIFS(СВЦЭМ!$C$33:$C$776,СВЦЭМ!$A$33:$A$776,$A81,СВЦЭМ!$B$33:$B$776,M$79)+'СЕТ СН'!$H$12+СВЦЭМ!$D$10+'СЕТ СН'!$H$6-'СЕТ СН'!$H$22</f>
        <v>1216.11690284</v>
      </c>
      <c r="N81" s="36">
        <f>SUMIFS(СВЦЭМ!$C$33:$C$776,СВЦЭМ!$A$33:$A$776,$A81,СВЦЭМ!$B$33:$B$776,N$79)+'СЕТ СН'!$H$12+СВЦЭМ!$D$10+'СЕТ СН'!$H$6-'СЕТ СН'!$H$22</f>
        <v>1225.55745045</v>
      </c>
      <c r="O81" s="36">
        <f>SUMIFS(СВЦЭМ!$C$33:$C$776,СВЦЭМ!$A$33:$A$776,$A81,СВЦЭМ!$B$33:$B$776,O$79)+'СЕТ СН'!$H$12+СВЦЭМ!$D$10+'СЕТ СН'!$H$6-'СЕТ СН'!$H$22</f>
        <v>1244.5077782200001</v>
      </c>
      <c r="P81" s="36">
        <f>SUMIFS(СВЦЭМ!$C$33:$C$776,СВЦЭМ!$A$33:$A$776,$A81,СВЦЭМ!$B$33:$B$776,P$79)+'СЕТ СН'!$H$12+СВЦЭМ!$D$10+'СЕТ СН'!$H$6-'СЕТ СН'!$H$22</f>
        <v>1261.6106873399999</v>
      </c>
      <c r="Q81" s="36">
        <f>SUMIFS(СВЦЭМ!$C$33:$C$776,СВЦЭМ!$A$33:$A$776,$A81,СВЦЭМ!$B$33:$B$776,Q$79)+'СЕТ СН'!$H$12+СВЦЭМ!$D$10+'СЕТ СН'!$H$6-'СЕТ СН'!$H$22</f>
        <v>1273.7436349500001</v>
      </c>
      <c r="R81" s="36">
        <f>SUMIFS(СВЦЭМ!$C$33:$C$776,СВЦЭМ!$A$33:$A$776,$A81,СВЦЭМ!$B$33:$B$776,R$79)+'СЕТ СН'!$H$12+СВЦЭМ!$D$10+'СЕТ СН'!$H$6-'СЕТ СН'!$H$22</f>
        <v>1254.5356288800001</v>
      </c>
      <c r="S81" s="36">
        <f>SUMIFS(СВЦЭМ!$C$33:$C$776,СВЦЭМ!$A$33:$A$776,$A81,СВЦЭМ!$B$33:$B$776,S$79)+'СЕТ СН'!$H$12+СВЦЭМ!$D$10+'СЕТ СН'!$H$6-'СЕТ СН'!$H$22</f>
        <v>1243.0072509700001</v>
      </c>
      <c r="T81" s="36">
        <f>SUMIFS(СВЦЭМ!$C$33:$C$776,СВЦЭМ!$A$33:$A$776,$A81,СВЦЭМ!$B$33:$B$776,T$79)+'СЕТ СН'!$H$12+СВЦЭМ!$D$10+'СЕТ СН'!$H$6-'СЕТ СН'!$H$22</f>
        <v>1229.86850254</v>
      </c>
      <c r="U81" s="36">
        <f>SUMIFS(СВЦЭМ!$C$33:$C$776,СВЦЭМ!$A$33:$A$776,$A81,СВЦЭМ!$B$33:$B$776,U$79)+'СЕТ СН'!$H$12+СВЦЭМ!$D$10+'СЕТ СН'!$H$6-'СЕТ СН'!$H$22</f>
        <v>1221.26856193</v>
      </c>
      <c r="V81" s="36">
        <f>SUMIFS(СВЦЭМ!$C$33:$C$776,СВЦЭМ!$A$33:$A$776,$A81,СВЦЭМ!$B$33:$B$776,V$79)+'СЕТ СН'!$H$12+СВЦЭМ!$D$10+'СЕТ СН'!$H$6-'СЕТ СН'!$H$22</f>
        <v>1219.6443568200002</v>
      </c>
      <c r="W81" s="36">
        <f>SUMIFS(СВЦЭМ!$C$33:$C$776,СВЦЭМ!$A$33:$A$776,$A81,СВЦЭМ!$B$33:$B$776,W$79)+'СЕТ СН'!$H$12+СВЦЭМ!$D$10+'СЕТ СН'!$H$6-'СЕТ СН'!$H$22</f>
        <v>1224.48764407</v>
      </c>
      <c r="X81" s="36">
        <f>SUMIFS(СВЦЭМ!$C$33:$C$776,СВЦЭМ!$A$33:$A$776,$A81,СВЦЭМ!$B$33:$B$776,X$79)+'СЕТ СН'!$H$12+СВЦЭМ!$D$10+'СЕТ СН'!$H$6-'СЕТ СН'!$H$22</f>
        <v>1237.7161065499999</v>
      </c>
      <c r="Y81" s="36">
        <f>SUMIFS(СВЦЭМ!$C$33:$C$776,СВЦЭМ!$A$33:$A$776,$A81,СВЦЭМ!$B$33:$B$776,Y$79)+'СЕТ СН'!$H$12+СВЦЭМ!$D$10+'СЕТ СН'!$H$6-'СЕТ СН'!$H$22</f>
        <v>1242.9697913</v>
      </c>
    </row>
    <row r="82" spans="1:25" ht="15.75" x14ac:dyDescent="0.2">
      <c r="A82" s="35">
        <f t="shared" ref="A82:A108" si="2">A81+1</f>
        <v>43864</v>
      </c>
      <c r="B82" s="36">
        <f>SUMIFS(СВЦЭМ!$C$33:$C$776,СВЦЭМ!$A$33:$A$776,$A82,СВЦЭМ!$B$33:$B$776,B$79)+'СЕТ СН'!$H$12+СВЦЭМ!$D$10+'СЕТ СН'!$H$6-'СЕТ СН'!$H$22</f>
        <v>1274.8597417400001</v>
      </c>
      <c r="C82" s="36">
        <f>SUMIFS(СВЦЭМ!$C$33:$C$776,СВЦЭМ!$A$33:$A$776,$A82,СВЦЭМ!$B$33:$B$776,C$79)+'СЕТ СН'!$H$12+СВЦЭМ!$D$10+'СЕТ СН'!$H$6-'СЕТ СН'!$H$22</f>
        <v>1293.5455746299999</v>
      </c>
      <c r="D82" s="36">
        <f>SUMIFS(СВЦЭМ!$C$33:$C$776,СВЦЭМ!$A$33:$A$776,$A82,СВЦЭМ!$B$33:$B$776,D$79)+'СЕТ СН'!$H$12+СВЦЭМ!$D$10+'СЕТ СН'!$H$6-'СЕТ СН'!$H$22</f>
        <v>1303.5868745600001</v>
      </c>
      <c r="E82" s="36">
        <f>SUMIFS(СВЦЭМ!$C$33:$C$776,СВЦЭМ!$A$33:$A$776,$A82,СВЦЭМ!$B$33:$B$776,E$79)+'СЕТ СН'!$H$12+СВЦЭМ!$D$10+'СЕТ СН'!$H$6-'СЕТ СН'!$H$22</f>
        <v>1299.4815863900001</v>
      </c>
      <c r="F82" s="36">
        <f>SUMIFS(СВЦЭМ!$C$33:$C$776,СВЦЭМ!$A$33:$A$776,$A82,СВЦЭМ!$B$33:$B$776,F$79)+'СЕТ СН'!$H$12+СВЦЭМ!$D$10+'СЕТ СН'!$H$6-'СЕТ СН'!$H$22</f>
        <v>1295.3664291300001</v>
      </c>
      <c r="G82" s="36">
        <f>SUMIFS(СВЦЭМ!$C$33:$C$776,СВЦЭМ!$A$33:$A$776,$A82,СВЦЭМ!$B$33:$B$776,G$79)+'СЕТ СН'!$H$12+СВЦЭМ!$D$10+'СЕТ СН'!$H$6-'СЕТ СН'!$H$22</f>
        <v>1295.87761151</v>
      </c>
      <c r="H82" s="36">
        <f>SUMIFS(СВЦЭМ!$C$33:$C$776,СВЦЭМ!$A$33:$A$776,$A82,СВЦЭМ!$B$33:$B$776,H$79)+'СЕТ СН'!$H$12+СВЦЭМ!$D$10+'СЕТ СН'!$H$6-'СЕТ СН'!$H$22</f>
        <v>1264.7657720100001</v>
      </c>
      <c r="I82" s="36">
        <f>SUMIFS(СВЦЭМ!$C$33:$C$776,СВЦЭМ!$A$33:$A$776,$A82,СВЦЭМ!$B$33:$B$776,I$79)+'СЕТ СН'!$H$12+СВЦЭМ!$D$10+'СЕТ СН'!$H$6-'СЕТ СН'!$H$22</f>
        <v>1247.6783479000001</v>
      </c>
      <c r="J82" s="36">
        <f>SUMIFS(СВЦЭМ!$C$33:$C$776,СВЦЭМ!$A$33:$A$776,$A82,СВЦЭМ!$B$33:$B$776,J$79)+'СЕТ СН'!$H$12+СВЦЭМ!$D$10+'СЕТ СН'!$H$6-'СЕТ СН'!$H$22</f>
        <v>1238.2670547100001</v>
      </c>
      <c r="K82" s="36">
        <f>SUMIFS(СВЦЭМ!$C$33:$C$776,СВЦЭМ!$A$33:$A$776,$A82,СВЦЭМ!$B$33:$B$776,K$79)+'СЕТ СН'!$H$12+СВЦЭМ!$D$10+'СЕТ СН'!$H$6-'СЕТ СН'!$H$22</f>
        <v>1243.9839820900002</v>
      </c>
      <c r="L82" s="36">
        <f>SUMIFS(СВЦЭМ!$C$33:$C$776,СВЦЭМ!$A$33:$A$776,$A82,СВЦЭМ!$B$33:$B$776,L$79)+'СЕТ СН'!$H$12+СВЦЭМ!$D$10+'СЕТ СН'!$H$6-'СЕТ СН'!$H$22</f>
        <v>1244.0709753599999</v>
      </c>
      <c r="M82" s="36">
        <f>SUMIFS(СВЦЭМ!$C$33:$C$776,СВЦЭМ!$A$33:$A$776,$A82,СВЦЭМ!$B$33:$B$776,M$79)+'СЕТ СН'!$H$12+СВЦЭМ!$D$10+'СЕТ СН'!$H$6-'СЕТ СН'!$H$22</f>
        <v>1245.9551619399999</v>
      </c>
      <c r="N82" s="36">
        <f>SUMIFS(СВЦЭМ!$C$33:$C$776,СВЦЭМ!$A$33:$A$776,$A82,СВЦЭМ!$B$33:$B$776,N$79)+'СЕТ СН'!$H$12+СВЦЭМ!$D$10+'СЕТ СН'!$H$6-'СЕТ СН'!$H$22</f>
        <v>1275.3105029400001</v>
      </c>
      <c r="O82" s="36">
        <f>SUMIFS(СВЦЭМ!$C$33:$C$776,СВЦЭМ!$A$33:$A$776,$A82,СВЦЭМ!$B$33:$B$776,O$79)+'СЕТ СН'!$H$12+СВЦЭМ!$D$10+'СЕТ СН'!$H$6-'СЕТ СН'!$H$22</f>
        <v>1295.6309671900001</v>
      </c>
      <c r="P82" s="36">
        <f>SUMIFS(СВЦЭМ!$C$33:$C$776,СВЦЭМ!$A$33:$A$776,$A82,СВЦЭМ!$B$33:$B$776,P$79)+'СЕТ СН'!$H$12+СВЦЭМ!$D$10+'СЕТ СН'!$H$6-'СЕТ СН'!$H$22</f>
        <v>1304.0522962300001</v>
      </c>
      <c r="Q82" s="36">
        <f>SUMIFS(СВЦЭМ!$C$33:$C$776,СВЦЭМ!$A$33:$A$776,$A82,СВЦЭМ!$B$33:$B$776,Q$79)+'СЕТ СН'!$H$12+СВЦЭМ!$D$10+'СЕТ СН'!$H$6-'СЕТ СН'!$H$22</f>
        <v>1315.2373954300001</v>
      </c>
      <c r="R82" s="36">
        <f>SUMIFS(СВЦЭМ!$C$33:$C$776,СВЦЭМ!$A$33:$A$776,$A82,СВЦЭМ!$B$33:$B$776,R$79)+'СЕТ СН'!$H$12+СВЦЭМ!$D$10+'СЕТ СН'!$H$6-'СЕТ СН'!$H$22</f>
        <v>1311.4763293800002</v>
      </c>
      <c r="S82" s="36">
        <f>SUMIFS(СВЦЭМ!$C$33:$C$776,СВЦЭМ!$A$33:$A$776,$A82,СВЦЭМ!$B$33:$B$776,S$79)+'СЕТ СН'!$H$12+СВЦЭМ!$D$10+'СЕТ СН'!$H$6-'СЕТ СН'!$H$22</f>
        <v>1301.5548398400001</v>
      </c>
      <c r="T82" s="36">
        <f>SUMIFS(СВЦЭМ!$C$33:$C$776,СВЦЭМ!$A$33:$A$776,$A82,СВЦЭМ!$B$33:$B$776,T$79)+'СЕТ СН'!$H$12+СВЦЭМ!$D$10+'СЕТ СН'!$H$6-'СЕТ СН'!$H$22</f>
        <v>1266.00123667</v>
      </c>
      <c r="U82" s="36">
        <f>SUMIFS(СВЦЭМ!$C$33:$C$776,СВЦЭМ!$A$33:$A$776,$A82,СВЦЭМ!$B$33:$B$776,U$79)+'СЕТ СН'!$H$12+СВЦЭМ!$D$10+'СЕТ СН'!$H$6-'СЕТ СН'!$H$22</f>
        <v>1250.3111546600001</v>
      </c>
      <c r="V82" s="36">
        <f>SUMIFS(СВЦЭМ!$C$33:$C$776,СВЦЭМ!$A$33:$A$776,$A82,СВЦЭМ!$B$33:$B$776,V$79)+'СЕТ СН'!$H$12+СВЦЭМ!$D$10+'СЕТ СН'!$H$6-'СЕТ СН'!$H$22</f>
        <v>1262.12018878</v>
      </c>
      <c r="W82" s="36">
        <f>SUMIFS(СВЦЭМ!$C$33:$C$776,СВЦЭМ!$A$33:$A$776,$A82,СВЦЭМ!$B$33:$B$776,W$79)+'СЕТ СН'!$H$12+СВЦЭМ!$D$10+'СЕТ СН'!$H$6-'СЕТ СН'!$H$22</f>
        <v>1248.97268119</v>
      </c>
      <c r="X82" s="36">
        <f>SUMIFS(СВЦЭМ!$C$33:$C$776,СВЦЭМ!$A$33:$A$776,$A82,СВЦЭМ!$B$33:$B$776,X$79)+'СЕТ СН'!$H$12+СВЦЭМ!$D$10+'СЕТ СН'!$H$6-'СЕТ СН'!$H$22</f>
        <v>1255.0575594100001</v>
      </c>
      <c r="Y82" s="36">
        <f>SUMIFS(СВЦЭМ!$C$33:$C$776,СВЦЭМ!$A$33:$A$776,$A82,СВЦЭМ!$B$33:$B$776,Y$79)+'СЕТ СН'!$H$12+СВЦЭМ!$D$10+'СЕТ СН'!$H$6-'СЕТ СН'!$H$22</f>
        <v>1265.8670576</v>
      </c>
    </row>
    <row r="83" spans="1:25" ht="15.75" x14ac:dyDescent="0.2">
      <c r="A83" s="35">
        <f t="shared" si="2"/>
        <v>43865</v>
      </c>
      <c r="B83" s="36">
        <f>SUMIFS(СВЦЭМ!$C$33:$C$776,СВЦЭМ!$A$33:$A$776,$A83,СВЦЭМ!$B$33:$B$776,B$79)+'СЕТ СН'!$H$12+СВЦЭМ!$D$10+'СЕТ СН'!$H$6-'СЕТ СН'!$H$22</f>
        <v>1266.3873508400002</v>
      </c>
      <c r="C83" s="36">
        <f>SUMIFS(СВЦЭМ!$C$33:$C$776,СВЦЭМ!$A$33:$A$776,$A83,СВЦЭМ!$B$33:$B$776,C$79)+'СЕТ СН'!$H$12+СВЦЭМ!$D$10+'СЕТ СН'!$H$6-'СЕТ СН'!$H$22</f>
        <v>1278.5270844199999</v>
      </c>
      <c r="D83" s="36">
        <f>SUMIFS(СВЦЭМ!$C$33:$C$776,СВЦЭМ!$A$33:$A$776,$A83,СВЦЭМ!$B$33:$B$776,D$79)+'СЕТ СН'!$H$12+СВЦЭМ!$D$10+'СЕТ СН'!$H$6-'СЕТ СН'!$H$22</f>
        <v>1291.6477944500002</v>
      </c>
      <c r="E83" s="36">
        <f>SUMIFS(СВЦЭМ!$C$33:$C$776,СВЦЭМ!$A$33:$A$776,$A83,СВЦЭМ!$B$33:$B$776,E$79)+'СЕТ СН'!$H$12+СВЦЭМ!$D$10+'СЕТ СН'!$H$6-'СЕТ СН'!$H$22</f>
        <v>1288.3871873500002</v>
      </c>
      <c r="F83" s="36">
        <f>SUMIFS(СВЦЭМ!$C$33:$C$776,СВЦЭМ!$A$33:$A$776,$A83,СВЦЭМ!$B$33:$B$776,F$79)+'СЕТ СН'!$H$12+СВЦЭМ!$D$10+'СЕТ СН'!$H$6-'СЕТ СН'!$H$22</f>
        <v>1279.38254355</v>
      </c>
      <c r="G83" s="36">
        <f>SUMIFS(СВЦЭМ!$C$33:$C$776,СВЦЭМ!$A$33:$A$776,$A83,СВЦЭМ!$B$33:$B$776,G$79)+'СЕТ СН'!$H$12+СВЦЭМ!$D$10+'СЕТ СН'!$H$6-'СЕТ СН'!$H$22</f>
        <v>1260.7287416300001</v>
      </c>
      <c r="H83" s="36">
        <f>SUMIFS(СВЦЭМ!$C$33:$C$776,СВЦЭМ!$A$33:$A$776,$A83,СВЦЭМ!$B$33:$B$776,H$79)+'СЕТ СН'!$H$12+СВЦЭМ!$D$10+'СЕТ СН'!$H$6-'СЕТ СН'!$H$22</f>
        <v>1242.3815622699999</v>
      </c>
      <c r="I83" s="36">
        <f>SUMIFS(СВЦЭМ!$C$33:$C$776,СВЦЭМ!$A$33:$A$776,$A83,СВЦЭМ!$B$33:$B$776,I$79)+'СЕТ СН'!$H$12+СВЦЭМ!$D$10+'СЕТ СН'!$H$6-'СЕТ СН'!$H$22</f>
        <v>1216.44953639</v>
      </c>
      <c r="J83" s="36">
        <f>SUMIFS(СВЦЭМ!$C$33:$C$776,СВЦЭМ!$A$33:$A$776,$A83,СВЦЭМ!$B$33:$B$776,J$79)+'СЕТ СН'!$H$12+СВЦЭМ!$D$10+'СЕТ СН'!$H$6-'СЕТ СН'!$H$22</f>
        <v>1200.83304542</v>
      </c>
      <c r="K83" s="36">
        <f>SUMIFS(СВЦЭМ!$C$33:$C$776,СВЦЭМ!$A$33:$A$776,$A83,СВЦЭМ!$B$33:$B$776,K$79)+'СЕТ СН'!$H$12+СВЦЭМ!$D$10+'СЕТ СН'!$H$6-'СЕТ СН'!$H$22</f>
        <v>1186.4781263</v>
      </c>
      <c r="L83" s="36">
        <f>SUMIFS(СВЦЭМ!$C$33:$C$776,СВЦЭМ!$A$33:$A$776,$A83,СВЦЭМ!$B$33:$B$776,L$79)+'СЕТ СН'!$H$12+СВЦЭМ!$D$10+'СЕТ СН'!$H$6-'СЕТ СН'!$H$22</f>
        <v>1205.2353036</v>
      </c>
      <c r="M83" s="36">
        <f>SUMIFS(СВЦЭМ!$C$33:$C$776,СВЦЭМ!$A$33:$A$776,$A83,СВЦЭМ!$B$33:$B$776,M$79)+'СЕТ СН'!$H$12+СВЦЭМ!$D$10+'СЕТ СН'!$H$6-'СЕТ СН'!$H$22</f>
        <v>1261.3495257899999</v>
      </c>
      <c r="N83" s="36">
        <f>SUMIFS(СВЦЭМ!$C$33:$C$776,СВЦЭМ!$A$33:$A$776,$A83,СВЦЭМ!$B$33:$B$776,N$79)+'СЕТ СН'!$H$12+СВЦЭМ!$D$10+'СЕТ СН'!$H$6-'СЕТ СН'!$H$22</f>
        <v>1305.9467564400002</v>
      </c>
      <c r="O83" s="36">
        <f>SUMIFS(СВЦЭМ!$C$33:$C$776,СВЦЭМ!$A$33:$A$776,$A83,СВЦЭМ!$B$33:$B$776,O$79)+'СЕТ СН'!$H$12+СВЦЭМ!$D$10+'СЕТ СН'!$H$6-'СЕТ СН'!$H$22</f>
        <v>1322.5192246700001</v>
      </c>
      <c r="P83" s="36">
        <f>SUMIFS(СВЦЭМ!$C$33:$C$776,СВЦЭМ!$A$33:$A$776,$A83,СВЦЭМ!$B$33:$B$776,P$79)+'СЕТ СН'!$H$12+СВЦЭМ!$D$10+'СЕТ СН'!$H$6-'СЕТ СН'!$H$22</f>
        <v>1331.2592049300001</v>
      </c>
      <c r="Q83" s="36">
        <f>SUMIFS(СВЦЭМ!$C$33:$C$776,СВЦЭМ!$A$33:$A$776,$A83,СВЦЭМ!$B$33:$B$776,Q$79)+'СЕТ СН'!$H$12+СВЦЭМ!$D$10+'СЕТ СН'!$H$6-'СЕТ СН'!$H$22</f>
        <v>1334.4799886600001</v>
      </c>
      <c r="R83" s="36">
        <f>SUMIFS(СВЦЭМ!$C$33:$C$776,СВЦЭМ!$A$33:$A$776,$A83,СВЦЭМ!$B$33:$B$776,R$79)+'СЕТ СН'!$H$12+СВЦЭМ!$D$10+'СЕТ СН'!$H$6-'СЕТ СН'!$H$22</f>
        <v>1333.53899327</v>
      </c>
      <c r="S83" s="36">
        <f>SUMIFS(СВЦЭМ!$C$33:$C$776,СВЦЭМ!$A$33:$A$776,$A83,СВЦЭМ!$B$33:$B$776,S$79)+'СЕТ СН'!$H$12+СВЦЭМ!$D$10+'СЕТ СН'!$H$6-'СЕТ СН'!$H$22</f>
        <v>1322.35553514</v>
      </c>
      <c r="T83" s="36">
        <f>SUMIFS(СВЦЭМ!$C$33:$C$776,СВЦЭМ!$A$33:$A$776,$A83,СВЦЭМ!$B$33:$B$776,T$79)+'СЕТ СН'!$H$12+СВЦЭМ!$D$10+'СЕТ СН'!$H$6-'СЕТ СН'!$H$22</f>
        <v>1296.1519979</v>
      </c>
      <c r="U83" s="36">
        <f>SUMIFS(СВЦЭМ!$C$33:$C$776,СВЦЭМ!$A$33:$A$776,$A83,СВЦЭМ!$B$33:$B$776,U$79)+'СЕТ СН'!$H$12+СВЦЭМ!$D$10+'СЕТ СН'!$H$6-'СЕТ СН'!$H$22</f>
        <v>1282.8879529200001</v>
      </c>
      <c r="V83" s="36">
        <f>SUMIFS(СВЦЭМ!$C$33:$C$776,СВЦЭМ!$A$33:$A$776,$A83,СВЦЭМ!$B$33:$B$776,V$79)+'СЕТ СН'!$H$12+СВЦЭМ!$D$10+'СЕТ СН'!$H$6-'СЕТ СН'!$H$22</f>
        <v>1288.03901847</v>
      </c>
      <c r="W83" s="36">
        <f>SUMIFS(СВЦЭМ!$C$33:$C$776,СВЦЭМ!$A$33:$A$776,$A83,СВЦЭМ!$B$33:$B$776,W$79)+'СЕТ СН'!$H$12+СВЦЭМ!$D$10+'СЕТ СН'!$H$6-'СЕТ СН'!$H$22</f>
        <v>1283.4175365599999</v>
      </c>
      <c r="X83" s="36">
        <f>SUMIFS(СВЦЭМ!$C$33:$C$776,СВЦЭМ!$A$33:$A$776,$A83,СВЦЭМ!$B$33:$B$776,X$79)+'СЕТ СН'!$H$12+СВЦЭМ!$D$10+'СЕТ СН'!$H$6-'СЕТ СН'!$H$22</f>
        <v>1289.4668408699999</v>
      </c>
      <c r="Y83" s="36">
        <f>SUMIFS(СВЦЭМ!$C$33:$C$776,СВЦЭМ!$A$33:$A$776,$A83,СВЦЭМ!$B$33:$B$776,Y$79)+'СЕТ СН'!$H$12+СВЦЭМ!$D$10+'СЕТ СН'!$H$6-'СЕТ СН'!$H$22</f>
        <v>1316.8081079600001</v>
      </c>
    </row>
    <row r="84" spans="1:25" ht="15.75" x14ac:dyDescent="0.2">
      <c r="A84" s="35">
        <f t="shared" si="2"/>
        <v>43866</v>
      </c>
      <c r="B84" s="36">
        <f>SUMIFS(СВЦЭМ!$C$33:$C$776,СВЦЭМ!$A$33:$A$776,$A84,СВЦЭМ!$B$33:$B$776,B$79)+'СЕТ СН'!$H$12+СВЦЭМ!$D$10+'СЕТ СН'!$H$6-'СЕТ СН'!$H$22</f>
        <v>1315.0674486</v>
      </c>
      <c r="C84" s="36">
        <f>SUMIFS(СВЦЭМ!$C$33:$C$776,СВЦЭМ!$A$33:$A$776,$A84,СВЦЭМ!$B$33:$B$776,C$79)+'СЕТ СН'!$H$12+СВЦЭМ!$D$10+'СЕТ СН'!$H$6-'СЕТ СН'!$H$22</f>
        <v>1344.6466559200001</v>
      </c>
      <c r="D84" s="36">
        <f>SUMIFS(СВЦЭМ!$C$33:$C$776,СВЦЭМ!$A$33:$A$776,$A84,СВЦЭМ!$B$33:$B$776,D$79)+'СЕТ СН'!$H$12+СВЦЭМ!$D$10+'СЕТ СН'!$H$6-'СЕТ СН'!$H$22</f>
        <v>1357.7488530700002</v>
      </c>
      <c r="E84" s="36">
        <f>SUMIFS(СВЦЭМ!$C$33:$C$776,СВЦЭМ!$A$33:$A$776,$A84,СВЦЭМ!$B$33:$B$776,E$79)+'СЕТ СН'!$H$12+СВЦЭМ!$D$10+'СЕТ СН'!$H$6-'СЕТ СН'!$H$22</f>
        <v>1349.2352057500002</v>
      </c>
      <c r="F84" s="36">
        <f>SUMIFS(СВЦЭМ!$C$33:$C$776,СВЦЭМ!$A$33:$A$776,$A84,СВЦЭМ!$B$33:$B$776,F$79)+'СЕТ СН'!$H$12+СВЦЭМ!$D$10+'СЕТ СН'!$H$6-'СЕТ СН'!$H$22</f>
        <v>1338.09221576</v>
      </c>
      <c r="G84" s="36">
        <f>SUMIFS(СВЦЭМ!$C$33:$C$776,СВЦЭМ!$A$33:$A$776,$A84,СВЦЭМ!$B$33:$B$776,G$79)+'СЕТ СН'!$H$12+СВЦЭМ!$D$10+'СЕТ СН'!$H$6-'СЕТ СН'!$H$22</f>
        <v>1325.4826023000001</v>
      </c>
      <c r="H84" s="36">
        <f>SUMIFS(СВЦЭМ!$C$33:$C$776,СВЦЭМ!$A$33:$A$776,$A84,СВЦЭМ!$B$33:$B$776,H$79)+'СЕТ СН'!$H$12+СВЦЭМ!$D$10+'СЕТ СН'!$H$6-'СЕТ СН'!$H$22</f>
        <v>1283.99986197</v>
      </c>
      <c r="I84" s="36">
        <f>SUMIFS(СВЦЭМ!$C$33:$C$776,СВЦЭМ!$A$33:$A$776,$A84,СВЦЭМ!$B$33:$B$776,I$79)+'СЕТ СН'!$H$12+СВЦЭМ!$D$10+'СЕТ СН'!$H$6-'СЕТ СН'!$H$22</f>
        <v>1256.5005887900002</v>
      </c>
      <c r="J84" s="36">
        <f>SUMIFS(СВЦЭМ!$C$33:$C$776,СВЦЭМ!$A$33:$A$776,$A84,СВЦЭМ!$B$33:$B$776,J$79)+'СЕТ СН'!$H$12+СВЦЭМ!$D$10+'СЕТ СН'!$H$6-'СЕТ СН'!$H$22</f>
        <v>1226.1883024900001</v>
      </c>
      <c r="K84" s="36">
        <f>SUMIFS(СВЦЭМ!$C$33:$C$776,СВЦЭМ!$A$33:$A$776,$A84,СВЦЭМ!$B$33:$B$776,K$79)+'СЕТ СН'!$H$12+СВЦЭМ!$D$10+'СЕТ СН'!$H$6-'СЕТ СН'!$H$22</f>
        <v>1216.4409330200001</v>
      </c>
      <c r="L84" s="36">
        <f>SUMIFS(СВЦЭМ!$C$33:$C$776,СВЦЭМ!$A$33:$A$776,$A84,СВЦЭМ!$B$33:$B$776,L$79)+'СЕТ СН'!$H$12+СВЦЭМ!$D$10+'СЕТ СН'!$H$6-'СЕТ СН'!$H$22</f>
        <v>1210.6974478900001</v>
      </c>
      <c r="M84" s="36">
        <f>SUMIFS(СВЦЭМ!$C$33:$C$776,СВЦЭМ!$A$33:$A$776,$A84,СВЦЭМ!$B$33:$B$776,M$79)+'СЕТ СН'!$H$12+СВЦЭМ!$D$10+'СЕТ СН'!$H$6-'СЕТ СН'!$H$22</f>
        <v>1219.8820160499999</v>
      </c>
      <c r="N84" s="36">
        <f>SUMIFS(СВЦЭМ!$C$33:$C$776,СВЦЭМ!$A$33:$A$776,$A84,СВЦЭМ!$B$33:$B$776,N$79)+'СЕТ СН'!$H$12+СВЦЭМ!$D$10+'СЕТ СН'!$H$6-'СЕТ СН'!$H$22</f>
        <v>1240.46253308</v>
      </c>
      <c r="O84" s="36">
        <f>SUMIFS(СВЦЭМ!$C$33:$C$776,СВЦЭМ!$A$33:$A$776,$A84,СВЦЭМ!$B$33:$B$776,O$79)+'СЕТ СН'!$H$12+СВЦЭМ!$D$10+'СЕТ СН'!$H$6-'СЕТ СН'!$H$22</f>
        <v>1272.63615639</v>
      </c>
      <c r="P84" s="36">
        <f>SUMIFS(СВЦЭМ!$C$33:$C$776,СВЦЭМ!$A$33:$A$776,$A84,СВЦЭМ!$B$33:$B$776,P$79)+'СЕТ СН'!$H$12+СВЦЭМ!$D$10+'СЕТ СН'!$H$6-'СЕТ СН'!$H$22</f>
        <v>1292.5638723000002</v>
      </c>
      <c r="Q84" s="36">
        <f>SUMIFS(СВЦЭМ!$C$33:$C$776,СВЦЭМ!$A$33:$A$776,$A84,СВЦЭМ!$B$33:$B$776,Q$79)+'СЕТ СН'!$H$12+СВЦЭМ!$D$10+'СЕТ СН'!$H$6-'СЕТ СН'!$H$22</f>
        <v>1298.71957625</v>
      </c>
      <c r="R84" s="36">
        <f>SUMIFS(СВЦЭМ!$C$33:$C$776,СВЦЭМ!$A$33:$A$776,$A84,СВЦЭМ!$B$33:$B$776,R$79)+'СЕТ СН'!$H$12+СВЦЭМ!$D$10+'СЕТ СН'!$H$6-'СЕТ СН'!$H$22</f>
        <v>1293.0107963700002</v>
      </c>
      <c r="S84" s="36">
        <f>SUMIFS(СВЦЭМ!$C$33:$C$776,СВЦЭМ!$A$33:$A$776,$A84,СВЦЭМ!$B$33:$B$776,S$79)+'СЕТ СН'!$H$12+СВЦЭМ!$D$10+'СЕТ СН'!$H$6-'СЕТ СН'!$H$22</f>
        <v>1269.3932199300002</v>
      </c>
      <c r="T84" s="36">
        <f>SUMIFS(СВЦЭМ!$C$33:$C$776,СВЦЭМ!$A$33:$A$776,$A84,СВЦЭМ!$B$33:$B$776,T$79)+'СЕТ СН'!$H$12+СВЦЭМ!$D$10+'СЕТ СН'!$H$6-'СЕТ СН'!$H$22</f>
        <v>1236.7775593900001</v>
      </c>
      <c r="U84" s="36">
        <f>SUMIFS(СВЦЭМ!$C$33:$C$776,СВЦЭМ!$A$33:$A$776,$A84,СВЦЭМ!$B$33:$B$776,U$79)+'СЕТ СН'!$H$12+СВЦЭМ!$D$10+'СЕТ СН'!$H$6-'СЕТ СН'!$H$22</f>
        <v>1237.76837071</v>
      </c>
      <c r="V84" s="36">
        <f>SUMIFS(СВЦЭМ!$C$33:$C$776,СВЦЭМ!$A$33:$A$776,$A84,СВЦЭМ!$B$33:$B$776,V$79)+'СЕТ СН'!$H$12+СВЦЭМ!$D$10+'СЕТ СН'!$H$6-'СЕТ СН'!$H$22</f>
        <v>1247.78175708</v>
      </c>
      <c r="W84" s="36">
        <f>SUMIFS(СВЦЭМ!$C$33:$C$776,СВЦЭМ!$A$33:$A$776,$A84,СВЦЭМ!$B$33:$B$776,W$79)+'СЕТ СН'!$H$12+СВЦЭМ!$D$10+'СЕТ СН'!$H$6-'СЕТ СН'!$H$22</f>
        <v>1258.0877181400001</v>
      </c>
      <c r="X84" s="36">
        <f>SUMIFS(СВЦЭМ!$C$33:$C$776,СВЦЭМ!$A$33:$A$776,$A84,СВЦЭМ!$B$33:$B$776,X$79)+'СЕТ СН'!$H$12+СВЦЭМ!$D$10+'СЕТ СН'!$H$6-'СЕТ СН'!$H$22</f>
        <v>1267.5099528700002</v>
      </c>
      <c r="Y84" s="36">
        <f>SUMIFS(СВЦЭМ!$C$33:$C$776,СВЦЭМ!$A$33:$A$776,$A84,СВЦЭМ!$B$33:$B$776,Y$79)+'СЕТ СН'!$H$12+СВЦЭМ!$D$10+'СЕТ СН'!$H$6-'СЕТ СН'!$H$22</f>
        <v>1301.30061748</v>
      </c>
    </row>
    <row r="85" spans="1:25" ht="15.75" x14ac:dyDescent="0.2">
      <c r="A85" s="35">
        <f t="shared" si="2"/>
        <v>43867</v>
      </c>
      <c r="B85" s="36">
        <f>SUMIFS(СВЦЭМ!$C$33:$C$776,СВЦЭМ!$A$33:$A$776,$A85,СВЦЭМ!$B$33:$B$776,B$79)+'СЕТ СН'!$H$12+СВЦЭМ!$D$10+'СЕТ СН'!$H$6-'СЕТ СН'!$H$22</f>
        <v>1298.1225357600001</v>
      </c>
      <c r="C85" s="36">
        <f>SUMIFS(СВЦЭМ!$C$33:$C$776,СВЦЭМ!$A$33:$A$776,$A85,СВЦЭМ!$B$33:$B$776,C$79)+'СЕТ СН'!$H$12+СВЦЭМ!$D$10+'СЕТ СН'!$H$6-'СЕТ СН'!$H$22</f>
        <v>1331.16643755</v>
      </c>
      <c r="D85" s="36">
        <f>SUMIFS(СВЦЭМ!$C$33:$C$776,СВЦЭМ!$A$33:$A$776,$A85,СВЦЭМ!$B$33:$B$776,D$79)+'СЕТ СН'!$H$12+СВЦЭМ!$D$10+'СЕТ СН'!$H$6-'СЕТ СН'!$H$22</f>
        <v>1338.94297755</v>
      </c>
      <c r="E85" s="36">
        <f>SUMIFS(СВЦЭМ!$C$33:$C$776,СВЦЭМ!$A$33:$A$776,$A85,СВЦЭМ!$B$33:$B$776,E$79)+'СЕТ СН'!$H$12+СВЦЭМ!$D$10+'СЕТ СН'!$H$6-'СЕТ СН'!$H$22</f>
        <v>1335.11214703</v>
      </c>
      <c r="F85" s="36">
        <f>SUMIFS(СВЦЭМ!$C$33:$C$776,СВЦЭМ!$A$33:$A$776,$A85,СВЦЭМ!$B$33:$B$776,F$79)+'СЕТ СН'!$H$12+СВЦЭМ!$D$10+'СЕТ СН'!$H$6-'СЕТ СН'!$H$22</f>
        <v>1336.9673340100001</v>
      </c>
      <c r="G85" s="36">
        <f>SUMIFS(СВЦЭМ!$C$33:$C$776,СВЦЭМ!$A$33:$A$776,$A85,СВЦЭМ!$B$33:$B$776,G$79)+'СЕТ СН'!$H$12+СВЦЭМ!$D$10+'СЕТ СН'!$H$6-'СЕТ СН'!$H$22</f>
        <v>1330.34777024</v>
      </c>
      <c r="H85" s="36">
        <f>SUMIFS(СВЦЭМ!$C$33:$C$776,СВЦЭМ!$A$33:$A$776,$A85,СВЦЭМ!$B$33:$B$776,H$79)+'СЕТ СН'!$H$12+СВЦЭМ!$D$10+'СЕТ СН'!$H$6-'СЕТ СН'!$H$22</f>
        <v>1297.76588808</v>
      </c>
      <c r="I85" s="36">
        <f>SUMIFS(СВЦЭМ!$C$33:$C$776,СВЦЭМ!$A$33:$A$776,$A85,СВЦЭМ!$B$33:$B$776,I$79)+'СЕТ СН'!$H$12+СВЦЭМ!$D$10+'СЕТ СН'!$H$6-'СЕТ СН'!$H$22</f>
        <v>1256.3007682800001</v>
      </c>
      <c r="J85" s="36">
        <f>SUMIFS(СВЦЭМ!$C$33:$C$776,СВЦЭМ!$A$33:$A$776,$A85,СВЦЭМ!$B$33:$B$776,J$79)+'СЕТ СН'!$H$12+СВЦЭМ!$D$10+'СЕТ СН'!$H$6-'СЕТ СН'!$H$22</f>
        <v>1236.5123614500001</v>
      </c>
      <c r="K85" s="36">
        <f>SUMIFS(СВЦЭМ!$C$33:$C$776,СВЦЭМ!$A$33:$A$776,$A85,СВЦЭМ!$B$33:$B$776,K$79)+'СЕТ СН'!$H$12+СВЦЭМ!$D$10+'СЕТ СН'!$H$6-'СЕТ СН'!$H$22</f>
        <v>1205.1541570700001</v>
      </c>
      <c r="L85" s="36">
        <f>SUMIFS(СВЦЭМ!$C$33:$C$776,СВЦЭМ!$A$33:$A$776,$A85,СВЦЭМ!$B$33:$B$776,L$79)+'СЕТ СН'!$H$12+СВЦЭМ!$D$10+'СЕТ СН'!$H$6-'СЕТ СН'!$H$22</f>
        <v>1218.8263699399999</v>
      </c>
      <c r="M85" s="36">
        <f>SUMIFS(СВЦЭМ!$C$33:$C$776,СВЦЭМ!$A$33:$A$776,$A85,СВЦЭМ!$B$33:$B$776,M$79)+'СЕТ СН'!$H$12+СВЦЭМ!$D$10+'СЕТ СН'!$H$6-'СЕТ СН'!$H$22</f>
        <v>1237.5106622600001</v>
      </c>
      <c r="N85" s="36">
        <f>SUMIFS(СВЦЭМ!$C$33:$C$776,СВЦЭМ!$A$33:$A$776,$A85,СВЦЭМ!$B$33:$B$776,N$79)+'СЕТ СН'!$H$12+СВЦЭМ!$D$10+'СЕТ СН'!$H$6-'СЕТ СН'!$H$22</f>
        <v>1251.0052315800001</v>
      </c>
      <c r="O85" s="36">
        <f>SUMIFS(СВЦЭМ!$C$33:$C$776,СВЦЭМ!$A$33:$A$776,$A85,СВЦЭМ!$B$33:$B$776,O$79)+'СЕТ СН'!$H$12+СВЦЭМ!$D$10+'СЕТ СН'!$H$6-'СЕТ СН'!$H$22</f>
        <v>1273.8709113899999</v>
      </c>
      <c r="P85" s="36">
        <f>SUMIFS(СВЦЭМ!$C$33:$C$776,СВЦЭМ!$A$33:$A$776,$A85,СВЦЭМ!$B$33:$B$776,P$79)+'СЕТ СН'!$H$12+СВЦЭМ!$D$10+'СЕТ СН'!$H$6-'СЕТ СН'!$H$22</f>
        <v>1288.62872978</v>
      </c>
      <c r="Q85" s="36">
        <f>SUMIFS(СВЦЭМ!$C$33:$C$776,СВЦЭМ!$A$33:$A$776,$A85,СВЦЭМ!$B$33:$B$776,Q$79)+'СЕТ СН'!$H$12+СВЦЭМ!$D$10+'СЕТ СН'!$H$6-'СЕТ СН'!$H$22</f>
        <v>1290.6609210700001</v>
      </c>
      <c r="R85" s="36">
        <f>SUMIFS(СВЦЭМ!$C$33:$C$776,СВЦЭМ!$A$33:$A$776,$A85,СВЦЭМ!$B$33:$B$776,R$79)+'СЕТ СН'!$H$12+СВЦЭМ!$D$10+'СЕТ СН'!$H$6-'СЕТ СН'!$H$22</f>
        <v>1291.8620860000001</v>
      </c>
      <c r="S85" s="36">
        <f>SUMIFS(СВЦЭМ!$C$33:$C$776,СВЦЭМ!$A$33:$A$776,$A85,СВЦЭМ!$B$33:$B$776,S$79)+'СЕТ СН'!$H$12+СВЦЭМ!$D$10+'СЕТ СН'!$H$6-'СЕТ СН'!$H$22</f>
        <v>1262.1831729400001</v>
      </c>
      <c r="T85" s="36">
        <f>SUMIFS(СВЦЭМ!$C$33:$C$776,СВЦЭМ!$A$33:$A$776,$A85,СВЦЭМ!$B$33:$B$776,T$79)+'СЕТ СН'!$H$12+СВЦЭМ!$D$10+'СЕТ СН'!$H$6-'СЕТ СН'!$H$22</f>
        <v>1235.72598681</v>
      </c>
      <c r="U85" s="36">
        <f>SUMIFS(СВЦЭМ!$C$33:$C$776,СВЦЭМ!$A$33:$A$776,$A85,СВЦЭМ!$B$33:$B$776,U$79)+'СЕТ СН'!$H$12+СВЦЭМ!$D$10+'СЕТ СН'!$H$6-'СЕТ СН'!$H$22</f>
        <v>1232.11813502</v>
      </c>
      <c r="V85" s="36">
        <f>SUMIFS(СВЦЭМ!$C$33:$C$776,СВЦЭМ!$A$33:$A$776,$A85,СВЦЭМ!$B$33:$B$776,V$79)+'СЕТ СН'!$H$12+СВЦЭМ!$D$10+'СЕТ СН'!$H$6-'СЕТ СН'!$H$22</f>
        <v>1224.03339009</v>
      </c>
      <c r="W85" s="36">
        <f>SUMIFS(СВЦЭМ!$C$33:$C$776,СВЦЭМ!$A$33:$A$776,$A85,СВЦЭМ!$B$33:$B$776,W$79)+'СЕТ СН'!$H$12+СВЦЭМ!$D$10+'СЕТ СН'!$H$6-'СЕТ СН'!$H$22</f>
        <v>1237.3068469200002</v>
      </c>
      <c r="X85" s="36">
        <f>SUMIFS(СВЦЭМ!$C$33:$C$776,СВЦЭМ!$A$33:$A$776,$A85,СВЦЭМ!$B$33:$B$776,X$79)+'СЕТ СН'!$H$12+СВЦЭМ!$D$10+'СЕТ СН'!$H$6-'СЕТ СН'!$H$22</f>
        <v>1257.4905425900001</v>
      </c>
      <c r="Y85" s="36">
        <f>SUMIFS(СВЦЭМ!$C$33:$C$776,СВЦЭМ!$A$33:$A$776,$A85,СВЦЭМ!$B$33:$B$776,Y$79)+'СЕТ СН'!$H$12+СВЦЭМ!$D$10+'СЕТ СН'!$H$6-'СЕТ СН'!$H$22</f>
        <v>1290.43063437</v>
      </c>
    </row>
    <row r="86" spans="1:25" ht="15.75" x14ac:dyDescent="0.2">
      <c r="A86" s="35">
        <f t="shared" si="2"/>
        <v>43868</v>
      </c>
      <c r="B86" s="36">
        <f>SUMIFS(СВЦЭМ!$C$33:$C$776,СВЦЭМ!$A$33:$A$776,$A86,СВЦЭМ!$B$33:$B$776,B$79)+'СЕТ СН'!$H$12+СВЦЭМ!$D$10+'СЕТ СН'!$H$6-'СЕТ СН'!$H$22</f>
        <v>1365.8310917200001</v>
      </c>
      <c r="C86" s="36">
        <f>SUMIFS(СВЦЭМ!$C$33:$C$776,СВЦЭМ!$A$33:$A$776,$A86,СВЦЭМ!$B$33:$B$776,C$79)+'СЕТ СН'!$H$12+СВЦЭМ!$D$10+'СЕТ СН'!$H$6-'СЕТ СН'!$H$22</f>
        <v>1381.98997388</v>
      </c>
      <c r="D86" s="36">
        <f>SUMIFS(СВЦЭМ!$C$33:$C$776,СВЦЭМ!$A$33:$A$776,$A86,СВЦЭМ!$B$33:$B$776,D$79)+'СЕТ СН'!$H$12+СВЦЭМ!$D$10+'СЕТ СН'!$H$6-'СЕТ СН'!$H$22</f>
        <v>1389.3515317400002</v>
      </c>
      <c r="E86" s="36">
        <f>SUMIFS(СВЦЭМ!$C$33:$C$776,СВЦЭМ!$A$33:$A$776,$A86,СВЦЭМ!$B$33:$B$776,E$79)+'СЕТ СН'!$H$12+СВЦЭМ!$D$10+'СЕТ СН'!$H$6-'СЕТ СН'!$H$22</f>
        <v>1378.30012566</v>
      </c>
      <c r="F86" s="36">
        <f>SUMIFS(СВЦЭМ!$C$33:$C$776,СВЦЭМ!$A$33:$A$776,$A86,СВЦЭМ!$B$33:$B$776,F$79)+'СЕТ СН'!$H$12+СВЦЭМ!$D$10+'СЕТ СН'!$H$6-'СЕТ СН'!$H$22</f>
        <v>1368.3266606100001</v>
      </c>
      <c r="G86" s="36">
        <f>SUMIFS(СВЦЭМ!$C$33:$C$776,СВЦЭМ!$A$33:$A$776,$A86,СВЦЭМ!$B$33:$B$776,G$79)+'СЕТ СН'!$H$12+СВЦЭМ!$D$10+'СЕТ СН'!$H$6-'СЕТ СН'!$H$22</f>
        <v>1354.20695993</v>
      </c>
      <c r="H86" s="36">
        <f>SUMIFS(СВЦЭМ!$C$33:$C$776,СВЦЭМ!$A$33:$A$776,$A86,СВЦЭМ!$B$33:$B$776,H$79)+'СЕТ СН'!$H$12+СВЦЭМ!$D$10+'СЕТ СН'!$H$6-'СЕТ СН'!$H$22</f>
        <v>1328.4587876800001</v>
      </c>
      <c r="I86" s="36">
        <f>SUMIFS(СВЦЭМ!$C$33:$C$776,СВЦЭМ!$A$33:$A$776,$A86,СВЦЭМ!$B$33:$B$776,I$79)+'СЕТ СН'!$H$12+СВЦЭМ!$D$10+'СЕТ СН'!$H$6-'СЕТ СН'!$H$22</f>
        <v>1292.1354538300002</v>
      </c>
      <c r="J86" s="36">
        <f>SUMIFS(СВЦЭМ!$C$33:$C$776,СВЦЭМ!$A$33:$A$776,$A86,СВЦЭМ!$B$33:$B$776,J$79)+'СЕТ СН'!$H$12+СВЦЭМ!$D$10+'СЕТ СН'!$H$6-'СЕТ СН'!$H$22</f>
        <v>1261.52047803</v>
      </c>
      <c r="K86" s="36">
        <f>SUMIFS(СВЦЭМ!$C$33:$C$776,СВЦЭМ!$A$33:$A$776,$A86,СВЦЭМ!$B$33:$B$776,K$79)+'СЕТ СН'!$H$12+СВЦЭМ!$D$10+'СЕТ СН'!$H$6-'СЕТ СН'!$H$22</f>
        <v>1260.0328493700001</v>
      </c>
      <c r="L86" s="36">
        <f>SUMIFS(СВЦЭМ!$C$33:$C$776,СВЦЭМ!$A$33:$A$776,$A86,СВЦЭМ!$B$33:$B$776,L$79)+'СЕТ СН'!$H$12+СВЦЭМ!$D$10+'СЕТ СН'!$H$6-'СЕТ СН'!$H$22</f>
        <v>1266.0517037</v>
      </c>
      <c r="M86" s="36">
        <f>SUMIFS(СВЦЭМ!$C$33:$C$776,СВЦЭМ!$A$33:$A$776,$A86,СВЦЭМ!$B$33:$B$776,M$79)+'СЕТ СН'!$H$12+СВЦЭМ!$D$10+'СЕТ СН'!$H$6-'СЕТ СН'!$H$22</f>
        <v>1258.47704262</v>
      </c>
      <c r="N86" s="36">
        <f>SUMIFS(СВЦЭМ!$C$33:$C$776,СВЦЭМ!$A$33:$A$776,$A86,СВЦЭМ!$B$33:$B$776,N$79)+'СЕТ СН'!$H$12+СВЦЭМ!$D$10+'СЕТ СН'!$H$6-'СЕТ СН'!$H$22</f>
        <v>1269.6971923200001</v>
      </c>
      <c r="O86" s="36">
        <f>SUMIFS(СВЦЭМ!$C$33:$C$776,СВЦЭМ!$A$33:$A$776,$A86,СВЦЭМ!$B$33:$B$776,O$79)+'СЕТ СН'!$H$12+СВЦЭМ!$D$10+'СЕТ СН'!$H$6-'СЕТ СН'!$H$22</f>
        <v>1282.5750658900001</v>
      </c>
      <c r="P86" s="36">
        <f>SUMIFS(СВЦЭМ!$C$33:$C$776,СВЦЭМ!$A$33:$A$776,$A86,СВЦЭМ!$B$33:$B$776,P$79)+'СЕТ СН'!$H$12+СВЦЭМ!$D$10+'СЕТ СН'!$H$6-'СЕТ СН'!$H$22</f>
        <v>1298.4060088900001</v>
      </c>
      <c r="Q86" s="36">
        <f>SUMIFS(СВЦЭМ!$C$33:$C$776,СВЦЭМ!$A$33:$A$776,$A86,СВЦЭМ!$B$33:$B$776,Q$79)+'СЕТ СН'!$H$12+СВЦЭМ!$D$10+'СЕТ СН'!$H$6-'СЕТ СН'!$H$22</f>
        <v>1295.85112041</v>
      </c>
      <c r="R86" s="36">
        <f>SUMIFS(СВЦЭМ!$C$33:$C$776,СВЦЭМ!$A$33:$A$776,$A86,СВЦЭМ!$B$33:$B$776,R$79)+'СЕТ СН'!$H$12+СВЦЭМ!$D$10+'СЕТ СН'!$H$6-'СЕТ СН'!$H$22</f>
        <v>1287.2984933</v>
      </c>
      <c r="S86" s="36">
        <f>SUMIFS(СВЦЭМ!$C$33:$C$776,СВЦЭМ!$A$33:$A$776,$A86,СВЦЭМ!$B$33:$B$776,S$79)+'СЕТ СН'!$H$12+СВЦЭМ!$D$10+'СЕТ СН'!$H$6-'СЕТ СН'!$H$22</f>
        <v>1255.0773993299999</v>
      </c>
      <c r="T86" s="36">
        <f>SUMIFS(СВЦЭМ!$C$33:$C$776,СВЦЭМ!$A$33:$A$776,$A86,СВЦЭМ!$B$33:$B$776,T$79)+'СЕТ СН'!$H$12+СВЦЭМ!$D$10+'СЕТ СН'!$H$6-'СЕТ СН'!$H$22</f>
        <v>1218.5378166700002</v>
      </c>
      <c r="U86" s="36">
        <f>SUMIFS(СВЦЭМ!$C$33:$C$776,СВЦЭМ!$A$33:$A$776,$A86,СВЦЭМ!$B$33:$B$776,U$79)+'СЕТ СН'!$H$12+СВЦЭМ!$D$10+'СЕТ СН'!$H$6-'СЕТ СН'!$H$22</f>
        <v>1221.3976017800001</v>
      </c>
      <c r="V86" s="36">
        <f>SUMIFS(СВЦЭМ!$C$33:$C$776,СВЦЭМ!$A$33:$A$776,$A86,СВЦЭМ!$B$33:$B$776,V$79)+'СЕТ СН'!$H$12+СВЦЭМ!$D$10+'СЕТ СН'!$H$6-'СЕТ СН'!$H$22</f>
        <v>1241.6206598000001</v>
      </c>
      <c r="W86" s="36">
        <f>SUMIFS(СВЦЭМ!$C$33:$C$776,СВЦЭМ!$A$33:$A$776,$A86,СВЦЭМ!$B$33:$B$776,W$79)+'СЕТ СН'!$H$12+СВЦЭМ!$D$10+'СЕТ СН'!$H$6-'СЕТ СН'!$H$22</f>
        <v>1258.35126502</v>
      </c>
      <c r="X86" s="36">
        <f>SUMIFS(СВЦЭМ!$C$33:$C$776,СВЦЭМ!$A$33:$A$776,$A86,СВЦЭМ!$B$33:$B$776,X$79)+'СЕТ СН'!$H$12+СВЦЭМ!$D$10+'СЕТ СН'!$H$6-'СЕТ СН'!$H$22</f>
        <v>1265.9573822900002</v>
      </c>
      <c r="Y86" s="36">
        <f>SUMIFS(СВЦЭМ!$C$33:$C$776,СВЦЭМ!$A$33:$A$776,$A86,СВЦЭМ!$B$33:$B$776,Y$79)+'СЕТ СН'!$H$12+СВЦЭМ!$D$10+'СЕТ СН'!$H$6-'СЕТ СН'!$H$22</f>
        <v>1283.2071957500002</v>
      </c>
    </row>
    <row r="87" spans="1:25" ht="15.75" x14ac:dyDescent="0.2">
      <c r="A87" s="35">
        <f t="shared" si="2"/>
        <v>43869</v>
      </c>
      <c r="B87" s="36">
        <f>SUMIFS(СВЦЭМ!$C$33:$C$776,СВЦЭМ!$A$33:$A$776,$A87,СВЦЭМ!$B$33:$B$776,B$79)+'СЕТ СН'!$H$12+СВЦЭМ!$D$10+'СЕТ СН'!$H$6-'СЕТ СН'!$H$22</f>
        <v>1316.7161990899999</v>
      </c>
      <c r="C87" s="36">
        <f>SUMIFS(СВЦЭМ!$C$33:$C$776,СВЦЭМ!$A$33:$A$776,$A87,СВЦЭМ!$B$33:$B$776,C$79)+'СЕТ СН'!$H$12+СВЦЭМ!$D$10+'СЕТ СН'!$H$6-'СЕТ СН'!$H$22</f>
        <v>1353.9140946500002</v>
      </c>
      <c r="D87" s="36">
        <f>SUMIFS(СВЦЭМ!$C$33:$C$776,СВЦЭМ!$A$33:$A$776,$A87,СВЦЭМ!$B$33:$B$776,D$79)+'СЕТ СН'!$H$12+СВЦЭМ!$D$10+'СЕТ СН'!$H$6-'СЕТ СН'!$H$22</f>
        <v>1372.9867111100002</v>
      </c>
      <c r="E87" s="36">
        <f>SUMIFS(СВЦЭМ!$C$33:$C$776,СВЦЭМ!$A$33:$A$776,$A87,СВЦЭМ!$B$33:$B$776,E$79)+'СЕТ СН'!$H$12+СВЦЭМ!$D$10+'СЕТ СН'!$H$6-'СЕТ СН'!$H$22</f>
        <v>1372.9654677200001</v>
      </c>
      <c r="F87" s="36">
        <f>SUMIFS(СВЦЭМ!$C$33:$C$776,СВЦЭМ!$A$33:$A$776,$A87,СВЦЭМ!$B$33:$B$776,F$79)+'СЕТ СН'!$H$12+СВЦЭМ!$D$10+'СЕТ СН'!$H$6-'СЕТ СН'!$H$22</f>
        <v>1367.4871650800001</v>
      </c>
      <c r="G87" s="36">
        <f>SUMIFS(СВЦЭМ!$C$33:$C$776,СВЦЭМ!$A$33:$A$776,$A87,СВЦЭМ!$B$33:$B$776,G$79)+'СЕТ СН'!$H$12+СВЦЭМ!$D$10+'СЕТ СН'!$H$6-'СЕТ СН'!$H$22</f>
        <v>1360.4242386200001</v>
      </c>
      <c r="H87" s="36">
        <f>SUMIFS(СВЦЭМ!$C$33:$C$776,СВЦЭМ!$A$33:$A$776,$A87,СВЦЭМ!$B$33:$B$776,H$79)+'СЕТ СН'!$H$12+СВЦЭМ!$D$10+'СЕТ СН'!$H$6-'СЕТ СН'!$H$22</f>
        <v>1347.0238261600002</v>
      </c>
      <c r="I87" s="36">
        <f>SUMIFS(СВЦЭМ!$C$33:$C$776,СВЦЭМ!$A$33:$A$776,$A87,СВЦЭМ!$B$33:$B$776,I$79)+'СЕТ СН'!$H$12+СВЦЭМ!$D$10+'СЕТ СН'!$H$6-'СЕТ СН'!$H$22</f>
        <v>1328.2966787600001</v>
      </c>
      <c r="J87" s="36">
        <f>SUMIFS(СВЦЭМ!$C$33:$C$776,СВЦЭМ!$A$33:$A$776,$A87,СВЦЭМ!$B$33:$B$776,J$79)+'СЕТ СН'!$H$12+СВЦЭМ!$D$10+'СЕТ СН'!$H$6-'СЕТ СН'!$H$22</f>
        <v>1305.4753301700002</v>
      </c>
      <c r="K87" s="36">
        <f>SUMIFS(СВЦЭМ!$C$33:$C$776,СВЦЭМ!$A$33:$A$776,$A87,СВЦЭМ!$B$33:$B$776,K$79)+'СЕТ СН'!$H$12+СВЦЭМ!$D$10+'СЕТ СН'!$H$6-'СЕТ СН'!$H$22</f>
        <v>1284.1634163200001</v>
      </c>
      <c r="L87" s="36">
        <f>SUMIFS(СВЦЭМ!$C$33:$C$776,СВЦЭМ!$A$33:$A$776,$A87,СВЦЭМ!$B$33:$B$776,L$79)+'СЕТ СН'!$H$12+СВЦЭМ!$D$10+'СЕТ СН'!$H$6-'СЕТ СН'!$H$22</f>
        <v>1250.3818657000002</v>
      </c>
      <c r="M87" s="36">
        <f>SUMIFS(СВЦЭМ!$C$33:$C$776,СВЦЭМ!$A$33:$A$776,$A87,СВЦЭМ!$B$33:$B$776,M$79)+'СЕТ СН'!$H$12+СВЦЭМ!$D$10+'СЕТ СН'!$H$6-'СЕТ СН'!$H$22</f>
        <v>1238.4883729000001</v>
      </c>
      <c r="N87" s="36">
        <f>SUMIFS(СВЦЭМ!$C$33:$C$776,СВЦЭМ!$A$33:$A$776,$A87,СВЦЭМ!$B$33:$B$776,N$79)+'СЕТ СН'!$H$12+СВЦЭМ!$D$10+'СЕТ СН'!$H$6-'СЕТ СН'!$H$22</f>
        <v>1245.30129319</v>
      </c>
      <c r="O87" s="36">
        <f>SUMIFS(СВЦЭМ!$C$33:$C$776,СВЦЭМ!$A$33:$A$776,$A87,СВЦЭМ!$B$33:$B$776,O$79)+'СЕТ СН'!$H$12+СВЦЭМ!$D$10+'СЕТ СН'!$H$6-'СЕТ СН'!$H$22</f>
        <v>1262.8028724800001</v>
      </c>
      <c r="P87" s="36">
        <f>SUMIFS(СВЦЭМ!$C$33:$C$776,СВЦЭМ!$A$33:$A$776,$A87,СВЦЭМ!$B$33:$B$776,P$79)+'СЕТ СН'!$H$12+СВЦЭМ!$D$10+'СЕТ СН'!$H$6-'СЕТ СН'!$H$22</f>
        <v>1267.4551763500001</v>
      </c>
      <c r="Q87" s="36">
        <f>SUMIFS(СВЦЭМ!$C$33:$C$776,СВЦЭМ!$A$33:$A$776,$A87,СВЦЭМ!$B$33:$B$776,Q$79)+'СЕТ СН'!$H$12+СВЦЭМ!$D$10+'СЕТ СН'!$H$6-'СЕТ СН'!$H$22</f>
        <v>1265.65976185</v>
      </c>
      <c r="R87" s="36">
        <f>SUMIFS(СВЦЭМ!$C$33:$C$776,СВЦЭМ!$A$33:$A$776,$A87,СВЦЭМ!$B$33:$B$776,R$79)+'СЕТ СН'!$H$12+СВЦЭМ!$D$10+'СЕТ СН'!$H$6-'СЕТ СН'!$H$22</f>
        <v>1270.9232507300001</v>
      </c>
      <c r="S87" s="36">
        <f>SUMIFS(СВЦЭМ!$C$33:$C$776,СВЦЭМ!$A$33:$A$776,$A87,СВЦЭМ!$B$33:$B$776,S$79)+'СЕТ СН'!$H$12+СВЦЭМ!$D$10+'СЕТ СН'!$H$6-'СЕТ СН'!$H$22</f>
        <v>1265.74829002</v>
      </c>
      <c r="T87" s="36">
        <f>SUMIFS(СВЦЭМ!$C$33:$C$776,СВЦЭМ!$A$33:$A$776,$A87,СВЦЭМ!$B$33:$B$776,T$79)+'СЕТ СН'!$H$12+СВЦЭМ!$D$10+'СЕТ СН'!$H$6-'СЕТ СН'!$H$22</f>
        <v>1283.5534297500001</v>
      </c>
      <c r="U87" s="36">
        <f>SUMIFS(СВЦЭМ!$C$33:$C$776,СВЦЭМ!$A$33:$A$776,$A87,СВЦЭМ!$B$33:$B$776,U$79)+'СЕТ СН'!$H$12+СВЦЭМ!$D$10+'СЕТ СН'!$H$6-'СЕТ СН'!$H$22</f>
        <v>1286.87726471</v>
      </c>
      <c r="V87" s="36">
        <f>SUMIFS(СВЦЭМ!$C$33:$C$776,СВЦЭМ!$A$33:$A$776,$A87,СВЦЭМ!$B$33:$B$776,V$79)+'СЕТ СН'!$H$12+СВЦЭМ!$D$10+'СЕТ СН'!$H$6-'СЕТ СН'!$H$22</f>
        <v>1263.9068800700002</v>
      </c>
      <c r="W87" s="36">
        <f>SUMIFS(СВЦЭМ!$C$33:$C$776,СВЦЭМ!$A$33:$A$776,$A87,СВЦЭМ!$B$33:$B$776,W$79)+'СЕТ СН'!$H$12+СВЦЭМ!$D$10+'СЕТ СН'!$H$6-'СЕТ СН'!$H$22</f>
        <v>1263.0919858900002</v>
      </c>
      <c r="X87" s="36">
        <f>SUMIFS(СВЦЭМ!$C$33:$C$776,СВЦЭМ!$A$33:$A$776,$A87,СВЦЭМ!$B$33:$B$776,X$79)+'СЕТ СН'!$H$12+СВЦЭМ!$D$10+'СЕТ СН'!$H$6-'СЕТ СН'!$H$22</f>
        <v>1261.30773692</v>
      </c>
      <c r="Y87" s="36">
        <f>SUMIFS(СВЦЭМ!$C$33:$C$776,СВЦЭМ!$A$33:$A$776,$A87,СВЦЭМ!$B$33:$B$776,Y$79)+'СЕТ СН'!$H$12+СВЦЭМ!$D$10+'СЕТ СН'!$H$6-'СЕТ СН'!$H$22</f>
        <v>1277.2554962600002</v>
      </c>
    </row>
    <row r="88" spans="1:25" ht="15.75" x14ac:dyDescent="0.2">
      <c r="A88" s="35">
        <f t="shared" si="2"/>
        <v>43870</v>
      </c>
      <c r="B88" s="36">
        <f>SUMIFS(СВЦЭМ!$C$33:$C$776,СВЦЭМ!$A$33:$A$776,$A88,СВЦЭМ!$B$33:$B$776,B$79)+'СЕТ СН'!$H$12+СВЦЭМ!$D$10+'СЕТ СН'!$H$6-'СЕТ СН'!$H$22</f>
        <v>1325.2410624300001</v>
      </c>
      <c r="C88" s="36">
        <f>SUMIFS(СВЦЭМ!$C$33:$C$776,СВЦЭМ!$A$33:$A$776,$A88,СВЦЭМ!$B$33:$B$776,C$79)+'СЕТ СН'!$H$12+СВЦЭМ!$D$10+'СЕТ СН'!$H$6-'СЕТ СН'!$H$22</f>
        <v>1344.65118884</v>
      </c>
      <c r="D88" s="36">
        <f>SUMIFS(СВЦЭМ!$C$33:$C$776,СВЦЭМ!$A$33:$A$776,$A88,СВЦЭМ!$B$33:$B$776,D$79)+'СЕТ СН'!$H$12+СВЦЭМ!$D$10+'СЕТ СН'!$H$6-'СЕТ СН'!$H$22</f>
        <v>1360.84910504</v>
      </c>
      <c r="E88" s="36">
        <f>SUMIFS(СВЦЭМ!$C$33:$C$776,СВЦЭМ!$A$33:$A$776,$A88,СВЦЭМ!$B$33:$B$776,E$79)+'СЕТ СН'!$H$12+СВЦЭМ!$D$10+'СЕТ СН'!$H$6-'СЕТ СН'!$H$22</f>
        <v>1362.0500115700002</v>
      </c>
      <c r="F88" s="36">
        <f>SUMIFS(СВЦЭМ!$C$33:$C$776,СВЦЭМ!$A$33:$A$776,$A88,СВЦЭМ!$B$33:$B$776,F$79)+'СЕТ СН'!$H$12+СВЦЭМ!$D$10+'СЕТ СН'!$H$6-'СЕТ СН'!$H$22</f>
        <v>1355.1103913000002</v>
      </c>
      <c r="G88" s="36">
        <f>SUMIFS(СВЦЭМ!$C$33:$C$776,СВЦЭМ!$A$33:$A$776,$A88,СВЦЭМ!$B$33:$B$776,G$79)+'СЕТ СН'!$H$12+СВЦЭМ!$D$10+'СЕТ СН'!$H$6-'СЕТ СН'!$H$22</f>
        <v>1343.96713262</v>
      </c>
      <c r="H88" s="36">
        <f>SUMIFS(СВЦЭМ!$C$33:$C$776,СВЦЭМ!$A$33:$A$776,$A88,СВЦЭМ!$B$33:$B$776,H$79)+'СЕТ СН'!$H$12+СВЦЭМ!$D$10+'СЕТ СН'!$H$6-'СЕТ СН'!$H$22</f>
        <v>1324.22814855</v>
      </c>
      <c r="I88" s="36">
        <f>SUMIFS(СВЦЭМ!$C$33:$C$776,СВЦЭМ!$A$33:$A$776,$A88,СВЦЭМ!$B$33:$B$776,I$79)+'СЕТ СН'!$H$12+СВЦЭМ!$D$10+'СЕТ СН'!$H$6-'СЕТ СН'!$H$22</f>
        <v>1299.03239721</v>
      </c>
      <c r="J88" s="36">
        <f>SUMIFS(СВЦЭМ!$C$33:$C$776,СВЦЭМ!$A$33:$A$776,$A88,СВЦЭМ!$B$33:$B$776,J$79)+'СЕТ СН'!$H$12+СВЦЭМ!$D$10+'СЕТ СН'!$H$6-'СЕТ СН'!$H$22</f>
        <v>1272.57995635</v>
      </c>
      <c r="K88" s="36">
        <f>SUMIFS(СВЦЭМ!$C$33:$C$776,СВЦЭМ!$A$33:$A$776,$A88,СВЦЭМ!$B$33:$B$776,K$79)+'СЕТ СН'!$H$12+СВЦЭМ!$D$10+'СЕТ СН'!$H$6-'СЕТ СН'!$H$22</f>
        <v>1248.9631756900001</v>
      </c>
      <c r="L88" s="36">
        <f>SUMIFS(СВЦЭМ!$C$33:$C$776,СВЦЭМ!$A$33:$A$776,$A88,СВЦЭМ!$B$33:$B$776,L$79)+'СЕТ СН'!$H$12+СВЦЭМ!$D$10+'СЕТ СН'!$H$6-'СЕТ СН'!$H$22</f>
        <v>1246.1512083600001</v>
      </c>
      <c r="M88" s="36">
        <f>SUMIFS(СВЦЭМ!$C$33:$C$776,СВЦЭМ!$A$33:$A$776,$A88,СВЦЭМ!$B$33:$B$776,M$79)+'СЕТ СН'!$H$12+СВЦЭМ!$D$10+'СЕТ СН'!$H$6-'СЕТ СН'!$H$22</f>
        <v>1263.3570158299999</v>
      </c>
      <c r="N88" s="36">
        <f>SUMIFS(СВЦЭМ!$C$33:$C$776,СВЦЭМ!$A$33:$A$776,$A88,СВЦЭМ!$B$33:$B$776,N$79)+'СЕТ СН'!$H$12+СВЦЭМ!$D$10+'СЕТ СН'!$H$6-'СЕТ СН'!$H$22</f>
        <v>1276.2875012300001</v>
      </c>
      <c r="O88" s="36">
        <f>SUMIFS(СВЦЭМ!$C$33:$C$776,СВЦЭМ!$A$33:$A$776,$A88,СВЦЭМ!$B$33:$B$776,O$79)+'СЕТ СН'!$H$12+СВЦЭМ!$D$10+'СЕТ СН'!$H$6-'СЕТ СН'!$H$22</f>
        <v>1287.6416388500002</v>
      </c>
      <c r="P88" s="36">
        <f>SUMIFS(СВЦЭМ!$C$33:$C$776,СВЦЭМ!$A$33:$A$776,$A88,СВЦЭМ!$B$33:$B$776,P$79)+'СЕТ СН'!$H$12+СВЦЭМ!$D$10+'СЕТ СН'!$H$6-'СЕТ СН'!$H$22</f>
        <v>1296.7317201300002</v>
      </c>
      <c r="Q88" s="36">
        <f>SUMIFS(СВЦЭМ!$C$33:$C$776,СВЦЭМ!$A$33:$A$776,$A88,СВЦЭМ!$B$33:$B$776,Q$79)+'СЕТ СН'!$H$12+СВЦЭМ!$D$10+'СЕТ СН'!$H$6-'СЕТ СН'!$H$22</f>
        <v>1306.0288817700002</v>
      </c>
      <c r="R88" s="36">
        <f>SUMIFS(СВЦЭМ!$C$33:$C$776,СВЦЭМ!$A$33:$A$776,$A88,СВЦЭМ!$B$33:$B$776,R$79)+'СЕТ СН'!$H$12+СВЦЭМ!$D$10+'СЕТ СН'!$H$6-'СЕТ СН'!$H$22</f>
        <v>1299.4676425600001</v>
      </c>
      <c r="S88" s="36">
        <f>SUMIFS(СВЦЭМ!$C$33:$C$776,СВЦЭМ!$A$33:$A$776,$A88,СВЦЭМ!$B$33:$B$776,S$79)+'СЕТ СН'!$H$12+СВЦЭМ!$D$10+'СЕТ СН'!$H$6-'СЕТ СН'!$H$22</f>
        <v>1284.74165068</v>
      </c>
      <c r="T88" s="36">
        <f>SUMIFS(СВЦЭМ!$C$33:$C$776,СВЦЭМ!$A$33:$A$776,$A88,СВЦЭМ!$B$33:$B$776,T$79)+'СЕТ СН'!$H$12+СВЦЭМ!$D$10+'СЕТ СН'!$H$6-'СЕТ СН'!$H$22</f>
        <v>1285.13811906</v>
      </c>
      <c r="U88" s="36">
        <f>SUMIFS(СВЦЭМ!$C$33:$C$776,СВЦЭМ!$A$33:$A$776,$A88,СВЦЭМ!$B$33:$B$776,U$79)+'СЕТ СН'!$H$12+СВЦЭМ!$D$10+'СЕТ СН'!$H$6-'СЕТ СН'!$H$22</f>
        <v>1281.38728395</v>
      </c>
      <c r="V88" s="36">
        <f>SUMIFS(СВЦЭМ!$C$33:$C$776,СВЦЭМ!$A$33:$A$776,$A88,СВЦЭМ!$B$33:$B$776,V$79)+'СЕТ СН'!$H$12+СВЦЭМ!$D$10+'СЕТ СН'!$H$6-'СЕТ СН'!$H$22</f>
        <v>1283.3390676399999</v>
      </c>
      <c r="W88" s="36">
        <f>SUMIFS(СВЦЭМ!$C$33:$C$776,СВЦЭМ!$A$33:$A$776,$A88,СВЦЭМ!$B$33:$B$776,W$79)+'СЕТ СН'!$H$12+СВЦЭМ!$D$10+'СЕТ СН'!$H$6-'СЕТ СН'!$H$22</f>
        <v>1290.7649286200001</v>
      </c>
      <c r="X88" s="36">
        <f>SUMIFS(СВЦЭМ!$C$33:$C$776,СВЦЭМ!$A$33:$A$776,$A88,СВЦЭМ!$B$33:$B$776,X$79)+'СЕТ СН'!$H$12+СВЦЭМ!$D$10+'СЕТ СН'!$H$6-'СЕТ СН'!$H$22</f>
        <v>1286.7627206400002</v>
      </c>
      <c r="Y88" s="36">
        <f>SUMIFS(СВЦЭМ!$C$33:$C$776,СВЦЭМ!$A$33:$A$776,$A88,СВЦЭМ!$B$33:$B$776,Y$79)+'СЕТ СН'!$H$12+СВЦЭМ!$D$10+'СЕТ СН'!$H$6-'СЕТ СН'!$H$22</f>
        <v>1298.02350368</v>
      </c>
    </row>
    <row r="89" spans="1:25" ht="15.75" x14ac:dyDescent="0.2">
      <c r="A89" s="35">
        <f t="shared" si="2"/>
        <v>43871</v>
      </c>
      <c r="B89" s="36">
        <f>SUMIFS(СВЦЭМ!$C$33:$C$776,СВЦЭМ!$A$33:$A$776,$A89,СВЦЭМ!$B$33:$B$776,B$79)+'СЕТ СН'!$H$12+СВЦЭМ!$D$10+'СЕТ СН'!$H$6-'СЕТ СН'!$H$22</f>
        <v>1358.31962617</v>
      </c>
      <c r="C89" s="36">
        <f>SUMIFS(СВЦЭМ!$C$33:$C$776,СВЦЭМ!$A$33:$A$776,$A89,СВЦЭМ!$B$33:$B$776,C$79)+'СЕТ СН'!$H$12+СВЦЭМ!$D$10+'СЕТ СН'!$H$6-'СЕТ СН'!$H$22</f>
        <v>1383.6179272899999</v>
      </c>
      <c r="D89" s="36">
        <f>SUMIFS(СВЦЭМ!$C$33:$C$776,СВЦЭМ!$A$33:$A$776,$A89,СВЦЭМ!$B$33:$B$776,D$79)+'СЕТ СН'!$H$12+СВЦЭМ!$D$10+'СЕТ СН'!$H$6-'СЕТ СН'!$H$22</f>
        <v>1397.9880286000002</v>
      </c>
      <c r="E89" s="36">
        <f>SUMIFS(СВЦЭМ!$C$33:$C$776,СВЦЭМ!$A$33:$A$776,$A89,СВЦЭМ!$B$33:$B$776,E$79)+'СЕТ СН'!$H$12+СВЦЭМ!$D$10+'СЕТ СН'!$H$6-'СЕТ СН'!$H$22</f>
        <v>1398.8416219300002</v>
      </c>
      <c r="F89" s="36">
        <f>SUMIFS(СВЦЭМ!$C$33:$C$776,СВЦЭМ!$A$33:$A$776,$A89,СВЦЭМ!$B$33:$B$776,F$79)+'СЕТ СН'!$H$12+СВЦЭМ!$D$10+'СЕТ СН'!$H$6-'СЕТ СН'!$H$22</f>
        <v>1391.9511104500002</v>
      </c>
      <c r="G89" s="36">
        <f>SUMIFS(СВЦЭМ!$C$33:$C$776,СВЦЭМ!$A$33:$A$776,$A89,СВЦЭМ!$B$33:$B$776,G$79)+'СЕТ СН'!$H$12+СВЦЭМ!$D$10+'СЕТ СН'!$H$6-'СЕТ СН'!$H$22</f>
        <v>1369.35106797</v>
      </c>
      <c r="H89" s="36">
        <f>SUMIFS(СВЦЭМ!$C$33:$C$776,СВЦЭМ!$A$33:$A$776,$A89,СВЦЭМ!$B$33:$B$776,H$79)+'СЕТ СН'!$H$12+СВЦЭМ!$D$10+'СЕТ СН'!$H$6-'СЕТ СН'!$H$22</f>
        <v>1339.47879231</v>
      </c>
      <c r="I89" s="36">
        <f>SUMIFS(СВЦЭМ!$C$33:$C$776,СВЦЭМ!$A$33:$A$776,$A89,СВЦЭМ!$B$33:$B$776,I$79)+'СЕТ СН'!$H$12+СВЦЭМ!$D$10+'СЕТ СН'!$H$6-'СЕТ СН'!$H$22</f>
        <v>1307.64312137</v>
      </c>
      <c r="J89" s="36">
        <f>SUMIFS(СВЦЭМ!$C$33:$C$776,СВЦЭМ!$A$33:$A$776,$A89,СВЦЭМ!$B$33:$B$776,J$79)+'СЕТ СН'!$H$12+СВЦЭМ!$D$10+'СЕТ СН'!$H$6-'СЕТ СН'!$H$22</f>
        <v>1281.4606937100002</v>
      </c>
      <c r="K89" s="36">
        <f>SUMIFS(СВЦЭМ!$C$33:$C$776,СВЦЭМ!$A$33:$A$776,$A89,СВЦЭМ!$B$33:$B$776,K$79)+'СЕТ СН'!$H$12+СВЦЭМ!$D$10+'СЕТ СН'!$H$6-'СЕТ СН'!$H$22</f>
        <v>1254.8307152000002</v>
      </c>
      <c r="L89" s="36">
        <f>SUMIFS(СВЦЭМ!$C$33:$C$776,СВЦЭМ!$A$33:$A$776,$A89,СВЦЭМ!$B$33:$B$776,L$79)+'СЕТ СН'!$H$12+СВЦЭМ!$D$10+'СЕТ СН'!$H$6-'СЕТ СН'!$H$22</f>
        <v>1265.65798602</v>
      </c>
      <c r="M89" s="36">
        <f>SUMIFS(СВЦЭМ!$C$33:$C$776,СВЦЭМ!$A$33:$A$776,$A89,СВЦЭМ!$B$33:$B$776,M$79)+'СЕТ СН'!$H$12+СВЦЭМ!$D$10+'СЕТ СН'!$H$6-'СЕТ СН'!$H$22</f>
        <v>1276.9374085700001</v>
      </c>
      <c r="N89" s="36">
        <f>SUMIFS(СВЦЭМ!$C$33:$C$776,СВЦЭМ!$A$33:$A$776,$A89,СВЦЭМ!$B$33:$B$776,N$79)+'СЕТ СН'!$H$12+СВЦЭМ!$D$10+'СЕТ СН'!$H$6-'СЕТ СН'!$H$22</f>
        <v>1294.38621113</v>
      </c>
      <c r="O89" s="36">
        <f>SUMIFS(СВЦЭМ!$C$33:$C$776,СВЦЭМ!$A$33:$A$776,$A89,СВЦЭМ!$B$33:$B$776,O$79)+'СЕТ СН'!$H$12+СВЦЭМ!$D$10+'СЕТ СН'!$H$6-'СЕТ СН'!$H$22</f>
        <v>1310.7493134700001</v>
      </c>
      <c r="P89" s="36">
        <f>SUMIFS(СВЦЭМ!$C$33:$C$776,СВЦЭМ!$A$33:$A$776,$A89,СВЦЭМ!$B$33:$B$776,P$79)+'СЕТ СН'!$H$12+СВЦЭМ!$D$10+'СЕТ СН'!$H$6-'СЕТ СН'!$H$22</f>
        <v>1319.64050838</v>
      </c>
      <c r="Q89" s="36">
        <f>SUMIFS(СВЦЭМ!$C$33:$C$776,СВЦЭМ!$A$33:$A$776,$A89,СВЦЭМ!$B$33:$B$776,Q$79)+'СЕТ СН'!$H$12+СВЦЭМ!$D$10+'СЕТ СН'!$H$6-'СЕТ СН'!$H$22</f>
        <v>1322.6940253400001</v>
      </c>
      <c r="R89" s="36">
        <f>SUMIFS(СВЦЭМ!$C$33:$C$776,СВЦЭМ!$A$33:$A$776,$A89,СВЦЭМ!$B$33:$B$776,R$79)+'СЕТ СН'!$H$12+СВЦЭМ!$D$10+'СЕТ СН'!$H$6-'СЕТ СН'!$H$22</f>
        <v>1321.01284467</v>
      </c>
      <c r="S89" s="36">
        <f>SUMIFS(СВЦЭМ!$C$33:$C$776,СВЦЭМ!$A$33:$A$776,$A89,СВЦЭМ!$B$33:$B$776,S$79)+'СЕТ СН'!$H$12+СВЦЭМ!$D$10+'СЕТ СН'!$H$6-'СЕТ СН'!$H$22</f>
        <v>1319.26863974</v>
      </c>
      <c r="T89" s="36">
        <f>SUMIFS(СВЦЭМ!$C$33:$C$776,СВЦЭМ!$A$33:$A$776,$A89,СВЦЭМ!$B$33:$B$776,T$79)+'СЕТ СН'!$H$12+СВЦЭМ!$D$10+'СЕТ СН'!$H$6-'СЕТ СН'!$H$22</f>
        <v>1287.17013305</v>
      </c>
      <c r="U89" s="36">
        <f>SUMIFS(СВЦЭМ!$C$33:$C$776,СВЦЭМ!$A$33:$A$776,$A89,СВЦЭМ!$B$33:$B$776,U$79)+'СЕТ СН'!$H$12+СВЦЭМ!$D$10+'СЕТ СН'!$H$6-'СЕТ СН'!$H$22</f>
        <v>1283.1386826600001</v>
      </c>
      <c r="V89" s="36">
        <f>SUMIFS(СВЦЭМ!$C$33:$C$776,СВЦЭМ!$A$33:$A$776,$A89,СВЦЭМ!$B$33:$B$776,V$79)+'СЕТ СН'!$H$12+СВЦЭМ!$D$10+'СЕТ СН'!$H$6-'СЕТ СН'!$H$22</f>
        <v>1288.7004821</v>
      </c>
      <c r="W89" s="36">
        <f>SUMIFS(СВЦЭМ!$C$33:$C$776,СВЦЭМ!$A$33:$A$776,$A89,СВЦЭМ!$B$33:$B$776,W$79)+'СЕТ СН'!$H$12+СВЦЭМ!$D$10+'СЕТ СН'!$H$6-'СЕТ СН'!$H$22</f>
        <v>1302.0353044000001</v>
      </c>
      <c r="X89" s="36">
        <f>SUMIFS(СВЦЭМ!$C$33:$C$776,СВЦЭМ!$A$33:$A$776,$A89,СВЦЭМ!$B$33:$B$776,X$79)+'СЕТ СН'!$H$12+СВЦЭМ!$D$10+'СЕТ СН'!$H$6-'СЕТ СН'!$H$22</f>
        <v>1325.7482282000001</v>
      </c>
      <c r="Y89" s="36">
        <f>SUMIFS(СВЦЭМ!$C$33:$C$776,СВЦЭМ!$A$33:$A$776,$A89,СВЦЭМ!$B$33:$B$776,Y$79)+'СЕТ СН'!$H$12+СВЦЭМ!$D$10+'СЕТ СН'!$H$6-'СЕТ СН'!$H$22</f>
        <v>1337.12254416</v>
      </c>
    </row>
    <row r="90" spans="1:25" ht="15.75" x14ac:dyDescent="0.2">
      <c r="A90" s="35">
        <f t="shared" si="2"/>
        <v>43872</v>
      </c>
      <c r="B90" s="36">
        <f>SUMIFS(СВЦЭМ!$C$33:$C$776,СВЦЭМ!$A$33:$A$776,$A90,СВЦЭМ!$B$33:$B$776,B$79)+'СЕТ СН'!$H$12+СВЦЭМ!$D$10+'СЕТ СН'!$H$6-'СЕТ СН'!$H$22</f>
        <v>1324.8225859500001</v>
      </c>
      <c r="C90" s="36">
        <f>SUMIFS(СВЦЭМ!$C$33:$C$776,СВЦЭМ!$A$33:$A$776,$A90,СВЦЭМ!$B$33:$B$776,C$79)+'СЕТ СН'!$H$12+СВЦЭМ!$D$10+'СЕТ СН'!$H$6-'СЕТ СН'!$H$22</f>
        <v>1349.0179758700001</v>
      </c>
      <c r="D90" s="36">
        <f>SUMIFS(СВЦЭМ!$C$33:$C$776,СВЦЭМ!$A$33:$A$776,$A90,СВЦЭМ!$B$33:$B$776,D$79)+'СЕТ СН'!$H$12+СВЦЭМ!$D$10+'СЕТ СН'!$H$6-'СЕТ СН'!$H$22</f>
        <v>1358.8861926100001</v>
      </c>
      <c r="E90" s="36">
        <f>SUMIFS(СВЦЭМ!$C$33:$C$776,СВЦЭМ!$A$33:$A$776,$A90,СВЦЭМ!$B$33:$B$776,E$79)+'СЕТ СН'!$H$12+СВЦЭМ!$D$10+'СЕТ СН'!$H$6-'СЕТ СН'!$H$22</f>
        <v>1353.2496354700002</v>
      </c>
      <c r="F90" s="36">
        <f>SUMIFS(СВЦЭМ!$C$33:$C$776,СВЦЭМ!$A$33:$A$776,$A90,СВЦЭМ!$B$33:$B$776,F$79)+'СЕТ СН'!$H$12+СВЦЭМ!$D$10+'СЕТ СН'!$H$6-'СЕТ СН'!$H$22</f>
        <v>1344.0609053800001</v>
      </c>
      <c r="G90" s="36">
        <f>SUMIFS(СВЦЭМ!$C$33:$C$776,СВЦЭМ!$A$33:$A$776,$A90,СВЦЭМ!$B$33:$B$776,G$79)+'СЕТ СН'!$H$12+СВЦЭМ!$D$10+'СЕТ СН'!$H$6-'СЕТ СН'!$H$22</f>
        <v>1329.6855311500001</v>
      </c>
      <c r="H90" s="36">
        <f>SUMIFS(СВЦЭМ!$C$33:$C$776,СВЦЭМ!$A$33:$A$776,$A90,СВЦЭМ!$B$33:$B$776,H$79)+'СЕТ СН'!$H$12+СВЦЭМ!$D$10+'СЕТ СН'!$H$6-'СЕТ СН'!$H$22</f>
        <v>1306.7827884400001</v>
      </c>
      <c r="I90" s="36">
        <f>SUMIFS(СВЦЭМ!$C$33:$C$776,СВЦЭМ!$A$33:$A$776,$A90,СВЦЭМ!$B$33:$B$776,I$79)+'СЕТ СН'!$H$12+СВЦЭМ!$D$10+'СЕТ СН'!$H$6-'СЕТ СН'!$H$22</f>
        <v>1273.4842965800001</v>
      </c>
      <c r="J90" s="36">
        <f>SUMIFS(СВЦЭМ!$C$33:$C$776,СВЦЭМ!$A$33:$A$776,$A90,СВЦЭМ!$B$33:$B$776,J$79)+'СЕТ СН'!$H$12+СВЦЭМ!$D$10+'СЕТ СН'!$H$6-'СЕТ СН'!$H$22</f>
        <v>1262.5284581000001</v>
      </c>
      <c r="K90" s="36">
        <f>SUMIFS(СВЦЭМ!$C$33:$C$776,СВЦЭМ!$A$33:$A$776,$A90,СВЦЭМ!$B$33:$B$776,K$79)+'СЕТ СН'!$H$12+СВЦЭМ!$D$10+'СЕТ СН'!$H$6-'СЕТ СН'!$H$22</f>
        <v>1243.68999351</v>
      </c>
      <c r="L90" s="36">
        <f>SUMIFS(СВЦЭМ!$C$33:$C$776,СВЦЭМ!$A$33:$A$776,$A90,СВЦЭМ!$B$33:$B$776,L$79)+'СЕТ СН'!$H$12+СВЦЭМ!$D$10+'СЕТ СН'!$H$6-'СЕТ СН'!$H$22</f>
        <v>1254.21869874</v>
      </c>
      <c r="M90" s="36">
        <f>SUMIFS(СВЦЭМ!$C$33:$C$776,СВЦЭМ!$A$33:$A$776,$A90,СВЦЭМ!$B$33:$B$776,M$79)+'СЕТ СН'!$H$12+СВЦЭМ!$D$10+'СЕТ СН'!$H$6-'СЕТ СН'!$H$22</f>
        <v>1271.74709998</v>
      </c>
      <c r="N90" s="36">
        <f>SUMIFS(СВЦЭМ!$C$33:$C$776,СВЦЭМ!$A$33:$A$776,$A90,СВЦЭМ!$B$33:$B$776,N$79)+'СЕТ СН'!$H$12+СВЦЭМ!$D$10+'СЕТ СН'!$H$6-'СЕТ СН'!$H$22</f>
        <v>1292.3874890900001</v>
      </c>
      <c r="O90" s="36">
        <f>SUMIFS(СВЦЭМ!$C$33:$C$776,СВЦЭМ!$A$33:$A$776,$A90,СВЦЭМ!$B$33:$B$776,O$79)+'СЕТ СН'!$H$12+СВЦЭМ!$D$10+'СЕТ СН'!$H$6-'СЕТ СН'!$H$22</f>
        <v>1320.3403084400002</v>
      </c>
      <c r="P90" s="36">
        <f>SUMIFS(СВЦЭМ!$C$33:$C$776,СВЦЭМ!$A$33:$A$776,$A90,СВЦЭМ!$B$33:$B$776,P$79)+'СЕТ СН'!$H$12+СВЦЭМ!$D$10+'СЕТ СН'!$H$6-'СЕТ СН'!$H$22</f>
        <v>1342.5566696300002</v>
      </c>
      <c r="Q90" s="36">
        <f>SUMIFS(СВЦЭМ!$C$33:$C$776,СВЦЭМ!$A$33:$A$776,$A90,СВЦЭМ!$B$33:$B$776,Q$79)+'СЕТ СН'!$H$12+СВЦЭМ!$D$10+'СЕТ СН'!$H$6-'СЕТ СН'!$H$22</f>
        <v>1352.3547975700001</v>
      </c>
      <c r="R90" s="36">
        <f>SUMIFS(СВЦЭМ!$C$33:$C$776,СВЦЭМ!$A$33:$A$776,$A90,СВЦЭМ!$B$33:$B$776,R$79)+'СЕТ СН'!$H$12+СВЦЭМ!$D$10+'СЕТ СН'!$H$6-'СЕТ СН'!$H$22</f>
        <v>1334.2069026900001</v>
      </c>
      <c r="S90" s="36">
        <f>SUMIFS(СВЦЭМ!$C$33:$C$776,СВЦЭМ!$A$33:$A$776,$A90,СВЦЭМ!$B$33:$B$776,S$79)+'СЕТ СН'!$H$12+СВЦЭМ!$D$10+'СЕТ СН'!$H$6-'СЕТ СН'!$H$22</f>
        <v>1305.4665490699999</v>
      </c>
      <c r="T90" s="36">
        <f>SUMIFS(СВЦЭМ!$C$33:$C$776,СВЦЭМ!$A$33:$A$776,$A90,СВЦЭМ!$B$33:$B$776,T$79)+'СЕТ СН'!$H$12+СВЦЭМ!$D$10+'СЕТ СН'!$H$6-'СЕТ СН'!$H$22</f>
        <v>1281.5138562500001</v>
      </c>
      <c r="U90" s="36">
        <f>SUMIFS(СВЦЭМ!$C$33:$C$776,СВЦЭМ!$A$33:$A$776,$A90,СВЦЭМ!$B$33:$B$776,U$79)+'СЕТ СН'!$H$12+СВЦЭМ!$D$10+'СЕТ СН'!$H$6-'СЕТ СН'!$H$22</f>
        <v>1279.57916729</v>
      </c>
      <c r="V90" s="36">
        <f>SUMIFS(СВЦЭМ!$C$33:$C$776,СВЦЭМ!$A$33:$A$776,$A90,СВЦЭМ!$B$33:$B$776,V$79)+'СЕТ СН'!$H$12+СВЦЭМ!$D$10+'СЕТ СН'!$H$6-'СЕТ СН'!$H$22</f>
        <v>1283.7479690499999</v>
      </c>
      <c r="W90" s="36">
        <f>SUMIFS(СВЦЭМ!$C$33:$C$776,СВЦЭМ!$A$33:$A$776,$A90,СВЦЭМ!$B$33:$B$776,W$79)+'СЕТ СН'!$H$12+СВЦЭМ!$D$10+'СЕТ СН'!$H$6-'СЕТ СН'!$H$22</f>
        <v>1297.1282657000002</v>
      </c>
      <c r="X90" s="36">
        <f>SUMIFS(СВЦЭМ!$C$33:$C$776,СВЦЭМ!$A$33:$A$776,$A90,СВЦЭМ!$B$33:$B$776,X$79)+'СЕТ СН'!$H$12+СВЦЭМ!$D$10+'СЕТ СН'!$H$6-'СЕТ СН'!$H$22</f>
        <v>1307.58257673</v>
      </c>
      <c r="Y90" s="36">
        <f>SUMIFS(СВЦЭМ!$C$33:$C$776,СВЦЭМ!$A$33:$A$776,$A90,СВЦЭМ!$B$33:$B$776,Y$79)+'СЕТ СН'!$H$12+СВЦЭМ!$D$10+'СЕТ СН'!$H$6-'СЕТ СН'!$H$22</f>
        <v>1309.42095617</v>
      </c>
    </row>
    <row r="91" spans="1:25" ht="15.75" x14ac:dyDescent="0.2">
      <c r="A91" s="35">
        <f t="shared" si="2"/>
        <v>43873</v>
      </c>
      <c r="B91" s="36">
        <f>SUMIFS(СВЦЭМ!$C$33:$C$776,СВЦЭМ!$A$33:$A$776,$A91,СВЦЭМ!$B$33:$B$776,B$79)+'СЕТ СН'!$H$12+СВЦЭМ!$D$10+'СЕТ СН'!$H$6-'СЕТ СН'!$H$22</f>
        <v>1310.61965781</v>
      </c>
      <c r="C91" s="36">
        <f>SUMIFS(СВЦЭМ!$C$33:$C$776,СВЦЭМ!$A$33:$A$776,$A91,СВЦЭМ!$B$33:$B$776,C$79)+'СЕТ СН'!$H$12+СВЦЭМ!$D$10+'СЕТ СН'!$H$6-'СЕТ СН'!$H$22</f>
        <v>1306.31146971</v>
      </c>
      <c r="D91" s="36">
        <f>SUMIFS(СВЦЭМ!$C$33:$C$776,СВЦЭМ!$A$33:$A$776,$A91,СВЦЭМ!$B$33:$B$776,D$79)+'СЕТ СН'!$H$12+СВЦЭМ!$D$10+'СЕТ СН'!$H$6-'СЕТ СН'!$H$22</f>
        <v>1322.17765925</v>
      </c>
      <c r="E91" s="36">
        <f>SUMIFS(СВЦЭМ!$C$33:$C$776,СВЦЭМ!$A$33:$A$776,$A91,СВЦЭМ!$B$33:$B$776,E$79)+'СЕТ СН'!$H$12+СВЦЭМ!$D$10+'СЕТ СН'!$H$6-'СЕТ СН'!$H$22</f>
        <v>1319.4461765800002</v>
      </c>
      <c r="F91" s="36">
        <f>SUMIFS(СВЦЭМ!$C$33:$C$776,СВЦЭМ!$A$33:$A$776,$A91,СВЦЭМ!$B$33:$B$776,F$79)+'СЕТ СН'!$H$12+СВЦЭМ!$D$10+'СЕТ СН'!$H$6-'СЕТ СН'!$H$22</f>
        <v>1312.7909776800002</v>
      </c>
      <c r="G91" s="36">
        <f>SUMIFS(СВЦЭМ!$C$33:$C$776,СВЦЭМ!$A$33:$A$776,$A91,СВЦЭМ!$B$33:$B$776,G$79)+'СЕТ СН'!$H$12+СВЦЭМ!$D$10+'СЕТ СН'!$H$6-'СЕТ СН'!$H$22</f>
        <v>1299.99081075</v>
      </c>
      <c r="H91" s="36">
        <f>SUMIFS(СВЦЭМ!$C$33:$C$776,СВЦЭМ!$A$33:$A$776,$A91,СВЦЭМ!$B$33:$B$776,H$79)+'СЕТ СН'!$H$12+СВЦЭМ!$D$10+'СЕТ СН'!$H$6-'СЕТ СН'!$H$22</f>
        <v>1281.8898066400002</v>
      </c>
      <c r="I91" s="36">
        <f>SUMIFS(СВЦЭМ!$C$33:$C$776,СВЦЭМ!$A$33:$A$776,$A91,СВЦЭМ!$B$33:$B$776,I$79)+'СЕТ СН'!$H$12+СВЦЭМ!$D$10+'СЕТ СН'!$H$6-'СЕТ СН'!$H$22</f>
        <v>1264.3123103200001</v>
      </c>
      <c r="J91" s="36">
        <f>SUMIFS(СВЦЭМ!$C$33:$C$776,СВЦЭМ!$A$33:$A$776,$A91,СВЦЭМ!$B$33:$B$776,J$79)+'СЕТ СН'!$H$12+СВЦЭМ!$D$10+'СЕТ СН'!$H$6-'СЕТ СН'!$H$22</f>
        <v>1285.11205578</v>
      </c>
      <c r="K91" s="36">
        <f>SUMIFS(СВЦЭМ!$C$33:$C$776,СВЦЭМ!$A$33:$A$776,$A91,СВЦЭМ!$B$33:$B$776,K$79)+'СЕТ СН'!$H$12+СВЦЭМ!$D$10+'СЕТ СН'!$H$6-'СЕТ СН'!$H$22</f>
        <v>1288.7856568100001</v>
      </c>
      <c r="L91" s="36">
        <f>SUMIFS(СВЦЭМ!$C$33:$C$776,СВЦЭМ!$A$33:$A$776,$A91,СВЦЭМ!$B$33:$B$776,L$79)+'СЕТ СН'!$H$12+СВЦЭМ!$D$10+'СЕТ СН'!$H$6-'СЕТ СН'!$H$22</f>
        <v>1284.6942774900001</v>
      </c>
      <c r="M91" s="36">
        <f>SUMIFS(СВЦЭМ!$C$33:$C$776,СВЦЭМ!$A$33:$A$776,$A91,СВЦЭМ!$B$33:$B$776,M$79)+'СЕТ СН'!$H$12+СВЦЭМ!$D$10+'СЕТ СН'!$H$6-'СЕТ СН'!$H$22</f>
        <v>1269.5545587700001</v>
      </c>
      <c r="N91" s="36">
        <f>SUMIFS(СВЦЭМ!$C$33:$C$776,СВЦЭМ!$A$33:$A$776,$A91,СВЦЭМ!$B$33:$B$776,N$79)+'СЕТ СН'!$H$12+СВЦЭМ!$D$10+'СЕТ СН'!$H$6-'СЕТ СН'!$H$22</f>
        <v>1266.58103054</v>
      </c>
      <c r="O91" s="36">
        <f>SUMIFS(СВЦЭМ!$C$33:$C$776,СВЦЭМ!$A$33:$A$776,$A91,СВЦЭМ!$B$33:$B$776,O$79)+'СЕТ СН'!$H$12+СВЦЭМ!$D$10+'СЕТ СН'!$H$6-'СЕТ СН'!$H$22</f>
        <v>1268.94354937</v>
      </c>
      <c r="P91" s="36">
        <f>SUMIFS(СВЦЭМ!$C$33:$C$776,СВЦЭМ!$A$33:$A$776,$A91,СВЦЭМ!$B$33:$B$776,P$79)+'СЕТ СН'!$H$12+СВЦЭМ!$D$10+'СЕТ СН'!$H$6-'СЕТ СН'!$H$22</f>
        <v>1269.2870490400001</v>
      </c>
      <c r="Q91" s="36">
        <f>SUMIFS(СВЦЭМ!$C$33:$C$776,СВЦЭМ!$A$33:$A$776,$A91,СВЦЭМ!$B$33:$B$776,Q$79)+'СЕТ СН'!$H$12+СВЦЭМ!$D$10+'СЕТ СН'!$H$6-'СЕТ СН'!$H$22</f>
        <v>1266.73935712</v>
      </c>
      <c r="R91" s="36">
        <f>SUMIFS(СВЦЭМ!$C$33:$C$776,СВЦЭМ!$A$33:$A$776,$A91,СВЦЭМ!$B$33:$B$776,R$79)+'СЕТ СН'!$H$12+СВЦЭМ!$D$10+'СЕТ СН'!$H$6-'СЕТ СН'!$H$22</f>
        <v>1263.45684041</v>
      </c>
      <c r="S91" s="36">
        <f>SUMIFS(СВЦЭМ!$C$33:$C$776,СВЦЭМ!$A$33:$A$776,$A91,СВЦЭМ!$B$33:$B$776,S$79)+'СЕТ СН'!$H$12+СВЦЭМ!$D$10+'СЕТ СН'!$H$6-'СЕТ СН'!$H$22</f>
        <v>1267.7708113200001</v>
      </c>
      <c r="T91" s="36">
        <f>SUMIFS(СВЦЭМ!$C$33:$C$776,СВЦЭМ!$A$33:$A$776,$A91,СВЦЭМ!$B$33:$B$776,T$79)+'СЕТ СН'!$H$12+СВЦЭМ!$D$10+'СЕТ СН'!$H$6-'СЕТ СН'!$H$22</f>
        <v>1264.7708207800001</v>
      </c>
      <c r="U91" s="36">
        <f>SUMIFS(СВЦЭМ!$C$33:$C$776,СВЦЭМ!$A$33:$A$776,$A91,СВЦЭМ!$B$33:$B$776,U$79)+'СЕТ СН'!$H$12+СВЦЭМ!$D$10+'СЕТ СН'!$H$6-'СЕТ СН'!$H$22</f>
        <v>1278.9280546100001</v>
      </c>
      <c r="V91" s="36">
        <f>SUMIFS(СВЦЭМ!$C$33:$C$776,СВЦЭМ!$A$33:$A$776,$A91,СВЦЭМ!$B$33:$B$776,V$79)+'СЕТ СН'!$H$12+СВЦЭМ!$D$10+'СЕТ СН'!$H$6-'СЕТ СН'!$H$22</f>
        <v>1262.55781587</v>
      </c>
      <c r="W91" s="36">
        <f>SUMIFS(СВЦЭМ!$C$33:$C$776,СВЦЭМ!$A$33:$A$776,$A91,СВЦЭМ!$B$33:$B$776,W$79)+'СЕТ СН'!$H$12+СВЦЭМ!$D$10+'СЕТ СН'!$H$6-'СЕТ СН'!$H$22</f>
        <v>1260.1380469300002</v>
      </c>
      <c r="X91" s="36">
        <f>SUMIFS(СВЦЭМ!$C$33:$C$776,СВЦЭМ!$A$33:$A$776,$A91,СВЦЭМ!$B$33:$B$776,X$79)+'СЕТ СН'!$H$12+СВЦЭМ!$D$10+'СЕТ СН'!$H$6-'СЕТ СН'!$H$22</f>
        <v>1246.5037840700002</v>
      </c>
      <c r="Y91" s="36">
        <f>SUMIFS(СВЦЭМ!$C$33:$C$776,СВЦЭМ!$A$33:$A$776,$A91,СВЦЭМ!$B$33:$B$776,Y$79)+'СЕТ СН'!$H$12+СВЦЭМ!$D$10+'СЕТ СН'!$H$6-'СЕТ СН'!$H$22</f>
        <v>1242.7522078300001</v>
      </c>
    </row>
    <row r="92" spans="1:25" ht="15.75" x14ac:dyDescent="0.2">
      <c r="A92" s="35">
        <f t="shared" si="2"/>
        <v>43874</v>
      </c>
      <c r="B92" s="36">
        <f>SUMIFS(СВЦЭМ!$C$33:$C$776,СВЦЭМ!$A$33:$A$776,$A92,СВЦЭМ!$B$33:$B$776,B$79)+'СЕТ СН'!$H$12+СВЦЭМ!$D$10+'СЕТ СН'!$H$6-'СЕТ СН'!$H$22</f>
        <v>1281.6032496400001</v>
      </c>
      <c r="C92" s="36">
        <f>SUMIFS(СВЦЭМ!$C$33:$C$776,СВЦЭМ!$A$33:$A$776,$A92,СВЦЭМ!$B$33:$B$776,C$79)+'СЕТ СН'!$H$12+СВЦЭМ!$D$10+'СЕТ СН'!$H$6-'СЕТ СН'!$H$22</f>
        <v>1305.16961292</v>
      </c>
      <c r="D92" s="36">
        <f>SUMIFS(СВЦЭМ!$C$33:$C$776,СВЦЭМ!$A$33:$A$776,$A92,СВЦЭМ!$B$33:$B$776,D$79)+'СЕТ СН'!$H$12+СВЦЭМ!$D$10+'СЕТ СН'!$H$6-'СЕТ СН'!$H$22</f>
        <v>1320.7866352400001</v>
      </c>
      <c r="E92" s="36">
        <f>SUMIFS(СВЦЭМ!$C$33:$C$776,СВЦЭМ!$A$33:$A$776,$A92,СВЦЭМ!$B$33:$B$776,E$79)+'СЕТ СН'!$H$12+СВЦЭМ!$D$10+'СЕТ СН'!$H$6-'СЕТ СН'!$H$22</f>
        <v>1331.3699178400002</v>
      </c>
      <c r="F92" s="36">
        <f>SUMIFS(СВЦЭМ!$C$33:$C$776,СВЦЭМ!$A$33:$A$776,$A92,СВЦЭМ!$B$33:$B$776,F$79)+'СЕТ СН'!$H$12+СВЦЭМ!$D$10+'СЕТ СН'!$H$6-'СЕТ СН'!$H$22</f>
        <v>1321.2429320700001</v>
      </c>
      <c r="G92" s="36">
        <f>SUMIFS(СВЦЭМ!$C$33:$C$776,СВЦЭМ!$A$33:$A$776,$A92,СВЦЭМ!$B$33:$B$776,G$79)+'СЕТ СН'!$H$12+СВЦЭМ!$D$10+'СЕТ СН'!$H$6-'СЕТ СН'!$H$22</f>
        <v>1315.0502819200001</v>
      </c>
      <c r="H92" s="36">
        <f>SUMIFS(СВЦЭМ!$C$33:$C$776,СВЦЭМ!$A$33:$A$776,$A92,СВЦЭМ!$B$33:$B$776,H$79)+'СЕТ СН'!$H$12+СВЦЭМ!$D$10+'СЕТ СН'!$H$6-'СЕТ СН'!$H$22</f>
        <v>1286.0832700800001</v>
      </c>
      <c r="I92" s="36">
        <f>SUMIFS(СВЦЭМ!$C$33:$C$776,СВЦЭМ!$A$33:$A$776,$A92,СВЦЭМ!$B$33:$B$776,I$79)+'СЕТ СН'!$H$12+СВЦЭМ!$D$10+'СЕТ СН'!$H$6-'СЕТ СН'!$H$22</f>
        <v>1268.2509054300001</v>
      </c>
      <c r="J92" s="36">
        <f>SUMIFS(СВЦЭМ!$C$33:$C$776,СВЦЭМ!$A$33:$A$776,$A92,СВЦЭМ!$B$33:$B$776,J$79)+'СЕТ СН'!$H$12+СВЦЭМ!$D$10+'СЕТ СН'!$H$6-'СЕТ СН'!$H$22</f>
        <v>1260.7900967400001</v>
      </c>
      <c r="K92" s="36">
        <f>SUMIFS(СВЦЭМ!$C$33:$C$776,СВЦЭМ!$A$33:$A$776,$A92,СВЦЭМ!$B$33:$B$776,K$79)+'СЕТ СН'!$H$12+СВЦЭМ!$D$10+'СЕТ СН'!$H$6-'СЕТ СН'!$H$22</f>
        <v>1241.3106230400001</v>
      </c>
      <c r="L92" s="36">
        <f>SUMIFS(СВЦЭМ!$C$33:$C$776,СВЦЭМ!$A$33:$A$776,$A92,СВЦЭМ!$B$33:$B$776,L$79)+'СЕТ СН'!$H$12+СВЦЭМ!$D$10+'СЕТ СН'!$H$6-'СЕТ СН'!$H$22</f>
        <v>1240.24062581</v>
      </c>
      <c r="M92" s="36">
        <f>SUMIFS(СВЦЭМ!$C$33:$C$776,СВЦЭМ!$A$33:$A$776,$A92,СВЦЭМ!$B$33:$B$776,M$79)+'СЕТ СН'!$H$12+СВЦЭМ!$D$10+'СЕТ СН'!$H$6-'СЕТ СН'!$H$22</f>
        <v>1256.9690706900001</v>
      </c>
      <c r="N92" s="36">
        <f>SUMIFS(СВЦЭМ!$C$33:$C$776,СВЦЭМ!$A$33:$A$776,$A92,СВЦЭМ!$B$33:$B$776,N$79)+'СЕТ СН'!$H$12+СВЦЭМ!$D$10+'СЕТ СН'!$H$6-'СЕТ СН'!$H$22</f>
        <v>1276.8105833100001</v>
      </c>
      <c r="O92" s="36">
        <f>SUMIFS(СВЦЭМ!$C$33:$C$776,СВЦЭМ!$A$33:$A$776,$A92,СВЦЭМ!$B$33:$B$776,O$79)+'СЕТ СН'!$H$12+СВЦЭМ!$D$10+'СЕТ СН'!$H$6-'СЕТ СН'!$H$22</f>
        <v>1284.2942048800001</v>
      </c>
      <c r="P92" s="36">
        <f>SUMIFS(СВЦЭМ!$C$33:$C$776,СВЦЭМ!$A$33:$A$776,$A92,СВЦЭМ!$B$33:$B$776,P$79)+'СЕТ СН'!$H$12+СВЦЭМ!$D$10+'СЕТ СН'!$H$6-'СЕТ СН'!$H$22</f>
        <v>1281.7439278700001</v>
      </c>
      <c r="Q92" s="36">
        <f>SUMIFS(СВЦЭМ!$C$33:$C$776,СВЦЭМ!$A$33:$A$776,$A92,СВЦЭМ!$B$33:$B$776,Q$79)+'СЕТ СН'!$H$12+СВЦЭМ!$D$10+'СЕТ СН'!$H$6-'СЕТ СН'!$H$22</f>
        <v>1289.0492767700002</v>
      </c>
      <c r="R92" s="36">
        <f>SUMIFS(СВЦЭМ!$C$33:$C$776,СВЦЭМ!$A$33:$A$776,$A92,СВЦЭМ!$B$33:$B$776,R$79)+'СЕТ СН'!$H$12+СВЦЭМ!$D$10+'СЕТ СН'!$H$6-'СЕТ СН'!$H$22</f>
        <v>1283.25987992</v>
      </c>
      <c r="S92" s="36">
        <f>SUMIFS(СВЦЭМ!$C$33:$C$776,СВЦЭМ!$A$33:$A$776,$A92,СВЦЭМ!$B$33:$B$776,S$79)+'СЕТ СН'!$H$12+СВЦЭМ!$D$10+'СЕТ СН'!$H$6-'СЕТ СН'!$H$22</f>
        <v>1277.1040727</v>
      </c>
      <c r="T92" s="36">
        <f>SUMIFS(СВЦЭМ!$C$33:$C$776,СВЦЭМ!$A$33:$A$776,$A92,СВЦЭМ!$B$33:$B$776,T$79)+'СЕТ СН'!$H$12+СВЦЭМ!$D$10+'СЕТ СН'!$H$6-'СЕТ СН'!$H$22</f>
        <v>1236.5503055600002</v>
      </c>
      <c r="U92" s="36">
        <f>SUMIFS(СВЦЭМ!$C$33:$C$776,СВЦЭМ!$A$33:$A$776,$A92,СВЦЭМ!$B$33:$B$776,U$79)+'СЕТ СН'!$H$12+СВЦЭМ!$D$10+'СЕТ СН'!$H$6-'СЕТ СН'!$H$22</f>
        <v>1226.1797854599999</v>
      </c>
      <c r="V92" s="36">
        <f>SUMIFS(СВЦЭМ!$C$33:$C$776,СВЦЭМ!$A$33:$A$776,$A92,СВЦЭМ!$B$33:$B$776,V$79)+'СЕТ СН'!$H$12+СВЦЭМ!$D$10+'СЕТ СН'!$H$6-'СЕТ СН'!$H$22</f>
        <v>1227.5642366100001</v>
      </c>
      <c r="W92" s="36">
        <f>SUMIFS(СВЦЭМ!$C$33:$C$776,СВЦЭМ!$A$33:$A$776,$A92,СВЦЭМ!$B$33:$B$776,W$79)+'СЕТ СН'!$H$12+СВЦЭМ!$D$10+'СЕТ СН'!$H$6-'СЕТ СН'!$H$22</f>
        <v>1241.8985817800001</v>
      </c>
      <c r="X92" s="36">
        <f>SUMIFS(СВЦЭМ!$C$33:$C$776,СВЦЭМ!$A$33:$A$776,$A92,СВЦЭМ!$B$33:$B$776,X$79)+'СЕТ СН'!$H$12+СВЦЭМ!$D$10+'СЕТ СН'!$H$6-'СЕТ СН'!$H$22</f>
        <v>1253.03238672</v>
      </c>
      <c r="Y92" s="36">
        <f>SUMIFS(СВЦЭМ!$C$33:$C$776,СВЦЭМ!$A$33:$A$776,$A92,СВЦЭМ!$B$33:$B$776,Y$79)+'СЕТ СН'!$H$12+СВЦЭМ!$D$10+'СЕТ СН'!$H$6-'СЕТ СН'!$H$22</f>
        <v>1275.5010677400001</v>
      </c>
    </row>
    <row r="93" spans="1:25" ht="15.75" x14ac:dyDescent="0.2">
      <c r="A93" s="35">
        <f t="shared" si="2"/>
        <v>43875</v>
      </c>
      <c r="B93" s="36">
        <f>SUMIFS(СВЦЭМ!$C$33:$C$776,СВЦЭМ!$A$33:$A$776,$A93,СВЦЭМ!$B$33:$B$776,B$79)+'СЕТ СН'!$H$12+СВЦЭМ!$D$10+'СЕТ СН'!$H$6-'СЕТ СН'!$H$22</f>
        <v>1301.7184559000002</v>
      </c>
      <c r="C93" s="36">
        <f>SUMIFS(СВЦЭМ!$C$33:$C$776,СВЦЭМ!$A$33:$A$776,$A93,СВЦЭМ!$B$33:$B$776,C$79)+'СЕТ СН'!$H$12+СВЦЭМ!$D$10+'СЕТ СН'!$H$6-'СЕТ СН'!$H$22</f>
        <v>1315.33072287</v>
      </c>
      <c r="D93" s="36">
        <f>SUMIFS(СВЦЭМ!$C$33:$C$776,СВЦЭМ!$A$33:$A$776,$A93,СВЦЭМ!$B$33:$B$776,D$79)+'СЕТ СН'!$H$12+СВЦЭМ!$D$10+'СЕТ СН'!$H$6-'СЕТ СН'!$H$22</f>
        <v>1338.0450957</v>
      </c>
      <c r="E93" s="36">
        <f>SUMIFS(СВЦЭМ!$C$33:$C$776,СВЦЭМ!$A$33:$A$776,$A93,СВЦЭМ!$B$33:$B$776,E$79)+'СЕТ СН'!$H$12+СВЦЭМ!$D$10+'СЕТ СН'!$H$6-'СЕТ СН'!$H$22</f>
        <v>1336.5295345600002</v>
      </c>
      <c r="F93" s="36">
        <f>SUMIFS(СВЦЭМ!$C$33:$C$776,СВЦЭМ!$A$33:$A$776,$A93,СВЦЭМ!$B$33:$B$776,F$79)+'СЕТ СН'!$H$12+СВЦЭМ!$D$10+'СЕТ СН'!$H$6-'СЕТ СН'!$H$22</f>
        <v>1331.9344337800001</v>
      </c>
      <c r="G93" s="36">
        <f>SUMIFS(СВЦЭМ!$C$33:$C$776,СВЦЭМ!$A$33:$A$776,$A93,СВЦЭМ!$B$33:$B$776,G$79)+'СЕТ СН'!$H$12+СВЦЭМ!$D$10+'СЕТ СН'!$H$6-'СЕТ СН'!$H$22</f>
        <v>1321.9589046900001</v>
      </c>
      <c r="H93" s="36">
        <f>SUMIFS(СВЦЭМ!$C$33:$C$776,СВЦЭМ!$A$33:$A$776,$A93,СВЦЭМ!$B$33:$B$776,H$79)+'СЕТ СН'!$H$12+СВЦЭМ!$D$10+'СЕТ СН'!$H$6-'СЕТ СН'!$H$22</f>
        <v>1285.9728148500001</v>
      </c>
      <c r="I93" s="36">
        <f>SUMIFS(СВЦЭМ!$C$33:$C$776,СВЦЭМ!$A$33:$A$776,$A93,СВЦЭМ!$B$33:$B$776,I$79)+'СЕТ СН'!$H$12+СВЦЭМ!$D$10+'СЕТ СН'!$H$6-'СЕТ СН'!$H$22</f>
        <v>1271.2827605100001</v>
      </c>
      <c r="J93" s="36">
        <f>SUMIFS(СВЦЭМ!$C$33:$C$776,СВЦЭМ!$A$33:$A$776,$A93,СВЦЭМ!$B$33:$B$776,J$79)+'СЕТ СН'!$H$12+СВЦЭМ!$D$10+'СЕТ СН'!$H$6-'СЕТ СН'!$H$22</f>
        <v>1248.9574238700002</v>
      </c>
      <c r="K93" s="36">
        <f>SUMIFS(СВЦЭМ!$C$33:$C$776,СВЦЭМ!$A$33:$A$776,$A93,СВЦЭМ!$B$33:$B$776,K$79)+'СЕТ СН'!$H$12+СВЦЭМ!$D$10+'СЕТ СН'!$H$6-'СЕТ СН'!$H$22</f>
        <v>1239.4818417400002</v>
      </c>
      <c r="L93" s="36">
        <f>SUMIFS(СВЦЭМ!$C$33:$C$776,СВЦЭМ!$A$33:$A$776,$A93,СВЦЭМ!$B$33:$B$776,L$79)+'СЕТ СН'!$H$12+СВЦЭМ!$D$10+'СЕТ СН'!$H$6-'СЕТ СН'!$H$22</f>
        <v>1237.83258976</v>
      </c>
      <c r="M93" s="36">
        <f>SUMIFS(СВЦЭМ!$C$33:$C$776,СВЦЭМ!$A$33:$A$776,$A93,СВЦЭМ!$B$33:$B$776,M$79)+'СЕТ СН'!$H$12+СВЦЭМ!$D$10+'СЕТ СН'!$H$6-'СЕТ СН'!$H$22</f>
        <v>1235.86475161</v>
      </c>
      <c r="N93" s="36">
        <f>SUMIFS(СВЦЭМ!$C$33:$C$776,СВЦЭМ!$A$33:$A$776,$A93,СВЦЭМ!$B$33:$B$776,N$79)+'СЕТ СН'!$H$12+СВЦЭМ!$D$10+'СЕТ СН'!$H$6-'СЕТ СН'!$H$22</f>
        <v>1256.5106477600002</v>
      </c>
      <c r="O93" s="36">
        <f>SUMIFS(СВЦЭМ!$C$33:$C$776,СВЦЭМ!$A$33:$A$776,$A93,СВЦЭМ!$B$33:$B$776,O$79)+'СЕТ СН'!$H$12+СВЦЭМ!$D$10+'СЕТ СН'!$H$6-'СЕТ СН'!$H$22</f>
        <v>1266.7663227400001</v>
      </c>
      <c r="P93" s="36">
        <f>SUMIFS(СВЦЭМ!$C$33:$C$776,СВЦЭМ!$A$33:$A$776,$A93,СВЦЭМ!$B$33:$B$776,P$79)+'СЕТ СН'!$H$12+СВЦЭМ!$D$10+'СЕТ СН'!$H$6-'СЕТ СН'!$H$22</f>
        <v>1279.0590876700001</v>
      </c>
      <c r="Q93" s="36">
        <f>SUMIFS(СВЦЭМ!$C$33:$C$776,СВЦЭМ!$A$33:$A$776,$A93,СВЦЭМ!$B$33:$B$776,Q$79)+'СЕТ СН'!$H$12+СВЦЭМ!$D$10+'СЕТ СН'!$H$6-'СЕТ СН'!$H$22</f>
        <v>1283.1802102000001</v>
      </c>
      <c r="R93" s="36">
        <f>SUMIFS(СВЦЭМ!$C$33:$C$776,СВЦЭМ!$A$33:$A$776,$A93,СВЦЭМ!$B$33:$B$776,R$79)+'СЕТ СН'!$H$12+СВЦЭМ!$D$10+'СЕТ СН'!$H$6-'СЕТ СН'!$H$22</f>
        <v>1279.7522541100002</v>
      </c>
      <c r="S93" s="36">
        <f>SUMIFS(СВЦЭМ!$C$33:$C$776,СВЦЭМ!$A$33:$A$776,$A93,СВЦЭМ!$B$33:$B$776,S$79)+'СЕТ СН'!$H$12+СВЦЭМ!$D$10+'СЕТ СН'!$H$6-'СЕТ СН'!$H$22</f>
        <v>1262.9304409000001</v>
      </c>
      <c r="T93" s="36">
        <f>SUMIFS(СВЦЭМ!$C$33:$C$776,СВЦЭМ!$A$33:$A$776,$A93,СВЦЭМ!$B$33:$B$776,T$79)+'СЕТ СН'!$H$12+СВЦЭМ!$D$10+'СЕТ СН'!$H$6-'СЕТ СН'!$H$22</f>
        <v>1244.7753176000001</v>
      </c>
      <c r="U93" s="36">
        <f>SUMIFS(СВЦЭМ!$C$33:$C$776,СВЦЭМ!$A$33:$A$776,$A93,СВЦЭМ!$B$33:$B$776,U$79)+'СЕТ СН'!$H$12+СВЦЭМ!$D$10+'СЕТ СН'!$H$6-'СЕТ СН'!$H$22</f>
        <v>1237.79763189</v>
      </c>
      <c r="V93" s="36">
        <f>SUMIFS(СВЦЭМ!$C$33:$C$776,СВЦЭМ!$A$33:$A$776,$A93,СВЦЭМ!$B$33:$B$776,V$79)+'СЕТ СН'!$H$12+СВЦЭМ!$D$10+'СЕТ СН'!$H$6-'СЕТ СН'!$H$22</f>
        <v>1240.9583568200001</v>
      </c>
      <c r="W93" s="36">
        <f>SUMIFS(СВЦЭМ!$C$33:$C$776,СВЦЭМ!$A$33:$A$776,$A93,СВЦЭМ!$B$33:$B$776,W$79)+'СЕТ СН'!$H$12+СВЦЭМ!$D$10+'СЕТ СН'!$H$6-'СЕТ СН'!$H$22</f>
        <v>1259.6136414299999</v>
      </c>
      <c r="X93" s="36">
        <f>SUMIFS(СВЦЭМ!$C$33:$C$776,СВЦЭМ!$A$33:$A$776,$A93,СВЦЭМ!$B$33:$B$776,X$79)+'СЕТ СН'!$H$12+СВЦЭМ!$D$10+'СЕТ СН'!$H$6-'СЕТ СН'!$H$22</f>
        <v>1275.28876672</v>
      </c>
      <c r="Y93" s="36">
        <f>SUMIFS(СВЦЭМ!$C$33:$C$776,СВЦЭМ!$A$33:$A$776,$A93,СВЦЭМ!$B$33:$B$776,Y$79)+'СЕТ СН'!$H$12+СВЦЭМ!$D$10+'СЕТ СН'!$H$6-'СЕТ СН'!$H$22</f>
        <v>1279.7336648700002</v>
      </c>
    </row>
    <row r="94" spans="1:25" ht="15.75" x14ac:dyDescent="0.2">
      <c r="A94" s="35">
        <f t="shared" si="2"/>
        <v>43876</v>
      </c>
      <c r="B94" s="36">
        <f>SUMIFS(СВЦЭМ!$C$33:$C$776,СВЦЭМ!$A$33:$A$776,$A94,СВЦЭМ!$B$33:$B$776,B$79)+'СЕТ СН'!$H$12+СВЦЭМ!$D$10+'СЕТ СН'!$H$6-'СЕТ СН'!$H$22</f>
        <v>1191.42727562</v>
      </c>
      <c r="C94" s="36">
        <f>SUMIFS(СВЦЭМ!$C$33:$C$776,СВЦЭМ!$A$33:$A$776,$A94,СВЦЭМ!$B$33:$B$776,C$79)+'СЕТ СН'!$H$12+СВЦЭМ!$D$10+'СЕТ СН'!$H$6-'СЕТ СН'!$H$22</f>
        <v>1207.4704205</v>
      </c>
      <c r="D94" s="36">
        <f>SUMIFS(СВЦЭМ!$C$33:$C$776,СВЦЭМ!$A$33:$A$776,$A94,СВЦЭМ!$B$33:$B$776,D$79)+'СЕТ СН'!$H$12+СВЦЭМ!$D$10+'СЕТ СН'!$H$6-'СЕТ СН'!$H$22</f>
        <v>1231.7943398000002</v>
      </c>
      <c r="E94" s="36">
        <f>SUMIFS(СВЦЭМ!$C$33:$C$776,СВЦЭМ!$A$33:$A$776,$A94,СВЦЭМ!$B$33:$B$776,E$79)+'СЕТ СН'!$H$12+СВЦЭМ!$D$10+'СЕТ СН'!$H$6-'СЕТ СН'!$H$22</f>
        <v>1245.5870966699999</v>
      </c>
      <c r="F94" s="36">
        <f>SUMIFS(СВЦЭМ!$C$33:$C$776,СВЦЭМ!$A$33:$A$776,$A94,СВЦЭМ!$B$33:$B$776,F$79)+'СЕТ СН'!$H$12+СВЦЭМ!$D$10+'СЕТ СН'!$H$6-'СЕТ СН'!$H$22</f>
        <v>1245.1837536500002</v>
      </c>
      <c r="G94" s="36">
        <f>SUMIFS(СВЦЭМ!$C$33:$C$776,СВЦЭМ!$A$33:$A$776,$A94,СВЦЭМ!$B$33:$B$776,G$79)+'СЕТ СН'!$H$12+СВЦЭМ!$D$10+'СЕТ СН'!$H$6-'СЕТ СН'!$H$22</f>
        <v>1232.4116139600001</v>
      </c>
      <c r="H94" s="36">
        <f>SUMIFS(СВЦЭМ!$C$33:$C$776,СВЦЭМ!$A$33:$A$776,$A94,СВЦЭМ!$B$33:$B$776,H$79)+'СЕТ СН'!$H$12+СВЦЭМ!$D$10+'СЕТ СН'!$H$6-'СЕТ СН'!$H$22</f>
        <v>1222.5147183600002</v>
      </c>
      <c r="I94" s="36">
        <f>SUMIFS(СВЦЭМ!$C$33:$C$776,СВЦЭМ!$A$33:$A$776,$A94,СВЦЭМ!$B$33:$B$776,I$79)+'СЕТ СН'!$H$12+СВЦЭМ!$D$10+'СЕТ СН'!$H$6-'СЕТ СН'!$H$22</f>
        <v>1227.9352840700001</v>
      </c>
      <c r="J94" s="36">
        <f>SUMIFS(СВЦЭМ!$C$33:$C$776,СВЦЭМ!$A$33:$A$776,$A94,СВЦЭМ!$B$33:$B$776,J$79)+'СЕТ СН'!$H$12+СВЦЭМ!$D$10+'СЕТ СН'!$H$6-'СЕТ СН'!$H$22</f>
        <v>1242.9773038799999</v>
      </c>
      <c r="K94" s="36">
        <f>SUMIFS(СВЦЭМ!$C$33:$C$776,СВЦЭМ!$A$33:$A$776,$A94,СВЦЭМ!$B$33:$B$776,K$79)+'СЕТ СН'!$H$12+СВЦЭМ!$D$10+'СЕТ СН'!$H$6-'СЕТ СН'!$H$22</f>
        <v>1256.6798477500001</v>
      </c>
      <c r="L94" s="36">
        <f>SUMIFS(СВЦЭМ!$C$33:$C$776,СВЦЭМ!$A$33:$A$776,$A94,СВЦЭМ!$B$33:$B$776,L$79)+'СЕТ СН'!$H$12+СВЦЭМ!$D$10+'СЕТ СН'!$H$6-'СЕТ СН'!$H$22</f>
        <v>1263.2089755100001</v>
      </c>
      <c r="M94" s="36">
        <f>SUMIFS(СВЦЭМ!$C$33:$C$776,СВЦЭМ!$A$33:$A$776,$A94,СВЦЭМ!$B$33:$B$776,M$79)+'СЕТ СН'!$H$12+СВЦЭМ!$D$10+'СЕТ СН'!$H$6-'СЕТ СН'!$H$22</f>
        <v>1248.79080256</v>
      </c>
      <c r="N94" s="36">
        <f>SUMIFS(СВЦЭМ!$C$33:$C$776,СВЦЭМ!$A$33:$A$776,$A94,СВЦЭМ!$B$33:$B$776,N$79)+'СЕТ СН'!$H$12+СВЦЭМ!$D$10+'СЕТ СН'!$H$6-'СЕТ СН'!$H$22</f>
        <v>1247.9310534599999</v>
      </c>
      <c r="O94" s="36">
        <f>SUMIFS(СВЦЭМ!$C$33:$C$776,СВЦЭМ!$A$33:$A$776,$A94,СВЦЭМ!$B$33:$B$776,O$79)+'СЕТ СН'!$H$12+СВЦЭМ!$D$10+'СЕТ СН'!$H$6-'СЕТ СН'!$H$22</f>
        <v>1247.0524156000001</v>
      </c>
      <c r="P94" s="36">
        <f>SUMIFS(СВЦЭМ!$C$33:$C$776,СВЦЭМ!$A$33:$A$776,$A94,СВЦЭМ!$B$33:$B$776,P$79)+'СЕТ СН'!$H$12+СВЦЭМ!$D$10+'СЕТ СН'!$H$6-'СЕТ СН'!$H$22</f>
        <v>1227.6370454900002</v>
      </c>
      <c r="Q94" s="36">
        <f>SUMIFS(СВЦЭМ!$C$33:$C$776,СВЦЭМ!$A$33:$A$776,$A94,СВЦЭМ!$B$33:$B$776,Q$79)+'СЕТ СН'!$H$12+СВЦЭМ!$D$10+'СЕТ СН'!$H$6-'СЕТ СН'!$H$22</f>
        <v>1220.6504074500001</v>
      </c>
      <c r="R94" s="36">
        <f>SUMIFS(СВЦЭМ!$C$33:$C$776,СВЦЭМ!$A$33:$A$776,$A94,СВЦЭМ!$B$33:$B$776,R$79)+'СЕТ СН'!$H$12+СВЦЭМ!$D$10+'СЕТ СН'!$H$6-'СЕТ СН'!$H$22</f>
        <v>1228.6003552000002</v>
      </c>
      <c r="S94" s="36">
        <f>SUMIFS(СВЦЭМ!$C$33:$C$776,СВЦЭМ!$A$33:$A$776,$A94,СВЦЭМ!$B$33:$B$776,S$79)+'СЕТ СН'!$H$12+СВЦЭМ!$D$10+'СЕТ СН'!$H$6-'СЕТ СН'!$H$22</f>
        <v>1234.7925872300002</v>
      </c>
      <c r="T94" s="36">
        <f>SUMIFS(СВЦЭМ!$C$33:$C$776,СВЦЭМ!$A$33:$A$776,$A94,СВЦЭМ!$B$33:$B$776,T$79)+'СЕТ СН'!$H$12+СВЦЭМ!$D$10+'СЕТ СН'!$H$6-'СЕТ СН'!$H$22</f>
        <v>1248.37206384</v>
      </c>
      <c r="U94" s="36">
        <f>SUMIFS(СВЦЭМ!$C$33:$C$776,СВЦЭМ!$A$33:$A$776,$A94,СВЦЭМ!$B$33:$B$776,U$79)+'СЕТ СН'!$H$12+СВЦЭМ!$D$10+'СЕТ СН'!$H$6-'СЕТ СН'!$H$22</f>
        <v>1250.7494316500001</v>
      </c>
      <c r="V94" s="36">
        <f>SUMIFS(СВЦЭМ!$C$33:$C$776,СВЦЭМ!$A$33:$A$776,$A94,СВЦЭМ!$B$33:$B$776,V$79)+'СЕТ СН'!$H$12+СВЦЭМ!$D$10+'СЕТ СН'!$H$6-'СЕТ СН'!$H$22</f>
        <v>1238.2809679300001</v>
      </c>
      <c r="W94" s="36">
        <f>SUMIFS(СВЦЭМ!$C$33:$C$776,СВЦЭМ!$A$33:$A$776,$A94,СВЦЭМ!$B$33:$B$776,W$79)+'СЕТ СН'!$H$12+СВЦЭМ!$D$10+'СЕТ СН'!$H$6-'СЕТ СН'!$H$22</f>
        <v>1234.3817162</v>
      </c>
      <c r="X94" s="36">
        <f>SUMIFS(СВЦЭМ!$C$33:$C$776,СВЦЭМ!$A$33:$A$776,$A94,СВЦЭМ!$B$33:$B$776,X$79)+'СЕТ СН'!$H$12+СВЦЭМ!$D$10+'СЕТ СН'!$H$6-'СЕТ СН'!$H$22</f>
        <v>1229.70436354</v>
      </c>
      <c r="Y94" s="36">
        <f>SUMIFS(СВЦЭМ!$C$33:$C$776,СВЦЭМ!$A$33:$A$776,$A94,СВЦЭМ!$B$33:$B$776,Y$79)+'СЕТ СН'!$H$12+СВЦЭМ!$D$10+'СЕТ СН'!$H$6-'СЕТ СН'!$H$22</f>
        <v>1202.56913136</v>
      </c>
    </row>
    <row r="95" spans="1:25" ht="15.75" x14ac:dyDescent="0.2">
      <c r="A95" s="35">
        <f t="shared" si="2"/>
        <v>43877</v>
      </c>
      <c r="B95" s="36">
        <f>SUMIFS(СВЦЭМ!$C$33:$C$776,СВЦЭМ!$A$33:$A$776,$A95,СВЦЭМ!$B$33:$B$776,B$79)+'СЕТ СН'!$H$12+СВЦЭМ!$D$10+'СЕТ СН'!$H$6-'СЕТ СН'!$H$22</f>
        <v>1297.9674755000001</v>
      </c>
      <c r="C95" s="36">
        <f>SUMIFS(СВЦЭМ!$C$33:$C$776,СВЦЭМ!$A$33:$A$776,$A95,СВЦЭМ!$B$33:$B$776,C$79)+'СЕТ СН'!$H$12+СВЦЭМ!$D$10+'СЕТ СН'!$H$6-'СЕТ СН'!$H$22</f>
        <v>1329.4915805600001</v>
      </c>
      <c r="D95" s="36">
        <f>SUMIFS(СВЦЭМ!$C$33:$C$776,СВЦЭМ!$A$33:$A$776,$A95,СВЦЭМ!$B$33:$B$776,D$79)+'СЕТ СН'!$H$12+СВЦЭМ!$D$10+'СЕТ СН'!$H$6-'СЕТ СН'!$H$22</f>
        <v>1340.39985196</v>
      </c>
      <c r="E95" s="36">
        <f>SUMIFS(СВЦЭМ!$C$33:$C$776,СВЦЭМ!$A$33:$A$776,$A95,СВЦЭМ!$B$33:$B$776,E$79)+'СЕТ СН'!$H$12+СВЦЭМ!$D$10+'СЕТ СН'!$H$6-'СЕТ СН'!$H$22</f>
        <v>1348.3060845100001</v>
      </c>
      <c r="F95" s="36">
        <f>SUMIFS(СВЦЭМ!$C$33:$C$776,СВЦЭМ!$A$33:$A$776,$A95,СВЦЭМ!$B$33:$B$776,F$79)+'СЕТ СН'!$H$12+СВЦЭМ!$D$10+'СЕТ СН'!$H$6-'СЕТ СН'!$H$22</f>
        <v>1348.8791946199999</v>
      </c>
      <c r="G95" s="36">
        <f>SUMIFS(СВЦЭМ!$C$33:$C$776,СВЦЭМ!$A$33:$A$776,$A95,СВЦЭМ!$B$33:$B$776,G$79)+'СЕТ СН'!$H$12+СВЦЭМ!$D$10+'СЕТ СН'!$H$6-'СЕТ СН'!$H$22</f>
        <v>1338.4932698699999</v>
      </c>
      <c r="H95" s="36">
        <f>SUMIFS(СВЦЭМ!$C$33:$C$776,СВЦЭМ!$A$33:$A$776,$A95,СВЦЭМ!$B$33:$B$776,H$79)+'СЕТ СН'!$H$12+СВЦЭМ!$D$10+'СЕТ СН'!$H$6-'СЕТ СН'!$H$22</f>
        <v>1310.5996516700002</v>
      </c>
      <c r="I95" s="36">
        <f>SUMIFS(СВЦЭМ!$C$33:$C$776,СВЦЭМ!$A$33:$A$776,$A95,СВЦЭМ!$B$33:$B$776,I$79)+'СЕТ СН'!$H$12+СВЦЭМ!$D$10+'СЕТ СН'!$H$6-'СЕТ СН'!$H$22</f>
        <v>1285.70153261</v>
      </c>
      <c r="J95" s="36">
        <f>SUMIFS(СВЦЭМ!$C$33:$C$776,СВЦЭМ!$A$33:$A$776,$A95,СВЦЭМ!$B$33:$B$776,J$79)+'СЕТ СН'!$H$12+СВЦЭМ!$D$10+'СЕТ СН'!$H$6-'СЕТ СН'!$H$22</f>
        <v>1252.21871702</v>
      </c>
      <c r="K95" s="36">
        <f>SUMIFS(СВЦЭМ!$C$33:$C$776,СВЦЭМ!$A$33:$A$776,$A95,СВЦЭМ!$B$33:$B$776,K$79)+'СЕТ СН'!$H$12+СВЦЭМ!$D$10+'СЕТ СН'!$H$6-'СЕТ СН'!$H$22</f>
        <v>1232.5749386699999</v>
      </c>
      <c r="L95" s="36">
        <f>SUMIFS(СВЦЭМ!$C$33:$C$776,СВЦЭМ!$A$33:$A$776,$A95,СВЦЭМ!$B$33:$B$776,L$79)+'СЕТ СН'!$H$12+СВЦЭМ!$D$10+'СЕТ СН'!$H$6-'СЕТ СН'!$H$22</f>
        <v>1222.72952409</v>
      </c>
      <c r="M95" s="36">
        <f>SUMIFS(СВЦЭМ!$C$33:$C$776,СВЦЭМ!$A$33:$A$776,$A95,СВЦЭМ!$B$33:$B$776,M$79)+'СЕТ СН'!$H$12+СВЦЭМ!$D$10+'СЕТ СН'!$H$6-'СЕТ СН'!$H$22</f>
        <v>1232.56572456</v>
      </c>
      <c r="N95" s="36">
        <f>SUMIFS(СВЦЭМ!$C$33:$C$776,СВЦЭМ!$A$33:$A$776,$A95,СВЦЭМ!$B$33:$B$776,N$79)+'СЕТ СН'!$H$12+СВЦЭМ!$D$10+'СЕТ СН'!$H$6-'СЕТ СН'!$H$22</f>
        <v>1244.5612120200001</v>
      </c>
      <c r="O95" s="36">
        <f>SUMIFS(СВЦЭМ!$C$33:$C$776,СВЦЭМ!$A$33:$A$776,$A95,СВЦЭМ!$B$33:$B$776,O$79)+'СЕТ СН'!$H$12+СВЦЭМ!$D$10+'СЕТ СН'!$H$6-'СЕТ СН'!$H$22</f>
        <v>1256.87264712</v>
      </c>
      <c r="P95" s="36">
        <f>SUMIFS(СВЦЭМ!$C$33:$C$776,СВЦЭМ!$A$33:$A$776,$A95,СВЦЭМ!$B$33:$B$776,P$79)+'СЕТ СН'!$H$12+СВЦЭМ!$D$10+'СЕТ СН'!$H$6-'СЕТ СН'!$H$22</f>
        <v>1269.88001695</v>
      </c>
      <c r="Q95" s="36">
        <f>SUMIFS(СВЦЭМ!$C$33:$C$776,СВЦЭМ!$A$33:$A$776,$A95,СВЦЭМ!$B$33:$B$776,Q$79)+'СЕТ СН'!$H$12+СВЦЭМ!$D$10+'СЕТ СН'!$H$6-'СЕТ СН'!$H$22</f>
        <v>1274.23128036</v>
      </c>
      <c r="R95" s="36">
        <f>SUMIFS(СВЦЭМ!$C$33:$C$776,СВЦЭМ!$A$33:$A$776,$A95,СВЦЭМ!$B$33:$B$776,R$79)+'СЕТ СН'!$H$12+СВЦЭМ!$D$10+'СЕТ СН'!$H$6-'СЕТ СН'!$H$22</f>
        <v>1269.4097363200001</v>
      </c>
      <c r="S95" s="36">
        <f>SUMIFS(СВЦЭМ!$C$33:$C$776,СВЦЭМ!$A$33:$A$776,$A95,СВЦЭМ!$B$33:$B$776,S$79)+'СЕТ СН'!$H$12+СВЦЭМ!$D$10+'СЕТ СН'!$H$6-'СЕТ СН'!$H$22</f>
        <v>1260.7069919999999</v>
      </c>
      <c r="T95" s="36">
        <f>SUMIFS(СВЦЭМ!$C$33:$C$776,СВЦЭМ!$A$33:$A$776,$A95,СВЦЭМ!$B$33:$B$776,T$79)+'СЕТ СН'!$H$12+СВЦЭМ!$D$10+'СЕТ СН'!$H$6-'СЕТ СН'!$H$22</f>
        <v>1231.4146341800001</v>
      </c>
      <c r="U95" s="36">
        <f>SUMIFS(СВЦЭМ!$C$33:$C$776,СВЦЭМ!$A$33:$A$776,$A95,СВЦЭМ!$B$33:$B$776,U$79)+'СЕТ СН'!$H$12+СВЦЭМ!$D$10+'СЕТ СН'!$H$6-'СЕТ СН'!$H$22</f>
        <v>1232.88650198</v>
      </c>
      <c r="V95" s="36">
        <f>SUMIFS(СВЦЭМ!$C$33:$C$776,СВЦЭМ!$A$33:$A$776,$A95,СВЦЭМ!$B$33:$B$776,V$79)+'СЕТ СН'!$H$12+СВЦЭМ!$D$10+'СЕТ СН'!$H$6-'СЕТ СН'!$H$22</f>
        <v>1238.1584844600002</v>
      </c>
      <c r="W95" s="36">
        <f>SUMIFS(СВЦЭМ!$C$33:$C$776,СВЦЭМ!$A$33:$A$776,$A95,СВЦЭМ!$B$33:$B$776,W$79)+'СЕТ СН'!$H$12+СВЦЭМ!$D$10+'СЕТ СН'!$H$6-'СЕТ СН'!$H$22</f>
        <v>1256.4415198000002</v>
      </c>
      <c r="X95" s="36">
        <f>SUMIFS(СВЦЭМ!$C$33:$C$776,СВЦЭМ!$A$33:$A$776,$A95,СВЦЭМ!$B$33:$B$776,X$79)+'СЕТ СН'!$H$12+СВЦЭМ!$D$10+'СЕТ СН'!$H$6-'СЕТ СН'!$H$22</f>
        <v>1244.6151942500001</v>
      </c>
      <c r="Y95" s="36">
        <f>SUMIFS(СВЦЭМ!$C$33:$C$776,СВЦЭМ!$A$33:$A$776,$A95,СВЦЭМ!$B$33:$B$776,Y$79)+'СЕТ СН'!$H$12+СВЦЭМ!$D$10+'СЕТ СН'!$H$6-'СЕТ СН'!$H$22</f>
        <v>1267.0608711499999</v>
      </c>
    </row>
    <row r="96" spans="1:25" ht="15.75" x14ac:dyDescent="0.2">
      <c r="A96" s="35">
        <f t="shared" si="2"/>
        <v>43878</v>
      </c>
      <c r="B96" s="36">
        <f>SUMIFS(СВЦЭМ!$C$33:$C$776,СВЦЭМ!$A$33:$A$776,$A96,СВЦЭМ!$B$33:$B$776,B$79)+'СЕТ СН'!$H$12+СВЦЭМ!$D$10+'СЕТ СН'!$H$6-'СЕТ СН'!$H$22</f>
        <v>1292.4114690700001</v>
      </c>
      <c r="C96" s="36">
        <f>SUMIFS(СВЦЭМ!$C$33:$C$776,СВЦЭМ!$A$33:$A$776,$A96,СВЦЭМ!$B$33:$B$776,C$79)+'СЕТ СН'!$H$12+СВЦЭМ!$D$10+'СЕТ СН'!$H$6-'СЕТ СН'!$H$22</f>
        <v>1305.6142436800001</v>
      </c>
      <c r="D96" s="36">
        <f>SUMIFS(СВЦЭМ!$C$33:$C$776,СВЦЭМ!$A$33:$A$776,$A96,СВЦЭМ!$B$33:$B$776,D$79)+'СЕТ СН'!$H$12+СВЦЭМ!$D$10+'СЕТ СН'!$H$6-'СЕТ СН'!$H$22</f>
        <v>1320.0750371900001</v>
      </c>
      <c r="E96" s="36">
        <f>SUMIFS(СВЦЭМ!$C$33:$C$776,СВЦЭМ!$A$33:$A$776,$A96,СВЦЭМ!$B$33:$B$776,E$79)+'СЕТ СН'!$H$12+СВЦЭМ!$D$10+'СЕТ СН'!$H$6-'СЕТ СН'!$H$22</f>
        <v>1326.9643965800001</v>
      </c>
      <c r="F96" s="36">
        <f>SUMIFS(СВЦЭМ!$C$33:$C$776,СВЦЭМ!$A$33:$A$776,$A96,СВЦЭМ!$B$33:$B$776,F$79)+'СЕТ СН'!$H$12+СВЦЭМ!$D$10+'СЕТ СН'!$H$6-'СЕТ СН'!$H$22</f>
        <v>1325.1760457099999</v>
      </c>
      <c r="G96" s="36">
        <f>SUMIFS(СВЦЭМ!$C$33:$C$776,СВЦЭМ!$A$33:$A$776,$A96,СВЦЭМ!$B$33:$B$776,G$79)+'СЕТ СН'!$H$12+СВЦЭМ!$D$10+'СЕТ СН'!$H$6-'СЕТ СН'!$H$22</f>
        <v>1309.12694953</v>
      </c>
      <c r="H96" s="36">
        <f>SUMIFS(СВЦЭМ!$C$33:$C$776,СВЦЭМ!$A$33:$A$776,$A96,СВЦЭМ!$B$33:$B$776,H$79)+'СЕТ СН'!$H$12+СВЦЭМ!$D$10+'СЕТ СН'!$H$6-'СЕТ СН'!$H$22</f>
        <v>1274.3176279700001</v>
      </c>
      <c r="I96" s="36">
        <f>SUMIFS(СВЦЭМ!$C$33:$C$776,СВЦЭМ!$A$33:$A$776,$A96,СВЦЭМ!$B$33:$B$776,I$79)+'СЕТ СН'!$H$12+СВЦЭМ!$D$10+'СЕТ СН'!$H$6-'СЕТ СН'!$H$22</f>
        <v>1247.7466153</v>
      </c>
      <c r="J96" s="36">
        <f>SUMIFS(СВЦЭМ!$C$33:$C$776,СВЦЭМ!$A$33:$A$776,$A96,СВЦЭМ!$B$33:$B$776,J$79)+'СЕТ СН'!$H$12+СВЦЭМ!$D$10+'СЕТ СН'!$H$6-'СЕТ СН'!$H$22</f>
        <v>1271.5135079400002</v>
      </c>
      <c r="K96" s="36">
        <f>SUMIFS(СВЦЭМ!$C$33:$C$776,СВЦЭМ!$A$33:$A$776,$A96,СВЦЭМ!$B$33:$B$776,K$79)+'СЕТ СН'!$H$12+СВЦЭМ!$D$10+'СЕТ СН'!$H$6-'СЕТ СН'!$H$22</f>
        <v>1245.0682009699999</v>
      </c>
      <c r="L96" s="36">
        <f>SUMIFS(СВЦЭМ!$C$33:$C$776,СВЦЭМ!$A$33:$A$776,$A96,СВЦЭМ!$B$33:$B$776,L$79)+'СЕТ СН'!$H$12+СВЦЭМ!$D$10+'СЕТ СН'!$H$6-'СЕТ СН'!$H$22</f>
        <v>1242.2111934700001</v>
      </c>
      <c r="M96" s="36">
        <f>SUMIFS(СВЦЭМ!$C$33:$C$776,СВЦЭМ!$A$33:$A$776,$A96,СВЦЭМ!$B$33:$B$776,M$79)+'СЕТ СН'!$H$12+СВЦЭМ!$D$10+'СЕТ СН'!$H$6-'СЕТ СН'!$H$22</f>
        <v>1251.2156288800002</v>
      </c>
      <c r="N96" s="36">
        <f>SUMIFS(СВЦЭМ!$C$33:$C$776,СВЦЭМ!$A$33:$A$776,$A96,СВЦЭМ!$B$33:$B$776,N$79)+'СЕТ СН'!$H$12+СВЦЭМ!$D$10+'СЕТ СН'!$H$6-'СЕТ СН'!$H$22</f>
        <v>1265.9881358900002</v>
      </c>
      <c r="O96" s="36">
        <f>SUMIFS(СВЦЭМ!$C$33:$C$776,СВЦЭМ!$A$33:$A$776,$A96,СВЦЭМ!$B$33:$B$776,O$79)+'СЕТ СН'!$H$12+СВЦЭМ!$D$10+'СЕТ СН'!$H$6-'СЕТ СН'!$H$22</f>
        <v>1275.3836052900001</v>
      </c>
      <c r="P96" s="36">
        <f>SUMIFS(СВЦЭМ!$C$33:$C$776,СВЦЭМ!$A$33:$A$776,$A96,СВЦЭМ!$B$33:$B$776,P$79)+'СЕТ СН'!$H$12+СВЦЭМ!$D$10+'СЕТ СН'!$H$6-'СЕТ СН'!$H$22</f>
        <v>1292.37643987</v>
      </c>
      <c r="Q96" s="36">
        <f>SUMIFS(СВЦЭМ!$C$33:$C$776,СВЦЭМ!$A$33:$A$776,$A96,СВЦЭМ!$B$33:$B$776,Q$79)+'СЕТ СН'!$H$12+СВЦЭМ!$D$10+'СЕТ СН'!$H$6-'СЕТ СН'!$H$22</f>
        <v>1307.9105847600001</v>
      </c>
      <c r="R96" s="36">
        <f>SUMIFS(СВЦЭМ!$C$33:$C$776,СВЦЭМ!$A$33:$A$776,$A96,СВЦЭМ!$B$33:$B$776,R$79)+'СЕТ СН'!$H$12+СВЦЭМ!$D$10+'СЕТ СН'!$H$6-'СЕТ СН'!$H$22</f>
        <v>1308.0509429399999</v>
      </c>
      <c r="S96" s="36">
        <f>SUMIFS(СВЦЭМ!$C$33:$C$776,СВЦЭМ!$A$33:$A$776,$A96,СВЦЭМ!$B$33:$B$776,S$79)+'СЕТ СН'!$H$12+СВЦЭМ!$D$10+'СЕТ СН'!$H$6-'СЕТ СН'!$H$22</f>
        <v>1290.9346672000001</v>
      </c>
      <c r="T96" s="36">
        <f>SUMIFS(СВЦЭМ!$C$33:$C$776,СВЦЭМ!$A$33:$A$776,$A96,СВЦЭМ!$B$33:$B$776,T$79)+'СЕТ СН'!$H$12+СВЦЭМ!$D$10+'СЕТ СН'!$H$6-'СЕТ СН'!$H$22</f>
        <v>1252.4239686999999</v>
      </c>
      <c r="U96" s="36">
        <f>SUMIFS(СВЦЭМ!$C$33:$C$776,СВЦЭМ!$A$33:$A$776,$A96,СВЦЭМ!$B$33:$B$776,U$79)+'СЕТ СН'!$H$12+СВЦЭМ!$D$10+'СЕТ СН'!$H$6-'СЕТ СН'!$H$22</f>
        <v>1240.3847596600001</v>
      </c>
      <c r="V96" s="36">
        <f>SUMIFS(СВЦЭМ!$C$33:$C$776,СВЦЭМ!$A$33:$A$776,$A96,СВЦЭМ!$B$33:$B$776,V$79)+'СЕТ СН'!$H$12+СВЦЭМ!$D$10+'СЕТ СН'!$H$6-'СЕТ СН'!$H$22</f>
        <v>1244.8468750500001</v>
      </c>
      <c r="W96" s="36">
        <f>SUMIFS(СВЦЭМ!$C$33:$C$776,СВЦЭМ!$A$33:$A$776,$A96,СВЦЭМ!$B$33:$B$776,W$79)+'СЕТ СН'!$H$12+СВЦЭМ!$D$10+'СЕТ СН'!$H$6-'СЕТ СН'!$H$22</f>
        <v>1266.72992006</v>
      </c>
      <c r="X96" s="36">
        <f>SUMIFS(СВЦЭМ!$C$33:$C$776,СВЦЭМ!$A$33:$A$776,$A96,СВЦЭМ!$B$33:$B$776,X$79)+'СЕТ СН'!$H$12+СВЦЭМ!$D$10+'СЕТ СН'!$H$6-'СЕТ СН'!$H$22</f>
        <v>1277.8371042000001</v>
      </c>
      <c r="Y96" s="36">
        <f>SUMIFS(СВЦЭМ!$C$33:$C$776,СВЦЭМ!$A$33:$A$776,$A96,СВЦЭМ!$B$33:$B$776,Y$79)+'СЕТ СН'!$H$12+СВЦЭМ!$D$10+'СЕТ СН'!$H$6-'СЕТ СН'!$H$22</f>
        <v>1313.5089443700001</v>
      </c>
    </row>
    <row r="97" spans="1:25" ht="15.75" x14ac:dyDescent="0.2">
      <c r="A97" s="35">
        <f t="shared" si="2"/>
        <v>43879</v>
      </c>
      <c r="B97" s="36">
        <f>SUMIFS(СВЦЭМ!$C$33:$C$776,СВЦЭМ!$A$33:$A$776,$A97,СВЦЭМ!$B$33:$B$776,B$79)+'СЕТ СН'!$H$12+СВЦЭМ!$D$10+'СЕТ СН'!$H$6-'СЕТ СН'!$H$22</f>
        <v>1271.02702327</v>
      </c>
      <c r="C97" s="36">
        <f>SUMIFS(СВЦЭМ!$C$33:$C$776,СВЦЭМ!$A$33:$A$776,$A97,СВЦЭМ!$B$33:$B$776,C$79)+'СЕТ СН'!$H$12+СВЦЭМ!$D$10+'СЕТ СН'!$H$6-'СЕТ СН'!$H$22</f>
        <v>1301.0714449300001</v>
      </c>
      <c r="D97" s="36">
        <f>SUMIFS(СВЦЭМ!$C$33:$C$776,СВЦЭМ!$A$33:$A$776,$A97,СВЦЭМ!$B$33:$B$776,D$79)+'СЕТ СН'!$H$12+СВЦЭМ!$D$10+'СЕТ СН'!$H$6-'СЕТ СН'!$H$22</f>
        <v>1310.1573575000002</v>
      </c>
      <c r="E97" s="36">
        <f>SUMIFS(СВЦЭМ!$C$33:$C$776,СВЦЭМ!$A$33:$A$776,$A97,СВЦЭМ!$B$33:$B$776,E$79)+'СЕТ СН'!$H$12+СВЦЭМ!$D$10+'СЕТ СН'!$H$6-'СЕТ СН'!$H$22</f>
        <v>1317.5361169</v>
      </c>
      <c r="F97" s="36">
        <f>SUMIFS(СВЦЭМ!$C$33:$C$776,СВЦЭМ!$A$33:$A$776,$A97,СВЦЭМ!$B$33:$B$776,F$79)+'СЕТ СН'!$H$12+СВЦЭМ!$D$10+'СЕТ СН'!$H$6-'СЕТ СН'!$H$22</f>
        <v>1309.46943289</v>
      </c>
      <c r="G97" s="36">
        <f>SUMIFS(СВЦЭМ!$C$33:$C$776,СВЦЭМ!$A$33:$A$776,$A97,СВЦЭМ!$B$33:$B$776,G$79)+'СЕТ СН'!$H$12+СВЦЭМ!$D$10+'СЕТ СН'!$H$6-'СЕТ СН'!$H$22</f>
        <v>1297.0419791300001</v>
      </c>
      <c r="H97" s="36">
        <f>SUMIFS(СВЦЭМ!$C$33:$C$776,СВЦЭМ!$A$33:$A$776,$A97,СВЦЭМ!$B$33:$B$776,H$79)+'СЕТ СН'!$H$12+СВЦЭМ!$D$10+'СЕТ СН'!$H$6-'СЕТ СН'!$H$22</f>
        <v>1263.46265085</v>
      </c>
      <c r="I97" s="36">
        <f>SUMIFS(СВЦЭМ!$C$33:$C$776,СВЦЭМ!$A$33:$A$776,$A97,СВЦЭМ!$B$33:$B$776,I$79)+'СЕТ СН'!$H$12+СВЦЭМ!$D$10+'СЕТ СН'!$H$6-'СЕТ СН'!$H$22</f>
        <v>1237.7607138500002</v>
      </c>
      <c r="J97" s="36">
        <f>SUMIFS(СВЦЭМ!$C$33:$C$776,СВЦЭМ!$A$33:$A$776,$A97,СВЦЭМ!$B$33:$B$776,J$79)+'СЕТ СН'!$H$12+СВЦЭМ!$D$10+'СЕТ СН'!$H$6-'СЕТ СН'!$H$22</f>
        <v>1232.48950244</v>
      </c>
      <c r="K97" s="36">
        <f>SUMIFS(СВЦЭМ!$C$33:$C$776,СВЦЭМ!$A$33:$A$776,$A97,СВЦЭМ!$B$33:$B$776,K$79)+'СЕТ СН'!$H$12+СВЦЭМ!$D$10+'СЕТ СН'!$H$6-'СЕТ СН'!$H$22</f>
        <v>1233.4622988800002</v>
      </c>
      <c r="L97" s="36">
        <f>SUMIFS(СВЦЭМ!$C$33:$C$776,СВЦЭМ!$A$33:$A$776,$A97,СВЦЭМ!$B$33:$B$776,L$79)+'СЕТ СН'!$H$12+СВЦЭМ!$D$10+'СЕТ СН'!$H$6-'СЕТ СН'!$H$22</f>
        <v>1234.0517569200001</v>
      </c>
      <c r="M97" s="36">
        <f>SUMIFS(СВЦЭМ!$C$33:$C$776,СВЦЭМ!$A$33:$A$776,$A97,СВЦЭМ!$B$33:$B$776,M$79)+'СЕТ СН'!$H$12+СВЦЭМ!$D$10+'СЕТ СН'!$H$6-'СЕТ СН'!$H$22</f>
        <v>1250.79592587</v>
      </c>
      <c r="N97" s="36">
        <f>SUMIFS(СВЦЭМ!$C$33:$C$776,СВЦЭМ!$A$33:$A$776,$A97,СВЦЭМ!$B$33:$B$776,N$79)+'СЕТ СН'!$H$12+СВЦЭМ!$D$10+'СЕТ СН'!$H$6-'СЕТ СН'!$H$22</f>
        <v>1282.12777151</v>
      </c>
      <c r="O97" s="36">
        <f>SUMIFS(СВЦЭМ!$C$33:$C$776,СВЦЭМ!$A$33:$A$776,$A97,СВЦЭМ!$B$33:$B$776,O$79)+'СЕТ СН'!$H$12+СВЦЭМ!$D$10+'СЕТ СН'!$H$6-'СЕТ СН'!$H$22</f>
        <v>1321.29023835</v>
      </c>
      <c r="P97" s="36">
        <f>SUMIFS(СВЦЭМ!$C$33:$C$776,СВЦЭМ!$A$33:$A$776,$A97,СВЦЭМ!$B$33:$B$776,P$79)+'СЕТ СН'!$H$12+СВЦЭМ!$D$10+'СЕТ СН'!$H$6-'СЕТ СН'!$H$22</f>
        <v>1335.4222877400002</v>
      </c>
      <c r="Q97" s="36">
        <f>SUMIFS(СВЦЭМ!$C$33:$C$776,СВЦЭМ!$A$33:$A$776,$A97,СВЦЭМ!$B$33:$B$776,Q$79)+'СЕТ СН'!$H$12+СВЦЭМ!$D$10+'СЕТ СН'!$H$6-'СЕТ СН'!$H$22</f>
        <v>1342.8861996400001</v>
      </c>
      <c r="R97" s="36">
        <f>SUMIFS(СВЦЭМ!$C$33:$C$776,СВЦЭМ!$A$33:$A$776,$A97,СВЦЭМ!$B$33:$B$776,R$79)+'СЕТ СН'!$H$12+СВЦЭМ!$D$10+'СЕТ СН'!$H$6-'СЕТ СН'!$H$22</f>
        <v>1340.0809334300002</v>
      </c>
      <c r="S97" s="36">
        <f>SUMIFS(СВЦЭМ!$C$33:$C$776,СВЦЭМ!$A$33:$A$776,$A97,СВЦЭМ!$B$33:$B$776,S$79)+'СЕТ СН'!$H$12+СВЦЭМ!$D$10+'СЕТ СН'!$H$6-'СЕТ СН'!$H$22</f>
        <v>1324.7014673799999</v>
      </c>
      <c r="T97" s="36">
        <f>SUMIFS(СВЦЭМ!$C$33:$C$776,СВЦЭМ!$A$33:$A$776,$A97,СВЦЭМ!$B$33:$B$776,T$79)+'СЕТ СН'!$H$12+СВЦЭМ!$D$10+'СЕТ СН'!$H$6-'СЕТ СН'!$H$22</f>
        <v>1288.84484434</v>
      </c>
      <c r="U97" s="36">
        <f>SUMIFS(СВЦЭМ!$C$33:$C$776,СВЦЭМ!$A$33:$A$776,$A97,СВЦЭМ!$B$33:$B$776,U$79)+'СЕТ СН'!$H$12+СВЦЭМ!$D$10+'СЕТ СН'!$H$6-'СЕТ СН'!$H$22</f>
        <v>1276.49664656</v>
      </c>
      <c r="V97" s="36">
        <f>SUMIFS(СВЦЭМ!$C$33:$C$776,СВЦЭМ!$A$33:$A$776,$A97,СВЦЭМ!$B$33:$B$776,V$79)+'СЕТ СН'!$H$12+СВЦЭМ!$D$10+'СЕТ СН'!$H$6-'СЕТ СН'!$H$22</f>
        <v>1267.3547666500001</v>
      </c>
      <c r="W97" s="36">
        <f>SUMIFS(СВЦЭМ!$C$33:$C$776,СВЦЭМ!$A$33:$A$776,$A97,СВЦЭМ!$B$33:$B$776,W$79)+'СЕТ СН'!$H$12+СВЦЭМ!$D$10+'СЕТ СН'!$H$6-'СЕТ СН'!$H$22</f>
        <v>1279.3087283700002</v>
      </c>
      <c r="X97" s="36">
        <f>SUMIFS(СВЦЭМ!$C$33:$C$776,СВЦЭМ!$A$33:$A$776,$A97,СВЦЭМ!$B$33:$B$776,X$79)+'СЕТ СН'!$H$12+СВЦЭМ!$D$10+'СЕТ СН'!$H$6-'СЕТ СН'!$H$22</f>
        <v>1277.5557980000001</v>
      </c>
      <c r="Y97" s="36">
        <f>SUMIFS(СВЦЭМ!$C$33:$C$776,СВЦЭМ!$A$33:$A$776,$A97,СВЦЭМ!$B$33:$B$776,Y$79)+'СЕТ СН'!$H$12+СВЦЭМ!$D$10+'СЕТ СН'!$H$6-'СЕТ СН'!$H$22</f>
        <v>1303.7313162400001</v>
      </c>
    </row>
    <row r="98" spans="1:25" ht="15.75" x14ac:dyDescent="0.2">
      <c r="A98" s="35">
        <f t="shared" si="2"/>
        <v>43880</v>
      </c>
      <c r="B98" s="36">
        <f>SUMIFS(СВЦЭМ!$C$33:$C$776,СВЦЭМ!$A$33:$A$776,$A98,СВЦЭМ!$B$33:$B$776,B$79)+'СЕТ СН'!$H$12+СВЦЭМ!$D$10+'СЕТ СН'!$H$6-'СЕТ СН'!$H$22</f>
        <v>1325.5367944700001</v>
      </c>
      <c r="C98" s="36">
        <f>SUMIFS(СВЦЭМ!$C$33:$C$776,СВЦЭМ!$A$33:$A$776,$A98,СВЦЭМ!$B$33:$B$776,C$79)+'СЕТ СН'!$H$12+СВЦЭМ!$D$10+'СЕТ СН'!$H$6-'СЕТ СН'!$H$22</f>
        <v>1327.99270877</v>
      </c>
      <c r="D98" s="36">
        <f>SUMIFS(СВЦЭМ!$C$33:$C$776,СВЦЭМ!$A$33:$A$776,$A98,СВЦЭМ!$B$33:$B$776,D$79)+'СЕТ СН'!$H$12+СВЦЭМ!$D$10+'СЕТ СН'!$H$6-'СЕТ СН'!$H$22</f>
        <v>1344.6478085100002</v>
      </c>
      <c r="E98" s="36">
        <f>SUMIFS(СВЦЭМ!$C$33:$C$776,СВЦЭМ!$A$33:$A$776,$A98,СВЦЭМ!$B$33:$B$776,E$79)+'СЕТ СН'!$H$12+СВЦЭМ!$D$10+'СЕТ СН'!$H$6-'СЕТ СН'!$H$22</f>
        <v>1351.08304982</v>
      </c>
      <c r="F98" s="36">
        <f>SUMIFS(СВЦЭМ!$C$33:$C$776,СВЦЭМ!$A$33:$A$776,$A98,СВЦЭМ!$B$33:$B$776,F$79)+'СЕТ СН'!$H$12+СВЦЭМ!$D$10+'СЕТ СН'!$H$6-'СЕТ СН'!$H$22</f>
        <v>1343.68773149</v>
      </c>
      <c r="G98" s="36">
        <f>SUMIFS(СВЦЭМ!$C$33:$C$776,СВЦЭМ!$A$33:$A$776,$A98,СВЦЭМ!$B$33:$B$776,G$79)+'СЕТ СН'!$H$12+СВЦЭМ!$D$10+'СЕТ СН'!$H$6-'СЕТ СН'!$H$22</f>
        <v>1337.9255157600001</v>
      </c>
      <c r="H98" s="36">
        <f>SUMIFS(СВЦЭМ!$C$33:$C$776,СВЦЭМ!$A$33:$A$776,$A98,СВЦЭМ!$B$33:$B$776,H$79)+'СЕТ СН'!$H$12+СВЦЭМ!$D$10+'СЕТ СН'!$H$6-'СЕТ СН'!$H$22</f>
        <v>1307.0995743400001</v>
      </c>
      <c r="I98" s="36">
        <f>SUMIFS(СВЦЭМ!$C$33:$C$776,СВЦЭМ!$A$33:$A$776,$A98,СВЦЭМ!$B$33:$B$776,I$79)+'СЕТ СН'!$H$12+СВЦЭМ!$D$10+'СЕТ СН'!$H$6-'СЕТ СН'!$H$22</f>
        <v>1276.35596811</v>
      </c>
      <c r="J98" s="36">
        <f>SUMIFS(СВЦЭМ!$C$33:$C$776,СВЦЭМ!$A$33:$A$776,$A98,СВЦЭМ!$B$33:$B$776,J$79)+'СЕТ СН'!$H$12+СВЦЭМ!$D$10+'СЕТ СН'!$H$6-'СЕТ СН'!$H$22</f>
        <v>1248.5174542300001</v>
      </c>
      <c r="K98" s="36">
        <f>SUMIFS(СВЦЭМ!$C$33:$C$776,СВЦЭМ!$A$33:$A$776,$A98,СВЦЭМ!$B$33:$B$776,K$79)+'СЕТ СН'!$H$12+СВЦЭМ!$D$10+'СЕТ СН'!$H$6-'СЕТ СН'!$H$22</f>
        <v>1228.0563140500001</v>
      </c>
      <c r="L98" s="36">
        <f>SUMIFS(СВЦЭМ!$C$33:$C$776,СВЦЭМ!$A$33:$A$776,$A98,СВЦЭМ!$B$33:$B$776,L$79)+'СЕТ СН'!$H$12+СВЦЭМ!$D$10+'СЕТ СН'!$H$6-'СЕТ СН'!$H$22</f>
        <v>1232.1710627299999</v>
      </c>
      <c r="M98" s="36">
        <f>SUMIFS(СВЦЭМ!$C$33:$C$776,СВЦЭМ!$A$33:$A$776,$A98,СВЦЭМ!$B$33:$B$776,M$79)+'СЕТ СН'!$H$12+СВЦЭМ!$D$10+'СЕТ СН'!$H$6-'СЕТ СН'!$H$22</f>
        <v>1238.0976579100002</v>
      </c>
      <c r="N98" s="36">
        <f>SUMIFS(СВЦЭМ!$C$33:$C$776,СВЦЭМ!$A$33:$A$776,$A98,СВЦЭМ!$B$33:$B$776,N$79)+'СЕТ СН'!$H$12+СВЦЭМ!$D$10+'СЕТ СН'!$H$6-'СЕТ СН'!$H$22</f>
        <v>1257.0060566500001</v>
      </c>
      <c r="O98" s="36">
        <f>SUMIFS(СВЦЭМ!$C$33:$C$776,СВЦЭМ!$A$33:$A$776,$A98,СВЦЭМ!$B$33:$B$776,O$79)+'СЕТ СН'!$H$12+СВЦЭМ!$D$10+'СЕТ СН'!$H$6-'СЕТ СН'!$H$22</f>
        <v>1278.1215359299999</v>
      </c>
      <c r="P98" s="36">
        <f>SUMIFS(СВЦЭМ!$C$33:$C$776,СВЦЭМ!$A$33:$A$776,$A98,СВЦЭМ!$B$33:$B$776,P$79)+'СЕТ СН'!$H$12+СВЦЭМ!$D$10+'СЕТ СН'!$H$6-'СЕТ СН'!$H$22</f>
        <v>1289.2686933</v>
      </c>
      <c r="Q98" s="36">
        <f>SUMIFS(СВЦЭМ!$C$33:$C$776,СВЦЭМ!$A$33:$A$776,$A98,СВЦЭМ!$B$33:$B$776,Q$79)+'СЕТ СН'!$H$12+СВЦЭМ!$D$10+'СЕТ СН'!$H$6-'СЕТ СН'!$H$22</f>
        <v>1296.9955333100002</v>
      </c>
      <c r="R98" s="36">
        <f>SUMIFS(СВЦЭМ!$C$33:$C$776,СВЦЭМ!$A$33:$A$776,$A98,СВЦЭМ!$B$33:$B$776,R$79)+'СЕТ СН'!$H$12+СВЦЭМ!$D$10+'СЕТ СН'!$H$6-'СЕТ СН'!$H$22</f>
        <v>1292.7785977100002</v>
      </c>
      <c r="S98" s="36">
        <f>SUMIFS(СВЦЭМ!$C$33:$C$776,СВЦЭМ!$A$33:$A$776,$A98,СВЦЭМ!$B$33:$B$776,S$79)+'СЕТ СН'!$H$12+СВЦЭМ!$D$10+'СЕТ СН'!$H$6-'СЕТ СН'!$H$22</f>
        <v>1268.9316150300001</v>
      </c>
      <c r="T98" s="36">
        <f>SUMIFS(СВЦЭМ!$C$33:$C$776,СВЦЭМ!$A$33:$A$776,$A98,СВЦЭМ!$B$33:$B$776,T$79)+'СЕТ СН'!$H$12+СВЦЭМ!$D$10+'СЕТ СН'!$H$6-'СЕТ СН'!$H$22</f>
        <v>1230.9751961900001</v>
      </c>
      <c r="U98" s="36">
        <f>SUMIFS(СВЦЭМ!$C$33:$C$776,СВЦЭМ!$A$33:$A$776,$A98,СВЦЭМ!$B$33:$B$776,U$79)+'СЕТ СН'!$H$12+СВЦЭМ!$D$10+'СЕТ СН'!$H$6-'СЕТ СН'!$H$22</f>
        <v>1228.8348232200001</v>
      </c>
      <c r="V98" s="36">
        <f>SUMIFS(СВЦЭМ!$C$33:$C$776,СВЦЭМ!$A$33:$A$776,$A98,СВЦЭМ!$B$33:$B$776,V$79)+'СЕТ СН'!$H$12+СВЦЭМ!$D$10+'СЕТ СН'!$H$6-'СЕТ СН'!$H$22</f>
        <v>1246.8531642500002</v>
      </c>
      <c r="W98" s="36">
        <f>SUMIFS(СВЦЭМ!$C$33:$C$776,СВЦЭМ!$A$33:$A$776,$A98,СВЦЭМ!$B$33:$B$776,W$79)+'СЕТ СН'!$H$12+СВЦЭМ!$D$10+'СЕТ СН'!$H$6-'СЕТ СН'!$H$22</f>
        <v>1237.90027194</v>
      </c>
      <c r="X98" s="36">
        <f>SUMIFS(СВЦЭМ!$C$33:$C$776,СВЦЭМ!$A$33:$A$776,$A98,СВЦЭМ!$B$33:$B$776,X$79)+'СЕТ СН'!$H$12+СВЦЭМ!$D$10+'СЕТ СН'!$H$6-'СЕТ СН'!$H$22</f>
        <v>1240.83754056</v>
      </c>
      <c r="Y98" s="36">
        <f>SUMIFS(СВЦЭМ!$C$33:$C$776,СВЦЭМ!$A$33:$A$776,$A98,СВЦЭМ!$B$33:$B$776,Y$79)+'СЕТ СН'!$H$12+СВЦЭМ!$D$10+'СЕТ СН'!$H$6-'СЕТ СН'!$H$22</f>
        <v>1278.78246775</v>
      </c>
    </row>
    <row r="99" spans="1:25" ht="15.75" x14ac:dyDescent="0.2">
      <c r="A99" s="35">
        <f t="shared" si="2"/>
        <v>43881</v>
      </c>
      <c r="B99" s="36">
        <f>SUMIFS(СВЦЭМ!$C$33:$C$776,СВЦЭМ!$A$33:$A$776,$A99,СВЦЭМ!$B$33:$B$776,B$79)+'СЕТ СН'!$H$12+СВЦЭМ!$D$10+'СЕТ СН'!$H$6-'СЕТ СН'!$H$22</f>
        <v>1281.7699042300001</v>
      </c>
      <c r="C99" s="36">
        <f>SUMIFS(СВЦЭМ!$C$33:$C$776,СВЦЭМ!$A$33:$A$776,$A99,СВЦЭМ!$B$33:$B$776,C$79)+'СЕТ СН'!$H$12+СВЦЭМ!$D$10+'СЕТ СН'!$H$6-'СЕТ СН'!$H$22</f>
        <v>1287.9583831300001</v>
      </c>
      <c r="D99" s="36">
        <f>SUMIFS(СВЦЭМ!$C$33:$C$776,СВЦЭМ!$A$33:$A$776,$A99,СВЦЭМ!$B$33:$B$776,D$79)+'СЕТ СН'!$H$12+СВЦЭМ!$D$10+'СЕТ СН'!$H$6-'СЕТ СН'!$H$22</f>
        <v>1303.1540810000001</v>
      </c>
      <c r="E99" s="36">
        <f>SUMIFS(СВЦЭМ!$C$33:$C$776,СВЦЭМ!$A$33:$A$776,$A99,СВЦЭМ!$B$33:$B$776,E$79)+'СЕТ СН'!$H$12+СВЦЭМ!$D$10+'СЕТ СН'!$H$6-'СЕТ СН'!$H$22</f>
        <v>1319.5808769499999</v>
      </c>
      <c r="F99" s="36">
        <f>SUMIFS(СВЦЭМ!$C$33:$C$776,СВЦЭМ!$A$33:$A$776,$A99,СВЦЭМ!$B$33:$B$776,F$79)+'СЕТ СН'!$H$12+СВЦЭМ!$D$10+'СЕТ СН'!$H$6-'СЕТ СН'!$H$22</f>
        <v>1322.6405670200002</v>
      </c>
      <c r="G99" s="36">
        <f>SUMIFS(СВЦЭМ!$C$33:$C$776,СВЦЭМ!$A$33:$A$776,$A99,СВЦЭМ!$B$33:$B$776,G$79)+'СЕТ СН'!$H$12+СВЦЭМ!$D$10+'СЕТ СН'!$H$6-'СЕТ СН'!$H$22</f>
        <v>1314.1163460299999</v>
      </c>
      <c r="H99" s="36">
        <f>SUMIFS(СВЦЭМ!$C$33:$C$776,СВЦЭМ!$A$33:$A$776,$A99,СВЦЭМ!$B$33:$B$776,H$79)+'СЕТ СН'!$H$12+СВЦЭМ!$D$10+'СЕТ СН'!$H$6-'СЕТ СН'!$H$22</f>
        <v>1278.6306744600001</v>
      </c>
      <c r="I99" s="36">
        <f>SUMIFS(СВЦЭМ!$C$33:$C$776,СВЦЭМ!$A$33:$A$776,$A99,СВЦЭМ!$B$33:$B$776,I$79)+'СЕТ СН'!$H$12+СВЦЭМ!$D$10+'СЕТ СН'!$H$6-'СЕТ СН'!$H$22</f>
        <v>1252.25919451</v>
      </c>
      <c r="J99" s="36">
        <f>SUMIFS(СВЦЭМ!$C$33:$C$776,СВЦЭМ!$A$33:$A$776,$A99,СВЦЭМ!$B$33:$B$776,J$79)+'СЕТ СН'!$H$12+СВЦЭМ!$D$10+'СЕТ СН'!$H$6-'СЕТ СН'!$H$22</f>
        <v>1209.8674519000001</v>
      </c>
      <c r="K99" s="36">
        <f>SUMIFS(СВЦЭМ!$C$33:$C$776,СВЦЭМ!$A$33:$A$776,$A99,СВЦЭМ!$B$33:$B$776,K$79)+'СЕТ СН'!$H$12+СВЦЭМ!$D$10+'СЕТ СН'!$H$6-'СЕТ СН'!$H$22</f>
        <v>1196.4108256300001</v>
      </c>
      <c r="L99" s="36">
        <f>SUMIFS(СВЦЭМ!$C$33:$C$776,СВЦЭМ!$A$33:$A$776,$A99,СВЦЭМ!$B$33:$B$776,L$79)+'СЕТ СН'!$H$12+СВЦЭМ!$D$10+'СЕТ СН'!$H$6-'СЕТ СН'!$H$22</f>
        <v>1203.7244595900002</v>
      </c>
      <c r="M99" s="36">
        <f>SUMIFS(СВЦЭМ!$C$33:$C$776,СВЦЭМ!$A$33:$A$776,$A99,СВЦЭМ!$B$33:$B$776,M$79)+'СЕТ СН'!$H$12+СВЦЭМ!$D$10+'СЕТ СН'!$H$6-'СЕТ СН'!$H$22</f>
        <v>1211.67395274</v>
      </c>
      <c r="N99" s="36">
        <f>SUMIFS(СВЦЭМ!$C$33:$C$776,СВЦЭМ!$A$33:$A$776,$A99,СВЦЭМ!$B$33:$B$776,N$79)+'СЕТ СН'!$H$12+СВЦЭМ!$D$10+'СЕТ СН'!$H$6-'СЕТ СН'!$H$22</f>
        <v>1237.38825739</v>
      </c>
      <c r="O99" s="36">
        <f>SUMIFS(СВЦЭМ!$C$33:$C$776,СВЦЭМ!$A$33:$A$776,$A99,СВЦЭМ!$B$33:$B$776,O$79)+'СЕТ СН'!$H$12+СВЦЭМ!$D$10+'СЕТ СН'!$H$6-'СЕТ СН'!$H$22</f>
        <v>1258.72473889</v>
      </c>
      <c r="P99" s="36">
        <f>SUMIFS(СВЦЭМ!$C$33:$C$776,СВЦЭМ!$A$33:$A$776,$A99,СВЦЭМ!$B$33:$B$776,P$79)+'СЕТ СН'!$H$12+СВЦЭМ!$D$10+'СЕТ СН'!$H$6-'СЕТ СН'!$H$22</f>
        <v>1277.8098279999999</v>
      </c>
      <c r="Q99" s="36">
        <f>SUMIFS(СВЦЭМ!$C$33:$C$776,СВЦЭМ!$A$33:$A$776,$A99,СВЦЭМ!$B$33:$B$776,Q$79)+'СЕТ СН'!$H$12+СВЦЭМ!$D$10+'СЕТ СН'!$H$6-'СЕТ СН'!$H$22</f>
        <v>1291.54412088</v>
      </c>
      <c r="R99" s="36">
        <f>SUMIFS(СВЦЭМ!$C$33:$C$776,СВЦЭМ!$A$33:$A$776,$A99,СВЦЭМ!$B$33:$B$776,R$79)+'СЕТ СН'!$H$12+СВЦЭМ!$D$10+'СЕТ СН'!$H$6-'СЕТ СН'!$H$22</f>
        <v>1287.4712672000001</v>
      </c>
      <c r="S99" s="36">
        <f>SUMIFS(СВЦЭМ!$C$33:$C$776,СВЦЭМ!$A$33:$A$776,$A99,СВЦЭМ!$B$33:$B$776,S$79)+'СЕТ СН'!$H$12+СВЦЭМ!$D$10+'СЕТ СН'!$H$6-'СЕТ СН'!$H$22</f>
        <v>1253.9255498299999</v>
      </c>
      <c r="T99" s="36">
        <f>SUMIFS(СВЦЭМ!$C$33:$C$776,СВЦЭМ!$A$33:$A$776,$A99,СВЦЭМ!$B$33:$B$776,T$79)+'СЕТ СН'!$H$12+СВЦЭМ!$D$10+'СЕТ СН'!$H$6-'СЕТ СН'!$H$22</f>
        <v>1224.3791466</v>
      </c>
      <c r="U99" s="36">
        <f>SUMIFS(СВЦЭМ!$C$33:$C$776,СВЦЭМ!$A$33:$A$776,$A99,СВЦЭМ!$B$33:$B$776,U$79)+'СЕТ СН'!$H$12+СВЦЭМ!$D$10+'СЕТ СН'!$H$6-'СЕТ СН'!$H$22</f>
        <v>1202.7428077600002</v>
      </c>
      <c r="V99" s="36">
        <f>SUMIFS(СВЦЭМ!$C$33:$C$776,СВЦЭМ!$A$33:$A$776,$A99,СВЦЭМ!$B$33:$B$776,V$79)+'СЕТ СН'!$H$12+СВЦЭМ!$D$10+'СЕТ СН'!$H$6-'СЕТ СН'!$H$22</f>
        <v>1209.74305792</v>
      </c>
      <c r="W99" s="36">
        <f>SUMIFS(СВЦЭМ!$C$33:$C$776,СВЦЭМ!$A$33:$A$776,$A99,СВЦЭМ!$B$33:$B$776,W$79)+'СЕТ СН'!$H$12+СВЦЭМ!$D$10+'СЕТ СН'!$H$6-'СЕТ СН'!$H$22</f>
        <v>1223.6782649199999</v>
      </c>
      <c r="X99" s="36">
        <f>SUMIFS(СВЦЭМ!$C$33:$C$776,СВЦЭМ!$A$33:$A$776,$A99,СВЦЭМ!$B$33:$B$776,X$79)+'СЕТ СН'!$H$12+СВЦЭМ!$D$10+'СЕТ СН'!$H$6-'СЕТ СН'!$H$22</f>
        <v>1241.9281505700001</v>
      </c>
      <c r="Y99" s="36">
        <f>SUMIFS(СВЦЭМ!$C$33:$C$776,СВЦЭМ!$A$33:$A$776,$A99,СВЦЭМ!$B$33:$B$776,Y$79)+'СЕТ СН'!$H$12+СВЦЭМ!$D$10+'СЕТ СН'!$H$6-'СЕТ СН'!$H$22</f>
        <v>1258.6179197900001</v>
      </c>
    </row>
    <row r="100" spans="1:25" ht="15.75" x14ac:dyDescent="0.2">
      <c r="A100" s="35">
        <f t="shared" si="2"/>
        <v>43882</v>
      </c>
      <c r="B100" s="36">
        <f>SUMIFS(СВЦЭМ!$C$33:$C$776,СВЦЭМ!$A$33:$A$776,$A100,СВЦЭМ!$B$33:$B$776,B$79)+'СЕТ СН'!$H$12+СВЦЭМ!$D$10+'СЕТ СН'!$H$6-'СЕТ СН'!$H$22</f>
        <v>1272.44409281</v>
      </c>
      <c r="C100" s="36">
        <f>SUMIFS(СВЦЭМ!$C$33:$C$776,СВЦЭМ!$A$33:$A$776,$A100,СВЦЭМ!$B$33:$B$776,C$79)+'СЕТ СН'!$H$12+СВЦЭМ!$D$10+'СЕТ СН'!$H$6-'СЕТ СН'!$H$22</f>
        <v>1286.1509130100001</v>
      </c>
      <c r="D100" s="36">
        <f>SUMIFS(СВЦЭМ!$C$33:$C$776,СВЦЭМ!$A$33:$A$776,$A100,СВЦЭМ!$B$33:$B$776,D$79)+'СЕТ СН'!$H$12+СВЦЭМ!$D$10+'СЕТ СН'!$H$6-'СЕТ СН'!$H$22</f>
        <v>1308.8661027600001</v>
      </c>
      <c r="E100" s="36">
        <f>SUMIFS(СВЦЭМ!$C$33:$C$776,СВЦЭМ!$A$33:$A$776,$A100,СВЦЭМ!$B$33:$B$776,E$79)+'СЕТ СН'!$H$12+СВЦЭМ!$D$10+'СЕТ СН'!$H$6-'СЕТ СН'!$H$22</f>
        <v>1312.22338848</v>
      </c>
      <c r="F100" s="36">
        <f>SUMIFS(СВЦЭМ!$C$33:$C$776,СВЦЭМ!$A$33:$A$776,$A100,СВЦЭМ!$B$33:$B$776,F$79)+'СЕТ СН'!$H$12+СВЦЭМ!$D$10+'СЕТ СН'!$H$6-'СЕТ СН'!$H$22</f>
        <v>1299.9766169300001</v>
      </c>
      <c r="G100" s="36">
        <f>SUMIFS(СВЦЭМ!$C$33:$C$776,СВЦЭМ!$A$33:$A$776,$A100,СВЦЭМ!$B$33:$B$776,G$79)+'СЕТ СН'!$H$12+СВЦЭМ!$D$10+'СЕТ СН'!$H$6-'СЕТ СН'!$H$22</f>
        <v>1277.05413935</v>
      </c>
      <c r="H100" s="36">
        <f>SUMIFS(СВЦЭМ!$C$33:$C$776,СВЦЭМ!$A$33:$A$776,$A100,СВЦЭМ!$B$33:$B$776,H$79)+'СЕТ СН'!$H$12+СВЦЭМ!$D$10+'СЕТ СН'!$H$6-'СЕТ СН'!$H$22</f>
        <v>1251.5973891399999</v>
      </c>
      <c r="I100" s="36">
        <f>SUMIFS(СВЦЭМ!$C$33:$C$776,СВЦЭМ!$A$33:$A$776,$A100,СВЦЭМ!$B$33:$B$776,I$79)+'СЕТ СН'!$H$12+СВЦЭМ!$D$10+'СЕТ СН'!$H$6-'СЕТ СН'!$H$22</f>
        <v>1240.2517294600002</v>
      </c>
      <c r="J100" s="36">
        <f>SUMIFS(СВЦЭМ!$C$33:$C$776,СВЦЭМ!$A$33:$A$776,$A100,СВЦЭМ!$B$33:$B$776,J$79)+'СЕТ СН'!$H$12+СВЦЭМ!$D$10+'СЕТ СН'!$H$6-'СЕТ СН'!$H$22</f>
        <v>1211.3926841100001</v>
      </c>
      <c r="K100" s="36">
        <f>SUMIFS(СВЦЭМ!$C$33:$C$776,СВЦЭМ!$A$33:$A$776,$A100,СВЦЭМ!$B$33:$B$776,K$79)+'СЕТ СН'!$H$12+СВЦЭМ!$D$10+'СЕТ СН'!$H$6-'СЕТ СН'!$H$22</f>
        <v>1207.9207663300001</v>
      </c>
      <c r="L100" s="36">
        <f>SUMIFS(СВЦЭМ!$C$33:$C$776,СВЦЭМ!$A$33:$A$776,$A100,СВЦЭМ!$B$33:$B$776,L$79)+'СЕТ СН'!$H$12+СВЦЭМ!$D$10+'СЕТ СН'!$H$6-'СЕТ СН'!$H$22</f>
        <v>1216.5963336100001</v>
      </c>
      <c r="M100" s="36">
        <f>SUMIFS(СВЦЭМ!$C$33:$C$776,СВЦЭМ!$A$33:$A$776,$A100,СВЦЭМ!$B$33:$B$776,M$79)+'СЕТ СН'!$H$12+СВЦЭМ!$D$10+'СЕТ СН'!$H$6-'СЕТ СН'!$H$22</f>
        <v>1229.5233092200001</v>
      </c>
      <c r="N100" s="36">
        <f>SUMIFS(СВЦЭМ!$C$33:$C$776,СВЦЭМ!$A$33:$A$776,$A100,СВЦЭМ!$B$33:$B$776,N$79)+'СЕТ СН'!$H$12+СВЦЭМ!$D$10+'СЕТ СН'!$H$6-'СЕТ СН'!$H$22</f>
        <v>1249.5026159500001</v>
      </c>
      <c r="O100" s="36">
        <f>SUMIFS(СВЦЭМ!$C$33:$C$776,СВЦЭМ!$A$33:$A$776,$A100,СВЦЭМ!$B$33:$B$776,O$79)+'СЕТ СН'!$H$12+СВЦЭМ!$D$10+'СЕТ СН'!$H$6-'СЕТ СН'!$H$22</f>
        <v>1270.2119273100002</v>
      </c>
      <c r="P100" s="36">
        <f>SUMIFS(СВЦЭМ!$C$33:$C$776,СВЦЭМ!$A$33:$A$776,$A100,СВЦЭМ!$B$33:$B$776,P$79)+'СЕТ СН'!$H$12+СВЦЭМ!$D$10+'СЕТ СН'!$H$6-'СЕТ СН'!$H$22</f>
        <v>1275.4832735300001</v>
      </c>
      <c r="Q100" s="36">
        <f>SUMIFS(СВЦЭМ!$C$33:$C$776,СВЦЭМ!$A$33:$A$776,$A100,СВЦЭМ!$B$33:$B$776,Q$79)+'СЕТ СН'!$H$12+СВЦЭМ!$D$10+'СЕТ СН'!$H$6-'СЕТ СН'!$H$22</f>
        <v>1286.37182467</v>
      </c>
      <c r="R100" s="36">
        <f>SUMIFS(СВЦЭМ!$C$33:$C$776,СВЦЭМ!$A$33:$A$776,$A100,СВЦЭМ!$B$33:$B$776,R$79)+'СЕТ СН'!$H$12+СВЦЭМ!$D$10+'СЕТ СН'!$H$6-'СЕТ СН'!$H$22</f>
        <v>1280.57010111</v>
      </c>
      <c r="S100" s="36">
        <f>SUMIFS(СВЦЭМ!$C$33:$C$776,СВЦЭМ!$A$33:$A$776,$A100,СВЦЭМ!$B$33:$B$776,S$79)+'СЕТ СН'!$H$12+СВЦЭМ!$D$10+'СЕТ СН'!$H$6-'СЕТ СН'!$H$22</f>
        <v>1267.6064528400002</v>
      </c>
      <c r="T100" s="36">
        <f>SUMIFS(СВЦЭМ!$C$33:$C$776,СВЦЭМ!$A$33:$A$776,$A100,СВЦЭМ!$B$33:$B$776,T$79)+'СЕТ СН'!$H$12+СВЦЭМ!$D$10+'СЕТ СН'!$H$6-'СЕТ СН'!$H$22</f>
        <v>1233.5544457300002</v>
      </c>
      <c r="U100" s="36">
        <f>SUMIFS(СВЦЭМ!$C$33:$C$776,СВЦЭМ!$A$33:$A$776,$A100,СВЦЭМ!$B$33:$B$776,U$79)+'СЕТ СН'!$H$12+СВЦЭМ!$D$10+'СЕТ СН'!$H$6-'СЕТ СН'!$H$22</f>
        <v>1213.3467230800002</v>
      </c>
      <c r="V100" s="36">
        <f>SUMIFS(СВЦЭМ!$C$33:$C$776,СВЦЭМ!$A$33:$A$776,$A100,СВЦЭМ!$B$33:$B$776,V$79)+'СЕТ СН'!$H$12+СВЦЭМ!$D$10+'СЕТ СН'!$H$6-'СЕТ СН'!$H$22</f>
        <v>1182.3991028300002</v>
      </c>
      <c r="W100" s="36">
        <f>SUMIFS(СВЦЭМ!$C$33:$C$776,СВЦЭМ!$A$33:$A$776,$A100,СВЦЭМ!$B$33:$B$776,W$79)+'СЕТ СН'!$H$12+СВЦЭМ!$D$10+'СЕТ СН'!$H$6-'СЕТ СН'!$H$22</f>
        <v>1186.1444897800002</v>
      </c>
      <c r="X100" s="36">
        <f>SUMIFS(СВЦЭМ!$C$33:$C$776,СВЦЭМ!$A$33:$A$776,$A100,СВЦЭМ!$B$33:$B$776,X$79)+'СЕТ СН'!$H$12+СВЦЭМ!$D$10+'СЕТ СН'!$H$6-'СЕТ СН'!$H$22</f>
        <v>1195.8286068299999</v>
      </c>
      <c r="Y100" s="36">
        <f>SUMIFS(СВЦЭМ!$C$33:$C$776,СВЦЭМ!$A$33:$A$776,$A100,СВЦЭМ!$B$33:$B$776,Y$79)+'СЕТ СН'!$H$12+СВЦЭМ!$D$10+'СЕТ СН'!$H$6-'СЕТ СН'!$H$22</f>
        <v>1216.8740017300001</v>
      </c>
    </row>
    <row r="101" spans="1:25" ht="15.75" x14ac:dyDescent="0.2">
      <c r="A101" s="35">
        <f t="shared" si="2"/>
        <v>43883</v>
      </c>
      <c r="B101" s="36">
        <f>SUMIFS(СВЦЭМ!$C$33:$C$776,СВЦЭМ!$A$33:$A$776,$A101,СВЦЭМ!$B$33:$B$776,B$79)+'СЕТ СН'!$H$12+СВЦЭМ!$D$10+'СЕТ СН'!$H$6-'СЕТ СН'!$H$22</f>
        <v>1247.3781263599999</v>
      </c>
      <c r="C101" s="36">
        <f>SUMIFS(СВЦЭМ!$C$33:$C$776,СВЦЭМ!$A$33:$A$776,$A101,СВЦЭМ!$B$33:$B$776,C$79)+'СЕТ СН'!$H$12+СВЦЭМ!$D$10+'СЕТ СН'!$H$6-'СЕТ СН'!$H$22</f>
        <v>1262.20615</v>
      </c>
      <c r="D101" s="36">
        <f>SUMIFS(СВЦЭМ!$C$33:$C$776,СВЦЭМ!$A$33:$A$776,$A101,СВЦЭМ!$B$33:$B$776,D$79)+'СЕТ СН'!$H$12+СВЦЭМ!$D$10+'СЕТ СН'!$H$6-'СЕТ СН'!$H$22</f>
        <v>1267.8306521600002</v>
      </c>
      <c r="E101" s="36">
        <f>SUMIFS(СВЦЭМ!$C$33:$C$776,СВЦЭМ!$A$33:$A$776,$A101,СВЦЭМ!$B$33:$B$776,E$79)+'СЕТ СН'!$H$12+СВЦЭМ!$D$10+'СЕТ СН'!$H$6-'СЕТ СН'!$H$22</f>
        <v>1261.6552672100001</v>
      </c>
      <c r="F101" s="36">
        <f>SUMIFS(СВЦЭМ!$C$33:$C$776,СВЦЭМ!$A$33:$A$776,$A101,СВЦЭМ!$B$33:$B$776,F$79)+'СЕТ СН'!$H$12+СВЦЭМ!$D$10+'СЕТ СН'!$H$6-'СЕТ СН'!$H$22</f>
        <v>1264.8043937299999</v>
      </c>
      <c r="G101" s="36">
        <f>SUMIFS(СВЦЭМ!$C$33:$C$776,СВЦЭМ!$A$33:$A$776,$A101,СВЦЭМ!$B$33:$B$776,G$79)+'СЕТ СН'!$H$12+СВЦЭМ!$D$10+'СЕТ СН'!$H$6-'СЕТ СН'!$H$22</f>
        <v>1251.0823633300001</v>
      </c>
      <c r="H101" s="36">
        <f>SUMIFS(СВЦЭМ!$C$33:$C$776,СВЦЭМ!$A$33:$A$776,$A101,СВЦЭМ!$B$33:$B$776,H$79)+'СЕТ СН'!$H$12+СВЦЭМ!$D$10+'СЕТ СН'!$H$6-'СЕТ СН'!$H$22</f>
        <v>1234.8267376399999</v>
      </c>
      <c r="I101" s="36">
        <f>SUMIFS(СВЦЭМ!$C$33:$C$776,СВЦЭМ!$A$33:$A$776,$A101,СВЦЭМ!$B$33:$B$776,I$79)+'СЕТ СН'!$H$12+СВЦЭМ!$D$10+'СЕТ СН'!$H$6-'СЕТ СН'!$H$22</f>
        <v>1199.72761472</v>
      </c>
      <c r="J101" s="36">
        <f>SUMIFS(СВЦЭМ!$C$33:$C$776,СВЦЭМ!$A$33:$A$776,$A101,СВЦЭМ!$B$33:$B$776,J$79)+'СЕТ СН'!$H$12+СВЦЭМ!$D$10+'СЕТ СН'!$H$6-'СЕТ СН'!$H$22</f>
        <v>1204.8066407599999</v>
      </c>
      <c r="K101" s="36">
        <f>SUMIFS(СВЦЭМ!$C$33:$C$776,СВЦЭМ!$A$33:$A$776,$A101,СВЦЭМ!$B$33:$B$776,K$79)+'СЕТ СН'!$H$12+СВЦЭМ!$D$10+'СЕТ СН'!$H$6-'СЕТ СН'!$H$22</f>
        <v>1218.91504704</v>
      </c>
      <c r="L101" s="36">
        <f>SUMIFS(СВЦЭМ!$C$33:$C$776,СВЦЭМ!$A$33:$A$776,$A101,СВЦЭМ!$B$33:$B$776,L$79)+'СЕТ СН'!$H$12+СВЦЭМ!$D$10+'СЕТ СН'!$H$6-'СЕТ СН'!$H$22</f>
        <v>1227.1117610000001</v>
      </c>
      <c r="M101" s="36">
        <f>SUMIFS(СВЦЭМ!$C$33:$C$776,СВЦЭМ!$A$33:$A$776,$A101,СВЦЭМ!$B$33:$B$776,M$79)+'СЕТ СН'!$H$12+СВЦЭМ!$D$10+'СЕТ СН'!$H$6-'СЕТ СН'!$H$22</f>
        <v>1236.8938137800001</v>
      </c>
      <c r="N101" s="36">
        <f>SUMIFS(СВЦЭМ!$C$33:$C$776,СВЦЭМ!$A$33:$A$776,$A101,СВЦЭМ!$B$33:$B$776,N$79)+'СЕТ СН'!$H$12+СВЦЭМ!$D$10+'СЕТ СН'!$H$6-'СЕТ СН'!$H$22</f>
        <v>1239.3130522800002</v>
      </c>
      <c r="O101" s="36">
        <f>SUMIFS(СВЦЭМ!$C$33:$C$776,СВЦЭМ!$A$33:$A$776,$A101,СВЦЭМ!$B$33:$B$776,O$79)+'СЕТ СН'!$H$12+СВЦЭМ!$D$10+'СЕТ СН'!$H$6-'СЕТ СН'!$H$22</f>
        <v>1238.5116731600001</v>
      </c>
      <c r="P101" s="36">
        <f>SUMIFS(СВЦЭМ!$C$33:$C$776,СВЦЭМ!$A$33:$A$776,$A101,СВЦЭМ!$B$33:$B$776,P$79)+'СЕТ СН'!$H$12+СВЦЭМ!$D$10+'СЕТ СН'!$H$6-'СЕТ СН'!$H$22</f>
        <v>1232.6036813000001</v>
      </c>
      <c r="Q101" s="36">
        <f>SUMIFS(СВЦЭМ!$C$33:$C$776,СВЦЭМ!$A$33:$A$776,$A101,СВЦЭМ!$B$33:$B$776,Q$79)+'СЕТ СН'!$H$12+СВЦЭМ!$D$10+'СЕТ СН'!$H$6-'СЕТ СН'!$H$22</f>
        <v>1225.2421890700002</v>
      </c>
      <c r="R101" s="36">
        <f>SUMIFS(СВЦЭМ!$C$33:$C$776,СВЦЭМ!$A$33:$A$776,$A101,СВЦЭМ!$B$33:$B$776,R$79)+'СЕТ СН'!$H$12+СВЦЭМ!$D$10+'СЕТ СН'!$H$6-'СЕТ СН'!$H$22</f>
        <v>1217.0100832400001</v>
      </c>
      <c r="S101" s="36">
        <f>SUMIFS(СВЦЭМ!$C$33:$C$776,СВЦЭМ!$A$33:$A$776,$A101,СВЦЭМ!$B$33:$B$776,S$79)+'СЕТ СН'!$H$12+СВЦЭМ!$D$10+'СЕТ СН'!$H$6-'СЕТ СН'!$H$22</f>
        <v>1220.8554208600001</v>
      </c>
      <c r="T101" s="36">
        <f>SUMIFS(СВЦЭМ!$C$33:$C$776,СВЦЭМ!$A$33:$A$776,$A101,СВЦЭМ!$B$33:$B$776,T$79)+'СЕТ СН'!$H$12+СВЦЭМ!$D$10+'СЕТ СН'!$H$6-'СЕТ СН'!$H$22</f>
        <v>1224.6298277800001</v>
      </c>
      <c r="U101" s="36">
        <f>SUMIFS(СВЦЭМ!$C$33:$C$776,СВЦЭМ!$A$33:$A$776,$A101,СВЦЭМ!$B$33:$B$776,U$79)+'СЕТ СН'!$H$12+СВЦЭМ!$D$10+'СЕТ СН'!$H$6-'СЕТ СН'!$H$22</f>
        <v>1232.6459447400002</v>
      </c>
      <c r="V101" s="36">
        <f>SUMIFS(СВЦЭМ!$C$33:$C$776,СВЦЭМ!$A$33:$A$776,$A101,СВЦЭМ!$B$33:$B$776,V$79)+'СЕТ СН'!$H$12+СВЦЭМ!$D$10+'СЕТ СН'!$H$6-'СЕТ СН'!$H$22</f>
        <v>1238.2054315400001</v>
      </c>
      <c r="W101" s="36">
        <f>SUMIFS(СВЦЭМ!$C$33:$C$776,СВЦЭМ!$A$33:$A$776,$A101,СВЦЭМ!$B$33:$B$776,W$79)+'СЕТ СН'!$H$12+СВЦЭМ!$D$10+'СЕТ СН'!$H$6-'СЕТ СН'!$H$22</f>
        <v>1233.3191664300002</v>
      </c>
      <c r="X101" s="36">
        <f>SUMIFS(СВЦЭМ!$C$33:$C$776,СВЦЭМ!$A$33:$A$776,$A101,СВЦЭМ!$B$33:$B$776,X$79)+'СЕТ СН'!$H$12+СВЦЭМ!$D$10+'СЕТ СН'!$H$6-'СЕТ СН'!$H$22</f>
        <v>1228.4739949899999</v>
      </c>
      <c r="Y101" s="36">
        <f>SUMIFS(СВЦЭМ!$C$33:$C$776,СВЦЭМ!$A$33:$A$776,$A101,СВЦЭМ!$B$33:$B$776,Y$79)+'СЕТ СН'!$H$12+СВЦЭМ!$D$10+'СЕТ СН'!$H$6-'СЕТ СН'!$H$22</f>
        <v>1215.7409333400001</v>
      </c>
    </row>
    <row r="102" spans="1:25" ht="15.75" x14ac:dyDescent="0.2">
      <c r="A102" s="35">
        <f t="shared" si="2"/>
        <v>43884</v>
      </c>
      <c r="B102" s="36">
        <f>SUMIFS(СВЦЭМ!$C$33:$C$776,СВЦЭМ!$A$33:$A$776,$A102,СВЦЭМ!$B$33:$B$776,B$79)+'СЕТ СН'!$H$12+СВЦЭМ!$D$10+'СЕТ СН'!$H$6-'СЕТ СН'!$H$22</f>
        <v>1253.8079084599999</v>
      </c>
      <c r="C102" s="36">
        <f>SUMIFS(СВЦЭМ!$C$33:$C$776,СВЦЭМ!$A$33:$A$776,$A102,СВЦЭМ!$B$33:$B$776,C$79)+'СЕТ СН'!$H$12+СВЦЭМ!$D$10+'СЕТ СН'!$H$6-'СЕТ СН'!$H$22</f>
        <v>1268.6765196199999</v>
      </c>
      <c r="D102" s="36">
        <f>SUMIFS(СВЦЭМ!$C$33:$C$776,СВЦЭМ!$A$33:$A$776,$A102,СВЦЭМ!$B$33:$B$776,D$79)+'СЕТ СН'!$H$12+СВЦЭМ!$D$10+'СЕТ СН'!$H$6-'СЕТ СН'!$H$22</f>
        <v>1278.4640650800002</v>
      </c>
      <c r="E102" s="36">
        <f>SUMIFS(СВЦЭМ!$C$33:$C$776,СВЦЭМ!$A$33:$A$776,$A102,СВЦЭМ!$B$33:$B$776,E$79)+'СЕТ СН'!$H$12+СВЦЭМ!$D$10+'СЕТ СН'!$H$6-'СЕТ СН'!$H$22</f>
        <v>1283.5957215400001</v>
      </c>
      <c r="F102" s="36">
        <f>SUMIFS(СВЦЭМ!$C$33:$C$776,СВЦЭМ!$A$33:$A$776,$A102,СВЦЭМ!$B$33:$B$776,F$79)+'СЕТ СН'!$H$12+СВЦЭМ!$D$10+'СЕТ СН'!$H$6-'СЕТ СН'!$H$22</f>
        <v>1288.4381754300002</v>
      </c>
      <c r="G102" s="36">
        <f>SUMIFS(СВЦЭМ!$C$33:$C$776,СВЦЭМ!$A$33:$A$776,$A102,СВЦЭМ!$B$33:$B$776,G$79)+'СЕТ СН'!$H$12+СВЦЭМ!$D$10+'СЕТ СН'!$H$6-'СЕТ СН'!$H$22</f>
        <v>1285.57128635</v>
      </c>
      <c r="H102" s="36">
        <f>SUMIFS(СВЦЭМ!$C$33:$C$776,СВЦЭМ!$A$33:$A$776,$A102,СВЦЭМ!$B$33:$B$776,H$79)+'СЕТ СН'!$H$12+СВЦЭМ!$D$10+'СЕТ СН'!$H$6-'СЕТ СН'!$H$22</f>
        <v>1276.8822713700001</v>
      </c>
      <c r="I102" s="36">
        <f>SUMIFS(СВЦЭМ!$C$33:$C$776,СВЦЭМ!$A$33:$A$776,$A102,СВЦЭМ!$B$33:$B$776,I$79)+'СЕТ СН'!$H$12+СВЦЭМ!$D$10+'СЕТ СН'!$H$6-'СЕТ СН'!$H$22</f>
        <v>1261.1746227100002</v>
      </c>
      <c r="J102" s="36">
        <f>SUMIFS(СВЦЭМ!$C$33:$C$776,СВЦЭМ!$A$33:$A$776,$A102,СВЦЭМ!$B$33:$B$776,J$79)+'СЕТ СН'!$H$12+СВЦЭМ!$D$10+'СЕТ СН'!$H$6-'СЕТ СН'!$H$22</f>
        <v>1236.8601007900002</v>
      </c>
      <c r="K102" s="36">
        <f>SUMIFS(СВЦЭМ!$C$33:$C$776,СВЦЭМ!$A$33:$A$776,$A102,СВЦЭМ!$B$33:$B$776,K$79)+'СЕТ СН'!$H$12+СВЦЭМ!$D$10+'СЕТ СН'!$H$6-'СЕТ СН'!$H$22</f>
        <v>1199.80990109</v>
      </c>
      <c r="L102" s="36">
        <f>SUMIFS(СВЦЭМ!$C$33:$C$776,СВЦЭМ!$A$33:$A$776,$A102,СВЦЭМ!$B$33:$B$776,L$79)+'СЕТ СН'!$H$12+СВЦЭМ!$D$10+'СЕТ СН'!$H$6-'СЕТ СН'!$H$22</f>
        <v>1179.04757743</v>
      </c>
      <c r="M102" s="36">
        <f>SUMIFS(СВЦЭМ!$C$33:$C$776,СВЦЭМ!$A$33:$A$776,$A102,СВЦЭМ!$B$33:$B$776,M$79)+'СЕТ СН'!$H$12+СВЦЭМ!$D$10+'СЕТ СН'!$H$6-'СЕТ СН'!$H$22</f>
        <v>1184.7899032800001</v>
      </c>
      <c r="N102" s="36">
        <f>SUMIFS(СВЦЭМ!$C$33:$C$776,СВЦЭМ!$A$33:$A$776,$A102,СВЦЭМ!$B$33:$B$776,N$79)+'СЕТ СН'!$H$12+СВЦЭМ!$D$10+'СЕТ СН'!$H$6-'СЕТ СН'!$H$22</f>
        <v>1203.0797328399999</v>
      </c>
      <c r="O102" s="36">
        <f>SUMIFS(СВЦЭМ!$C$33:$C$776,СВЦЭМ!$A$33:$A$776,$A102,СВЦЭМ!$B$33:$B$776,O$79)+'СЕТ СН'!$H$12+СВЦЭМ!$D$10+'СЕТ СН'!$H$6-'СЕТ СН'!$H$22</f>
        <v>1217.07113888</v>
      </c>
      <c r="P102" s="36">
        <f>SUMIFS(СВЦЭМ!$C$33:$C$776,СВЦЭМ!$A$33:$A$776,$A102,СВЦЭМ!$B$33:$B$776,P$79)+'СЕТ СН'!$H$12+СВЦЭМ!$D$10+'СЕТ СН'!$H$6-'СЕТ СН'!$H$22</f>
        <v>1228.9765411600001</v>
      </c>
      <c r="Q102" s="36">
        <f>SUMIFS(СВЦЭМ!$C$33:$C$776,СВЦЭМ!$A$33:$A$776,$A102,СВЦЭМ!$B$33:$B$776,Q$79)+'СЕТ СН'!$H$12+СВЦЭМ!$D$10+'СЕТ СН'!$H$6-'СЕТ СН'!$H$22</f>
        <v>1241.16839248</v>
      </c>
      <c r="R102" s="36">
        <f>SUMIFS(СВЦЭМ!$C$33:$C$776,СВЦЭМ!$A$33:$A$776,$A102,СВЦЭМ!$B$33:$B$776,R$79)+'СЕТ СН'!$H$12+СВЦЭМ!$D$10+'СЕТ СН'!$H$6-'СЕТ СН'!$H$22</f>
        <v>1239.56290399</v>
      </c>
      <c r="S102" s="36">
        <f>SUMIFS(СВЦЭМ!$C$33:$C$776,СВЦЭМ!$A$33:$A$776,$A102,СВЦЭМ!$B$33:$B$776,S$79)+'СЕТ СН'!$H$12+СВЦЭМ!$D$10+'СЕТ СН'!$H$6-'СЕТ СН'!$H$22</f>
        <v>1231.1618044700001</v>
      </c>
      <c r="T102" s="36">
        <f>SUMIFS(СВЦЭМ!$C$33:$C$776,СВЦЭМ!$A$33:$A$776,$A102,СВЦЭМ!$B$33:$B$776,T$79)+'СЕТ СН'!$H$12+СВЦЭМ!$D$10+'СЕТ СН'!$H$6-'СЕТ СН'!$H$22</f>
        <v>1208.0002788300001</v>
      </c>
      <c r="U102" s="36">
        <f>SUMIFS(СВЦЭМ!$C$33:$C$776,СВЦЭМ!$A$33:$A$776,$A102,СВЦЭМ!$B$33:$B$776,U$79)+'СЕТ СН'!$H$12+СВЦЭМ!$D$10+'СЕТ СН'!$H$6-'СЕТ СН'!$H$22</f>
        <v>1191.7645834</v>
      </c>
      <c r="V102" s="36">
        <f>SUMIFS(СВЦЭМ!$C$33:$C$776,СВЦЭМ!$A$33:$A$776,$A102,СВЦЭМ!$B$33:$B$776,V$79)+'СЕТ СН'!$H$12+СВЦЭМ!$D$10+'СЕТ СН'!$H$6-'СЕТ СН'!$H$22</f>
        <v>1199.17397282</v>
      </c>
      <c r="W102" s="36">
        <f>SUMIFS(СВЦЭМ!$C$33:$C$776,СВЦЭМ!$A$33:$A$776,$A102,СВЦЭМ!$B$33:$B$776,W$79)+'СЕТ СН'!$H$12+СВЦЭМ!$D$10+'СЕТ СН'!$H$6-'СЕТ СН'!$H$22</f>
        <v>1203.7443866799999</v>
      </c>
      <c r="X102" s="36">
        <f>SUMIFS(СВЦЭМ!$C$33:$C$776,СВЦЭМ!$A$33:$A$776,$A102,СВЦЭМ!$B$33:$B$776,X$79)+'СЕТ СН'!$H$12+СВЦЭМ!$D$10+'СЕТ СН'!$H$6-'СЕТ СН'!$H$22</f>
        <v>1228.6999122400002</v>
      </c>
      <c r="Y102" s="36">
        <f>SUMIFS(СВЦЭМ!$C$33:$C$776,СВЦЭМ!$A$33:$A$776,$A102,СВЦЭМ!$B$33:$B$776,Y$79)+'СЕТ СН'!$H$12+СВЦЭМ!$D$10+'СЕТ СН'!$H$6-'СЕТ СН'!$H$22</f>
        <v>1243.6868930600001</v>
      </c>
    </row>
    <row r="103" spans="1:25" ht="15.75" x14ac:dyDescent="0.2">
      <c r="A103" s="35">
        <f t="shared" si="2"/>
        <v>43885</v>
      </c>
      <c r="B103" s="36">
        <f>SUMIFS(СВЦЭМ!$C$33:$C$776,СВЦЭМ!$A$33:$A$776,$A103,СВЦЭМ!$B$33:$B$776,B$79)+'СЕТ СН'!$H$12+СВЦЭМ!$D$10+'СЕТ СН'!$H$6-'СЕТ СН'!$H$22</f>
        <v>1248.5599121700002</v>
      </c>
      <c r="C103" s="36">
        <f>SUMIFS(СВЦЭМ!$C$33:$C$776,СВЦЭМ!$A$33:$A$776,$A103,СВЦЭМ!$B$33:$B$776,C$79)+'СЕТ СН'!$H$12+СВЦЭМ!$D$10+'СЕТ СН'!$H$6-'СЕТ СН'!$H$22</f>
        <v>1254.2918486399999</v>
      </c>
      <c r="D103" s="36">
        <f>SUMIFS(СВЦЭМ!$C$33:$C$776,СВЦЭМ!$A$33:$A$776,$A103,СВЦЭМ!$B$33:$B$776,D$79)+'СЕТ СН'!$H$12+СВЦЭМ!$D$10+'СЕТ СН'!$H$6-'СЕТ СН'!$H$22</f>
        <v>1275.5685634800002</v>
      </c>
      <c r="E103" s="36">
        <f>SUMIFS(СВЦЭМ!$C$33:$C$776,СВЦЭМ!$A$33:$A$776,$A103,СВЦЭМ!$B$33:$B$776,E$79)+'СЕТ СН'!$H$12+СВЦЭМ!$D$10+'СЕТ СН'!$H$6-'СЕТ СН'!$H$22</f>
        <v>1284.1520596800001</v>
      </c>
      <c r="F103" s="36">
        <f>SUMIFS(СВЦЭМ!$C$33:$C$776,СВЦЭМ!$A$33:$A$776,$A103,СВЦЭМ!$B$33:$B$776,F$79)+'СЕТ СН'!$H$12+СВЦЭМ!$D$10+'СЕТ СН'!$H$6-'СЕТ СН'!$H$22</f>
        <v>1288.3466078599999</v>
      </c>
      <c r="G103" s="36">
        <f>SUMIFS(СВЦЭМ!$C$33:$C$776,СВЦЭМ!$A$33:$A$776,$A103,СВЦЭМ!$B$33:$B$776,G$79)+'СЕТ СН'!$H$12+СВЦЭМ!$D$10+'СЕТ СН'!$H$6-'СЕТ СН'!$H$22</f>
        <v>1284.77000552</v>
      </c>
      <c r="H103" s="36">
        <f>SUMIFS(СВЦЭМ!$C$33:$C$776,СВЦЭМ!$A$33:$A$776,$A103,СВЦЭМ!$B$33:$B$776,H$79)+'СЕТ СН'!$H$12+СВЦЭМ!$D$10+'СЕТ СН'!$H$6-'СЕТ СН'!$H$22</f>
        <v>1279.96856811</v>
      </c>
      <c r="I103" s="36">
        <f>SUMIFS(СВЦЭМ!$C$33:$C$776,СВЦЭМ!$A$33:$A$776,$A103,СВЦЭМ!$B$33:$B$776,I$79)+'СЕТ СН'!$H$12+СВЦЭМ!$D$10+'СЕТ СН'!$H$6-'СЕТ СН'!$H$22</f>
        <v>1262.38270663</v>
      </c>
      <c r="J103" s="36">
        <f>SUMIFS(СВЦЭМ!$C$33:$C$776,СВЦЭМ!$A$33:$A$776,$A103,СВЦЭМ!$B$33:$B$776,J$79)+'СЕТ СН'!$H$12+СВЦЭМ!$D$10+'СЕТ СН'!$H$6-'СЕТ СН'!$H$22</f>
        <v>1230.5854318700001</v>
      </c>
      <c r="K103" s="36">
        <f>SUMIFS(СВЦЭМ!$C$33:$C$776,СВЦЭМ!$A$33:$A$776,$A103,СВЦЭМ!$B$33:$B$776,K$79)+'СЕТ СН'!$H$12+СВЦЭМ!$D$10+'СЕТ СН'!$H$6-'СЕТ СН'!$H$22</f>
        <v>1203.9375066900002</v>
      </c>
      <c r="L103" s="36">
        <f>SUMIFS(СВЦЭМ!$C$33:$C$776,СВЦЭМ!$A$33:$A$776,$A103,СВЦЭМ!$B$33:$B$776,L$79)+'СЕТ СН'!$H$12+СВЦЭМ!$D$10+'СЕТ СН'!$H$6-'СЕТ СН'!$H$22</f>
        <v>1196.51592231</v>
      </c>
      <c r="M103" s="36">
        <f>SUMIFS(СВЦЭМ!$C$33:$C$776,СВЦЭМ!$A$33:$A$776,$A103,СВЦЭМ!$B$33:$B$776,M$79)+'СЕТ СН'!$H$12+СВЦЭМ!$D$10+'СЕТ СН'!$H$6-'СЕТ СН'!$H$22</f>
        <v>1201.77112472</v>
      </c>
      <c r="N103" s="36">
        <f>SUMIFS(СВЦЭМ!$C$33:$C$776,СВЦЭМ!$A$33:$A$776,$A103,СВЦЭМ!$B$33:$B$776,N$79)+'СЕТ СН'!$H$12+СВЦЭМ!$D$10+'СЕТ СН'!$H$6-'СЕТ СН'!$H$22</f>
        <v>1208.82813498</v>
      </c>
      <c r="O103" s="36">
        <f>SUMIFS(СВЦЭМ!$C$33:$C$776,СВЦЭМ!$A$33:$A$776,$A103,СВЦЭМ!$B$33:$B$776,O$79)+'СЕТ СН'!$H$12+СВЦЭМ!$D$10+'СЕТ СН'!$H$6-'СЕТ СН'!$H$22</f>
        <v>1230.0819519199999</v>
      </c>
      <c r="P103" s="36">
        <f>SUMIFS(СВЦЭМ!$C$33:$C$776,СВЦЭМ!$A$33:$A$776,$A103,СВЦЭМ!$B$33:$B$776,P$79)+'СЕТ СН'!$H$12+СВЦЭМ!$D$10+'СЕТ СН'!$H$6-'СЕТ СН'!$H$22</f>
        <v>1239.30615003</v>
      </c>
      <c r="Q103" s="36">
        <f>SUMIFS(СВЦЭМ!$C$33:$C$776,СВЦЭМ!$A$33:$A$776,$A103,СВЦЭМ!$B$33:$B$776,Q$79)+'СЕТ СН'!$H$12+СВЦЭМ!$D$10+'СЕТ СН'!$H$6-'СЕТ СН'!$H$22</f>
        <v>1235.0761354800002</v>
      </c>
      <c r="R103" s="36">
        <f>SUMIFS(СВЦЭМ!$C$33:$C$776,СВЦЭМ!$A$33:$A$776,$A103,СВЦЭМ!$B$33:$B$776,R$79)+'СЕТ СН'!$H$12+СВЦЭМ!$D$10+'СЕТ СН'!$H$6-'СЕТ СН'!$H$22</f>
        <v>1232.70394192</v>
      </c>
      <c r="S103" s="36">
        <f>SUMIFS(СВЦЭМ!$C$33:$C$776,СВЦЭМ!$A$33:$A$776,$A103,СВЦЭМ!$B$33:$B$776,S$79)+'СЕТ СН'!$H$12+СВЦЭМ!$D$10+'СЕТ СН'!$H$6-'СЕТ СН'!$H$22</f>
        <v>1226.01959382</v>
      </c>
      <c r="T103" s="36">
        <f>SUMIFS(СВЦЭМ!$C$33:$C$776,СВЦЭМ!$A$33:$A$776,$A103,СВЦЭМ!$B$33:$B$776,T$79)+'СЕТ СН'!$H$12+СВЦЭМ!$D$10+'СЕТ СН'!$H$6-'СЕТ СН'!$H$22</f>
        <v>1195.1611879400002</v>
      </c>
      <c r="U103" s="36">
        <f>SUMIFS(СВЦЭМ!$C$33:$C$776,СВЦЭМ!$A$33:$A$776,$A103,СВЦЭМ!$B$33:$B$776,U$79)+'СЕТ СН'!$H$12+СВЦЭМ!$D$10+'СЕТ СН'!$H$6-'СЕТ СН'!$H$22</f>
        <v>1172.4176240000002</v>
      </c>
      <c r="V103" s="36">
        <f>SUMIFS(СВЦЭМ!$C$33:$C$776,СВЦЭМ!$A$33:$A$776,$A103,СВЦЭМ!$B$33:$B$776,V$79)+'СЕТ СН'!$H$12+СВЦЭМ!$D$10+'СЕТ СН'!$H$6-'СЕТ СН'!$H$22</f>
        <v>1177.36505403</v>
      </c>
      <c r="W103" s="36">
        <f>SUMIFS(СВЦЭМ!$C$33:$C$776,СВЦЭМ!$A$33:$A$776,$A103,СВЦЭМ!$B$33:$B$776,W$79)+'СЕТ СН'!$H$12+СВЦЭМ!$D$10+'СЕТ СН'!$H$6-'СЕТ СН'!$H$22</f>
        <v>1198.2053535300001</v>
      </c>
      <c r="X103" s="36">
        <f>SUMIFS(СВЦЭМ!$C$33:$C$776,СВЦЭМ!$A$33:$A$776,$A103,СВЦЭМ!$B$33:$B$776,X$79)+'СЕТ СН'!$H$12+СВЦЭМ!$D$10+'СЕТ СН'!$H$6-'СЕТ СН'!$H$22</f>
        <v>1206.41803069</v>
      </c>
      <c r="Y103" s="36">
        <f>SUMIFS(СВЦЭМ!$C$33:$C$776,СВЦЭМ!$A$33:$A$776,$A103,СВЦЭМ!$B$33:$B$776,Y$79)+'СЕТ СН'!$H$12+СВЦЭМ!$D$10+'СЕТ СН'!$H$6-'СЕТ СН'!$H$22</f>
        <v>1226.9432099700002</v>
      </c>
    </row>
    <row r="104" spans="1:25" ht="15.75" x14ac:dyDescent="0.2">
      <c r="A104" s="35">
        <f t="shared" si="2"/>
        <v>43886</v>
      </c>
      <c r="B104" s="36">
        <f>SUMIFS(СВЦЭМ!$C$33:$C$776,СВЦЭМ!$A$33:$A$776,$A104,СВЦЭМ!$B$33:$B$776,B$79)+'СЕТ СН'!$H$12+СВЦЭМ!$D$10+'СЕТ СН'!$H$6-'СЕТ СН'!$H$22</f>
        <v>1279.6652195000001</v>
      </c>
      <c r="C104" s="36">
        <f>SUMIFS(СВЦЭМ!$C$33:$C$776,СВЦЭМ!$A$33:$A$776,$A104,СВЦЭМ!$B$33:$B$776,C$79)+'СЕТ СН'!$H$12+СВЦЭМ!$D$10+'СЕТ СН'!$H$6-'СЕТ СН'!$H$22</f>
        <v>1279.7502241500001</v>
      </c>
      <c r="D104" s="36">
        <f>SUMIFS(СВЦЭМ!$C$33:$C$776,СВЦЭМ!$A$33:$A$776,$A104,СВЦЭМ!$B$33:$B$776,D$79)+'СЕТ СН'!$H$12+СВЦЭМ!$D$10+'СЕТ СН'!$H$6-'СЕТ СН'!$H$22</f>
        <v>1303.84362321</v>
      </c>
      <c r="E104" s="36">
        <f>SUMIFS(СВЦЭМ!$C$33:$C$776,СВЦЭМ!$A$33:$A$776,$A104,СВЦЭМ!$B$33:$B$776,E$79)+'СЕТ СН'!$H$12+СВЦЭМ!$D$10+'СЕТ СН'!$H$6-'СЕТ СН'!$H$22</f>
        <v>1323.2142908300002</v>
      </c>
      <c r="F104" s="36">
        <f>SUMIFS(СВЦЭМ!$C$33:$C$776,СВЦЭМ!$A$33:$A$776,$A104,СВЦЭМ!$B$33:$B$776,F$79)+'СЕТ СН'!$H$12+СВЦЭМ!$D$10+'СЕТ СН'!$H$6-'СЕТ СН'!$H$22</f>
        <v>1302.6074974800001</v>
      </c>
      <c r="G104" s="36">
        <f>SUMIFS(СВЦЭМ!$C$33:$C$776,СВЦЭМ!$A$33:$A$776,$A104,СВЦЭМ!$B$33:$B$776,G$79)+'СЕТ СН'!$H$12+СВЦЭМ!$D$10+'СЕТ СН'!$H$6-'СЕТ СН'!$H$22</f>
        <v>1288.7691873900001</v>
      </c>
      <c r="H104" s="36">
        <f>SUMIFS(СВЦЭМ!$C$33:$C$776,СВЦЭМ!$A$33:$A$776,$A104,СВЦЭМ!$B$33:$B$776,H$79)+'СЕТ СН'!$H$12+СВЦЭМ!$D$10+'СЕТ СН'!$H$6-'СЕТ СН'!$H$22</f>
        <v>1256.8635591000002</v>
      </c>
      <c r="I104" s="36">
        <f>SUMIFS(СВЦЭМ!$C$33:$C$776,СВЦЭМ!$A$33:$A$776,$A104,СВЦЭМ!$B$33:$B$776,I$79)+'СЕТ СН'!$H$12+СВЦЭМ!$D$10+'СЕТ СН'!$H$6-'СЕТ СН'!$H$22</f>
        <v>1237.1487000900001</v>
      </c>
      <c r="J104" s="36">
        <f>SUMIFS(СВЦЭМ!$C$33:$C$776,СВЦЭМ!$A$33:$A$776,$A104,СВЦЭМ!$B$33:$B$776,J$79)+'СЕТ СН'!$H$12+СВЦЭМ!$D$10+'СЕТ СН'!$H$6-'СЕТ СН'!$H$22</f>
        <v>1210.0548443600001</v>
      </c>
      <c r="K104" s="36">
        <f>SUMIFS(СВЦЭМ!$C$33:$C$776,СВЦЭМ!$A$33:$A$776,$A104,СВЦЭМ!$B$33:$B$776,K$79)+'СЕТ СН'!$H$12+СВЦЭМ!$D$10+'СЕТ СН'!$H$6-'СЕТ СН'!$H$22</f>
        <v>1197.8719795400002</v>
      </c>
      <c r="L104" s="36">
        <f>SUMIFS(СВЦЭМ!$C$33:$C$776,СВЦЭМ!$A$33:$A$776,$A104,СВЦЭМ!$B$33:$B$776,L$79)+'СЕТ СН'!$H$12+СВЦЭМ!$D$10+'СЕТ СН'!$H$6-'СЕТ СН'!$H$22</f>
        <v>1195.08322327</v>
      </c>
      <c r="M104" s="36">
        <f>SUMIFS(СВЦЭМ!$C$33:$C$776,СВЦЭМ!$A$33:$A$776,$A104,СВЦЭМ!$B$33:$B$776,M$79)+'СЕТ СН'!$H$12+СВЦЭМ!$D$10+'СЕТ СН'!$H$6-'СЕТ СН'!$H$22</f>
        <v>1205.2276857500001</v>
      </c>
      <c r="N104" s="36">
        <f>SUMIFS(СВЦЭМ!$C$33:$C$776,СВЦЭМ!$A$33:$A$776,$A104,СВЦЭМ!$B$33:$B$776,N$79)+'СЕТ СН'!$H$12+СВЦЭМ!$D$10+'СЕТ СН'!$H$6-'СЕТ СН'!$H$22</f>
        <v>1211.8364740500001</v>
      </c>
      <c r="O104" s="36">
        <f>SUMIFS(СВЦЭМ!$C$33:$C$776,СВЦЭМ!$A$33:$A$776,$A104,СВЦЭМ!$B$33:$B$776,O$79)+'СЕТ СН'!$H$12+СВЦЭМ!$D$10+'СЕТ СН'!$H$6-'СЕТ СН'!$H$22</f>
        <v>1235.4998789000001</v>
      </c>
      <c r="P104" s="36">
        <f>SUMIFS(СВЦЭМ!$C$33:$C$776,СВЦЭМ!$A$33:$A$776,$A104,СВЦЭМ!$B$33:$B$776,P$79)+'СЕТ СН'!$H$12+СВЦЭМ!$D$10+'СЕТ СН'!$H$6-'СЕТ СН'!$H$22</f>
        <v>1267.65992564</v>
      </c>
      <c r="Q104" s="36">
        <f>SUMIFS(СВЦЭМ!$C$33:$C$776,СВЦЭМ!$A$33:$A$776,$A104,СВЦЭМ!$B$33:$B$776,Q$79)+'СЕТ СН'!$H$12+СВЦЭМ!$D$10+'СЕТ СН'!$H$6-'СЕТ СН'!$H$22</f>
        <v>1281.2097758899999</v>
      </c>
      <c r="R104" s="36">
        <f>SUMIFS(СВЦЭМ!$C$33:$C$776,СВЦЭМ!$A$33:$A$776,$A104,СВЦЭМ!$B$33:$B$776,R$79)+'СЕТ СН'!$H$12+СВЦЭМ!$D$10+'СЕТ СН'!$H$6-'СЕТ СН'!$H$22</f>
        <v>1279.1106882900001</v>
      </c>
      <c r="S104" s="36">
        <f>SUMIFS(СВЦЭМ!$C$33:$C$776,СВЦЭМ!$A$33:$A$776,$A104,СВЦЭМ!$B$33:$B$776,S$79)+'СЕТ СН'!$H$12+СВЦЭМ!$D$10+'СЕТ СН'!$H$6-'СЕТ СН'!$H$22</f>
        <v>1247.7033217500002</v>
      </c>
      <c r="T104" s="36">
        <f>SUMIFS(СВЦЭМ!$C$33:$C$776,СВЦЭМ!$A$33:$A$776,$A104,СВЦЭМ!$B$33:$B$776,T$79)+'СЕТ СН'!$H$12+СВЦЭМ!$D$10+'СЕТ СН'!$H$6-'СЕТ СН'!$H$22</f>
        <v>1211.36018147</v>
      </c>
      <c r="U104" s="36">
        <f>SUMIFS(СВЦЭМ!$C$33:$C$776,СВЦЭМ!$A$33:$A$776,$A104,СВЦЭМ!$B$33:$B$776,U$79)+'СЕТ СН'!$H$12+СВЦЭМ!$D$10+'СЕТ СН'!$H$6-'СЕТ СН'!$H$22</f>
        <v>1182.51782478</v>
      </c>
      <c r="V104" s="36">
        <f>SUMIFS(СВЦЭМ!$C$33:$C$776,СВЦЭМ!$A$33:$A$776,$A104,СВЦЭМ!$B$33:$B$776,V$79)+'СЕТ СН'!$H$12+СВЦЭМ!$D$10+'СЕТ СН'!$H$6-'СЕТ СН'!$H$22</f>
        <v>1184.2450069700001</v>
      </c>
      <c r="W104" s="36">
        <f>SUMIFS(СВЦЭМ!$C$33:$C$776,СВЦЭМ!$A$33:$A$776,$A104,СВЦЭМ!$B$33:$B$776,W$79)+'СЕТ СН'!$H$12+СВЦЭМ!$D$10+'СЕТ СН'!$H$6-'СЕТ СН'!$H$22</f>
        <v>1206.8855723800002</v>
      </c>
      <c r="X104" s="36">
        <f>SUMIFS(СВЦЭМ!$C$33:$C$776,СВЦЭМ!$A$33:$A$776,$A104,СВЦЭМ!$B$33:$B$776,X$79)+'СЕТ СН'!$H$12+СВЦЭМ!$D$10+'СЕТ СН'!$H$6-'СЕТ СН'!$H$22</f>
        <v>1232.2072794600001</v>
      </c>
      <c r="Y104" s="36">
        <f>SUMIFS(СВЦЭМ!$C$33:$C$776,СВЦЭМ!$A$33:$A$776,$A104,СВЦЭМ!$B$33:$B$776,Y$79)+'СЕТ СН'!$H$12+СВЦЭМ!$D$10+'СЕТ СН'!$H$6-'СЕТ СН'!$H$22</f>
        <v>1252.4457431200001</v>
      </c>
    </row>
    <row r="105" spans="1:25" ht="15.75" x14ac:dyDescent="0.2">
      <c r="A105" s="35">
        <f t="shared" si="2"/>
        <v>43887</v>
      </c>
      <c r="B105" s="36">
        <f>SUMIFS(СВЦЭМ!$C$33:$C$776,СВЦЭМ!$A$33:$A$776,$A105,СВЦЭМ!$B$33:$B$776,B$79)+'СЕТ СН'!$H$12+СВЦЭМ!$D$10+'СЕТ СН'!$H$6-'СЕТ СН'!$H$22</f>
        <v>1285.5015091499999</v>
      </c>
      <c r="C105" s="36">
        <f>SUMIFS(СВЦЭМ!$C$33:$C$776,СВЦЭМ!$A$33:$A$776,$A105,СВЦЭМ!$B$33:$B$776,C$79)+'СЕТ СН'!$H$12+СВЦЭМ!$D$10+'СЕТ СН'!$H$6-'СЕТ СН'!$H$22</f>
        <v>1299.3941432700001</v>
      </c>
      <c r="D105" s="36">
        <f>SUMIFS(СВЦЭМ!$C$33:$C$776,СВЦЭМ!$A$33:$A$776,$A105,СВЦЭМ!$B$33:$B$776,D$79)+'СЕТ СН'!$H$12+СВЦЭМ!$D$10+'СЕТ СН'!$H$6-'СЕТ СН'!$H$22</f>
        <v>1316.4265315500002</v>
      </c>
      <c r="E105" s="36">
        <f>SUMIFS(СВЦЭМ!$C$33:$C$776,СВЦЭМ!$A$33:$A$776,$A105,СВЦЭМ!$B$33:$B$776,E$79)+'СЕТ СН'!$H$12+СВЦЭМ!$D$10+'СЕТ СН'!$H$6-'СЕТ СН'!$H$22</f>
        <v>1328.95499094</v>
      </c>
      <c r="F105" s="36">
        <f>SUMIFS(СВЦЭМ!$C$33:$C$776,СВЦЭМ!$A$33:$A$776,$A105,СВЦЭМ!$B$33:$B$776,F$79)+'СЕТ СН'!$H$12+СВЦЭМ!$D$10+'СЕТ СН'!$H$6-'СЕТ СН'!$H$22</f>
        <v>1315.0041615099999</v>
      </c>
      <c r="G105" s="36">
        <f>SUMIFS(СВЦЭМ!$C$33:$C$776,СВЦЭМ!$A$33:$A$776,$A105,СВЦЭМ!$B$33:$B$776,G$79)+'СЕТ СН'!$H$12+СВЦЭМ!$D$10+'СЕТ СН'!$H$6-'СЕТ СН'!$H$22</f>
        <v>1296.8057463800001</v>
      </c>
      <c r="H105" s="36">
        <f>SUMIFS(СВЦЭМ!$C$33:$C$776,СВЦЭМ!$A$33:$A$776,$A105,СВЦЭМ!$B$33:$B$776,H$79)+'СЕТ СН'!$H$12+СВЦЭМ!$D$10+'СЕТ СН'!$H$6-'СЕТ СН'!$H$22</f>
        <v>1257.0417453499999</v>
      </c>
      <c r="I105" s="36">
        <f>SUMIFS(СВЦЭМ!$C$33:$C$776,СВЦЭМ!$A$33:$A$776,$A105,СВЦЭМ!$B$33:$B$776,I$79)+'СЕТ СН'!$H$12+СВЦЭМ!$D$10+'СЕТ СН'!$H$6-'СЕТ СН'!$H$22</f>
        <v>1229.1841689100002</v>
      </c>
      <c r="J105" s="36">
        <f>SUMIFS(СВЦЭМ!$C$33:$C$776,СВЦЭМ!$A$33:$A$776,$A105,СВЦЭМ!$B$33:$B$776,J$79)+'СЕТ СН'!$H$12+СВЦЭМ!$D$10+'СЕТ СН'!$H$6-'СЕТ СН'!$H$22</f>
        <v>1203.7956369799999</v>
      </c>
      <c r="K105" s="36">
        <f>SUMIFS(СВЦЭМ!$C$33:$C$776,СВЦЭМ!$A$33:$A$776,$A105,СВЦЭМ!$B$33:$B$776,K$79)+'СЕТ СН'!$H$12+СВЦЭМ!$D$10+'СЕТ СН'!$H$6-'СЕТ СН'!$H$22</f>
        <v>1182.91424779</v>
      </c>
      <c r="L105" s="36">
        <f>SUMIFS(СВЦЭМ!$C$33:$C$776,СВЦЭМ!$A$33:$A$776,$A105,СВЦЭМ!$B$33:$B$776,L$79)+'СЕТ СН'!$H$12+СВЦЭМ!$D$10+'СЕТ СН'!$H$6-'СЕТ СН'!$H$22</f>
        <v>1195.4884956000001</v>
      </c>
      <c r="M105" s="36">
        <f>SUMIFS(СВЦЭМ!$C$33:$C$776,СВЦЭМ!$A$33:$A$776,$A105,СВЦЭМ!$B$33:$B$776,M$79)+'СЕТ СН'!$H$12+СВЦЭМ!$D$10+'СЕТ СН'!$H$6-'СЕТ СН'!$H$22</f>
        <v>1200.3379152299999</v>
      </c>
      <c r="N105" s="36">
        <f>SUMIFS(СВЦЭМ!$C$33:$C$776,СВЦЭМ!$A$33:$A$776,$A105,СВЦЭМ!$B$33:$B$776,N$79)+'СЕТ СН'!$H$12+СВЦЭМ!$D$10+'СЕТ СН'!$H$6-'СЕТ СН'!$H$22</f>
        <v>1208.0531038300001</v>
      </c>
      <c r="O105" s="36">
        <f>SUMIFS(СВЦЭМ!$C$33:$C$776,СВЦЭМ!$A$33:$A$776,$A105,СВЦЭМ!$B$33:$B$776,O$79)+'СЕТ СН'!$H$12+СВЦЭМ!$D$10+'СЕТ СН'!$H$6-'СЕТ СН'!$H$22</f>
        <v>1228.6617492099999</v>
      </c>
      <c r="P105" s="36">
        <f>SUMIFS(СВЦЭМ!$C$33:$C$776,СВЦЭМ!$A$33:$A$776,$A105,СВЦЭМ!$B$33:$B$776,P$79)+'СЕТ СН'!$H$12+СВЦЭМ!$D$10+'СЕТ СН'!$H$6-'СЕТ СН'!$H$22</f>
        <v>1245.17391193</v>
      </c>
      <c r="Q105" s="36">
        <f>SUMIFS(СВЦЭМ!$C$33:$C$776,СВЦЭМ!$A$33:$A$776,$A105,СВЦЭМ!$B$33:$B$776,Q$79)+'СЕТ СН'!$H$12+СВЦЭМ!$D$10+'СЕТ СН'!$H$6-'СЕТ СН'!$H$22</f>
        <v>1252.8963932000001</v>
      </c>
      <c r="R105" s="36">
        <f>SUMIFS(СВЦЭМ!$C$33:$C$776,СВЦЭМ!$A$33:$A$776,$A105,СВЦЭМ!$B$33:$B$776,R$79)+'СЕТ СН'!$H$12+СВЦЭМ!$D$10+'СЕТ СН'!$H$6-'СЕТ СН'!$H$22</f>
        <v>1241.38160326</v>
      </c>
      <c r="S105" s="36">
        <f>SUMIFS(СВЦЭМ!$C$33:$C$776,СВЦЭМ!$A$33:$A$776,$A105,СВЦЭМ!$B$33:$B$776,S$79)+'СЕТ СН'!$H$12+СВЦЭМ!$D$10+'СЕТ СН'!$H$6-'СЕТ СН'!$H$22</f>
        <v>1225.5417737400001</v>
      </c>
      <c r="T105" s="36">
        <f>SUMIFS(СВЦЭМ!$C$33:$C$776,СВЦЭМ!$A$33:$A$776,$A105,СВЦЭМ!$B$33:$B$776,T$79)+'СЕТ СН'!$H$12+СВЦЭМ!$D$10+'СЕТ СН'!$H$6-'СЕТ СН'!$H$22</f>
        <v>1196.90507923</v>
      </c>
      <c r="U105" s="36">
        <f>SUMIFS(СВЦЭМ!$C$33:$C$776,СВЦЭМ!$A$33:$A$776,$A105,СВЦЭМ!$B$33:$B$776,U$79)+'СЕТ СН'!$H$12+СВЦЭМ!$D$10+'СЕТ СН'!$H$6-'СЕТ СН'!$H$22</f>
        <v>1188.9682950000001</v>
      </c>
      <c r="V105" s="36">
        <f>SUMIFS(СВЦЭМ!$C$33:$C$776,СВЦЭМ!$A$33:$A$776,$A105,СВЦЭМ!$B$33:$B$776,V$79)+'СЕТ СН'!$H$12+СВЦЭМ!$D$10+'СЕТ СН'!$H$6-'СЕТ СН'!$H$22</f>
        <v>1193.5698556500001</v>
      </c>
      <c r="W105" s="36">
        <f>SUMIFS(СВЦЭМ!$C$33:$C$776,СВЦЭМ!$A$33:$A$776,$A105,СВЦЭМ!$B$33:$B$776,W$79)+'СЕТ СН'!$H$12+СВЦЭМ!$D$10+'СЕТ СН'!$H$6-'СЕТ СН'!$H$22</f>
        <v>1204.9280060800002</v>
      </c>
      <c r="X105" s="36">
        <f>SUMIFS(СВЦЭМ!$C$33:$C$776,СВЦЭМ!$A$33:$A$776,$A105,СВЦЭМ!$B$33:$B$776,X$79)+'СЕТ СН'!$H$12+СВЦЭМ!$D$10+'СЕТ СН'!$H$6-'СЕТ СН'!$H$22</f>
        <v>1216.51434518</v>
      </c>
      <c r="Y105" s="36">
        <f>SUMIFS(СВЦЭМ!$C$33:$C$776,СВЦЭМ!$A$33:$A$776,$A105,СВЦЭМ!$B$33:$B$776,Y$79)+'СЕТ СН'!$H$12+СВЦЭМ!$D$10+'СЕТ СН'!$H$6-'СЕТ СН'!$H$22</f>
        <v>1242.58868665</v>
      </c>
    </row>
    <row r="106" spans="1:25" ht="15.75" x14ac:dyDescent="0.2">
      <c r="A106" s="35">
        <f t="shared" si="2"/>
        <v>43888</v>
      </c>
      <c r="B106" s="36">
        <f>SUMIFS(СВЦЭМ!$C$33:$C$776,СВЦЭМ!$A$33:$A$776,$A106,СВЦЭМ!$B$33:$B$776,B$79)+'СЕТ СН'!$H$12+СВЦЭМ!$D$10+'СЕТ СН'!$H$6-'СЕТ СН'!$H$22</f>
        <v>1286.70030539</v>
      </c>
      <c r="C106" s="36">
        <f>SUMIFS(СВЦЭМ!$C$33:$C$776,СВЦЭМ!$A$33:$A$776,$A106,СВЦЭМ!$B$33:$B$776,C$79)+'СЕТ СН'!$H$12+СВЦЭМ!$D$10+'СЕТ СН'!$H$6-'СЕТ СН'!$H$22</f>
        <v>1297.9067113800002</v>
      </c>
      <c r="D106" s="36">
        <f>SUMIFS(СВЦЭМ!$C$33:$C$776,СВЦЭМ!$A$33:$A$776,$A106,СВЦЭМ!$B$33:$B$776,D$79)+'СЕТ СН'!$H$12+СВЦЭМ!$D$10+'СЕТ СН'!$H$6-'СЕТ СН'!$H$22</f>
        <v>1313.6699286600001</v>
      </c>
      <c r="E106" s="36">
        <f>SUMIFS(СВЦЭМ!$C$33:$C$776,СВЦЭМ!$A$33:$A$776,$A106,СВЦЭМ!$B$33:$B$776,E$79)+'СЕТ СН'!$H$12+СВЦЭМ!$D$10+'СЕТ СН'!$H$6-'СЕТ СН'!$H$22</f>
        <v>1325.3642367299999</v>
      </c>
      <c r="F106" s="36">
        <f>SUMIFS(СВЦЭМ!$C$33:$C$776,СВЦЭМ!$A$33:$A$776,$A106,СВЦЭМ!$B$33:$B$776,F$79)+'СЕТ СН'!$H$12+СВЦЭМ!$D$10+'СЕТ СН'!$H$6-'СЕТ СН'!$H$22</f>
        <v>1308.8024921900001</v>
      </c>
      <c r="G106" s="36">
        <f>SUMIFS(СВЦЭМ!$C$33:$C$776,СВЦЭМ!$A$33:$A$776,$A106,СВЦЭМ!$B$33:$B$776,G$79)+'СЕТ СН'!$H$12+СВЦЭМ!$D$10+'СЕТ СН'!$H$6-'СЕТ СН'!$H$22</f>
        <v>1283.3750310700002</v>
      </c>
      <c r="H106" s="36">
        <f>SUMIFS(СВЦЭМ!$C$33:$C$776,СВЦЭМ!$A$33:$A$776,$A106,СВЦЭМ!$B$33:$B$776,H$79)+'СЕТ СН'!$H$12+СВЦЭМ!$D$10+'СЕТ СН'!$H$6-'СЕТ СН'!$H$22</f>
        <v>1251.0346071500001</v>
      </c>
      <c r="I106" s="36">
        <f>SUMIFS(СВЦЭМ!$C$33:$C$776,СВЦЭМ!$A$33:$A$776,$A106,СВЦЭМ!$B$33:$B$776,I$79)+'СЕТ СН'!$H$12+СВЦЭМ!$D$10+'СЕТ СН'!$H$6-'СЕТ СН'!$H$22</f>
        <v>1228.6626605500001</v>
      </c>
      <c r="J106" s="36">
        <f>SUMIFS(СВЦЭМ!$C$33:$C$776,СВЦЭМ!$A$33:$A$776,$A106,СВЦЭМ!$B$33:$B$776,J$79)+'СЕТ СН'!$H$12+СВЦЭМ!$D$10+'СЕТ СН'!$H$6-'СЕТ СН'!$H$22</f>
        <v>1211.4907062900002</v>
      </c>
      <c r="K106" s="36">
        <f>SUMIFS(СВЦЭМ!$C$33:$C$776,СВЦЭМ!$A$33:$A$776,$A106,СВЦЭМ!$B$33:$B$776,K$79)+'СЕТ СН'!$H$12+СВЦЭМ!$D$10+'СЕТ СН'!$H$6-'СЕТ СН'!$H$22</f>
        <v>1191.2236655300001</v>
      </c>
      <c r="L106" s="36">
        <f>SUMIFS(СВЦЭМ!$C$33:$C$776,СВЦЭМ!$A$33:$A$776,$A106,СВЦЭМ!$B$33:$B$776,L$79)+'СЕТ СН'!$H$12+СВЦЭМ!$D$10+'СЕТ СН'!$H$6-'СЕТ СН'!$H$22</f>
        <v>1192.99066378</v>
      </c>
      <c r="M106" s="36">
        <f>SUMIFS(СВЦЭМ!$C$33:$C$776,СВЦЭМ!$A$33:$A$776,$A106,СВЦЭМ!$B$33:$B$776,M$79)+'СЕТ СН'!$H$12+СВЦЭМ!$D$10+'СЕТ СН'!$H$6-'СЕТ СН'!$H$22</f>
        <v>1209.6419063600001</v>
      </c>
      <c r="N106" s="36">
        <f>SUMIFS(СВЦЭМ!$C$33:$C$776,СВЦЭМ!$A$33:$A$776,$A106,СВЦЭМ!$B$33:$B$776,N$79)+'СЕТ СН'!$H$12+СВЦЭМ!$D$10+'СЕТ СН'!$H$6-'СЕТ СН'!$H$22</f>
        <v>1211.8333514300002</v>
      </c>
      <c r="O106" s="36">
        <f>SUMIFS(СВЦЭМ!$C$33:$C$776,СВЦЭМ!$A$33:$A$776,$A106,СВЦЭМ!$B$33:$B$776,O$79)+'СЕТ СН'!$H$12+СВЦЭМ!$D$10+'СЕТ СН'!$H$6-'СЕТ СН'!$H$22</f>
        <v>1227.52768001</v>
      </c>
      <c r="P106" s="36">
        <f>SUMIFS(СВЦЭМ!$C$33:$C$776,СВЦЭМ!$A$33:$A$776,$A106,СВЦЭМ!$B$33:$B$776,P$79)+'СЕТ СН'!$H$12+СВЦЭМ!$D$10+'СЕТ СН'!$H$6-'СЕТ СН'!$H$22</f>
        <v>1241.2686979099999</v>
      </c>
      <c r="Q106" s="36">
        <f>SUMIFS(СВЦЭМ!$C$33:$C$776,СВЦЭМ!$A$33:$A$776,$A106,СВЦЭМ!$B$33:$B$776,Q$79)+'СЕТ СН'!$H$12+СВЦЭМ!$D$10+'СЕТ СН'!$H$6-'СЕТ СН'!$H$22</f>
        <v>1249.8163195699999</v>
      </c>
      <c r="R106" s="36">
        <f>SUMIFS(СВЦЭМ!$C$33:$C$776,СВЦЭМ!$A$33:$A$776,$A106,СВЦЭМ!$B$33:$B$776,R$79)+'СЕТ СН'!$H$12+СВЦЭМ!$D$10+'СЕТ СН'!$H$6-'СЕТ СН'!$H$22</f>
        <v>1251.5192561200001</v>
      </c>
      <c r="S106" s="36">
        <f>SUMIFS(СВЦЭМ!$C$33:$C$776,СВЦЭМ!$A$33:$A$776,$A106,СВЦЭМ!$B$33:$B$776,S$79)+'СЕТ СН'!$H$12+СВЦЭМ!$D$10+'СЕТ СН'!$H$6-'СЕТ СН'!$H$22</f>
        <v>1237.7996848400001</v>
      </c>
      <c r="T106" s="36">
        <f>SUMIFS(СВЦЭМ!$C$33:$C$776,СВЦЭМ!$A$33:$A$776,$A106,СВЦЭМ!$B$33:$B$776,T$79)+'СЕТ СН'!$H$12+СВЦЭМ!$D$10+'СЕТ СН'!$H$6-'СЕТ СН'!$H$22</f>
        <v>1205.5861362800001</v>
      </c>
      <c r="U106" s="36">
        <f>SUMIFS(СВЦЭМ!$C$33:$C$776,СВЦЭМ!$A$33:$A$776,$A106,СВЦЭМ!$B$33:$B$776,U$79)+'СЕТ СН'!$H$12+СВЦЭМ!$D$10+'СЕТ СН'!$H$6-'СЕТ СН'!$H$22</f>
        <v>1198.5784410000001</v>
      </c>
      <c r="V106" s="36">
        <f>SUMIFS(СВЦЭМ!$C$33:$C$776,СВЦЭМ!$A$33:$A$776,$A106,СВЦЭМ!$B$33:$B$776,V$79)+'СЕТ СН'!$H$12+СВЦЭМ!$D$10+'СЕТ СН'!$H$6-'СЕТ СН'!$H$22</f>
        <v>1204.7008062300001</v>
      </c>
      <c r="W106" s="36">
        <f>SUMIFS(СВЦЭМ!$C$33:$C$776,СВЦЭМ!$A$33:$A$776,$A106,СВЦЭМ!$B$33:$B$776,W$79)+'СЕТ СН'!$H$12+СВЦЭМ!$D$10+'СЕТ СН'!$H$6-'СЕТ СН'!$H$22</f>
        <v>1213.5614975400001</v>
      </c>
      <c r="X106" s="36">
        <f>SUMIFS(СВЦЭМ!$C$33:$C$776,СВЦЭМ!$A$33:$A$776,$A106,СВЦЭМ!$B$33:$B$776,X$79)+'СЕТ СН'!$H$12+СВЦЭМ!$D$10+'СЕТ СН'!$H$6-'СЕТ СН'!$H$22</f>
        <v>1220.28587014</v>
      </c>
      <c r="Y106" s="36">
        <f>SUMIFS(СВЦЭМ!$C$33:$C$776,СВЦЭМ!$A$33:$A$776,$A106,СВЦЭМ!$B$33:$B$776,Y$79)+'СЕТ СН'!$H$12+СВЦЭМ!$D$10+'СЕТ СН'!$H$6-'СЕТ СН'!$H$22</f>
        <v>1253.12211961</v>
      </c>
    </row>
    <row r="107" spans="1:25" ht="15.75" x14ac:dyDescent="0.2">
      <c r="A107" s="35">
        <f t="shared" si="2"/>
        <v>43889</v>
      </c>
      <c r="B107" s="36">
        <f>SUMIFS(СВЦЭМ!$C$33:$C$776,СВЦЭМ!$A$33:$A$776,$A107,СВЦЭМ!$B$33:$B$776,B$79)+'СЕТ СН'!$H$12+СВЦЭМ!$D$10+'СЕТ СН'!$H$6-'СЕТ СН'!$H$22</f>
        <v>1260.3267361200001</v>
      </c>
      <c r="C107" s="36">
        <f>SUMIFS(СВЦЭМ!$C$33:$C$776,СВЦЭМ!$A$33:$A$776,$A107,СВЦЭМ!$B$33:$B$776,C$79)+'СЕТ СН'!$H$12+СВЦЭМ!$D$10+'СЕТ СН'!$H$6-'СЕТ СН'!$H$22</f>
        <v>1294.5007410500002</v>
      </c>
      <c r="D107" s="36">
        <f>SUMIFS(СВЦЭМ!$C$33:$C$776,СВЦЭМ!$A$33:$A$776,$A107,СВЦЭМ!$B$33:$B$776,D$79)+'СЕТ СН'!$H$12+СВЦЭМ!$D$10+'СЕТ СН'!$H$6-'СЕТ СН'!$H$22</f>
        <v>1311.2375616300001</v>
      </c>
      <c r="E107" s="36">
        <f>SUMIFS(СВЦЭМ!$C$33:$C$776,СВЦЭМ!$A$33:$A$776,$A107,СВЦЭМ!$B$33:$B$776,E$79)+'СЕТ СН'!$H$12+СВЦЭМ!$D$10+'СЕТ СН'!$H$6-'СЕТ СН'!$H$22</f>
        <v>1313.05480072</v>
      </c>
      <c r="F107" s="36">
        <f>SUMIFS(СВЦЭМ!$C$33:$C$776,СВЦЭМ!$A$33:$A$776,$A107,СВЦЭМ!$B$33:$B$776,F$79)+'СЕТ СН'!$H$12+СВЦЭМ!$D$10+'СЕТ СН'!$H$6-'СЕТ СН'!$H$22</f>
        <v>1300.3417335200002</v>
      </c>
      <c r="G107" s="36">
        <f>SUMIFS(СВЦЭМ!$C$33:$C$776,СВЦЭМ!$A$33:$A$776,$A107,СВЦЭМ!$B$33:$B$776,G$79)+'СЕТ СН'!$H$12+СВЦЭМ!$D$10+'СЕТ СН'!$H$6-'СЕТ СН'!$H$22</f>
        <v>1283.5030264300001</v>
      </c>
      <c r="H107" s="36">
        <f>SUMIFS(СВЦЭМ!$C$33:$C$776,СВЦЭМ!$A$33:$A$776,$A107,СВЦЭМ!$B$33:$B$776,H$79)+'СЕТ СН'!$H$12+СВЦЭМ!$D$10+'СЕТ СН'!$H$6-'СЕТ СН'!$H$22</f>
        <v>1237.4133148300002</v>
      </c>
      <c r="I107" s="36">
        <f>SUMIFS(СВЦЭМ!$C$33:$C$776,СВЦЭМ!$A$33:$A$776,$A107,СВЦЭМ!$B$33:$B$776,I$79)+'СЕТ СН'!$H$12+СВЦЭМ!$D$10+'СЕТ СН'!$H$6-'СЕТ СН'!$H$22</f>
        <v>1213.1053726800001</v>
      </c>
      <c r="J107" s="36">
        <f>SUMIFS(СВЦЭМ!$C$33:$C$776,СВЦЭМ!$A$33:$A$776,$A107,СВЦЭМ!$B$33:$B$776,J$79)+'СЕТ СН'!$H$12+СВЦЭМ!$D$10+'СЕТ СН'!$H$6-'СЕТ СН'!$H$22</f>
        <v>1210.4171826300001</v>
      </c>
      <c r="K107" s="36">
        <f>SUMIFS(СВЦЭМ!$C$33:$C$776,СВЦЭМ!$A$33:$A$776,$A107,СВЦЭМ!$B$33:$B$776,K$79)+'СЕТ СН'!$H$12+СВЦЭМ!$D$10+'СЕТ СН'!$H$6-'СЕТ СН'!$H$22</f>
        <v>1200.86267331</v>
      </c>
      <c r="L107" s="36">
        <f>SUMIFS(СВЦЭМ!$C$33:$C$776,СВЦЭМ!$A$33:$A$776,$A107,СВЦЭМ!$B$33:$B$776,L$79)+'СЕТ СН'!$H$12+СВЦЭМ!$D$10+'СЕТ СН'!$H$6-'СЕТ СН'!$H$22</f>
        <v>1207.1707095400002</v>
      </c>
      <c r="M107" s="36">
        <f>SUMIFS(СВЦЭМ!$C$33:$C$776,СВЦЭМ!$A$33:$A$776,$A107,СВЦЭМ!$B$33:$B$776,M$79)+'СЕТ СН'!$H$12+СВЦЭМ!$D$10+'СЕТ СН'!$H$6-'СЕТ СН'!$H$22</f>
        <v>1209.80203613</v>
      </c>
      <c r="N107" s="36">
        <f>SUMIFS(СВЦЭМ!$C$33:$C$776,СВЦЭМ!$A$33:$A$776,$A107,СВЦЭМ!$B$33:$B$776,N$79)+'СЕТ СН'!$H$12+СВЦЭМ!$D$10+'СЕТ СН'!$H$6-'СЕТ СН'!$H$22</f>
        <v>1207.9562516599999</v>
      </c>
      <c r="O107" s="36">
        <f>SUMIFS(СВЦЭМ!$C$33:$C$776,СВЦЭМ!$A$33:$A$776,$A107,СВЦЭМ!$B$33:$B$776,O$79)+'СЕТ СН'!$H$12+СВЦЭМ!$D$10+'СЕТ СН'!$H$6-'СЕТ СН'!$H$22</f>
        <v>1219.3613535500001</v>
      </c>
      <c r="P107" s="36">
        <f>SUMIFS(СВЦЭМ!$C$33:$C$776,СВЦЭМ!$A$33:$A$776,$A107,СВЦЭМ!$B$33:$B$776,P$79)+'СЕТ СН'!$H$12+СВЦЭМ!$D$10+'СЕТ СН'!$H$6-'СЕТ СН'!$H$22</f>
        <v>1233.64473266</v>
      </c>
      <c r="Q107" s="36">
        <f>SUMIFS(СВЦЭМ!$C$33:$C$776,СВЦЭМ!$A$33:$A$776,$A107,СВЦЭМ!$B$33:$B$776,Q$79)+'СЕТ СН'!$H$12+СВЦЭМ!$D$10+'СЕТ СН'!$H$6-'СЕТ СН'!$H$22</f>
        <v>1234.50876737</v>
      </c>
      <c r="R107" s="36">
        <f>SUMIFS(СВЦЭМ!$C$33:$C$776,СВЦЭМ!$A$33:$A$776,$A107,СВЦЭМ!$B$33:$B$776,R$79)+'СЕТ СН'!$H$12+СВЦЭМ!$D$10+'СЕТ СН'!$H$6-'СЕТ СН'!$H$22</f>
        <v>1217.7866332900001</v>
      </c>
      <c r="S107" s="36">
        <f>SUMIFS(СВЦЭМ!$C$33:$C$776,СВЦЭМ!$A$33:$A$776,$A107,СВЦЭМ!$B$33:$B$776,S$79)+'СЕТ СН'!$H$12+СВЦЭМ!$D$10+'СЕТ СН'!$H$6-'СЕТ СН'!$H$22</f>
        <v>1192.9739009700002</v>
      </c>
      <c r="T107" s="36">
        <f>SUMIFS(СВЦЭМ!$C$33:$C$776,СВЦЭМ!$A$33:$A$776,$A107,СВЦЭМ!$B$33:$B$776,T$79)+'СЕТ СН'!$H$12+СВЦЭМ!$D$10+'СЕТ СН'!$H$6-'СЕТ СН'!$H$22</f>
        <v>1186.25396069</v>
      </c>
      <c r="U107" s="36">
        <f>SUMIFS(СВЦЭМ!$C$33:$C$776,СВЦЭМ!$A$33:$A$776,$A107,СВЦЭМ!$B$33:$B$776,U$79)+'СЕТ СН'!$H$12+СВЦЭМ!$D$10+'СЕТ СН'!$H$6-'СЕТ СН'!$H$22</f>
        <v>1187.45220075</v>
      </c>
      <c r="V107" s="36">
        <f>SUMIFS(СВЦЭМ!$C$33:$C$776,СВЦЭМ!$A$33:$A$776,$A107,СВЦЭМ!$B$33:$B$776,V$79)+'СЕТ СН'!$H$12+СВЦЭМ!$D$10+'СЕТ СН'!$H$6-'СЕТ СН'!$H$22</f>
        <v>1194.7161845200001</v>
      </c>
      <c r="W107" s="36">
        <f>SUMIFS(СВЦЭМ!$C$33:$C$776,СВЦЭМ!$A$33:$A$776,$A107,СВЦЭМ!$B$33:$B$776,W$79)+'СЕТ СН'!$H$12+СВЦЭМ!$D$10+'СЕТ СН'!$H$6-'СЕТ СН'!$H$22</f>
        <v>1215.14448593</v>
      </c>
      <c r="X107" s="36">
        <f>SUMIFS(СВЦЭМ!$C$33:$C$776,СВЦЭМ!$A$33:$A$776,$A107,СВЦЭМ!$B$33:$B$776,X$79)+'СЕТ СН'!$H$12+СВЦЭМ!$D$10+'СЕТ СН'!$H$6-'СЕТ СН'!$H$22</f>
        <v>1217.23388707</v>
      </c>
      <c r="Y107" s="36">
        <f>SUMIFS(СВЦЭМ!$C$33:$C$776,СВЦЭМ!$A$33:$A$776,$A107,СВЦЭМ!$B$33:$B$776,Y$79)+'СЕТ СН'!$H$12+СВЦЭМ!$D$10+'СЕТ СН'!$H$6-'СЕТ СН'!$H$22</f>
        <v>1233.0356779700001</v>
      </c>
    </row>
    <row r="108" spans="1:25" ht="15.75" x14ac:dyDescent="0.2">
      <c r="A108" s="35">
        <f t="shared" si="2"/>
        <v>43890</v>
      </c>
      <c r="B108" s="36">
        <f>SUMIFS(СВЦЭМ!$C$33:$C$776,СВЦЭМ!$A$33:$A$776,$A108,СВЦЭМ!$B$33:$B$776,B$79)+'СЕТ СН'!$H$12+СВЦЭМ!$D$10+'СЕТ СН'!$H$6-'СЕТ СН'!$H$22</f>
        <v>1255.0732585600001</v>
      </c>
      <c r="C108" s="36">
        <f>SUMIFS(СВЦЭМ!$C$33:$C$776,СВЦЭМ!$A$33:$A$776,$A108,СВЦЭМ!$B$33:$B$776,C$79)+'СЕТ СН'!$H$12+СВЦЭМ!$D$10+'СЕТ СН'!$H$6-'СЕТ СН'!$H$22</f>
        <v>1259.2554530900002</v>
      </c>
      <c r="D108" s="36">
        <f>SUMIFS(СВЦЭМ!$C$33:$C$776,СВЦЭМ!$A$33:$A$776,$A108,СВЦЭМ!$B$33:$B$776,D$79)+'СЕТ СН'!$H$12+СВЦЭМ!$D$10+'СЕТ СН'!$H$6-'СЕТ СН'!$H$22</f>
        <v>1278.0386672100001</v>
      </c>
      <c r="E108" s="36">
        <f>SUMIFS(СВЦЭМ!$C$33:$C$776,СВЦЭМ!$A$33:$A$776,$A108,СВЦЭМ!$B$33:$B$776,E$79)+'СЕТ СН'!$H$12+СВЦЭМ!$D$10+'СЕТ СН'!$H$6-'СЕТ СН'!$H$22</f>
        <v>1295.5014102499999</v>
      </c>
      <c r="F108" s="36">
        <f>SUMIFS(СВЦЭМ!$C$33:$C$776,СВЦЭМ!$A$33:$A$776,$A108,СВЦЭМ!$B$33:$B$776,F$79)+'СЕТ СН'!$H$12+СВЦЭМ!$D$10+'СЕТ СН'!$H$6-'СЕТ СН'!$H$22</f>
        <v>1304.18429294</v>
      </c>
      <c r="G108" s="36">
        <f>SUMIFS(СВЦЭМ!$C$33:$C$776,СВЦЭМ!$A$33:$A$776,$A108,СВЦЭМ!$B$33:$B$776,G$79)+'СЕТ СН'!$H$12+СВЦЭМ!$D$10+'СЕТ СН'!$H$6-'СЕТ СН'!$H$22</f>
        <v>1304.4545309499999</v>
      </c>
      <c r="H108" s="36">
        <f>SUMIFS(СВЦЭМ!$C$33:$C$776,СВЦЭМ!$A$33:$A$776,$A108,СВЦЭМ!$B$33:$B$776,H$79)+'СЕТ СН'!$H$12+СВЦЭМ!$D$10+'СЕТ СН'!$H$6-'СЕТ СН'!$H$22</f>
        <v>1272.0484690799999</v>
      </c>
      <c r="I108" s="36">
        <f>SUMIFS(СВЦЭМ!$C$33:$C$776,СВЦЭМ!$A$33:$A$776,$A108,СВЦЭМ!$B$33:$B$776,I$79)+'СЕТ СН'!$H$12+СВЦЭМ!$D$10+'СЕТ СН'!$H$6-'СЕТ СН'!$H$22</f>
        <v>1241.3479310299999</v>
      </c>
      <c r="J108" s="36">
        <f>SUMIFS(СВЦЭМ!$C$33:$C$776,СВЦЭМ!$A$33:$A$776,$A108,СВЦЭМ!$B$33:$B$776,J$79)+'СЕТ СН'!$H$12+СВЦЭМ!$D$10+'СЕТ СН'!$H$6-'СЕТ СН'!$H$22</f>
        <v>1212.5638940399999</v>
      </c>
      <c r="K108" s="36">
        <f>SUMIFS(СВЦЭМ!$C$33:$C$776,СВЦЭМ!$A$33:$A$776,$A108,СВЦЭМ!$B$33:$B$776,K$79)+'СЕТ СН'!$H$12+СВЦЭМ!$D$10+'СЕТ СН'!$H$6-'СЕТ СН'!$H$22</f>
        <v>1218.4249918700002</v>
      </c>
      <c r="L108" s="36">
        <f>SUMIFS(СВЦЭМ!$C$33:$C$776,СВЦЭМ!$A$33:$A$776,$A108,СВЦЭМ!$B$33:$B$776,L$79)+'СЕТ СН'!$H$12+СВЦЭМ!$D$10+'СЕТ СН'!$H$6-'СЕТ СН'!$H$22</f>
        <v>1216.2006727400001</v>
      </c>
      <c r="M108" s="36">
        <f>SUMIFS(СВЦЭМ!$C$33:$C$776,СВЦЭМ!$A$33:$A$776,$A108,СВЦЭМ!$B$33:$B$776,M$79)+'СЕТ СН'!$H$12+СВЦЭМ!$D$10+'СЕТ СН'!$H$6-'СЕТ СН'!$H$22</f>
        <v>1210.35685513</v>
      </c>
      <c r="N108" s="36">
        <f>SUMIFS(СВЦЭМ!$C$33:$C$776,СВЦЭМ!$A$33:$A$776,$A108,СВЦЭМ!$B$33:$B$776,N$79)+'СЕТ СН'!$H$12+СВЦЭМ!$D$10+'СЕТ СН'!$H$6-'СЕТ СН'!$H$22</f>
        <v>1214.68654416</v>
      </c>
      <c r="O108" s="36">
        <f>SUMIFS(СВЦЭМ!$C$33:$C$776,СВЦЭМ!$A$33:$A$776,$A108,СВЦЭМ!$B$33:$B$776,O$79)+'СЕТ СН'!$H$12+СВЦЭМ!$D$10+'СЕТ СН'!$H$6-'СЕТ СН'!$H$22</f>
        <v>1222.4747249500001</v>
      </c>
      <c r="P108" s="36">
        <f>SUMIFS(СВЦЭМ!$C$33:$C$776,СВЦЭМ!$A$33:$A$776,$A108,СВЦЭМ!$B$33:$B$776,P$79)+'СЕТ СН'!$H$12+СВЦЭМ!$D$10+'СЕТ СН'!$H$6-'СЕТ СН'!$H$22</f>
        <v>1229.63637958</v>
      </c>
      <c r="Q108" s="36">
        <f>SUMIFS(СВЦЭМ!$C$33:$C$776,СВЦЭМ!$A$33:$A$776,$A108,СВЦЭМ!$B$33:$B$776,Q$79)+'СЕТ СН'!$H$12+СВЦЭМ!$D$10+'СЕТ СН'!$H$6-'СЕТ СН'!$H$22</f>
        <v>1241.2035278799999</v>
      </c>
      <c r="R108" s="36">
        <f>SUMIFS(СВЦЭМ!$C$33:$C$776,СВЦЭМ!$A$33:$A$776,$A108,СВЦЭМ!$B$33:$B$776,R$79)+'СЕТ СН'!$H$12+СВЦЭМ!$D$10+'СЕТ СН'!$H$6-'СЕТ СН'!$H$22</f>
        <v>1234.66988795</v>
      </c>
      <c r="S108" s="36">
        <f>SUMIFS(СВЦЭМ!$C$33:$C$776,СВЦЭМ!$A$33:$A$776,$A108,СВЦЭМ!$B$33:$B$776,S$79)+'СЕТ СН'!$H$12+СВЦЭМ!$D$10+'СЕТ СН'!$H$6-'СЕТ СН'!$H$22</f>
        <v>1232.3529976899999</v>
      </c>
      <c r="T108" s="36">
        <f>SUMIFS(СВЦЭМ!$C$33:$C$776,СВЦЭМ!$A$33:$A$776,$A108,СВЦЭМ!$B$33:$B$776,T$79)+'СЕТ СН'!$H$12+СВЦЭМ!$D$10+'СЕТ СН'!$H$6-'СЕТ СН'!$H$22</f>
        <v>1219.4326215599999</v>
      </c>
      <c r="U108" s="36">
        <f>SUMIFS(СВЦЭМ!$C$33:$C$776,СВЦЭМ!$A$33:$A$776,$A108,СВЦЭМ!$B$33:$B$776,U$79)+'СЕТ СН'!$H$12+СВЦЭМ!$D$10+'СЕТ СН'!$H$6-'СЕТ СН'!$H$22</f>
        <v>1219.2664261100001</v>
      </c>
      <c r="V108" s="36">
        <f>SUMIFS(СВЦЭМ!$C$33:$C$776,СВЦЭМ!$A$33:$A$776,$A108,СВЦЭМ!$B$33:$B$776,V$79)+'СЕТ СН'!$H$12+СВЦЭМ!$D$10+'СЕТ СН'!$H$6-'СЕТ СН'!$H$22</f>
        <v>1210.30964926</v>
      </c>
      <c r="W108" s="36">
        <f>SUMIFS(СВЦЭМ!$C$33:$C$776,СВЦЭМ!$A$33:$A$776,$A108,СВЦЭМ!$B$33:$B$776,W$79)+'СЕТ СН'!$H$12+СВЦЭМ!$D$10+'СЕТ СН'!$H$6-'СЕТ СН'!$H$22</f>
        <v>1226.17193064</v>
      </c>
      <c r="X108" s="36">
        <f>SUMIFS(СВЦЭМ!$C$33:$C$776,СВЦЭМ!$A$33:$A$776,$A108,СВЦЭМ!$B$33:$B$776,X$79)+'СЕТ СН'!$H$12+СВЦЭМ!$D$10+'СЕТ СН'!$H$6-'СЕТ СН'!$H$22</f>
        <v>1225.1827142900001</v>
      </c>
      <c r="Y108" s="36">
        <f>SUMIFS(СВЦЭМ!$C$33:$C$776,СВЦЭМ!$A$33:$A$776,$A108,СВЦЭМ!$B$33:$B$776,Y$79)+'СЕТ СН'!$H$12+СВЦЭМ!$D$10+'СЕТ СН'!$H$6-'СЕТ СН'!$H$22</f>
        <v>1245.73382864</v>
      </c>
    </row>
    <row r="109" spans="1:25" ht="15.75"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spans="1:25"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5" ht="12.75" customHeight="1" x14ac:dyDescent="0.2">
      <c r="A111" s="136" t="s">
        <v>7</v>
      </c>
      <c r="B111" s="130" t="s">
        <v>73</v>
      </c>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2"/>
    </row>
    <row r="112" spans="1:25" ht="12.75" customHeight="1" x14ac:dyDescent="0.2">
      <c r="A112" s="137"/>
      <c r="B112" s="133"/>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5"/>
    </row>
    <row r="113" spans="1:25" ht="12.75" customHeight="1" x14ac:dyDescent="0.2">
      <c r="A113" s="138"/>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5" ht="15.75" x14ac:dyDescent="0.2">
      <c r="A114" s="35" t="str">
        <f>A80</f>
        <v>01.02.2020</v>
      </c>
      <c r="B114" s="36">
        <f>SUMIFS(СВЦЭМ!$C$33:$C$776,СВЦЭМ!$A$33:$A$776,$A114,СВЦЭМ!$B$33:$B$776,B$113)+'СЕТ СН'!$I$12+СВЦЭМ!$D$10+'СЕТ СН'!$I$6-'СЕТ СН'!$I$22</f>
        <v>1527.5166878300001</v>
      </c>
      <c r="C114" s="36">
        <f>SUMIFS(СВЦЭМ!$C$33:$C$776,СВЦЭМ!$A$33:$A$776,$A114,СВЦЭМ!$B$33:$B$776,C$113)+'СЕТ СН'!$I$12+СВЦЭМ!$D$10+'СЕТ СН'!$I$6-'СЕТ СН'!$I$22</f>
        <v>1557.8004785500002</v>
      </c>
      <c r="D114" s="36">
        <f>SUMIFS(СВЦЭМ!$C$33:$C$776,СВЦЭМ!$A$33:$A$776,$A114,СВЦЭМ!$B$33:$B$776,D$113)+'СЕТ СН'!$I$12+СВЦЭМ!$D$10+'СЕТ СН'!$I$6-'СЕТ СН'!$I$22</f>
        <v>1589.2941457300001</v>
      </c>
      <c r="E114" s="36">
        <f>SUMIFS(СВЦЭМ!$C$33:$C$776,СВЦЭМ!$A$33:$A$776,$A114,СВЦЭМ!$B$33:$B$776,E$113)+'СЕТ СН'!$I$12+СВЦЭМ!$D$10+'СЕТ СН'!$I$6-'СЕТ СН'!$I$22</f>
        <v>1576.99949573</v>
      </c>
      <c r="F114" s="36">
        <f>SUMIFS(СВЦЭМ!$C$33:$C$776,СВЦЭМ!$A$33:$A$776,$A114,СВЦЭМ!$B$33:$B$776,F$113)+'СЕТ СН'!$I$12+СВЦЭМ!$D$10+'СЕТ СН'!$I$6-'СЕТ СН'!$I$22</f>
        <v>1568.7770404800001</v>
      </c>
      <c r="G114" s="36">
        <f>SUMIFS(СВЦЭМ!$C$33:$C$776,СВЦЭМ!$A$33:$A$776,$A114,СВЦЭМ!$B$33:$B$776,G$113)+'СЕТ СН'!$I$12+СВЦЭМ!$D$10+'СЕТ СН'!$I$6-'СЕТ СН'!$I$22</f>
        <v>1556.4449870100002</v>
      </c>
      <c r="H114" s="36">
        <f>SUMIFS(СВЦЭМ!$C$33:$C$776,СВЦЭМ!$A$33:$A$776,$A114,СВЦЭМ!$B$33:$B$776,H$113)+'СЕТ СН'!$I$12+СВЦЭМ!$D$10+'СЕТ СН'!$I$6-'СЕТ СН'!$I$22</f>
        <v>1528.3808776200001</v>
      </c>
      <c r="I114" s="36">
        <f>SUMIFS(СВЦЭМ!$C$33:$C$776,СВЦЭМ!$A$33:$A$776,$A114,СВЦЭМ!$B$33:$B$776,I$113)+'СЕТ СН'!$I$12+СВЦЭМ!$D$10+'СЕТ СН'!$I$6-'СЕТ СН'!$I$22</f>
        <v>1500.8716820200002</v>
      </c>
      <c r="J114" s="36">
        <f>SUMIFS(СВЦЭМ!$C$33:$C$776,СВЦЭМ!$A$33:$A$776,$A114,СВЦЭМ!$B$33:$B$776,J$113)+'СЕТ СН'!$I$12+СВЦЭМ!$D$10+'СЕТ СН'!$I$6-'СЕТ СН'!$I$22</f>
        <v>1485.5351400300001</v>
      </c>
      <c r="K114" s="36">
        <f>SUMIFS(СВЦЭМ!$C$33:$C$776,СВЦЭМ!$A$33:$A$776,$A114,СВЦЭМ!$B$33:$B$776,K$113)+'СЕТ СН'!$I$12+СВЦЭМ!$D$10+'СЕТ СН'!$I$6-'СЕТ СН'!$I$22</f>
        <v>1449.9804912700001</v>
      </c>
      <c r="L114" s="36">
        <f>SUMIFS(СВЦЭМ!$C$33:$C$776,СВЦЭМ!$A$33:$A$776,$A114,СВЦЭМ!$B$33:$B$776,L$113)+'СЕТ СН'!$I$12+СВЦЭМ!$D$10+'СЕТ СН'!$I$6-'СЕТ СН'!$I$22</f>
        <v>1444.83512898</v>
      </c>
      <c r="M114" s="36">
        <f>SUMIFS(СВЦЭМ!$C$33:$C$776,СВЦЭМ!$A$33:$A$776,$A114,СВЦЭМ!$B$33:$B$776,M$113)+'СЕТ СН'!$I$12+СВЦЭМ!$D$10+'СЕТ СН'!$I$6-'СЕТ СН'!$I$22</f>
        <v>1452.39819035</v>
      </c>
      <c r="N114" s="36">
        <f>SUMIFS(СВЦЭМ!$C$33:$C$776,СВЦЭМ!$A$33:$A$776,$A114,СВЦЭМ!$B$33:$B$776,N$113)+'СЕТ СН'!$I$12+СВЦЭМ!$D$10+'СЕТ СН'!$I$6-'СЕТ СН'!$I$22</f>
        <v>1465.3928474700001</v>
      </c>
      <c r="O114" s="36">
        <f>SUMIFS(СВЦЭМ!$C$33:$C$776,СВЦЭМ!$A$33:$A$776,$A114,СВЦЭМ!$B$33:$B$776,O$113)+'СЕТ СН'!$I$12+СВЦЭМ!$D$10+'СЕТ СН'!$I$6-'СЕТ СН'!$I$22</f>
        <v>1490.7728986699999</v>
      </c>
      <c r="P114" s="36">
        <f>SUMIFS(СВЦЭМ!$C$33:$C$776,СВЦЭМ!$A$33:$A$776,$A114,СВЦЭМ!$B$33:$B$776,P$113)+'СЕТ СН'!$I$12+СВЦЭМ!$D$10+'СЕТ СН'!$I$6-'СЕТ СН'!$I$22</f>
        <v>1503.9948309700001</v>
      </c>
      <c r="Q114" s="36">
        <f>SUMIFS(СВЦЭМ!$C$33:$C$776,СВЦЭМ!$A$33:$A$776,$A114,СВЦЭМ!$B$33:$B$776,Q$113)+'СЕТ СН'!$I$12+СВЦЭМ!$D$10+'СЕТ СН'!$I$6-'СЕТ СН'!$I$22</f>
        <v>1505.7737021100002</v>
      </c>
      <c r="R114" s="36">
        <f>SUMIFS(СВЦЭМ!$C$33:$C$776,СВЦЭМ!$A$33:$A$776,$A114,СВЦЭМ!$B$33:$B$776,R$113)+'СЕТ СН'!$I$12+СВЦЭМ!$D$10+'СЕТ СН'!$I$6-'СЕТ СН'!$I$22</f>
        <v>1501.30892896</v>
      </c>
      <c r="S114" s="36">
        <f>SUMIFS(СВЦЭМ!$C$33:$C$776,СВЦЭМ!$A$33:$A$776,$A114,СВЦЭМ!$B$33:$B$776,S$113)+'СЕТ СН'!$I$12+СВЦЭМ!$D$10+'СЕТ СН'!$I$6-'СЕТ СН'!$I$22</f>
        <v>1489.8439911800001</v>
      </c>
      <c r="T114" s="36">
        <f>SUMIFS(СВЦЭМ!$C$33:$C$776,СВЦЭМ!$A$33:$A$776,$A114,СВЦЭМ!$B$33:$B$776,T$113)+'СЕТ СН'!$I$12+СВЦЭМ!$D$10+'СЕТ СН'!$I$6-'СЕТ СН'!$I$22</f>
        <v>1458.4686684100002</v>
      </c>
      <c r="U114" s="36">
        <f>SUMIFS(СВЦЭМ!$C$33:$C$776,СВЦЭМ!$A$33:$A$776,$A114,СВЦЭМ!$B$33:$B$776,U$113)+'СЕТ СН'!$I$12+СВЦЭМ!$D$10+'СЕТ СН'!$I$6-'СЕТ СН'!$I$22</f>
        <v>1457.5211242800001</v>
      </c>
      <c r="V114" s="36">
        <f>SUMIFS(СВЦЭМ!$C$33:$C$776,СВЦЭМ!$A$33:$A$776,$A114,СВЦЭМ!$B$33:$B$776,V$113)+'СЕТ СН'!$I$12+СВЦЭМ!$D$10+'СЕТ СН'!$I$6-'СЕТ СН'!$I$22</f>
        <v>1473.9110687299999</v>
      </c>
      <c r="W114" s="36">
        <f>SUMIFS(СВЦЭМ!$C$33:$C$776,СВЦЭМ!$A$33:$A$776,$A114,СВЦЭМ!$B$33:$B$776,W$113)+'СЕТ СН'!$I$12+СВЦЭМ!$D$10+'СЕТ СН'!$I$6-'СЕТ СН'!$I$22</f>
        <v>1478.629042</v>
      </c>
      <c r="X114" s="36">
        <f>SUMIFS(СВЦЭМ!$C$33:$C$776,СВЦЭМ!$A$33:$A$776,$A114,СВЦЭМ!$B$33:$B$776,X$113)+'СЕТ СН'!$I$12+СВЦЭМ!$D$10+'СЕТ СН'!$I$6-'СЕТ СН'!$I$22</f>
        <v>1500.27761521</v>
      </c>
      <c r="Y114" s="36">
        <f>SUMIFS(СВЦЭМ!$C$33:$C$776,СВЦЭМ!$A$33:$A$776,$A114,СВЦЭМ!$B$33:$B$776,Y$113)+'СЕТ СН'!$I$12+СВЦЭМ!$D$10+'СЕТ СН'!$I$6-'СЕТ СН'!$I$22</f>
        <v>1517.5194632900002</v>
      </c>
    </row>
    <row r="115" spans="1:25" ht="15.75" x14ac:dyDescent="0.2">
      <c r="A115" s="35">
        <f>A114+1</f>
        <v>43863</v>
      </c>
      <c r="B115" s="36">
        <f>SUMIFS(СВЦЭМ!$C$33:$C$776,СВЦЭМ!$A$33:$A$776,$A115,СВЦЭМ!$B$33:$B$776,B$113)+'СЕТ СН'!$I$12+СВЦЭМ!$D$10+'СЕТ СН'!$I$6-'СЕТ СН'!$I$22</f>
        <v>1516.62119736</v>
      </c>
      <c r="C115" s="36">
        <f>SUMIFS(СВЦЭМ!$C$33:$C$776,СВЦЭМ!$A$33:$A$776,$A115,СВЦЭМ!$B$33:$B$776,C$113)+'СЕТ СН'!$I$12+СВЦЭМ!$D$10+'СЕТ СН'!$I$6-'СЕТ СН'!$I$22</f>
        <v>1546.1879689699999</v>
      </c>
      <c r="D115" s="36">
        <f>SUMIFS(СВЦЭМ!$C$33:$C$776,СВЦЭМ!$A$33:$A$776,$A115,СВЦЭМ!$B$33:$B$776,D$113)+'СЕТ СН'!$I$12+СВЦЭМ!$D$10+'СЕТ СН'!$I$6-'СЕТ СН'!$I$22</f>
        <v>1571.17151165</v>
      </c>
      <c r="E115" s="36">
        <f>SUMIFS(СВЦЭМ!$C$33:$C$776,СВЦЭМ!$A$33:$A$776,$A115,СВЦЭМ!$B$33:$B$776,E$113)+'СЕТ СН'!$I$12+СВЦЭМ!$D$10+'СЕТ СН'!$I$6-'СЕТ СН'!$I$22</f>
        <v>1577.5887097300001</v>
      </c>
      <c r="F115" s="36">
        <f>SUMIFS(СВЦЭМ!$C$33:$C$776,СВЦЭМ!$A$33:$A$776,$A115,СВЦЭМ!$B$33:$B$776,F$113)+'СЕТ СН'!$I$12+СВЦЭМ!$D$10+'СЕТ СН'!$I$6-'СЕТ СН'!$I$22</f>
        <v>1571.66690913</v>
      </c>
      <c r="G115" s="36">
        <f>SUMIFS(СВЦЭМ!$C$33:$C$776,СВЦЭМ!$A$33:$A$776,$A115,СВЦЭМ!$B$33:$B$776,G$113)+'СЕТ СН'!$I$12+СВЦЭМ!$D$10+'СЕТ СН'!$I$6-'СЕТ СН'!$I$22</f>
        <v>1568.2258197400001</v>
      </c>
      <c r="H115" s="36">
        <f>SUMIFS(СВЦЭМ!$C$33:$C$776,СВЦЭМ!$A$33:$A$776,$A115,СВЦЭМ!$B$33:$B$776,H$113)+'СЕТ СН'!$I$12+СВЦЭМ!$D$10+'СЕТ СН'!$I$6-'СЕТ СН'!$I$22</f>
        <v>1548.7919366199999</v>
      </c>
      <c r="I115" s="36">
        <f>SUMIFS(СВЦЭМ!$C$33:$C$776,СВЦЭМ!$A$33:$A$776,$A115,СВЦЭМ!$B$33:$B$776,I$113)+'СЕТ СН'!$I$12+СВЦЭМ!$D$10+'СЕТ СН'!$I$6-'СЕТ СН'!$I$22</f>
        <v>1524.3152696100001</v>
      </c>
      <c r="J115" s="36">
        <f>SUMIFS(СВЦЭМ!$C$33:$C$776,СВЦЭМ!$A$33:$A$776,$A115,СВЦЭМ!$B$33:$B$776,J$113)+'СЕТ СН'!$I$12+СВЦЭМ!$D$10+'СЕТ СН'!$I$6-'СЕТ СН'!$I$22</f>
        <v>1500.2009722500002</v>
      </c>
      <c r="K115" s="36">
        <f>SUMIFS(СВЦЭМ!$C$33:$C$776,СВЦЭМ!$A$33:$A$776,$A115,СВЦЭМ!$B$33:$B$776,K$113)+'СЕТ СН'!$I$12+СВЦЭМ!$D$10+'СЕТ СН'!$I$6-'СЕТ СН'!$I$22</f>
        <v>1464.88530373</v>
      </c>
      <c r="L115" s="36">
        <f>SUMIFS(СВЦЭМ!$C$33:$C$776,СВЦЭМ!$A$33:$A$776,$A115,СВЦЭМ!$B$33:$B$776,L$113)+'СЕТ СН'!$I$12+СВЦЭМ!$D$10+'СЕТ СН'!$I$6-'СЕТ СН'!$I$22</f>
        <v>1452.1318489099999</v>
      </c>
      <c r="M115" s="36">
        <f>SUMIFS(СВЦЭМ!$C$33:$C$776,СВЦЭМ!$A$33:$A$776,$A115,СВЦЭМ!$B$33:$B$776,M$113)+'СЕТ СН'!$I$12+СВЦЭМ!$D$10+'СЕТ СН'!$I$6-'СЕТ СН'!$I$22</f>
        <v>1453.0169028400001</v>
      </c>
      <c r="N115" s="36">
        <f>SUMIFS(СВЦЭМ!$C$33:$C$776,СВЦЭМ!$A$33:$A$776,$A115,СВЦЭМ!$B$33:$B$776,N$113)+'СЕТ СН'!$I$12+СВЦЭМ!$D$10+'СЕТ СН'!$I$6-'СЕТ СН'!$I$22</f>
        <v>1462.4574504500001</v>
      </c>
      <c r="O115" s="36">
        <f>SUMIFS(СВЦЭМ!$C$33:$C$776,СВЦЭМ!$A$33:$A$776,$A115,СВЦЭМ!$B$33:$B$776,O$113)+'СЕТ СН'!$I$12+СВЦЭМ!$D$10+'СЕТ СН'!$I$6-'СЕТ СН'!$I$22</f>
        <v>1481.4077782200002</v>
      </c>
      <c r="P115" s="36">
        <f>SUMIFS(СВЦЭМ!$C$33:$C$776,СВЦЭМ!$A$33:$A$776,$A115,СВЦЭМ!$B$33:$B$776,P$113)+'СЕТ СН'!$I$12+СВЦЭМ!$D$10+'СЕТ СН'!$I$6-'СЕТ СН'!$I$22</f>
        <v>1498.51068734</v>
      </c>
      <c r="Q115" s="36">
        <f>SUMIFS(СВЦЭМ!$C$33:$C$776,СВЦЭМ!$A$33:$A$776,$A115,СВЦЭМ!$B$33:$B$776,Q$113)+'СЕТ СН'!$I$12+СВЦЭМ!$D$10+'СЕТ СН'!$I$6-'СЕТ СН'!$I$22</f>
        <v>1510.64363495</v>
      </c>
      <c r="R115" s="36">
        <f>SUMIFS(СВЦЭМ!$C$33:$C$776,СВЦЭМ!$A$33:$A$776,$A115,СВЦЭМ!$B$33:$B$776,R$113)+'СЕТ СН'!$I$12+СВЦЭМ!$D$10+'СЕТ СН'!$I$6-'СЕТ СН'!$I$22</f>
        <v>1491.43562888</v>
      </c>
      <c r="S115" s="36">
        <f>SUMIFS(СВЦЭМ!$C$33:$C$776,СВЦЭМ!$A$33:$A$776,$A115,СВЦЭМ!$B$33:$B$776,S$113)+'СЕТ СН'!$I$12+СВЦЭМ!$D$10+'СЕТ СН'!$I$6-'СЕТ СН'!$I$22</f>
        <v>1479.90725097</v>
      </c>
      <c r="T115" s="36">
        <f>SUMIFS(СВЦЭМ!$C$33:$C$776,СВЦЭМ!$A$33:$A$776,$A115,СВЦЭМ!$B$33:$B$776,T$113)+'СЕТ СН'!$I$12+СВЦЭМ!$D$10+'СЕТ СН'!$I$6-'СЕТ СН'!$I$22</f>
        <v>1466.7685025400001</v>
      </c>
      <c r="U115" s="36">
        <f>SUMIFS(СВЦЭМ!$C$33:$C$776,СВЦЭМ!$A$33:$A$776,$A115,СВЦЭМ!$B$33:$B$776,U$113)+'СЕТ СН'!$I$12+СВЦЭМ!$D$10+'СЕТ СН'!$I$6-'СЕТ СН'!$I$22</f>
        <v>1458.1685619300001</v>
      </c>
      <c r="V115" s="36">
        <f>SUMIFS(СВЦЭМ!$C$33:$C$776,СВЦЭМ!$A$33:$A$776,$A115,СВЦЭМ!$B$33:$B$776,V$113)+'СЕТ СН'!$I$12+СВЦЭМ!$D$10+'СЕТ СН'!$I$6-'СЕТ СН'!$I$22</f>
        <v>1456.5443568200001</v>
      </c>
      <c r="W115" s="36">
        <f>SUMIFS(СВЦЭМ!$C$33:$C$776,СВЦЭМ!$A$33:$A$776,$A115,СВЦЭМ!$B$33:$B$776,W$113)+'СЕТ СН'!$I$12+СВЦЭМ!$D$10+'СЕТ СН'!$I$6-'СЕТ СН'!$I$22</f>
        <v>1461.3876440700001</v>
      </c>
      <c r="X115" s="36">
        <f>SUMIFS(СВЦЭМ!$C$33:$C$776,СВЦЭМ!$A$33:$A$776,$A115,СВЦЭМ!$B$33:$B$776,X$113)+'СЕТ СН'!$I$12+СВЦЭМ!$D$10+'СЕТ СН'!$I$6-'СЕТ СН'!$I$22</f>
        <v>1474.61610655</v>
      </c>
      <c r="Y115" s="36">
        <f>SUMIFS(СВЦЭМ!$C$33:$C$776,СВЦЭМ!$A$33:$A$776,$A115,СВЦЭМ!$B$33:$B$776,Y$113)+'СЕТ СН'!$I$12+СВЦЭМ!$D$10+'СЕТ СН'!$I$6-'СЕТ СН'!$I$22</f>
        <v>1479.8697913000001</v>
      </c>
    </row>
    <row r="116" spans="1:25" ht="15.75" x14ac:dyDescent="0.2">
      <c r="A116" s="35">
        <f t="shared" ref="A116:A142" si="3">A115+1</f>
        <v>43864</v>
      </c>
      <c r="B116" s="36">
        <f>SUMIFS(СВЦЭМ!$C$33:$C$776,СВЦЭМ!$A$33:$A$776,$A116,СВЦЭМ!$B$33:$B$776,B$113)+'СЕТ СН'!$I$12+СВЦЭМ!$D$10+'СЕТ СН'!$I$6-'СЕТ СН'!$I$22</f>
        <v>1511.7597417400002</v>
      </c>
      <c r="C116" s="36">
        <f>SUMIFS(СВЦЭМ!$C$33:$C$776,СВЦЭМ!$A$33:$A$776,$A116,СВЦЭМ!$B$33:$B$776,C$113)+'СЕТ СН'!$I$12+СВЦЭМ!$D$10+'СЕТ СН'!$I$6-'СЕТ СН'!$I$22</f>
        <v>1530.44557463</v>
      </c>
      <c r="D116" s="36">
        <f>SUMIFS(СВЦЭМ!$C$33:$C$776,СВЦЭМ!$A$33:$A$776,$A116,СВЦЭМ!$B$33:$B$776,D$113)+'СЕТ СН'!$I$12+СВЦЭМ!$D$10+'СЕТ СН'!$I$6-'СЕТ СН'!$I$22</f>
        <v>1540.4868745600002</v>
      </c>
      <c r="E116" s="36">
        <f>SUMIFS(СВЦЭМ!$C$33:$C$776,СВЦЭМ!$A$33:$A$776,$A116,СВЦЭМ!$B$33:$B$776,E$113)+'СЕТ СН'!$I$12+СВЦЭМ!$D$10+'СЕТ СН'!$I$6-'СЕТ СН'!$I$22</f>
        <v>1536.3815863899999</v>
      </c>
      <c r="F116" s="36">
        <f>SUMIFS(СВЦЭМ!$C$33:$C$776,СВЦЭМ!$A$33:$A$776,$A116,СВЦЭМ!$B$33:$B$776,F$113)+'СЕТ СН'!$I$12+СВЦЭМ!$D$10+'СЕТ СН'!$I$6-'СЕТ СН'!$I$22</f>
        <v>1532.26642913</v>
      </c>
      <c r="G116" s="36">
        <f>SUMIFS(СВЦЭМ!$C$33:$C$776,СВЦЭМ!$A$33:$A$776,$A116,СВЦЭМ!$B$33:$B$776,G$113)+'СЕТ СН'!$I$12+СВЦЭМ!$D$10+'СЕТ СН'!$I$6-'СЕТ СН'!$I$22</f>
        <v>1532.77761151</v>
      </c>
      <c r="H116" s="36">
        <f>SUMIFS(СВЦЭМ!$C$33:$C$776,СВЦЭМ!$A$33:$A$776,$A116,СВЦЭМ!$B$33:$B$776,H$113)+'СЕТ СН'!$I$12+СВЦЭМ!$D$10+'СЕТ СН'!$I$6-'СЕТ СН'!$I$22</f>
        <v>1501.6657720100002</v>
      </c>
      <c r="I116" s="36">
        <f>SUMIFS(СВЦЭМ!$C$33:$C$776,СВЦЭМ!$A$33:$A$776,$A116,СВЦЭМ!$B$33:$B$776,I$113)+'СЕТ СН'!$I$12+СВЦЭМ!$D$10+'СЕТ СН'!$I$6-'СЕТ СН'!$I$22</f>
        <v>1484.5783479000002</v>
      </c>
      <c r="J116" s="36">
        <f>SUMIFS(СВЦЭМ!$C$33:$C$776,СВЦЭМ!$A$33:$A$776,$A116,СВЦЭМ!$B$33:$B$776,J$113)+'СЕТ СН'!$I$12+СВЦЭМ!$D$10+'СЕТ СН'!$I$6-'СЕТ СН'!$I$22</f>
        <v>1475.16705471</v>
      </c>
      <c r="K116" s="36">
        <f>SUMIFS(СВЦЭМ!$C$33:$C$776,СВЦЭМ!$A$33:$A$776,$A116,СВЦЭМ!$B$33:$B$776,K$113)+'СЕТ СН'!$I$12+СВЦЭМ!$D$10+'СЕТ СН'!$I$6-'СЕТ СН'!$I$22</f>
        <v>1480.88398209</v>
      </c>
      <c r="L116" s="36">
        <f>SUMIFS(СВЦЭМ!$C$33:$C$776,СВЦЭМ!$A$33:$A$776,$A116,СВЦЭМ!$B$33:$B$776,L$113)+'СЕТ СН'!$I$12+СВЦЭМ!$D$10+'СЕТ СН'!$I$6-'СЕТ СН'!$I$22</f>
        <v>1480.97097536</v>
      </c>
      <c r="M116" s="36">
        <f>SUMIFS(СВЦЭМ!$C$33:$C$776,СВЦЭМ!$A$33:$A$776,$A116,СВЦЭМ!$B$33:$B$776,M$113)+'СЕТ СН'!$I$12+СВЦЭМ!$D$10+'СЕТ СН'!$I$6-'СЕТ СН'!$I$22</f>
        <v>1482.85516194</v>
      </c>
      <c r="N116" s="36">
        <f>SUMIFS(СВЦЭМ!$C$33:$C$776,СВЦЭМ!$A$33:$A$776,$A116,СВЦЭМ!$B$33:$B$776,N$113)+'СЕТ СН'!$I$12+СВЦЭМ!$D$10+'СЕТ СН'!$I$6-'СЕТ СН'!$I$22</f>
        <v>1512.21050294</v>
      </c>
      <c r="O116" s="36">
        <f>SUMIFS(СВЦЭМ!$C$33:$C$776,СВЦЭМ!$A$33:$A$776,$A116,СВЦЭМ!$B$33:$B$776,O$113)+'СЕТ СН'!$I$12+СВЦЭМ!$D$10+'СЕТ СН'!$I$6-'СЕТ СН'!$I$22</f>
        <v>1532.53096719</v>
      </c>
      <c r="P116" s="36">
        <f>SUMIFS(СВЦЭМ!$C$33:$C$776,СВЦЭМ!$A$33:$A$776,$A116,СВЦЭМ!$B$33:$B$776,P$113)+'СЕТ СН'!$I$12+СВЦЭМ!$D$10+'СЕТ СН'!$I$6-'СЕТ СН'!$I$22</f>
        <v>1540.95229623</v>
      </c>
      <c r="Q116" s="36">
        <f>SUMIFS(СВЦЭМ!$C$33:$C$776,СВЦЭМ!$A$33:$A$776,$A116,СВЦЭМ!$B$33:$B$776,Q$113)+'СЕТ СН'!$I$12+СВЦЭМ!$D$10+'СЕТ СН'!$I$6-'СЕТ СН'!$I$22</f>
        <v>1552.1373954300002</v>
      </c>
      <c r="R116" s="36">
        <f>SUMIFS(СВЦЭМ!$C$33:$C$776,СВЦЭМ!$A$33:$A$776,$A116,СВЦЭМ!$B$33:$B$776,R$113)+'СЕТ СН'!$I$12+СВЦЭМ!$D$10+'СЕТ СН'!$I$6-'СЕТ СН'!$I$22</f>
        <v>1548.37632938</v>
      </c>
      <c r="S116" s="36">
        <f>SUMIFS(СВЦЭМ!$C$33:$C$776,СВЦЭМ!$A$33:$A$776,$A116,СВЦЭМ!$B$33:$B$776,S$113)+'СЕТ СН'!$I$12+СВЦЭМ!$D$10+'СЕТ СН'!$I$6-'СЕТ СН'!$I$22</f>
        <v>1538.4548398400002</v>
      </c>
      <c r="T116" s="36">
        <f>SUMIFS(СВЦЭМ!$C$33:$C$776,СВЦЭМ!$A$33:$A$776,$A116,СВЦЭМ!$B$33:$B$776,T$113)+'СЕТ СН'!$I$12+СВЦЭМ!$D$10+'СЕТ СН'!$I$6-'СЕТ СН'!$I$22</f>
        <v>1502.9012366699999</v>
      </c>
      <c r="U116" s="36">
        <f>SUMIFS(СВЦЭМ!$C$33:$C$776,СВЦЭМ!$A$33:$A$776,$A116,СВЦЭМ!$B$33:$B$776,U$113)+'СЕТ СН'!$I$12+СВЦЭМ!$D$10+'СЕТ СН'!$I$6-'СЕТ СН'!$I$22</f>
        <v>1487.2111546599999</v>
      </c>
      <c r="V116" s="36">
        <f>SUMIFS(СВЦЭМ!$C$33:$C$776,СВЦЭМ!$A$33:$A$776,$A116,СВЦЭМ!$B$33:$B$776,V$113)+'СЕТ СН'!$I$12+СВЦЭМ!$D$10+'СЕТ СН'!$I$6-'СЕТ СН'!$I$22</f>
        <v>1499.0201887799999</v>
      </c>
      <c r="W116" s="36">
        <f>SUMIFS(СВЦЭМ!$C$33:$C$776,СВЦЭМ!$A$33:$A$776,$A116,СВЦЭМ!$B$33:$B$776,W$113)+'СЕТ СН'!$I$12+СВЦЭМ!$D$10+'СЕТ СН'!$I$6-'СЕТ СН'!$I$22</f>
        <v>1485.8726811900001</v>
      </c>
      <c r="X116" s="36">
        <f>SUMIFS(СВЦЭМ!$C$33:$C$776,СВЦЭМ!$A$33:$A$776,$A116,СВЦЭМ!$B$33:$B$776,X$113)+'СЕТ СН'!$I$12+СВЦЭМ!$D$10+'СЕТ СН'!$I$6-'СЕТ СН'!$I$22</f>
        <v>1491.9575594100002</v>
      </c>
      <c r="Y116" s="36">
        <f>SUMIFS(СВЦЭМ!$C$33:$C$776,СВЦЭМ!$A$33:$A$776,$A116,СВЦЭМ!$B$33:$B$776,Y$113)+'СЕТ СН'!$I$12+СВЦЭМ!$D$10+'СЕТ СН'!$I$6-'СЕТ СН'!$I$22</f>
        <v>1502.7670576</v>
      </c>
    </row>
    <row r="117" spans="1:25" ht="15.75" x14ac:dyDescent="0.2">
      <c r="A117" s="35">
        <f t="shared" si="3"/>
        <v>43865</v>
      </c>
      <c r="B117" s="36">
        <f>SUMIFS(СВЦЭМ!$C$33:$C$776,СВЦЭМ!$A$33:$A$776,$A117,СВЦЭМ!$B$33:$B$776,B$113)+'СЕТ СН'!$I$12+СВЦЭМ!$D$10+'СЕТ СН'!$I$6-'СЕТ СН'!$I$22</f>
        <v>1503.28735084</v>
      </c>
      <c r="C117" s="36">
        <f>SUMIFS(СВЦЭМ!$C$33:$C$776,СВЦЭМ!$A$33:$A$776,$A117,СВЦЭМ!$B$33:$B$776,C$113)+'СЕТ СН'!$I$12+СВЦЭМ!$D$10+'СЕТ СН'!$I$6-'СЕТ СН'!$I$22</f>
        <v>1515.42708442</v>
      </c>
      <c r="D117" s="36">
        <f>SUMIFS(СВЦЭМ!$C$33:$C$776,СВЦЭМ!$A$33:$A$776,$A117,СВЦЭМ!$B$33:$B$776,D$113)+'СЕТ СН'!$I$12+СВЦЭМ!$D$10+'СЕТ СН'!$I$6-'СЕТ СН'!$I$22</f>
        <v>1528.5477944500001</v>
      </c>
      <c r="E117" s="36">
        <f>SUMIFS(СВЦЭМ!$C$33:$C$776,СВЦЭМ!$A$33:$A$776,$A117,СВЦЭМ!$B$33:$B$776,E$113)+'СЕТ СН'!$I$12+СВЦЭМ!$D$10+'СЕТ СН'!$I$6-'СЕТ СН'!$I$22</f>
        <v>1525.2871873500001</v>
      </c>
      <c r="F117" s="36">
        <f>SUMIFS(СВЦЭМ!$C$33:$C$776,СВЦЭМ!$A$33:$A$776,$A117,СВЦЭМ!$B$33:$B$776,F$113)+'СЕТ СН'!$I$12+СВЦЭМ!$D$10+'СЕТ СН'!$I$6-'СЕТ СН'!$I$22</f>
        <v>1516.2825435499999</v>
      </c>
      <c r="G117" s="36">
        <f>SUMIFS(СВЦЭМ!$C$33:$C$776,СВЦЭМ!$A$33:$A$776,$A117,СВЦЭМ!$B$33:$B$776,G$113)+'СЕТ СН'!$I$12+СВЦЭМ!$D$10+'СЕТ СН'!$I$6-'СЕТ СН'!$I$22</f>
        <v>1497.6287416300001</v>
      </c>
      <c r="H117" s="36">
        <f>SUMIFS(СВЦЭМ!$C$33:$C$776,СВЦЭМ!$A$33:$A$776,$A117,СВЦЭМ!$B$33:$B$776,H$113)+'СЕТ СН'!$I$12+СВЦЭМ!$D$10+'СЕТ СН'!$I$6-'СЕТ СН'!$I$22</f>
        <v>1479.28156227</v>
      </c>
      <c r="I117" s="36">
        <f>SUMIFS(СВЦЭМ!$C$33:$C$776,СВЦЭМ!$A$33:$A$776,$A117,СВЦЭМ!$B$33:$B$776,I$113)+'СЕТ СН'!$I$12+СВЦЭМ!$D$10+'СЕТ СН'!$I$6-'СЕТ СН'!$I$22</f>
        <v>1453.3495363900001</v>
      </c>
      <c r="J117" s="36">
        <f>SUMIFS(СВЦЭМ!$C$33:$C$776,СВЦЭМ!$A$33:$A$776,$A117,СВЦЭМ!$B$33:$B$776,J$113)+'СЕТ СН'!$I$12+СВЦЭМ!$D$10+'СЕТ СН'!$I$6-'СЕТ СН'!$I$22</f>
        <v>1437.7330454200001</v>
      </c>
      <c r="K117" s="36">
        <f>SUMIFS(СВЦЭМ!$C$33:$C$776,СВЦЭМ!$A$33:$A$776,$A117,СВЦЭМ!$B$33:$B$776,K$113)+'СЕТ СН'!$I$12+СВЦЭМ!$D$10+'СЕТ СН'!$I$6-'СЕТ СН'!$I$22</f>
        <v>1423.3781263000001</v>
      </c>
      <c r="L117" s="36">
        <f>SUMIFS(СВЦЭМ!$C$33:$C$776,СВЦЭМ!$A$33:$A$776,$A117,СВЦЭМ!$B$33:$B$776,L$113)+'СЕТ СН'!$I$12+СВЦЭМ!$D$10+'СЕТ СН'!$I$6-'СЕТ СН'!$I$22</f>
        <v>1442.1353036</v>
      </c>
      <c r="M117" s="36">
        <f>SUMIFS(СВЦЭМ!$C$33:$C$776,СВЦЭМ!$A$33:$A$776,$A117,СВЦЭМ!$B$33:$B$776,M$113)+'СЕТ СН'!$I$12+СВЦЭМ!$D$10+'СЕТ СН'!$I$6-'СЕТ СН'!$I$22</f>
        <v>1498.24952579</v>
      </c>
      <c r="N117" s="36">
        <f>SUMIFS(СВЦЭМ!$C$33:$C$776,СВЦЭМ!$A$33:$A$776,$A117,СВЦЭМ!$B$33:$B$776,N$113)+'СЕТ СН'!$I$12+СВЦЭМ!$D$10+'СЕТ СН'!$I$6-'СЕТ СН'!$I$22</f>
        <v>1542.84675644</v>
      </c>
      <c r="O117" s="36">
        <f>SUMIFS(СВЦЭМ!$C$33:$C$776,СВЦЭМ!$A$33:$A$776,$A117,СВЦЭМ!$B$33:$B$776,O$113)+'СЕТ СН'!$I$12+СВЦЭМ!$D$10+'СЕТ СН'!$I$6-'СЕТ СН'!$I$22</f>
        <v>1559.4192246699999</v>
      </c>
      <c r="P117" s="36">
        <f>SUMIFS(СВЦЭМ!$C$33:$C$776,СВЦЭМ!$A$33:$A$776,$A117,СВЦЭМ!$B$33:$B$776,P$113)+'СЕТ СН'!$I$12+СВЦЭМ!$D$10+'СЕТ СН'!$I$6-'СЕТ СН'!$I$22</f>
        <v>1568.15920493</v>
      </c>
      <c r="Q117" s="36">
        <f>SUMIFS(СВЦЭМ!$C$33:$C$776,СВЦЭМ!$A$33:$A$776,$A117,СВЦЭМ!$B$33:$B$776,Q$113)+'СЕТ СН'!$I$12+СВЦЭМ!$D$10+'СЕТ СН'!$I$6-'СЕТ СН'!$I$22</f>
        <v>1571.37998866</v>
      </c>
      <c r="R117" s="36">
        <f>SUMIFS(СВЦЭМ!$C$33:$C$776,СВЦЭМ!$A$33:$A$776,$A117,СВЦЭМ!$B$33:$B$776,R$113)+'СЕТ СН'!$I$12+СВЦЭМ!$D$10+'СЕТ СН'!$I$6-'СЕТ СН'!$I$22</f>
        <v>1570.4389932700001</v>
      </c>
      <c r="S117" s="36">
        <f>SUMIFS(СВЦЭМ!$C$33:$C$776,СВЦЭМ!$A$33:$A$776,$A117,СВЦЭМ!$B$33:$B$776,S$113)+'СЕТ СН'!$I$12+СВЦЭМ!$D$10+'СЕТ СН'!$I$6-'СЕТ СН'!$I$22</f>
        <v>1559.2555351400001</v>
      </c>
      <c r="T117" s="36">
        <f>SUMIFS(СВЦЭМ!$C$33:$C$776,СВЦЭМ!$A$33:$A$776,$A117,СВЦЭМ!$B$33:$B$776,T$113)+'СЕТ СН'!$I$12+СВЦЭМ!$D$10+'СЕТ СН'!$I$6-'СЕТ СН'!$I$22</f>
        <v>1533.0519979000001</v>
      </c>
      <c r="U117" s="36">
        <f>SUMIFS(СВЦЭМ!$C$33:$C$776,СВЦЭМ!$A$33:$A$776,$A117,СВЦЭМ!$B$33:$B$776,U$113)+'СЕТ СН'!$I$12+СВЦЭМ!$D$10+'СЕТ СН'!$I$6-'СЕТ СН'!$I$22</f>
        <v>1519.78795292</v>
      </c>
      <c r="V117" s="36">
        <f>SUMIFS(СВЦЭМ!$C$33:$C$776,СВЦЭМ!$A$33:$A$776,$A117,СВЦЭМ!$B$33:$B$776,V$113)+'СЕТ СН'!$I$12+СВЦЭМ!$D$10+'СЕТ СН'!$I$6-'СЕТ СН'!$I$22</f>
        <v>1524.9390184700001</v>
      </c>
      <c r="W117" s="36">
        <f>SUMIFS(СВЦЭМ!$C$33:$C$776,СВЦЭМ!$A$33:$A$776,$A117,СВЦЭМ!$B$33:$B$776,W$113)+'СЕТ СН'!$I$12+СВЦЭМ!$D$10+'СЕТ СН'!$I$6-'СЕТ СН'!$I$22</f>
        <v>1520.31753656</v>
      </c>
      <c r="X117" s="36">
        <f>SUMIFS(СВЦЭМ!$C$33:$C$776,СВЦЭМ!$A$33:$A$776,$A117,СВЦЭМ!$B$33:$B$776,X$113)+'СЕТ СН'!$I$12+СВЦЭМ!$D$10+'СЕТ СН'!$I$6-'СЕТ СН'!$I$22</f>
        <v>1526.36684087</v>
      </c>
      <c r="Y117" s="36">
        <f>SUMIFS(СВЦЭМ!$C$33:$C$776,СВЦЭМ!$A$33:$A$776,$A117,СВЦЭМ!$B$33:$B$776,Y$113)+'СЕТ СН'!$I$12+СВЦЭМ!$D$10+'СЕТ СН'!$I$6-'СЕТ СН'!$I$22</f>
        <v>1553.70810796</v>
      </c>
    </row>
    <row r="118" spans="1:25" ht="15.75" x14ac:dyDescent="0.2">
      <c r="A118" s="35">
        <f t="shared" si="3"/>
        <v>43866</v>
      </c>
      <c r="B118" s="36">
        <f>SUMIFS(СВЦЭМ!$C$33:$C$776,СВЦЭМ!$A$33:$A$776,$A118,СВЦЭМ!$B$33:$B$776,B$113)+'СЕТ СН'!$I$12+СВЦЭМ!$D$10+'СЕТ СН'!$I$6-'СЕТ СН'!$I$22</f>
        <v>1551.9674485999999</v>
      </c>
      <c r="C118" s="36">
        <f>SUMIFS(СВЦЭМ!$C$33:$C$776,СВЦЭМ!$A$33:$A$776,$A118,СВЦЭМ!$B$33:$B$776,C$113)+'СЕТ СН'!$I$12+СВЦЭМ!$D$10+'СЕТ СН'!$I$6-'СЕТ СН'!$I$22</f>
        <v>1581.5466559199999</v>
      </c>
      <c r="D118" s="36">
        <f>SUMIFS(СВЦЭМ!$C$33:$C$776,СВЦЭМ!$A$33:$A$776,$A118,СВЦЭМ!$B$33:$B$776,D$113)+'СЕТ СН'!$I$12+СВЦЭМ!$D$10+'СЕТ СН'!$I$6-'СЕТ СН'!$I$22</f>
        <v>1594.6488530700001</v>
      </c>
      <c r="E118" s="36">
        <f>SUMIFS(СВЦЭМ!$C$33:$C$776,СВЦЭМ!$A$33:$A$776,$A118,СВЦЭМ!$B$33:$B$776,E$113)+'СЕТ СН'!$I$12+СВЦЭМ!$D$10+'СЕТ СН'!$I$6-'СЕТ СН'!$I$22</f>
        <v>1586.1352057500001</v>
      </c>
      <c r="F118" s="36">
        <f>SUMIFS(СВЦЭМ!$C$33:$C$776,СВЦЭМ!$A$33:$A$776,$A118,СВЦЭМ!$B$33:$B$776,F$113)+'СЕТ СН'!$I$12+СВЦЭМ!$D$10+'СЕТ СН'!$I$6-'СЕТ СН'!$I$22</f>
        <v>1574.9922157599999</v>
      </c>
      <c r="G118" s="36">
        <f>SUMIFS(СВЦЭМ!$C$33:$C$776,СВЦЭМ!$A$33:$A$776,$A118,СВЦЭМ!$B$33:$B$776,G$113)+'СЕТ СН'!$I$12+СВЦЭМ!$D$10+'СЕТ СН'!$I$6-'СЕТ СН'!$I$22</f>
        <v>1562.3826023000001</v>
      </c>
      <c r="H118" s="36">
        <f>SUMIFS(СВЦЭМ!$C$33:$C$776,СВЦЭМ!$A$33:$A$776,$A118,СВЦЭМ!$B$33:$B$776,H$113)+'СЕТ СН'!$I$12+СВЦЭМ!$D$10+'СЕТ СН'!$I$6-'СЕТ СН'!$I$22</f>
        <v>1520.8998619700001</v>
      </c>
      <c r="I118" s="36">
        <f>SUMIFS(СВЦЭМ!$C$33:$C$776,СВЦЭМ!$A$33:$A$776,$A118,СВЦЭМ!$B$33:$B$776,I$113)+'СЕТ СН'!$I$12+СВЦЭМ!$D$10+'СЕТ СН'!$I$6-'СЕТ СН'!$I$22</f>
        <v>1493.40058879</v>
      </c>
      <c r="J118" s="36">
        <f>SUMIFS(СВЦЭМ!$C$33:$C$776,СВЦЭМ!$A$33:$A$776,$A118,СВЦЭМ!$B$33:$B$776,J$113)+'СЕТ СН'!$I$12+СВЦЭМ!$D$10+'СЕТ СН'!$I$6-'СЕТ СН'!$I$22</f>
        <v>1463.0883024899999</v>
      </c>
      <c r="K118" s="36">
        <f>SUMIFS(СВЦЭМ!$C$33:$C$776,СВЦЭМ!$A$33:$A$776,$A118,СВЦЭМ!$B$33:$B$776,K$113)+'СЕТ СН'!$I$12+СВЦЭМ!$D$10+'СЕТ СН'!$I$6-'СЕТ СН'!$I$22</f>
        <v>1453.3409330200002</v>
      </c>
      <c r="L118" s="36">
        <f>SUMIFS(СВЦЭМ!$C$33:$C$776,СВЦЭМ!$A$33:$A$776,$A118,СВЦЭМ!$B$33:$B$776,L$113)+'СЕТ СН'!$I$12+СВЦЭМ!$D$10+'СЕТ СН'!$I$6-'СЕТ СН'!$I$22</f>
        <v>1447.59744789</v>
      </c>
      <c r="M118" s="36">
        <f>SUMIFS(СВЦЭМ!$C$33:$C$776,СВЦЭМ!$A$33:$A$776,$A118,СВЦЭМ!$B$33:$B$776,M$113)+'СЕТ СН'!$I$12+СВЦЭМ!$D$10+'СЕТ СН'!$I$6-'СЕТ СН'!$I$22</f>
        <v>1456.78201605</v>
      </c>
      <c r="N118" s="36">
        <f>SUMIFS(СВЦЭМ!$C$33:$C$776,СВЦЭМ!$A$33:$A$776,$A118,СВЦЭМ!$B$33:$B$776,N$113)+'СЕТ СН'!$I$12+СВЦЭМ!$D$10+'СЕТ СН'!$I$6-'СЕТ СН'!$I$22</f>
        <v>1477.36253308</v>
      </c>
      <c r="O118" s="36">
        <f>SUMIFS(СВЦЭМ!$C$33:$C$776,СВЦЭМ!$A$33:$A$776,$A118,СВЦЭМ!$B$33:$B$776,O$113)+'СЕТ СН'!$I$12+СВЦЭМ!$D$10+'СЕТ СН'!$I$6-'СЕТ СН'!$I$22</f>
        <v>1509.5361563900001</v>
      </c>
      <c r="P118" s="36">
        <f>SUMIFS(СВЦЭМ!$C$33:$C$776,СВЦЭМ!$A$33:$A$776,$A118,СВЦЭМ!$B$33:$B$776,P$113)+'СЕТ СН'!$I$12+СВЦЭМ!$D$10+'СЕТ СН'!$I$6-'СЕТ СН'!$I$22</f>
        <v>1529.4638723</v>
      </c>
      <c r="Q118" s="36">
        <f>SUMIFS(СВЦЭМ!$C$33:$C$776,СВЦЭМ!$A$33:$A$776,$A118,СВЦЭМ!$B$33:$B$776,Q$113)+'СЕТ СН'!$I$12+СВЦЭМ!$D$10+'СЕТ СН'!$I$6-'СЕТ СН'!$I$22</f>
        <v>1535.6195762500001</v>
      </c>
      <c r="R118" s="36">
        <f>SUMIFS(СВЦЭМ!$C$33:$C$776,СВЦЭМ!$A$33:$A$776,$A118,СВЦЭМ!$B$33:$B$776,R$113)+'СЕТ СН'!$I$12+СВЦЭМ!$D$10+'СЕТ СН'!$I$6-'СЕТ СН'!$I$22</f>
        <v>1529.9107963700001</v>
      </c>
      <c r="S118" s="36">
        <f>SUMIFS(СВЦЭМ!$C$33:$C$776,СВЦЭМ!$A$33:$A$776,$A118,СВЦЭМ!$B$33:$B$776,S$113)+'СЕТ СН'!$I$12+СВЦЭМ!$D$10+'СЕТ СН'!$I$6-'СЕТ СН'!$I$22</f>
        <v>1506.2932199300001</v>
      </c>
      <c r="T118" s="36">
        <f>SUMIFS(СВЦЭМ!$C$33:$C$776,СВЦЭМ!$A$33:$A$776,$A118,СВЦЭМ!$B$33:$B$776,T$113)+'СЕТ СН'!$I$12+СВЦЭМ!$D$10+'СЕТ СН'!$I$6-'СЕТ СН'!$I$22</f>
        <v>1473.6775593900002</v>
      </c>
      <c r="U118" s="36">
        <f>SUMIFS(СВЦЭМ!$C$33:$C$776,СВЦЭМ!$A$33:$A$776,$A118,СВЦЭМ!$B$33:$B$776,U$113)+'СЕТ СН'!$I$12+СВЦЭМ!$D$10+'СЕТ СН'!$I$6-'СЕТ СН'!$I$22</f>
        <v>1474.6683707100001</v>
      </c>
      <c r="V118" s="36">
        <f>SUMIFS(СВЦЭМ!$C$33:$C$776,СВЦЭМ!$A$33:$A$776,$A118,СВЦЭМ!$B$33:$B$776,V$113)+'СЕТ СН'!$I$12+СВЦЭМ!$D$10+'СЕТ СН'!$I$6-'СЕТ СН'!$I$22</f>
        <v>1484.6817570799999</v>
      </c>
      <c r="W118" s="36">
        <f>SUMIFS(СВЦЭМ!$C$33:$C$776,СВЦЭМ!$A$33:$A$776,$A118,СВЦЭМ!$B$33:$B$776,W$113)+'СЕТ СН'!$I$12+СВЦЭМ!$D$10+'СЕТ СН'!$I$6-'СЕТ СН'!$I$22</f>
        <v>1494.9877181400002</v>
      </c>
      <c r="X118" s="36">
        <f>SUMIFS(СВЦЭМ!$C$33:$C$776,СВЦЭМ!$A$33:$A$776,$A118,СВЦЭМ!$B$33:$B$776,X$113)+'СЕТ СН'!$I$12+СВЦЭМ!$D$10+'СЕТ СН'!$I$6-'СЕТ СН'!$I$22</f>
        <v>1504.4099528700001</v>
      </c>
      <c r="Y118" s="36">
        <f>SUMIFS(СВЦЭМ!$C$33:$C$776,СВЦЭМ!$A$33:$A$776,$A118,СВЦЭМ!$B$33:$B$776,Y$113)+'СЕТ СН'!$I$12+СВЦЭМ!$D$10+'СЕТ СН'!$I$6-'СЕТ СН'!$I$22</f>
        <v>1538.2006174799999</v>
      </c>
    </row>
    <row r="119" spans="1:25" ht="15.75" x14ac:dyDescent="0.2">
      <c r="A119" s="35">
        <f t="shared" si="3"/>
        <v>43867</v>
      </c>
      <c r="B119" s="36">
        <f>SUMIFS(СВЦЭМ!$C$33:$C$776,СВЦЭМ!$A$33:$A$776,$A119,СВЦЭМ!$B$33:$B$776,B$113)+'СЕТ СН'!$I$12+СВЦЭМ!$D$10+'СЕТ СН'!$I$6-'СЕТ СН'!$I$22</f>
        <v>1535.0225357600002</v>
      </c>
      <c r="C119" s="36">
        <f>SUMIFS(СВЦЭМ!$C$33:$C$776,СВЦЭМ!$A$33:$A$776,$A119,СВЦЭМ!$B$33:$B$776,C$113)+'СЕТ СН'!$I$12+СВЦЭМ!$D$10+'СЕТ СН'!$I$6-'СЕТ СН'!$I$22</f>
        <v>1568.06643755</v>
      </c>
      <c r="D119" s="36">
        <f>SUMIFS(СВЦЭМ!$C$33:$C$776,СВЦЭМ!$A$33:$A$776,$A119,СВЦЭМ!$B$33:$B$776,D$113)+'СЕТ СН'!$I$12+СВЦЭМ!$D$10+'СЕТ СН'!$I$6-'СЕТ СН'!$I$22</f>
        <v>1575.8429775499999</v>
      </c>
      <c r="E119" s="36">
        <f>SUMIFS(СВЦЭМ!$C$33:$C$776,СВЦЭМ!$A$33:$A$776,$A119,СВЦЭМ!$B$33:$B$776,E$113)+'СЕТ СН'!$I$12+СВЦЭМ!$D$10+'СЕТ СН'!$I$6-'СЕТ СН'!$I$22</f>
        <v>1572.0121470300001</v>
      </c>
      <c r="F119" s="36">
        <f>SUMIFS(СВЦЭМ!$C$33:$C$776,СВЦЭМ!$A$33:$A$776,$A119,СВЦЭМ!$B$33:$B$776,F$113)+'СЕТ СН'!$I$12+СВЦЭМ!$D$10+'СЕТ СН'!$I$6-'СЕТ СН'!$I$22</f>
        <v>1573.8673340099999</v>
      </c>
      <c r="G119" s="36">
        <f>SUMIFS(СВЦЭМ!$C$33:$C$776,СВЦЭМ!$A$33:$A$776,$A119,СВЦЭМ!$B$33:$B$776,G$113)+'СЕТ СН'!$I$12+СВЦЭМ!$D$10+'СЕТ СН'!$I$6-'СЕТ СН'!$I$22</f>
        <v>1567.2477702400001</v>
      </c>
      <c r="H119" s="36">
        <f>SUMIFS(СВЦЭМ!$C$33:$C$776,СВЦЭМ!$A$33:$A$776,$A119,СВЦЭМ!$B$33:$B$776,H$113)+'СЕТ СН'!$I$12+СВЦЭМ!$D$10+'СЕТ СН'!$I$6-'СЕТ СН'!$I$22</f>
        <v>1534.6658880800001</v>
      </c>
      <c r="I119" s="36">
        <f>SUMIFS(СВЦЭМ!$C$33:$C$776,СВЦЭМ!$A$33:$A$776,$A119,СВЦЭМ!$B$33:$B$776,I$113)+'СЕТ СН'!$I$12+СВЦЭМ!$D$10+'СЕТ СН'!$I$6-'СЕТ СН'!$I$22</f>
        <v>1493.2007682799999</v>
      </c>
      <c r="J119" s="36">
        <f>SUMIFS(СВЦЭМ!$C$33:$C$776,СВЦЭМ!$A$33:$A$776,$A119,СВЦЭМ!$B$33:$B$776,J$113)+'СЕТ СН'!$I$12+СВЦЭМ!$D$10+'СЕТ СН'!$I$6-'СЕТ СН'!$I$22</f>
        <v>1473.4123614499999</v>
      </c>
      <c r="K119" s="36">
        <f>SUMIFS(СВЦЭМ!$C$33:$C$776,СВЦЭМ!$A$33:$A$776,$A119,СВЦЭМ!$B$33:$B$776,K$113)+'СЕТ СН'!$I$12+СВЦЭМ!$D$10+'СЕТ СН'!$I$6-'СЕТ СН'!$I$22</f>
        <v>1442.0541570700002</v>
      </c>
      <c r="L119" s="36">
        <f>SUMIFS(СВЦЭМ!$C$33:$C$776,СВЦЭМ!$A$33:$A$776,$A119,СВЦЭМ!$B$33:$B$776,L$113)+'СЕТ СН'!$I$12+СВЦЭМ!$D$10+'СЕТ СН'!$I$6-'СЕТ СН'!$I$22</f>
        <v>1455.72636994</v>
      </c>
      <c r="M119" s="36">
        <f>SUMIFS(СВЦЭМ!$C$33:$C$776,СВЦЭМ!$A$33:$A$776,$A119,СВЦЭМ!$B$33:$B$776,M$113)+'СЕТ СН'!$I$12+СВЦЭМ!$D$10+'СЕТ СН'!$I$6-'СЕТ СН'!$I$22</f>
        <v>1474.4106622600002</v>
      </c>
      <c r="N119" s="36">
        <f>SUMIFS(СВЦЭМ!$C$33:$C$776,СВЦЭМ!$A$33:$A$776,$A119,СВЦЭМ!$B$33:$B$776,N$113)+'СЕТ СН'!$I$12+СВЦЭМ!$D$10+'СЕТ СН'!$I$6-'СЕТ СН'!$I$22</f>
        <v>1487.90523158</v>
      </c>
      <c r="O119" s="36">
        <f>SUMIFS(СВЦЭМ!$C$33:$C$776,СВЦЭМ!$A$33:$A$776,$A119,СВЦЭМ!$B$33:$B$776,O$113)+'СЕТ СН'!$I$12+СВЦЭМ!$D$10+'СЕТ СН'!$I$6-'СЕТ СН'!$I$22</f>
        <v>1510.77091139</v>
      </c>
      <c r="P119" s="36">
        <f>SUMIFS(СВЦЭМ!$C$33:$C$776,СВЦЭМ!$A$33:$A$776,$A119,СВЦЭМ!$B$33:$B$776,P$113)+'СЕТ СН'!$I$12+СВЦЭМ!$D$10+'СЕТ СН'!$I$6-'СЕТ СН'!$I$22</f>
        <v>1525.52872978</v>
      </c>
      <c r="Q119" s="36">
        <f>SUMIFS(СВЦЭМ!$C$33:$C$776,СВЦЭМ!$A$33:$A$776,$A119,СВЦЭМ!$B$33:$B$776,Q$113)+'СЕТ СН'!$I$12+СВЦЭМ!$D$10+'СЕТ СН'!$I$6-'СЕТ СН'!$I$22</f>
        <v>1527.5609210699999</v>
      </c>
      <c r="R119" s="36">
        <f>SUMIFS(СВЦЭМ!$C$33:$C$776,СВЦЭМ!$A$33:$A$776,$A119,СВЦЭМ!$B$33:$B$776,R$113)+'СЕТ СН'!$I$12+СВЦЭМ!$D$10+'СЕТ СН'!$I$6-'СЕТ СН'!$I$22</f>
        <v>1528.7620860000002</v>
      </c>
      <c r="S119" s="36">
        <f>SUMIFS(СВЦЭМ!$C$33:$C$776,СВЦЭМ!$A$33:$A$776,$A119,СВЦЭМ!$B$33:$B$776,S$113)+'СЕТ СН'!$I$12+СВЦЭМ!$D$10+'СЕТ СН'!$I$6-'СЕТ СН'!$I$22</f>
        <v>1499.0831729400002</v>
      </c>
      <c r="T119" s="36">
        <f>SUMIFS(СВЦЭМ!$C$33:$C$776,СВЦЭМ!$A$33:$A$776,$A119,СВЦЭМ!$B$33:$B$776,T$113)+'СЕТ СН'!$I$12+СВЦЭМ!$D$10+'СЕТ СН'!$I$6-'СЕТ СН'!$I$22</f>
        <v>1472.6259868100001</v>
      </c>
      <c r="U119" s="36">
        <f>SUMIFS(СВЦЭМ!$C$33:$C$776,СВЦЭМ!$A$33:$A$776,$A119,СВЦЭМ!$B$33:$B$776,U$113)+'СЕТ СН'!$I$12+СВЦЭМ!$D$10+'СЕТ СН'!$I$6-'СЕТ СН'!$I$22</f>
        <v>1469.01813502</v>
      </c>
      <c r="V119" s="36">
        <f>SUMIFS(СВЦЭМ!$C$33:$C$776,СВЦЭМ!$A$33:$A$776,$A119,СВЦЭМ!$B$33:$B$776,V$113)+'СЕТ СН'!$I$12+СВЦЭМ!$D$10+'СЕТ СН'!$I$6-'СЕТ СН'!$I$22</f>
        <v>1460.9333900900001</v>
      </c>
      <c r="W119" s="36">
        <f>SUMIFS(СВЦЭМ!$C$33:$C$776,СВЦЭМ!$A$33:$A$776,$A119,СВЦЭМ!$B$33:$B$776,W$113)+'СЕТ СН'!$I$12+СВЦЭМ!$D$10+'СЕТ СН'!$I$6-'СЕТ СН'!$I$22</f>
        <v>1474.2068469200001</v>
      </c>
      <c r="X119" s="36">
        <f>SUMIFS(СВЦЭМ!$C$33:$C$776,СВЦЭМ!$A$33:$A$776,$A119,СВЦЭМ!$B$33:$B$776,X$113)+'СЕТ СН'!$I$12+СВЦЭМ!$D$10+'СЕТ СН'!$I$6-'СЕТ СН'!$I$22</f>
        <v>1494.39054259</v>
      </c>
      <c r="Y119" s="36">
        <f>SUMIFS(СВЦЭМ!$C$33:$C$776,СВЦЭМ!$A$33:$A$776,$A119,СВЦЭМ!$B$33:$B$776,Y$113)+'СЕТ СН'!$I$12+СВЦЭМ!$D$10+'СЕТ СН'!$I$6-'СЕТ СН'!$I$22</f>
        <v>1527.3306343700001</v>
      </c>
    </row>
    <row r="120" spans="1:25" ht="15.75" x14ac:dyDescent="0.2">
      <c r="A120" s="35">
        <f t="shared" si="3"/>
        <v>43868</v>
      </c>
      <c r="B120" s="36">
        <f>SUMIFS(СВЦЭМ!$C$33:$C$776,СВЦЭМ!$A$33:$A$776,$A120,СВЦЭМ!$B$33:$B$776,B$113)+'СЕТ СН'!$I$12+СВЦЭМ!$D$10+'СЕТ СН'!$I$6-'СЕТ СН'!$I$22</f>
        <v>1602.73109172</v>
      </c>
      <c r="C120" s="36">
        <f>SUMIFS(СВЦЭМ!$C$33:$C$776,СВЦЭМ!$A$33:$A$776,$A120,СВЦЭМ!$B$33:$B$776,C$113)+'СЕТ СН'!$I$12+СВЦЭМ!$D$10+'СЕТ СН'!$I$6-'СЕТ СН'!$I$22</f>
        <v>1618.8899738800001</v>
      </c>
      <c r="D120" s="36">
        <f>SUMIFS(СВЦЭМ!$C$33:$C$776,СВЦЭМ!$A$33:$A$776,$A120,СВЦЭМ!$B$33:$B$776,D$113)+'СЕТ СН'!$I$12+СВЦЭМ!$D$10+'СЕТ СН'!$I$6-'СЕТ СН'!$I$22</f>
        <v>1626.25153174</v>
      </c>
      <c r="E120" s="36">
        <f>SUMIFS(СВЦЭМ!$C$33:$C$776,СВЦЭМ!$A$33:$A$776,$A120,СВЦЭМ!$B$33:$B$776,E$113)+'СЕТ СН'!$I$12+СВЦЭМ!$D$10+'СЕТ СН'!$I$6-'СЕТ СН'!$I$22</f>
        <v>1615.2001256600001</v>
      </c>
      <c r="F120" s="36">
        <f>SUMIFS(СВЦЭМ!$C$33:$C$776,СВЦЭМ!$A$33:$A$776,$A120,СВЦЭМ!$B$33:$B$776,F$113)+'СЕТ СН'!$I$12+СВЦЭМ!$D$10+'СЕТ СН'!$I$6-'СЕТ СН'!$I$22</f>
        <v>1605.2266606100002</v>
      </c>
      <c r="G120" s="36">
        <f>SUMIFS(СВЦЭМ!$C$33:$C$776,СВЦЭМ!$A$33:$A$776,$A120,СВЦЭМ!$B$33:$B$776,G$113)+'СЕТ СН'!$I$12+СВЦЭМ!$D$10+'СЕТ СН'!$I$6-'СЕТ СН'!$I$22</f>
        <v>1591.1069599299999</v>
      </c>
      <c r="H120" s="36">
        <f>SUMIFS(СВЦЭМ!$C$33:$C$776,СВЦЭМ!$A$33:$A$776,$A120,СВЦЭМ!$B$33:$B$776,H$113)+'СЕТ СН'!$I$12+СВЦЭМ!$D$10+'СЕТ СН'!$I$6-'СЕТ СН'!$I$22</f>
        <v>1565.3587876800002</v>
      </c>
      <c r="I120" s="36">
        <f>SUMIFS(СВЦЭМ!$C$33:$C$776,СВЦЭМ!$A$33:$A$776,$A120,СВЦЭМ!$B$33:$B$776,I$113)+'СЕТ СН'!$I$12+СВЦЭМ!$D$10+'СЕТ СН'!$I$6-'СЕТ СН'!$I$22</f>
        <v>1529.0354538300001</v>
      </c>
      <c r="J120" s="36">
        <f>SUMIFS(СВЦЭМ!$C$33:$C$776,СВЦЭМ!$A$33:$A$776,$A120,СВЦЭМ!$B$33:$B$776,J$113)+'СЕТ СН'!$I$12+СВЦЭМ!$D$10+'СЕТ СН'!$I$6-'СЕТ СН'!$I$22</f>
        <v>1498.4204780300001</v>
      </c>
      <c r="K120" s="36">
        <f>SUMIFS(СВЦЭМ!$C$33:$C$776,СВЦЭМ!$A$33:$A$776,$A120,СВЦЭМ!$B$33:$B$776,K$113)+'СЕТ СН'!$I$12+СВЦЭМ!$D$10+'СЕТ СН'!$I$6-'СЕТ СН'!$I$22</f>
        <v>1496.93284937</v>
      </c>
      <c r="L120" s="36">
        <f>SUMIFS(СВЦЭМ!$C$33:$C$776,СВЦЭМ!$A$33:$A$776,$A120,СВЦЭМ!$B$33:$B$776,L$113)+'СЕТ СН'!$I$12+СВЦЭМ!$D$10+'СЕТ СН'!$I$6-'СЕТ СН'!$I$22</f>
        <v>1502.9517037000001</v>
      </c>
      <c r="M120" s="36">
        <f>SUMIFS(СВЦЭМ!$C$33:$C$776,СВЦЭМ!$A$33:$A$776,$A120,СВЦЭМ!$B$33:$B$776,M$113)+'СЕТ СН'!$I$12+СВЦЭМ!$D$10+'СЕТ СН'!$I$6-'СЕТ СН'!$I$22</f>
        <v>1495.3770426199999</v>
      </c>
      <c r="N120" s="36">
        <f>SUMIFS(СВЦЭМ!$C$33:$C$776,СВЦЭМ!$A$33:$A$776,$A120,СВЦЭМ!$B$33:$B$776,N$113)+'СЕТ СН'!$I$12+СВЦЭМ!$D$10+'СЕТ СН'!$I$6-'СЕТ СН'!$I$22</f>
        <v>1506.59719232</v>
      </c>
      <c r="O120" s="36">
        <f>SUMIFS(СВЦЭМ!$C$33:$C$776,СВЦЭМ!$A$33:$A$776,$A120,СВЦЭМ!$B$33:$B$776,O$113)+'СЕТ СН'!$I$12+СВЦЭМ!$D$10+'СЕТ СН'!$I$6-'СЕТ СН'!$I$22</f>
        <v>1519.47506589</v>
      </c>
      <c r="P120" s="36">
        <f>SUMIFS(СВЦЭМ!$C$33:$C$776,СВЦЭМ!$A$33:$A$776,$A120,СВЦЭМ!$B$33:$B$776,P$113)+'СЕТ СН'!$I$12+СВЦЭМ!$D$10+'СЕТ СН'!$I$6-'СЕТ СН'!$I$22</f>
        <v>1535.3060088900002</v>
      </c>
      <c r="Q120" s="36">
        <f>SUMIFS(СВЦЭМ!$C$33:$C$776,СВЦЭМ!$A$33:$A$776,$A120,СВЦЭМ!$B$33:$B$776,Q$113)+'СЕТ СН'!$I$12+СВЦЭМ!$D$10+'СЕТ СН'!$I$6-'СЕТ СН'!$I$22</f>
        <v>1532.7511204100001</v>
      </c>
      <c r="R120" s="36">
        <f>SUMIFS(СВЦЭМ!$C$33:$C$776,СВЦЭМ!$A$33:$A$776,$A120,СВЦЭМ!$B$33:$B$776,R$113)+'СЕТ СН'!$I$12+СВЦЭМ!$D$10+'СЕТ СН'!$I$6-'СЕТ СН'!$I$22</f>
        <v>1524.1984932999999</v>
      </c>
      <c r="S120" s="36">
        <f>SUMIFS(СВЦЭМ!$C$33:$C$776,СВЦЭМ!$A$33:$A$776,$A120,СВЦЭМ!$B$33:$B$776,S$113)+'СЕТ СН'!$I$12+СВЦЭМ!$D$10+'СЕТ СН'!$I$6-'СЕТ СН'!$I$22</f>
        <v>1491.97739933</v>
      </c>
      <c r="T120" s="36">
        <f>SUMIFS(СВЦЭМ!$C$33:$C$776,СВЦЭМ!$A$33:$A$776,$A120,СВЦЭМ!$B$33:$B$776,T$113)+'СЕТ СН'!$I$12+СВЦЭМ!$D$10+'СЕТ СН'!$I$6-'СЕТ СН'!$I$22</f>
        <v>1455.4378166700001</v>
      </c>
      <c r="U120" s="36">
        <f>SUMIFS(СВЦЭМ!$C$33:$C$776,СВЦЭМ!$A$33:$A$776,$A120,СВЦЭМ!$B$33:$B$776,U$113)+'СЕТ СН'!$I$12+СВЦЭМ!$D$10+'СЕТ СН'!$I$6-'СЕТ СН'!$I$22</f>
        <v>1458.2976017800002</v>
      </c>
      <c r="V120" s="36">
        <f>SUMIFS(СВЦЭМ!$C$33:$C$776,СВЦЭМ!$A$33:$A$776,$A120,СВЦЭМ!$B$33:$B$776,V$113)+'СЕТ СН'!$I$12+СВЦЭМ!$D$10+'СЕТ СН'!$I$6-'СЕТ СН'!$I$22</f>
        <v>1478.5206598</v>
      </c>
      <c r="W120" s="36">
        <f>SUMIFS(СВЦЭМ!$C$33:$C$776,СВЦЭМ!$A$33:$A$776,$A120,СВЦЭМ!$B$33:$B$776,W$113)+'СЕТ СН'!$I$12+СВЦЭМ!$D$10+'СЕТ СН'!$I$6-'СЕТ СН'!$I$22</f>
        <v>1495.2512650200001</v>
      </c>
      <c r="X120" s="36">
        <f>SUMIFS(СВЦЭМ!$C$33:$C$776,СВЦЭМ!$A$33:$A$776,$A120,СВЦЭМ!$B$33:$B$776,X$113)+'СЕТ СН'!$I$12+СВЦЭМ!$D$10+'СЕТ СН'!$I$6-'СЕТ СН'!$I$22</f>
        <v>1502.85738229</v>
      </c>
      <c r="Y120" s="36">
        <f>SUMIFS(СВЦЭМ!$C$33:$C$776,СВЦЭМ!$A$33:$A$776,$A120,СВЦЭМ!$B$33:$B$776,Y$113)+'СЕТ СН'!$I$12+СВЦЭМ!$D$10+'СЕТ СН'!$I$6-'СЕТ СН'!$I$22</f>
        <v>1520.1071957500001</v>
      </c>
    </row>
    <row r="121" spans="1:25" ht="15.75" x14ac:dyDescent="0.2">
      <c r="A121" s="35">
        <f t="shared" si="3"/>
        <v>43869</v>
      </c>
      <c r="B121" s="36">
        <f>SUMIFS(СВЦЭМ!$C$33:$C$776,СВЦЭМ!$A$33:$A$776,$A121,СВЦЭМ!$B$33:$B$776,B$113)+'СЕТ СН'!$I$12+СВЦЭМ!$D$10+'СЕТ СН'!$I$6-'СЕТ СН'!$I$22</f>
        <v>1553.61619909</v>
      </c>
      <c r="C121" s="36">
        <f>SUMIFS(СВЦЭМ!$C$33:$C$776,СВЦЭМ!$A$33:$A$776,$A121,СВЦЭМ!$B$33:$B$776,C$113)+'СЕТ СН'!$I$12+СВЦЭМ!$D$10+'СЕТ СН'!$I$6-'СЕТ СН'!$I$22</f>
        <v>1590.81409465</v>
      </c>
      <c r="D121" s="36">
        <f>SUMIFS(СВЦЭМ!$C$33:$C$776,СВЦЭМ!$A$33:$A$776,$A121,СВЦЭМ!$B$33:$B$776,D$113)+'СЕТ СН'!$I$12+СВЦЭМ!$D$10+'СЕТ СН'!$I$6-'СЕТ СН'!$I$22</f>
        <v>1609.8867111100001</v>
      </c>
      <c r="E121" s="36">
        <f>SUMIFS(СВЦЭМ!$C$33:$C$776,СВЦЭМ!$A$33:$A$776,$A121,СВЦЭМ!$B$33:$B$776,E$113)+'СЕТ СН'!$I$12+СВЦЭМ!$D$10+'СЕТ СН'!$I$6-'СЕТ СН'!$I$22</f>
        <v>1609.8654677200002</v>
      </c>
      <c r="F121" s="36">
        <f>SUMIFS(СВЦЭМ!$C$33:$C$776,СВЦЭМ!$A$33:$A$776,$A121,СВЦЭМ!$B$33:$B$776,F$113)+'СЕТ СН'!$I$12+СВЦЭМ!$D$10+'СЕТ СН'!$I$6-'СЕТ СН'!$I$22</f>
        <v>1604.3871650800002</v>
      </c>
      <c r="G121" s="36">
        <f>SUMIFS(СВЦЭМ!$C$33:$C$776,СВЦЭМ!$A$33:$A$776,$A121,СВЦЭМ!$B$33:$B$776,G$113)+'СЕТ СН'!$I$12+СВЦЭМ!$D$10+'СЕТ СН'!$I$6-'СЕТ СН'!$I$22</f>
        <v>1597.32423862</v>
      </c>
      <c r="H121" s="36">
        <f>SUMIFS(СВЦЭМ!$C$33:$C$776,СВЦЭМ!$A$33:$A$776,$A121,СВЦЭМ!$B$33:$B$776,H$113)+'СЕТ СН'!$I$12+СВЦЭМ!$D$10+'СЕТ СН'!$I$6-'СЕТ СН'!$I$22</f>
        <v>1583.9238261600001</v>
      </c>
      <c r="I121" s="36">
        <f>SUMIFS(СВЦЭМ!$C$33:$C$776,СВЦЭМ!$A$33:$A$776,$A121,СВЦЭМ!$B$33:$B$776,I$113)+'СЕТ СН'!$I$12+СВЦЭМ!$D$10+'СЕТ СН'!$I$6-'СЕТ СН'!$I$22</f>
        <v>1565.1966787599999</v>
      </c>
      <c r="J121" s="36">
        <f>SUMIFS(СВЦЭМ!$C$33:$C$776,СВЦЭМ!$A$33:$A$776,$A121,СВЦЭМ!$B$33:$B$776,J$113)+'СЕТ СН'!$I$12+СВЦЭМ!$D$10+'СЕТ СН'!$I$6-'СЕТ СН'!$I$22</f>
        <v>1542.3753301700001</v>
      </c>
      <c r="K121" s="36">
        <f>SUMIFS(СВЦЭМ!$C$33:$C$776,СВЦЭМ!$A$33:$A$776,$A121,СВЦЭМ!$B$33:$B$776,K$113)+'СЕТ СН'!$I$12+СВЦЭМ!$D$10+'СЕТ СН'!$I$6-'СЕТ СН'!$I$22</f>
        <v>1521.06341632</v>
      </c>
      <c r="L121" s="36">
        <f>SUMIFS(СВЦЭМ!$C$33:$C$776,СВЦЭМ!$A$33:$A$776,$A121,СВЦЭМ!$B$33:$B$776,L$113)+'СЕТ СН'!$I$12+СВЦЭМ!$D$10+'СЕТ СН'!$I$6-'СЕТ СН'!$I$22</f>
        <v>1487.2818657</v>
      </c>
      <c r="M121" s="36">
        <f>SUMIFS(СВЦЭМ!$C$33:$C$776,СВЦЭМ!$A$33:$A$776,$A121,СВЦЭМ!$B$33:$B$776,M$113)+'СЕТ СН'!$I$12+СВЦЭМ!$D$10+'СЕТ СН'!$I$6-'СЕТ СН'!$I$22</f>
        <v>1475.3883728999999</v>
      </c>
      <c r="N121" s="36">
        <f>SUMIFS(СВЦЭМ!$C$33:$C$776,СВЦЭМ!$A$33:$A$776,$A121,СВЦЭМ!$B$33:$B$776,N$113)+'СЕТ СН'!$I$12+СВЦЭМ!$D$10+'СЕТ СН'!$I$6-'СЕТ СН'!$I$22</f>
        <v>1482.2012931899999</v>
      </c>
      <c r="O121" s="36">
        <f>SUMIFS(СВЦЭМ!$C$33:$C$776,СВЦЭМ!$A$33:$A$776,$A121,СВЦЭМ!$B$33:$B$776,O$113)+'СЕТ СН'!$I$12+СВЦЭМ!$D$10+'СЕТ СН'!$I$6-'СЕТ СН'!$I$22</f>
        <v>1499.70287248</v>
      </c>
      <c r="P121" s="36">
        <f>SUMIFS(СВЦЭМ!$C$33:$C$776,СВЦЭМ!$A$33:$A$776,$A121,СВЦЭМ!$B$33:$B$776,P$113)+'СЕТ СН'!$I$12+СВЦЭМ!$D$10+'СЕТ СН'!$I$6-'СЕТ СН'!$I$22</f>
        <v>1504.35517635</v>
      </c>
      <c r="Q121" s="36">
        <f>SUMIFS(СВЦЭМ!$C$33:$C$776,СВЦЭМ!$A$33:$A$776,$A121,СВЦЭМ!$B$33:$B$776,Q$113)+'СЕТ СН'!$I$12+СВЦЭМ!$D$10+'СЕТ СН'!$I$6-'СЕТ СН'!$I$22</f>
        <v>1502.5597618500001</v>
      </c>
      <c r="R121" s="36">
        <f>SUMIFS(СВЦЭМ!$C$33:$C$776,СВЦЭМ!$A$33:$A$776,$A121,СВЦЭМ!$B$33:$B$776,R$113)+'СЕТ СН'!$I$12+СВЦЭМ!$D$10+'СЕТ СН'!$I$6-'СЕТ СН'!$I$22</f>
        <v>1507.8232507299999</v>
      </c>
      <c r="S121" s="36">
        <f>SUMIFS(СВЦЭМ!$C$33:$C$776,СВЦЭМ!$A$33:$A$776,$A121,СВЦЭМ!$B$33:$B$776,S$113)+'СЕТ СН'!$I$12+СВЦЭМ!$D$10+'СЕТ СН'!$I$6-'СЕТ СН'!$I$22</f>
        <v>1502.6482900199999</v>
      </c>
      <c r="T121" s="36">
        <f>SUMIFS(СВЦЭМ!$C$33:$C$776,СВЦЭМ!$A$33:$A$776,$A121,СВЦЭМ!$B$33:$B$776,T$113)+'СЕТ СН'!$I$12+СВЦЭМ!$D$10+'СЕТ СН'!$I$6-'СЕТ СН'!$I$22</f>
        <v>1520.4534297499999</v>
      </c>
      <c r="U121" s="36">
        <f>SUMIFS(СВЦЭМ!$C$33:$C$776,СВЦЭМ!$A$33:$A$776,$A121,СВЦЭМ!$B$33:$B$776,U$113)+'СЕТ СН'!$I$12+СВЦЭМ!$D$10+'СЕТ СН'!$I$6-'СЕТ СН'!$I$22</f>
        <v>1523.7772647100001</v>
      </c>
      <c r="V121" s="36">
        <f>SUMIFS(СВЦЭМ!$C$33:$C$776,СВЦЭМ!$A$33:$A$776,$A121,СВЦЭМ!$B$33:$B$776,V$113)+'СЕТ СН'!$I$12+СВЦЭМ!$D$10+'СЕТ СН'!$I$6-'СЕТ СН'!$I$22</f>
        <v>1500.80688007</v>
      </c>
      <c r="W121" s="36">
        <f>SUMIFS(СВЦЭМ!$C$33:$C$776,СВЦЭМ!$A$33:$A$776,$A121,СВЦЭМ!$B$33:$B$776,W$113)+'СЕТ СН'!$I$12+СВЦЭМ!$D$10+'СЕТ СН'!$I$6-'СЕТ СН'!$I$22</f>
        <v>1499.99198589</v>
      </c>
      <c r="X121" s="36">
        <f>SUMIFS(СВЦЭМ!$C$33:$C$776,СВЦЭМ!$A$33:$A$776,$A121,СВЦЭМ!$B$33:$B$776,X$113)+'СЕТ СН'!$I$12+СВЦЭМ!$D$10+'СЕТ СН'!$I$6-'СЕТ СН'!$I$22</f>
        <v>1498.2077369200001</v>
      </c>
      <c r="Y121" s="36">
        <f>SUMIFS(СВЦЭМ!$C$33:$C$776,СВЦЭМ!$A$33:$A$776,$A121,СВЦЭМ!$B$33:$B$776,Y$113)+'СЕТ СН'!$I$12+СВЦЭМ!$D$10+'СЕТ СН'!$I$6-'СЕТ СН'!$I$22</f>
        <v>1514.1554962600001</v>
      </c>
    </row>
    <row r="122" spans="1:25" ht="15.75" x14ac:dyDescent="0.2">
      <c r="A122" s="35">
        <f t="shared" si="3"/>
        <v>43870</v>
      </c>
      <c r="B122" s="36">
        <f>SUMIFS(СВЦЭМ!$C$33:$C$776,СВЦЭМ!$A$33:$A$776,$A122,СВЦЭМ!$B$33:$B$776,B$113)+'СЕТ СН'!$I$12+СВЦЭМ!$D$10+'СЕТ СН'!$I$6-'СЕТ СН'!$I$22</f>
        <v>1562.1410624300001</v>
      </c>
      <c r="C122" s="36">
        <f>SUMIFS(СВЦЭМ!$C$33:$C$776,СВЦЭМ!$A$33:$A$776,$A122,СВЦЭМ!$B$33:$B$776,C$113)+'СЕТ СН'!$I$12+СВЦЭМ!$D$10+'СЕТ СН'!$I$6-'СЕТ СН'!$I$22</f>
        <v>1581.5511888400001</v>
      </c>
      <c r="D122" s="36">
        <f>SUMIFS(СВЦЭМ!$C$33:$C$776,СВЦЭМ!$A$33:$A$776,$A122,СВЦЭМ!$B$33:$B$776,D$113)+'СЕТ СН'!$I$12+СВЦЭМ!$D$10+'СЕТ СН'!$I$6-'СЕТ СН'!$I$22</f>
        <v>1597.7491050399999</v>
      </c>
      <c r="E122" s="36">
        <f>SUMIFS(СВЦЭМ!$C$33:$C$776,СВЦЭМ!$A$33:$A$776,$A122,СВЦЭМ!$B$33:$B$776,E$113)+'СЕТ СН'!$I$12+СВЦЭМ!$D$10+'СЕТ СН'!$I$6-'СЕТ СН'!$I$22</f>
        <v>1598.95001157</v>
      </c>
      <c r="F122" s="36">
        <f>SUMIFS(СВЦЭМ!$C$33:$C$776,СВЦЭМ!$A$33:$A$776,$A122,СВЦЭМ!$B$33:$B$776,F$113)+'СЕТ СН'!$I$12+СВЦЭМ!$D$10+'СЕТ СН'!$I$6-'СЕТ СН'!$I$22</f>
        <v>1592.0103913</v>
      </c>
      <c r="G122" s="36">
        <f>SUMIFS(СВЦЭМ!$C$33:$C$776,СВЦЭМ!$A$33:$A$776,$A122,СВЦЭМ!$B$33:$B$776,G$113)+'СЕТ СН'!$I$12+СВЦЭМ!$D$10+'СЕТ СН'!$I$6-'СЕТ СН'!$I$22</f>
        <v>1580.8671326200001</v>
      </c>
      <c r="H122" s="36">
        <f>SUMIFS(СВЦЭМ!$C$33:$C$776,СВЦЭМ!$A$33:$A$776,$A122,СВЦЭМ!$B$33:$B$776,H$113)+'СЕТ СН'!$I$12+СВЦЭМ!$D$10+'СЕТ СН'!$I$6-'СЕТ СН'!$I$22</f>
        <v>1561.1281485499999</v>
      </c>
      <c r="I122" s="36">
        <f>SUMIFS(СВЦЭМ!$C$33:$C$776,СВЦЭМ!$A$33:$A$776,$A122,СВЦЭМ!$B$33:$B$776,I$113)+'СЕТ СН'!$I$12+СВЦЭМ!$D$10+'СЕТ СН'!$I$6-'СЕТ СН'!$I$22</f>
        <v>1535.9323972100001</v>
      </c>
      <c r="J122" s="36">
        <f>SUMIFS(СВЦЭМ!$C$33:$C$776,СВЦЭМ!$A$33:$A$776,$A122,СВЦЭМ!$B$33:$B$776,J$113)+'СЕТ СН'!$I$12+СВЦЭМ!$D$10+'СЕТ СН'!$I$6-'СЕТ СН'!$I$22</f>
        <v>1509.4799563500001</v>
      </c>
      <c r="K122" s="36">
        <f>SUMIFS(СВЦЭМ!$C$33:$C$776,СВЦЭМ!$A$33:$A$776,$A122,СВЦЭМ!$B$33:$B$776,K$113)+'СЕТ СН'!$I$12+СВЦЭМ!$D$10+'СЕТ СН'!$I$6-'СЕТ СН'!$I$22</f>
        <v>1485.8631756899999</v>
      </c>
      <c r="L122" s="36">
        <f>SUMIFS(СВЦЭМ!$C$33:$C$776,СВЦЭМ!$A$33:$A$776,$A122,СВЦЭМ!$B$33:$B$776,L$113)+'СЕТ СН'!$I$12+СВЦЭМ!$D$10+'СЕТ СН'!$I$6-'СЕТ СН'!$I$22</f>
        <v>1483.0512083600001</v>
      </c>
      <c r="M122" s="36">
        <f>SUMIFS(СВЦЭМ!$C$33:$C$776,СВЦЭМ!$A$33:$A$776,$A122,СВЦЭМ!$B$33:$B$776,M$113)+'СЕТ СН'!$I$12+СВЦЭМ!$D$10+'СЕТ СН'!$I$6-'СЕТ СН'!$I$22</f>
        <v>1500.25701583</v>
      </c>
      <c r="N122" s="36">
        <f>SUMIFS(СВЦЭМ!$C$33:$C$776,СВЦЭМ!$A$33:$A$776,$A122,СВЦЭМ!$B$33:$B$776,N$113)+'СЕТ СН'!$I$12+СВЦЭМ!$D$10+'СЕТ СН'!$I$6-'СЕТ СН'!$I$22</f>
        <v>1513.1875012300002</v>
      </c>
      <c r="O122" s="36">
        <f>SUMIFS(СВЦЭМ!$C$33:$C$776,СВЦЭМ!$A$33:$A$776,$A122,СВЦЭМ!$B$33:$B$776,O$113)+'СЕТ СН'!$I$12+СВЦЭМ!$D$10+'СЕТ СН'!$I$6-'СЕТ СН'!$I$22</f>
        <v>1524.54163885</v>
      </c>
      <c r="P122" s="36">
        <f>SUMIFS(СВЦЭМ!$C$33:$C$776,СВЦЭМ!$A$33:$A$776,$A122,СВЦЭМ!$B$33:$B$776,P$113)+'СЕТ СН'!$I$12+СВЦЭМ!$D$10+'СЕТ СН'!$I$6-'СЕТ СН'!$I$22</f>
        <v>1533.6317201300001</v>
      </c>
      <c r="Q122" s="36">
        <f>SUMIFS(СВЦЭМ!$C$33:$C$776,СВЦЭМ!$A$33:$A$776,$A122,СВЦЭМ!$B$33:$B$776,Q$113)+'СЕТ СН'!$I$12+СВЦЭМ!$D$10+'СЕТ СН'!$I$6-'СЕТ СН'!$I$22</f>
        <v>1542.9288817700001</v>
      </c>
      <c r="R122" s="36">
        <f>SUMIFS(СВЦЭМ!$C$33:$C$776,СВЦЭМ!$A$33:$A$776,$A122,СВЦЭМ!$B$33:$B$776,R$113)+'СЕТ СН'!$I$12+СВЦЭМ!$D$10+'СЕТ СН'!$I$6-'СЕТ СН'!$I$22</f>
        <v>1536.3676425600001</v>
      </c>
      <c r="S122" s="36">
        <f>SUMIFS(СВЦЭМ!$C$33:$C$776,СВЦЭМ!$A$33:$A$776,$A122,СВЦЭМ!$B$33:$B$776,S$113)+'СЕТ СН'!$I$12+СВЦЭМ!$D$10+'СЕТ СН'!$I$6-'СЕТ СН'!$I$22</f>
        <v>1521.6416506800001</v>
      </c>
      <c r="T122" s="36">
        <f>SUMIFS(СВЦЭМ!$C$33:$C$776,СВЦЭМ!$A$33:$A$776,$A122,СВЦЭМ!$B$33:$B$776,T$113)+'СЕТ СН'!$I$12+СВЦЭМ!$D$10+'СЕТ СН'!$I$6-'СЕТ СН'!$I$22</f>
        <v>1522.0381190600001</v>
      </c>
      <c r="U122" s="36">
        <f>SUMIFS(СВЦЭМ!$C$33:$C$776,СВЦЭМ!$A$33:$A$776,$A122,СВЦЭМ!$B$33:$B$776,U$113)+'СЕТ СН'!$I$12+СВЦЭМ!$D$10+'СЕТ СН'!$I$6-'СЕТ СН'!$I$22</f>
        <v>1518.2872839500001</v>
      </c>
      <c r="V122" s="36">
        <f>SUMIFS(СВЦЭМ!$C$33:$C$776,СВЦЭМ!$A$33:$A$776,$A122,СВЦЭМ!$B$33:$B$776,V$113)+'СЕТ СН'!$I$12+СВЦЭМ!$D$10+'СЕТ СН'!$I$6-'СЕТ СН'!$I$22</f>
        <v>1520.23906764</v>
      </c>
      <c r="W122" s="36">
        <f>SUMIFS(СВЦЭМ!$C$33:$C$776,СВЦЭМ!$A$33:$A$776,$A122,СВЦЭМ!$B$33:$B$776,W$113)+'СЕТ СН'!$I$12+СВЦЭМ!$D$10+'СЕТ СН'!$I$6-'СЕТ СН'!$I$22</f>
        <v>1527.66492862</v>
      </c>
      <c r="X122" s="36">
        <f>SUMIFS(СВЦЭМ!$C$33:$C$776,СВЦЭМ!$A$33:$A$776,$A122,СВЦЭМ!$B$33:$B$776,X$113)+'СЕТ СН'!$I$12+СВЦЭМ!$D$10+'СЕТ СН'!$I$6-'СЕТ СН'!$I$22</f>
        <v>1523.6627206400001</v>
      </c>
      <c r="Y122" s="36">
        <f>SUMIFS(СВЦЭМ!$C$33:$C$776,СВЦЭМ!$A$33:$A$776,$A122,СВЦЭМ!$B$33:$B$776,Y$113)+'СЕТ СН'!$I$12+СВЦЭМ!$D$10+'СЕТ СН'!$I$6-'СЕТ СН'!$I$22</f>
        <v>1534.9235036800001</v>
      </c>
    </row>
    <row r="123" spans="1:25" ht="15.75" x14ac:dyDescent="0.2">
      <c r="A123" s="35">
        <f t="shared" si="3"/>
        <v>43871</v>
      </c>
      <c r="B123" s="36">
        <f>SUMIFS(СВЦЭМ!$C$33:$C$776,СВЦЭМ!$A$33:$A$776,$A123,СВЦЭМ!$B$33:$B$776,B$113)+'СЕТ СН'!$I$12+СВЦЭМ!$D$10+'СЕТ СН'!$I$6-'СЕТ СН'!$I$22</f>
        <v>1595.2196261700001</v>
      </c>
      <c r="C123" s="36">
        <f>SUMIFS(СВЦЭМ!$C$33:$C$776,СВЦЭМ!$A$33:$A$776,$A123,СВЦЭМ!$B$33:$B$776,C$113)+'СЕТ СН'!$I$12+СВЦЭМ!$D$10+'СЕТ СН'!$I$6-'СЕТ СН'!$I$22</f>
        <v>1620.51792729</v>
      </c>
      <c r="D123" s="36">
        <f>SUMIFS(СВЦЭМ!$C$33:$C$776,СВЦЭМ!$A$33:$A$776,$A123,СВЦЭМ!$B$33:$B$776,D$113)+'СЕТ СН'!$I$12+СВЦЭМ!$D$10+'СЕТ СН'!$I$6-'СЕТ СН'!$I$22</f>
        <v>1634.8880286000001</v>
      </c>
      <c r="E123" s="36">
        <f>SUMIFS(СВЦЭМ!$C$33:$C$776,СВЦЭМ!$A$33:$A$776,$A123,СВЦЭМ!$B$33:$B$776,E$113)+'СЕТ СН'!$I$12+СВЦЭМ!$D$10+'СЕТ СН'!$I$6-'СЕТ СН'!$I$22</f>
        <v>1635.7416219300001</v>
      </c>
      <c r="F123" s="36">
        <f>SUMIFS(СВЦЭМ!$C$33:$C$776,СВЦЭМ!$A$33:$A$776,$A123,СВЦЭМ!$B$33:$B$776,F$113)+'СЕТ СН'!$I$12+СВЦЭМ!$D$10+'СЕТ СН'!$I$6-'СЕТ СН'!$I$22</f>
        <v>1628.8511104500001</v>
      </c>
      <c r="G123" s="36">
        <f>SUMIFS(СВЦЭМ!$C$33:$C$776,СВЦЭМ!$A$33:$A$776,$A123,СВЦЭМ!$B$33:$B$776,G$113)+'СЕТ СН'!$I$12+СВЦЭМ!$D$10+'СЕТ СН'!$I$6-'СЕТ СН'!$I$22</f>
        <v>1606.2510679699999</v>
      </c>
      <c r="H123" s="36">
        <f>SUMIFS(СВЦЭМ!$C$33:$C$776,СВЦЭМ!$A$33:$A$776,$A123,СВЦЭМ!$B$33:$B$776,H$113)+'СЕТ СН'!$I$12+СВЦЭМ!$D$10+'СЕТ СН'!$I$6-'СЕТ СН'!$I$22</f>
        <v>1576.3787923099999</v>
      </c>
      <c r="I123" s="36">
        <f>SUMIFS(СВЦЭМ!$C$33:$C$776,СВЦЭМ!$A$33:$A$776,$A123,СВЦЭМ!$B$33:$B$776,I$113)+'СЕТ СН'!$I$12+СВЦЭМ!$D$10+'СЕТ СН'!$I$6-'СЕТ СН'!$I$22</f>
        <v>1544.5431213699999</v>
      </c>
      <c r="J123" s="36">
        <f>SUMIFS(СВЦЭМ!$C$33:$C$776,СВЦЭМ!$A$33:$A$776,$A123,СВЦЭМ!$B$33:$B$776,J$113)+'СЕТ СН'!$I$12+СВЦЭМ!$D$10+'СЕТ СН'!$I$6-'СЕТ СН'!$I$22</f>
        <v>1518.3606937100001</v>
      </c>
      <c r="K123" s="36">
        <f>SUMIFS(СВЦЭМ!$C$33:$C$776,СВЦЭМ!$A$33:$A$776,$A123,СВЦЭМ!$B$33:$B$776,K$113)+'СЕТ СН'!$I$12+СВЦЭМ!$D$10+'СЕТ СН'!$I$6-'СЕТ СН'!$I$22</f>
        <v>1491.7307152000001</v>
      </c>
      <c r="L123" s="36">
        <f>SUMIFS(СВЦЭМ!$C$33:$C$776,СВЦЭМ!$A$33:$A$776,$A123,СВЦЭМ!$B$33:$B$776,L$113)+'СЕТ СН'!$I$12+СВЦЭМ!$D$10+'СЕТ СН'!$I$6-'СЕТ СН'!$I$22</f>
        <v>1502.55798602</v>
      </c>
      <c r="M123" s="36">
        <f>SUMIFS(СВЦЭМ!$C$33:$C$776,СВЦЭМ!$A$33:$A$776,$A123,СВЦЭМ!$B$33:$B$776,M$113)+'СЕТ СН'!$I$12+СВЦЭМ!$D$10+'СЕТ СН'!$I$6-'СЕТ СН'!$I$22</f>
        <v>1513.8374085700002</v>
      </c>
      <c r="N123" s="36">
        <f>SUMIFS(СВЦЭМ!$C$33:$C$776,СВЦЭМ!$A$33:$A$776,$A123,СВЦЭМ!$B$33:$B$776,N$113)+'СЕТ СН'!$I$12+СВЦЭМ!$D$10+'СЕТ СН'!$I$6-'СЕТ СН'!$I$22</f>
        <v>1531.2862111300001</v>
      </c>
      <c r="O123" s="36">
        <f>SUMIFS(СВЦЭМ!$C$33:$C$776,СВЦЭМ!$A$33:$A$776,$A123,СВЦЭМ!$B$33:$B$776,O$113)+'СЕТ СН'!$I$12+СВЦЭМ!$D$10+'СЕТ СН'!$I$6-'СЕТ СН'!$I$22</f>
        <v>1547.6493134699999</v>
      </c>
      <c r="P123" s="36">
        <f>SUMIFS(СВЦЭМ!$C$33:$C$776,СВЦЭМ!$A$33:$A$776,$A123,СВЦЭМ!$B$33:$B$776,P$113)+'СЕТ СН'!$I$12+СВЦЭМ!$D$10+'СЕТ СН'!$I$6-'СЕТ СН'!$I$22</f>
        <v>1556.5405083800001</v>
      </c>
      <c r="Q123" s="36">
        <f>SUMIFS(СВЦЭМ!$C$33:$C$776,СВЦЭМ!$A$33:$A$776,$A123,СВЦЭМ!$B$33:$B$776,Q$113)+'СЕТ СН'!$I$12+СВЦЭМ!$D$10+'СЕТ СН'!$I$6-'СЕТ СН'!$I$22</f>
        <v>1559.5940253399999</v>
      </c>
      <c r="R123" s="36">
        <f>SUMIFS(СВЦЭМ!$C$33:$C$776,СВЦЭМ!$A$33:$A$776,$A123,СВЦЭМ!$B$33:$B$776,R$113)+'СЕТ СН'!$I$12+СВЦЭМ!$D$10+'СЕТ СН'!$I$6-'СЕТ СН'!$I$22</f>
        <v>1557.9128446700001</v>
      </c>
      <c r="S123" s="36">
        <f>SUMIFS(СВЦЭМ!$C$33:$C$776,СВЦЭМ!$A$33:$A$776,$A123,СВЦЭМ!$B$33:$B$776,S$113)+'СЕТ СН'!$I$12+СВЦЭМ!$D$10+'СЕТ СН'!$I$6-'СЕТ СН'!$I$22</f>
        <v>1556.1686397399999</v>
      </c>
      <c r="T123" s="36">
        <f>SUMIFS(СВЦЭМ!$C$33:$C$776,СВЦЭМ!$A$33:$A$776,$A123,СВЦЭМ!$B$33:$B$776,T$113)+'СЕТ СН'!$I$12+СВЦЭМ!$D$10+'СЕТ СН'!$I$6-'СЕТ СН'!$I$22</f>
        <v>1524.0701330500001</v>
      </c>
      <c r="U123" s="36">
        <f>SUMIFS(СВЦЭМ!$C$33:$C$776,СВЦЭМ!$A$33:$A$776,$A123,СВЦЭМ!$B$33:$B$776,U$113)+'СЕТ СН'!$I$12+СВЦЭМ!$D$10+'СЕТ СН'!$I$6-'СЕТ СН'!$I$22</f>
        <v>1520.0386826600002</v>
      </c>
      <c r="V123" s="36">
        <f>SUMIFS(СВЦЭМ!$C$33:$C$776,СВЦЭМ!$A$33:$A$776,$A123,СВЦЭМ!$B$33:$B$776,V$113)+'СЕТ СН'!$I$12+СВЦЭМ!$D$10+'СЕТ СН'!$I$6-'СЕТ СН'!$I$22</f>
        <v>1525.6004821000001</v>
      </c>
      <c r="W123" s="36">
        <f>SUMIFS(СВЦЭМ!$C$33:$C$776,СВЦЭМ!$A$33:$A$776,$A123,СВЦЭМ!$B$33:$B$776,W$113)+'СЕТ СН'!$I$12+СВЦЭМ!$D$10+'СЕТ СН'!$I$6-'СЕТ СН'!$I$22</f>
        <v>1538.9353043999999</v>
      </c>
      <c r="X123" s="36">
        <f>SUMIFS(СВЦЭМ!$C$33:$C$776,СВЦЭМ!$A$33:$A$776,$A123,СВЦЭМ!$B$33:$B$776,X$113)+'СЕТ СН'!$I$12+СВЦЭМ!$D$10+'СЕТ СН'!$I$6-'СЕТ СН'!$I$22</f>
        <v>1562.6482282000002</v>
      </c>
      <c r="Y123" s="36">
        <f>SUMIFS(СВЦЭМ!$C$33:$C$776,СВЦЭМ!$A$33:$A$776,$A123,СВЦЭМ!$B$33:$B$776,Y$113)+'СЕТ СН'!$I$12+СВЦЭМ!$D$10+'СЕТ СН'!$I$6-'СЕТ СН'!$I$22</f>
        <v>1574.0225441600001</v>
      </c>
    </row>
    <row r="124" spans="1:25" ht="15.75" x14ac:dyDescent="0.2">
      <c r="A124" s="35">
        <f t="shared" si="3"/>
        <v>43872</v>
      </c>
      <c r="B124" s="36">
        <f>SUMIFS(СВЦЭМ!$C$33:$C$776,СВЦЭМ!$A$33:$A$776,$A124,СВЦЭМ!$B$33:$B$776,B$113)+'СЕТ СН'!$I$12+СВЦЭМ!$D$10+'СЕТ СН'!$I$6-'СЕТ СН'!$I$22</f>
        <v>1561.7225859499999</v>
      </c>
      <c r="C124" s="36">
        <f>SUMIFS(СВЦЭМ!$C$33:$C$776,СВЦЭМ!$A$33:$A$776,$A124,СВЦЭМ!$B$33:$B$776,C$113)+'СЕТ СН'!$I$12+СВЦЭМ!$D$10+'СЕТ СН'!$I$6-'СЕТ СН'!$I$22</f>
        <v>1585.9179758700002</v>
      </c>
      <c r="D124" s="36">
        <f>SUMIFS(СВЦЭМ!$C$33:$C$776,СВЦЭМ!$A$33:$A$776,$A124,СВЦЭМ!$B$33:$B$776,D$113)+'СЕТ СН'!$I$12+СВЦЭМ!$D$10+'СЕТ СН'!$I$6-'СЕТ СН'!$I$22</f>
        <v>1595.7861926099999</v>
      </c>
      <c r="E124" s="36">
        <f>SUMIFS(СВЦЭМ!$C$33:$C$776,СВЦЭМ!$A$33:$A$776,$A124,СВЦЭМ!$B$33:$B$776,E$113)+'СЕТ СН'!$I$12+СВЦЭМ!$D$10+'СЕТ СН'!$I$6-'СЕТ СН'!$I$22</f>
        <v>1590.14963547</v>
      </c>
      <c r="F124" s="36">
        <f>SUMIFS(СВЦЭМ!$C$33:$C$776,СВЦЭМ!$A$33:$A$776,$A124,СВЦЭМ!$B$33:$B$776,F$113)+'СЕТ СН'!$I$12+СВЦЭМ!$D$10+'СЕТ СН'!$I$6-'СЕТ СН'!$I$22</f>
        <v>1580.96090538</v>
      </c>
      <c r="G124" s="36">
        <f>SUMIFS(СВЦЭМ!$C$33:$C$776,СВЦЭМ!$A$33:$A$776,$A124,СВЦЭМ!$B$33:$B$776,G$113)+'СЕТ СН'!$I$12+СВЦЭМ!$D$10+'СЕТ СН'!$I$6-'СЕТ СН'!$I$22</f>
        <v>1566.58553115</v>
      </c>
      <c r="H124" s="36">
        <f>SUMIFS(СВЦЭМ!$C$33:$C$776,СВЦЭМ!$A$33:$A$776,$A124,СВЦЭМ!$B$33:$B$776,H$113)+'СЕТ СН'!$I$12+СВЦЭМ!$D$10+'СЕТ СН'!$I$6-'СЕТ СН'!$I$22</f>
        <v>1543.68278844</v>
      </c>
      <c r="I124" s="36">
        <f>SUMIFS(СВЦЭМ!$C$33:$C$776,СВЦЭМ!$A$33:$A$776,$A124,СВЦЭМ!$B$33:$B$776,I$113)+'СЕТ СН'!$I$12+СВЦЭМ!$D$10+'СЕТ СН'!$I$6-'СЕТ СН'!$I$22</f>
        <v>1510.38429658</v>
      </c>
      <c r="J124" s="36">
        <f>SUMIFS(СВЦЭМ!$C$33:$C$776,СВЦЭМ!$A$33:$A$776,$A124,СВЦЭМ!$B$33:$B$776,J$113)+'СЕТ СН'!$I$12+СВЦЭМ!$D$10+'СЕТ СН'!$I$6-'СЕТ СН'!$I$22</f>
        <v>1499.4284581000002</v>
      </c>
      <c r="K124" s="36">
        <f>SUMIFS(СВЦЭМ!$C$33:$C$776,СВЦЭМ!$A$33:$A$776,$A124,СВЦЭМ!$B$33:$B$776,K$113)+'СЕТ СН'!$I$12+СВЦЭМ!$D$10+'СЕТ СН'!$I$6-'СЕТ СН'!$I$22</f>
        <v>1480.5899935100001</v>
      </c>
      <c r="L124" s="36">
        <f>SUMIFS(СВЦЭМ!$C$33:$C$776,СВЦЭМ!$A$33:$A$776,$A124,СВЦЭМ!$B$33:$B$776,L$113)+'СЕТ СН'!$I$12+СВЦЭМ!$D$10+'СЕТ СН'!$I$6-'СЕТ СН'!$I$22</f>
        <v>1491.1186987400001</v>
      </c>
      <c r="M124" s="36">
        <f>SUMIFS(СВЦЭМ!$C$33:$C$776,СВЦЭМ!$A$33:$A$776,$A124,СВЦЭМ!$B$33:$B$776,M$113)+'СЕТ СН'!$I$12+СВЦЭМ!$D$10+'СЕТ СН'!$I$6-'СЕТ СН'!$I$22</f>
        <v>1508.6470999799999</v>
      </c>
      <c r="N124" s="36">
        <f>SUMIFS(СВЦЭМ!$C$33:$C$776,СВЦЭМ!$A$33:$A$776,$A124,СВЦЭМ!$B$33:$B$776,N$113)+'СЕТ СН'!$I$12+СВЦЭМ!$D$10+'СЕТ СН'!$I$6-'СЕТ СН'!$I$22</f>
        <v>1529.28748909</v>
      </c>
      <c r="O124" s="36">
        <f>SUMIFS(СВЦЭМ!$C$33:$C$776,СВЦЭМ!$A$33:$A$776,$A124,СВЦЭМ!$B$33:$B$776,O$113)+'СЕТ СН'!$I$12+СВЦЭМ!$D$10+'СЕТ СН'!$I$6-'СЕТ СН'!$I$22</f>
        <v>1557.24030844</v>
      </c>
      <c r="P124" s="36">
        <f>SUMIFS(СВЦЭМ!$C$33:$C$776,СВЦЭМ!$A$33:$A$776,$A124,СВЦЭМ!$B$33:$B$776,P$113)+'СЕТ СН'!$I$12+СВЦЭМ!$D$10+'СЕТ СН'!$I$6-'СЕТ СН'!$I$22</f>
        <v>1579.4566696300001</v>
      </c>
      <c r="Q124" s="36">
        <f>SUMIFS(СВЦЭМ!$C$33:$C$776,СВЦЭМ!$A$33:$A$776,$A124,СВЦЭМ!$B$33:$B$776,Q$113)+'СЕТ СН'!$I$12+СВЦЭМ!$D$10+'СЕТ СН'!$I$6-'СЕТ СН'!$I$22</f>
        <v>1589.2547975699999</v>
      </c>
      <c r="R124" s="36">
        <f>SUMIFS(СВЦЭМ!$C$33:$C$776,СВЦЭМ!$A$33:$A$776,$A124,СВЦЭМ!$B$33:$B$776,R$113)+'СЕТ СН'!$I$12+СВЦЭМ!$D$10+'СЕТ СН'!$I$6-'СЕТ СН'!$I$22</f>
        <v>1571.10690269</v>
      </c>
      <c r="S124" s="36">
        <f>SUMIFS(СВЦЭМ!$C$33:$C$776,СВЦЭМ!$A$33:$A$776,$A124,СВЦЭМ!$B$33:$B$776,S$113)+'СЕТ СН'!$I$12+СВЦЭМ!$D$10+'СЕТ СН'!$I$6-'СЕТ СН'!$I$22</f>
        <v>1542.36654907</v>
      </c>
      <c r="T124" s="36">
        <f>SUMIFS(СВЦЭМ!$C$33:$C$776,СВЦЭМ!$A$33:$A$776,$A124,СВЦЭМ!$B$33:$B$776,T$113)+'СЕТ СН'!$I$12+СВЦЭМ!$D$10+'СЕТ СН'!$I$6-'СЕТ СН'!$I$22</f>
        <v>1518.4138562500002</v>
      </c>
      <c r="U124" s="36">
        <f>SUMIFS(СВЦЭМ!$C$33:$C$776,СВЦЭМ!$A$33:$A$776,$A124,СВЦЭМ!$B$33:$B$776,U$113)+'СЕТ СН'!$I$12+СВЦЭМ!$D$10+'СЕТ СН'!$I$6-'СЕТ СН'!$I$22</f>
        <v>1516.4791672900001</v>
      </c>
      <c r="V124" s="36">
        <f>SUMIFS(СВЦЭМ!$C$33:$C$776,СВЦЭМ!$A$33:$A$776,$A124,СВЦЭМ!$B$33:$B$776,V$113)+'СЕТ СН'!$I$12+СВЦЭМ!$D$10+'СЕТ СН'!$I$6-'СЕТ СН'!$I$22</f>
        <v>1520.64796905</v>
      </c>
      <c r="W124" s="36">
        <f>SUMIFS(СВЦЭМ!$C$33:$C$776,СВЦЭМ!$A$33:$A$776,$A124,СВЦЭМ!$B$33:$B$776,W$113)+'СЕТ СН'!$I$12+СВЦЭМ!$D$10+'СЕТ СН'!$I$6-'СЕТ СН'!$I$22</f>
        <v>1534.0282657</v>
      </c>
      <c r="X124" s="36">
        <f>SUMIFS(СВЦЭМ!$C$33:$C$776,СВЦЭМ!$A$33:$A$776,$A124,СВЦЭМ!$B$33:$B$776,X$113)+'СЕТ СН'!$I$12+СВЦЭМ!$D$10+'СЕТ СН'!$I$6-'СЕТ СН'!$I$22</f>
        <v>1544.4825767299999</v>
      </c>
      <c r="Y124" s="36">
        <f>SUMIFS(СВЦЭМ!$C$33:$C$776,СВЦЭМ!$A$33:$A$776,$A124,СВЦЭМ!$B$33:$B$776,Y$113)+'СЕТ СН'!$I$12+СВЦЭМ!$D$10+'СЕТ СН'!$I$6-'СЕТ СН'!$I$22</f>
        <v>1546.32095617</v>
      </c>
    </row>
    <row r="125" spans="1:25" ht="15.75" x14ac:dyDescent="0.2">
      <c r="A125" s="35">
        <f t="shared" si="3"/>
        <v>43873</v>
      </c>
      <c r="B125" s="36">
        <f>SUMIFS(СВЦЭМ!$C$33:$C$776,СВЦЭМ!$A$33:$A$776,$A125,СВЦЭМ!$B$33:$B$776,B$113)+'СЕТ СН'!$I$12+СВЦЭМ!$D$10+'СЕТ СН'!$I$6-'СЕТ СН'!$I$22</f>
        <v>1547.5196578099999</v>
      </c>
      <c r="C125" s="36">
        <f>SUMIFS(СВЦЭМ!$C$33:$C$776,СВЦЭМ!$A$33:$A$776,$A125,СВЦЭМ!$B$33:$B$776,C$113)+'СЕТ СН'!$I$12+СВЦЭМ!$D$10+'СЕТ СН'!$I$6-'СЕТ СН'!$I$22</f>
        <v>1543.2114697100001</v>
      </c>
      <c r="D125" s="36">
        <f>SUMIFS(СВЦЭМ!$C$33:$C$776,СВЦЭМ!$A$33:$A$776,$A125,СВЦЭМ!$B$33:$B$776,D$113)+'СЕТ СН'!$I$12+СВЦЭМ!$D$10+'СЕТ СН'!$I$6-'СЕТ СН'!$I$22</f>
        <v>1559.0776592500001</v>
      </c>
      <c r="E125" s="36">
        <f>SUMIFS(СВЦЭМ!$C$33:$C$776,СВЦЭМ!$A$33:$A$776,$A125,СВЦЭМ!$B$33:$B$776,E$113)+'СЕТ СН'!$I$12+СВЦЭМ!$D$10+'СЕТ СН'!$I$6-'СЕТ СН'!$I$22</f>
        <v>1556.34617658</v>
      </c>
      <c r="F125" s="36">
        <f>SUMIFS(СВЦЭМ!$C$33:$C$776,СВЦЭМ!$A$33:$A$776,$A125,СВЦЭМ!$B$33:$B$776,F$113)+'СЕТ СН'!$I$12+СВЦЭМ!$D$10+'СЕТ СН'!$I$6-'СЕТ СН'!$I$22</f>
        <v>1549.6909776800001</v>
      </c>
      <c r="G125" s="36">
        <f>SUMIFS(СВЦЭМ!$C$33:$C$776,СВЦЭМ!$A$33:$A$776,$A125,СВЦЭМ!$B$33:$B$776,G$113)+'СЕТ СН'!$I$12+СВЦЭМ!$D$10+'СЕТ СН'!$I$6-'СЕТ СН'!$I$22</f>
        <v>1536.8908107500001</v>
      </c>
      <c r="H125" s="36">
        <f>SUMIFS(СВЦЭМ!$C$33:$C$776,СВЦЭМ!$A$33:$A$776,$A125,СВЦЭМ!$B$33:$B$776,H$113)+'СЕТ СН'!$I$12+СВЦЭМ!$D$10+'СЕТ СН'!$I$6-'СЕТ СН'!$I$22</f>
        <v>1518.7898066400001</v>
      </c>
      <c r="I125" s="36">
        <f>SUMIFS(СВЦЭМ!$C$33:$C$776,СВЦЭМ!$A$33:$A$776,$A125,СВЦЭМ!$B$33:$B$776,I$113)+'СЕТ СН'!$I$12+СВЦЭМ!$D$10+'СЕТ СН'!$I$6-'СЕТ СН'!$I$22</f>
        <v>1501.2123103200001</v>
      </c>
      <c r="J125" s="36">
        <f>SUMIFS(СВЦЭМ!$C$33:$C$776,СВЦЭМ!$A$33:$A$776,$A125,СВЦЭМ!$B$33:$B$776,J$113)+'СЕТ СН'!$I$12+СВЦЭМ!$D$10+'СЕТ СН'!$I$6-'СЕТ СН'!$I$22</f>
        <v>1522.0120557800001</v>
      </c>
      <c r="K125" s="36">
        <f>SUMIFS(СВЦЭМ!$C$33:$C$776,СВЦЭМ!$A$33:$A$776,$A125,СВЦЭМ!$B$33:$B$776,K$113)+'СЕТ СН'!$I$12+СВЦЭМ!$D$10+'СЕТ СН'!$I$6-'СЕТ СН'!$I$22</f>
        <v>1525.6856568100002</v>
      </c>
      <c r="L125" s="36">
        <f>SUMIFS(СВЦЭМ!$C$33:$C$776,СВЦЭМ!$A$33:$A$776,$A125,СВЦЭМ!$B$33:$B$776,L$113)+'СЕТ СН'!$I$12+СВЦЭМ!$D$10+'СЕТ СН'!$I$6-'СЕТ СН'!$I$22</f>
        <v>1521.59427749</v>
      </c>
      <c r="M125" s="36">
        <f>SUMIFS(СВЦЭМ!$C$33:$C$776,СВЦЭМ!$A$33:$A$776,$A125,СВЦЭМ!$B$33:$B$776,M$113)+'СЕТ СН'!$I$12+СВЦЭМ!$D$10+'СЕТ СН'!$I$6-'СЕТ СН'!$I$22</f>
        <v>1506.4545587699999</v>
      </c>
      <c r="N125" s="36">
        <f>SUMIFS(СВЦЭМ!$C$33:$C$776,СВЦЭМ!$A$33:$A$776,$A125,СВЦЭМ!$B$33:$B$776,N$113)+'СЕТ СН'!$I$12+СВЦЭМ!$D$10+'СЕТ СН'!$I$6-'СЕТ СН'!$I$22</f>
        <v>1503.4810305400001</v>
      </c>
      <c r="O125" s="36">
        <f>SUMIFS(СВЦЭМ!$C$33:$C$776,СВЦЭМ!$A$33:$A$776,$A125,СВЦЭМ!$B$33:$B$776,O$113)+'СЕТ СН'!$I$12+СВЦЭМ!$D$10+'СЕТ СН'!$I$6-'СЕТ СН'!$I$22</f>
        <v>1505.8435493699999</v>
      </c>
      <c r="P125" s="36">
        <f>SUMIFS(СВЦЭМ!$C$33:$C$776,СВЦЭМ!$A$33:$A$776,$A125,СВЦЭМ!$B$33:$B$776,P$113)+'СЕТ СН'!$I$12+СВЦЭМ!$D$10+'СЕТ СН'!$I$6-'СЕТ СН'!$I$22</f>
        <v>1506.1870490400001</v>
      </c>
      <c r="Q125" s="36">
        <f>SUMIFS(СВЦЭМ!$C$33:$C$776,СВЦЭМ!$A$33:$A$776,$A125,СВЦЭМ!$B$33:$B$776,Q$113)+'СЕТ СН'!$I$12+СВЦЭМ!$D$10+'СЕТ СН'!$I$6-'СЕТ СН'!$I$22</f>
        <v>1503.6393571200001</v>
      </c>
      <c r="R125" s="36">
        <f>SUMIFS(СВЦЭМ!$C$33:$C$776,СВЦЭМ!$A$33:$A$776,$A125,СВЦЭМ!$B$33:$B$776,R$113)+'СЕТ СН'!$I$12+СВЦЭМ!$D$10+'СЕТ СН'!$I$6-'СЕТ СН'!$I$22</f>
        <v>1500.3568404100001</v>
      </c>
      <c r="S125" s="36">
        <f>SUMIFS(СВЦЭМ!$C$33:$C$776,СВЦЭМ!$A$33:$A$776,$A125,СВЦЭМ!$B$33:$B$776,S$113)+'СЕТ СН'!$I$12+СВЦЭМ!$D$10+'СЕТ СН'!$I$6-'СЕТ СН'!$I$22</f>
        <v>1504.6708113200002</v>
      </c>
      <c r="T125" s="36">
        <f>SUMIFS(СВЦЭМ!$C$33:$C$776,СВЦЭМ!$A$33:$A$776,$A125,СВЦЭМ!$B$33:$B$776,T$113)+'СЕТ СН'!$I$12+СВЦЭМ!$D$10+'СЕТ СН'!$I$6-'СЕТ СН'!$I$22</f>
        <v>1501.6708207800002</v>
      </c>
      <c r="U125" s="36">
        <f>SUMIFS(СВЦЭМ!$C$33:$C$776,СВЦЭМ!$A$33:$A$776,$A125,СВЦЭМ!$B$33:$B$776,U$113)+'СЕТ СН'!$I$12+СВЦЭМ!$D$10+'СЕТ СН'!$I$6-'СЕТ СН'!$I$22</f>
        <v>1515.82805461</v>
      </c>
      <c r="V125" s="36">
        <f>SUMIFS(СВЦЭМ!$C$33:$C$776,СВЦЭМ!$A$33:$A$776,$A125,СВЦЭМ!$B$33:$B$776,V$113)+'СЕТ СН'!$I$12+СВЦЭМ!$D$10+'СЕТ СН'!$I$6-'СЕТ СН'!$I$22</f>
        <v>1499.4578158700001</v>
      </c>
      <c r="W125" s="36">
        <f>SUMIFS(СВЦЭМ!$C$33:$C$776,СВЦЭМ!$A$33:$A$776,$A125,СВЦЭМ!$B$33:$B$776,W$113)+'СЕТ СН'!$I$12+СВЦЭМ!$D$10+'СЕТ СН'!$I$6-'СЕТ СН'!$I$22</f>
        <v>1497.0380469300001</v>
      </c>
      <c r="X125" s="36">
        <f>SUMIFS(СВЦЭМ!$C$33:$C$776,СВЦЭМ!$A$33:$A$776,$A125,СВЦЭМ!$B$33:$B$776,X$113)+'СЕТ СН'!$I$12+СВЦЭМ!$D$10+'СЕТ СН'!$I$6-'СЕТ СН'!$I$22</f>
        <v>1483.40378407</v>
      </c>
      <c r="Y125" s="36">
        <f>SUMIFS(СВЦЭМ!$C$33:$C$776,СВЦЭМ!$A$33:$A$776,$A125,СВЦЭМ!$B$33:$B$776,Y$113)+'СЕТ СН'!$I$12+СВЦЭМ!$D$10+'СЕТ СН'!$I$6-'СЕТ СН'!$I$22</f>
        <v>1479.65220783</v>
      </c>
    </row>
    <row r="126" spans="1:25" ht="15.75" x14ac:dyDescent="0.2">
      <c r="A126" s="35">
        <f t="shared" si="3"/>
        <v>43874</v>
      </c>
      <c r="B126" s="36">
        <f>SUMIFS(СВЦЭМ!$C$33:$C$776,СВЦЭМ!$A$33:$A$776,$A126,СВЦЭМ!$B$33:$B$776,B$113)+'СЕТ СН'!$I$12+СВЦЭМ!$D$10+'СЕТ СН'!$I$6-'СЕТ СН'!$I$22</f>
        <v>1518.5032496399999</v>
      </c>
      <c r="C126" s="36">
        <f>SUMIFS(СВЦЭМ!$C$33:$C$776,СВЦЭМ!$A$33:$A$776,$A126,СВЦЭМ!$B$33:$B$776,C$113)+'СЕТ СН'!$I$12+СВЦЭМ!$D$10+'СЕТ СН'!$I$6-'СЕТ СН'!$I$22</f>
        <v>1542.0696129200001</v>
      </c>
      <c r="D126" s="36">
        <f>SUMIFS(СВЦЭМ!$C$33:$C$776,СВЦЭМ!$A$33:$A$776,$A126,СВЦЭМ!$B$33:$B$776,D$113)+'СЕТ СН'!$I$12+СВЦЭМ!$D$10+'СЕТ СН'!$I$6-'СЕТ СН'!$I$22</f>
        <v>1557.68663524</v>
      </c>
      <c r="E126" s="36">
        <f>SUMIFS(СВЦЭМ!$C$33:$C$776,СВЦЭМ!$A$33:$A$776,$A126,СВЦЭМ!$B$33:$B$776,E$113)+'СЕТ СН'!$I$12+СВЦЭМ!$D$10+'СЕТ СН'!$I$6-'СЕТ СН'!$I$22</f>
        <v>1568.2699178400001</v>
      </c>
      <c r="F126" s="36">
        <f>SUMIFS(СВЦЭМ!$C$33:$C$776,СВЦЭМ!$A$33:$A$776,$A126,СВЦЭМ!$B$33:$B$776,F$113)+'СЕТ СН'!$I$12+СВЦЭМ!$D$10+'СЕТ СН'!$I$6-'СЕТ СН'!$I$22</f>
        <v>1558.1429320699999</v>
      </c>
      <c r="G126" s="36">
        <f>SUMIFS(СВЦЭМ!$C$33:$C$776,СВЦЭМ!$A$33:$A$776,$A126,СВЦЭМ!$B$33:$B$776,G$113)+'СЕТ СН'!$I$12+СВЦЭМ!$D$10+'СЕТ СН'!$I$6-'СЕТ СН'!$I$22</f>
        <v>1551.9502819200002</v>
      </c>
      <c r="H126" s="36">
        <f>SUMIFS(СВЦЭМ!$C$33:$C$776,СВЦЭМ!$A$33:$A$776,$A126,СВЦЭМ!$B$33:$B$776,H$113)+'СЕТ СН'!$I$12+СВЦЭМ!$D$10+'СЕТ СН'!$I$6-'СЕТ СН'!$I$22</f>
        <v>1522.98327008</v>
      </c>
      <c r="I126" s="36">
        <f>SUMIFS(СВЦЭМ!$C$33:$C$776,СВЦЭМ!$A$33:$A$776,$A126,СВЦЭМ!$B$33:$B$776,I$113)+'СЕТ СН'!$I$12+СВЦЭМ!$D$10+'СЕТ СН'!$I$6-'СЕТ СН'!$I$22</f>
        <v>1505.15090543</v>
      </c>
      <c r="J126" s="36">
        <f>SUMIFS(СВЦЭМ!$C$33:$C$776,СВЦЭМ!$A$33:$A$776,$A126,СВЦЭМ!$B$33:$B$776,J$113)+'СЕТ СН'!$I$12+СВЦЭМ!$D$10+'СЕТ СН'!$I$6-'СЕТ СН'!$I$22</f>
        <v>1497.6900967400002</v>
      </c>
      <c r="K126" s="36">
        <f>SUMIFS(СВЦЭМ!$C$33:$C$776,СВЦЭМ!$A$33:$A$776,$A126,СВЦЭМ!$B$33:$B$776,K$113)+'СЕТ СН'!$I$12+СВЦЭМ!$D$10+'СЕТ СН'!$I$6-'СЕТ СН'!$I$22</f>
        <v>1478.21062304</v>
      </c>
      <c r="L126" s="36">
        <f>SUMIFS(СВЦЭМ!$C$33:$C$776,СВЦЭМ!$A$33:$A$776,$A126,СВЦЭМ!$B$33:$B$776,L$113)+'СЕТ СН'!$I$12+СВЦЭМ!$D$10+'СЕТ СН'!$I$6-'СЕТ СН'!$I$22</f>
        <v>1477.1406258100001</v>
      </c>
      <c r="M126" s="36">
        <f>SUMIFS(СВЦЭМ!$C$33:$C$776,СВЦЭМ!$A$33:$A$776,$A126,СВЦЭМ!$B$33:$B$776,M$113)+'СЕТ СН'!$I$12+СВЦЭМ!$D$10+'СЕТ СН'!$I$6-'СЕТ СН'!$I$22</f>
        <v>1493.8690706900002</v>
      </c>
      <c r="N126" s="36">
        <f>SUMIFS(СВЦЭМ!$C$33:$C$776,СВЦЭМ!$A$33:$A$776,$A126,СВЦЭМ!$B$33:$B$776,N$113)+'СЕТ СН'!$I$12+СВЦЭМ!$D$10+'СЕТ СН'!$I$6-'СЕТ СН'!$I$22</f>
        <v>1513.7105833099999</v>
      </c>
      <c r="O126" s="36">
        <f>SUMIFS(СВЦЭМ!$C$33:$C$776,СВЦЭМ!$A$33:$A$776,$A126,СВЦЭМ!$B$33:$B$776,O$113)+'СЕТ СН'!$I$12+СВЦЭМ!$D$10+'СЕТ СН'!$I$6-'СЕТ СН'!$I$22</f>
        <v>1521.1942048800001</v>
      </c>
      <c r="P126" s="36">
        <f>SUMIFS(СВЦЭМ!$C$33:$C$776,СВЦЭМ!$A$33:$A$776,$A126,СВЦЭМ!$B$33:$B$776,P$113)+'СЕТ СН'!$I$12+СВЦЭМ!$D$10+'СЕТ СН'!$I$6-'СЕТ СН'!$I$22</f>
        <v>1518.64392787</v>
      </c>
      <c r="Q126" s="36">
        <f>SUMIFS(СВЦЭМ!$C$33:$C$776,СВЦЭМ!$A$33:$A$776,$A126,СВЦЭМ!$B$33:$B$776,Q$113)+'СЕТ СН'!$I$12+СВЦЭМ!$D$10+'СЕТ СН'!$I$6-'СЕТ СН'!$I$22</f>
        <v>1525.9492767700001</v>
      </c>
      <c r="R126" s="36">
        <f>SUMIFS(СВЦЭМ!$C$33:$C$776,СВЦЭМ!$A$33:$A$776,$A126,СВЦЭМ!$B$33:$B$776,R$113)+'СЕТ СН'!$I$12+СВЦЭМ!$D$10+'СЕТ СН'!$I$6-'СЕТ СН'!$I$22</f>
        <v>1520.1598799200001</v>
      </c>
      <c r="S126" s="36">
        <f>SUMIFS(СВЦЭМ!$C$33:$C$776,СВЦЭМ!$A$33:$A$776,$A126,СВЦЭМ!$B$33:$B$776,S$113)+'СЕТ СН'!$I$12+СВЦЭМ!$D$10+'СЕТ СН'!$I$6-'СЕТ СН'!$I$22</f>
        <v>1514.0040727000001</v>
      </c>
      <c r="T126" s="36">
        <f>SUMIFS(СВЦЭМ!$C$33:$C$776,СВЦЭМ!$A$33:$A$776,$A126,СВЦЭМ!$B$33:$B$776,T$113)+'СЕТ СН'!$I$12+СВЦЭМ!$D$10+'СЕТ СН'!$I$6-'СЕТ СН'!$I$22</f>
        <v>1473.4503055600001</v>
      </c>
      <c r="U126" s="36">
        <f>SUMIFS(СВЦЭМ!$C$33:$C$776,СВЦЭМ!$A$33:$A$776,$A126,СВЦЭМ!$B$33:$B$776,U$113)+'СЕТ СН'!$I$12+СВЦЭМ!$D$10+'СЕТ СН'!$I$6-'СЕТ СН'!$I$22</f>
        <v>1463.07978546</v>
      </c>
      <c r="V126" s="36">
        <f>SUMIFS(СВЦЭМ!$C$33:$C$776,СВЦЭМ!$A$33:$A$776,$A126,СВЦЭМ!$B$33:$B$776,V$113)+'СЕТ СН'!$I$12+СВЦЭМ!$D$10+'СЕТ СН'!$I$6-'СЕТ СН'!$I$22</f>
        <v>1464.4642366100002</v>
      </c>
      <c r="W126" s="36">
        <f>SUMIFS(СВЦЭМ!$C$33:$C$776,СВЦЭМ!$A$33:$A$776,$A126,СВЦЭМ!$B$33:$B$776,W$113)+'СЕТ СН'!$I$12+СВЦЭМ!$D$10+'СЕТ СН'!$I$6-'СЕТ СН'!$I$22</f>
        <v>1478.7985817799999</v>
      </c>
      <c r="X126" s="36">
        <f>SUMIFS(СВЦЭМ!$C$33:$C$776,СВЦЭМ!$A$33:$A$776,$A126,СВЦЭМ!$B$33:$B$776,X$113)+'СЕТ СН'!$I$12+СВЦЭМ!$D$10+'СЕТ СН'!$I$6-'СЕТ СН'!$I$22</f>
        <v>1489.9323867200001</v>
      </c>
      <c r="Y126" s="36">
        <f>SUMIFS(СВЦЭМ!$C$33:$C$776,СВЦЭМ!$A$33:$A$776,$A126,СВЦЭМ!$B$33:$B$776,Y$113)+'СЕТ СН'!$I$12+СВЦЭМ!$D$10+'СЕТ СН'!$I$6-'СЕТ СН'!$I$22</f>
        <v>1512.4010677400001</v>
      </c>
    </row>
    <row r="127" spans="1:25" ht="15.75" x14ac:dyDescent="0.2">
      <c r="A127" s="35">
        <f t="shared" si="3"/>
        <v>43875</v>
      </c>
      <c r="B127" s="36">
        <f>SUMIFS(СВЦЭМ!$C$33:$C$776,СВЦЭМ!$A$33:$A$776,$A127,СВЦЭМ!$B$33:$B$776,B$113)+'СЕТ СН'!$I$12+СВЦЭМ!$D$10+'СЕТ СН'!$I$6-'СЕТ СН'!$I$22</f>
        <v>1538.6184559000001</v>
      </c>
      <c r="C127" s="36">
        <f>SUMIFS(СВЦЭМ!$C$33:$C$776,СВЦЭМ!$A$33:$A$776,$A127,СВЦЭМ!$B$33:$B$776,C$113)+'СЕТ СН'!$I$12+СВЦЭМ!$D$10+'СЕТ СН'!$I$6-'СЕТ СН'!$I$22</f>
        <v>1552.2307228700001</v>
      </c>
      <c r="D127" s="36">
        <f>SUMIFS(СВЦЭМ!$C$33:$C$776,СВЦЭМ!$A$33:$A$776,$A127,СВЦЭМ!$B$33:$B$776,D$113)+'СЕТ СН'!$I$12+СВЦЭМ!$D$10+'СЕТ СН'!$I$6-'СЕТ СН'!$I$22</f>
        <v>1574.9450956999999</v>
      </c>
      <c r="E127" s="36">
        <f>SUMIFS(СВЦЭМ!$C$33:$C$776,СВЦЭМ!$A$33:$A$776,$A127,СВЦЭМ!$B$33:$B$776,E$113)+'СЕТ СН'!$I$12+СВЦЭМ!$D$10+'СЕТ СН'!$I$6-'СЕТ СН'!$I$22</f>
        <v>1573.4295345600001</v>
      </c>
      <c r="F127" s="36">
        <f>SUMIFS(СВЦЭМ!$C$33:$C$776,СВЦЭМ!$A$33:$A$776,$A127,СВЦЭМ!$B$33:$B$776,F$113)+'СЕТ СН'!$I$12+СВЦЭМ!$D$10+'СЕТ СН'!$I$6-'СЕТ СН'!$I$22</f>
        <v>1568.8344337799999</v>
      </c>
      <c r="G127" s="36">
        <f>SUMIFS(СВЦЭМ!$C$33:$C$776,СВЦЭМ!$A$33:$A$776,$A127,СВЦЭМ!$B$33:$B$776,G$113)+'СЕТ СН'!$I$12+СВЦЭМ!$D$10+'СЕТ СН'!$I$6-'СЕТ СН'!$I$22</f>
        <v>1558.8589046900001</v>
      </c>
      <c r="H127" s="36">
        <f>SUMIFS(СВЦЭМ!$C$33:$C$776,СВЦЭМ!$A$33:$A$776,$A127,СВЦЭМ!$B$33:$B$776,H$113)+'СЕТ СН'!$I$12+СВЦЭМ!$D$10+'СЕТ СН'!$I$6-'СЕТ СН'!$I$22</f>
        <v>1522.8728148499999</v>
      </c>
      <c r="I127" s="36">
        <f>SUMIFS(СВЦЭМ!$C$33:$C$776,СВЦЭМ!$A$33:$A$776,$A127,СВЦЭМ!$B$33:$B$776,I$113)+'СЕТ СН'!$I$12+СВЦЭМ!$D$10+'СЕТ СН'!$I$6-'СЕТ СН'!$I$22</f>
        <v>1508.1827605100002</v>
      </c>
      <c r="J127" s="36">
        <f>SUMIFS(СВЦЭМ!$C$33:$C$776,СВЦЭМ!$A$33:$A$776,$A127,СВЦЭМ!$B$33:$B$776,J$113)+'СЕТ СН'!$I$12+СВЦЭМ!$D$10+'СЕТ СН'!$I$6-'СЕТ СН'!$I$22</f>
        <v>1485.85742387</v>
      </c>
      <c r="K127" s="36">
        <f>SUMIFS(СВЦЭМ!$C$33:$C$776,СВЦЭМ!$A$33:$A$776,$A127,СВЦЭМ!$B$33:$B$776,K$113)+'СЕТ СН'!$I$12+СВЦЭМ!$D$10+'СЕТ СН'!$I$6-'СЕТ СН'!$I$22</f>
        <v>1476.38184174</v>
      </c>
      <c r="L127" s="36">
        <f>SUMIFS(СВЦЭМ!$C$33:$C$776,СВЦЭМ!$A$33:$A$776,$A127,СВЦЭМ!$B$33:$B$776,L$113)+'СЕТ СН'!$I$12+СВЦЭМ!$D$10+'СЕТ СН'!$I$6-'СЕТ СН'!$I$22</f>
        <v>1474.7325897599999</v>
      </c>
      <c r="M127" s="36">
        <f>SUMIFS(СВЦЭМ!$C$33:$C$776,СВЦЭМ!$A$33:$A$776,$A127,СВЦЭМ!$B$33:$B$776,M$113)+'СЕТ СН'!$I$12+СВЦЭМ!$D$10+'СЕТ СН'!$I$6-'СЕТ СН'!$I$22</f>
        <v>1472.7647516100001</v>
      </c>
      <c r="N127" s="36">
        <f>SUMIFS(СВЦЭМ!$C$33:$C$776,СВЦЭМ!$A$33:$A$776,$A127,СВЦЭМ!$B$33:$B$776,N$113)+'СЕТ СН'!$I$12+СВЦЭМ!$D$10+'СЕТ СН'!$I$6-'СЕТ СН'!$I$22</f>
        <v>1493.4106477600001</v>
      </c>
      <c r="O127" s="36">
        <f>SUMIFS(СВЦЭМ!$C$33:$C$776,СВЦЭМ!$A$33:$A$776,$A127,СВЦЭМ!$B$33:$B$776,O$113)+'СЕТ СН'!$I$12+СВЦЭМ!$D$10+'СЕТ СН'!$I$6-'СЕТ СН'!$I$22</f>
        <v>1503.6663227399999</v>
      </c>
      <c r="P127" s="36">
        <f>SUMIFS(СВЦЭМ!$C$33:$C$776,СВЦЭМ!$A$33:$A$776,$A127,СВЦЭМ!$B$33:$B$776,P$113)+'СЕТ СН'!$I$12+СВЦЭМ!$D$10+'СЕТ СН'!$I$6-'СЕТ СН'!$I$22</f>
        <v>1515.9590876699999</v>
      </c>
      <c r="Q127" s="36">
        <f>SUMIFS(СВЦЭМ!$C$33:$C$776,СВЦЭМ!$A$33:$A$776,$A127,СВЦЭМ!$B$33:$B$776,Q$113)+'СЕТ СН'!$I$12+СВЦЭМ!$D$10+'СЕТ СН'!$I$6-'СЕТ СН'!$I$22</f>
        <v>1520.0802102</v>
      </c>
      <c r="R127" s="36">
        <f>SUMIFS(СВЦЭМ!$C$33:$C$776,СВЦЭМ!$A$33:$A$776,$A127,СВЦЭМ!$B$33:$B$776,R$113)+'СЕТ СН'!$I$12+СВЦЭМ!$D$10+'СЕТ СН'!$I$6-'СЕТ СН'!$I$22</f>
        <v>1516.6522541100001</v>
      </c>
      <c r="S127" s="36">
        <f>SUMIFS(СВЦЭМ!$C$33:$C$776,СВЦЭМ!$A$33:$A$776,$A127,СВЦЭМ!$B$33:$B$776,S$113)+'СЕТ СН'!$I$12+СВЦЭМ!$D$10+'СЕТ СН'!$I$6-'СЕТ СН'!$I$22</f>
        <v>1499.8304409000002</v>
      </c>
      <c r="T127" s="36">
        <f>SUMIFS(СВЦЭМ!$C$33:$C$776,СВЦЭМ!$A$33:$A$776,$A127,СВЦЭМ!$B$33:$B$776,T$113)+'СЕТ СН'!$I$12+СВЦЭМ!$D$10+'СЕТ СН'!$I$6-'СЕТ СН'!$I$22</f>
        <v>1481.6753176000002</v>
      </c>
      <c r="U127" s="36">
        <f>SUMIFS(СВЦЭМ!$C$33:$C$776,СВЦЭМ!$A$33:$A$776,$A127,СВЦЭМ!$B$33:$B$776,U$113)+'СЕТ СН'!$I$12+СВЦЭМ!$D$10+'СЕТ СН'!$I$6-'СЕТ СН'!$I$22</f>
        <v>1474.6976318900001</v>
      </c>
      <c r="V127" s="36">
        <f>SUMIFS(СВЦЭМ!$C$33:$C$776,СВЦЭМ!$A$33:$A$776,$A127,СВЦЭМ!$B$33:$B$776,V$113)+'СЕТ СН'!$I$12+СВЦЭМ!$D$10+'СЕТ СН'!$I$6-'СЕТ СН'!$I$22</f>
        <v>1477.8583568200002</v>
      </c>
      <c r="W127" s="36">
        <f>SUMIFS(СВЦЭМ!$C$33:$C$776,СВЦЭМ!$A$33:$A$776,$A127,СВЦЭМ!$B$33:$B$776,W$113)+'СЕТ СН'!$I$12+СВЦЭМ!$D$10+'СЕТ СН'!$I$6-'СЕТ СН'!$I$22</f>
        <v>1496.51364143</v>
      </c>
      <c r="X127" s="36">
        <f>SUMIFS(СВЦЭМ!$C$33:$C$776,СВЦЭМ!$A$33:$A$776,$A127,СВЦЭМ!$B$33:$B$776,X$113)+'СЕТ СН'!$I$12+СВЦЭМ!$D$10+'СЕТ СН'!$I$6-'СЕТ СН'!$I$22</f>
        <v>1512.1887667199999</v>
      </c>
      <c r="Y127" s="36">
        <f>SUMIFS(СВЦЭМ!$C$33:$C$776,СВЦЭМ!$A$33:$A$776,$A127,СВЦЭМ!$B$33:$B$776,Y$113)+'СЕТ СН'!$I$12+СВЦЭМ!$D$10+'СЕТ СН'!$I$6-'СЕТ СН'!$I$22</f>
        <v>1516.6336648700001</v>
      </c>
    </row>
    <row r="128" spans="1:25" ht="15.75" x14ac:dyDescent="0.2">
      <c r="A128" s="35">
        <f t="shared" si="3"/>
        <v>43876</v>
      </c>
      <c r="B128" s="36">
        <f>SUMIFS(СВЦЭМ!$C$33:$C$776,СВЦЭМ!$A$33:$A$776,$A128,СВЦЭМ!$B$33:$B$776,B$113)+'СЕТ СН'!$I$12+СВЦЭМ!$D$10+'СЕТ СН'!$I$6-'СЕТ СН'!$I$22</f>
        <v>1428.3272756199999</v>
      </c>
      <c r="C128" s="36">
        <f>SUMIFS(СВЦЭМ!$C$33:$C$776,СВЦЭМ!$A$33:$A$776,$A128,СВЦЭМ!$B$33:$B$776,C$113)+'СЕТ СН'!$I$12+СВЦЭМ!$D$10+'СЕТ СН'!$I$6-'СЕТ СН'!$I$22</f>
        <v>1444.3704204999999</v>
      </c>
      <c r="D128" s="36">
        <f>SUMIFS(СВЦЭМ!$C$33:$C$776,СВЦЭМ!$A$33:$A$776,$A128,СВЦЭМ!$B$33:$B$776,D$113)+'СЕТ СН'!$I$12+СВЦЭМ!$D$10+'СЕТ СН'!$I$6-'СЕТ СН'!$I$22</f>
        <v>1468.6943398000001</v>
      </c>
      <c r="E128" s="36">
        <f>SUMIFS(СВЦЭМ!$C$33:$C$776,СВЦЭМ!$A$33:$A$776,$A128,СВЦЭМ!$B$33:$B$776,E$113)+'СЕТ СН'!$I$12+СВЦЭМ!$D$10+'СЕТ СН'!$I$6-'СЕТ СН'!$I$22</f>
        <v>1482.48709667</v>
      </c>
      <c r="F128" s="36">
        <f>SUMIFS(СВЦЭМ!$C$33:$C$776,СВЦЭМ!$A$33:$A$776,$A128,СВЦЭМ!$B$33:$B$776,F$113)+'СЕТ СН'!$I$12+СВЦЭМ!$D$10+'СЕТ СН'!$I$6-'СЕТ СН'!$I$22</f>
        <v>1482.0837536500001</v>
      </c>
      <c r="G128" s="36">
        <f>SUMIFS(СВЦЭМ!$C$33:$C$776,СВЦЭМ!$A$33:$A$776,$A128,СВЦЭМ!$B$33:$B$776,G$113)+'СЕТ СН'!$I$12+СВЦЭМ!$D$10+'СЕТ СН'!$I$6-'СЕТ СН'!$I$22</f>
        <v>1469.3116139600002</v>
      </c>
      <c r="H128" s="36">
        <f>SUMIFS(СВЦЭМ!$C$33:$C$776,СВЦЭМ!$A$33:$A$776,$A128,СВЦЭМ!$B$33:$B$776,H$113)+'СЕТ СН'!$I$12+СВЦЭМ!$D$10+'СЕТ СН'!$I$6-'СЕТ СН'!$I$22</f>
        <v>1459.4147183600001</v>
      </c>
      <c r="I128" s="36">
        <f>SUMIFS(СВЦЭМ!$C$33:$C$776,СВЦЭМ!$A$33:$A$776,$A128,СВЦЭМ!$B$33:$B$776,I$113)+'СЕТ СН'!$I$12+СВЦЭМ!$D$10+'СЕТ СН'!$I$6-'СЕТ СН'!$I$22</f>
        <v>1464.8352840699999</v>
      </c>
      <c r="J128" s="36">
        <f>SUMIFS(СВЦЭМ!$C$33:$C$776,СВЦЭМ!$A$33:$A$776,$A128,СВЦЭМ!$B$33:$B$776,J$113)+'СЕТ СН'!$I$12+СВЦЭМ!$D$10+'СЕТ СН'!$I$6-'СЕТ СН'!$I$22</f>
        <v>1479.87730388</v>
      </c>
      <c r="K128" s="36">
        <f>SUMIFS(СВЦЭМ!$C$33:$C$776,СВЦЭМ!$A$33:$A$776,$A128,СВЦЭМ!$B$33:$B$776,K$113)+'СЕТ СН'!$I$12+СВЦЭМ!$D$10+'СЕТ СН'!$I$6-'СЕТ СН'!$I$22</f>
        <v>1493.57984775</v>
      </c>
      <c r="L128" s="36">
        <f>SUMIFS(СВЦЭМ!$C$33:$C$776,СВЦЭМ!$A$33:$A$776,$A128,СВЦЭМ!$B$33:$B$776,L$113)+'СЕТ СН'!$I$12+СВЦЭМ!$D$10+'СЕТ СН'!$I$6-'СЕТ СН'!$I$22</f>
        <v>1500.1089755100002</v>
      </c>
      <c r="M128" s="36">
        <f>SUMIFS(СВЦЭМ!$C$33:$C$776,СВЦЭМ!$A$33:$A$776,$A128,СВЦЭМ!$B$33:$B$776,M$113)+'СЕТ СН'!$I$12+СВЦЭМ!$D$10+'СЕТ СН'!$I$6-'СЕТ СН'!$I$22</f>
        <v>1485.6908025600001</v>
      </c>
      <c r="N128" s="36">
        <f>SUMIFS(СВЦЭМ!$C$33:$C$776,СВЦЭМ!$A$33:$A$776,$A128,СВЦЭМ!$B$33:$B$776,N$113)+'СЕТ СН'!$I$12+СВЦЭМ!$D$10+'СЕТ СН'!$I$6-'СЕТ СН'!$I$22</f>
        <v>1484.83105346</v>
      </c>
      <c r="O128" s="36">
        <f>SUMIFS(СВЦЭМ!$C$33:$C$776,СВЦЭМ!$A$33:$A$776,$A128,СВЦЭМ!$B$33:$B$776,O$113)+'СЕТ СН'!$I$12+СВЦЭМ!$D$10+'СЕТ СН'!$I$6-'СЕТ СН'!$I$22</f>
        <v>1483.9524156</v>
      </c>
      <c r="P128" s="36">
        <f>SUMIFS(СВЦЭМ!$C$33:$C$776,СВЦЭМ!$A$33:$A$776,$A128,СВЦЭМ!$B$33:$B$776,P$113)+'СЕТ СН'!$I$12+СВЦЭМ!$D$10+'СЕТ СН'!$I$6-'СЕТ СН'!$I$22</f>
        <v>1464.5370454900001</v>
      </c>
      <c r="Q128" s="36">
        <f>SUMIFS(СВЦЭМ!$C$33:$C$776,СВЦЭМ!$A$33:$A$776,$A128,СВЦЭМ!$B$33:$B$776,Q$113)+'СЕТ СН'!$I$12+СВЦЭМ!$D$10+'СЕТ СН'!$I$6-'СЕТ СН'!$I$22</f>
        <v>1457.55040745</v>
      </c>
      <c r="R128" s="36">
        <f>SUMIFS(СВЦЭМ!$C$33:$C$776,СВЦЭМ!$A$33:$A$776,$A128,СВЦЭМ!$B$33:$B$776,R$113)+'СЕТ СН'!$I$12+СВЦЭМ!$D$10+'СЕТ СН'!$I$6-'СЕТ СН'!$I$22</f>
        <v>1465.5003552000001</v>
      </c>
      <c r="S128" s="36">
        <f>SUMIFS(СВЦЭМ!$C$33:$C$776,СВЦЭМ!$A$33:$A$776,$A128,СВЦЭМ!$B$33:$B$776,S$113)+'СЕТ СН'!$I$12+СВЦЭМ!$D$10+'СЕТ СН'!$I$6-'СЕТ СН'!$I$22</f>
        <v>1471.6925872300001</v>
      </c>
      <c r="T128" s="36">
        <f>SUMIFS(СВЦЭМ!$C$33:$C$776,СВЦЭМ!$A$33:$A$776,$A128,СВЦЭМ!$B$33:$B$776,T$113)+'СЕТ СН'!$I$12+СВЦЭМ!$D$10+'СЕТ СН'!$I$6-'СЕТ СН'!$I$22</f>
        <v>1485.2720638400001</v>
      </c>
      <c r="U128" s="36">
        <f>SUMIFS(СВЦЭМ!$C$33:$C$776,СВЦЭМ!$A$33:$A$776,$A128,СВЦЭМ!$B$33:$B$776,U$113)+'СЕТ СН'!$I$12+СВЦЭМ!$D$10+'СЕТ СН'!$I$6-'СЕТ СН'!$I$22</f>
        <v>1487.64943165</v>
      </c>
      <c r="V128" s="36">
        <f>SUMIFS(СВЦЭМ!$C$33:$C$776,СВЦЭМ!$A$33:$A$776,$A128,СВЦЭМ!$B$33:$B$776,V$113)+'СЕТ СН'!$I$12+СВЦЭМ!$D$10+'СЕТ СН'!$I$6-'СЕТ СН'!$I$22</f>
        <v>1475.18096793</v>
      </c>
      <c r="W128" s="36">
        <f>SUMIFS(СВЦЭМ!$C$33:$C$776,СВЦЭМ!$A$33:$A$776,$A128,СВЦЭМ!$B$33:$B$776,W$113)+'СЕТ СН'!$I$12+СВЦЭМ!$D$10+'СЕТ СН'!$I$6-'СЕТ СН'!$I$22</f>
        <v>1471.2817162000001</v>
      </c>
      <c r="X128" s="36">
        <f>SUMIFS(СВЦЭМ!$C$33:$C$776,СВЦЭМ!$A$33:$A$776,$A128,СВЦЭМ!$B$33:$B$776,X$113)+'СЕТ СН'!$I$12+СВЦЭМ!$D$10+'СЕТ СН'!$I$6-'СЕТ СН'!$I$22</f>
        <v>1466.6043635400001</v>
      </c>
      <c r="Y128" s="36">
        <f>SUMIFS(СВЦЭМ!$C$33:$C$776,СВЦЭМ!$A$33:$A$776,$A128,СВЦЭМ!$B$33:$B$776,Y$113)+'СЕТ СН'!$I$12+СВЦЭМ!$D$10+'СЕТ СН'!$I$6-'СЕТ СН'!$I$22</f>
        <v>1439.4691313600001</v>
      </c>
    </row>
    <row r="129" spans="1:26" ht="15.75" x14ac:dyDescent="0.2">
      <c r="A129" s="35">
        <f t="shared" si="3"/>
        <v>43877</v>
      </c>
      <c r="B129" s="36">
        <f>SUMIFS(СВЦЭМ!$C$33:$C$776,СВЦЭМ!$A$33:$A$776,$A129,СВЦЭМ!$B$33:$B$776,B$113)+'СЕТ СН'!$I$12+СВЦЭМ!$D$10+'СЕТ СН'!$I$6-'СЕТ СН'!$I$22</f>
        <v>1534.8674755000002</v>
      </c>
      <c r="C129" s="36">
        <f>SUMIFS(СВЦЭМ!$C$33:$C$776,СВЦЭМ!$A$33:$A$776,$A129,СВЦЭМ!$B$33:$B$776,C$113)+'СЕТ СН'!$I$12+СВЦЭМ!$D$10+'СЕТ СН'!$I$6-'СЕТ СН'!$I$22</f>
        <v>1566.39158056</v>
      </c>
      <c r="D129" s="36">
        <f>SUMIFS(СВЦЭМ!$C$33:$C$776,СВЦЭМ!$A$33:$A$776,$A129,СВЦЭМ!$B$33:$B$776,D$113)+'СЕТ СН'!$I$12+СВЦЭМ!$D$10+'СЕТ СН'!$I$6-'СЕТ СН'!$I$22</f>
        <v>1577.2998519600001</v>
      </c>
      <c r="E129" s="36">
        <f>SUMIFS(СВЦЭМ!$C$33:$C$776,СВЦЭМ!$A$33:$A$776,$A129,СВЦЭМ!$B$33:$B$776,E$113)+'СЕТ СН'!$I$12+СВЦЭМ!$D$10+'СЕТ СН'!$I$6-'СЕТ СН'!$I$22</f>
        <v>1585.20608451</v>
      </c>
      <c r="F129" s="36">
        <f>SUMIFS(СВЦЭМ!$C$33:$C$776,СВЦЭМ!$A$33:$A$776,$A129,СВЦЭМ!$B$33:$B$776,F$113)+'СЕТ СН'!$I$12+СВЦЭМ!$D$10+'СЕТ СН'!$I$6-'СЕТ СН'!$I$22</f>
        <v>1585.77919462</v>
      </c>
      <c r="G129" s="36">
        <f>SUMIFS(СВЦЭМ!$C$33:$C$776,СВЦЭМ!$A$33:$A$776,$A129,СВЦЭМ!$B$33:$B$776,G$113)+'СЕТ СН'!$I$12+СВЦЭМ!$D$10+'СЕТ СН'!$I$6-'СЕТ СН'!$I$22</f>
        <v>1575.39326987</v>
      </c>
      <c r="H129" s="36">
        <f>SUMIFS(СВЦЭМ!$C$33:$C$776,СВЦЭМ!$A$33:$A$776,$A129,СВЦЭМ!$B$33:$B$776,H$113)+'СЕТ СН'!$I$12+СВЦЭМ!$D$10+'СЕТ СН'!$I$6-'СЕТ СН'!$I$22</f>
        <v>1547.49965167</v>
      </c>
      <c r="I129" s="36">
        <f>SUMIFS(СВЦЭМ!$C$33:$C$776,СВЦЭМ!$A$33:$A$776,$A129,СВЦЭМ!$B$33:$B$776,I$113)+'СЕТ СН'!$I$12+СВЦЭМ!$D$10+'СЕТ СН'!$I$6-'СЕТ СН'!$I$22</f>
        <v>1522.60153261</v>
      </c>
      <c r="J129" s="36">
        <f>SUMIFS(СВЦЭМ!$C$33:$C$776,СВЦЭМ!$A$33:$A$776,$A129,СВЦЭМ!$B$33:$B$776,J$113)+'СЕТ СН'!$I$12+СВЦЭМ!$D$10+'СЕТ СН'!$I$6-'СЕТ СН'!$I$22</f>
        <v>1489.1187170200001</v>
      </c>
      <c r="K129" s="36">
        <f>SUMIFS(СВЦЭМ!$C$33:$C$776,СВЦЭМ!$A$33:$A$776,$A129,СВЦЭМ!$B$33:$B$776,K$113)+'СЕТ СН'!$I$12+СВЦЭМ!$D$10+'СЕТ СН'!$I$6-'СЕТ СН'!$I$22</f>
        <v>1469.47493867</v>
      </c>
      <c r="L129" s="36">
        <f>SUMIFS(СВЦЭМ!$C$33:$C$776,СВЦЭМ!$A$33:$A$776,$A129,СВЦЭМ!$B$33:$B$776,L$113)+'СЕТ СН'!$I$12+СВЦЭМ!$D$10+'СЕТ СН'!$I$6-'СЕТ СН'!$I$22</f>
        <v>1459.6295240899999</v>
      </c>
      <c r="M129" s="36">
        <f>SUMIFS(СВЦЭМ!$C$33:$C$776,СВЦЭМ!$A$33:$A$776,$A129,СВЦЭМ!$B$33:$B$776,M$113)+'СЕТ СН'!$I$12+СВЦЭМ!$D$10+'СЕТ СН'!$I$6-'СЕТ СН'!$I$22</f>
        <v>1469.4657245600001</v>
      </c>
      <c r="N129" s="36">
        <f>SUMIFS(СВЦЭМ!$C$33:$C$776,СВЦЭМ!$A$33:$A$776,$A129,СВЦЭМ!$B$33:$B$776,N$113)+'СЕТ СН'!$I$12+СВЦЭМ!$D$10+'СЕТ СН'!$I$6-'СЕТ СН'!$I$22</f>
        <v>1481.4612120199999</v>
      </c>
      <c r="O129" s="36">
        <f>SUMIFS(СВЦЭМ!$C$33:$C$776,СВЦЭМ!$A$33:$A$776,$A129,СВЦЭМ!$B$33:$B$776,O$113)+'СЕТ СН'!$I$12+СВЦЭМ!$D$10+'СЕТ СН'!$I$6-'СЕТ СН'!$I$22</f>
        <v>1493.7726471199999</v>
      </c>
      <c r="P129" s="36">
        <f>SUMIFS(СВЦЭМ!$C$33:$C$776,СВЦЭМ!$A$33:$A$776,$A129,СВЦЭМ!$B$33:$B$776,P$113)+'СЕТ СН'!$I$12+СВЦЭМ!$D$10+'СЕТ СН'!$I$6-'СЕТ СН'!$I$22</f>
        <v>1506.7800169500001</v>
      </c>
      <c r="Q129" s="36">
        <f>SUMIFS(СВЦЭМ!$C$33:$C$776,СВЦЭМ!$A$33:$A$776,$A129,СВЦЭМ!$B$33:$B$776,Q$113)+'СЕТ СН'!$I$12+СВЦЭМ!$D$10+'СЕТ СН'!$I$6-'СЕТ СН'!$I$22</f>
        <v>1511.1312803599999</v>
      </c>
      <c r="R129" s="36">
        <f>SUMIFS(СВЦЭМ!$C$33:$C$776,СВЦЭМ!$A$33:$A$776,$A129,СВЦЭМ!$B$33:$B$776,R$113)+'СЕТ СН'!$I$12+СВЦЭМ!$D$10+'СЕТ СН'!$I$6-'СЕТ СН'!$I$22</f>
        <v>1506.30973632</v>
      </c>
      <c r="S129" s="36">
        <f>SUMIFS(СВЦЭМ!$C$33:$C$776,СВЦЭМ!$A$33:$A$776,$A129,СВЦЭМ!$B$33:$B$776,S$113)+'СЕТ СН'!$I$12+СВЦЭМ!$D$10+'СЕТ СН'!$I$6-'СЕТ СН'!$I$22</f>
        <v>1497.606992</v>
      </c>
      <c r="T129" s="36">
        <f>SUMIFS(СВЦЭМ!$C$33:$C$776,СВЦЭМ!$A$33:$A$776,$A129,СВЦЭМ!$B$33:$B$776,T$113)+'СЕТ СН'!$I$12+СВЦЭМ!$D$10+'СЕТ СН'!$I$6-'СЕТ СН'!$I$22</f>
        <v>1468.3146341800002</v>
      </c>
      <c r="U129" s="36">
        <f>SUMIFS(СВЦЭМ!$C$33:$C$776,СВЦЭМ!$A$33:$A$776,$A129,СВЦЭМ!$B$33:$B$776,U$113)+'СЕТ СН'!$I$12+СВЦЭМ!$D$10+'СЕТ СН'!$I$6-'СЕТ СН'!$I$22</f>
        <v>1469.7865019800001</v>
      </c>
      <c r="V129" s="36">
        <f>SUMIFS(СВЦЭМ!$C$33:$C$776,СВЦЭМ!$A$33:$A$776,$A129,СВЦЭМ!$B$33:$B$776,V$113)+'СЕТ СН'!$I$12+СВЦЭМ!$D$10+'СЕТ СН'!$I$6-'СЕТ СН'!$I$22</f>
        <v>1475.05848446</v>
      </c>
      <c r="W129" s="36">
        <f>SUMIFS(СВЦЭМ!$C$33:$C$776,СВЦЭМ!$A$33:$A$776,$A129,СВЦЭМ!$B$33:$B$776,W$113)+'СЕТ СН'!$I$12+СВЦЭМ!$D$10+'СЕТ СН'!$I$6-'СЕТ СН'!$I$22</f>
        <v>1493.3415198</v>
      </c>
      <c r="X129" s="36">
        <f>SUMIFS(СВЦЭМ!$C$33:$C$776,СВЦЭМ!$A$33:$A$776,$A129,СВЦЭМ!$B$33:$B$776,X$113)+'СЕТ СН'!$I$12+СВЦЭМ!$D$10+'СЕТ СН'!$I$6-'СЕТ СН'!$I$22</f>
        <v>1481.5151942500001</v>
      </c>
      <c r="Y129" s="36">
        <f>SUMIFS(СВЦЭМ!$C$33:$C$776,СВЦЭМ!$A$33:$A$776,$A129,СВЦЭМ!$B$33:$B$776,Y$113)+'СЕТ СН'!$I$12+СВЦЭМ!$D$10+'СЕТ СН'!$I$6-'СЕТ СН'!$I$22</f>
        <v>1503.96087115</v>
      </c>
    </row>
    <row r="130" spans="1:26" ht="15.75" x14ac:dyDescent="0.2">
      <c r="A130" s="35">
        <f t="shared" si="3"/>
        <v>43878</v>
      </c>
      <c r="B130" s="36">
        <f>SUMIFS(СВЦЭМ!$C$33:$C$776,СВЦЭМ!$A$33:$A$776,$A130,СВЦЭМ!$B$33:$B$776,B$113)+'СЕТ СН'!$I$12+СВЦЭМ!$D$10+'СЕТ СН'!$I$6-'СЕТ СН'!$I$22</f>
        <v>1529.3114690699999</v>
      </c>
      <c r="C130" s="36">
        <f>SUMIFS(СВЦЭМ!$C$33:$C$776,СВЦЭМ!$A$33:$A$776,$A130,СВЦЭМ!$B$33:$B$776,C$113)+'СЕТ СН'!$I$12+СВЦЭМ!$D$10+'СЕТ СН'!$I$6-'СЕТ СН'!$I$22</f>
        <v>1542.5142436800002</v>
      </c>
      <c r="D130" s="36">
        <f>SUMIFS(СВЦЭМ!$C$33:$C$776,СВЦЭМ!$A$33:$A$776,$A130,СВЦЭМ!$B$33:$B$776,D$113)+'СЕТ СН'!$I$12+СВЦЭМ!$D$10+'СЕТ СН'!$I$6-'СЕТ СН'!$I$22</f>
        <v>1556.97503719</v>
      </c>
      <c r="E130" s="36">
        <f>SUMIFS(СВЦЭМ!$C$33:$C$776,СВЦЭМ!$A$33:$A$776,$A130,СВЦЭМ!$B$33:$B$776,E$113)+'СЕТ СН'!$I$12+СВЦЭМ!$D$10+'СЕТ СН'!$I$6-'СЕТ СН'!$I$22</f>
        <v>1563.8643965800002</v>
      </c>
      <c r="F130" s="36">
        <f>SUMIFS(СВЦЭМ!$C$33:$C$776,СВЦЭМ!$A$33:$A$776,$A130,СВЦЭМ!$B$33:$B$776,F$113)+'СЕТ СН'!$I$12+СВЦЭМ!$D$10+'СЕТ СН'!$I$6-'СЕТ СН'!$I$22</f>
        <v>1562.07604571</v>
      </c>
      <c r="G130" s="36">
        <f>SUMIFS(СВЦЭМ!$C$33:$C$776,СВЦЭМ!$A$33:$A$776,$A130,СВЦЭМ!$B$33:$B$776,G$113)+'СЕТ СН'!$I$12+СВЦЭМ!$D$10+'СЕТ СН'!$I$6-'СЕТ СН'!$I$22</f>
        <v>1546.0269495299999</v>
      </c>
      <c r="H130" s="36">
        <f>SUMIFS(СВЦЭМ!$C$33:$C$776,СВЦЭМ!$A$33:$A$776,$A130,СВЦЭМ!$B$33:$B$776,H$113)+'СЕТ СН'!$I$12+СВЦЭМ!$D$10+'СЕТ СН'!$I$6-'СЕТ СН'!$I$22</f>
        <v>1511.2176279700002</v>
      </c>
      <c r="I130" s="36">
        <f>SUMIFS(СВЦЭМ!$C$33:$C$776,СВЦЭМ!$A$33:$A$776,$A130,СВЦЭМ!$B$33:$B$776,I$113)+'СЕТ СН'!$I$12+СВЦЭМ!$D$10+'СЕТ СН'!$I$6-'СЕТ СН'!$I$22</f>
        <v>1484.6466153000001</v>
      </c>
      <c r="J130" s="36">
        <f>SUMIFS(СВЦЭМ!$C$33:$C$776,СВЦЭМ!$A$33:$A$776,$A130,СВЦЭМ!$B$33:$B$776,J$113)+'СЕТ СН'!$I$12+СВЦЭМ!$D$10+'СЕТ СН'!$I$6-'СЕТ СН'!$I$22</f>
        <v>1508.41350794</v>
      </c>
      <c r="K130" s="36">
        <f>SUMIFS(СВЦЭМ!$C$33:$C$776,СВЦЭМ!$A$33:$A$776,$A130,СВЦЭМ!$B$33:$B$776,K$113)+'СЕТ СН'!$I$12+СВЦЭМ!$D$10+'СЕТ СН'!$I$6-'СЕТ СН'!$I$22</f>
        <v>1481.96820097</v>
      </c>
      <c r="L130" s="36">
        <f>SUMIFS(СВЦЭМ!$C$33:$C$776,СВЦЭМ!$A$33:$A$776,$A130,СВЦЭМ!$B$33:$B$776,L$113)+'СЕТ СН'!$I$12+СВЦЭМ!$D$10+'СЕТ СН'!$I$6-'СЕТ СН'!$I$22</f>
        <v>1479.11119347</v>
      </c>
      <c r="M130" s="36">
        <f>SUMIFS(СВЦЭМ!$C$33:$C$776,СВЦЭМ!$A$33:$A$776,$A130,СВЦЭМ!$B$33:$B$776,M$113)+'СЕТ СН'!$I$12+СВЦЭМ!$D$10+'СЕТ СН'!$I$6-'СЕТ СН'!$I$22</f>
        <v>1488.11562888</v>
      </c>
      <c r="N130" s="36">
        <f>SUMIFS(СВЦЭМ!$C$33:$C$776,СВЦЭМ!$A$33:$A$776,$A130,СВЦЭМ!$B$33:$B$776,N$113)+'СЕТ СН'!$I$12+СВЦЭМ!$D$10+'СЕТ СН'!$I$6-'СЕТ СН'!$I$22</f>
        <v>1502.8881358900001</v>
      </c>
      <c r="O130" s="36">
        <f>SUMIFS(СВЦЭМ!$C$33:$C$776,СВЦЭМ!$A$33:$A$776,$A130,СВЦЭМ!$B$33:$B$776,O$113)+'СЕТ СН'!$I$12+СВЦЭМ!$D$10+'СЕТ СН'!$I$6-'СЕТ СН'!$I$22</f>
        <v>1512.2836052900002</v>
      </c>
      <c r="P130" s="36">
        <f>SUMIFS(СВЦЭМ!$C$33:$C$776,СВЦЭМ!$A$33:$A$776,$A130,СВЦЭМ!$B$33:$B$776,P$113)+'СЕТ СН'!$I$12+СВЦЭМ!$D$10+'СЕТ СН'!$I$6-'СЕТ СН'!$I$22</f>
        <v>1529.2764398700001</v>
      </c>
      <c r="Q130" s="36">
        <f>SUMIFS(СВЦЭМ!$C$33:$C$776,СВЦЭМ!$A$33:$A$776,$A130,СВЦЭМ!$B$33:$B$776,Q$113)+'СЕТ СН'!$I$12+СВЦЭМ!$D$10+'СЕТ СН'!$I$6-'СЕТ СН'!$I$22</f>
        <v>1544.81058476</v>
      </c>
      <c r="R130" s="36">
        <f>SUMIFS(СВЦЭМ!$C$33:$C$776,СВЦЭМ!$A$33:$A$776,$A130,СВЦЭМ!$B$33:$B$776,R$113)+'СЕТ СН'!$I$12+СВЦЭМ!$D$10+'СЕТ СН'!$I$6-'СЕТ СН'!$I$22</f>
        <v>1544.95094294</v>
      </c>
      <c r="S130" s="36">
        <f>SUMIFS(СВЦЭМ!$C$33:$C$776,СВЦЭМ!$A$33:$A$776,$A130,СВЦЭМ!$B$33:$B$776,S$113)+'СЕТ СН'!$I$12+СВЦЭМ!$D$10+'СЕТ СН'!$I$6-'СЕТ СН'!$I$22</f>
        <v>1527.8346672</v>
      </c>
      <c r="T130" s="36">
        <f>SUMIFS(СВЦЭМ!$C$33:$C$776,СВЦЭМ!$A$33:$A$776,$A130,СВЦЭМ!$B$33:$B$776,T$113)+'СЕТ СН'!$I$12+СВЦЭМ!$D$10+'СЕТ СН'!$I$6-'СЕТ СН'!$I$22</f>
        <v>1489.3239687</v>
      </c>
      <c r="U130" s="36">
        <f>SUMIFS(СВЦЭМ!$C$33:$C$776,СВЦЭМ!$A$33:$A$776,$A130,СВЦЭМ!$B$33:$B$776,U$113)+'СЕТ СН'!$I$12+СВЦЭМ!$D$10+'СЕТ СН'!$I$6-'СЕТ СН'!$I$22</f>
        <v>1477.28475966</v>
      </c>
      <c r="V130" s="36">
        <f>SUMIFS(СВЦЭМ!$C$33:$C$776,СВЦЭМ!$A$33:$A$776,$A130,СВЦЭМ!$B$33:$B$776,V$113)+'СЕТ СН'!$I$12+СВЦЭМ!$D$10+'СЕТ СН'!$I$6-'СЕТ СН'!$I$22</f>
        <v>1481.7468750500002</v>
      </c>
      <c r="W130" s="36">
        <f>SUMIFS(СВЦЭМ!$C$33:$C$776,СВЦЭМ!$A$33:$A$776,$A130,СВЦЭМ!$B$33:$B$776,W$113)+'СЕТ СН'!$I$12+СВЦЭМ!$D$10+'СЕТ СН'!$I$6-'СЕТ СН'!$I$22</f>
        <v>1503.6299200600001</v>
      </c>
      <c r="X130" s="36">
        <f>SUMIFS(СВЦЭМ!$C$33:$C$776,СВЦЭМ!$A$33:$A$776,$A130,СВЦЭМ!$B$33:$B$776,X$113)+'СЕТ СН'!$I$12+СВЦЭМ!$D$10+'СЕТ СН'!$I$6-'СЕТ СН'!$I$22</f>
        <v>1514.7371042</v>
      </c>
      <c r="Y130" s="36">
        <f>SUMIFS(СВЦЭМ!$C$33:$C$776,СВЦЭМ!$A$33:$A$776,$A130,СВЦЭМ!$B$33:$B$776,Y$113)+'СЕТ СН'!$I$12+СВЦЭМ!$D$10+'СЕТ СН'!$I$6-'СЕТ СН'!$I$22</f>
        <v>1550.40894437</v>
      </c>
    </row>
    <row r="131" spans="1:26" ht="15.75" x14ac:dyDescent="0.2">
      <c r="A131" s="35">
        <f t="shared" si="3"/>
        <v>43879</v>
      </c>
      <c r="B131" s="36">
        <f>SUMIFS(СВЦЭМ!$C$33:$C$776,СВЦЭМ!$A$33:$A$776,$A131,СВЦЭМ!$B$33:$B$776,B$113)+'СЕТ СН'!$I$12+СВЦЭМ!$D$10+'СЕТ СН'!$I$6-'СЕТ СН'!$I$22</f>
        <v>1507.9270232700001</v>
      </c>
      <c r="C131" s="36">
        <f>SUMIFS(СВЦЭМ!$C$33:$C$776,СВЦЭМ!$A$33:$A$776,$A131,СВЦЭМ!$B$33:$B$776,C$113)+'СЕТ СН'!$I$12+СВЦЭМ!$D$10+'СЕТ СН'!$I$6-'СЕТ СН'!$I$22</f>
        <v>1537.97144493</v>
      </c>
      <c r="D131" s="36">
        <f>SUMIFS(СВЦЭМ!$C$33:$C$776,СВЦЭМ!$A$33:$A$776,$A131,СВЦЭМ!$B$33:$B$776,D$113)+'СЕТ СН'!$I$12+СВЦЭМ!$D$10+'СЕТ СН'!$I$6-'СЕТ СН'!$I$22</f>
        <v>1547.0573575000001</v>
      </c>
      <c r="E131" s="36">
        <f>SUMIFS(СВЦЭМ!$C$33:$C$776,СВЦЭМ!$A$33:$A$776,$A131,СВЦЭМ!$B$33:$B$776,E$113)+'СЕТ СН'!$I$12+СВЦЭМ!$D$10+'СЕТ СН'!$I$6-'СЕТ СН'!$I$22</f>
        <v>1554.4361168999999</v>
      </c>
      <c r="F131" s="36">
        <f>SUMIFS(СВЦЭМ!$C$33:$C$776,СВЦЭМ!$A$33:$A$776,$A131,СВЦЭМ!$B$33:$B$776,F$113)+'СЕТ СН'!$I$12+СВЦЭМ!$D$10+'СЕТ СН'!$I$6-'СЕТ СН'!$I$22</f>
        <v>1546.3694328900001</v>
      </c>
      <c r="G131" s="36">
        <f>SUMIFS(СВЦЭМ!$C$33:$C$776,СВЦЭМ!$A$33:$A$776,$A131,СВЦЭМ!$B$33:$B$776,G$113)+'СЕТ СН'!$I$12+СВЦЭМ!$D$10+'СЕТ СН'!$I$6-'СЕТ СН'!$I$22</f>
        <v>1533.9419791300002</v>
      </c>
      <c r="H131" s="36">
        <f>SUMIFS(СВЦЭМ!$C$33:$C$776,СВЦЭМ!$A$33:$A$776,$A131,СВЦЭМ!$B$33:$B$776,H$113)+'СЕТ СН'!$I$12+СВЦЭМ!$D$10+'СЕТ СН'!$I$6-'СЕТ СН'!$I$22</f>
        <v>1500.3626508500001</v>
      </c>
      <c r="I131" s="36">
        <f>SUMIFS(СВЦЭМ!$C$33:$C$776,СВЦЭМ!$A$33:$A$776,$A131,СВЦЭМ!$B$33:$B$776,I$113)+'СЕТ СН'!$I$12+СВЦЭМ!$D$10+'СЕТ СН'!$I$6-'СЕТ СН'!$I$22</f>
        <v>1474.6607138500001</v>
      </c>
      <c r="J131" s="36">
        <f>SUMIFS(СВЦЭМ!$C$33:$C$776,СВЦЭМ!$A$33:$A$776,$A131,СВЦЭМ!$B$33:$B$776,J$113)+'СЕТ СН'!$I$12+СВЦЭМ!$D$10+'СЕТ СН'!$I$6-'СЕТ СН'!$I$22</f>
        <v>1469.3895024399999</v>
      </c>
      <c r="K131" s="36">
        <f>SUMIFS(СВЦЭМ!$C$33:$C$776,СВЦЭМ!$A$33:$A$776,$A131,СВЦЭМ!$B$33:$B$776,K$113)+'СЕТ СН'!$I$12+СВЦЭМ!$D$10+'СЕТ СН'!$I$6-'СЕТ СН'!$I$22</f>
        <v>1470.36229888</v>
      </c>
      <c r="L131" s="36">
        <f>SUMIFS(СВЦЭМ!$C$33:$C$776,СВЦЭМ!$A$33:$A$776,$A131,СВЦЭМ!$B$33:$B$776,L$113)+'СЕТ СН'!$I$12+СВЦЭМ!$D$10+'СЕТ СН'!$I$6-'СЕТ СН'!$I$22</f>
        <v>1470.9517569200002</v>
      </c>
      <c r="M131" s="36">
        <f>SUMIFS(СВЦЭМ!$C$33:$C$776,СВЦЭМ!$A$33:$A$776,$A131,СВЦЭМ!$B$33:$B$776,M$113)+'СЕТ СН'!$I$12+СВЦЭМ!$D$10+'СЕТ СН'!$I$6-'СЕТ СН'!$I$22</f>
        <v>1487.6959258699999</v>
      </c>
      <c r="N131" s="36">
        <f>SUMIFS(СВЦЭМ!$C$33:$C$776,СВЦЭМ!$A$33:$A$776,$A131,СВЦЭМ!$B$33:$B$776,N$113)+'СЕТ СН'!$I$12+СВЦЭМ!$D$10+'СЕТ СН'!$I$6-'СЕТ СН'!$I$22</f>
        <v>1519.0277715100001</v>
      </c>
      <c r="O131" s="36">
        <f>SUMIFS(СВЦЭМ!$C$33:$C$776,СВЦЭМ!$A$33:$A$776,$A131,СВЦЭМ!$B$33:$B$776,O$113)+'СЕТ СН'!$I$12+СВЦЭМ!$D$10+'СЕТ СН'!$I$6-'СЕТ СН'!$I$22</f>
        <v>1558.1902383500001</v>
      </c>
      <c r="P131" s="36">
        <f>SUMIFS(СВЦЭМ!$C$33:$C$776,СВЦЭМ!$A$33:$A$776,$A131,СВЦЭМ!$B$33:$B$776,P$113)+'СЕТ СН'!$I$12+СВЦЭМ!$D$10+'СЕТ СН'!$I$6-'СЕТ СН'!$I$22</f>
        <v>1572.3222877400001</v>
      </c>
      <c r="Q131" s="36">
        <f>SUMIFS(СВЦЭМ!$C$33:$C$776,СВЦЭМ!$A$33:$A$776,$A131,СВЦЭМ!$B$33:$B$776,Q$113)+'СЕТ СН'!$I$12+СВЦЭМ!$D$10+'СЕТ СН'!$I$6-'СЕТ СН'!$I$22</f>
        <v>1579.7861996400002</v>
      </c>
      <c r="R131" s="36">
        <f>SUMIFS(СВЦЭМ!$C$33:$C$776,СВЦЭМ!$A$33:$A$776,$A131,СВЦЭМ!$B$33:$B$776,R$113)+'СЕТ СН'!$I$12+СВЦЭМ!$D$10+'СЕТ СН'!$I$6-'СЕТ СН'!$I$22</f>
        <v>1576.9809334300001</v>
      </c>
      <c r="S131" s="36">
        <f>SUMIFS(СВЦЭМ!$C$33:$C$776,СВЦЭМ!$A$33:$A$776,$A131,СВЦЭМ!$B$33:$B$776,S$113)+'СЕТ СН'!$I$12+СВЦЭМ!$D$10+'СЕТ СН'!$I$6-'СЕТ СН'!$I$22</f>
        <v>1561.60146738</v>
      </c>
      <c r="T131" s="36">
        <f>SUMIFS(СВЦЭМ!$C$33:$C$776,СВЦЭМ!$A$33:$A$776,$A131,СВЦЭМ!$B$33:$B$776,T$113)+'СЕТ СН'!$I$12+СВЦЭМ!$D$10+'СЕТ СН'!$I$6-'СЕТ СН'!$I$22</f>
        <v>1525.7448443399999</v>
      </c>
      <c r="U131" s="36">
        <f>SUMIFS(СВЦЭМ!$C$33:$C$776,СВЦЭМ!$A$33:$A$776,$A131,СВЦЭМ!$B$33:$B$776,U$113)+'СЕТ СН'!$I$12+СВЦЭМ!$D$10+'СЕТ СН'!$I$6-'СЕТ СН'!$I$22</f>
        <v>1513.3966465600001</v>
      </c>
      <c r="V131" s="36">
        <f>SUMIFS(СВЦЭМ!$C$33:$C$776,СВЦЭМ!$A$33:$A$776,$A131,СВЦЭМ!$B$33:$B$776,V$113)+'СЕТ СН'!$I$12+СВЦЭМ!$D$10+'СЕТ СН'!$I$6-'СЕТ СН'!$I$22</f>
        <v>1504.25476665</v>
      </c>
      <c r="W131" s="36">
        <f>SUMIFS(СВЦЭМ!$C$33:$C$776,СВЦЭМ!$A$33:$A$776,$A131,СВЦЭМ!$B$33:$B$776,W$113)+'СЕТ СН'!$I$12+СВЦЭМ!$D$10+'СЕТ СН'!$I$6-'СЕТ СН'!$I$22</f>
        <v>1516.20872837</v>
      </c>
      <c r="X131" s="36">
        <f>SUMIFS(СВЦЭМ!$C$33:$C$776,СВЦЭМ!$A$33:$A$776,$A131,СВЦЭМ!$B$33:$B$776,X$113)+'СЕТ СН'!$I$12+СВЦЭМ!$D$10+'СЕТ СН'!$I$6-'СЕТ СН'!$I$22</f>
        <v>1514.455798</v>
      </c>
      <c r="Y131" s="36">
        <f>SUMIFS(СВЦЭМ!$C$33:$C$776,СВЦЭМ!$A$33:$A$776,$A131,СВЦЭМ!$B$33:$B$776,Y$113)+'СЕТ СН'!$I$12+СВЦЭМ!$D$10+'СЕТ СН'!$I$6-'СЕТ СН'!$I$22</f>
        <v>1540.6313162400002</v>
      </c>
    </row>
    <row r="132" spans="1:26" ht="15.75" x14ac:dyDescent="0.2">
      <c r="A132" s="35">
        <f t="shared" si="3"/>
        <v>43880</v>
      </c>
      <c r="B132" s="36">
        <f>SUMIFS(СВЦЭМ!$C$33:$C$776,СВЦЭМ!$A$33:$A$776,$A132,СВЦЭМ!$B$33:$B$776,B$113)+'СЕТ СН'!$I$12+СВЦЭМ!$D$10+'СЕТ СН'!$I$6-'СЕТ СН'!$I$22</f>
        <v>1562.43679447</v>
      </c>
      <c r="C132" s="36">
        <f>SUMIFS(СВЦЭМ!$C$33:$C$776,СВЦЭМ!$A$33:$A$776,$A132,СВЦЭМ!$B$33:$B$776,C$113)+'СЕТ СН'!$I$12+СВЦЭМ!$D$10+'СЕТ СН'!$I$6-'СЕТ СН'!$I$22</f>
        <v>1564.8927087699999</v>
      </c>
      <c r="D132" s="36">
        <f>SUMIFS(СВЦЭМ!$C$33:$C$776,СВЦЭМ!$A$33:$A$776,$A132,СВЦЭМ!$B$33:$B$776,D$113)+'СЕТ СН'!$I$12+СВЦЭМ!$D$10+'СЕТ СН'!$I$6-'СЕТ СН'!$I$22</f>
        <v>1581.5478085100001</v>
      </c>
      <c r="E132" s="36">
        <f>SUMIFS(СВЦЭМ!$C$33:$C$776,СВЦЭМ!$A$33:$A$776,$A132,СВЦЭМ!$B$33:$B$776,E$113)+'СЕТ СН'!$I$12+СВЦЭМ!$D$10+'СЕТ СН'!$I$6-'СЕТ СН'!$I$22</f>
        <v>1587.9830498199999</v>
      </c>
      <c r="F132" s="36">
        <f>SUMIFS(СВЦЭМ!$C$33:$C$776,СВЦЭМ!$A$33:$A$776,$A132,СВЦЭМ!$B$33:$B$776,F$113)+'СЕТ СН'!$I$12+СВЦЭМ!$D$10+'СЕТ СН'!$I$6-'СЕТ СН'!$I$22</f>
        <v>1580.5877314899999</v>
      </c>
      <c r="G132" s="36">
        <f>SUMIFS(СВЦЭМ!$C$33:$C$776,СВЦЭМ!$A$33:$A$776,$A132,СВЦЭМ!$B$33:$B$776,G$113)+'СЕТ СН'!$I$12+СВЦЭМ!$D$10+'СЕТ СН'!$I$6-'СЕТ СН'!$I$22</f>
        <v>1574.8255157600001</v>
      </c>
      <c r="H132" s="36">
        <f>SUMIFS(СВЦЭМ!$C$33:$C$776,СВЦЭМ!$A$33:$A$776,$A132,СВЦЭМ!$B$33:$B$776,H$113)+'СЕТ СН'!$I$12+СВЦЭМ!$D$10+'СЕТ СН'!$I$6-'СЕТ СН'!$I$22</f>
        <v>1543.99957434</v>
      </c>
      <c r="I132" s="36">
        <f>SUMIFS(СВЦЭМ!$C$33:$C$776,СВЦЭМ!$A$33:$A$776,$A132,СВЦЭМ!$B$33:$B$776,I$113)+'СЕТ СН'!$I$12+СВЦЭМ!$D$10+'СЕТ СН'!$I$6-'СЕТ СН'!$I$22</f>
        <v>1513.2559681100001</v>
      </c>
      <c r="J132" s="36">
        <f>SUMIFS(СВЦЭМ!$C$33:$C$776,СВЦЭМ!$A$33:$A$776,$A132,СВЦЭМ!$B$33:$B$776,J$113)+'СЕТ СН'!$I$12+СВЦЭМ!$D$10+'СЕТ СН'!$I$6-'СЕТ СН'!$I$22</f>
        <v>1485.4174542300002</v>
      </c>
      <c r="K132" s="36">
        <f>SUMIFS(СВЦЭМ!$C$33:$C$776,СВЦЭМ!$A$33:$A$776,$A132,СВЦЭМ!$B$33:$B$776,K$113)+'СЕТ СН'!$I$12+СВЦЭМ!$D$10+'СЕТ СН'!$I$6-'СЕТ СН'!$I$22</f>
        <v>1464.9563140499999</v>
      </c>
      <c r="L132" s="36">
        <f>SUMIFS(СВЦЭМ!$C$33:$C$776,СВЦЭМ!$A$33:$A$776,$A132,СВЦЭМ!$B$33:$B$776,L$113)+'СЕТ СН'!$I$12+СВЦЭМ!$D$10+'СЕТ СН'!$I$6-'СЕТ СН'!$I$22</f>
        <v>1469.07106273</v>
      </c>
      <c r="M132" s="36">
        <f>SUMIFS(СВЦЭМ!$C$33:$C$776,СВЦЭМ!$A$33:$A$776,$A132,СВЦЭМ!$B$33:$B$776,M$113)+'СЕТ СН'!$I$12+СВЦЭМ!$D$10+'СЕТ СН'!$I$6-'СЕТ СН'!$I$22</f>
        <v>1474.99765791</v>
      </c>
      <c r="N132" s="36">
        <f>SUMIFS(СВЦЭМ!$C$33:$C$776,СВЦЭМ!$A$33:$A$776,$A132,СВЦЭМ!$B$33:$B$776,N$113)+'СЕТ СН'!$I$12+СВЦЭМ!$D$10+'СЕТ СН'!$I$6-'СЕТ СН'!$I$22</f>
        <v>1493.9060566500002</v>
      </c>
      <c r="O132" s="36">
        <f>SUMIFS(СВЦЭМ!$C$33:$C$776,СВЦЭМ!$A$33:$A$776,$A132,СВЦЭМ!$B$33:$B$776,O$113)+'СЕТ СН'!$I$12+СВЦЭМ!$D$10+'СЕТ СН'!$I$6-'СЕТ СН'!$I$22</f>
        <v>1515.02153593</v>
      </c>
      <c r="P132" s="36">
        <f>SUMIFS(СВЦЭМ!$C$33:$C$776,СВЦЭМ!$A$33:$A$776,$A132,СВЦЭМ!$B$33:$B$776,P$113)+'СЕТ СН'!$I$12+СВЦЭМ!$D$10+'СЕТ СН'!$I$6-'СЕТ СН'!$I$22</f>
        <v>1526.1686933000001</v>
      </c>
      <c r="Q132" s="36">
        <f>SUMIFS(СВЦЭМ!$C$33:$C$776,СВЦЭМ!$A$33:$A$776,$A132,СВЦЭМ!$B$33:$B$776,Q$113)+'СЕТ СН'!$I$12+СВЦЭМ!$D$10+'СЕТ СН'!$I$6-'СЕТ СН'!$I$22</f>
        <v>1533.89553331</v>
      </c>
      <c r="R132" s="36">
        <f>SUMIFS(СВЦЭМ!$C$33:$C$776,СВЦЭМ!$A$33:$A$776,$A132,СВЦЭМ!$B$33:$B$776,R$113)+'СЕТ СН'!$I$12+СВЦЭМ!$D$10+'СЕТ СН'!$I$6-'СЕТ СН'!$I$22</f>
        <v>1529.6785977100001</v>
      </c>
      <c r="S132" s="36">
        <f>SUMIFS(СВЦЭМ!$C$33:$C$776,СВЦЭМ!$A$33:$A$776,$A132,СВЦЭМ!$B$33:$B$776,S$113)+'СЕТ СН'!$I$12+СВЦЭМ!$D$10+'СЕТ СН'!$I$6-'СЕТ СН'!$I$22</f>
        <v>1505.8316150300002</v>
      </c>
      <c r="T132" s="36">
        <f>SUMIFS(СВЦЭМ!$C$33:$C$776,СВЦЭМ!$A$33:$A$776,$A132,СВЦЭМ!$B$33:$B$776,T$113)+'СЕТ СН'!$I$12+СВЦЭМ!$D$10+'СЕТ СН'!$I$6-'СЕТ СН'!$I$22</f>
        <v>1467.87519619</v>
      </c>
      <c r="U132" s="36">
        <f>SUMIFS(СВЦЭМ!$C$33:$C$776,СВЦЭМ!$A$33:$A$776,$A132,СВЦЭМ!$B$33:$B$776,U$113)+'СЕТ СН'!$I$12+СВЦЭМ!$D$10+'СЕТ СН'!$I$6-'СЕТ СН'!$I$22</f>
        <v>1465.7348232200002</v>
      </c>
      <c r="V132" s="36">
        <f>SUMIFS(СВЦЭМ!$C$33:$C$776,СВЦЭМ!$A$33:$A$776,$A132,СВЦЭМ!$B$33:$B$776,V$113)+'СЕТ СН'!$I$12+СВЦЭМ!$D$10+'СЕТ СН'!$I$6-'СЕТ СН'!$I$22</f>
        <v>1483.7531642500001</v>
      </c>
      <c r="W132" s="36">
        <f>SUMIFS(СВЦЭМ!$C$33:$C$776,СВЦЭМ!$A$33:$A$776,$A132,СВЦЭМ!$B$33:$B$776,W$113)+'СЕТ СН'!$I$12+СВЦЭМ!$D$10+'СЕТ СН'!$I$6-'СЕТ СН'!$I$22</f>
        <v>1474.8002719400001</v>
      </c>
      <c r="X132" s="36">
        <f>SUMIFS(СВЦЭМ!$C$33:$C$776,СВЦЭМ!$A$33:$A$776,$A132,СВЦЭМ!$B$33:$B$776,X$113)+'СЕТ СН'!$I$12+СВЦЭМ!$D$10+'СЕТ СН'!$I$6-'СЕТ СН'!$I$22</f>
        <v>1477.7375405600001</v>
      </c>
      <c r="Y132" s="36">
        <f>SUMIFS(СВЦЭМ!$C$33:$C$776,СВЦЭМ!$A$33:$A$776,$A132,СВЦЭМ!$B$33:$B$776,Y$113)+'СЕТ СН'!$I$12+СВЦЭМ!$D$10+'СЕТ СН'!$I$6-'СЕТ СН'!$I$22</f>
        <v>1515.6824677499999</v>
      </c>
    </row>
    <row r="133" spans="1:26" ht="15.75" x14ac:dyDescent="0.2">
      <c r="A133" s="35">
        <f t="shared" si="3"/>
        <v>43881</v>
      </c>
      <c r="B133" s="36">
        <f>SUMIFS(СВЦЭМ!$C$33:$C$776,СВЦЭМ!$A$33:$A$776,$A133,СВЦЭМ!$B$33:$B$776,B$113)+'СЕТ СН'!$I$12+СВЦЭМ!$D$10+'СЕТ СН'!$I$6-'СЕТ СН'!$I$22</f>
        <v>1518.6699042300002</v>
      </c>
      <c r="C133" s="36">
        <f>SUMIFS(СВЦЭМ!$C$33:$C$776,СВЦЭМ!$A$33:$A$776,$A133,СВЦЭМ!$B$33:$B$776,C$113)+'СЕТ СН'!$I$12+СВЦЭМ!$D$10+'СЕТ СН'!$I$6-'СЕТ СН'!$I$22</f>
        <v>1524.85838313</v>
      </c>
      <c r="D133" s="36">
        <f>SUMIFS(СВЦЭМ!$C$33:$C$776,СВЦЭМ!$A$33:$A$776,$A133,СВЦЭМ!$B$33:$B$776,D$113)+'СЕТ СН'!$I$12+СВЦЭМ!$D$10+'СЕТ СН'!$I$6-'СЕТ СН'!$I$22</f>
        <v>1540.054081</v>
      </c>
      <c r="E133" s="36">
        <f>SUMIFS(СВЦЭМ!$C$33:$C$776,СВЦЭМ!$A$33:$A$776,$A133,СВЦЭМ!$B$33:$B$776,E$113)+'СЕТ СН'!$I$12+СВЦЭМ!$D$10+'СЕТ СН'!$I$6-'СЕТ СН'!$I$22</f>
        <v>1556.48087695</v>
      </c>
      <c r="F133" s="36">
        <f>SUMIFS(СВЦЭМ!$C$33:$C$776,СВЦЭМ!$A$33:$A$776,$A133,СВЦЭМ!$B$33:$B$776,F$113)+'СЕТ СН'!$I$12+СВЦЭМ!$D$10+'СЕТ СН'!$I$6-'СЕТ СН'!$I$22</f>
        <v>1559.54056702</v>
      </c>
      <c r="G133" s="36">
        <f>SUMIFS(СВЦЭМ!$C$33:$C$776,СВЦЭМ!$A$33:$A$776,$A133,СВЦЭМ!$B$33:$B$776,G$113)+'СЕТ СН'!$I$12+СВЦЭМ!$D$10+'СЕТ СН'!$I$6-'СЕТ СН'!$I$22</f>
        <v>1551.01634603</v>
      </c>
      <c r="H133" s="36">
        <f>SUMIFS(СВЦЭМ!$C$33:$C$776,СВЦЭМ!$A$33:$A$776,$A133,СВЦЭМ!$B$33:$B$776,H$113)+'СЕТ СН'!$I$12+СВЦЭМ!$D$10+'СЕТ СН'!$I$6-'СЕТ СН'!$I$22</f>
        <v>1515.53067446</v>
      </c>
      <c r="I133" s="36">
        <f>SUMIFS(СВЦЭМ!$C$33:$C$776,СВЦЭМ!$A$33:$A$776,$A133,СВЦЭМ!$B$33:$B$776,I$113)+'СЕТ СН'!$I$12+СВЦЭМ!$D$10+'СЕТ СН'!$I$6-'СЕТ СН'!$I$22</f>
        <v>1489.1591945099999</v>
      </c>
      <c r="J133" s="36">
        <f>SUMIFS(СВЦЭМ!$C$33:$C$776,СВЦЭМ!$A$33:$A$776,$A133,СВЦЭМ!$B$33:$B$776,J$113)+'СЕТ СН'!$I$12+СВЦЭМ!$D$10+'СЕТ СН'!$I$6-'СЕТ СН'!$I$22</f>
        <v>1446.7674519000002</v>
      </c>
      <c r="K133" s="36">
        <f>SUMIFS(СВЦЭМ!$C$33:$C$776,СВЦЭМ!$A$33:$A$776,$A133,СВЦЭМ!$B$33:$B$776,K$113)+'СЕТ СН'!$I$12+СВЦЭМ!$D$10+'СЕТ СН'!$I$6-'СЕТ СН'!$I$22</f>
        <v>1433.3108256300002</v>
      </c>
      <c r="L133" s="36">
        <f>SUMIFS(СВЦЭМ!$C$33:$C$776,СВЦЭМ!$A$33:$A$776,$A133,СВЦЭМ!$B$33:$B$776,L$113)+'СЕТ СН'!$I$12+СВЦЭМ!$D$10+'СЕТ СН'!$I$6-'СЕТ СН'!$I$22</f>
        <v>1440.62445959</v>
      </c>
      <c r="M133" s="36">
        <f>SUMIFS(СВЦЭМ!$C$33:$C$776,СВЦЭМ!$A$33:$A$776,$A133,СВЦЭМ!$B$33:$B$776,M$113)+'СЕТ СН'!$I$12+СВЦЭМ!$D$10+'СЕТ СН'!$I$6-'СЕТ СН'!$I$22</f>
        <v>1448.5739527400001</v>
      </c>
      <c r="N133" s="36">
        <f>SUMIFS(СВЦЭМ!$C$33:$C$776,СВЦЭМ!$A$33:$A$776,$A133,СВЦЭМ!$B$33:$B$776,N$113)+'СЕТ СН'!$I$12+СВЦЭМ!$D$10+'СЕТ СН'!$I$6-'СЕТ СН'!$I$22</f>
        <v>1474.2882573900001</v>
      </c>
      <c r="O133" s="36">
        <f>SUMIFS(СВЦЭМ!$C$33:$C$776,СВЦЭМ!$A$33:$A$776,$A133,СВЦЭМ!$B$33:$B$776,O$113)+'СЕТ СН'!$I$12+СВЦЭМ!$D$10+'СЕТ СН'!$I$6-'СЕТ СН'!$I$22</f>
        <v>1495.6247388900001</v>
      </c>
      <c r="P133" s="36">
        <f>SUMIFS(СВЦЭМ!$C$33:$C$776,СВЦЭМ!$A$33:$A$776,$A133,СВЦЭМ!$B$33:$B$776,P$113)+'СЕТ СН'!$I$12+СВЦЭМ!$D$10+'СЕТ СН'!$I$6-'СЕТ СН'!$I$22</f>
        <v>1514.709828</v>
      </c>
      <c r="Q133" s="36">
        <f>SUMIFS(СВЦЭМ!$C$33:$C$776,СВЦЭМ!$A$33:$A$776,$A133,СВЦЭМ!$B$33:$B$776,Q$113)+'СЕТ СН'!$I$12+СВЦЭМ!$D$10+'СЕТ СН'!$I$6-'СЕТ СН'!$I$22</f>
        <v>1528.4441208799999</v>
      </c>
      <c r="R133" s="36">
        <f>SUMIFS(СВЦЭМ!$C$33:$C$776,СВЦЭМ!$A$33:$A$776,$A133,СВЦЭМ!$B$33:$B$776,R$113)+'СЕТ СН'!$I$12+СВЦЭМ!$D$10+'СЕТ СН'!$I$6-'СЕТ СН'!$I$22</f>
        <v>1524.3712672000001</v>
      </c>
      <c r="S133" s="36">
        <f>SUMIFS(СВЦЭМ!$C$33:$C$776,СВЦЭМ!$A$33:$A$776,$A133,СВЦЭМ!$B$33:$B$776,S$113)+'СЕТ СН'!$I$12+СВЦЭМ!$D$10+'СЕТ СН'!$I$6-'СЕТ СН'!$I$22</f>
        <v>1490.82554983</v>
      </c>
      <c r="T133" s="36">
        <f>SUMIFS(СВЦЭМ!$C$33:$C$776,СВЦЭМ!$A$33:$A$776,$A133,СВЦЭМ!$B$33:$B$776,T$113)+'СЕТ СН'!$I$12+СВЦЭМ!$D$10+'СЕТ СН'!$I$6-'СЕТ СН'!$I$22</f>
        <v>1461.2791465999999</v>
      </c>
      <c r="U133" s="36">
        <f>SUMIFS(СВЦЭМ!$C$33:$C$776,СВЦЭМ!$A$33:$A$776,$A133,СВЦЭМ!$B$33:$B$776,U$113)+'СЕТ СН'!$I$12+СВЦЭМ!$D$10+'СЕТ СН'!$I$6-'СЕТ СН'!$I$22</f>
        <v>1439.6428077600001</v>
      </c>
      <c r="V133" s="36">
        <f>SUMIFS(СВЦЭМ!$C$33:$C$776,СВЦЭМ!$A$33:$A$776,$A133,СВЦЭМ!$B$33:$B$776,V$113)+'СЕТ СН'!$I$12+СВЦЭМ!$D$10+'СЕТ СН'!$I$6-'СЕТ СН'!$I$22</f>
        <v>1446.64305792</v>
      </c>
      <c r="W133" s="36">
        <f>SUMIFS(СВЦЭМ!$C$33:$C$776,СВЦЭМ!$A$33:$A$776,$A133,СВЦЭМ!$B$33:$B$776,W$113)+'СЕТ СН'!$I$12+СВЦЭМ!$D$10+'СЕТ СН'!$I$6-'СЕТ СН'!$I$22</f>
        <v>1460.57826492</v>
      </c>
      <c r="X133" s="36">
        <f>SUMIFS(СВЦЭМ!$C$33:$C$776,СВЦЭМ!$A$33:$A$776,$A133,СВЦЭМ!$B$33:$B$776,X$113)+'СЕТ СН'!$I$12+СВЦЭМ!$D$10+'СЕТ СН'!$I$6-'СЕТ СН'!$I$22</f>
        <v>1478.8281505700002</v>
      </c>
      <c r="Y133" s="36">
        <f>SUMIFS(СВЦЭМ!$C$33:$C$776,СВЦЭМ!$A$33:$A$776,$A133,СВЦЭМ!$B$33:$B$776,Y$113)+'СЕТ СН'!$I$12+СВЦЭМ!$D$10+'СЕТ СН'!$I$6-'СЕТ СН'!$I$22</f>
        <v>1495.5179197900002</v>
      </c>
    </row>
    <row r="134" spans="1:26" ht="15.75" x14ac:dyDescent="0.2">
      <c r="A134" s="35">
        <f t="shared" si="3"/>
        <v>43882</v>
      </c>
      <c r="B134" s="36">
        <f>SUMIFS(СВЦЭМ!$C$33:$C$776,СВЦЭМ!$A$33:$A$776,$A134,СВЦЭМ!$B$33:$B$776,B$113)+'СЕТ СН'!$I$12+СВЦЭМ!$D$10+'СЕТ СН'!$I$6-'СЕТ СН'!$I$22</f>
        <v>1509.3440928099999</v>
      </c>
      <c r="C134" s="36">
        <f>SUMIFS(СВЦЭМ!$C$33:$C$776,СВЦЭМ!$A$33:$A$776,$A134,СВЦЭМ!$B$33:$B$776,C$113)+'СЕТ СН'!$I$12+СВЦЭМ!$D$10+'СЕТ СН'!$I$6-'СЕТ СН'!$I$22</f>
        <v>1523.0509130099999</v>
      </c>
      <c r="D134" s="36">
        <f>SUMIFS(СВЦЭМ!$C$33:$C$776,СВЦЭМ!$A$33:$A$776,$A134,СВЦЭМ!$B$33:$B$776,D$113)+'СЕТ СН'!$I$12+СВЦЭМ!$D$10+'СЕТ СН'!$I$6-'СЕТ СН'!$I$22</f>
        <v>1545.7661027600002</v>
      </c>
      <c r="E134" s="36">
        <f>SUMIFS(СВЦЭМ!$C$33:$C$776,СВЦЭМ!$A$33:$A$776,$A134,СВЦЭМ!$B$33:$B$776,E$113)+'СЕТ СН'!$I$12+СВЦЭМ!$D$10+'СЕТ СН'!$I$6-'СЕТ СН'!$I$22</f>
        <v>1549.1233884799999</v>
      </c>
      <c r="F134" s="36">
        <f>SUMIFS(СВЦЭМ!$C$33:$C$776,СВЦЭМ!$A$33:$A$776,$A134,СВЦЭМ!$B$33:$B$776,F$113)+'СЕТ СН'!$I$12+СВЦЭМ!$D$10+'СЕТ СН'!$I$6-'СЕТ СН'!$I$22</f>
        <v>1536.8766169300002</v>
      </c>
      <c r="G134" s="36">
        <f>SUMIFS(СВЦЭМ!$C$33:$C$776,СВЦЭМ!$A$33:$A$776,$A134,СВЦЭМ!$B$33:$B$776,G$113)+'СЕТ СН'!$I$12+СВЦЭМ!$D$10+'СЕТ СН'!$I$6-'СЕТ СН'!$I$22</f>
        <v>1513.9541393499999</v>
      </c>
      <c r="H134" s="36">
        <f>SUMIFS(СВЦЭМ!$C$33:$C$776,СВЦЭМ!$A$33:$A$776,$A134,СВЦЭМ!$B$33:$B$776,H$113)+'СЕТ СН'!$I$12+СВЦЭМ!$D$10+'СЕТ СН'!$I$6-'СЕТ СН'!$I$22</f>
        <v>1488.49738914</v>
      </c>
      <c r="I134" s="36">
        <f>SUMIFS(СВЦЭМ!$C$33:$C$776,СВЦЭМ!$A$33:$A$776,$A134,СВЦЭМ!$B$33:$B$776,I$113)+'СЕТ СН'!$I$12+СВЦЭМ!$D$10+'СЕТ СН'!$I$6-'СЕТ СН'!$I$22</f>
        <v>1477.1517294600001</v>
      </c>
      <c r="J134" s="36">
        <f>SUMIFS(СВЦЭМ!$C$33:$C$776,СВЦЭМ!$A$33:$A$776,$A134,СВЦЭМ!$B$33:$B$776,J$113)+'СЕТ СН'!$I$12+СВЦЭМ!$D$10+'СЕТ СН'!$I$6-'СЕТ СН'!$I$22</f>
        <v>1448.2926841100002</v>
      </c>
      <c r="K134" s="36">
        <f>SUMIFS(СВЦЭМ!$C$33:$C$776,СВЦЭМ!$A$33:$A$776,$A134,СВЦЭМ!$B$33:$B$776,K$113)+'СЕТ СН'!$I$12+СВЦЭМ!$D$10+'СЕТ СН'!$I$6-'СЕТ СН'!$I$22</f>
        <v>1444.82076633</v>
      </c>
      <c r="L134" s="36">
        <f>SUMIFS(СВЦЭМ!$C$33:$C$776,СВЦЭМ!$A$33:$A$776,$A134,СВЦЭМ!$B$33:$B$776,L$113)+'СЕТ СН'!$I$12+СВЦЭМ!$D$10+'СЕТ СН'!$I$6-'СЕТ СН'!$I$22</f>
        <v>1453.49633361</v>
      </c>
      <c r="M134" s="36">
        <f>SUMIFS(СВЦЭМ!$C$33:$C$776,СВЦЭМ!$A$33:$A$776,$A134,СВЦЭМ!$B$33:$B$776,M$113)+'СЕТ СН'!$I$12+СВЦЭМ!$D$10+'СЕТ СН'!$I$6-'СЕТ СН'!$I$22</f>
        <v>1466.4233092200002</v>
      </c>
      <c r="N134" s="36">
        <f>SUMIFS(СВЦЭМ!$C$33:$C$776,СВЦЭМ!$A$33:$A$776,$A134,СВЦЭМ!$B$33:$B$776,N$113)+'СЕТ СН'!$I$12+СВЦЭМ!$D$10+'СЕТ СН'!$I$6-'СЕТ СН'!$I$22</f>
        <v>1486.4026159499999</v>
      </c>
      <c r="O134" s="36">
        <f>SUMIFS(СВЦЭМ!$C$33:$C$776,СВЦЭМ!$A$33:$A$776,$A134,СВЦЭМ!$B$33:$B$776,O$113)+'СЕТ СН'!$I$12+СВЦЭМ!$D$10+'СЕТ СН'!$I$6-'СЕТ СН'!$I$22</f>
        <v>1507.1119273100001</v>
      </c>
      <c r="P134" s="36">
        <f>SUMIFS(СВЦЭМ!$C$33:$C$776,СВЦЭМ!$A$33:$A$776,$A134,СВЦЭМ!$B$33:$B$776,P$113)+'СЕТ СН'!$I$12+СВЦЭМ!$D$10+'СЕТ СН'!$I$6-'СЕТ СН'!$I$22</f>
        <v>1512.38327353</v>
      </c>
      <c r="Q134" s="36">
        <f>SUMIFS(СВЦЭМ!$C$33:$C$776,СВЦЭМ!$A$33:$A$776,$A134,СВЦЭМ!$B$33:$B$776,Q$113)+'СЕТ СН'!$I$12+СВЦЭМ!$D$10+'СЕТ СН'!$I$6-'СЕТ СН'!$I$22</f>
        <v>1523.2718246700001</v>
      </c>
      <c r="R134" s="36">
        <f>SUMIFS(СВЦЭМ!$C$33:$C$776,СВЦЭМ!$A$33:$A$776,$A134,СВЦЭМ!$B$33:$B$776,R$113)+'СЕТ СН'!$I$12+СВЦЭМ!$D$10+'СЕТ СН'!$I$6-'СЕТ СН'!$I$22</f>
        <v>1517.4701011100001</v>
      </c>
      <c r="S134" s="36">
        <f>SUMIFS(СВЦЭМ!$C$33:$C$776,СВЦЭМ!$A$33:$A$776,$A134,СВЦЭМ!$B$33:$B$776,S$113)+'СЕТ СН'!$I$12+СВЦЭМ!$D$10+'СЕТ СН'!$I$6-'СЕТ СН'!$I$22</f>
        <v>1504.5064528400001</v>
      </c>
      <c r="T134" s="36">
        <f>SUMIFS(СВЦЭМ!$C$33:$C$776,СВЦЭМ!$A$33:$A$776,$A134,СВЦЭМ!$B$33:$B$776,T$113)+'СЕТ СН'!$I$12+СВЦЭМ!$D$10+'СЕТ СН'!$I$6-'СЕТ СН'!$I$22</f>
        <v>1470.4544457300001</v>
      </c>
      <c r="U134" s="36">
        <f>SUMIFS(СВЦЭМ!$C$33:$C$776,СВЦЭМ!$A$33:$A$776,$A134,СВЦЭМ!$B$33:$B$776,U$113)+'СЕТ СН'!$I$12+СВЦЭМ!$D$10+'СЕТ СН'!$I$6-'СЕТ СН'!$I$22</f>
        <v>1450.24672308</v>
      </c>
      <c r="V134" s="36">
        <f>SUMIFS(СВЦЭМ!$C$33:$C$776,СВЦЭМ!$A$33:$A$776,$A134,СВЦЭМ!$B$33:$B$776,V$113)+'СЕТ СН'!$I$12+СВЦЭМ!$D$10+'СЕТ СН'!$I$6-'СЕТ СН'!$I$22</f>
        <v>1419.29910283</v>
      </c>
      <c r="W134" s="36">
        <f>SUMIFS(СВЦЭМ!$C$33:$C$776,СВЦЭМ!$A$33:$A$776,$A134,СВЦЭМ!$B$33:$B$776,W$113)+'СЕТ СН'!$I$12+СВЦЭМ!$D$10+'СЕТ СН'!$I$6-'СЕТ СН'!$I$22</f>
        <v>1423.04448978</v>
      </c>
      <c r="X134" s="36">
        <f>SUMIFS(СВЦЭМ!$C$33:$C$776,СВЦЭМ!$A$33:$A$776,$A134,СВЦЭМ!$B$33:$B$776,X$113)+'СЕТ СН'!$I$12+СВЦЭМ!$D$10+'СЕТ СН'!$I$6-'СЕТ СН'!$I$22</f>
        <v>1432.72860683</v>
      </c>
      <c r="Y134" s="36">
        <f>SUMIFS(СВЦЭМ!$C$33:$C$776,СВЦЭМ!$A$33:$A$776,$A134,СВЦЭМ!$B$33:$B$776,Y$113)+'СЕТ СН'!$I$12+СВЦЭМ!$D$10+'СЕТ СН'!$I$6-'СЕТ СН'!$I$22</f>
        <v>1453.77400173</v>
      </c>
    </row>
    <row r="135" spans="1:26" ht="15.75" x14ac:dyDescent="0.2">
      <c r="A135" s="35">
        <f t="shared" si="3"/>
        <v>43883</v>
      </c>
      <c r="B135" s="36">
        <f>SUMIFS(СВЦЭМ!$C$33:$C$776,СВЦЭМ!$A$33:$A$776,$A135,СВЦЭМ!$B$33:$B$776,B$113)+'СЕТ СН'!$I$12+СВЦЭМ!$D$10+'СЕТ СН'!$I$6-'СЕТ СН'!$I$22</f>
        <v>1484.27812636</v>
      </c>
      <c r="C135" s="36">
        <f>SUMIFS(СВЦЭМ!$C$33:$C$776,СВЦЭМ!$A$33:$A$776,$A135,СВЦЭМ!$B$33:$B$776,C$113)+'СЕТ СН'!$I$12+СВЦЭМ!$D$10+'СЕТ СН'!$I$6-'СЕТ СН'!$I$22</f>
        <v>1499.1061500000001</v>
      </c>
      <c r="D135" s="36">
        <f>SUMIFS(СВЦЭМ!$C$33:$C$776,СВЦЭМ!$A$33:$A$776,$A135,СВЦЭМ!$B$33:$B$776,D$113)+'СЕТ СН'!$I$12+СВЦЭМ!$D$10+'СЕТ СН'!$I$6-'СЕТ СН'!$I$22</f>
        <v>1504.7306521600001</v>
      </c>
      <c r="E135" s="36">
        <f>SUMIFS(СВЦЭМ!$C$33:$C$776,СВЦЭМ!$A$33:$A$776,$A135,СВЦЭМ!$B$33:$B$776,E$113)+'СЕТ СН'!$I$12+СВЦЭМ!$D$10+'СЕТ СН'!$I$6-'СЕТ СН'!$I$22</f>
        <v>1498.55526721</v>
      </c>
      <c r="F135" s="36">
        <f>SUMIFS(СВЦЭМ!$C$33:$C$776,СВЦЭМ!$A$33:$A$776,$A135,СВЦЭМ!$B$33:$B$776,F$113)+'СЕТ СН'!$I$12+СВЦЭМ!$D$10+'СЕТ СН'!$I$6-'СЕТ СН'!$I$22</f>
        <v>1501.70439373</v>
      </c>
      <c r="G135" s="36">
        <f>SUMIFS(СВЦЭМ!$C$33:$C$776,СВЦЭМ!$A$33:$A$776,$A135,СВЦЭМ!$B$33:$B$776,G$113)+'СЕТ СН'!$I$12+СВЦЭМ!$D$10+'СЕТ СН'!$I$6-'СЕТ СН'!$I$22</f>
        <v>1487.98236333</v>
      </c>
      <c r="H135" s="36">
        <f>SUMIFS(СВЦЭМ!$C$33:$C$776,СВЦЭМ!$A$33:$A$776,$A135,СВЦЭМ!$B$33:$B$776,H$113)+'СЕТ СН'!$I$12+СВЦЭМ!$D$10+'СЕТ СН'!$I$6-'СЕТ СН'!$I$22</f>
        <v>1471.72673764</v>
      </c>
      <c r="I135" s="36">
        <f>SUMIFS(СВЦЭМ!$C$33:$C$776,СВЦЭМ!$A$33:$A$776,$A135,СВЦЭМ!$B$33:$B$776,I$113)+'СЕТ СН'!$I$12+СВЦЭМ!$D$10+'СЕТ СН'!$I$6-'СЕТ СН'!$I$22</f>
        <v>1436.6276147200001</v>
      </c>
      <c r="J135" s="36">
        <f>SUMIFS(СВЦЭМ!$C$33:$C$776,СВЦЭМ!$A$33:$A$776,$A135,СВЦЭМ!$B$33:$B$776,J$113)+'СЕТ СН'!$I$12+СВЦЭМ!$D$10+'СЕТ СН'!$I$6-'СЕТ СН'!$I$22</f>
        <v>1441.70664076</v>
      </c>
      <c r="K135" s="36">
        <f>SUMIFS(СВЦЭМ!$C$33:$C$776,СВЦЭМ!$A$33:$A$776,$A135,СВЦЭМ!$B$33:$B$776,K$113)+'СЕТ СН'!$I$12+СВЦЭМ!$D$10+'СЕТ СН'!$I$6-'СЕТ СН'!$I$22</f>
        <v>1455.8150470400001</v>
      </c>
      <c r="L135" s="36">
        <f>SUMIFS(СВЦЭМ!$C$33:$C$776,СВЦЭМ!$A$33:$A$776,$A135,СВЦЭМ!$B$33:$B$776,L$113)+'СЕТ СН'!$I$12+СВЦЭМ!$D$10+'СЕТ СН'!$I$6-'СЕТ СН'!$I$22</f>
        <v>1464.0117610000002</v>
      </c>
      <c r="M135" s="36">
        <f>SUMIFS(СВЦЭМ!$C$33:$C$776,СВЦЭМ!$A$33:$A$776,$A135,СВЦЭМ!$B$33:$B$776,M$113)+'СЕТ СН'!$I$12+СВЦЭМ!$D$10+'СЕТ СН'!$I$6-'СЕТ СН'!$I$22</f>
        <v>1473.7938137800002</v>
      </c>
      <c r="N135" s="36">
        <f>SUMIFS(СВЦЭМ!$C$33:$C$776,СВЦЭМ!$A$33:$A$776,$A135,СВЦЭМ!$B$33:$B$776,N$113)+'СЕТ СН'!$I$12+СВЦЭМ!$D$10+'СЕТ СН'!$I$6-'СЕТ СН'!$I$22</f>
        <v>1476.2130522800001</v>
      </c>
      <c r="O135" s="36">
        <f>SUMIFS(СВЦЭМ!$C$33:$C$776,СВЦЭМ!$A$33:$A$776,$A135,СВЦЭМ!$B$33:$B$776,O$113)+'СЕТ СН'!$I$12+СВЦЭМ!$D$10+'СЕТ СН'!$I$6-'СЕТ СН'!$I$22</f>
        <v>1475.4116731600002</v>
      </c>
      <c r="P135" s="36">
        <f>SUMIFS(СВЦЭМ!$C$33:$C$776,СВЦЭМ!$A$33:$A$776,$A135,СВЦЭМ!$B$33:$B$776,P$113)+'СЕТ СН'!$I$12+СВЦЭМ!$D$10+'СЕТ СН'!$I$6-'СЕТ СН'!$I$22</f>
        <v>1469.5036813000002</v>
      </c>
      <c r="Q135" s="36">
        <f>SUMIFS(СВЦЭМ!$C$33:$C$776,СВЦЭМ!$A$33:$A$776,$A135,СВЦЭМ!$B$33:$B$776,Q$113)+'СЕТ СН'!$I$12+СВЦЭМ!$D$10+'СЕТ СН'!$I$6-'СЕТ СН'!$I$22</f>
        <v>1462.1421890700001</v>
      </c>
      <c r="R135" s="36">
        <f>SUMIFS(СВЦЭМ!$C$33:$C$776,СВЦЭМ!$A$33:$A$776,$A135,СВЦЭМ!$B$33:$B$776,R$113)+'СЕТ СН'!$I$12+СВЦЭМ!$D$10+'СЕТ СН'!$I$6-'СЕТ СН'!$I$22</f>
        <v>1453.9100832399999</v>
      </c>
      <c r="S135" s="36">
        <f>SUMIFS(СВЦЭМ!$C$33:$C$776,СВЦЭМ!$A$33:$A$776,$A135,СВЦЭМ!$B$33:$B$776,S$113)+'СЕТ СН'!$I$12+СВЦЭМ!$D$10+'СЕТ СН'!$I$6-'СЕТ СН'!$I$22</f>
        <v>1457.75542086</v>
      </c>
      <c r="T135" s="36">
        <f>SUMIFS(СВЦЭМ!$C$33:$C$776,СВЦЭМ!$A$33:$A$776,$A135,СВЦЭМ!$B$33:$B$776,T$113)+'СЕТ СН'!$I$12+СВЦЭМ!$D$10+'СЕТ СН'!$I$6-'СЕТ СН'!$I$22</f>
        <v>1461.52982778</v>
      </c>
      <c r="U135" s="36">
        <f>SUMIFS(СВЦЭМ!$C$33:$C$776,СВЦЭМ!$A$33:$A$776,$A135,СВЦЭМ!$B$33:$B$776,U$113)+'СЕТ СН'!$I$12+СВЦЭМ!$D$10+'СЕТ СН'!$I$6-'СЕТ СН'!$I$22</f>
        <v>1469.5459447400001</v>
      </c>
      <c r="V135" s="36">
        <f>SUMIFS(СВЦЭМ!$C$33:$C$776,СВЦЭМ!$A$33:$A$776,$A135,СВЦЭМ!$B$33:$B$776,V$113)+'СЕТ СН'!$I$12+СВЦЭМ!$D$10+'СЕТ СН'!$I$6-'СЕТ СН'!$I$22</f>
        <v>1475.1054315400002</v>
      </c>
      <c r="W135" s="36">
        <f>SUMIFS(СВЦЭМ!$C$33:$C$776,СВЦЭМ!$A$33:$A$776,$A135,СВЦЭМ!$B$33:$B$776,W$113)+'СЕТ СН'!$I$12+СВЦЭМ!$D$10+'СЕТ СН'!$I$6-'СЕТ СН'!$I$22</f>
        <v>1470.2191664300001</v>
      </c>
      <c r="X135" s="36">
        <f>SUMIFS(СВЦЭМ!$C$33:$C$776,СВЦЭМ!$A$33:$A$776,$A135,СВЦЭМ!$B$33:$B$776,X$113)+'СЕТ СН'!$I$12+СВЦЭМ!$D$10+'СЕТ СН'!$I$6-'СЕТ СН'!$I$22</f>
        <v>1465.37399499</v>
      </c>
      <c r="Y135" s="36">
        <f>SUMIFS(СВЦЭМ!$C$33:$C$776,СВЦЭМ!$A$33:$A$776,$A135,СВЦЭМ!$B$33:$B$776,Y$113)+'СЕТ СН'!$I$12+СВЦЭМ!$D$10+'СЕТ СН'!$I$6-'СЕТ СН'!$I$22</f>
        <v>1452.6409333400002</v>
      </c>
    </row>
    <row r="136" spans="1:26" ht="15.75" x14ac:dyDescent="0.2">
      <c r="A136" s="35">
        <f t="shared" si="3"/>
        <v>43884</v>
      </c>
      <c r="B136" s="36">
        <f>SUMIFS(СВЦЭМ!$C$33:$C$776,СВЦЭМ!$A$33:$A$776,$A136,СВЦЭМ!$B$33:$B$776,B$113)+'СЕТ СН'!$I$12+СВЦЭМ!$D$10+'СЕТ СН'!$I$6-'СЕТ СН'!$I$22</f>
        <v>1490.70790846</v>
      </c>
      <c r="C136" s="36">
        <f>SUMIFS(СВЦЭМ!$C$33:$C$776,СВЦЭМ!$A$33:$A$776,$A136,СВЦЭМ!$B$33:$B$776,C$113)+'СЕТ СН'!$I$12+СВЦЭМ!$D$10+'СЕТ СН'!$I$6-'СЕТ СН'!$I$22</f>
        <v>1505.57651962</v>
      </c>
      <c r="D136" s="36">
        <f>SUMIFS(СВЦЭМ!$C$33:$C$776,СВЦЭМ!$A$33:$A$776,$A136,СВЦЭМ!$B$33:$B$776,D$113)+'СЕТ СН'!$I$12+СВЦЭМ!$D$10+'СЕТ СН'!$I$6-'СЕТ СН'!$I$22</f>
        <v>1515.36406508</v>
      </c>
      <c r="E136" s="36">
        <f>SUMIFS(СВЦЭМ!$C$33:$C$776,СВЦЭМ!$A$33:$A$776,$A136,СВЦЭМ!$B$33:$B$776,E$113)+'СЕТ СН'!$I$12+СВЦЭМ!$D$10+'СЕТ СН'!$I$6-'СЕТ СН'!$I$22</f>
        <v>1520.49572154</v>
      </c>
      <c r="F136" s="36">
        <f>SUMIFS(СВЦЭМ!$C$33:$C$776,СВЦЭМ!$A$33:$A$776,$A136,СВЦЭМ!$B$33:$B$776,F$113)+'СЕТ СН'!$I$12+СВЦЭМ!$D$10+'СЕТ СН'!$I$6-'СЕТ СН'!$I$22</f>
        <v>1525.3381754300001</v>
      </c>
      <c r="G136" s="36">
        <f>SUMIFS(СВЦЭМ!$C$33:$C$776,СВЦЭМ!$A$33:$A$776,$A136,СВЦЭМ!$B$33:$B$776,G$113)+'СЕТ СН'!$I$12+СВЦЭМ!$D$10+'СЕТ СН'!$I$6-'СЕТ СН'!$I$22</f>
        <v>1522.4712863499999</v>
      </c>
      <c r="H136" s="36">
        <f>SUMIFS(СВЦЭМ!$C$33:$C$776,СВЦЭМ!$A$33:$A$776,$A136,СВЦЭМ!$B$33:$B$776,H$113)+'СЕТ СН'!$I$12+СВЦЭМ!$D$10+'СЕТ СН'!$I$6-'СЕТ СН'!$I$22</f>
        <v>1513.78227137</v>
      </c>
      <c r="I136" s="36">
        <f>SUMIFS(СВЦЭМ!$C$33:$C$776,СВЦЭМ!$A$33:$A$776,$A136,СВЦЭМ!$B$33:$B$776,I$113)+'СЕТ СН'!$I$12+СВЦЭМ!$D$10+'СЕТ СН'!$I$6-'СЕТ СН'!$I$22</f>
        <v>1498.0746227100001</v>
      </c>
      <c r="J136" s="36">
        <f>SUMIFS(СВЦЭМ!$C$33:$C$776,СВЦЭМ!$A$33:$A$776,$A136,СВЦЭМ!$B$33:$B$776,J$113)+'СЕТ СН'!$I$12+СВЦЭМ!$D$10+'СЕТ СН'!$I$6-'СЕТ СН'!$I$22</f>
        <v>1473.76010079</v>
      </c>
      <c r="K136" s="36">
        <f>SUMIFS(СВЦЭМ!$C$33:$C$776,СВЦЭМ!$A$33:$A$776,$A136,СВЦЭМ!$B$33:$B$776,K$113)+'СЕТ СН'!$I$12+СВЦЭМ!$D$10+'СЕТ СН'!$I$6-'СЕТ СН'!$I$22</f>
        <v>1436.7099010900001</v>
      </c>
      <c r="L136" s="36">
        <f>SUMIFS(СВЦЭМ!$C$33:$C$776,СВЦЭМ!$A$33:$A$776,$A136,СВЦЭМ!$B$33:$B$776,L$113)+'СЕТ СН'!$I$12+СВЦЭМ!$D$10+'СЕТ СН'!$I$6-'СЕТ СН'!$I$22</f>
        <v>1415.9475774299999</v>
      </c>
      <c r="M136" s="36">
        <f>SUMIFS(СВЦЭМ!$C$33:$C$776,СВЦЭМ!$A$33:$A$776,$A136,СВЦЭМ!$B$33:$B$776,M$113)+'СЕТ СН'!$I$12+СВЦЭМ!$D$10+'СЕТ СН'!$I$6-'СЕТ СН'!$I$22</f>
        <v>1421.6899032800002</v>
      </c>
      <c r="N136" s="36">
        <f>SUMIFS(СВЦЭМ!$C$33:$C$776,СВЦЭМ!$A$33:$A$776,$A136,СВЦЭМ!$B$33:$B$776,N$113)+'СЕТ СН'!$I$12+СВЦЭМ!$D$10+'СЕТ СН'!$I$6-'СЕТ СН'!$I$22</f>
        <v>1439.97973284</v>
      </c>
      <c r="O136" s="36">
        <f>SUMIFS(СВЦЭМ!$C$33:$C$776,СВЦЭМ!$A$33:$A$776,$A136,СВЦЭМ!$B$33:$B$776,O$113)+'СЕТ СН'!$I$12+СВЦЭМ!$D$10+'СЕТ СН'!$I$6-'СЕТ СН'!$I$22</f>
        <v>1453.9711388800001</v>
      </c>
      <c r="P136" s="36">
        <f>SUMIFS(СВЦЭМ!$C$33:$C$776,СВЦЭМ!$A$33:$A$776,$A136,СВЦЭМ!$B$33:$B$776,P$113)+'СЕТ СН'!$I$12+СВЦЭМ!$D$10+'СЕТ СН'!$I$6-'СЕТ СН'!$I$22</f>
        <v>1465.87654116</v>
      </c>
      <c r="Q136" s="36">
        <f>SUMIFS(СВЦЭМ!$C$33:$C$776,СВЦЭМ!$A$33:$A$776,$A136,СВЦЭМ!$B$33:$B$776,Q$113)+'СЕТ СН'!$I$12+СВЦЭМ!$D$10+'СЕТ СН'!$I$6-'СЕТ СН'!$I$22</f>
        <v>1478.0683924800001</v>
      </c>
      <c r="R136" s="36">
        <f>SUMIFS(СВЦЭМ!$C$33:$C$776,СВЦЭМ!$A$33:$A$776,$A136,СВЦЭМ!$B$33:$B$776,R$113)+'СЕТ СН'!$I$12+СВЦЭМ!$D$10+'СЕТ СН'!$I$6-'СЕТ СН'!$I$22</f>
        <v>1476.4629039900001</v>
      </c>
      <c r="S136" s="36">
        <f>SUMIFS(СВЦЭМ!$C$33:$C$776,СВЦЭМ!$A$33:$A$776,$A136,СВЦЭМ!$B$33:$B$776,S$113)+'СЕТ СН'!$I$12+СВЦЭМ!$D$10+'СЕТ СН'!$I$6-'СЕТ СН'!$I$22</f>
        <v>1468.06180447</v>
      </c>
      <c r="T136" s="36">
        <f>SUMIFS(СВЦЭМ!$C$33:$C$776,СВЦЭМ!$A$33:$A$776,$A136,СВЦЭМ!$B$33:$B$776,T$113)+'СЕТ СН'!$I$12+СВЦЭМ!$D$10+'СЕТ СН'!$I$6-'СЕТ СН'!$I$22</f>
        <v>1444.9002788299999</v>
      </c>
      <c r="U136" s="36">
        <f>SUMIFS(СВЦЭМ!$C$33:$C$776,СВЦЭМ!$A$33:$A$776,$A136,СВЦЭМ!$B$33:$B$776,U$113)+'СЕТ СН'!$I$12+СВЦЭМ!$D$10+'СЕТ СН'!$I$6-'СЕТ СН'!$I$22</f>
        <v>1428.6645834000001</v>
      </c>
      <c r="V136" s="36">
        <f>SUMIFS(СВЦЭМ!$C$33:$C$776,СВЦЭМ!$A$33:$A$776,$A136,СВЦЭМ!$B$33:$B$776,V$113)+'СЕТ СН'!$I$12+СВЦЭМ!$D$10+'СЕТ СН'!$I$6-'СЕТ СН'!$I$22</f>
        <v>1436.0739728200001</v>
      </c>
      <c r="W136" s="36">
        <f>SUMIFS(СВЦЭМ!$C$33:$C$776,СВЦЭМ!$A$33:$A$776,$A136,СВЦЭМ!$B$33:$B$776,W$113)+'СЕТ СН'!$I$12+СВЦЭМ!$D$10+'СЕТ СН'!$I$6-'СЕТ СН'!$I$22</f>
        <v>1440.64438668</v>
      </c>
      <c r="X136" s="36">
        <f>SUMIFS(СВЦЭМ!$C$33:$C$776,СВЦЭМ!$A$33:$A$776,$A136,СВЦЭМ!$B$33:$B$776,X$113)+'СЕТ СН'!$I$12+СВЦЭМ!$D$10+'СЕТ СН'!$I$6-'СЕТ СН'!$I$22</f>
        <v>1465.5999122400001</v>
      </c>
      <c r="Y136" s="36">
        <f>SUMIFS(СВЦЭМ!$C$33:$C$776,СВЦЭМ!$A$33:$A$776,$A136,СВЦЭМ!$B$33:$B$776,Y$113)+'СЕТ СН'!$I$12+СВЦЭМ!$D$10+'СЕТ СН'!$I$6-'СЕТ СН'!$I$22</f>
        <v>1480.58689306</v>
      </c>
    </row>
    <row r="137" spans="1:26" ht="15.75" x14ac:dyDescent="0.2">
      <c r="A137" s="35">
        <f t="shared" si="3"/>
        <v>43885</v>
      </c>
      <c r="B137" s="36">
        <f>SUMIFS(СВЦЭМ!$C$33:$C$776,СВЦЭМ!$A$33:$A$776,$A137,СВЦЭМ!$B$33:$B$776,B$113)+'СЕТ СН'!$I$12+СВЦЭМ!$D$10+'СЕТ СН'!$I$6-'СЕТ СН'!$I$22</f>
        <v>1485.4599121700001</v>
      </c>
      <c r="C137" s="36">
        <f>SUMIFS(СВЦЭМ!$C$33:$C$776,СВЦЭМ!$A$33:$A$776,$A137,СВЦЭМ!$B$33:$B$776,C$113)+'СЕТ СН'!$I$12+СВЦЭМ!$D$10+'СЕТ СН'!$I$6-'СЕТ СН'!$I$22</f>
        <v>1491.19184864</v>
      </c>
      <c r="D137" s="36">
        <f>SUMIFS(СВЦЭМ!$C$33:$C$776,СВЦЭМ!$A$33:$A$776,$A137,СВЦЭМ!$B$33:$B$776,D$113)+'СЕТ СН'!$I$12+СВЦЭМ!$D$10+'СЕТ СН'!$I$6-'СЕТ СН'!$I$22</f>
        <v>1512.4685634800001</v>
      </c>
      <c r="E137" s="36">
        <f>SUMIFS(СВЦЭМ!$C$33:$C$776,СВЦЭМ!$A$33:$A$776,$A137,СВЦЭМ!$B$33:$B$776,E$113)+'СЕТ СН'!$I$12+СВЦЭМ!$D$10+'СЕТ СН'!$I$6-'СЕТ СН'!$I$22</f>
        <v>1521.0520596800002</v>
      </c>
      <c r="F137" s="36">
        <f>SUMIFS(СВЦЭМ!$C$33:$C$776,СВЦЭМ!$A$33:$A$776,$A137,СВЦЭМ!$B$33:$B$776,F$113)+'СЕТ СН'!$I$12+СВЦЭМ!$D$10+'СЕТ СН'!$I$6-'СЕТ СН'!$I$22</f>
        <v>1525.24660786</v>
      </c>
      <c r="G137" s="36">
        <f>SUMIFS(СВЦЭМ!$C$33:$C$776,СВЦЭМ!$A$33:$A$776,$A137,СВЦЭМ!$B$33:$B$776,G$113)+'СЕТ СН'!$I$12+СВЦЭМ!$D$10+'СЕТ СН'!$I$6-'СЕТ СН'!$I$22</f>
        <v>1521.6700055199999</v>
      </c>
      <c r="H137" s="36">
        <f>SUMIFS(СВЦЭМ!$C$33:$C$776,СВЦЭМ!$A$33:$A$776,$A137,СВЦЭМ!$B$33:$B$776,H$113)+'СЕТ СН'!$I$12+СВЦЭМ!$D$10+'СЕТ СН'!$I$6-'СЕТ СН'!$I$22</f>
        <v>1516.8685681100001</v>
      </c>
      <c r="I137" s="36">
        <f>SUMIFS(СВЦЭМ!$C$33:$C$776,СВЦЭМ!$A$33:$A$776,$A137,СВЦЭМ!$B$33:$B$776,I$113)+'СЕТ СН'!$I$12+СВЦЭМ!$D$10+'СЕТ СН'!$I$6-'СЕТ СН'!$I$22</f>
        <v>1499.2827066300001</v>
      </c>
      <c r="J137" s="36">
        <f>SUMIFS(СВЦЭМ!$C$33:$C$776,СВЦЭМ!$A$33:$A$776,$A137,СВЦЭМ!$B$33:$B$776,J$113)+'СЕТ СН'!$I$12+СВЦЭМ!$D$10+'СЕТ СН'!$I$6-'СЕТ СН'!$I$22</f>
        <v>1467.48543187</v>
      </c>
      <c r="K137" s="36">
        <f>SUMIFS(СВЦЭМ!$C$33:$C$776,СВЦЭМ!$A$33:$A$776,$A137,СВЦЭМ!$B$33:$B$776,K$113)+'СЕТ СН'!$I$12+СВЦЭМ!$D$10+'СЕТ СН'!$I$6-'СЕТ СН'!$I$22</f>
        <v>1440.8375066900001</v>
      </c>
      <c r="L137" s="36">
        <f>SUMIFS(СВЦЭМ!$C$33:$C$776,СВЦЭМ!$A$33:$A$776,$A137,СВЦЭМ!$B$33:$B$776,L$113)+'СЕТ СН'!$I$12+СВЦЭМ!$D$10+'СЕТ СН'!$I$6-'СЕТ СН'!$I$22</f>
        <v>1433.41592231</v>
      </c>
      <c r="M137" s="36">
        <f>SUMIFS(СВЦЭМ!$C$33:$C$776,СВЦЭМ!$A$33:$A$776,$A137,СВЦЭМ!$B$33:$B$776,M$113)+'СЕТ СН'!$I$12+СВЦЭМ!$D$10+'СЕТ СН'!$I$6-'СЕТ СН'!$I$22</f>
        <v>1438.6711247200001</v>
      </c>
      <c r="N137" s="36">
        <f>SUMIFS(СВЦЭМ!$C$33:$C$776,СВЦЭМ!$A$33:$A$776,$A137,СВЦЭМ!$B$33:$B$776,N$113)+'СЕТ СН'!$I$12+СВЦЭМ!$D$10+'СЕТ СН'!$I$6-'СЕТ СН'!$I$22</f>
        <v>1445.72813498</v>
      </c>
      <c r="O137" s="36">
        <f>SUMIFS(СВЦЭМ!$C$33:$C$776,СВЦЭМ!$A$33:$A$776,$A137,СВЦЭМ!$B$33:$B$776,O$113)+'СЕТ СН'!$I$12+СВЦЭМ!$D$10+'СЕТ СН'!$I$6-'СЕТ СН'!$I$22</f>
        <v>1466.98195192</v>
      </c>
      <c r="P137" s="36">
        <f>SUMIFS(СВЦЭМ!$C$33:$C$776,СВЦЭМ!$A$33:$A$776,$A137,СВЦЭМ!$B$33:$B$776,P$113)+'СЕТ СН'!$I$12+СВЦЭМ!$D$10+'СЕТ СН'!$I$6-'СЕТ СН'!$I$22</f>
        <v>1476.2061500300001</v>
      </c>
      <c r="Q137" s="36">
        <f>SUMIFS(СВЦЭМ!$C$33:$C$776,СВЦЭМ!$A$33:$A$776,$A137,СВЦЭМ!$B$33:$B$776,Q$113)+'СЕТ СН'!$I$12+СВЦЭМ!$D$10+'СЕТ СН'!$I$6-'СЕТ СН'!$I$22</f>
        <v>1471.97613548</v>
      </c>
      <c r="R137" s="36">
        <f>SUMIFS(СВЦЭМ!$C$33:$C$776,СВЦЭМ!$A$33:$A$776,$A137,СВЦЭМ!$B$33:$B$776,R$113)+'СЕТ СН'!$I$12+СВЦЭМ!$D$10+'СЕТ СН'!$I$6-'СЕТ СН'!$I$22</f>
        <v>1469.6039419200001</v>
      </c>
      <c r="S137" s="36">
        <f>SUMIFS(СВЦЭМ!$C$33:$C$776,СВЦЭМ!$A$33:$A$776,$A137,СВЦЭМ!$B$33:$B$776,S$113)+'СЕТ СН'!$I$12+СВЦЭМ!$D$10+'СЕТ СН'!$I$6-'СЕТ СН'!$I$22</f>
        <v>1462.91959382</v>
      </c>
      <c r="T137" s="36">
        <f>SUMIFS(СВЦЭМ!$C$33:$C$776,СВЦЭМ!$A$33:$A$776,$A137,СВЦЭМ!$B$33:$B$776,T$113)+'СЕТ СН'!$I$12+СВЦЭМ!$D$10+'СЕТ СН'!$I$6-'СЕТ СН'!$I$22</f>
        <v>1432.0611879400001</v>
      </c>
      <c r="U137" s="36">
        <f>SUMIFS(СВЦЭМ!$C$33:$C$776,СВЦЭМ!$A$33:$A$776,$A137,СВЦЭМ!$B$33:$B$776,U$113)+'СЕТ СН'!$I$12+СВЦЭМ!$D$10+'СЕТ СН'!$I$6-'СЕТ СН'!$I$22</f>
        <v>1409.317624</v>
      </c>
      <c r="V137" s="36">
        <f>SUMIFS(СВЦЭМ!$C$33:$C$776,СВЦЭМ!$A$33:$A$776,$A137,СВЦЭМ!$B$33:$B$776,V$113)+'СЕТ СН'!$I$12+СВЦЭМ!$D$10+'СЕТ СН'!$I$6-'СЕТ СН'!$I$22</f>
        <v>1414.2650540300001</v>
      </c>
      <c r="W137" s="36">
        <f>SUMIFS(СВЦЭМ!$C$33:$C$776,СВЦЭМ!$A$33:$A$776,$A137,СВЦЭМ!$B$33:$B$776,W$113)+'СЕТ СН'!$I$12+СВЦЭМ!$D$10+'СЕТ СН'!$I$6-'СЕТ СН'!$I$22</f>
        <v>1435.10535353</v>
      </c>
      <c r="X137" s="36">
        <f>SUMIFS(СВЦЭМ!$C$33:$C$776,СВЦЭМ!$A$33:$A$776,$A137,СВЦЭМ!$B$33:$B$776,X$113)+'СЕТ СН'!$I$12+СВЦЭМ!$D$10+'СЕТ СН'!$I$6-'СЕТ СН'!$I$22</f>
        <v>1443.3180306899999</v>
      </c>
      <c r="Y137" s="36">
        <f>SUMIFS(СВЦЭМ!$C$33:$C$776,СВЦЭМ!$A$33:$A$776,$A137,СВЦЭМ!$B$33:$B$776,Y$113)+'СЕТ СН'!$I$12+СВЦЭМ!$D$10+'СЕТ СН'!$I$6-'СЕТ СН'!$I$22</f>
        <v>1463.8432099700001</v>
      </c>
    </row>
    <row r="138" spans="1:26" ht="15.75" x14ac:dyDescent="0.2">
      <c r="A138" s="35">
        <f t="shared" si="3"/>
        <v>43886</v>
      </c>
      <c r="B138" s="36">
        <f>SUMIFS(СВЦЭМ!$C$33:$C$776,СВЦЭМ!$A$33:$A$776,$A138,СВЦЭМ!$B$33:$B$776,B$113)+'СЕТ СН'!$I$12+СВЦЭМ!$D$10+'СЕТ СН'!$I$6-'СЕТ СН'!$I$22</f>
        <v>1516.5652195</v>
      </c>
      <c r="C138" s="36">
        <f>SUMIFS(СВЦЭМ!$C$33:$C$776,СВЦЭМ!$A$33:$A$776,$A138,СВЦЭМ!$B$33:$B$776,C$113)+'СЕТ СН'!$I$12+СВЦЭМ!$D$10+'СЕТ СН'!$I$6-'СЕТ СН'!$I$22</f>
        <v>1516.6502241500002</v>
      </c>
      <c r="D138" s="36">
        <f>SUMIFS(СВЦЭМ!$C$33:$C$776,СВЦЭМ!$A$33:$A$776,$A138,СВЦЭМ!$B$33:$B$776,D$113)+'СЕТ СН'!$I$12+СВЦЭМ!$D$10+'СЕТ СН'!$I$6-'СЕТ СН'!$I$22</f>
        <v>1540.7436232099999</v>
      </c>
      <c r="E138" s="36">
        <f>SUMIFS(СВЦЭМ!$C$33:$C$776,СВЦЭМ!$A$33:$A$776,$A138,СВЦЭМ!$B$33:$B$776,E$113)+'СЕТ СН'!$I$12+СВЦЭМ!$D$10+'СЕТ СН'!$I$6-'СЕТ СН'!$I$22</f>
        <v>1560.1142908300001</v>
      </c>
      <c r="F138" s="36">
        <f>SUMIFS(СВЦЭМ!$C$33:$C$776,СВЦЭМ!$A$33:$A$776,$A138,СВЦЭМ!$B$33:$B$776,F$113)+'СЕТ СН'!$I$12+СВЦЭМ!$D$10+'СЕТ СН'!$I$6-'СЕТ СН'!$I$22</f>
        <v>1539.50749748</v>
      </c>
      <c r="G138" s="36">
        <f>SUMIFS(СВЦЭМ!$C$33:$C$776,СВЦЭМ!$A$33:$A$776,$A138,СВЦЭМ!$B$33:$B$776,G$113)+'СЕТ СН'!$I$12+СВЦЭМ!$D$10+'СЕТ СН'!$I$6-'СЕТ СН'!$I$22</f>
        <v>1525.6691873899999</v>
      </c>
      <c r="H138" s="36">
        <f>SUMIFS(СВЦЭМ!$C$33:$C$776,СВЦЭМ!$A$33:$A$776,$A138,СВЦЭМ!$B$33:$B$776,H$113)+'СЕТ СН'!$I$12+СВЦЭМ!$D$10+'СЕТ СН'!$I$6-'СЕТ СН'!$I$22</f>
        <v>1493.7635591000001</v>
      </c>
      <c r="I138" s="36">
        <f>SUMIFS(СВЦЭМ!$C$33:$C$776,СВЦЭМ!$A$33:$A$776,$A138,СВЦЭМ!$B$33:$B$776,I$113)+'СЕТ СН'!$I$12+СВЦЭМ!$D$10+'СЕТ СН'!$I$6-'СЕТ СН'!$I$22</f>
        <v>1474.04870009</v>
      </c>
      <c r="J138" s="36">
        <f>SUMIFS(СВЦЭМ!$C$33:$C$776,СВЦЭМ!$A$33:$A$776,$A138,СВЦЭМ!$B$33:$B$776,J$113)+'СЕТ СН'!$I$12+СВЦЭМ!$D$10+'СЕТ СН'!$I$6-'СЕТ СН'!$I$22</f>
        <v>1446.9548443600002</v>
      </c>
      <c r="K138" s="36">
        <f>SUMIFS(СВЦЭМ!$C$33:$C$776,СВЦЭМ!$A$33:$A$776,$A138,СВЦЭМ!$B$33:$B$776,K$113)+'СЕТ СН'!$I$12+СВЦЭМ!$D$10+'СЕТ СН'!$I$6-'СЕТ СН'!$I$22</f>
        <v>1434.7719795400001</v>
      </c>
      <c r="L138" s="36">
        <f>SUMIFS(СВЦЭМ!$C$33:$C$776,СВЦЭМ!$A$33:$A$776,$A138,СВЦЭМ!$B$33:$B$776,L$113)+'СЕТ СН'!$I$12+СВЦЭМ!$D$10+'СЕТ СН'!$I$6-'СЕТ СН'!$I$22</f>
        <v>1431.9832232700001</v>
      </c>
      <c r="M138" s="36">
        <f>SUMIFS(СВЦЭМ!$C$33:$C$776,СВЦЭМ!$A$33:$A$776,$A138,СВЦЭМ!$B$33:$B$776,M$113)+'СЕТ СН'!$I$12+СВЦЭМ!$D$10+'СЕТ СН'!$I$6-'СЕТ СН'!$I$22</f>
        <v>1442.1276857500002</v>
      </c>
      <c r="N138" s="36">
        <f>SUMIFS(СВЦЭМ!$C$33:$C$776,СВЦЭМ!$A$33:$A$776,$A138,СВЦЭМ!$B$33:$B$776,N$113)+'СЕТ СН'!$I$12+СВЦЭМ!$D$10+'СЕТ СН'!$I$6-'СЕТ СН'!$I$22</f>
        <v>1448.7364740500002</v>
      </c>
      <c r="O138" s="36">
        <f>SUMIFS(СВЦЭМ!$C$33:$C$776,СВЦЭМ!$A$33:$A$776,$A138,СВЦЭМ!$B$33:$B$776,O$113)+'СЕТ СН'!$I$12+СВЦЭМ!$D$10+'СЕТ СН'!$I$6-'СЕТ СН'!$I$22</f>
        <v>1472.3998789000002</v>
      </c>
      <c r="P138" s="36">
        <f>SUMIFS(СВЦЭМ!$C$33:$C$776,СВЦЭМ!$A$33:$A$776,$A138,СВЦЭМ!$B$33:$B$776,P$113)+'СЕТ СН'!$I$12+СВЦЭМ!$D$10+'СЕТ СН'!$I$6-'СЕТ СН'!$I$22</f>
        <v>1504.5599256400001</v>
      </c>
      <c r="Q138" s="36">
        <f>SUMIFS(СВЦЭМ!$C$33:$C$776,СВЦЭМ!$A$33:$A$776,$A138,СВЦЭМ!$B$33:$B$776,Q$113)+'СЕТ СН'!$I$12+СВЦЭМ!$D$10+'СЕТ СН'!$I$6-'СЕТ СН'!$I$22</f>
        <v>1518.10977589</v>
      </c>
      <c r="R138" s="36">
        <f>SUMIFS(СВЦЭМ!$C$33:$C$776,СВЦЭМ!$A$33:$A$776,$A138,СВЦЭМ!$B$33:$B$776,R$113)+'СЕТ СН'!$I$12+СВЦЭМ!$D$10+'СЕТ СН'!$I$6-'СЕТ СН'!$I$22</f>
        <v>1516.01068829</v>
      </c>
      <c r="S138" s="36">
        <f>SUMIFS(СВЦЭМ!$C$33:$C$776,СВЦЭМ!$A$33:$A$776,$A138,СВЦЭМ!$B$33:$B$776,S$113)+'СЕТ СН'!$I$12+СВЦЭМ!$D$10+'СЕТ СН'!$I$6-'СЕТ СН'!$I$22</f>
        <v>1484.6033217500001</v>
      </c>
      <c r="T138" s="36">
        <f>SUMIFS(СВЦЭМ!$C$33:$C$776,СВЦЭМ!$A$33:$A$776,$A138,СВЦЭМ!$B$33:$B$776,T$113)+'СЕТ СН'!$I$12+СВЦЭМ!$D$10+'СЕТ СН'!$I$6-'СЕТ СН'!$I$22</f>
        <v>1448.2601814700001</v>
      </c>
      <c r="U138" s="36">
        <f>SUMIFS(СВЦЭМ!$C$33:$C$776,СВЦЭМ!$A$33:$A$776,$A138,СВЦЭМ!$B$33:$B$776,U$113)+'СЕТ СН'!$I$12+СВЦЭМ!$D$10+'СЕТ СН'!$I$6-'СЕТ СН'!$I$22</f>
        <v>1419.41782478</v>
      </c>
      <c r="V138" s="36">
        <f>SUMIFS(СВЦЭМ!$C$33:$C$776,СВЦЭМ!$A$33:$A$776,$A138,СВЦЭМ!$B$33:$B$776,V$113)+'СЕТ СН'!$I$12+СВЦЭМ!$D$10+'СЕТ СН'!$I$6-'СЕТ СН'!$I$22</f>
        <v>1421.1450069699999</v>
      </c>
      <c r="W138" s="36">
        <f>SUMIFS(СВЦЭМ!$C$33:$C$776,СВЦЭМ!$A$33:$A$776,$A138,СВЦЭМ!$B$33:$B$776,W$113)+'СЕТ СН'!$I$12+СВЦЭМ!$D$10+'СЕТ СН'!$I$6-'СЕТ СН'!$I$22</f>
        <v>1443.7855723800001</v>
      </c>
      <c r="X138" s="36">
        <f>SUMIFS(СВЦЭМ!$C$33:$C$776,СВЦЭМ!$A$33:$A$776,$A138,СВЦЭМ!$B$33:$B$776,X$113)+'СЕТ СН'!$I$12+СВЦЭМ!$D$10+'СЕТ СН'!$I$6-'СЕТ СН'!$I$22</f>
        <v>1469.10727946</v>
      </c>
      <c r="Y138" s="36">
        <f>SUMIFS(СВЦЭМ!$C$33:$C$776,СВЦЭМ!$A$33:$A$776,$A138,СВЦЭМ!$B$33:$B$776,Y$113)+'СЕТ СН'!$I$12+СВЦЭМ!$D$10+'СЕТ СН'!$I$6-'СЕТ СН'!$I$22</f>
        <v>1489.34574312</v>
      </c>
    </row>
    <row r="139" spans="1:26" ht="15.75" x14ac:dyDescent="0.2">
      <c r="A139" s="35">
        <f t="shared" si="3"/>
        <v>43887</v>
      </c>
      <c r="B139" s="36">
        <f>SUMIFS(СВЦЭМ!$C$33:$C$776,СВЦЭМ!$A$33:$A$776,$A139,СВЦЭМ!$B$33:$B$776,B$113)+'СЕТ СН'!$I$12+СВЦЭМ!$D$10+'СЕТ СН'!$I$6-'СЕТ СН'!$I$22</f>
        <v>1522.40150915</v>
      </c>
      <c r="C139" s="36">
        <f>SUMIFS(СВЦЭМ!$C$33:$C$776,СВЦЭМ!$A$33:$A$776,$A139,СВЦЭМ!$B$33:$B$776,C$113)+'СЕТ СН'!$I$12+СВЦЭМ!$D$10+'СЕТ СН'!$I$6-'СЕТ СН'!$I$22</f>
        <v>1536.2941432699999</v>
      </c>
      <c r="D139" s="36">
        <f>SUMIFS(СВЦЭМ!$C$33:$C$776,СВЦЭМ!$A$33:$A$776,$A139,СВЦЭМ!$B$33:$B$776,D$113)+'СЕТ СН'!$I$12+СВЦЭМ!$D$10+'СЕТ СН'!$I$6-'СЕТ СН'!$I$22</f>
        <v>1553.32653155</v>
      </c>
      <c r="E139" s="36">
        <f>SUMIFS(СВЦЭМ!$C$33:$C$776,СВЦЭМ!$A$33:$A$776,$A139,СВЦЭМ!$B$33:$B$776,E$113)+'СЕТ СН'!$I$12+СВЦЭМ!$D$10+'СЕТ СН'!$I$6-'СЕТ СН'!$I$22</f>
        <v>1565.8549909399999</v>
      </c>
      <c r="F139" s="36">
        <f>SUMIFS(СВЦЭМ!$C$33:$C$776,СВЦЭМ!$A$33:$A$776,$A139,СВЦЭМ!$B$33:$B$776,F$113)+'СЕТ СН'!$I$12+СВЦЭМ!$D$10+'СЕТ СН'!$I$6-'СЕТ СН'!$I$22</f>
        <v>1551.90416151</v>
      </c>
      <c r="G139" s="36">
        <f>SUMIFS(СВЦЭМ!$C$33:$C$776,СВЦЭМ!$A$33:$A$776,$A139,СВЦЭМ!$B$33:$B$776,G$113)+'СЕТ СН'!$I$12+СВЦЭМ!$D$10+'СЕТ СН'!$I$6-'СЕТ СН'!$I$22</f>
        <v>1533.7057463800002</v>
      </c>
      <c r="H139" s="36">
        <f>SUMIFS(СВЦЭМ!$C$33:$C$776,СВЦЭМ!$A$33:$A$776,$A139,СВЦЭМ!$B$33:$B$776,H$113)+'СЕТ СН'!$I$12+СВЦЭМ!$D$10+'СЕТ СН'!$I$6-'СЕТ СН'!$I$22</f>
        <v>1493.94174535</v>
      </c>
      <c r="I139" s="36">
        <f>SUMIFS(СВЦЭМ!$C$33:$C$776,СВЦЭМ!$A$33:$A$776,$A139,СВЦЭМ!$B$33:$B$776,I$113)+'СЕТ СН'!$I$12+СВЦЭМ!$D$10+'СЕТ СН'!$I$6-'СЕТ СН'!$I$22</f>
        <v>1466.08416891</v>
      </c>
      <c r="J139" s="36">
        <f>SUMIFS(СВЦЭМ!$C$33:$C$776,СВЦЭМ!$A$33:$A$776,$A139,СВЦЭМ!$B$33:$B$776,J$113)+'СЕТ СН'!$I$12+СВЦЭМ!$D$10+'СЕТ СН'!$I$6-'СЕТ СН'!$I$22</f>
        <v>1440.69563698</v>
      </c>
      <c r="K139" s="36">
        <f>SUMIFS(СВЦЭМ!$C$33:$C$776,СВЦЭМ!$A$33:$A$776,$A139,СВЦЭМ!$B$33:$B$776,K$113)+'СЕТ СН'!$I$12+СВЦЭМ!$D$10+'СЕТ СН'!$I$6-'СЕТ СН'!$I$22</f>
        <v>1419.8142477900001</v>
      </c>
      <c r="L139" s="36">
        <f>SUMIFS(СВЦЭМ!$C$33:$C$776,СВЦЭМ!$A$33:$A$776,$A139,СВЦЭМ!$B$33:$B$776,L$113)+'СЕТ СН'!$I$12+СВЦЭМ!$D$10+'СЕТ СН'!$I$6-'СЕТ СН'!$I$22</f>
        <v>1432.3884956000002</v>
      </c>
      <c r="M139" s="36">
        <f>SUMIFS(СВЦЭМ!$C$33:$C$776,СВЦЭМ!$A$33:$A$776,$A139,СВЦЭМ!$B$33:$B$776,M$113)+'СЕТ СН'!$I$12+СВЦЭМ!$D$10+'СЕТ СН'!$I$6-'СЕТ СН'!$I$22</f>
        <v>1437.23791523</v>
      </c>
      <c r="N139" s="36">
        <f>SUMIFS(СВЦЭМ!$C$33:$C$776,СВЦЭМ!$A$33:$A$776,$A139,СВЦЭМ!$B$33:$B$776,N$113)+'СЕТ СН'!$I$12+СВЦЭМ!$D$10+'СЕТ СН'!$I$6-'СЕТ СН'!$I$22</f>
        <v>1444.9531038300001</v>
      </c>
      <c r="O139" s="36">
        <f>SUMIFS(СВЦЭМ!$C$33:$C$776,СВЦЭМ!$A$33:$A$776,$A139,СВЦЭМ!$B$33:$B$776,O$113)+'СЕТ СН'!$I$12+СВЦЭМ!$D$10+'СЕТ СН'!$I$6-'СЕТ СН'!$I$22</f>
        <v>1465.56174921</v>
      </c>
      <c r="P139" s="36">
        <f>SUMIFS(СВЦЭМ!$C$33:$C$776,СВЦЭМ!$A$33:$A$776,$A139,СВЦЭМ!$B$33:$B$776,P$113)+'СЕТ СН'!$I$12+СВЦЭМ!$D$10+'СЕТ СН'!$I$6-'СЕТ СН'!$I$22</f>
        <v>1482.0739119300001</v>
      </c>
      <c r="Q139" s="36">
        <f>SUMIFS(СВЦЭМ!$C$33:$C$776,СВЦЭМ!$A$33:$A$776,$A139,СВЦЭМ!$B$33:$B$776,Q$113)+'СЕТ СН'!$I$12+СВЦЭМ!$D$10+'СЕТ СН'!$I$6-'СЕТ СН'!$I$22</f>
        <v>1489.7963932</v>
      </c>
      <c r="R139" s="36">
        <f>SUMIFS(СВЦЭМ!$C$33:$C$776,СВЦЭМ!$A$33:$A$776,$A139,СВЦЭМ!$B$33:$B$776,R$113)+'СЕТ СН'!$I$12+СВЦЭМ!$D$10+'СЕТ СН'!$I$6-'СЕТ СН'!$I$22</f>
        <v>1478.2816032599999</v>
      </c>
      <c r="S139" s="36">
        <f>SUMIFS(СВЦЭМ!$C$33:$C$776,СВЦЭМ!$A$33:$A$776,$A139,СВЦЭМ!$B$33:$B$776,S$113)+'СЕТ СН'!$I$12+СВЦЭМ!$D$10+'СЕТ СН'!$I$6-'СЕТ СН'!$I$22</f>
        <v>1462.4417737399999</v>
      </c>
      <c r="T139" s="36">
        <f>SUMIFS(СВЦЭМ!$C$33:$C$776,СВЦЭМ!$A$33:$A$776,$A139,СВЦЭМ!$B$33:$B$776,T$113)+'СЕТ СН'!$I$12+СВЦЭМ!$D$10+'СЕТ СН'!$I$6-'СЕТ СН'!$I$22</f>
        <v>1433.80507923</v>
      </c>
      <c r="U139" s="36">
        <f>SUMIFS(СВЦЭМ!$C$33:$C$776,СВЦЭМ!$A$33:$A$776,$A139,СВЦЭМ!$B$33:$B$776,U$113)+'СЕТ СН'!$I$12+СВЦЭМ!$D$10+'СЕТ СН'!$I$6-'СЕТ СН'!$I$22</f>
        <v>1425.868295</v>
      </c>
      <c r="V139" s="36">
        <f>SUMIFS(СВЦЭМ!$C$33:$C$776,СВЦЭМ!$A$33:$A$776,$A139,СВЦЭМ!$B$33:$B$776,V$113)+'СЕТ СН'!$I$12+СВЦЭМ!$D$10+'СЕТ СН'!$I$6-'СЕТ СН'!$I$22</f>
        <v>1430.46985565</v>
      </c>
      <c r="W139" s="36">
        <f>SUMIFS(СВЦЭМ!$C$33:$C$776,СВЦЭМ!$A$33:$A$776,$A139,СВЦЭМ!$B$33:$B$776,W$113)+'СЕТ СН'!$I$12+СВЦЭМ!$D$10+'СЕТ СН'!$I$6-'СЕТ СН'!$I$22</f>
        <v>1441.82800608</v>
      </c>
      <c r="X139" s="36">
        <f>SUMIFS(СВЦЭМ!$C$33:$C$776,СВЦЭМ!$A$33:$A$776,$A139,СВЦЭМ!$B$33:$B$776,X$113)+'СЕТ СН'!$I$12+СВЦЭМ!$D$10+'СЕТ СН'!$I$6-'СЕТ СН'!$I$22</f>
        <v>1453.4143451800001</v>
      </c>
      <c r="Y139" s="36">
        <f>SUMIFS(СВЦЭМ!$C$33:$C$776,СВЦЭМ!$A$33:$A$776,$A139,СВЦЭМ!$B$33:$B$776,Y$113)+'СЕТ СН'!$I$12+СВЦЭМ!$D$10+'СЕТ СН'!$I$6-'СЕТ СН'!$I$22</f>
        <v>1479.4886866500001</v>
      </c>
    </row>
    <row r="140" spans="1:26" ht="15.75" x14ac:dyDescent="0.2">
      <c r="A140" s="35">
        <f t="shared" si="3"/>
        <v>43888</v>
      </c>
      <c r="B140" s="36">
        <f>SUMIFS(СВЦЭМ!$C$33:$C$776,СВЦЭМ!$A$33:$A$776,$A140,СВЦЭМ!$B$33:$B$776,B$113)+'СЕТ СН'!$I$12+СВЦЭМ!$D$10+'СЕТ СН'!$I$6-'СЕТ СН'!$I$22</f>
        <v>1523.6003053899999</v>
      </c>
      <c r="C140" s="36">
        <f>SUMIFS(СВЦЭМ!$C$33:$C$776,СВЦЭМ!$A$33:$A$776,$A140,СВЦЭМ!$B$33:$B$776,C$113)+'СЕТ СН'!$I$12+СВЦЭМ!$D$10+'СЕТ СН'!$I$6-'СЕТ СН'!$I$22</f>
        <v>1534.80671138</v>
      </c>
      <c r="D140" s="36">
        <f>SUMIFS(СВЦЭМ!$C$33:$C$776,СВЦЭМ!$A$33:$A$776,$A140,СВЦЭМ!$B$33:$B$776,D$113)+'СЕТ СН'!$I$12+СВЦЭМ!$D$10+'СЕТ СН'!$I$6-'СЕТ СН'!$I$22</f>
        <v>1550.5699286600002</v>
      </c>
      <c r="E140" s="36">
        <f>SUMIFS(СВЦЭМ!$C$33:$C$776,СВЦЭМ!$A$33:$A$776,$A140,СВЦЭМ!$B$33:$B$776,E$113)+'СЕТ СН'!$I$12+СВЦЭМ!$D$10+'СЕТ СН'!$I$6-'СЕТ СН'!$I$22</f>
        <v>1562.26423673</v>
      </c>
      <c r="F140" s="36">
        <f>SUMIFS(СВЦЭМ!$C$33:$C$776,СВЦЭМ!$A$33:$A$776,$A140,СВЦЭМ!$B$33:$B$776,F$113)+'СЕТ СН'!$I$12+СВЦЭМ!$D$10+'СЕТ СН'!$I$6-'СЕТ СН'!$I$22</f>
        <v>1545.7024921900002</v>
      </c>
      <c r="G140" s="36">
        <f>SUMIFS(СВЦЭМ!$C$33:$C$776,СВЦЭМ!$A$33:$A$776,$A140,СВЦЭМ!$B$33:$B$776,G$113)+'СЕТ СН'!$I$12+СВЦЭМ!$D$10+'СЕТ СН'!$I$6-'СЕТ СН'!$I$22</f>
        <v>1520.2750310700001</v>
      </c>
      <c r="H140" s="36">
        <f>SUMIFS(СВЦЭМ!$C$33:$C$776,СВЦЭМ!$A$33:$A$776,$A140,СВЦЭМ!$B$33:$B$776,H$113)+'СЕТ СН'!$I$12+СВЦЭМ!$D$10+'СЕТ СН'!$I$6-'СЕТ СН'!$I$22</f>
        <v>1487.9346071499999</v>
      </c>
      <c r="I140" s="36">
        <f>SUMIFS(СВЦЭМ!$C$33:$C$776,СВЦЭМ!$A$33:$A$776,$A140,СВЦЭМ!$B$33:$B$776,I$113)+'СЕТ СН'!$I$12+СВЦЭМ!$D$10+'СЕТ СН'!$I$6-'СЕТ СН'!$I$22</f>
        <v>1465.5626605500001</v>
      </c>
      <c r="J140" s="36">
        <f>SUMIFS(СВЦЭМ!$C$33:$C$776,СВЦЭМ!$A$33:$A$776,$A140,СВЦЭМ!$B$33:$B$776,J$113)+'СЕТ СН'!$I$12+СВЦЭМ!$D$10+'СЕТ СН'!$I$6-'СЕТ СН'!$I$22</f>
        <v>1448.39070629</v>
      </c>
      <c r="K140" s="36">
        <f>SUMIFS(СВЦЭМ!$C$33:$C$776,СВЦЭМ!$A$33:$A$776,$A140,СВЦЭМ!$B$33:$B$776,K$113)+'СЕТ СН'!$I$12+СВЦЭМ!$D$10+'СЕТ СН'!$I$6-'СЕТ СН'!$I$22</f>
        <v>1428.1236655299999</v>
      </c>
      <c r="L140" s="36">
        <f>SUMIFS(СВЦЭМ!$C$33:$C$776,СВЦЭМ!$A$33:$A$776,$A140,СВЦЭМ!$B$33:$B$776,L$113)+'СЕТ СН'!$I$12+СВЦЭМ!$D$10+'СЕТ СН'!$I$6-'СЕТ СН'!$I$22</f>
        <v>1429.8906637800001</v>
      </c>
      <c r="M140" s="36">
        <f>SUMIFS(СВЦЭМ!$C$33:$C$776,СВЦЭМ!$A$33:$A$776,$A140,СВЦЭМ!$B$33:$B$776,M$113)+'СЕТ СН'!$I$12+СВЦЭМ!$D$10+'СЕТ СН'!$I$6-'СЕТ СН'!$I$22</f>
        <v>1446.5419063600002</v>
      </c>
      <c r="N140" s="36">
        <f>SUMIFS(СВЦЭМ!$C$33:$C$776,СВЦЭМ!$A$33:$A$776,$A140,СВЦЭМ!$B$33:$B$776,N$113)+'СЕТ СН'!$I$12+СВЦЭМ!$D$10+'СЕТ СН'!$I$6-'СЕТ СН'!$I$22</f>
        <v>1448.7333514300001</v>
      </c>
      <c r="O140" s="36">
        <f>SUMIFS(СВЦЭМ!$C$33:$C$776,СВЦЭМ!$A$33:$A$776,$A140,СВЦЭМ!$B$33:$B$776,O$113)+'СЕТ СН'!$I$12+СВЦЭМ!$D$10+'СЕТ СН'!$I$6-'СЕТ СН'!$I$22</f>
        <v>1464.4276800100001</v>
      </c>
      <c r="P140" s="36">
        <f>SUMIFS(СВЦЭМ!$C$33:$C$776,СВЦЭМ!$A$33:$A$776,$A140,СВЦЭМ!$B$33:$B$776,P$113)+'СЕТ СН'!$I$12+СВЦЭМ!$D$10+'СЕТ СН'!$I$6-'СЕТ СН'!$I$22</f>
        <v>1478.16869791</v>
      </c>
      <c r="Q140" s="36">
        <f>SUMIFS(СВЦЭМ!$C$33:$C$776,СВЦЭМ!$A$33:$A$776,$A140,СВЦЭМ!$B$33:$B$776,Q$113)+'СЕТ СН'!$I$12+СВЦЭМ!$D$10+'СЕТ СН'!$I$6-'СЕТ СН'!$I$22</f>
        <v>1486.71631957</v>
      </c>
      <c r="R140" s="36">
        <f>SUMIFS(СВЦЭМ!$C$33:$C$776,СВЦЭМ!$A$33:$A$776,$A140,СВЦЭМ!$B$33:$B$776,R$113)+'СЕТ СН'!$I$12+СВЦЭМ!$D$10+'СЕТ СН'!$I$6-'СЕТ СН'!$I$22</f>
        <v>1488.41925612</v>
      </c>
      <c r="S140" s="36">
        <f>SUMIFS(СВЦЭМ!$C$33:$C$776,СВЦЭМ!$A$33:$A$776,$A140,СВЦЭМ!$B$33:$B$776,S$113)+'СЕТ СН'!$I$12+СВЦЭМ!$D$10+'СЕТ СН'!$I$6-'СЕТ СН'!$I$22</f>
        <v>1474.6996848399999</v>
      </c>
      <c r="T140" s="36">
        <f>SUMIFS(СВЦЭМ!$C$33:$C$776,СВЦЭМ!$A$33:$A$776,$A140,СВЦЭМ!$B$33:$B$776,T$113)+'СЕТ СН'!$I$12+СВЦЭМ!$D$10+'СЕТ СН'!$I$6-'СЕТ СН'!$I$22</f>
        <v>1442.4861362800002</v>
      </c>
      <c r="U140" s="36">
        <f>SUMIFS(СВЦЭМ!$C$33:$C$776,СВЦЭМ!$A$33:$A$776,$A140,СВЦЭМ!$B$33:$B$776,U$113)+'СЕТ СН'!$I$12+СВЦЭМ!$D$10+'СЕТ СН'!$I$6-'СЕТ СН'!$I$22</f>
        <v>1435.4784410000002</v>
      </c>
      <c r="V140" s="36">
        <f>SUMIFS(СВЦЭМ!$C$33:$C$776,СВЦЭМ!$A$33:$A$776,$A140,СВЦЭМ!$B$33:$B$776,V$113)+'СЕТ СН'!$I$12+СВЦЭМ!$D$10+'СЕТ СН'!$I$6-'СЕТ СН'!$I$22</f>
        <v>1441.60080623</v>
      </c>
      <c r="W140" s="36">
        <f>SUMIFS(СВЦЭМ!$C$33:$C$776,СВЦЭМ!$A$33:$A$776,$A140,СВЦЭМ!$B$33:$B$776,W$113)+'СЕТ СН'!$I$12+СВЦЭМ!$D$10+'СЕТ СН'!$I$6-'СЕТ СН'!$I$22</f>
        <v>1450.46149754</v>
      </c>
      <c r="X140" s="36">
        <f>SUMIFS(СВЦЭМ!$C$33:$C$776,СВЦЭМ!$A$33:$A$776,$A140,СВЦЭМ!$B$33:$B$776,X$113)+'СЕТ СН'!$I$12+СВЦЭМ!$D$10+'СЕТ СН'!$I$6-'СЕТ СН'!$I$22</f>
        <v>1457.1858701400001</v>
      </c>
      <c r="Y140" s="36">
        <f>SUMIFS(СВЦЭМ!$C$33:$C$776,СВЦЭМ!$A$33:$A$776,$A140,СВЦЭМ!$B$33:$B$776,Y$113)+'СЕТ СН'!$I$12+СВЦЭМ!$D$10+'СЕТ СН'!$I$6-'СЕТ СН'!$I$22</f>
        <v>1490.0221196100001</v>
      </c>
    </row>
    <row r="141" spans="1:26" ht="15.75" x14ac:dyDescent="0.2">
      <c r="A141" s="35">
        <f t="shared" si="3"/>
        <v>43889</v>
      </c>
      <c r="B141" s="36">
        <f>SUMIFS(СВЦЭМ!$C$33:$C$776,СВЦЭМ!$A$33:$A$776,$A141,СВЦЭМ!$B$33:$B$776,B$113)+'СЕТ СН'!$I$12+СВЦЭМ!$D$10+'СЕТ СН'!$I$6-'СЕТ СН'!$I$22</f>
        <v>1497.2267361200002</v>
      </c>
      <c r="C141" s="36">
        <f>SUMIFS(СВЦЭМ!$C$33:$C$776,СВЦЭМ!$A$33:$A$776,$A141,СВЦЭМ!$B$33:$B$776,C$113)+'СЕТ СН'!$I$12+СВЦЭМ!$D$10+'СЕТ СН'!$I$6-'СЕТ СН'!$I$22</f>
        <v>1531.4007410500001</v>
      </c>
      <c r="D141" s="36">
        <f>SUMIFS(СВЦЭМ!$C$33:$C$776,СВЦЭМ!$A$33:$A$776,$A141,СВЦЭМ!$B$33:$B$776,D$113)+'СЕТ СН'!$I$12+СВЦЭМ!$D$10+'СЕТ СН'!$I$6-'СЕТ СН'!$I$22</f>
        <v>1548.1375616300002</v>
      </c>
      <c r="E141" s="36">
        <f>SUMIFS(СВЦЭМ!$C$33:$C$776,СВЦЭМ!$A$33:$A$776,$A141,СВЦЭМ!$B$33:$B$776,E$113)+'СЕТ СН'!$I$12+СВЦЭМ!$D$10+'СЕТ СН'!$I$6-'СЕТ СН'!$I$22</f>
        <v>1549.9548007200001</v>
      </c>
      <c r="F141" s="36">
        <f>SUMIFS(СВЦЭМ!$C$33:$C$776,СВЦЭМ!$A$33:$A$776,$A141,СВЦЭМ!$B$33:$B$776,F$113)+'СЕТ СН'!$I$12+СВЦЭМ!$D$10+'СЕТ СН'!$I$6-'СЕТ СН'!$I$22</f>
        <v>1537.24173352</v>
      </c>
      <c r="G141" s="36">
        <f>SUMIFS(СВЦЭМ!$C$33:$C$776,СВЦЭМ!$A$33:$A$776,$A141,СВЦЭМ!$B$33:$B$776,G$113)+'СЕТ СН'!$I$12+СВЦЭМ!$D$10+'СЕТ СН'!$I$6-'СЕТ СН'!$I$22</f>
        <v>1520.40302643</v>
      </c>
      <c r="H141" s="36">
        <f>SUMIFS(СВЦЭМ!$C$33:$C$776,СВЦЭМ!$A$33:$A$776,$A141,СВЦЭМ!$B$33:$B$776,H$113)+'СЕТ СН'!$I$12+СВЦЭМ!$D$10+'СЕТ СН'!$I$6-'СЕТ СН'!$I$22</f>
        <v>1474.3133148300001</v>
      </c>
      <c r="I141" s="36">
        <f>SUMIFS(СВЦЭМ!$C$33:$C$776,СВЦЭМ!$A$33:$A$776,$A141,СВЦЭМ!$B$33:$B$776,I$113)+'СЕТ СН'!$I$12+СВЦЭМ!$D$10+'СЕТ СН'!$I$6-'СЕТ СН'!$I$22</f>
        <v>1450.0053726800002</v>
      </c>
      <c r="J141" s="36">
        <f>SUMIFS(СВЦЭМ!$C$33:$C$776,СВЦЭМ!$A$33:$A$776,$A141,СВЦЭМ!$B$33:$B$776,J$113)+'СЕТ СН'!$I$12+СВЦЭМ!$D$10+'СЕТ СН'!$I$6-'СЕТ СН'!$I$22</f>
        <v>1447.3171826299999</v>
      </c>
      <c r="K141" s="36">
        <f>SUMIFS(СВЦЭМ!$C$33:$C$776,СВЦЭМ!$A$33:$A$776,$A141,СВЦЭМ!$B$33:$B$776,K$113)+'СЕТ СН'!$I$12+СВЦЭМ!$D$10+'СЕТ СН'!$I$6-'СЕТ СН'!$I$22</f>
        <v>1437.7626733100001</v>
      </c>
      <c r="L141" s="36">
        <f>SUMIFS(СВЦЭМ!$C$33:$C$776,СВЦЭМ!$A$33:$A$776,$A141,СВЦЭМ!$B$33:$B$776,L$113)+'СЕТ СН'!$I$12+СВЦЭМ!$D$10+'СЕТ СН'!$I$6-'СЕТ СН'!$I$22</f>
        <v>1444.0707095400001</v>
      </c>
      <c r="M141" s="36">
        <f>SUMIFS(СВЦЭМ!$C$33:$C$776,СВЦЭМ!$A$33:$A$776,$A141,СВЦЭМ!$B$33:$B$776,M$113)+'СЕТ СН'!$I$12+СВЦЭМ!$D$10+'СЕТ СН'!$I$6-'СЕТ СН'!$I$22</f>
        <v>1446.7020361300001</v>
      </c>
      <c r="N141" s="36">
        <f>SUMIFS(СВЦЭМ!$C$33:$C$776,СВЦЭМ!$A$33:$A$776,$A141,СВЦЭМ!$B$33:$B$776,N$113)+'СЕТ СН'!$I$12+СВЦЭМ!$D$10+'СЕТ СН'!$I$6-'СЕТ СН'!$I$22</f>
        <v>1444.85625166</v>
      </c>
      <c r="O141" s="36">
        <f>SUMIFS(СВЦЭМ!$C$33:$C$776,СВЦЭМ!$A$33:$A$776,$A141,СВЦЭМ!$B$33:$B$776,O$113)+'СЕТ СН'!$I$12+СВЦЭМ!$D$10+'СЕТ СН'!$I$6-'СЕТ СН'!$I$22</f>
        <v>1456.26135355</v>
      </c>
      <c r="P141" s="36">
        <f>SUMIFS(СВЦЭМ!$C$33:$C$776,СВЦЭМ!$A$33:$A$776,$A141,СВЦЭМ!$B$33:$B$776,P$113)+'СЕТ СН'!$I$12+СВЦЭМ!$D$10+'СЕТ СН'!$I$6-'СЕТ СН'!$I$22</f>
        <v>1470.5447326600001</v>
      </c>
      <c r="Q141" s="36">
        <f>SUMIFS(СВЦЭМ!$C$33:$C$776,СВЦЭМ!$A$33:$A$776,$A141,СВЦЭМ!$B$33:$B$776,Q$113)+'СЕТ СН'!$I$12+СВЦЭМ!$D$10+'СЕТ СН'!$I$6-'СЕТ СН'!$I$22</f>
        <v>1471.4087673700001</v>
      </c>
      <c r="R141" s="36">
        <f>SUMIFS(СВЦЭМ!$C$33:$C$776,СВЦЭМ!$A$33:$A$776,$A141,СВЦЭМ!$B$33:$B$776,R$113)+'СЕТ СН'!$I$12+СВЦЭМ!$D$10+'СЕТ СН'!$I$6-'СЕТ СН'!$I$22</f>
        <v>1454.6866332899999</v>
      </c>
      <c r="S141" s="36">
        <f>SUMIFS(СВЦЭМ!$C$33:$C$776,СВЦЭМ!$A$33:$A$776,$A141,СВЦЭМ!$B$33:$B$776,S$113)+'СЕТ СН'!$I$12+СВЦЭМ!$D$10+'СЕТ СН'!$I$6-'СЕТ СН'!$I$22</f>
        <v>1429.87390097</v>
      </c>
      <c r="T141" s="36">
        <f>SUMIFS(СВЦЭМ!$C$33:$C$776,СВЦЭМ!$A$33:$A$776,$A141,СВЦЭМ!$B$33:$B$776,T$113)+'СЕТ СН'!$I$12+СВЦЭМ!$D$10+'СЕТ СН'!$I$6-'СЕТ СН'!$I$22</f>
        <v>1423.1539606900001</v>
      </c>
      <c r="U141" s="36">
        <f>SUMIFS(СВЦЭМ!$C$33:$C$776,СВЦЭМ!$A$33:$A$776,$A141,СВЦЭМ!$B$33:$B$776,U$113)+'СЕТ СН'!$I$12+СВЦЭМ!$D$10+'СЕТ СН'!$I$6-'СЕТ СН'!$I$22</f>
        <v>1424.3522007500001</v>
      </c>
      <c r="V141" s="36">
        <f>SUMIFS(СВЦЭМ!$C$33:$C$776,СВЦЭМ!$A$33:$A$776,$A141,СВЦЭМ!$B$33:$B$776,V$113)+'СЕТ СН'!$I$12+СВЦЭМ!$D$10+'СЕТ СН'!$I$6-'СЕТ СН'!$I$22</f>
        <v>1431.6161845199999</v>
      </c>
      <c r="W141" s="36">
        <f>SUMIFS(СВЦЭМ!$C$33:$C$776,СВЦЭМ!$A$33:$A$776,$A141,СВЦЭМ!$B$33:$B$776,W$113)+'СЕТ СН'!$I$12+СВЦЭМ!$D$10+'СЕТ СН'!$I$6-'СЕТ СН'!$I$22</f>
        <v>1452.0444859300001</v>
      </c>
      <c r="X141" s="36">
        <f>SUMIFS(СВЦЭМ!$C$33:$C$776,СВЦЭМ!$A$33:$A$776,$A141,СВЦЭМ!$B$33:$B$776,X$113)+'СЕТ СН'!$I$12+СВЦЭМ!$D$10+'СЕТ СН'!$I$6-'СЕТ СН'!$I$22</f>
        <v>1454.1338870700001</v>
      </c>
      <c r="Y141" s="36">
        <f>SUMIFS(СВЦЭМ!$C$33:$C$776,СВЦЭМ!$A$33:$A$776,$A141,СВЦЭМ!$B$33:$B$776,Y$113)+'СЕТ СН'!$I$12+СВЦЭМ!$D$10+'СЕТ СН'!$I$6-'СЕТ СН'!$I$22</f>
        <v>1469.9356779700001</v>
      </c>
    </row>
    <row r="142" spans="1:26" ht="15.75" x14ac:dyDescent="0.2">
      <c r="A142" s="35">
        <f t="shared" si="3"/>
        <v>43890</v>
      </c>
      <c r="B142" s="36">
        <f>SUMIFS(СВЦЭМ!$C$33:$C$776,СВЦЭМ!$A$33:$A$776,$A142,СВЦЭМ!$B$33:$B$776,B$113)+'СЕТ СН'!$I$12+СВЦЭМ!$D$10+'СЕТ СН'!$I$6-'СЕТ СН'!$I$22</f>
        <v>1491.97325856</v>
      </c>
      <c r="C142" s="36">
        <f>SUMIFS(СВЦЭМ!$C$33:$C$776,СВЦЭМ!$A$33:$A$776,$A142,СВЦЭМ!$B$33:$B$776,C$113)+'СЕТ СН'!$I$12+СВЦЭМ!$D$10+'СЕТ СН'!$I$6-'СЕТ СН'!$I$22</f>
        <v>1496.15545309</v>
      </c>
      <c r="D142" s="36">
        <f>SUMIFS(СВЦЭМ!$C$33:$C$776,СВЦЭМ!$A$33:$A$776,$A142,СВЦЭМ!$B$33:$B$776,D$113)+'СЕТ СН'!$I$12+СВЦЭМ!$D$10+'СЕТ СН'!$I$6-'СЕТ СН'!$I$22</f>
        <v>1514.9386672099999</v>
      </c>
      <c r="E142" s="36">
        <f>SUMIFS(СВЦЭМ!$C$33:$C$776,СВЦЭМ!$A$33:$A$776,$A142,СВЦЭМ!$B$33:$B$776,E$113)+'СЕТ СН'!$I$12+СВЦЭМ!$D$10+'СЕТ СН'!$I$6-'СЕТ СН'!$I$22</f>
        <v>1532.40141025</v>
      </c>
      <c r="F142" s="36">
        <f>SUMIFS(СВЦЭМ!$C$33:$C$776,СВЦЭМ!$A$33:$A$776,$A142,СВЦЭМ!$B$33:$B$776,F$113)+'СЕТ СН'!$I$12+СВЦЭМ!$D$10+'СЕТ СН'!$I$6-'СЕТ СН'!$I$22</f>
        <v>1541.0842929400001</v>
      </c>
      <c r="G142" s="36">
        <f>SUMIFS(СВЦЭМ!$C$33:$C$776,СВЦЭМ!$A$33:$A$776,$A142,СВЦЭМ!$B$33:$B$776,G$113)+'СЕТ СН'!$I$12+СВЦЭМ!$D$10+'СЕТ СН'!$I$6-'СЕТ СН'!$I$22</f>
        <v>1541.35453095</v>
      </c>
      <c r="H142" s="36">
        <f>SUMIFS(СВЦЭМ!$C$33:$C$776,СВЦЭМ!$A$33:$A$776,$A142,СВЦЭМ!$B$33:$B$776,H$113)+'СЕТ СН'!$I$12+СВЦЭМ!$D$10+'СЕТ СН'!$I$6-'СЕТ СН'!$I$22</f>
        <v>1508.94846908</v>
      </c>
      <c r="I142" s="36">
        <f>SUMIFS(СВЦЭМ!$C$33:$C$776,СВЦЭМ!$A$33:$A$776,$A142,СВЦЭМ!$B$33:$B$776,I$113)+'СЕТ СН'!$I$12+СВЦЭМ!$D$10+'СЕТ СН'!$I$6-'СЕТ СН'!$I$22</f>
        <v>1478.24793103</v>
      </c>
      <c r="J142" s="36">
        <f>SUMIFS(СВЦЭМ!$C$33:$C$776,СВЦЭМ!$A$33:$A$776,$A142,СВЦЭМ!$B$33:$B$776,J$113)+'СЕТ СН'!$I$12+СВЦЭМ!$D$10+'СЕТ СН'!$I$6-'СЕТ СН'!$I$22</f>
        <v>1449.46389404</v>
      </c>
      <c r="K142" s="36">
        <f>SUMIFS(СВЦЭМ!$C$33:$C$776,СВЦЭМ!$A$33:$A$776,$A142,СВЦЭМ!$B$33:$B$776,K$113)+'СЕТ СН'!$I$12+СВЦЭМ!$D$10+'СЕТ СН'!$I$6-'СЕТ СН'!$I$22</f>
        <v>1455.3249918700001</v>
      </c>
      <c r="L142" s="36">
        <f>SUMIFS(СВЦЭМ!$C$33:$C$776,СВЦЭМ!$A$33:$A$776,$A142,СВЦЭМ!$B$33:$B$776,L$113)+'СЕТ СН'!$I$12+СВЦЭМ!$D$10+'СЕТ СН'!$I$6-'СЕТ СН'!$I$22</f>
        <v>1453.1006727399999</v>
      </c>
      <c r="M142" s="36">
        <f>SUMIFS(СВЦЭМ!$C$33:$C$776,СВЦЭМ!$A$33:$A$776,$A142,СВЦЭМ!$B$33:$B$776,M$113)+'СЕТ СН'!$I$12+СВЦЭМ!$D$10+'СЕТ СН'!$I$6-'СЕТ СН'!$I$22</f>
        <v>1447.2568551300001</v>
      </c>
      <c r="N142" s="36">
        <f>SUMIFS(СВЦЭМ!$C$33:$C$776,СВЦЭМ!$A$33:$A$776,$A142,СВЦЭМ!$B$33:$B$776,N$113)+'СЕТ СН'!$I$12+СВЦЭМ!$D$10+'СЕТ СН'!$I$6-'СЕТ СН'!$I$22</f>
        <v>1451.5865441599999</v>
      </c>
      <c r="O142" s="36">
        <f>SUMIFS(СВЦЭМ!$C$33:$C$776,СВЦЭМ!$A$33:$A$776,$A142,СВЦЭМ!$B$33:$B$776,O$113)+'СЕТ СН'!$I$12+СВЦЭМ!$D$10+'СЕТ СН'!$I$6-'СЕТ СН'!$I$22</f>
        <v>1459.3747249500002</v>
      </c>
      <c r="P142" s="36">
        <f>SUMIFS(СВЦЭМ!$C$33:$C$776,СВЦЭМ!$A$33:$A$776,$A142,СВЦЭМ!$B$33:$B$776,P$113)+'СЕТ СН'!$I$12+СВЦЭМ!$D$10+'СЕТ СН'!$I$6-'СЕТ СН'!$I$22</f>
        <v>1466.5363795799999</v>
      </c>
      <c r="Q142" s="36">
        <f>SUMIFS(СВЦЭМ!$C$33:$C$776,СВЦЭМ!$A$33:$A$776,$A142,СВЦЭМ!$B$33:$B$776,Q$113)+'СЕТ СН'!$I$12+СВЦЭМ!$D$10+'СЕТ СН'!$I$6-'СЕТ СН'!$I$22</f>
        <v>1478.10352788</v>
      </c>
      <c r="R142" s="36">
        <f>SUMIFS(СВЦЭМ!$C$33:$C$776,СВЦЭМ!$A$33:$A$776,$A142,СВЦЭМ!$B$33:$B$776,R$113)+'СЕТ СН'!$I$12+СВЦЭМ!$D$10+'СЕТ СН'!$I$6-'СЕТ СН'!$I$22</f>
        <v>1471.5698879500001</v>
      </c>
      <c r="S142" s="36">
        <f>SUMIFS(СВЦЭМ!$C$33:$C$776,СВЦЭМ!$A$33:$A$776,$A142,СВЦЭМ!$B$33:$B$776,S$113)+'СЕТ СН'!$I$12+СВЦЭМ!$D$10+'СЕТ СН'!$I$6-'СЕТ СН'!$I$22</f>
        <v>1469.25299769</v>
      </c>
      <c r="T142" s="36">
        <f>SUMIFS(СВЦЭМ!$C$33:$C$776,СВЦЭМ!$A$33:$A$776,$A142,СВЦЭМ!$B$33:$B$776,T$113)+'СЕТ СН'!$I$12+СВЦЭМ!$D$10+'СЕТ СН'!$I$6-'СЕТ СН'!$I$22</f>
        <v>1456.33262156</v>
      </c>
      <c r="U142" s="36">
        <f>SUMIFS(СВЦЭМ!$C$33:$C$776,СВЦЭМ!$A$33:$A$776,$A142,СВЦЭМ!$B$33:$B$776,U$113)+'СЕТ СН'!$I$12+СВЦЭМ!$D$10+'СЕТ СН'!$I$6-'СЕТ СН'!$I$22</f>
        <v>1456.16642611</v>
      </c>
      <c r="V142" s="36">
        <f>SUMIFS(СВЦЭМ!$C$33:$C$776,СВЦЭМ!$A$33:$A$776,$A142,СВЦЭМ!$B$33:$B$776,V$113)+'СЕТ СН'!$I$12+СВЦЭМ!$D$10+'СЕТ СН'!$I$6-'СЕТ СН'!$I$22</f>
        <v>1447.2096492599999</v>
      </c>
      <c r="W142" s="36">
        <f>SUMIFS(СВЦЭМ!$C$33:$C$776,СВЦЭМ!$A$33:$A$776,$A142,СВЦЭМ!$B$33:$B$776,W$113)+'СЕТ СН'!$I$12+СВЦЭМ!$D$10+'СЕТ СН'!$I$6-'СЕТ СН'!$I$22</f>
        <v>1463.0719306400001</v>
      </c>
      <c r="X142" s="36">
        <f>SUMIFS(СВЦЭМ!$C$33:$C$776,СВЦЭМ!$A$33:$A$776,$A142,СВЦЭМ!$B$33:$B$776,X$113)+'СЕТ СН'!$I$12+СВЦЭМ!$D$10+'СЕТ СН'!$I$6-'СЕТ СН'!$I$22</f>
        <v>1462.08271429</v>
      </c>
      <c r="Y142" s="36">
        <f>SUMIFS(СВЦЭМ!$C$33:$C$776,СВЦЭМ!$A$33:$A$776,$A142,СВЦЭМ!$B$33:$B$776,Y$113)+'СЕТ СН'!$I$12+СВЦЭМ!$D$10+'СЕТ СН'!$I$6-'СЕТ СН'!$I$22</f>
        <v>1482.63382864</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x14ac:dyDescent="0.2">
      <c r="A145" s="125" t="s">
        <v>74</v>
      </c>
      <c r="B145" s="125"/>
      <c r="C145" s="125"/>
      <c r="D145" s="125"/>
      <c r="E145" s="125"/>
      <c r="F145" s="125"/>
      <c r="G145" s="125"/>
      <c r="H145" s="125"/>
      <c r="I145" s="125"/>
      <c r="J145" s="125"/>
      <c r="K145" s="125"/>
      <c r="L145" s="125"/>
      <c r="M145" s="125"/>
      <c r="N145" s="126" t="s">
        <v>29</v>
      </c>
      <c r="O145" s="126"/>
      <c r="P145" s="126"/>
      <c r="Q145" s="126"/>
      <c r="R145" s="126"/>
      <c r="S145" s="126"/>
      <c r="T145" s="126"/>
      <c r="U145" s="126"/>
      <c r="V145" s="39"/>
      <c r="W145" s="39"/>
      <c r="X145" s="39"/>
      <c r="Y145" s="39"/>
      <c r="Z145" s="39"/>
    </row>
    <row r="146" spans="1:26" ht="15.75" x14ac:dyDescent="0.25">
      <c r="A146" s="125"/>
      <c r="B146" s="125"/>
      <c r="C146" s="125"/>
      <c r="D146" s="125"/>
      <c r="E146" s="125"/>
      <c r="F146" s="125"/>
      <c r="G146" s="125"/>
      <c r="H146" s="125"/>
      <c r="I146" s="125"/>
      <c r="J146" s="125"/>
      <c r="K146" s="125"/>
      <c r="L146" s="125"/>
      <c r="M146" s="125"/>
      <c r="N146" s="127" t="s">
        <v>0</v>
      </c>
      <c r="O146" s="127"/>
      <c r="P146" s="127" t="s">
        <v>1</v>
      </c>
      <c r="Q146" s="127"/>
      <c r="R146" s="127" t="s">
        <v>2</v>
      </c>
      <c r="S146" s="127"/>
      <c r="T146" s="127" t="s">
        <v>3</v>
      </c>
      <c r="U146" s="127"/>
      <c r="V146" s="32"/>
      <c r="W146" s="32"/>
      <c r="X146" s="32"/>
      <c r="Y146" s="32"/>
    </row>
    <row r="147" spans="1:26" ht="15.75" x14ac:dyDescent="0.2">
      <c r="A147" s="125"/>
      <c r="B147" s="125"/>
      <c r="C147" s="125"/>
      <c r="D147" s="125"/>
      <c r="E147" s="125"/>
      <c r="F147" s="125"/>
      <c r="G147" s="125"/>
      <c r="H147" s="125"/>
      <c r="I147" s="125"/>
      <c r="J147" s="125"/>
      <c r="K147" s="125"/>
      <c r="L147" s="125"/>
      <c r="M147" s="125"/>
      <c r="N147" s="128">
        <f>СВЦЭМ!$D$12+'СЕТ СН'!$F$13-'СЕТ СН'!$F$23</f>
        <v>610654.24534803582</v>
      </c>
      <c r="O147" s="129"/>
      <c r="P147" s="128">
        <f>СВЦЭМ!$D$12+'СЕТ СН'!$F$13-'СЕТ СН'!$G$23</f>
        <v>610654.24534803582</v>
      </c>
      <c r="Q147" s="129"/>
      <c r="R147" s="128">
        <f>СВЦЭМ!$D$12+'СЕТ СН'!$F$13-'СЕТ СН'!$H$23</f>
        <v>610654.24534803582</v>
      </c>
      <c r="S147" s="129"/>
      <c r="T147" s="128">
        <f>СВЦЭМ!$D$12+'СЕТ СН'!$F$13-'СЕТ СН'!$I$23</f>
        <v>610654.24534803582</v>
      </c>
      <c r="U147" s="129"/>
      <c r="V147" s="40"/>
      <c r="W147" s="40"/>
      <c r="X147" s="40"/>
      <c r="Y147" s="40"/>
    </row>
    <row r="148" spans="1:26" x14ac:dyDescent="0.25">
      <c r="A148" s="153"/>
      <c r="B148" s="153"/>
      <c r="C148" s="153"/>
      <c r="D148" s="153"/>
      <c r="E148" s="153"/>
      <c r="F148" s="154"/>
      <c r="G148" s="154"/>
      <c r="H148" s="154"/>
      <c r="I148" s="154"/>
      <c r="J148" s="154"/>
      <c r="K148" s="154"/>
      <c r="L148" s="154"/>
      <c r="M148" s="154"/>
    </row>
    <row r="149" spans="1:26" ht="15.75" x14ac:dyDescent="0.25">
      <c r="A149" s="144" t="s">
        <v>75</v>
      </c>
      <c r="B149" s="145"/>
      <c r="C149" s="145"/>
      <c r="D149" s="145"/>
      <c r="E149" s="145"/>
      <c r="F149" s="145"/>
      <c r="G149" s="145"/>
      <c r="H149" s="145"/>
      <c r="I149" s="145"/>
      <c r="J149" s="145"/>
      <c r="K149" s="145"/>
      <c r="L149" s="145"/>
      <c r="M149" s="146"/>
      <c r="N149" s="126" t="s">
        <v>29</v>
      </c>
      <c r="O149" s="126"/>
      <c r="P149" s="126"/>
      <c r="Q149" s="126"/>
      <c r="R149" s="126"/>
      <c r="S149" s="126"/>
      <c r="T149" s="126"/>
      <c r="U149" s="126"/>
    </row>
    <row r="150" spans="1:26" ht="15.75" x14ac:dyDescent="0.25">
      <c r="A150" s="147"/>
      <c r="B150" s="148"/>
      <c r="C150" s="148"/>
      <c r="D150" s="148"/>
      <c r="E150" s="148"/>
      <c r="F150" s="148"/>
      <c r="G150" s="148"/>
      <c r="H150" s="148"/>
      <c r="I150" s="148"/>
      <c r="J150" s="148"/>
      <c r="K150" s="148"/>
      <c r="L150" s="148"/>
      <c r="M150" s="149"/>
      <c r="N150" s="127" t="s">
        <v>0</v>
      </c>
      <c r="O150" s="127"/>
      <c r="P150" s="127" t="s">
        <v>1</v>
      </c>
      <c r="Q150" s="127"/>
      <c r="R150" s="127" t="s">
        <v>2</v>
      </c>
      <c r="S150" s="127"/>
      <c r="T150" s="127" t="s">
        <v>3</v>
      </c>
      <c r="U150" s="127"/>
    </row>
    <row r="151" spans="1:26" ht="15.75" x14ac:dyDescent="0.25">
      <c r="A151" s="150"/>
      <c r="B151" s="151"/>
      <c r="C151" s="151"/>
      <c r="D151" s="151"/>
      <c r="E151" s="151"/>
      <c r="F151" s="151"/>
      <c r="G151" s="151"/>
      <c r="H151" s="151"/>
      <c r="I151" s="151"/>
      <c r="J151" s="151"/>
      <c r="K151" s="151"/>
      <c r="L151" s="151"/>
      <c r="M151" s="152"/>
      <c r="N151" s="143">
        <f>'СЕТ СН'!$F$7</f>
        <v>1433491.35</v>
      </c>
      <c r="O151" s="143"/>
      <c r="P151" s="143">
        <f>'СЕТ СН'!$G$7</f>
        <v>980880.36</v>
      </c>
      <c r="Q151" s="143"/>
      <c r="R151" s="143">
        <f>'СЕТ СН'!$H$7</f>
        <v>1301035.3799999999</v>
      </c>
      <c r="S151" s="143"/>
      <c r="T151" s="143">
        <f>'СЕТ СН'!$I$7</f>
        <v>1236276.94</v>
      </c>
      <c r="U151" s="143"/>
    </row>
  </sheetData>
  <sheetProtection algorithmName="SHA-512" hashValue="gA8n2OmmYChm34W8rWD6cykwk4E9N4Gg9OlKecbwVgzY3XYF0h23CbRWYUWdi1XklXaPO8y+6fERJtePf8pW9Q==" saltValue="4hALFxiiBeSq4W42obTeWQ==" spinCount="100000" sheet="1" objects="1" scenarios="1" formatCells="0" formatColumns="0" formatRows="0" insertColumns="0" insertRows="0" insertHyperlinks="0" deleteColumns="0" deleteRows="0" sort="0" autoFilter="0" pivotTables="0"/>
  <mergeCells count="36">
    <mergeCell ref="A43:A45"/>
    <mergeCell ref="B43:Y44"/>
    <mergeCell ref="A1:Y1"/>
    <mergeCell ref="A3:Y3"/>
    <mergeCell ref="A4:Y4"/>
    <mergeCell ref="A9:A11"/>
    <mergeCell ref="B9:Y10"/>
    <mergeCell ref="A145:M147"/>
    <mergeCell ref="A111:A113"/>
    <mergeCell ref="B111:Y112"/>
    <mergeCell ref="A77:A79"/>
    <mergeCell ref="B77:Y78"/>
    <mergeCell ref="P147:Q147"/>
    <mergeCell ref="R147:S147"/>
    <mergeCell ref="T147:U147"/>
    <mergeCell ref="N145:U145"/>
    <mergeCell ref="N146:O146"/>
    <mergeCell ref="P146:Q146"/>
    <mergeCell ref="R146:S146"/>
    <mergeCell ref="T146:U146"/>
    <mergeCell ref="N147:O147"/>
    <mergeCell ref="A148:E148"/>
    <mergeCell ref="F148:G148"/>
    <mergeCell ref="H148:I148"/>
    <mergeCell ref="J148:K148"/>
    <mergeCell ref="L148:M148"/>
    <mergeCell ref="N151:O151"/>
    <mergeCell ref="P151:Q151"/>
    <mergeCell ref="R151:S151"/>
    <mergeCell ref="T151:U151"/>
    <mergeCell ref="A149:M151"/>
    <mergeCell ref="N149:U149"/>
    <mergeCell ref="N150:O150"/>
    <mergeCell ref="P150:Q150"/>
    <mergeCell ref="R150:S150"/>
    <mergeCell ref="T150:U15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4"/>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SUMIFS(СВЦЭМ!$D$33:$D$776,СВЦЭМ!$A$33:$A$776,$A12,СВЦЭМ!$B$33:$B$776,B$11)+'СЕТ СН'!$F$14+СВЦЭМ!$D$10+'СЕТ СН'!$F$5-'СЕТ СН'!$F$24</f>
        <v>3344.3223458100001</v>
      </c>
      <c r="C12" s="36">
        <f>SUMIFS(СВЦЭМ!$D$33:$D$776,СВЦЭМ!$A$33:$A$776,$A12,СВЦЭМ!$B$33:$B$776,C$11)+'СЕТ СН'!$F$14+СВЦЭМ!$D$10+'СЕТ СН'!$F$5-'СЕТ СН'!$F$24</f>
        <v>3375.6648810300003</v>
      </c>
      <c r="D12" s="36">
        <f>SUMIFS(СВЦЭМ!$D$33:$D$776,СВЦЭМ!$A$33:$A$776,$A12,СВЦЭМ!$B$33:$B$776,D$11)+'СЕТ СН'!$F$14+СВЦЭМ!$D$10+'СЕТ СН'!$F$5-'СЕТ СН'!$F$24</f>
        <v>3404.68916313</v>
      </c>
      <c r="E12" s="36">
        <f>SUMIFS(СВЦЭМ!$D$33:$D$776,СВЦЭМ!$A$33:$A$776,$A12,СВЦЭМ!$B$33:$B$776,E$11)+'СЕТ СН'!$F$14+СВЦЭМ!$D$10+'СЕТ СН'!$F$5-'СЕТ СН'!$F$24</f>
        <v>3400.1943156299999</v>
      </c>
      <c r="F12" s="36">
        <f>SUMIFS(СВЦЭМ!$D$33:$D$776,СВЦЭМ!$A$33:$A$776,$A12,СВЦЭМ!$B$33:$B$776,F$11)+'СЕТ СН'!$F$14+СВЦЭМ!$D$10+'СЕТ СН'!$F$5-'СЕТ СН'!$F$24</f>
        <v>3388.51075167</v>
      </c>
      <c r="G12" s="36">
        <f>SUMIFS(СВЦЭМ!$D$33:$D$776,СВЦЭМ!$A$33:$A$776,$A12,СВЦЭМ!$B$33:$B$776,G$11)+'СЕТ СН'!$F$14+СВЦЭМ!$D$10+'СЕТ СН'!$F$5-'СЕТ СН'!$F$24</f>
        <v>3372.3090615999999</v>
      </c>
      <c r="H12" s="36">
        <f>SUMIFS(СВЦЭМ!$D$33:$D$776,СВЦЭМ!$A$33:$A$776,$A12,СВЦЭМ!$B$33:$B$776,H$11)+'СЕТ СН'!$F$14+СВЦЭМ!$D$10+'СЕТ СН'!$F$5-'СЕТ СН'!$F$24</f>
        <v>3347.2396715599998</v>
      </c>
      <c r="I12" s="36">
        <f>SUMIFS(СВЦЭМ!$D$33:$D$776,СВЦЭМ!$A$33:$A$776,$A12,СВЦЭМ!$B$33:$B$776,I$11)+'СЕТ СН'!$F$14+СВЦЭМ!$D$10+'СЕТ СН'!$F$5-'СЕТ СН'!$F$24</f>
        <v>3321.3222462399999</v>
      </c>
      <c r="J12" s="36">
        <f>SUMIFS(СВЦЭМ!$D$33:$D$776,СВЦЭМ!$A$33:$A$776,$A12,СВЦЭМ!$B$33:$B$776,J$11)+'СЕТ СН'!$F$14+СВЦЭМ!$D$10+'СЕТ СН'!$F$5-'СЕТ СН'!$F$24</f>
        <v>3301.7705223500002</v>
      </c>
      <c r="K12" s="36">
        <f>SUMIFS(СВЦЭМ!$D$33:$D$776,СВЦЭМ!$A$33:$A$776,$A12,СВЦЭМ!$B$33:$B$776,K$11)+'СЕТ СН'!$F$14+СВЦЭМ!$D$10+'СЕТ СН'!$F$5-'СЕТ СН'!$F$24</f>
        <v>3270.50370944</v>
      </c>
      <c r="L12" s="36">
        <f>SUMIFS(СВЦЭМ!$D$33:$D$776,СВЦЭМ!$A$33:$A$776,$A12,СВЦЭМ!$B$33:$B$776,L$11)+'СЕТ СН'!$F$14+СВЦЭМ!$D$10+'СЕТ СН'!$F$5-'СЕТ СН'!$F$24</f>
        <v>3264.1818573300002</v>
      </c>
      <c r="M12" s="36">
        <f>SUMIFS(СВЦЭМ!$D$33:$D$776,СВЦЭМ!$A$33:$A$776,$A12,СВЦЭМ!$B$33:$B$776,M$11)+'СЕТ СН'!$F$14+СВЦЭМ!$D$10+'СЕТ СН'!$F$5-'СЕТ СН'!$F$24</f>
        <v>3270.9685278500001</v>
      </c>
      <c r="N12" s="36">
        <f>SUMIFS(СВЦЭМ!$D$33:$D$776,СВЦЭМ!$A$33:$A$776,$A12,СВЦЭМ!$B$33:$B$776,N$11)+'СЕТ СН'!$F$14+СВЦЭМ!$D$10+'СЕТ СН'!$F$5-'СЕТ СН'!$F$24</f>
        <v>3283.8753286000001</v>
      </c>
      <c r="O12" s="36">
        <f>SUMIFS(СВЦЭМ!$D$33:$D$776,СВЦЭМ!$A$33:$A$776,$A12,СВЦЭМ!$B$33:$B$776,O$11)+'СЕТ СН'!$F$14+СВЦЭМ!$D$10+'СЕТ СН'!$F$5-'СЕТ СН'!$F$24</f>
        <v>3309.2222576499998</v>
      </c>
      <c r="P12" s="36">
        <f>SUMIFS(СВЦЭМ!$D$33:$D$776,СВЦЭМ!$A$33:$A$776,$A12,СВЦЭМ!$B$33:$B$776,P$11)+'СЕТ СН'!$F$14+СВЦЭМ!$D$10+'СЕТ СН'!$F$5-'СЕТ СН'!$F$24</f>
        <v>3319.9937998400001</v>
      </c>
      <c r="Q12" s="36">
        <f>SUMIFS(СВЦЭМ!$D$33:$D$776,СВЦЭМ!$A$33:$A$776,$A12,СВЦЭМ!$B$33:$B$776,Q$11)+'СЕТ СН'!$F$14+СВЦЭМ!$D$10+'СЕТ СН'!$F$5-'СЕТ СН'!$F$24</f>
        <v>3324.9848534000002</v>
      </c>
      <c r="R12" s="36">
        <f>SUMIFS(СВЦЭМ!$D$33:$D$776,СВЦЭМ!$A$33:$A$776,$A12,СВЦЭМ!$B$33:$B$776,R$11)+'СЕТ СН'!$F$14+СВЦЭМ!$D$10+'СЕТ СН'!$F$5-'СЕТ СН'!$F$24</f>
        <v>3322.55035107</v>
      </c>
      <c r="S12" s="36">
        <f>SUMIFS(СВЦЭМ!$D$33:$D$776,СВЦЭМ!$A$33:$A$776,$A12,СВЦЭМ!$B$33:$B$776,S$11)+'СЕТ СН'!$F$14+СВЦЭМ!$D$10+'СЕТ СН'!$F$5-'СЕТ СН'!$F$24</f>
        <v>3312.2200824299998</v>
      </c>
      <c r="T12" s="36">
        <f>SUMIFS(СВЦЭМ!$D$33:$D$776,СВЦЭМ!$A$33:$A$776,$A12,СВЦЭМ!$B$33:$B$776,T$11)+'СЕТ СН'!$F$14+СВЦЭМ!$D$10+'СЕТ СН'!$F$5-'СЕТ СН'!$F$24</f>
        <v>3278.78974126</v>
      </c>
      <c r="U12" s="36">
        <f>SUMIFS(СВЦЭМ!$D$33:$D$776,СВЦЭМ!$A$33:$A$776,$A12,СВЦЭМ!$B$33:$B$776,U$11)+'СЕТ СН'!$F$14+СВЦЭМ!$D$10+'СЕТ СН'!$F$5-'СЕТ СН'!$F$24</f>
        <v>3282.0004540999998</v>
      </c>
      <c r="V12" s="36">
        <f>SUMIFS(СВЦЭМ!$D$33:$D$776,СВЦЭМ!$A$33:$A$776,$A12,СВЦЭМ!$B$33:$B$776,V$11)+'СЕТ СН'!$F$14+СВЦЭМ!$D$10+'СЕТ СН'!$F$5-'СЕТ СН'!$F$24</f>
        <v>3290.3954172600002</v>
      </c>
      <c r="W12" s="36">
        <f>SUMIFS(СВЦЭМ!$D$33:$D$776,СВЦЭМ!$A$33:$A$776,$A12,СВЦЭМ!$B$33:$B$776,W$11)+'СЕТ СН'!$F$14+СВЦЭМ!$D$10+'СЕТ СН'!$F$5-'СЕТ СН'!$F$24</f>
        <v>3303.1667011700001</v>
      </c>
      <c r="X12" s="36">
        <f>SUMIFS(СВЦЭМ!$D$33:$D$776,СВЦЭМ!$A$33:$A$776,$A12,СВЦЭМ!$B$33:$B$776,X$11)+'СЕТ СН'!$F$14+СВЦЭМ!$D$10+'СЕТ СН'!$F$5-'СЕТ СН'!$F$24</f>
        <v>3319.8100618600001</v>
      </c>
      <c r="Y12" s="36">
        <f>SUMIFS(СВЦЭМ!$D$33:$D$776,СВЦЭМ!$A$33:$A$776,$A12,СВЦЭМ!$B$33:$B$776,Y$11)+'СЕТ СН'!$F$14+СВЦЭМ!$D$10+'СЕТ СН'!$F$5-'СЕТ СН'!$F$24</f>
        <v>3336.8588106699999</v>
      </c>
      <c r="AA12" s="45"/>
    </row>
    <row r="13" spans="1:27" ht="15.75" x14ac:dyDescent="0.2">
      <c r="A13" s="35">
        <f>A12+1</f>
        <v>43863</v>
      </c>
      <c r="B13" s="36">
        <f>SUMIFS(СВЦЭМ!$D$33:$D$776,СВЦЭМ!$A$33:$A$776,$A13,СВЦЭМ!$B$33:$B$776,B$11)+'СЕТ СН'!$F$14+СВЦЭМ!$D$10+'СЕТ СН'!$F$5-'СЕТ СН'!$F$24</f>
        <v>3339.8931760999999</v>
      </c>
      <c r="C13" s="36">
        <f>SUMIFS(СВЦЭМ!$D$33:$D$776,СВЦЭМ!$A$33:$A$776,$A13,СВЦЭМ!$B$33:$B$776,C$11)+'СЕТ СН'!$F$14+СВЦЭМ!$D$10+'СЕТ СН'!$F$5-'СЕТ СН'!$F$24</f>
        <v>3366.0125761600002</v>
      </c>
      <c r="D13" s="36">
        <f>SUMIFS(СВЦЭМ!$D$33:$D$776,СВЦЭМ!$A$33:$A$776,$A13,СВЦЭМ!$B$33:$B$776,D$11)+'СЕТ СН'!$F$14+СВЦЭМ!$D$10+'СЕТ СН'!$F$5-'СЕТ СН'!$F$24</f>
        <v>3386.96120139</v>
      </c>
      <c r="E13" s="36">
        <f>SUMIFS(СВЦЭМ!$D$33:$D$776,СВЦЭМ!$A$33:$A$776,$A13,СВЦЭМ!$B$33:$B$776,E$11)+'СЕТ СН'!$F$14+СВЦЭМ!$D$10+'СЕТ СН'!$F$5-'СЕТ СН'!$F$24</f>
        <v>3399.6709165399998</v>
      </c>
      <c r="F13" s="36">
        <f>SUMIFS(СВЦЭМ!$D$33:$D$776,СВЦЭМ!$A$33:$A$776,$A13,СВЦЭМ!$B$33:$B$776,F$11)+'СЕТ СН'!$F$14+СВЦЭМ!$D$10+'СЕТ СН'!$F$5-'СЕТ СН'!$F$24</f>
        <v>3393.89620977</v>
      </c>
      <c r="G13" s="36">
        <f>SUMIFS(СВЦЭМ!$D$33:$D$776,СВЦЭМ!$A$33:$A$776,$A13,СВЦЭМ!$B$33:$B$776,G$11)+'СЕТ СН'!$F$14+СВЦЭМ!$D$10+'СЕТ СН'!$F$5-'СЕТ СН'!$F$24</f>
        <v>3385.7256324300001</v>
      </c>
      <c r="H13" s="36">
        <f>SUMIFS(СВЦЭМ!$D$33:$D$776,СВЦЭМ!$A$33:$A$776,$A13,СВЦЭМ!$B$33:$B$776,H$11)+'СЕТ СН'!$F$14+СВЦЭМ!$D$10+'СЕТ СН'!$F$5-'СЕТ СН'!$F$24</f>
        <v>3365.7810631399998</v>
      </c>
      <c r="I13" s="36">
        <f>SUMIFS(СВЦЭМ!$D$33:$D$776,СВЦЭМ!$A$33:$A$776,$A13,СВЦЭМ!$B$33:$B$776,I$11)+'СЕТ СН'!$F$14+СВЦЭМ!$D$10+'СЕТ СН'!$F$5-'СЕТ СН'!$F$24</f>
        <v>3341.6524404800002</v>
      </c>
      <c r="J13" s="36">
        <f>SUMIFS(СВЦЭМ!$D$33:$D$776,СВЦЭМ!$A$33:$A$776,$A13,СВЦЭМ!$B$33:$B$776,J$11)+'СЕТ СН'!$F$14+СВЦЭМ!$D$10+'СЕТ СН'!$F$5-'СЕТ СН'!$F$24</f>
        <v>3316.2688628400001</v>
      </c>
      <c r="K13" s="36">
        <f>SUMIFS(СВЦЭМ!$D$33:$D$776,СВЦЭМ!$A$33:$A$776,$A13,СВЦЭМ!$B$33:$B$776,K$11)+'СЕТ СН'!$F$14+СВЦЭМ!$D$10+'СЕТ СН'!$F$5-'СЕТ СН'!$F$24</f>
        <v>3285.3911092899998</v>
      </c>
      <c r="L13" s="36">
        <f>SUMIFS(СВЦЭМ!$D$33:$D$776,СВЦЭМ!$A$33:$A$776,$A13,СВЦЭМ!$B$33:$B$776,L$11)+'СЕТ СН'!$F$14+СВЦЭМ!$D$10+'СЕТ СН'!$F$5-'СЕТ СН'!$F$24</f>
        <v>3271.2757634300001</v>
      </c>
      <c r="M13" s="36">
        <f>SUMIFS(СВЦЭМ!$D$33:$D$776,СВЦЭМ!$A$33:$A$776,$A13,СВЦЭМ!$B$33:$B$776,M$11)+'СЕТ СН'!$F$14+СВЦЭМ!$D$10+'СЕТ СН'!$F$5-'СЕТ СН'!$F$24</f>
        <v>3271.5551554499998</v>
      </c>
      <c r="N13" s="36">
        <f>SUMIFS(СВЦЭМ!$D$33:$D$776,СВЦЭМ!$A$33:$A$776,$A13,СВЦЭМ!$B$33:$B$776,N$11)+'СЕТ СН'!$F$14+СВЦЭМ!$D$10+'СЕТ СН'!$F$5-'СЕТ СН'!$F$24</f>
        <v>3280.7739697300003</v>
      </c>
      <c r="O13" s="36">
        <f>SUMIFS(СВЦЭМ!$D$33:$D$776,СВЦЭМ!$A$33:$A$776,$A13,СВЦЭМ!$B$33:$B$776,O$11)+'СЕТ СН'!$F$14+СВЦЭМ!$D$10+'СЕТ СН'!$F$5-'СЕТ СН'!$F$24</f>
        <v>3299.8147970999999</v>
      </c>
      <c r="P13" s="36">
        <f>SUMIFS(СВЦЭМ!$D$33:$D$776,СВЦЭМ!$A$33:$A$776,$A13,СВЦЭМ!$B$33:$B$776,P$11)+'СЕТ СН'!$F$14+СВЦЭМ!$D$10+'СЕТ СН'!$F$5-'СЕТ СН'!$F$24</f>
        <v>3310.8336838099999</v>
      </c>
      <c r="Q13" s="36">
        <f>SUMIFS(СВЦЭМ!$D$33:$D$776,СВЦЭМ!$A$33:$A$776,$A13,СВЦЭМ!$B$33:$B$776,Q$11)+'СЕТ СН'!$F$14+СВЦЭМ!$D$10+'СЕТ СН'!$F$5-'СЕТ СН'!$F$24</f>
        <v>3323.94025104</v>
      </c>
      <c r="R13" s="36">
        <f>SUMIFS(СВЦЭМ!$D$33:$D$776,СВЦЭМ!$A$33:$A$776,$A13,СВЦЭМ!$B$33:$B$776,R$11)+'СЕТ СН'!$F$14+СВЦЭМ!$D$10+'СЕТ СН'!$F$5-'СЕТ СН'!$F$24</f>
        <v>3315.20530229</v>
      </c>
      <c r="S13" s="36">
        <f>SUMIFS(СВЦЭМ!$D$33:$D$776,СВЦЭМ!$A$33:$A$776,$A13,СВЦЭМ!$B$33:$B$776,S$11)+'СЕТ СН'!$F$14+СВЦЭМ!$D$10+'СЕТ СН'!$F$5-'СЕТ СН'!$F$24</f>
        <v>3304.67272813</v>
      </c>
      <c r="T13" s="36">
        <f>SUMIFS(СВЦЭМ!$D$33:$D$776,СВЦЭМ!$A$33:$A$776,$A13,СВЦЭМ!$B$33:$B$776,T$11)+'СЕТ СН'!$F$14+СВЦЭМ!$D$10+'СЕТ СН'!$F$5-'СЕТ СН'!$F$24</f>
        <v>3286.8207983699999</v>
      </c>
      <c r="U13" s="36">
        <f>SUMIFS(СВЦЭМ!$D$33:$D$776,СВЦЭМ!$A$33:$A$776,$A13,СВЦЭМ!$B$33:$B$776,U$11)+'СЕТ СН'!$F$14+СВЦЭМ!$D$10+'СЕТ СН'!$F$5-'СЕТ СН'!$F$24</f>
        <v>3279.5402748300003</v>
      </c>
      <c r="V13" s="36">
        <f>SUMIFS(СВЦЭМ!$D$33:$D$776,СВЦЭМ!$A$33:$A$776,$A13,СВЦЭМ!$B$33:$B$776,V$11)+'СЕТ СН'!$F$14+СВЦЭМ!$D$10+'СЕТ СН'!$F$5-'СЕТ СН'!$F$24</f>
        <v>3273.3173152899999</v>
      </c>
      <c r="W13" s="36">
        <f>SUMIFS(СВЦЭМ!$D$33:$D$776,СВЦЭМ!$A$33:$A$776,$A13,СВЦЭМ!$B$33:$B$776,W$11)+'СЕТ СН'!$F$14+СВЦЭМ!$D$10+'СЕТ СН'!$F$5-'СЕТ СН'!$F$24</f>
        <v>3283.3092212400002</v>
      </c>
      <c r="X13" s="36">
        <f>SUMIFS(СВЦЭМ!$D$33:$D$776,СВЦЭМ!$A$33:$A$776,$A13,СВЦЭМ!$B$33:$B$776,X$11)+'СЕТ СН'!$F$14+СВЦЭМ!$D$10+'СЕТ СН'!$F$5-'СЕТ СН'!$F$24</f>
        <v>3291.4487916500002</v>
      </c>
      <c r="Y13" s="36">
        <f>SUMIFS(СВЦЭМ!$D$33:$D$776,СВЦЭМ!$A$33:$A$776,$A13,СВЦЭМ!$B$33:$B$776,Y$11)+'СЕТ СН'!$F$14+СВЦЭМ!$D$10+'СЕТ СН'!$F$5-'СЕТ СН'!$F$24</f>
        <v>3304.97078121</v>
      </c>
    </row>
    <row r="14" spans="1:27" ht="15.75" x14ac:dyDescent="0.2">
      <c r="A14" s="35">
        <f t="shared" ref="A14:A40" si="0">A13+1</f>
        <v>43864</v>
      </c>
      <c r="B14" s="36">
        <f>SUMIFS(СВЦЭМ!$D$33:$D$776,СВЦЭМ!$A$33:$A$776,$A14,СВЦЭМ!$B$33:$B$776,B$11)+'СЕТ СН'!$F$14+СВЦЭМ!$D$10+'СЕТ СН'!$F$5-'СЕТ СН'!$F$24</f>
        <v>3336.0208700900002</v>
      </c>
      <c r="C14" s="36">
        <f>SUMIFS(СВЦЭМ!$D$33:$D$776,СВЦЭМ!$A$33:$A$776,$A14,СВЦЭМ!$B$33:$B$776,C$11)+'СЕТ СН'!$F$14+СВЦЭМ!$D$10+'СЕТ СН'!$F$5-'СЕТ СН'!$F$24</f>
        <v>3348.2809915100001</v>
      </c>
      <c r="D14" s="36">
        <f>SUMIFS(СВЦЭМ!$D$33:$D$776,СВЦЭМ!$A$33:$A$776,$A14,СВЦЭМ!$B$33:$B$776,D$11)+'СЕТ СН'!$F$14+СВЦЭМ!$D$10+'СЕТ СН'!$F$5-'СЕТ СН'!$F$24</f>
        <v>3356.2553017499999</v>
      </c>
      <c r="E14" s="36">
        <f>SUMIFS(СВЦЭМ!$D$33:$D$776,СВЦЭМ!$A$33:$A$776,$A14,СВЦЭМ!$B$33:$B$776,E$11)+'СЕТ СН'!$F$14+СВЦЭМ!$D$10+'СЕТ СН'!$F$5-'СЕТ СН'!$F$24</f>
        <v>3357.6892858199999</v>
      </c>
      <c r="F14" s="36">
        <f>SUMIFS(СВЦЭМ!$D$33:$D$776,СВЦЭМ!$A$33:$A$776,$A14,СВЦЭМ!$B$33:$B$776,F$11)+'СЕТ СН'!$F$14+СВЦЭМ!$D$10+'СЕТ СН'!$F$5-'СЕТ СН'!$F$24</f>
        <v>3354.8945705599999</v>
      </c>
      <c r="G14" s="36">
        <f>SUMIFS(СВЦЭМ!$D$33:$D$776,СВЦЭМ!$A$33:$A$776,$A14,СВЦЭМ!$B$33:$B$776,G$11)+'СЕТ СН'!$F$14+СВЦЭМ!$D$10+'СЕТ СН'!$F$5-'СЕТ СН'!$F$24</f>
        <v>3353.2054613199998</v>
      </c>
      <c r="H14" s="36">
        <f>SUMIFS(СВЦЭМ!$D$33:$D$776,СВЦЭМ!$A$33:$A$776,$A14,СВЦЭМ!$B$33:$B$776,H$11)+'СЕТ СН'!$F$14+СВЦЭМ!$D$10+'СЕТ СН'!$F$5-'СЕТ СН'!$F$24</f>
        <v>3319.0891533900003</v>
      </c>
      <c r="I14" s="36">
        <f>SUMIFS(СВЦЭМ!$D$33:$D$776,СВЦЭМ!$A$33:$A$776,$A14,СВЦЭМ!$B$33:$B$776,I$11)+'СЕТ СН'!$F$14+СВЦЭМ!$D$10+'СЕТ СН'!$F$5-'СЕТ СН'!$F$24</f>
        <v>3302.2950977199998</v>
      </c>
      <c r="J14" s="36">
        <f>SUMIFS(СВЦЭМ!$D$33:$D$776,СВЦЭМ!$A$33:$A$776,$A14,СВЦЭМ!$B$33:$B$776,J$11)+'СЕТ СН'!$F$14+СВЦЭМ!$D$10+'СЕТ СН'!$F$5-'СЕТ СН'!$F$24</f>
        <v>3291.6186218100001</v>
      </c>
      <c r="K14" s="36">
        <f>SUMIFS(СВЦЭМ!$D$33:$D$776,СВЦЭМ!$A$33:$A$776,$A14,СВЦЭМ!$B$33:$B$776,K$11)+'СЕТ СН'!$F$14+СВЦЭМ!$D$10+'СЕТ СН'!$F$5-'СЕТ СН'!$F$24</f>
        <v>3301.3256347900001</v>
      </c>
      <c r="L14" s="36">
        <f>SUMIFS(СВЦЭМ!$D$33:$D$776,СВЦЭМ!$A$33:$A$776,$A14,СВЦЭМ!$B$33:$B$776,L$11)+'СЕТ СН'!$F$14+СВЦЭМ!$D$10+'СЕТ СН'!$F$5-'СЕТ СН'!$F$24</f>
        <v>3301.4304826600001</v>
      </c>
      <c r="M14" s="36">
        <f>SUMIFS(СВЦЭМ!$D$33:$D$776,СВЦЭМ!$A$33:$A$776,$A14,СВЦЭМ!$B$33:$B$776,M$11)+'СЕТ СН'!$F$14+СВЦЭМ!$D$10+'СЕТ СН'!$F$5-'СЕТ СН'!$F$24</f>
        <v>3301.6555174599998</v>
      </c>
      <c r="N14" s="36">
        <f>SUMIFS(СВЦЭМ!$D$33:$D$776,СВЦЭМ!$A$33:$A$776,$A14,СВЦЭМ!$B$33:$B$776,N$11)+'СЕТ СН'!$F$14+СВЦЭМ!$D$10+'СЕТ СН'!$F$5-'СЕТ СН'!$F$24</f>
        <v>3330.5013460700002</v>
      </c>
      <c r="O14" s="36">
        <f>SUMIFS(СВЦЭМ!$D$33:$D$776,СВЦЭМ!$A$33:$A$776,$A14,СВЦЭМ!$B$33:$B$776,O$11)+'СЕТ СН'!$F$14+СВЦЭМ!$D$10+'СЕТ СН'!$F$5-'СЕТ СН'!$F$24</f>
        <v>3350.9620946800001</v>
      </c>
      <c r="P14" s="36">
        <f>SUMIFS(СВЦЭМ!$D$33:$D$776,СВЦЭМ!$A$33:$A$776,$A14,СВЦЭМ!$B$33:$B$776,P$11)+'СЕТ СН'!$F$14+СВЦЭМ!$D$10+'СЕТ СН'!$F$5-'СЕТ СН'!$F$24</f>
        <v>3356.2064780700002</v>
      </c>
      <c r="Q14" s="36">
        <f>SUMIFS(СВЦЭМ!$D$33:$D$776,СВЦЭМ!$A$33:$A$776,$A14,СВЦЭМ!$B$33:$B$776,Q$11)+'СЕТ СН'!$F$14+СВЦЭМ!$D$10+'СЕТ СН'!$F$5-'СЕТ СН'!$F$24</f>
        <v>3365.73656119</v>
      </c>
      <c r="R14" s="36">
        <f>SUMIFS(СВЦЭМ!$D$33:$D$776,СВЦЭМ!$A$33:$A$776,$A14,СВЦЭМ!$B$33:$B$776,R$11)+'СЕТ СН'!$F$14+СВЦЭМ!$D$10+'СЕТ СН'!$F$5-'СЕТ СН'!$F$24</f>
        <v>3361.8104778699999</v>
      </c>
      <c r="S14" s="36">
        <f>SUMIFS(СВЦЭМ!$D$33:$D$776,СВЦЭМ!$A$33:$A$776,$A14,СВЦЭМ!$B$33:$B$776,S$11)+'СЕТ СН'!$F$14+СВЦЭМ!$D$10+'СЕТ СН'!$F$5-'СЕТ СН'!$F$24</f>
        <v>3351.7060173899999</v>
      </c>
      <c r="T14" s="36">
        <f>SUMIFS(СВЦЭМ!$D$33:$D$776,СВЦЭМ!$A$33:$A$776,$A14,СВЦЭМ!$B$33:$B$776,T$11)+'СЕТ СН'!$F$14+СВЦЭМ!$D$10+'СЕТ СН'!$F$5-'СЕТ СН'!$F$24</f>
        <v>3318.6371718099999</v>
      </c>
      <c r="U14" s="36">
        <f>SUMIFS(СВЦЭМ!$D$33:$D$776,СВЦЭМ!$A$33:$A$776,$A14,СВЦЭМ!$B$33:$B$776,U$11)+'СЕТ СН'!$F$14+СВЦЭМ!$D$10+'СЕТ СН'!$F$5-'СЕТ СН'!$F$24</f>
        <v>3309.8000118199998</v>
      </c>
      <c r="V14" s="36">
        <f>SUMIFS(СВЦЭМ!$D$33:$D$776,СВЦЭМ!$A$33:$A$776,$A14,СВЦЭМ!$B$33:$B$776,V$11)+'СЕТ СН'!$F$14+СВЦЭМ!$D$10+'СЕТ СН'!$F$5-'СЕТ СН'!$F$24</f>
        <v>3315.36097737</v>
      </c>
      <c r="W14" s="36">
        <f>SUMIFS(СВЦЭМ!$D$33:$D$776,СВЦЭМ!$A$33:$A$776,$A14,СВЦЭМ!$B$33:$B$776,W$11)+'СЕТ СН'!$F$14+СВЦЭМ!$D$10+'СЕТ СН'!$F$5-'СЕТ СН'!$F$24</f>
        <v>3301.9267903700002</v>
      </c>
      <c r="X14" s="36">
        <f>SUMIFS(СВЦЭМ!$D$33:$D$776,СВЦЭМ!$A$33:$A$776,$A14,СВЦЭМ!$B$33:$B$776,X$11)+'СЕТ СН'!$F$14+СВЦЭМ!$D$10+'СЕТ СН'!$F$5-'СЕТ СН'!$F$24</f>
        <v>3306.8097459999999</v>
      </c>
      <c r="Y14" s="36">
        <f>SUMIFS(СВЦЭМ!$D$33:$D$776,СВЦЭМ!$A$33:$A$776,$A14,СВЦЭМ!$B$33:$B$776,Y$11)+'СЕТ СН'!$F$14+СВЦЭМ!$D$10+'СЕТ СН'!$F$5-'СЕТ СН'!$F$24</f>
        <v>3318.0223888999999</v>
      </c>
    </row>
    <row r="15" spans="1:27" ht="15.75" x14ac:dyDescent="0.2">
      <c r="A15" s="35">
        <f t="shared" si="0"/>
        <v>43865</v>
      </c>
      <c r="B15" s="36">
        <f>SUMIFS(СВЦЭМ!$D$33:$D$776,СВЦЭМ!$A$33:$A$776,$A15,СВЦЭМ!$B$33:$B$776,B$11)+'СЕТ СН'!$F$14+СВЦЭМ!$D$10+'СЕТ СН'!$F$5-'СЕТ СН'!$F$24</f>
        <v>3317.6621192699999</v>
      </c>
      <c r="C15" s="36">
        <f>SUMIFS(СВЦЭМ!$D$33:$D$776,СВЦЭМ!$A$33:$A$776,$A15,СВЦЭМ!$B$33:$B$776,C$11)+'СЕТ СН'!$F$14+СВЦЭМ!$D$10+'СЕТ СН'!$F$5-'СЕТ СН'!$F$24</f>
        <v>3328.5141861800003</v>
      </c>
      <c r="D15" s="36">
        <f>SUMIFS(СВЦЭМ!$D$33:$D$776,СВЦЭМ!$A$33:$A$776,$A15,СВЦЭМ!$B$33:$B$776,D$11)+'СЕТ СН'!$F$14+СВЦЭМ!$D$10+'СЕТ СН'!$F$5-'СЕТ СН'!$F$24</f>
        <v>3340.8008646500002</v>
      </c>
      <c r="E15" s="36">
        <f>SUMIFS(СВЦЭМ!$D$33:$D$776,СВЦЭМ!$A$33:$A$776,$A15,СВЦЭМ!$B$33:$B$776,E$11)+'СЕТ СН'!$F$14+СВЦЭМ!$D$10+'СЕТ СН'!$F$5-'СЕТ СН'!$F$24</f>
        <v>3339.2228804400002</v>
      </c>
      <c r="F15" s="36">
        <f>SUMIFS(СВЦЭМ!$D$33:$D$776,СВЦЭМ!$A$33:$A$776,$A15,СВЦЭМ!$B$33:$B$776,F$11)+'СЕТ СН'!$F$14+СВЦЭМ!$D$10+'СЕТ СН'!$F$5-'СЕТ СН'!$F$24</f>
        <v>3330.3591624199998</v>
      </c>
      <c r="G15" s="36">
        <f>SUMIFS(СВЦЭМ!$D$33:$D$776,СВЦЭМ!$A$33:$A$776,$A15,СВЦЭМ!$B$33:$B$776,G$11)+'СЕТ СН'!$F$14+СВЦЭМ!$D$10+'СЕТ СН'!$F$5-'СЕТ СН'!$F$24</f>
        <v>3311.5285985999999</v>
      </c>
      <c r="H15" s="36">
        <f>SUMIFS(СВЦЭМ!$D$33:$D$776,СВЦЭМ!$A$33:$A$776,$A15,СВЦЭМ!$B$33:$B$776,H$11)+'СЕТ СН'!$F$14+СВЦЭМ!$D$10+'СЕТ СН'!$F$5-'СЕТ СН'!$F$24</f>
        <v>3294.4151655300002</v>
      </c>
      <c r="I15" s="36">
        <f>SUMIFS(СВЦЭМ!$D$33:$D$776,СВЦЭМ!$A$33:$A$776,$A15,СВЦЭМ!$B$33:$B$776,I$11)+'СЕТ СН'!$F$14+СВЦЭМ!$D$10+'СЕТ СН'!$F$5-'СЕТ СН'!$F$24</f>
        <v>3268.9849910399998</v>
      </c>
      <c r="J15" s="36">
        <f>SUMIFS(СВЦЭМ!$D$33:$D$776,СВЦЭМ!$A$33:$A$776,$A15,СВЦЭМ!$B$33:$B$776,J$11)+'СЕТ СН'!$F$14+СВЦЭМ!$D$10+'СЕТ СН'!$F$5-'СЕТ СН'!$F$24</f>
        <v>3251.3858822900002</v>
      </c>
      <c r="K15" s="36">
        <f>SUMIFS(СВЦЭМ!$D$33:$D$776,СВЦЭМ!$A$33:$A$776,$A15,СВЦЭМ!$B$33:$B$776,K$11)+'СЕТ СН'!$F$14+СВЦЭМ!$D$10+'СЕТ СН'!$F$5-'СЕТ СН'!$F$24</f>
        <v>3242.1272612100001</v>
      </c>
      <c r="L15" s="36">
        <f>SUMIFS(СВЦЭМ!$D$33:$D$776,СВЦЭМ!$A$33:$A$776,$A15,СВЦЭМ!$B$33:$B$776,L$11)+'СЕТ СН'!$F$14+СВЦЭМ!$D$10+'СЕТ СН'!$F$5-'СЕТ СН'!$F$24</f>
        <v>3260.9105228399999</v>
      </c>
      <c r="M15" s="36">
        <f>SUMIFS(СВЦЭМ!$D$33:$D$776,СВЦЭМ!$A$33:$A$776,$A15,СВЦЭМ!$B$33:$B$776,M$11)+'СЕТ СН'!$F$14+СВЦЭМ!$D$10+'СЕТ СН'!$F$5-'СЕТ СН'!$F$24</f>
        <v>3314.6917031200001</v>
      </c>
      <c r="N15" s="36">
        <f>SUMIFS(СВЦЭМ!$D$33:$D$776,СВЦЭМ!$A$33:$A$776,$A15,СВЦЭМ!$B$33:$B$776,N$11)+'СЕТ СН'!$F$14+СВЦЭМ!$D$10+'СЕТ СН'!$F$5-'СЕТ СН'!$F$24</f>
        <v>3358.4098866100003</v>
      </c>
      <c r="O15" s="36">
        <f>SUMIFS(СВЦЭМ!$D$33:$D$776,СВЦЭМ!$A$33:$A$776,$A15,СВЦЭМ!$B$33:$B$776,O$11)+'СЕТ СН'!$F$14+СВЦЭМ!$D$10+'СЕТ СН'!$F$5-'СЕТ СН'!$F$24</f>
        <v>3374.7709457199999</v>
      </c>
      <c r="P15" s="36">
        <f>SUMIFS(СВЦЭМ!$D$33:$D$776,СВЦЭМ!$A$33:$A$776,$A15,СВЦЭМ!$B$33:$B$776,P$11)+'СЕТ СН'!$F$14+СВЦЭМ!$D$10+'СЕТ СН'!$F$5-'СЕТ СН'!$F$24</f>
        <v>3378.9464664699999</v>
      </c>
      <c r="Q15" s="36">
        <f>SUMIFS(СВЦЭМ!$D$33:$D$776,СВЦЭМ!$A$33:$A$776,$A15,СВЦЭМ!$B$33:$B$776,Q$11)+'СЕТ СН'!$F$14+СВЦЭМ!$D$10+'СЕТ СН'!$F$5-'СЕТ СН'!$F$24</f>
        <v>3382.8479389700001</v>
      </c>
      <c r="R15" s="36">
        <f>SUMIFS(СВЦЭМ!$D$33:$D$776,СВЦЭМ!$A$33:$A$776,$A15,СВЦЭМ!$B$33:$B$776,R$11)+'СЕТ СН'!$F$14+СВЦЭМ!$D$10+'СЕТ СН'!$F$5-'СЕТ СН'!$F$24</f>
        <v>3382.2185864600001</v>
      </c>
      <c r="S15" s="36">
        <f>SUMIFS(СВЦЭМ!$D$33:$D$776,СВЦЭМ!$A$33:$A$776,$A15,СВЦЭМ!$B$33:$B$776,S$11)+'СЕТ СН'!$F$14+СВЦЭМ!$D$10+'СЕТ СН'!$F$5-'СЕТ СН'!$F$24</f>
        <v>3371.4954819599998</v>
      </c>
      <c r="T15" s="36">
        <f>SUMIFS(СВЦЭМ!$D$33:$D$776,СВЦЭМ!$A$33:$A$776,$A15,СВЦЭМ!$B$33:$B$776,T$11)+'СЕТ СН'!$F$14+СВЦЭМ!$D$10+'СЕТ СН'!$F$5-'СЕТ СН'!$F$24</f>
        <v>3347.44375429</v>
      </c>
      <c r="U15" s="36">
        <f>SUMIFS(СВЦЭМ!$D$33:$D$776,СВЦЭМ!$A$33:$A$776,$A15,СВЦЭМ!$B$33:$B$776,U$11)+'СЕТ СН'!$F$14+СВЦЭМ!$D$10+'СЕТ СН'!$F$5-'СЕТ СН'!$F$24</f>
        <v>3334.9961799000002</v>
      </c>
      <c r="V15" s="36">
        <f>SUMIFS(СВЦЭМ!$D$33:$D$776,СВЦЭМ!$A$33:$A$776,$A15,СВЦЭМ!$B$33:$B$776,V$11)+'СЕТ СН'!$F$14+СВЦЭМ!$D$10+'СЕТ СН'!$F$5-'СЕТ СН'!$F$24</f>
        <v>3340.6542127500002</v>
      </c>
      <c r="W15" s="36">
        <f>SUMIFS(СВЦЭМ!$D$33:$D$776,СВЦЭМ!$A$33:$A$776,$A15,СВЦЭМ!$B$33:$B$776,W$11)+'СЕТ СН'!$F$14+СВЦЭМ!$D$10+'СЕТ СН'!$F$5-'СЕТ СН'!$F$24</f>
        <v>3343.5806747800002</v>
      </c>
      <c r="X15" s="36">
        <f>SUMIFS(СВЦЭМ!$D$33:$D$776,СВЦЭМ!$A$33:$A$776,$A15,СВЦЭМ!$B$33:$B$776,X$11)+'СЕТ СН'!$F$14+СВЦЭМ!$D$10+'СЕТ СН'!$F$5-'СЕТ СН'!$F$24</f>
        <v>3349.4200689999998</v>
      </c>
      <c r="Y15" s="36">
        <f>SUMIFS(СВЦЭМ!$D$33:$D$776,СВЦЭМ!$A$33:$A$776,$A15,СВЦЭМ!$B$33:$B$776,Y$11)+'СЕТ СН'!$F$14+СВЦЭМ!$D$10+'СЕТ СН'!$F$5-'СЕТ СН'!$F$24</f>
        <v>3369.6978884499999</v>
      </c>
    </row>
    <row r="16" spans="1:27" ht="15.75" x14ac:dyDescent="0.2">
      <c r="A16" s="35">
        <f t="shared" si="0"/>
        <v>43866</v>
      </c>
      <c r="B16" s="36">
        <f>SUMIFS(СВЦЭМ!$D$33:$D$776,СВЦЭМ!$A$33:$A$776,$A16,СВЦЭМ!$B$33:$B$776,B$11)+'СЕТ СН'!$F$14+СВЦЭМ!$D$10+'СЕТ СН'!$F$5-'СЕТ СН'!$F$24</f>
        <v>3367.9429786300002</v>
      </c>
      <c r="C16" s="36">
        <f>SUMIFS(СВЦЭМ!$D$33:$D$776,СВЦЭМ!$A$33:$A$776,$A16,СВЦЭМ!$B$33:$B$776,C$11)+'СЕТ СН'!$F$14+СВЦЭМ!$D$10+'СЕТ СН'!$F$5-'СЕТ СН'!$F$24</f>
        <v>3393.1842179300002</v>
      </c>
      <c r="D16" s="36">
        <f>SUMIFS(СВЦЭМ!$D$33:$D$776,СВЦЭМ!$A$33:$A$776,$A16,СВЦЭМ!$B$33:$B$776,D$11)+'СЕТ СН'!$F$14+СВЦЭМ!$D$10+'СЕТ СН'!$F$5-'СЕТ СН'!$F$24</f>
        <v>3406.6842580699999</v>
      </c>
      <c r="E16" s="36">
        <f>SUMIFS(СВЦЭМ!$D$33:$D$776,СВЦЭМ!$A$33:$A$776,$A16,СВЦЭМ!$B$33:$B$776,E$11)+'СЕТ СН'!$F$14+СВЦЭМ!$D$10+'СЕТ СН'!$F$5-'СЕТ СН'!$F$24</f>
        <v>3405.1517954800001</v>
      </c>
      <c r="F16" s="36">
        <f>SUMIFS(СВЦЭМ!$D$33:$D$776,СВЦЭМ!$A$33:$A$776,$A16,СВЦЭМ!$B$33:$B$776,F$11)+'СЕТ СН'!$F$14+СВЦЭМ!$D$10+'СЕТ СН'!$F$5-'СЕТ СН'!$F$24</f>
        <v>3395.9828018899998</v>
      </c>
      <c r="G16" s="36">
        <f>SUMIFS(СВЦЭМ!$D$33:$D$776,СВЦЭМ!$A$33:$A$776,$A16,СВЦЭМ!$B$33:$B$776,G$11)+'СЕТ СН'!$F$14+СВЦЭМ!$D$10+'СЕТ СН'!$F$5-'СЕТ СН'!$F$24</f>
        <v>3378.2523211299999</v>
      </c>
      <c r="H16" s="36">
        <f>SUMIFS(СВЦЭМ!$D$33:$D$776,СВЦЭМ!$A$33:$A$776,$A16,СВЦЭМ!$B$33:$B$776,H$11)+'СЕТ СН'!$F$14+СВЦЭМ!$D$10+'СЕТ СН'!$F$5-'СЕТ СН'!$F$24</f>
        <v>3346.0202463000001</v>
      </c>
      <c r="I16" s="36">
        <f>SUMIFS(СВЦЭМ!$D$33:$D$776,СВЦЭМ!$A$33:$A$776,$A16,СВЦЭМ!$B$33:$B$776,I$11)+'СЕТ СН'!$F$14+СВЦЭМ!$D$10+'СЕТ СН'!$F$5-'СЕТ СН'!$F$24</f>
        <v>3312.5395813099999</v>
      </c>
      <c r="J16" s="36">
        <f>SUMIFS(СВЦЭМ!$D$33:$D$776,СВЦЭМ!$A$33:$A$776,$A16,СВЦЭМ!$B$33:$B$776,J$11)+'СЕТ СН'!$F$14+СВЦЭМ!$D$10+'СЕТ СН'!$F$5-'СЕТ СН'!$F$24</f>
        <v>3279.8233529099998</v>
      </c>
      <c r="K16" s="36">
        <f>SUMIFS(СВЦЭМ!$D$33:$D$776,СВЦЭМ!$A$33:$A$776,$A16,СВЦЭМ!$B$33:$B$776,K$11)+'СЕТ СН'!$F$14+СВЦЭМ!$D$10+'СЕТ СН'!$F$5-'СЕТ СН'!$F$24</f>
        <v>3273.05528955</v>
      </c>
      <c r="L16" s="36">
        <f>SUMIFS(СВЦЭМ!$D$33:$D$776,СВЦЭМ!$A$33:$A$776,$A16,СВЦЭМ!$B$33:$B$776,L$11)+'СЕТ СН'!$F$14+СВЦЭМ!$D$10+'СЕТ СН'!$F$5-'СЕТ СН'!$F$24</f>
        <v>3267.8336913200001</v>
      </c>
      <c r="M16" s="36">
        <f>SUMIFS(СВЦЭМ!$D$33:$D$776,СВЦЭМ!$A$33:$A$776,$A16,СВЦЭМ!$B$33:$B$776,M$11)+'СЕТ СН'!$F$14+СВЦЭМ!$D$10+'СЕТ СН'!$F$5-'СЕТ СН'!$F$24</f>
        <v>3276.6822696600002</v>
      </c>
      <c r="N16" s="36">
        <f>SUMIFS(СВЦЭМ!$D$33:$D$776,СВЦЭМ!$A$33:$A$776,$A16,СВЦЭМ!$B$33:$B$776,N$11)+'СЕТ СН'!$F$14+СВЦЭМ!$D$10+'СЕТ СН'!$F$5-'СЕТ СН'!$F$24</f>
        <v>3296.64342115</v>
      </c>
      <c r="O16" s="36">
        <f>SUMIFS(СВЦЭМ!$D$33:$D$776,СВЦЭМ!$A$33:$A$776,$A16,СВЦЭМ!$B$33:$B$776,O$11)+'СЕТ СН'!$F$14+СВЦЭМ!$D$10+'СЕТ СН'!$F$5-'СЕТ СН'!$F$24</f>
        <v>3328.88443689</v>
      </c>
      <c r="P16" s="36">
        <f>SUMIFS(СВЦЭМ!$D$33:$D$776,СВЦЭМ!$A$33:$A$776,$A16,СВЦЭМ!$B$33:$B$776,P$11)+'СЕТ СН'!$F$14+СВЦЭМ!$D$10+'СЕТ СН'!$F$5-'СЕТ СН'!$F$24</f>
        <v>3345.2647320599999</v>
      </c>
      <c r="Q16" s="36">
        <f>SUMIFS(СВЦЭМ!$D$33:$D$776,СВЦЭМ!$A$33:$A$776,$A16,СВЦЭМ!$B$33:$B$776,Q$11)+'СЕТ СН'!$F$14+СВЦЭМ!$D$10+'СЕТ СН'!$F$5-'СЕТ СН'!$F$24</f>
        <v>3351.2222685699999</v>
      </c>
      <c r="R16" s="36">
        <f>SUMIFS(СВЦЭМ!$D$33:$D$776,СВЦЭМ!$A$33:$A$776,$A16,СВЦЭМ!$B$33:$B$776,R$11)+'СЕТ СН'!$F$14+СВЦЭМ!$D$10+'СЕТ СН'!$F$5-'СЕТ СН'!$F$24</f>
        <v>3345.79722808</v>
      </c>
      <c r="S16" s="36">
        <f>SUMIFS(СВЦЭМ!$D$33:$D$776,СВЦЭМ!$A$33:$A$776,$A16,СВЦЭМ!$B$33:$B$776,S$11)+'СЕТ СН'!$F$14+СВЦЭМ!$D$10+'СЕТ СН'!$F$5-'СЕТ СН'!$F$24</f>
        <v>3322.7572369200002</v>
      </c>
      <c r="T16" s="36">
        <f>SUMIFS(СВЦЭМ!$D$33:$D$776,СВЦЭМ!$A$33:$A$776,$A16,СВЦЭМ!$B$33:$B$776,T$11)+'СЕТ СН'!$F$14+СВЦЭМ!$D$10+'СЕТ СН'!$F$5-'СЕТ СН'!$F$24</f>
        <v>3296.0835042399999</v>
      </c>
      <c r="U16" s="36">
        <f>SUMIFS(СВЦЭМ!$D$33:$D$776,СВЦЭМ!$A$33:$A$776,$A16,СВЦЭМ!$B$33:$B$776,U$11)+'СЕТ СН'!$F$14+СВЦЭМ!$D$10+'СЕТ СН'!$F$5-'СЕТ СН'!$F$24</f>
        <v>3293.4235048600003</v>
      </c>
      <c r="V16" s="36">
        <f>SUMIFS(СВЦЭМ!$D$33:$D$776,СВЦЭМ!$A$33:$A$776,$A16,СВЦЭМ!$B$33:$B$776,V$11)+'СЕТ СН'!$F$14+СВЦЭМ!$D$10+'СЕТ СН'!$F$5-'СЕТ СН'!$F$24</f>
        <v>3299.51397731</v>
      </c>
      <c r="W16" s="36">
        <f>SUMIFS(СВЦЭМ!$D$33:$D$776,СВЦЭМ!$A$33:$A$776,$A16,СВЦЭМ!$B$33:$B$776,W$11)+'СЕТ СН'!$F$14+СВЦЭМ!$D$10+'СЕТ СН'!$F$5-'СЕТ СН'!$F$24</f>
        <v>3311.4523541899998</v>
      </c>
      <c r="X16" s="36">
        <f>SUMIFS(СВЦЭМ!$D$33:$D$776,СВЦЭМ!$A$33:$A$776,$A16,СВЦЭМ!$B$33:$B$776,X$11)+'СЕТ СН'!$F$14+СВЦЭМ!$D$10+'СЕТ СН'!$F$5-'СЕТ СН'!$F$24</f>
        <v>3326.4765117100001</v>
      </c>
      <c r="Y16" s="36">
        <f>SUMIFS(СВЦЭМ!$D$33:$D$776,СВЦЭМ!$A$33:$A$776,$A16,СВЦЭМ!$B$33:$B$776,Y$11)+'СЕТ СН'!$F$14+СВЦЭМ!$D$10+'СЕТ СН'!$F$5-'СЕТ СН'!$F$24</f>
        <v>3354.2127615700001</v>
      </c>
    </row>
    <row r="17" spans="1:25" ht="15.75" x14ac:dyDescent="0.2">
      <c r="A17" s="35">
        <f t="shared" si="0"/>
        <v>43867</v>
      </c>
      <c r="B17" s="36">
        <f>SUMIFS(СВЦЭМ!$D$33:$D$776,СВЦЭМ!$A$33:$A$776,$A17,СВЦЭМ!$B$33:$B$776,B$11)+'СЕТ СН'!$F$14+СВЦЭМ!$D$10+'СЕТ СН'!$F$5-'СЕТ СН'!$F$24</f>
        <v>3353.6731359300002</v>
      </c>
      <c r="C17" s="36">
        <f>SUMIFS(СВЦЭМ!$D$33:$D$776,СВЦЭМ!$A$33:$A$776,$A17,СВЦЭМ!$B$33:$B$776,C$11)+'СЕТ СН'!$F$14+СВЦЭМ!$D$10+'СЕТ СН'!$F$5-'СЕТ СН'!$F$24</f>
        <v>3383.39311391</v>
      </c>
      <c r="D17" s="36">
        <f>SUMIFS(СВЦЭМ!$D$33:$D$776,СВЦЭМ!$A$33:$A$776,$A17,СВЦЭМ!$B$33:$B$776,D$11)+'СЕТ СН'!$F$14+СВЦЭМ!$D$10+'СЕТ СН'!$F$5-'СЕТ СН'!$F$24</f>
        <v>3391.3934572600001</v>
      </c>
      <c r="E17" s="36">
        <f>SUMIFS(СВЦЭМ!$D$33:$D$776,СВЦЭМ!$A$33:$A$776,$A17,СВЦЭМ!$B$33:$B$776,E$11)+'СЕТ СН'!$F$14+СВЦЭМ!$D$10+'СЕТ СН'!$F$5-'СЕТ СН'!$F$24</f>
        <v>3395.9399714000001</v>
      </c>
      <c r="F17" s="36">
        <f>SUMIFS(СВЦЭМ!$D$33:$D$776,СВЦЭМ!$A$33:$A$776,$A17,СВЦЭМ!$B$33:$B$776,F$11)+'СЕТ СН'!$F$14+СВЦЭМ!$D$10+'СЕТ СН'!$F$5-'СЕТ СН'!$F$24</f>
        <v>3393.2203471299999</v>
      </c>
      <c r="G17" s="36">
        <f>SUMIFS(СВЦЭМ!$D$33:$D$776,СВЦЭМ!$A$33:$A$776,$A17,СВЦЭМ!$B$33:$B$776,G$11)+'СЕТ СН'!$F$14+СВЦЭМ!$D$10+'СЕТ СН'!$F$5-'СЕТ СН'!$F$24</f>
        <v>3386.3964972499998</v>
      </c>
      <c r="H17" s="36">
        <f>SUMIFS(СВЦЭМ!$D$33:$D$776,СВЦЭМ!$A$33:$A$776,$A17,СВЦЭМ!$B$33:$B$776,H$11)+'СЕТ СН'!$F$14+СВЦЭМ!$D$10+'СЕТ СН'!$F$5-'СЕТ СН'!$F$24</f>
        <v>3354.29089707</v>
      </c>
      <c r="I17" s="36">
        <f>SUMIFS(СВЦЭМ!$D$33:$D$776,СВЦЭМ!$A$33:$A$776,$A17,СВЦЭМ!$B$33:$B$776,I$11)+'СЕТ СН'!$F$14+СВЦЭМ!$D$10+'СЕТ СН'!$F$5-'СЕТ СН'!$F$24</f>
        <v>3313.59459414</v>
      </c>
      <c r="J17" s="36">
        <f>SUMIFS(СВЦЭМ!$D$33:$D$776,СВЦЭМ!$A$33:$A$776,$A17,СВЦЭМ!$B$33:$B$776,J$11)+'СЕТ СН'!$F$14+СВЦЭМ!$D$10+'СЕТ СН'!$F$5-'СЕТ СН'!$F$24</f>
        <v>3290.1380322700002</v>
      </c>
      <c r="K17" s="36">
        <f>SUMIFS(СВЦЭМ!$D$33:$D$776,СВЦЭМ!$A$33:$A$776,$A17,СВЦЭМ!$B$33:$B$776,K$11)+'СЕТ СН'!$F$14+СВЦЭМ!$D$10+'СЕТ СН'!$F$5-'СЕТ СН'!$F$24</f>
        <v>3261.44082041</v>
      </c>
      <c r="L17" s="36">
        <f>SUMIFS(СВЦЭМ!$D$33:$D$776,СВЦЭМ!$A$33:$A$776,$A17,СВЦЭМ!$B$33:$B$776,L$11)+'СЕТ СН'!$F$14+СВЦЭМ!$D$10+'СЕТ СН'!$F$5-'СЕТ СН'!$F$24</f>
        <v>3274.39929785</v>
      </c>
      <c r="M17" s="36">
        <f>SUMIFS(СВЦЭМ!$D$33:$D$776,СВЦЭМ!$A$33:$A$776,$A17,СВЦЭМ!$B$33:$B$776,M$11)+'СЕТ СН'!$F$14+СВЦЭМ!$D$10+'СЕТ СН'!$F$5-'СЕТ СН'!$F$24</f>
        <v>3294.21020198</v>
      </c>
      <c r="N17" s="36">
        <f>SUMIFS(СВЦЭМ!$D$33:$D$776,СВЦЭМ!$A$33:$A$776,$A17,СВЦЭМ!$B$33:$B$776,N$11)+'СЕТ СН'!$F$14+СВЦЭМ!$D$10+'СЕТ СН'!$F$5-'СЕТ СН'!$F$24</f>
        <v>3310.4792888100001</v>
      </c>
      <c r="O17" s="36">
        <f>SUMIFS(СВЦЭМ!$D$33:$D$776,СВЦЭМ!$A$33:$A$776,$A17,СВЦЭМ!$B$33:$B$776,O$11)+'СЕТ СН'!$F$14+СВЦЭМ!$D$10+'СЕТ СН'!$F$5-'СЕТ СН'!$F$24</f>
        <v>3328.7985870500002</v>
      </c>
      <c r="P17" s="36">
        <f>SUMIFS(СВЦЭМ!$D$33:$D$776,СВЦЭМ!$A$33:$A$776,$A17,СВЦЭМ!$B$33:$B$776,P$11)+'СЕТ СН'!$F$14+СВЦЭМ!$D$10+'СЕТ СН'!$F$5-'СЕТ СН'!$F$24</f>
        <v>3342.96599006</v>
      </c>
      <c r="Q17" s="36">
        <f>SUMIFS(СВЦЭМ!$D$33:$D$776,СВЦЭМ!$A$33:$A$776,$A17,СВЦЭМ!$B$33:$B$776,Q$11)+'СЕТ СН'!$F$14+СВЦЭМ!$D$10+'СЕТ СН'!$F$5-'СЕТ СН'!$F$24</f>
        <v>3352.1556191499999</v>
      </c>
      <c r="R17" s="36">
        <f>SUMIFS(СВЦЭМ!$D$33:$D$776,СВЦЭМ!$A$33:$A$776,$A17,СВЦЭМ!$B$33:$B$776,R$11)+'СЕТ СН'!$F$14+СВЦЭМ!$D$10+'СЕТ СН'!$F$5-'СЕТ СН'!$F$24</f>
        <v>3344.7615091400003</v>
      </c>
      <c r="S17" s="36">
        <f>SUMIFS(СВЦЭМ!$D$33:$D$776,СВЦЭМ!$A$33:$A$776,$A17,СВЦЭМ!$B$33:$B$776,S$11)+'СЕТ СН'!$F$14+СВЦЭМ!$D$10+'СЕТ СН'!$F$5-'СЕТ СН'!$F$24</f>
        <v>3322.90181949</v>
      </c>
      <c r="T17" s="36">
        <f>SUMIFS(СВЦЭМ!$D$33:$D$776,СВЦЭМ!$A$33:$A$776,$A17,СВЦЭМ!$B$33:$B$776,T$11)+'СЕТ СН'!$F$14+СВЦЭМ!$D$10+'СЕТ СН'!$F$5-'СЕТ СН'!$F$24</f>
        <v>3293.82302858</v>
      </c>
      <c r="U17" s="36">
        <f>SUMIFS(СВЦЭМ!$D$33:$D$776,СВЦЭМ!$A$33:$A$776,$A17,СВЦЭМ!$B$33:$B$776,U$11)+'СЕТ СН'!$F$14+СВЦЭМ!$D$10+'СЕТ СН'!$F$5-'СЕТ СН'!$F$24</f>
        <v>3287.3226612200001</v>
      </c>
      <c r="V17" s="36">
        <f>SUMIFS(СВЦЭМ!$D$33:$D$776,СВЦЭМ!$A$33:$A$776,$A17,СВЦЭМ!$B$33:$B$776,V$11)+'СЕТ СН'!$F$14+СВЦЭМ!$D$10+'СЕТ СН'!$F$5-'СЕТ СН'!$F$24</f>
        <v>3279.3923619799998</v>
      </c>
      <c r="W17" s="36">
        <f>SUMIFS(СВЦЭМ!$D$33:$D$776,СВЦЭМ!$A$33:$A$776,$A17,СВЦЭМ!$B$33:$B$776,W$11)+'СЕТ СН'!$F$14+СВЦЭМ!$D$10+'СЕТ СН'!$F$5-'СЕТ СН'!$F$24</f>
        <v>3296.6280206199999</v>
      </c>
      <c r="X17" s="36">
        <f>SUMIFS(СВЦЭМ!$D$33:$D$776,СВЦЭМ!$A$33:$A$776,$A17,СВЦЭМ!$B$33:$B$776,X$11)+'СЕТ СН'!$F$14+СВЦЭМ!$D$10+'СЕТ СН'!$F$5-'СЕТ СН'!$F$24</f>
        <v>3314.3736204500001</v>
      </c>
      <c r="Y17" s="36">
        <f>SUMIFS(СВЦЭМ!$D$33:$D$776,СВЦЭМ!$A$33:$A$776,$A17,СВЦЭМ!$B$33:$B$776,Y$11)+'СЕТ СН'!$F$14+СВЦЭМ!$D$10+'СЕТ СН'!$F$5-'СЕТ СН'!$F$24</f>
        <v>3343.5924305600001</v>
      </c>
    </row>
    <row r="18" spans="1:25" ht="15.75" x14ac:dyDescent="0.2">
      <c r="A18" s="35">
        <f t="shared" si="0"/>
        <v>43868</v>
      </c>
      <c r="B18" s="36">
        <f>SUMIFS(СВЦЭМ!$D$33:$D$776,СВЦЭМ!$A$33:$A$776,$A18,СВЦЭМ!$B$33:$B$776,B$11)+'СЕТ СН'!$F$14+СВЦЭМ!$D$10+'СЕТ СН'!$F$5-'СЕТ СН'!$F$24</f>
        <v>3423.3320333199999</v>
      </c>
      <c r="C18" s="36">
        <f>SUMIFS(СВЦЭМ!$D$33:$D$776,СВЦЭМ!$A$33:$A$776,$A18,СВЦЭМ!$B$33:$B$776,C$11)+'СЕТ СН'!$F$14+СВЦЭМ!$D$10+'СЕТ СН'!$F$5-'СЕТ СН'!$F$24</f>
        <v>3433.9685039999999</v>
      </c>
      <c r="D18" s="36">
        <f>SUMIFS(СВЦЭМ!$D$33:$D$776,СВЦЭМ!$A$33:$A$776,$A18,СВЦЭМ!$B$33:$B$776,D$11)+'СЕТ СН'!$F$14+СВЦЭМ!$D$10+'СЕТ СН'!$F$5-'СЕТ СН'!$F$24</f>
        <v>3442.64656143</v>
      </c>
      <c r="E18" s="36">
        <f>SUMIFS(СВЦЭМ!$D$33:$D$776,СВЦЭМ!$A$33:$A$776,$A18,СВЦЭМ!$B$33:$B$776,E$11)+'СЕТ СН'!$F$14+СВЦЭМ!$D$10+'СЕТ СН'!$F$5-'СЕТ СН'!$F$24</f>
        <v>3438.78848174</v>
      </c>
      <c r="F18" s="36">
        <f>SUMIFS(СВЦЭМ!$D$33:$D$776,СВЦЭМ!$A$33:$A$776,$A18,СВЦЭМ!$B$33:$B$776,F$11)+'СЕТ СН'!$F$14+СВЦЭМ!$D$10+'СЕТ СН'!$F$5-'СЕТ СН'!$F$24</f>
        <v>3427.4866561500003</v>
      </c>
      <c r="G18" s="36">
        <f>SUMIFS(СВЦЭМ!$D$33:$D$776,СВЦЭМ!$A$33:$A$776,$A18,СВЦЭМ!$B$33:$B$776,G$11)+'СЕТ СН'!$F$14+СВЦЭМ!$D$10+'СЕТ СН'!$F$5-'СЕТ СН'!$F$24</f>
        <v>3415.8074453200002</v>
      </c>
      <c r="H18" s="36">
        <f>SUMIFS(СВЦЭМ!$D$33:$D$776,СВЦЭМ!$A$33:$A$776,$A18,СВЦЭМ!$B$33:$B$776,H$11)+'СЕТ СН'!$F$14+СВЦЭМ!$D$10+'СЕТ СН'!$F$5-'СЕТ СН'!$F$24</f>
        <v>3382.2582109</v>
      </c>
      <c r="I18" s="36">
        <f>SUMIFS(СВЦЭМ!$D$33:$D$776,СВЦЭМ!$A$33:$A$776,$A18,СВЦЭМ!$B$33:$B$776,I$11)+'СЕТ СН'!$F$14+СВЦЭМ!$D$10+'СЕТ СН'!$F$5-'СЕТ СН'!$F$24</f>
        <v>3346.1876838799999</v>
      </c>
      <c r="J18" s="36">
        <f>SUMIFS(СВЦЭМ!$D$33:$D$776,СВЦЭМ!$A$33:$A$776,$A18,СВЦЭМ!$B$33:$B$776,J$11)+'СЕТ СН'!$F$14+СВЦЭМ!$D$10+'СЕТ СН'!$F$5-'СЕТ СН'!$F$24</f>
        <v>3313.6345620699999</v>
      </c>
      <c r="K18" s="36">
        <f>SUMIFS(СВЦЭМ!$D$33:$D$776,СВЦЭМ!$A$33:$A$776,$A18,СВЦЭМ!$B$33:$B$776,K$11)+'СЕТ СН'!$F$14+СВЦЭМ!$D$10+'СЕТ СН'!$F$5-'СЕТ СН'!$F$24</f>
        <v>3316.2475572900003</v>
      </c>
      <c r="L18" s="36">
        <f>SUMIFS(СВЦЭМ!$D$33:$D$776,СВЦЭМ!$A$33:$A$776,$A18,СВЦЭМ!$B$33:$B$776,L$11)+'СЕТ СН'!$F$14+СВЦЭМ!$D$10+'СЕТ СН'!$F$5-'СЕТ СН'!$F$24</f>
        <v>3321.0729886500003</v>
      </c>
      <c r="M18" s="36">
        <f>SUMIFS(СВЦЭМ!$D$33:$D$776,СВЦЭМ!$A$33:$A$776,$A18,СВЦЭМ!$B$33:$B$776,M$11)+'СЕТ СН'!$F$14+СВЦЭМ!$D$10+'СЕТ СН'!$F$5-'СЕТ СН'!$F$24</f>
        <v>3313.4407556699998</v>
      </c>
      <c r="N18" s="36">
        <f>SUMIFS(СВЦЭМ!$D$33:$D$776,СВЦЭМ!$A$33:$A$776,$A18,СВЦЭМ!$B$33:$B$776,N$11)+'СЕТ СН'!$F$14+СВЦЭМ!$D$10+'СЕТ СН'!$F$5-'СЕТ СН'!$F$24</f>
        <v>3324.8210008900001</v>
      </c>
      <c r="O18" s="36">
        <f>SUMIFS(СВЦЭМ!$D$33:$D$776,СВЦЭМ!$A$33:$A$776,$A18,СВЦЭМ!$B$33:$B$776,O$11)+'СЕТ СН'!$F$14+СВЦЭМ!$D$10+'СЕТ СН'!$F$5-'СЕТ СН'!$F$24</f>
        <v>3337.7012952300001</v>
      </c>
      <c r="P18" s="36">
        <f>SUMIFS(СВЦЭМ!$D$33:$D$776,СВЦЭМ!$A$33:$A$776,$A18,СВЦЭМ!$B$33:$B$776,P$11)+'СЕТ СН'!$F$14+СВЦЭМ!$D$10+'СЕТ СН'!$F$5-'СЕТ СН'!$F$24</f>
        <v>3351.4410289000002</v>
      </c>
      <c r="Q18" s="36">
        <f>SUMIFS(СВЦЭМ!$D$33:$D$776,СВЦЭМ!$A$33:$A$776,$A18,СВЦЭМ!$B$33:$B$776,Q$11)+'СЕТ СН'!$F$14+СВЦЭМ!$D$10+'СЕТ СН'!$F$5-'СЕТ СН'!$F$24</f>
        <v>3357.8392067100003</v>
      </c>
      <c r="R18" s="36">
        <f>SUMIFS(СВЦЭМ!$D$33:$D$776,СВЦЭМ!$A$33:$A$776,$A18,СВЦЭМ!$B$33:$B$776,R$11)+'СЕТ СН'!$F$14+СВЦЭМ!$D$10+'СЕТ СН'!$F$5-'СЕТ СН'!$F$24</f>
        <v>3348.9376679799998</v>
      </c>
      <c r="S18" s="36">
        <f>SUMIFS(СВЦЭМ!$D$33:$D$776,СВЦЭМ!$A$33:$A$776,$A18,СВЦЭМ!$B$33:$B$776,S$11)+'СЕТ СН'!$F$14+СВЦЭМ!$D$10+'СЕТ СН'!$F$5-'СЕТ СН'!$F$24</f>
        <v>3314.89326274</v>
      </c>
      <c r="T18" s="36">
        <f>SUMIFS(СВЦЭМ!$D$33:$D$776,СВЦЭМ!$A$33:$A$776,$A18,СВЦЭМ!$B$33:$B$776,T$11)+'СЕТ СН'!$F$14+СВЦЭМ!$D$10+'СЕТ СН'!$F$5-'СЕТ СН'!$F$24</f>
        <v>3273.4091874400001</v>
      </c>
      <c r="U18" s="36">
        <f>SUMIFS(СВЦЭМ!$D$33:$D$776,СВЦЭМ!$A$33:$A$776,$A18,СВЦЭМ!$B$33:$B$776,U$11)+'СЕТ СН'!$F$14+СВЦЭМ!$D$10+'СЕТ СН'!$F$5-'СЕТ СН'!$F$24</f>
        <v>3276.1021130200002</v>
      </c>
      <c r="V18" s="36">
        <f>SUMIFS(СВЦЭМ!$D$33:$D$776,СВЦЭМ!$A$33:$A$776,$A18,СВЦЭМ!$B$33:$B$776,V$11)+'СЕТ СН'!$F$14+СВЦЭМ!$D$10+'СЕТ СН'!$F$5-'СЕТ СН'!$F$24</f>
        <v>3295.2722697099998</v>
      </c>
      <c r="W18" s="36">
        <f>SUMIFS(СВЦЭМ!$D$33:$D$776,СВЦЭМ!$A$33:$A$776,$A18,СВЦЭМ!$B$33:$B$776,W$11)+'СЕТ СН'!$F$14+СВЦЭМ!$D$10+'СЕТ СН'!$F$5-'СЕТ СН'!$F$24</f>
        <v>3314.56404144</v>
      </c>
      <c r="X18" s="36">
        <f>SUMIFS(СВЦЭМ!$D$33:$D$776,СВЦЭМ!$A$33:$A$776,$A18,СВЦЭМ!$B$33:$B$776,X$11)+'СЕТ СН'!$F$14+СВЦЭМ!$D$10+'СЕТ СН'!$F$5-'СЕТ СН'!$F$24</f>
        <v>3322.70791332</v>
      </c>
      <c r="Y18" s="36">
        <f>SUMIFS(СВЦЭМ!$D$33:$D$776,СВЦЭМ!$A$33:$A$776,$A18,СВЦЭМ!$B$33:$B$776,Y$11)+'СЕТ СН'!$F$14+СВЦЭМ!$D$10+'СЕТ СН'!$F$5-'СЕТ СН'!$F$24</f>
        <v>3338.9834829800002</v>
      </c>
    </row>
    <row r="19" spans="1:25" ht="15.75" x14ac:dyDescent="0.2">
      <c r="A19" s="35">
        <f t="shared" si="0"/>
        <v>43869</v>
      </c>
      <c r="B19" s="36">
        <f>SUMIFS(СВЦЭМ!$D$33:$D$776,СВЦЭМ!$A$33:$A$776,$A19,СВЦЭМ!$B$33:$B$776,B$11)+'СЕТ СН'!$F$14+СВЦЭМ!$D$10+'СЕТ СН'!$F$5-'СЕТ СН'!$F$24</f>
        <v>3376.46527328</v>
      </c>
      <c r="C19" s="36">
        <f>SUMIFS(СВЦЭМ!$D$33:$D$776,СВЦЭМ!$A$33:$A$776,$A19,СВЦЭМ!$B$33:$B$776,C$11)+'СЕТ СН'!$F$14+СВЦЭМ!$D$10+'СЕТ СН'!$F$5-'СЕТ СН'!$F$24</f>
        <v>3408.3563203000003</v>
      </c>
      <c r="D19" s="36">
        <f>SUMIFS(СВЦЭМ!$D$33:$D$776,СВЦЭМ!$A$33:$A$776,$A19,СВЦЭМ!$B$33:$B$776,D$11)+'СЕТ СН'!$F$14+СВЦЭМ!$D$10+'СЕТ СН'!$F$5-'СЕТ СН'!$F$24</f>
        <v>3425.1975664900001</v>
      </c>
      <c r="E19" s="36">
        <f>SUMIFS(СВЦЭМ!$D$33:$D$776,СВЦЭМ!$A$33:$A$776,$A19,СВЦЭМ!$B$33:$B$776,E$11)+'СЕТ СН'!$F$14+СВЦЭМ!$D$10+'СЕТ СН'!$F$5-'СЕТ СН'!$F$24</f>
        <v>3426.2612834700003</v>
      </c>
      <c r="F19" s="36">
        <f>SUMIFS(СВЦЭМ!$D$33:$D$776,СВЦЭМ!$A$33:$A$776,$A19,СВЦЭМ!$B$33:$B$776,F$11)+'СЕТ СН'!$F$14+СВЦЭМ!$D$10+'СЕТ СН'!$F$5-'СЕТ СН'!$F$24</f>
        <v>3420.9014847799999</v>
      </c>
      <c r="G19" s="36">
        <f>SUMIFS(СВЦЭМ!$D$33:$D$776,СВЦЭМ!$A$33:$A$776,$A19,СВЦЭМ!$B$33:$B$776,G$11)+'СЕТ СН'!$F$14+СВЦЭМ!$D$10+'СЕТ СН'!$F$5-'СЕТ СН'!$F$24</f>
        <v>3414.9535855900003</v>
      </c>
      <c r="H19" s="36">
        <f>SUMIFS(СВЦЭМ!$D$33:$D$776,СВЦЭМ!$A$33:$A$776,$A19,СВЦЭМ!$B$33:$B$776,H$11)+'СЕТ СН'!$F$14+СВЦЭМ!$D$10+'СЕТ СН'!$F$5-'СЕТ СН'!$F$24</f>
        <v>3400.7494253599998</v>
      </c>
      <c r="I19" s="36">
        <f>SUMIFS(СВЦЭМ!$D$33:$D$776,СВЦЭМ!$A$33:$A$776,$A19,СВЦЭМ!$B$33:$B$776,I$11)+'СЕТ СН'!$F$14+СВЦЭМ!$D$10+'СЕТ СН'!$F$5-'СЕТ СН'!$F$24</f>
        <v>3380.1988701199998</v>
      </c>
      <c r="J19" s="36">
        <f>SUMIFS(СВЦЭМ!$D$33:$D$776,СВЦЭМ!$A$33:$A$776,$A19,СВЦЭМ!$B$33:$B$776,J$11)+'СЕТ СН'!$F$14+СВЦЭМ!$D$10+'СЕТ СН'!$F$5-'СЕТ СН'!$F$24</f>
        <v>3357.2886426800001</v>
      </c>
      <c r="K19" s="36">
        <f>SUMIFS(СВЦЭМ!$D$33:$D$776,СВЦЭМ!$A$33:$A$776,$A19,СВЦЭМ!$B$33:$B$776,K$11)+'СЕТ СН'!$F$14+СВЦЭМ!$D$10+'СЕТ СН'!$F$5-'СЕТ СН'!$F$24</f>
        <v>3339.9734409100001</v>
      </c>
      <c r="L19" s="36">
        <f>SUMIFS(СВЦЭМ!$D$33:$D$776,СВЦЭМ!$A$33:$A$776,$A19,СВЦЭМ!$B$33:$B$776,L$11)+'СЕТ СН'!$F$14+СВЦЭМ!$D$10+'СЕТ СН'!$F$5-'СЕТ СН'!$F$24</f>
        <v>3306.0030517599998</v>
      </c>
      <c r="M19" s="36">
        <f>SUMIFS(СВЦЭМ!$D$33:$D$776,СВЦЭМ!$A$33:$A$776,$A19,СВЦЭМ!$B$33:$B$776,M$11)+'СЕТ СН'!$F$14+СВЦЭМ!$D$10+'СЕТ СН'!$F$5-'СЕТ СН'!$F$24</f>
        <v>3293.2519890900003</v>
      </c>
      <c r="N19" s="36">
        <f>SUMIFS(СВЦЭМ!$D$33:$D$776,СВЦЭМ!$A$33:$A$776,$A19,СВЦЭМ!$B$33:$B$776,N$11)+'СЕТ СН'!$F$14+СВЦЭМ!$D$10+'СЕТ СН'!$F$5-'СЕТ СН'!$F$24</f>
        <v>3304.5653653099998</v>
      </c>
      <c r="O19" s="36">
        <f>SUMIFS(СВЦЭМ!$D$33:$D$776,СВЦЭМ!$A$33:$A$776,$A19,СВЦЭМ!$B$33:$B$776,O$11)+'СЕТ СН'!$F$14+СВЦЭМ!$D$10+'СЕТ СН'!$F$5-'СЕТ СН'!$F$24</f>
        <v>3317.8407420600001</v>
      </c>
      <c r="P19" s="36">
        <f>SUMIFS(СВЦЭМ!$D$33:$D$776,СВЦЭМ!$A$33:$A$776,$A19,СВЦЭМ!$B$33:$B$776,P$11)+'СЕТ СН'!$F$14+СВЦЭМ!$D$10+'СЕТ СН'!$F$5-'СЕТ СН'!$F$24</f>
        <v>3320.7851415</v>
      </c>
      <c r="Q19" s="36">
        <f>SUMIFS(СВЦЭМ!$D$33:$D$776,СВЦЭМ!$A$33:$A$776,$A19,СВЦЭМ!$B$33:$B$776,Q$11)+'СЕТ СН'!$F$14+СВЦЭМ!$D$10+'СЕТ СН'!$F$5-'СЕТ СН'!$F$24</f>
        <v>3323.7559079299999</v>
      </c>
      <c r="R19" s="36">
        <f>SUMIFS(СВЦЭМ!$D$33:$D$776,СВЦЭМ!$A$33:$A$776,$A19,СВЦЭМ!$B$33:$B$776,R$11)+'СЕТ СН'!$F$14+СВЦЭМ!$D$10+'СЕТ СН'!$F$5-'СЕТ СН'!$F$24</f>
        <v>3328.1437929799999</v>
      </c>
      <c r="S19" s="36">
        <f>SUMIFS(СВЦЭМ!$D$33:$D$776,СВЦЭМ!$A$33:$A$776,$A19,СВЦЭМ!$B$33:$B$776,S$11)+'СЕТ СН'!$F$14+СВЦЭМ!$D$10+'СЕТ СН'!$F$5-'СЕТ СН'!$F$24</f>
        <v>3325.0739850300001</v>
      </c>
      <c r="T19" s="36">
        <f>SUMIFS(СВЦЭМ!$D$33:$D$776,СВЦЭМ!$A$33:$A$776,$A19,СВЦЭМ!$B$33:$B$776,T$11)+'СЕТ СН'!$F$14+СВЦЭМ!$D$10+'СЕТ СН'!$F$5-'СЕТ СН'!$F$24</f>
        <v>3337.8450058600001</v>
      </c>
      <c r="U19" s="36">
        <f>SUMIFS(СВЦЭМ!$D$33:$D$776,СВЦЭМ!$A$33:$A$776,$A19,СВЦЭМ!$B$33:$B$776,U$11)+'СЕТ СН'!$F$14+СВЦЭМ!$D$10+'СЕТ СН'!$F$5-'СЕТ СН'!$F$24</f>
        <v>3341.5366742800002</v>
      </c>
      <c r="V19" s="36">
        <f>SUMIFS(СВЦЭМ!$D$33:$D$776,СВЦЭМ!$A$33:$A$776,$A19,СВЦЭМ!$B$33:$B$776,V$11)+'СЕТ СН'!$F$14+СВЦЭМ!$D$10+'СЕТ СН'!$F$5-'СЕТ СН'!$F$24</f>
        <v>3323.6311859799998</v>
      </c>
      <c r="W19" s="36">
        <f>SUMIFS(СВЦЭМ!$D$33:$D$776,СВЦЭМ!$A$33:$A$776,$A19,СВЦЭМ!$B$33:$B$776,W$11)+'СЕТ СН'!$F$14+СВЦЭМ!$D$10+'СЕТ СН'!$F$5-'СЕТ СН'!$F$24</f>
        <v>3318.6087103499999</v>
      </c>
      <c r="X19" s="36">
        <f>SUMIFS(СВЦЭМ!$D$33:$D$776,СВЦЭМ!$A$33:$A$776,$A19,СВЦЭМ!$B$33:$B$776,X$11)+'СЕТ СН'!$F$14+СВЦЭМ!$D$10+'СЕТ СН'!$F$5-'СЕТ СН'!$F$24</f>
        <v>3316.0684534100001</v>
      </c>
      <c r="Y19" s="36">
        <f>SUMIFS(СВЦЭМ!$D$33:$D$776,СВЦЭМ!$A$33:$A$776,$A19,СВЦЭМ!$B$33:$B$776,Y$11)+'СЕТ СН'!$F$14+СВЦЭМ!$D$10+'СЕТ СН'!$F$5-'СЕТ СН'!$F$24</f>
        <v>3339.2194017400002</v>
      </c>
    </row>
    <row r="20" spans="1:25" ht="15.75" x14ac:dyDescent="0.2">
      <c r="A20" s="35">
        <f t="shared" si="0"/>
        <v>43870</v>
      </c>
      <c r="B20" s="36">
        <f>SUMIFS(СВЦЭМ!$D$33:$D$776,СВЦЭМ!$A$33:$A$776,$A20,СВЦЭМ!$B$33:$B$776,B$11)+'СЕТ СН'!$F$14+СВЦЭМ!$D$10+'СЕТ СН'!$F$5-'СЕТ СН'!$F$24</f>
        <v>3379.81848601</v>
      </c>
      <c r="C20" s="36">
        <f>SUMIFS(СВЦЭМ!$D$33:$D$776,СВЦЭМ!$A$33:$A$776,$A20,СВЦЭМ!$B$33:$B$776,C$11)+'СЕТ СН'!$F$14+СВЦЭМ!$D$10+'СЕТ СН'!$F$5-'СЕТ СН'!$F$24</f>
        <v>3398.6457068</v>
      </c>
      <c r="D20" s="36">
        <f>SUMIFS(СВЦЭМ!$D$33:$D$776,СВЦЭМ!$A$33:$A$776,$A20,СВЦЭМ!$B$33:$B$776,D$11)+'СЕТ СН'!$F$14+СВЦЭМ!$D$10+'СЕТ СН'!$F$5-'СЕТ СН'!$F$24</f>
        <v>3412.8264585000002</v>
      </c>
      <c r="E20" s="36">
        <f>SUMIFS(СВЦЭМ!$D$33:$D$776,СВЦЭМ!$A$33:$A$776,$A20,СВЦЭМ!$B$33:$B$776,E$11)+'СЕТ СН'!$F$14+СВЦЭМ!$D$10+'СЕТ СН'!$F$5-'СЕТ СН'!$F$24</f>
        <v>3418.7694388700002</v>
      </c>
      <c r="F20" s="36">
        <f>SUMIFS(СВЦЭМ!$D$33:$D$776,СВЦЭМ!$A$33:$A$776,$A20,СВЦЭМ!$B$33:$B$776,F$11)+'СЕТ СН'!$F$14+СВЦЭМ!$D$10+'СЕТ СН'!$F$5-'СЕТ СН'!$F$24</f>
        <v>3411.5339792499999</v>
      </c>
      <c r="G20" s="36">
        <f>SUMIFS(СВЦЭМ!$D$33:$D$776,СВЦЭМ!$A$33:$A$776,$A20,СВЦЭМ!$B$33:$B$776,G$11)+'СЕТ СН'!$F$14+СВЦЭМ!$D$10+'СЕТ СН'!$F$5-'СЕТ СН'!$F$24</f>
        <v>3400.3096474499998</v>
      </c>
      <c r="H20" s="36">
        <f>SUMIFS(СВЦЭМ!$D$33:$D$776,СВЦЭМ!$A$33:$A$776,$A20,СВЦЭМ!$B$33:$B$776,H$11)+'СЕТ СН'!$F$14+СВЦЭМ!$D$10+'СЕТ СН'!$F$5-'СЕТ СН'!$F$24</f>
        <v>3378.0567349000003</v>
      </c>
      <c r="I20" s="36">
        <f>SUMIFS(СВЦЭМ!$D$33:$D$776,СВЦЭМ!$A$33:$A$776,$A20,СВЦЭМ!$B$33:$B$776,I$11)+'СЕТ СН'!$F$14+СВЦЭМ!$D$10+'СЕТ СН'!$F$5-'СЕТ СН'!$F$24</f>
        <v>3355.1199169500001</v>
      </c>
      <c r="J20" s="36">
        <f>SUMIFS(СВЦЭМ!$D$33:$D$776,СВЦЭМ!$A$33:$A$776,$A20,СВЦЭМ!$B$33:$B$776,J$11)+'СЕТ СН'!$F$14+СВЦЭМ!$D$10+'СЕТ СН'!$F$5-'СЕТ СН'!$F$24</f>
        <v>3325.90424876</v>
      </c>
      <c r="K20" s="36">
        <f>SUMIFS(СВЦЭМ!$D$33:$D$776,СВЦЭМ!$A$33:$A$776,$A20,СВЦЭМ!$B$33:$B$776,K$11)+'СЕТ СН'!$F$14+СВЦЭМ!$D$10+'СЕТ СН'!$F$5-'СЕТ СН'!$F$24</f>
        <v>3305.3401153499999</v>
      </c>
      <c r="L20" s="36">
        <f>SUMIFS(СВЦЭМ!$D$33:$D$776,СВЦЭМ!$A$33:$A$776,$A20,СВЦЭМ!$B$33:$B$776,L$11)+'СЕТ СН'!$F$14+СВЦЭМ!$D$10+'СЕТ СН'!$F$5-'СЕТ СН'!$F$24</f>
        <v>3303.1945527500002</v>
      </c>
      <c r="M20" s="36">
        <f>SUMIFS(СВЦЭМ!$D$33:$D$776,СВЦЭМ!$A$33:$A$776,$A20,СВЦЭМ!$B$33:$B$776,M$11)+'СЕТ СН'!$F$14+СВЦЭМ!$D$10+'СЕТ СН'!$F$5-'СЕТ СН'!$F$24</f>
        <v>3318.6303729599999</v>
      </c>
      <c r="N20" s="36">
        <f>SUMIFS(СВЦЭМ!$D$33:$D$776,СВЦЭМ!$A$33:$A$776,$A20,СВЦЭМ!$B$33:$B$776,N$11)+'СЕТ СН'!$F$14+СВЦЭМ!$D$10+'СЕТ СН'!$F$5-'СЕТ СН'!$F$24</f>
        <v>3330.7081283799998</v>
      </c>
      <c r="O20" s="36">
        <f>SUMIFS(СВЦЭМ!$D$33:$D$776,СВЦЭМ!$A$33:$A$776,$A20,СВЦЭМ!$B$33:$B$776,O$11)+'СЕТ СН'!$F$14+СВЦЭМ!$D$10+'СЕТ СН'!$F$5-'СЕТ СН'!$F$24</f>
        <v>3342.34565608</v>
      </c>
      <c r="P20" s="36">
        <f>SUMIFS(СВЦЭМ!$D$33:$D$776,СВЦЭМ!$A$33:$A$776,$A20,СВЦЭМ!$B$33:$B$776,P$11)+'СЕТ СН'!$F$14+СВЦЭМ!$D$10+'СЕТ СН'!$F$5-'СЕТ СН'!$F$24</f>
        <v>3349.59681202</v>
      </c>
      <c r="Q20" s="36">
        <f>SUMIFS(СВЦЭМ!$D$33:$D$776,СВЦЭМ!$A$33:$A$776,$A20,СВЦЭМ!$B$33:$B$776,Q$11)+'СЕТ СН'!$F$14+СВЦЭМ!$D$10+'СЕТ СН'!$F$5-'СЕТ СН'!$F$24</f>
        <v>3356.7033863300003</v>
      </c>
      <c r="R20" s="36">
        <f>SUMIFS(СВЦЭМ!$D$33:$D$776,СВЦЭМ!$A$33:$A$776,$A20,СВЦЭМ!$B$33:$B$776,R$11)+'СЕТ СН'!$F$14+СВЦЭМ!$D$10+'СЕТ СН'!$F$5-'СЕТ СН'!$F$24</f>
        <v>3352.5326168299998</v>
      </c>
      <c r="S20" s="36">
        <f>SUMIFS(СВЦЭМ!$D$33:$D$776,СВЦЭМ!$A$33:$A$776,$A20,СВЦЭМ!$B$33:$B$776,S$11)+'СЕТ СН'!$F$14+СВЦЭМ!$D$10+'СЕТ СН'!$F$5-'СЕТ СН'!$F$24</f>
        <v>3346.1369587600002</v>
      </c>
      <c r="T20" s="36">
        <f>SUMIFS(СВЦЭМ!$D$33:$D$776,СВЦЭМ!$A$33:$A$776,$A20,СВЦЭМ!$B$33:$B$776,T$11)+'СЕТ СН'!$F$14+СВЦЭМ!$D$10+'СЕТ СН'!$F$5-'СЕТ СН'!$F$24</f>
        <v>3339.4536145500001</v>
      </c>
      <c r="U20" s="36">
        <f>SUMIFS(СВЦЭМ!$D$33:$D$776,СВЦЭМ!$A$33:$A$776,$A20,СВЦЭМ!$B$33:$B$776,U$11)+'СЕТ СН'!$F$14+СВЦЭМ!$D$10+'СЕТ СН'!$F$5-'СЕТ СН'!$F$24</f>
        <v>3336.3832343300001</v>
      </c>
      <c r="V20" s="36">
        <f>SUMIFS(СВЦЭМ!$D$33:$D$776,СВЦЭМ!$A$33:$A$776,$A20,СВЦЭМ!$B$33:$B$776,V$11)+'СЕТ СН'!$F$14+СВЦЭМ!$D$10+'СЕТ СН'!$F$5-'СЕТ СН'!$F$24</f>
        <v>3339.4777241199999</v>
      </c>
      <c r="W20" s="36">
        <f>SUMIFS(СВЦЭМ!$D$33:$D$776,СВЦЭМ!$A$33:$A$776,$A20,СВЦЭМ!$B$33:$B$776,W$11)+'СЕТ СН'!$F$14+СВЦЭМ!$D$10+'СЕТ СН'!$F$5-'СЕТ СН'!$F$24</f>
        <v>3344.8662793200001</v>
      </c>
      <c r="X20" s="36">
        <f>SUMIFS(СВЦЭМ!$D$33:$D$776,СВЦЭМ!$A$33:$A$776,$A20,СВЦЭМ!$B$33:$B$776,X$11)+'СЕТ СН'!$F$14+СВЦЭМ!$D$10+'СЕТ СН'!$F$5-'СЕТ СН'!$F$24</f>
        <v>3343.37421541</v>
      </c>
      <c r="Y20" s="36">
        <f>SUMIFS(СВЦЭМ!$D$33:$D$776,СВЦЭМ!$A$33:$A$776,$A20,СВЦЭМ!$B$33:$B$776,Y$11)+'СЕТ СН'!$F$14+СВЦЭМ!$D$10+'СЕТ СН'!$F$5-'СЕТ СН'!$F$24</f>
        <v>3355.8925155900001</v>
      </c>
    </row>
    <row r="21" spans="1:25" ht="15.75" x14ac:dyDescent="0.2">
      <c r="A21" s="35">
        <f t="shared" si="0"/>
        <v>43871</v>
      </c>
      <c r="B21" s="36">
        <f>SUMIFS(СВЦЭМ!$D$33:$D$776,СВЦЭМ!$A$33:$A$776,$A21,СВЦЭМ!$B$33:$B$776,B$11)+'СЕТ СН'!$F$14+СВЦЭМ!$D$10+'СЕТ СН'!$F$5-'СЕТ СН'!$F$24</f>
        <v>3416.2140363399999</v>
      </c>
      <c r="C21" s="36">
        <f>SUMIFS(СВЦЭМ!$D$33:$D$776,СВЦЭМ!$A$33:$A$776,$A21,СВЦЭМ!$B$33:$B$776,C$11)+'СЕТ СН'!$F$14+СВЦЭМ!$D$10+'СЕТ СН'!$F$5-'СЕТ СН'!$F$24</f>
        <v>3438.8986079000001</v>
      </c>
      <c r="D21" s="36">
        <f>SUMIFS(СВЦЭМ!$D$33:$D$776,СВЦЭМ!$A$33:$A$776,$A21,СВЦЭМ!$B$33:$B$776,D$11)+'СЕТ СН'!$F$14+СВЦЭМ!$D$10+'СЕТ СН'!$F$5-'СЕТ СН'!$F$24</f>
        <v>3449.6441128300003</v>
      </c>
      <c r="E21" s="36">
        <f>SUMIFS(СВЦЭМ!$D$33:$D$776,СВЦЭМ!$A$33:$A$776,$A21,СВЦЭМ!$B$33:$B$776,E$11)+'СЕТ СН'!$F$14+СВЦЭМ!$D$10+'СЕТ СН'!$F$5-'СЕТ СН'!$F$24</f>
        <v>3454.0573930999999</v>
      </c>
      <c r="F21" s="36">
        <f>SUMIFS(СВЦЭМ!$D$33:$D$776,СВЦЭМ!$A$33:$A$776,$A21,СВЦЭМ!$B$33:$B$776,F$11)+'СЕТ СН'!$F$14+СВЦЭМ!$D$10+'СЕТ СН'!$F$5-'СЕТ СН'!$F$24</f>
        <v>3446.3528155399999</v>
      </c>
      <c r="G21" s="36">
        <f>SUMIFS(СВЦЭМ!$D$33:$D$776,СВЦЭМ!$A$33:$A$776,$A21,СВЦЭМ!$B$33:$B$776,G$11)+'СЕТ СН'!$F$14+СВЦЭМ!$D$10+'СЕТ СН'!$F$5-'СЕТ СН'!$F$24</f>
        <v>3427.2899318499999</v>
      </c>
      <c r="H21" s="36">
        <f>SUMIFS(СВЦЭМ!$D$33:$D$776,СВЦЭМ!$A$33:$A$776,$A21,СВЦЭМ!$B$33:$B$776,H$11)+'СЕТ СН'!$F$14+СВЦЭМ!$D$10+'СЕТ СН'!$F$5-'СЕТ СН'!$F$24</f>
        <v>3393.1723880099998</v>
      </c>
      <c r="I21" s="36">
        <f>SUMIFS(СВЦЭМ!$D$33:$D$776,СВЦЭМ!$A$33:$A$776,$A21,СВЦЭМ!$B$33:$B$776,I$11)+'СЕТ СН'!$F$14+СВЦЭМ!$D$10+'СЕТ СН'!$F$5-'СЕТ СН'!$F$24</f>
        <v>3363.2050822700003</v>
      </c>
      <c r="J21" s="36">
        <f>SUMIFS(СВЦЭМ!$D$33:$D$776,СВЦЭМ!$A$33:$A$776,$A21,СВЦЭМ!$B$33:$B$776,J$11)+'СЕТ СН'!$F$14+СВЦЭМ!$D$10+'СЕТ СН'!$F$5-'СЕТ СН'!$F$24</f>
        <v>3334.6344562300001</v>
      </c>
      <c r="K21" s="36">
        <f>SUMIFS(СВЦЭМ!$D$33:$D$776,СВЦЭМ!$A$33:$A$776,$A21,СВЦЭМ!$B$33:$B$776,K$11)+'СЕТ СН'!$F$14+СВЦЭМ!$D$10+'СЕТ СН'!$F$5-'СЕТ СН'!$F$24</f>
        <v>3311.5395505199999</v>
      </c>
      <c r="L21" s="36">
        <f>SUMIFS(СВЦЭМ!$D$33:$D$776,СВЦЭМ!$A$33:$A$776,$A21,СВЦЭМ!$B$33:$B$776,L$11)+'СЕТ СН'!$F$14+СВЦЭМ!$D$10+'СЕТ СН'!$F$5-'СЕТ СН'!$F$24</f>
        <v>3321.1852164800002</v>
      </c>
      <c r="M21" s="36">
        <f>SUMIFS(СВЦЭМ!$D$33:$D$776,СВЦЭМ!$A$33:$A$776,$A21,СВЦЭМ!$B$33:$B$776,M$11)+'СЕТ СН'!$F$14+СВЦЭМ!$D$10+'СЕТ СН'!$F$5-'СЕТ СН'!$F$24</f>
        <v>3331.9194590400002</v>
      </c>
      <c r="N21" s="36">
        <f>SUMIFS(СВЦЭМ!$D$33:$D$776,СВЦЭМ!$A$33:$A$776,$A21,СВЦЭМ!$B$33:$B$776,N$11)+'СЕТ СН'!$F$14+СВЦЭМ!$D$10+'СЕТ СН'!$F$5-'СЕТ СН'!$F$24</f>
        <v>3348.6643533199999</v>
      </c>
      <c r="O21" s="36">
        <f>SUMIFS(СВЦЭМ!$D$33:$D$776,СВЦЭМ!$A$33:$A$776,$A21,СВЦЭМ!$B$33:$B$776,O$11)+'СЕТ СН'!$F$14+СВЦЭМ!$D$10+'СЕТ СН'!$F$5-'СЕТ СН'!$F$24</f>
        <v>3365.69452228</v>
      </c>
      <c r="P21" s="36">
        <f>SUMIFS(СВЦЭМ!$D$33:$D$776,СВЦЭМ!$A$33:$A$776,$A21,СВЦЭМ!$B$33:$B$776,P$11)+'СЕТ СН'!$F$14+СВЦЭМ!$D$10+'СЕТ СН'!$F$5-'СЕТ СН'!$F$24</f>
        <v>3374.8185658399998</v>
      </c>
      <c r="Q21" s="36">
        <f>SUMIFS(СВЦЭМ!$D$33:$D$776,СВЦЭМ!$A$33:$A$776,$A21,СВЦЭМ!$B$33:$B$776,Q$11)+'СЕТ СН'!$F$14+СВЦЭМ!$D$10+'СЕТ СН'!$F$5-'СЕТ СН'!$F$24</f>
        <v>3381.0343136800002</v>
      </c>
      <c r="R21" s="36">
        <f>SUMIFS(СВЦЭМ!$D$33:$D$776,СВЦЭМ!$A$33:$A$776,$A21,СВЦЭМ!$B$33:$B$776,R$11)+'СЕТ СН'!$F$14+СВЦЭМ!$D$10+'СЕТ СН'!$F$5-'СЕТ СН'!$F$24</f>
        <v>3382.8863279300003</v>
      </c>
      <c r="S21" s="36">
        <f>SUMIFS(СВЦЭМ!$D$33:$D$776,СВЦЭМ!$A$33:$A$776,$A21,СВЦЭМ!$B$33:$B$776,S$11)+'СЕТ СН'!$F$14+СВЦЭМ!$D$10+'СЕТ СН'!$F$5-'СЕТ СН'!$F$24</f>
        <v>3371.8195173499998</v>
      </c>
      <c r="T21" s="36">
        <f>SUMIFS(СВЦЭМ!$D$33:$D$776,СВЦЭМ!$A$33:$A$776,$A21,СВЦЭМ!$B$33:$B$776,T$11)+'СЕТ СН'!$F$14+СВЦЭМ!$D$10+'СЕТ СН'!$F$5-'СЕТ СН'!$F$24</f>
        <v>3342.8193459700001</v>
      </c>
      <c r="U21" s="36">
        <f>SUMIFS(СВЦЭМ!$D$33:$D$776,СВЦЭМ!$A$33:$A$776,$A21,СВЦЭМ!$B$33:$B$776,U$11)+'СЕТ СН'!$F$14+СВЦЭМ!$D$10+'СЕТ СН'!$F$5-'СЕТ СН'!$F$24</f>
        <v>3340.6299170500001</v>
      </c>
      <c r="V21" s="36">
        <f>SUMIFS(СВЦЭМ!$D$33:$D$776,СВЦЭМ!$A$33:$A$776,$A21,СВЦЭМ!$B$33:$B$776,V$11)+'СЕТ СН'!$F$14+СВЦЭМ!$D$10+'СЕТ СН'!$F$5-'СЕТ СН'!$F$24</f>
        <v>3348.1467060099999</v>
      </c>
      <c r="W21" s="36">
        <f>SUMIFS(СВЦЭМ!$D$33:$D$776,СВЦЭМ!$A$33:$A$776,$A21,СВЦЭМ!$B$33:$B$776,W$11)+'СЕТ СН'!$F$14+СВЦЭМ!$D$10+'СЕТ СН'!$F$5-'СЕТ СН'!$F$24</f>
        <v>3360.1161630000001</v>
      </c>
      <c r="X21" s="36">
        <f>SUMIFS(СВЦЭМ!$D$33:$D$776,СВЦЭМ!$A$33:$A$776,$A21,СВЦЭМ!$B$33:$B$776,X$11)+'СЕТ СН'!$F$14+СВЦЭМ!$D$10+'СЕТ СН'!$F$5-'СЕТ СН'!$F$24</f>
        <v>3376.3089349900001</v>
      </c>
      <c r="Y21" s="36">
        <f>SUMIFS(СВЦЭМ!$D$33:$D$776,СВЦЭМ!$A$33:$A$776,$A21,СВЦЭМ!$B$33:$B$776,Y$11)+'СЕТ СН'!$F$14+СВЦЭМ!$D$10+'СЕТ СН'!$F$5-'СЕТ СН'!$F$24</f>
        <v>3387.6340361000002</v>
      </c>
    </row>
    <row r="22" spans="1:25" ht="15.75" x14ac:dyDescent="0.2">
      <c r="A22" s="35">
        <f t="shared" si="0"/>
        <v>43872</v>
      </c>
      <c r="B22" s="36">
        <f>SUMIFS(СВЦЭМ!$D$33:$D$776,СВЦЭМ!$A$33:$A$776,$A22,СВЦЭМ!$B$33:$B$776,B$11)+'СЕТ СН'!$F$14+СВЦЭМ!$D$10+'СЕТ СН'!$F$5-'СЕТ СН'!$F$24</f>
        <v>3380.6941853799999</v>
      </c>
      <c r="C22" s="36">
        <f>SUMIFS(СВЦЭМ!$D$33:$D$776,СВЦЭМ!$A$33:$A$776,$A22,СВЦЭМ!$B$33:$B$776,C$11)+'СЕТ СН'!$F$14+СВЦЭМ!$D$10+'СЕТ СН'!$F$5-'СЕТ СН'!$F$24</f>
        <v>3401.3035789</v>
      </c>
      <c r="D22" s="36">
        <f>SUMIFS(СВЦЭМ!$D$33:$D$776,СВЦЭМ!$A$33:$A$776,$A22,СВЦЭМ!$B$33:$B$776,D$11)+'СЕТ СН'!$F$14+СВЦЭМ!$D$10+'СЕТ СН'!$F$5-'СЕТ СН'!$F$24</f>
        <v>3410.9171254800003</v>
      </c>
      <c r="E22" s="36">
        <f>SUMIFS(СВЦЭМ!$D$33:$D$776,СВЦЭМ!$A$33:$A$776,$A22,СВЦЭМ!$B$33:$B$776,E$11)+'СЕТ СН'!$F$14+СВЦЭМ!$D$10+'СЕТ СН'!$F$5-'СЕТ СН'!$F$24</f>
        <v>3413.2457564599999</v>
      </c>
      <c r="F22" s="36">
        <f>SUMIFS(СВЦЭМ!$D$33:$D$776,СВЦЭМ!$A$33:$A$776,$A22,СВЦЭМ!$B$33:$B$776,F$11)+'СЕТ СН'!$F$14+СВЦЭМ!$D$10+'СЕТ СН'!$F$5-'СЕТ СН'!$F$24</f>
        <v>3405.10374164</v>
      </c>
      <c r="G22" s="36">
        <f>SUMIFS(СВЦЭМ!$D$33:$D$776,СВЦЭМ!$A$33:$A$776,$A22,СВЦЭМ!$B$33:$B$776,G$11)+'СЕТ СН'!$F$14+СВЦЭМ!$D$10+'СЕТ СН'!$F$5-'СЕТ СН'!$F$24</f>
        <v>3388.94919144</v>
      </c>
      <c r="H22" s="36">
        <f>SUMIFS(СВЦЭМ!$D$33:$D$776,СВЦЭМ!$A$33:$A$776,$A22,СВЦЭМ!$B$33:$B$776,H$11)+'СЕТ СН'!$F$14+СВЦЭМ!$D$10+'СЕТ СН'!$F$5-'СЕТ СН'!$F$24</f>
        <v>3362.5275765599999</v>
      </c>
      <c r="I22" s="36">
        <f>SUMIFS(СВЦЭМ!$D$33:$D$776,СВЦЭМ!$A$33:$A$776,$A22,СВЦЭМ!$B$33:$B$776,I$11)+'СЕТ СН'!$F$14+СВЦЭМ!$D$10+'СЕТ СН'!$F$5-'СЕТ СН'!$F$24</f>
        <v>3333.8967714700002</v>
      </c>
      <c r="J22" s="36">
        <f>SUMIFS(СВЦЭМ!$D$33:$D$776,СВЦЭМ!$A$33:$A$776,$A22,СВЦЭМ!$B$33:$B$776,J$11)+'СЕТ СН'!$F$14+СВЦЭМ!$D$10+'СЕТ СН'!$F$5-'СЕТ СН'!$F$24</f>
        <v>3315.8011313400002</v>
      </c>
      <c r="K22" s="36">
        <f>SUMIFS(СВЦЭМ!$D$33:$D$776,СВЦЭМ!$A$33:$A$776,$A22,СВЦЭМ!$B$33:$B$776,K$11)+'СЕТ СН'!$F$14+СВЦЭМ!$D$10+'СЕТ СН'!$F$5-'СЕТ СН'!$F$24</f>
        <v>3299.49161654</v>
      </c>
      <c r="L22" s="36">
        <f>SUMIFS(СВЦЭМ!$D$33:$D$776,СВЦЭМ!$A$33:$A$776,$A22,СВЦЭМ!$B$33:$B$776,L$11)+'СЕТ СН'!$F$14+СВЦЭМ!$D$10+'СЕТ СН'!$F$5-'СЕТ СН'!$F$24</f>
        <v>3309.1428250899999</v>
      </c>
      <c r="M22" s="36">
        <f>SUMIFS(СВЦЭМ!$D$33:$D$776,СВЦЭМ!$A$33:$A$776,$A22,СВЦЭМ!$B$33:$B$776,M$11)+'СЕТ СН'!$F$14+СВЦЭМ!$D$10+'СЕТ СН'!$F$5-'СЕТ СН'!$F$24</f>
        <v>3325.9652436300003</v>
      </c>
      <c r="N22" s="36">
        <f>SUMIFS(СВЦЭМ!$D$33:$D$776,СВЦЭМ!$A$33:$A$776,$A22,СВЦЭМ!$B$33:$B$776,N$11)+'СЕТ СН'!$F$14+СВЦЭМ!$D$10+'СЕТ СН'!$F$5-'СЕТ СН'!$F$24</f>
        <v>3345.4274233699998</v>
      </c>
      <c r="O22" s="36">
        <f>SUMIFS(СВЦЭМ!$D$33:$D$776,СВЦЭМ!$A$33:$A$776,$A22,СВЦЭМ!$B$33:$B$776,O$11)+'СЕТ СН'!$F$14+СВЦЭМ!$D$10+'СЕТ СН'!$F$5-'СЕТ СН'!$F$24</f>
        <v>3374.6306928900003</v>
      </c>
      <c r="P22" s="36">
        <f>SUMIFS(СВЦЭМ!$D$33:$D$776,СВЦЭМ!$A$33:$A$776,$A22,СВЦЭМ!$B$33:$B$776,P$11)+'СЕТ СН'!$F$14+СВЦЭМ!$D$10+'СЕТ СН'!$F$5-'СЕТ СН'!$F$24</f>
        <v>3394.5752423900003</v>
      </c>
      <c r="Q22" s="36">
        <f>SUMIFS(СВЦЭМ!$D$33:$D$776,СВЦЭМ!$A$33:$A$776,$A22,СВЦЭМ!$B$33:$B$776,Q$11)+'СЕТ СН'!$F$14+СВЦЭМ!$D$10+'СЕТ СН'!$F$5-'СЕТ СН'!$F$24</f>
        <v>3403.61987421</v>
      </c>
      <c r="R22" s="36">
        <f>SUMIFS(СВЦЭМ!$D$33:$D$776,СВЦЭМ!$A$33:$A$776,$A22,СВЦЭМ!$B$33:$B$776,R$11)+'СЕТ СН'!$F$14+СВЦЭМ!$D$10+'СЕТ СН'!$F$5-'СЕТ СН'!$F$24</f>
        <v>3383.5921566500001</v>
      </c>
      <c r="S22" s="36">
        <f>SUMIFS(СВЦЭМ!$D$33:$D$776,СВЦЭМ!$A$33:$A$776,$A22,СВЦЭМ!$B$33:$B$776,S$11)+'СЕТ СН'!$F$14+СВЦЭМ!$D$10+'СЕТ СН'!$F$5-'СЕТ СН'!$F$24</f>
        <v>3358.18597391</v>
      </c>
      <c r="T22" s="36">
        <f>SUMIFS(СВЦЭМ!$D$33:$D$776,СВЦЭМ!$A$33:$A$776,$A22,СВЦЭМ!$B$33:$B$776,T$11)+'СЕТ СН'!$F$14+СВЦЭМ!$D$10+'СЕТ СН'!$F$5-'СЕТ СН'!$F$24</f>
        <v>3334.3381622400002</v>
      </c>
      <c r="U22" s="36">
        <f>SUMIFS(СВЦЭМ!$D$33:$D$776,СВЦЭМ!$A$33:$A$776,$A22,СВЦЭМ!$B$33:$B$776,U$11)+'СЕТ СН'!$F$14+СВЦЭМ!$D$10+'СЕТ СН'!$F$5-'СЕТ СН'!$F$24</f>
        <v>3330.3230437900002</v>
      </c>
      <c r="V22" s="36">
        <f>SUMIFS(СВЦЭМ!$D$33:$D$776,СВЦЭМ!$A$33:$A$776,$A22,СВЦЭМ!$B$33:$B$776,V$11)+'СЕТ СН'!$F$14+СВЦЭМ!$D$10+'СЕТ СН'!$F$5-'СЕТ СН'!$F$24</f>
        <v>3333.6813884799999</v>
      </c>
      <c r="W22" s="36">
        <f>SUMIFS(СВЦЭМ!$D$33:$D$776,СВЦЭМ!$A$33:$A$776,$A22,СВЦЭМ!$B$33:$B$776,W$11)+'СЕТ СН'!$F$14+СВЦЭМ!$D$10+'СЕТ СН'!$F$5-'СЕТ СН'!$F$24</f>
        <v>3348.8751272899999</v>
      </c>
      <c r="X22" s="36">
        <f>SUMIFS(СВЦЭМ!$D$33:$D$776,СВЦЭМ!$A$33:$A$776,$A22,СВЦЭМ!$B$33:$B$776,X$11)+'СЕТ СН'!$F$14+СВЦЭМ!$D$10+'СЕТ СН'!$F$5-'СЕТ СН'!$F$24</f>
        <v>3360.5719835700002</v>
      </c>
      <c r="Y22" s="36">
        <f>SUMIFS(СВЦЭМ!$D$33:$D$776,СВЦЭМ!$A$33:$A$776,$A22,СВЦЭМ!$B$33:$B$776,Y$11)+'СЕТ СН'!$F$14+СВЦЭМ!$D$10+'СЕТ СН'!$F$5-'СЕТ СН'!$F$24</f>
        <v>3362.2844253799999</v>
      </c>
    </row>
    <row r="23" spans="1:25" ht="15.75" x14ac:dyDescent="0.2">
      <c r="A23" s="35">
        <f t="shared" si="0"/>
        <v>43873</v>
      </c>
      <c r="B23" s="36">
        <f>SUMIFS(СВЦЭМ!$D$33:$D$776,СВЦЭМ!$A$33:$A$776,$A23,СВЦЭМ!$B$33:$B$776,B$11)+'СЕТ СН'!$F$14+СВЦЭМ!$D$10+'СЕТ СН'!$F$5-'СЕТ СН'!$F$24</f>
        <v>3368.4030990800002</v>
      </c>
      <c r="C23" s="36">
        <f>SUMIFS(СВЦЭМ!$D$33:$D$776,СВЦЭМ!$A$33:$A$776,$A23,СВЦЭМ!$B$33:$B$776,C$11)+'СЕТ СН'!$F$14+СВЦЭМ!$D$10+'СЕТ СН'!$F$5-'СЕТ СН'!$F$24</f>
        <v>3358.9888599800001</v>
      </c>
      <c r="D23" s="36">
        <f>SUMIFS(СВЦЭМ!$D$33:$D$776,СВЦЭМ!$A$33:$A$776,$A23,СВЦЭМ!$B$33:$B$776,D$11)+'СЕТ СН'!$F$14+СВЦЭМ!$D$10+'СЕТ СН'!$F$5-'СЕТ СН'!$F$24</f>
        <v>3374.2469354100003</v>
      </c>
      <c r="E23" s="36">
        <f>SUMIFS(СВЦЭМ!$D$33:$D$776,СВЦЭМ!$A$33:$A$776,$A23,СВЦЭМ!$B$33:$B$776,E$11)+'СЕТ СН'!$F$14+СВЦЭМ!$D$10+'СЕТ СН'!$F$5-'СЕТ СН'!$F$24</f>
        <v>3377.6958857600002</v>
      </c>
      <c r="F23" s="36">
        <f>SUMIFS(СВЦЭМ!$D$33:$D$776,СВЦЭМ!$A$33:$A$776,$A23,СВЦЭМ!$B$33:$B$776,F$11)+'СЕТ СН'!$F$14+СВЦЭМ!$D$10+'СЕТ СН'!$F$5-'СЕТ СН'!$F$24</f>
        <v>3373.4175609700001</v>
      </c>
      <c r="G23" s="36">
        <f>SUMIFS(СВЦЭМ!$D$33:$D$776,СВЦЭМ!$A$33:$A$776,$A23,СВЦЭМ!$B$33:$B$776,G$11)+'СЕТ СН'!$F$14+СВЦЭМ!$D$10+'СЕТ СН'!$F$5-'СЕТ СН'!$F$24</f>
        <v>3362.1185658499999</v>
      </c>
      <c r="H23" s="36">
        <f>SUMIFS(СВЦЭМ!$D$33:$D$776,СВЦЭМ!$A$33:$A$776,$A23,СВЦЭМ!$B$33:$B$776,H$11)+'СЕТ СН'!$F$14+СВЦЭМ!$D$10+'СЕТ СН'!$F$5-'СЕТ СН'!$F$24</f>
        <v>3336.0372184299999</v>
      </c>
      <c r="I23" s="36">
        <f>SUMIFS(СВЦЭМ!$D$33:$D$776,СВЦЭМ!$A$33:$A$776,$A23,СВЦЭМ!$B$33:$B$776,I$11)+'СЕТ СН'!$F$14+СВЦЭМ!$D$10+'СЕТ СН'!$F$5-'СЕТ СН'!$F$24</f>
        <v>3324.97904866</v>
      </c>
      <c r="J23" s="36">
        <f>SUMIFS(СВЦЭМ!$D$33:$D$776,СВЦЭМ!$A$33:$A$776,$A23,СВЦЭМ!$B$33:$B$776,J$11)+'СЕТ СН'!$F$14+СВЦЭМ!$D$10+'СЕТ СН'!$F$5-'СЕТ СН'!$F$24</f>
        <v>3337.96371434</v>
      </c>
      <c r="K23" s="36">
        <f>SUMIFS(СВЦЭМ!$D$33:$D$776,СВЦЭМ!$A$33:$A$776,$A23,СВЦЭМ!$B$33:$B$776,K$11)+'СЕТ СН'!$F$14+СВЦЭМ!$D$10+'СЕТ СН'!$F$5-'СЕТ СН'!$F$24</f>
        <v>3344.90579278</v>
      </c>
      <c r="L23" s="36">
        <f>SUMIFS(СВЦЭМ!$D$33:$D$776,СВЦЭМ!$A$33:$A$776,$A23,СВЦЭМ!$B$33:$B$776,L$11)+'СЕТ СН'!$F$14+СВЦЭМ!$D$10+'СЕТ СН'!$F$5-'СЕТ СН'!$F$24</f>
        <v>3341.2831191200003</v>
      </c>
      <c r="M23" s="36">
        <f>SUMIFS(СВЦЭМ!$D$33:$D$776,СВЦЭМ!$A$33:$A$776,$A23,СВЦЭМ!$B$33:$B$776,M$11)+'СЕТ СН'!$F$14+СВЦЭМ!$D$10+'СЕТ СН'!$F$5-'СЕТ СН'!$F$24</f>
        <v>3325.9060755700002</v>
      </c>
      <c r="N23" s="36">
        <f>SUMIFS(СВЦЭМ!$D$33:$D$776,СВЦЭМ!$A$33:$A$776,$A23,СВЦЭМ!$B$33:$B$776,N$11)+'СЕТ СН'!$F$14+СВЦЭМ!$D$10+'СЕТ СН'!$F$5-'СЕТ СН'!$F$24</f>
        <v>3322.9476757299999</v>
      </c>
      <c r="O23" s="36">
        <f>SUMIFS(СВЦЭМ!$D$33:$D$776,СВЦЭМ!$A$33:$A$776,$A23,СВЦЭМ!$B$33:$B$776,O$11)+'СЕТ СН'!$F$14+СВЦЭМ!$D$10+'СЕТ СН'!$F$5-'СЕТ СН'!$F$24</f>
        <v>3323.5571981799999</v>
      </c>
      <c r="P23" s="36">
        <f>SUMIFS(СВЦЭМ!$D$33:$D$776,СВЦЭМ!$A$33:$A$776,$A23,СВЦЭМ!$B$33:$B$776,P$11)+'СЕТ СН'!$F$14+СВЦЭМ!$D$10+'СЕТ СН'!$F$5-'СЕТ СН'!$F$24</f>
        <v>3322.09993755</v>
      </c>
      <c r="Q23" s="36">
        <f>SUMIFS(СВЦЭМ!$D$33:$D$776,СВЦЭМ!$A$33:$A$776,$A23,СВЦЭМ!$B$33:$B$776,Q$11)+'СЕТ СН'!$F$14+СВЦЭМ!$D$10+'СЕТ СН'!$F$5-'СЕТ СН'!$F$24</f>
        <v>3319.7401094799998</v>
      </c>
      <c r="R23" s="36">
        <f>SUMIFS(СВЦЭМ!$D$33:$D$776,СВЦЭМ!$A$33:$A$776,$A23,СВЦЭМ!$B$33:$B$776,R$11)+'СЕТ СН'!$F$14+СВЦЭМ!$D$10+'СЕТ СН'!$F$5-'СЕТ СН'!$F$24</f>
        <v>3317.9501322000001</v>
      </c>
      <c r="S23" s="36">
        <f>SUMIFS(СВЦЭМ!$D$33:$D$776,СВЦЭМ!$A$33:$A$776,$A23,СВЦЭМ!$B$33:$B$776,S$11)+'СЕТ СН'!$F$14+СВЦЭМ!$D$10+'СЕТ СН'!$F$5-'СЕТ СН'!$F$24</f>
        <v>3321.1654907900001</v>
      </c>
      <c r="T23" s="36">
        <f>SUMIFS(СВЦЭМ!$D$33:$D$776,СВЦЭМ!$A$33:$A$776,$A23,СВЦЭМ!$B$33:$B$776,T$11)+'СЕТ СН'!$F$14+СВЦЭМ!$D$10+'СЕТ СН'!$F$5-'СЕТ СН'!$F$24</f>
        <v>3325.2183866599999</v>
      </c>
      <c r="U23" s="36">
        <f>SUMIFS(СВЦЭМ!$D$33:$D$776,СВЦЭМ!$A$33:$A$776,$A23,СВЦЭМ!$B$33:$B$776,U$11)+'СЕТ СН'!$F$14+СВЦЭМ!$D$10+'СЕТ СН'!$F$5-'СЕТ СН'!$F$24</f>
        <v>3332.1953472599998</v>
      </c>
      <c r="V23" s="36">
        <f>SUMIFS(СВЦЭМ!$D$33:$D$776,СВЦЭМ!$A$33:$A$776,$A23,СВЦЭМ!$B$33:$B$776,V$11)+'СЕТ СН'!$F$14+СВЦЭМ!$D$10+'СЕТ СН'!$F$5-'СЕТ СН'!$F$24</f>
        <v>3315.6965410399998</v>
      </c>
      <c r="W23" s="36">
        <f>SUMIFS(СВЦЭМ!$D$33:$D$776,СВЦЭМ!$A$33:$A$776,$A23,СВЦЭМ!$B$33:$B$776,W$11)+'СЕТ СН'!$F$14+СВЦЭМ!$D$10+'СЕТ СН'!$F$5-'СЕТ СН'!$F$24</f>
        <v>3318.1797868499998</v>
      </c>
      <c r="X23" s="36">
        <f>SUMIFS(СВЦЭМ!$D$33:$D$776,СВЦЭМ!$A$33:$A$776,$A23,СВЦЭМ!$B$33:$B$776,X$11)+'СЕТ СН'!$F$14+СВЦЭМ!$D$10+'СЕТ СН'!$F$5-'СЕТ СН'!$F$24</f>
        <v>3307.6049829499998</v>
      </c>
      <c r="Y23" s="36">
        <f>SUMIFS(СВЦЭМ!$D$33:$D$776,СВЦЭМ!$A$33:$A$776,$A23,СВЦЭМ!$B$33:$B$776,Y$11)+'СЕТ СН'!$F$14+СВЦЭМ!$D$10+'СЕТ СН'!$F$5-'СЕТ СН'!$F$24</f>
        <v>3302.9555300400002</v>
      </c>
    </row>
    <row r="24" spans="1:25" ht="15.75" x14ac:dyDescent="0.2">
      <c r="A24" s="35">
        <f t="shared" si="0"/>
        <v>43874</v>
      </c>
      <c r="B24" s="36">
        <f>SUMIFS(СВЦЭМ!$D$33:$D$776,СВЦЭМ!$A$33:$A$776,$A24,СВЦЭМ!$B$33:$B$776,B$11)+'СЕТ СН'!$F$14+СВЦЭМ!$D$10+'СЕТ СН'!$F$5-'СЕТ СН'!$F$24</f>
        <v>3343.49232437</v>
      </c>
      <c r="C24" s="36">
        <f>SUMIFS(СВЦЭМ!$D$33:$D$776,СВЦЭМ!$A$33:$A$776,$A24,СВЦЭМ!$B$33:$B$776,C$11)+'СЕТ СН'!$F$14+СВЦЭМ!$D$10+'СЕТ СН'!$F$5-'СЕТ СН'!$F$24</f>
        <v>3360.4761376900001</v>
      </c>
      <c r="D24" s="36">
        <f>SUMIFS(СВЦЭМ!$D$33:$D$776,СВЦЭМ!$A$33:$A$776,$A24,СВЦЭМ!$B$33:$B$776,D$11)+'СЕТ СН'!$F$14+СВЦЭМ!$D$10+'СЕТ СН'!$F$5-'СЕТ СН'!$F$24</f>
        <v>3372.7222779499998</v>
      </c>
      <c r="E24" s="36">
        <f>SUMIFS(СВЦЭМ!$D$33:$D$776,СВЦЭМ!$A$33:$A$776,$A24,СВЦЭМ!$B$33:$B$776,E$11)+'СЕТ СН'!$F$14+СВЦЭМ!$D$10+'СЕТ СН'!$F$5-'СЕТ СН'!$F$24</f>
        <v>3383.0152151900002</v>
      </c>
      <c r="F24" s="36">
        <f>SUMIFS(СВЦЭМ!$D$33:$D$776,СВЦЭМ!$A$33:$A$776,$A24,СВЦЭМ!$B$33:$B$776,F$11)+'СЕТ СН'!$F$14+СВЦЭМ!$D$10+'СЕТ СН'!$F$5-'СЕТ СН'!$F$24</f>
        <v>3378.28509119</v>
      </c>
      <c r="G24" s="36">
        <f>SUMIFS(СВЦЭМ!$D$33:$D$776,СВЦЭМ!$A$33:$A$776,$A24,СВЦЭМ!$B$33:$B$776,G$11)+'СЕТ СН'!$F$14+СВЦЭМ!$D$10+'СЕТ СН'!$F$5-'СЕТ СН'!$F$24</f>
        <v>3367.3454269499998</v>
      </c>
      <c r="H24" s="36">
        <f>SUMIFS(СВЦЭМ!$D$33:$D$776,СВЦЭМ!$A$33:$A$776,$A24,СВЦЭМ!$B$33:$B$776,H$11)+'СЕТ СН'!$F$14+СВЦЭМ!$D$10+'СЕТ СН'!$F$5-'СЕТ СН'!$F$24</f>
        <v>3344.1536204499998</v>
      </c>
      <c r="I24" s="36">
        <f>SUMIFS(СВЦЭМ!$D$33:$D$776,СВЦЭМ!$A$33:$A$776,$A24,СВЦЭМ!$B$33:$B$776,I$11)+'СЕТ СН'!$F$14+СВЦЭМ!$D$10+'СЕТ СН'!$F$5-'СЕТ СН'!$F$24</f>
        <v>3322.2441572500002</v>
      </c>
      <c r="J24" s="36">
        <f>SUMIFS(СВЦЭМ!$D$33:$D$776,СВЦЭМ!$A$33:$A$776,$A24,СВЦЭМ!$B$33:$B$776,J$11)+'СЕТ СН'!$F$14+СВЦЭМ!$D$10+'СЕТ СН'!$F$5-'СЕТ СН'!$F$24</f>
        <v>3318.26050476</v>
      </c>
      <c r="K24" s="36">
        <f>SUMIFS(СВЦЭМ!$D$33:$D$776,СВЦЭМ!$A$33:$A$776,$A24,СВЦЭМ!$B$33:$B$776,K$11)+'СЕТ СН'!$F$14+СВЦЭМ!$D$10+'СЕТ СН'!$F$5-'СЕТ СН'!$F$24</f>
        <v>3303.20939782</v>
      </c>
      <c r="L24" s="36">
        <f>SUMIFS(СВЦЭМ!$D$33:$D$776,СВЦЭМ!$A$33:$A$776,$A24,СВЦЭМ!$B$33:$B$776,L$11)+'СЕТ СН'!$F$14+СВЦЭМ!$D$10+'СЕТ СН'!$F$5-'СЕТ СН'!$F$24</f>
        <v>3300.12190272</v>
      </c>
      <c r="M24" s="36">
        <f>SUMIFS(СВЦЭМ!$D$33:$D$776,СВЦЭМ!$A$33:$A$776,$A24,СВЦЭМ!$B$33:$B$776,M$11)+'СЕТ СН'!$F$14+СВЦЭМ!$D$10+'СЕТ СН'!$F$5-'СЕТ СН'!$F$24</f>
        <v>3310.2686814399999</v>
      </c>
      <c r="N24" s="36">
        <f>SUMIFS(СВЦЭМ!$D$33:$D$776,СВЦЭМ!$A$33:$A$776,$A24,СВЦЭМ!$B$33:$B$776,N$11)+'СЕТ СН'!$F$14+СВЦЭМ!$D$10+'СЕТ СН'!$F$5-'СЕТ СН'!$F$24</f>
        <v>3330.01598543</v>
      </c>
      <c r="O24" s="36">
        <f>SUMIFS(СВЦЭМ!$D$33:$D$776,СВЦЭМ!$A$33:$A$776,$A24,СВЦЭМ!$B$33:$B$776,O$11)+'СЕТ СН'!$F$14+СВЦЭМ!$D$10+'СЕТ СН'!$F$5-'СЕТ СН'!$F$24</f>
        <v>3336.9864981700002</v>
      </c>
      <c r="P24" s="36">
        <f>SUMIFS(СВЦЭМ!$D$33:$D$776,СВЦЭМ!$A$33:$A$776,$A24,СВЦЭМ!$B$33:$B$776,P$11)+'СЕТ СН'!$F$14+СВЦЭМ!$D$10+'СЕТ СН'!$F$5-'СЕТ СН'!$F$24</f>
        <v>3342.2155078000001</v>
      </c>
      <c r="Q24" s="36">
        <f>SUMIFS(СВЦЭМ!$D$33:$D$776,СВЦЭМ!$A$33:$A$776,$A24,СВЦЭМ!$B$33:$B$776,Q$11)+'СЕТ СН'!$F$14+СВЦЭМ!$D$10+'СЕТ СН'!$F$5-'СЕТ СН'!$F$24</f>
        <v>3344.4713474600003</v>
      </c>
      <c r="R24" s="36">
        <f>SUMIFS(СВЦЭМ!$D$33:$D$776,СВЦЭМ!$A$33:$A$776,$A24,СВЦЭМ!$B$33:$B$776,R$11)+'СЕТ СН'!$F$14+СВЦЭМ!$D$10+'СЕТ СН'!$F$5-'СЕТ СН'!$F$24</f>
        <v>3344.3571379700002</v>
      </c>
      <c r="S24" s="36">
        <f>SUMIFS(СВЦЭМ!$D$33:$D$776,СВЦЭМ!$A$33:$A$776,$A24,СВЦЭМ!$B$33:$B$776,S$11)+'СЕТ СН'!$F$14+СВЦЭМ!$D$10+'СЕТ СН'!$F$5-'СЕТ СН'!$F$24</f>
        <v>3329.9831750399999</v>
      </c>
      <c r="T24" s="36">
        <f>SUMIFS(СВЦЭМ!$D$33:$D$776,СВЦЭМ!$A$33:$A$776,$A24,СВЦЭМ!$B$33:$B$776,T$11)+'СЕТ СН'!$F$14+СВЦЭМ!$D$10+'СЕТ СН'!$F$5-'СЕТ СН'!$F$24</f>
        <v>3295.37318254</v>
      </c>
      <c r="U24" s="36">
        <f>SUMIFS(СВЦЭМ!$D$33:$D$776,СВЦЭМ!$A$33:$A$776,$A24,СВЦЭМ!$B$33:$B$776,U$11)+'СЕТ СН'!$F$14+СВЦЭМ!$D$10+'СЕТ СН'!$F$5-'СЕТ СН'!$F$24</f>
        <v>3286.5084518100002</v>
      </c>
      <c r="V24" s="36">
        <f>SUMIFS(СВЦЭМ!$D$33:$D$776,СВЦЭМ!$A$33:$A$776,$A24,СВЦЭМ!$B$33:$B$776,V$11)+'СЕТ СН'!$F$14+СВЦЭМ!$D$10+'СЕТ СН'!$F$5-'СЕТ СН'!$F$24</f>
        <v>3281.4061276399998</v>
      </c>
      <c r="W24" s="36">
        <f>SUMIFS(СВЦЭМ!$D$33:$D$776,СВЦЭМ!$A$33:$A$776,$A24,СВЦЭМ!$B$33:$B$776,W$11)+'СЕТ СН'!$F$14+СВЦЭМ!$D$10+'СЕТ СН'!$F$5-'СЕТ СН'!$F$24</f>
        <v>3298.6101945999999</v>
      </c>
      <c r="X24" s="36">
        <f>SUMIFS(СВЦЭМ!$D$33:$D$776,СВЦЭМ!$A$33:$A$776,$A24,СВЦЭМ!$B$33:$B$776,X$11)+'СЕТ СН'!$F$14+СВЦЭМ!$D$10+'СЕТ СН'!$F$5-'СЕТ СН'!$F$24</f>
        <v>3310.6531477200001</v>
      </c>
      <c r="Y24" s="36">
        <f>SUMIFS(СВЦЭМ!$D$33:$D$776,СВЦЭМ!$A$33:$A$776,$A24,СВЦЭМ!$B$33:$B$776,Y$11)+'СЕТ СН'!$F$14+СВЦЭМ!$D$10+'СЕТ СН'!$F$5-'СЕТ СН'!$F$24</f>
        <v>3331.7771959700003</v>
      </c>
    </row>
    <row r="25" spans="1:25" ht="15.75" x14ac:dyDescent="0.2">
      <c r="A25" s="35">
        <f t="shared" si="0"/>
        <v>43875</v>
      </c>
      <c r="B25" s="36">
        <f>SUMIFS(СВЦЭМ!$D$33:$D$776,СВЦЭМ!$A$33:$A$776,$A25,СВЦЭМ!$B$33:$B$776,B$11)+'СЕТ СН'!$F$14+СВЦЭМ!$D$10+'СЕТ СН'!$F$5-'СЕТ СН'!$F$24</f>
        <v>3357.0430406200003</v>
      </c>
      <c r="C25" s="36">
        <f>SUMIFS(СВЦЭМ!$D$33:$D$776,СВЦЭМ!$A$33:$A$776,$A25,СВЦЭМ!$B$33:$B$776,C$11)+'СЕТ СН'!$F$14+СВЦЭМ!$D$10+'СЕТ СН'!$F$5-'СЕТ СН'!$F$24</f>
        <v>3374.56612073</v>
      </c>
      <c r="D25" s="36">
        <f>SUMIFS(СВЦЭМ!$D$33:$D$776,СВЦЭМ!$A$33:$A$776,$A25,СВЦЭМ!$B$33:$B$776,D$11)+'СЕТ СН'!$F$14+СВЦЭМ!$D$10+'СЕТ СН'!$F$5-'СЕТ СН'!$F$24</f>
        <v>3390.4551333700001</v>
      </c>
      <c r="E25" s="36">
        <f>SUMIFS(СВЦЭМ!$D$33:$D$776,СВЦЭМ!$A$33:$A$776,$A25,СВЦЭМ!$B$33:$B$776,E$11)+'СЕТ СН'!$F$14+СВЦЭМ!$D$10+'СЕТ СН'!$F$5-'СЕТ СН'!$F$24</f>
        <v>3388.9787481499998</v>
      </c>
      <c r="F25" s="36">
        <f>SUMIFS(СВЦЭМ!$D$33:$D$776,СВЦЭМ!$A$33:$A$776,$A25,СВЦЭМ!$B$33:$B$776,F$11)+'СЕТ СН'!$F$14+СВЦЭМ!$D$10+'СЕТ СН'!$F$5-'СЕТ СН'!$F$24</f>
        <v>3384.3643763600003</v>
      </c>
      <c r="G25" s="36">
        <f>SUMIFS(СВЦЭМ!$D$33:$D$776,СВЦЭМ!$A$33:$A$776,$A25,СВЦЭМ!$B$33:$B$776,G$11)+'СЕТ СН'!$F$14+СВЦЭМ!$D$10+'СЕТ СН'!$F$5-'СЕТ СН'!$F$24</f>
        <v>3374.5297513999999</v>
      </c>
      <c r="H25" s="36">
        <f>SUMIFS(СВЦЭМ!$D$33:$D$776,СВЦЭМ!$A$33:$A$776,$A25,СВЦЭМ!$B$33:$B$776,H$11)+'СЕТ СН'!$F$14+СВЦЭМ!$D$10+'СЕТ СН'!$F$5-'СЕТ СН'!$F$24</f>
        <v>3345.4584059700001</v>
      </c>
      <c r="I25" s="36">
        <f>SUMIFS(СВЦЭМ!$D$33:$D$776,СВЦЭМ!$A$33:$A$776,$A25,СВЦЭМ!$B$33:$B$776,I$11)+'СЕТ СН'!$F$14+СВЦЭМ!$D$10+'СЕТ СН'!$F$5-'СЕТ СН'!$F$24</f>
        <v>3324.4434739799999</v>
      </c>
      <c r="J25" s="36">
        <f>SUMIFS(СВЦЭМ!$D$33:$D$776,СВЦЭМ!$A$33:$A$776,$A25,СВЦЭМ!$B$33:$B$776,J$11)+'СЕТ СН'!$F$14+СВЦЭМ!$D$10+'СЕТ СН'!$F$5-'СЕТ СН'!$F$24</f>
        <v>3310.3354959799999</v>
      </c>
      <c r="K25" s="36">
        <f>SUMIFS(СВЦЭМ!$D$33:$D$776,СВЦЭМ!$A$33:$A$776,$A25,СВЦЭМ!$B$33:$B$776,K$11)+'СЕТ СН'!$F$14+СВЦЭМ!$D$10+'СЕТ СН'!$F$5-'СЕТ СН'!$F$24</f>
        <v>3292.9815270700001</v>
      </c>
      <c r="L25" s="36">
        <f>SUMIFS(СВЦЭМ!$D$33:$D$776,СВЦЭМ!$A$33:$A$776,$A25,СВЦЭМ!$B$33:$B$776,L$11)+'СЕТ СН'!$F$14+СВЦЭМ!$D$10+'СЕТ СН'!$F$5-'СЕТ СН'!$F$24</f>
        <v>3291.1117877199999</v>
      </c>
      <c r="M25" s="36">
        <f>SUMIFS(СВЦЭМ!$D$33:$D$776,СВЦЭМ!$A$33:$A$776,$A25,СВЦЭМ!$B$33:$B$776,M$11)+'СЕТ СН'!$F$14+СВЦЭМ!$D$10+'СЕТ СН'!$F$5-'СЕТ СН'!$F$24</f>
        <v>3291.0918329900001</v>
      </c>
      <c r="N25" s="36">
        <f>SUMIFS(СВЦЭМ!$D$33:$D$776,СВЦЭМ!$A$33:$A$776,$A25,СВЦЭМ!$B$33:$B$776,N$11)+'СЕТ СН'!$F$14+СВЦЭМ!$D$10+'СЕТ СН'!$F$5-'СЕТ СН'!$F$24</f>
        <v>3311.92255798</v>
      </c>
      <c r="O25" s="36">
        <f>SUMIFS(СВЦЭМ!$D$33:$D$776,СВЦЭМ!$A$33:$A$776,$A25,СВЦЭМ!$B$33:$B$776,O$11)+'СЕТ СН'!$F$14+СВЦЭМ!$D$10+'СЕТ СН'!$F$5-'СЕТ СН'!$F$24</f>
        <v>3321.5237440199999</v>
      </c>
      <c r="P25" s="36">
        <f>SUMIFS(СВЦЭМ!$D$33:$D$776,СВЦЭМ!$A$33:$A$776,$A25,СВЦЭМ!$B$33:$B$776,P$11)+'СЕТ СН'!$F$14+СВЦЭМ!$D$10+'СЕТ СН'!$F$5-'СЕТ СН'!$F$24</f>
        <v>3330.4272452700002</v>
      </c>
      <c r="Q25" s="36">
        <f>SUMIFS(СВЦЭМ!$D$33:$D$776,СВЦЭМ!$A$33:$A$776,$A25,СВЦЭМ!$B$33:$B$776,Q$11)+'СЕТ СН'!$F$14+СВЦЭМ!$D$10+'СЕТ СН'!$F$5-'СЕТ СН'!$F$24</f>
        <v>3335.0190813099998</v>
      </c>
      <c r="R25" s="36">
        <f>SUMIFS(СВЦЭМ!$D$33:$D$776,СВЦЭМ!$A$33:$A$776,$A25,СВЦЭМ!$B$33:$B$776,R$11)+'СЕТ СН'!$F$14+СВЦЭМ!$D$10+'СЕТ СН'!$F$5-'СЕТ СН'!$F$24</f>
        <v>3329.0703334300001</v>
      </c>
      <c r="S25" s="36">
        <f>SUMIFS(СВЦЭМ!$D$33:$D$776,СВЦЭМ!$A$33:$A$776,$A25,СВЦЭМ!$B$33:$B$776,S$11)+'СЕТ СН'!$F$14+СВЦЭМ!$D$10+'СЕТ СН'!$F$5-'СЕТ СН'!$F$24</f>
        <v>3311.9912138999998</v>
      </c>
      <c r="T25" s="36">
        <f>SUMIFS(СВЦЭМ!$D$33:$D$776,СВЦЭМ!$A$33:$A$776,$A25,СВЦЭМ!$B$33:$B$776,T$11)+'СЕТ СН'!$F$14+СВЦЭМ!$D$10+'СЕТ СН'!$F$5-'СЕТ СН'!$F$24</f>
        <v>3295.3130749699999</v>
      </c>
      <c r="U25" s="36">
        <f>SUMIFS(СВЦЭМ!$D$33:$D$776,СВЦЭМ!$A$33:$A$776,$A25,СВЦЭМ!$B$33:$B$776,U$11)+'СЕТ СН'!$F$14+СВЦЭМ!$D$10+'СЕТ СН'!$F$5-'СЕТ СН'!$F$24</f>
        <v>3291.13498458</v>
      </c>
      <c r="V25" s="36">
        <f>SUMIFS(СВЦЭМ!$D$33:$D$776,СВЦЭМ!$A$33:$A$776,$A25,СВЦЭМ!$B$33:$B$776,V$11)+'СЕТ СН'!$F$14+СВЦЭМ!$D$10+'СЕТ СН'!$F$5-'СЕТ СН'!$F$24</f>
        <v>3294.1581290499998</v>
      </c>
      <c r="W25" s="36">
        <f>SUMIFS(СВЦЭМ!$D$33:$D$776,СВЦЭМ!$A$33:$A$776,$A25,СВЦЭМ!$B$33:$B$776,W$11)+'СЕТ СН'!$F$14+СВЦЭМ!$D$10+'СЕТ СН'!$F$5-'СЕТ СН'!$F$24</f>
        <v>3311.7254848299999</v>
      </c>
      <c r="X25" s="36">
        <f>SUMIFS(СВЦЭМ!$D$33:$D$776,СВЦЭМ!$A$33:$A$776,$A25,СВЦЭМ!$B$33:$B$776,X$11)+'СЕТ СН'!$F$14+СВЦЭМ!$D$10+'СЕТ СН'!$F$5-'СЕТ СН'!$F$24</f>
        <v>3327.8758494600002</v>
      </c>
      <c r="Y25" s="36">
        <f>SUMIFS(СВЦЭМ!$D$33:$D$776,СВЦЭМ!$A$33:$A$776,$A25,СВЦЭМ!$B$33:$B$776,Y$11)+'СЕТ СН'!$F$14+СВЦЭМ!$D$10+'СЕТ СН'!$F$5-'СЕТ СН'!$F$24</f>
        <v>3331.99271327</v>
      </c>
    </row>
    <row r="26" spans="1:25" ht="15.75" x14ac:dyDescent="0.2">
      <c r="A26" s="35">
        <f t="shared" si="0"/>
        <v>43876</v>
      </c>
      <c r="B26" s="36">
        <f>SUMIFS(СВЦЭМ!$D$33:$D$776,СВЦЭМ!$A$33:$A$776,$A26,СВЦЭМ!$B$33:$B$776,B$11)+'СЕТ СН'!$F$14+СВЦЭМ!$D$10+'СЕТ СН'!$F$5-'СЕТ СН'!$F$24</f>
        <v>3244.83947313</v>
      </c>
      <c r="C26" s="36">
        <f>SUMIFS(СВЦЭМ!$D$33:$D$776,СВЦЭМ!$A$33:$A$776,$A26,СВЦЭМ!$B$33:$B$776,C$11)+'СЕТ СН'!$F$14+СВЦЭМ!$D$10+'СЕТ СН'!$F$5-'СЕТ СН'!$F$24</f>
        <v>3260.7466831700003</v>
      </c>
      <c r="D26" s="36">
        <f>SUMIFS(СВЦЭМ!$D$33:$D$776,СВЦЭМ!$A$33:$A$776,$A26,СВЦЭМ!$B$33:$B$776,D$11)+'СЕТ СН'!$F$14+СВЦЭМ!$D$10+'СЕТ СН'!$F$5-'СЕТ СН'!$F$24</f>
        <v>3284.2798955899998</v>
      </c>
      <c r="E26" s="36">
        <f>SUMIFS(СВЦЭМ!$D$33:$D$776,СВЦЭМ!$A$33:$A$776,$A26,СВЦЭМ!$B$33:$B$776,E$11)+'СЕТ СН'!$F$14+СВЦЭМ!$D$10+'СЕТ СН'!$F$5-'СЕТ СН'!$F$24</f>
        <v>3298.4909221100002</v>
      </c>
      <c r="F26" s="36">
        <f>SUMIFS(СВЦЭМ!$D$33:$D$776,СВЦЭМ!$A$33:$A$776,$A26,СВЦЭМ!$B$33:$B$776,F$11)+'СЕТ СН'!$F$14+СВЦЭМ!$D$10+'СЕТ СН'!$F$5-'СЕТ СН'!$F$24</f>
        <v>3297.9778895999998</v>
      </c>
      <c r="G26" s="36">
        <f>SUMIFS(СВЦЭМ!$D$33:$D$776,СВЦЭМ!$A$33:$A$776,$A26,СВЦЭМ!$B$33:$B$776,G$11)+'СЕТ СН'!$F$14+СВЦЭМ!$D$10+'СЕТ СН'!$F$5-'СЕТ СН'!$F$24</f>
        <v>3285.41829229</v>
      </c>
      <c r="H26" s="36">
        <f>SUMIFS(СВЦЭМ!$D$33:$D$776,СВЦЭМ!$A$33:$A$776,$A26,СВЦЭМ!$B$33:$B$776,H$11)+'СЕТ СН'!$F$14+СВЦЭМ!$D$10+'СЕТ СН'!$F$5-'СЕТ СН'!$F$24</f>
        <v>3279.70303251</v>
      </c>
      <c r="I26" s="36">
        <f>SUMIFS(СВЦЭМ!$D$33:$D$776,СВЦЭМ!$A$33:$A$776,$A26,СВЦЭМ!$B$33:$B$776,I$11)+'СЕТ СН'!$F$14+СВЦЭМ!$D$10+'СЕТ СН'!$F$5-'СЕТ СН'!$F$24</f>
        <v>3281.2691461600002</v>
      </c>
      <c r="J26" s="36">
        <f>SUMIFS(СВЦЭМ!$D$33:$D$776,СВЦЭМ!$A$33:$A$776,$A26,СВЦЭМ!$B$33:$B$776,J$11)+'СЕТ СН'!$F$14+СВЦЭМ!$D$10+'СЕТ СН'!$F$5-'СЕТ СН'!$F$24</f>
        <v>3300.0328322400001</v>
      </c>
      <c r="K26" s="36">
        <f>SUMIFS(СВЦЭМ!$D$33:$D$776,СВЦЭМ!$A$33:$A$776,$A26,СВЦЭМ!$B$33:$B$776,K$11)+'СЕТ СН'!$F$14+СВЦЭМ!$D$10+'СЕТ СН'!$F$5-'СЕТ СН'!$F$24</f>
        <v>3309.71258459</v>
      </c>
      <c r="L26" s="36">
        <f>SUMIFS(СВЦЭМ!$D$33:$D$776,СВЦЭМ!$A$33:$A$776,$A26,СВЦЭМ!$B$33:$B$776,L$11)+'СЕТ СН'!$F$14+СВЦЭМ!$D$10+'СЕТ СН'!$F$5-'СЕТ СН'!$F$24</f>
        <v>3315.9137604799998</v>
      </c>
      <c r="M26" s="36">
        <f>SUMIFS(СВЦЭМ!$D$33:$D$776,СВЦЭМ!$A$33:$A$776,$A26,СВЦЭМ!$B$33:$B$776,M$11)+'СЕТ СН'!$F$14+СВЦЭМ!$D$10+'СЕТ СН'!$F$5-'СЕТ СН'!$F$24</f>
        <v>3303.4852408100001</v>
      </c>
      <c r="N26" s="36">
        <f>SUMIFS(СВЦЭМ!$D$33:$D$776,СВЦЭМ!$A$33:$A$776,$A26,СВЦЭМ!$B$33:$B$776,N$11)+'СЕТ СН'!$F$14+СВЦЭМ!$D$10+'СЕТ СН'!$F$5-'СЕТ СН'!$F$24</f>
        <v>3299.8693128200002</v>
      </c>
      <c r="O26" s="36">
        <f>SUMIFS(СВЦЭМ!$D$33:$D$776,СВЦЭМ!$A$33:$A$776,$A26,СВЦЭМ!$B$33:$B$776,O$11)+'СЕТ СН'!$F$14+СВЦЭМ!$D$10+'СЕТ СН'!$F$5-'СЕТ СН'!$F$24</f>
        <v>3299.6987937100002</v>
      </c>
      <c r="P26" s="36">
        <f>SUMIFS(СВЦЭМ!$D$33:$D$776,СВЦЭМ!$A$33:$A$776,$A26,СВЦЭМ!$B$33:$B$776,P$11)+'СЕТ СН'!$F$14+СВЦЭМ!$D$10+'СЕТ СН'!$F$5-'СЕТ СН'!$F$24</f>
        <v>3288.4774750400002</v>
      </c>
      <c r="Q26" s="36">
        <f>SUMIFS(СВЦЭМ!$D$33:$D$776,СВЦЭМ!$A$33:$A$776,$A26,СВЦЭМ!$B$33:$B$776,Q$11)+'СЕТ СН'!$F$14+СВЦЭМ!$D$10+'СЕТ СН'!$F$5-'СЕТ СН'!$F$24</f>
        <v>3276.1331103100001</v>
      </c>
      <c r="R26" s="36">
        <f>SUMIFS(СВЦЭМ!$D$33:$D$776,СВЦЭМ!$A$33:$A$776,$A26,СВЦЭМ!$B$33:$B$776,R$11)+'СЕТ СН'!$F$14+СВЦЭМ!$D$10+'СЕТ СН'!$F$5-'СЕТ СН'!$F$24</f>
        <v>3282.3539621300001</v>
      </c>
      <c r="S26" s="36">
        <f>SUMIFS(СВЦЭМ!$D$33:$D$776,СВЦЭМ!$A$33:$A$776,$A26,СВЦЭМ!$B$33:$B$776,S$11)+'СЕТ СН'!$F$14+СВЦЭМ!$D$10+'СЕТ СН'!$F$5-'СЕТ СН'!$F$24</f>
        <v>3288.0542821399999</v>
      </c>
      <c r="T26" s="36">
        <f>SUMIFS(СВЦЭМ!$D$33:$D$776,СВЦЭМ!$A$33:$A$776,$A26,СВЦЭМ!$B$33:$B$776,T$11)+'СЕТ СН'!$F$14+СВЦЭМ!$D$10+'СЕТ СН'!$F$5-'СЕТ СН'!$F$24</f>
        <v>3302.6168145700003</v>
      </c>
      <c r="U26" s="36">
        <f>SUMIFS(СВЦЭМ!$D$33:$D$776,СВЦЭМ!$A$33:$A$776,$A26,СВЦЭМ!$B$33:$B$776,U$11)+'СЕТ СН'!$F$14+СВЦЭМ!$D$10+'СЕТ СН'!$F$5-'СЕТ СН'!$F$24</f>
        <v>3306.5503073999998</v>
      </c>
      <c r="V26" s="36">
        <f>SUMIFS(СВЦЭМ!$D$33:$D$776,СВЦЭМ!$A$33:$A$776,$A26,СВЦЭМ!$B$33:$B$776,V$11)+'СЕТ СН'!$F$14+СВЦЭМ!$D$10+'СЕТ СН'!$F$5-'СЕТ СН'!$F$24</f>
        <v>3291.1421303100001</v>
      </c>
      <c r="W26" s="36">
        <f>SUMIFS(СВЦЭМ!$D$33:$D$776,СВЦЭМ!$A$33:$A$776,$A26,СВЦЭМ!$B$33:$B$776,W$11)+'СЕТ СН'!$F$14+СВЦЭМ!$D$10+'СЕТ СН'!$F$5-'СЕТ СН'!$F$24</f>
        <v>3289.2355787900001</v>
      </c>
      <c r="X26" s="36">
        <f>SUMIFS(СВЦЭМ!$D$33:$D$776,СВЦЭМ!$A$33:$A$776,$A26,СВЦЭМ!$B$33:$B$776,X$11)+'СЕТ СН'!$F$14+СВЦЭМ!$D$10+'СЕТ СН'!$F$5-'СЕТ СН'!$F$24</f>
        <v>3283.2902159599998</v>
      </c>
      <c r="Y26" s="36">
        <f>SUMIFS(СВЦЭМ!$D$33:$D$776,СВЦЭМ!$A$33:$A$776,$A26,СВЦЭМ!$B$33:$B$776,Y$11)+'СЕТ СН'!$F$14+СВЦЭМ!$D$10+'СЕТ СН'!$F$5-'СЕТ СН'!$F$24</f>
        <v>3256.3208593300001</v>
      </c>
    </row>
    <row r="27" spans="1:25" ht="15.75" x14ac:dyDescent="0.2">
      <c r="A27" s="35">
        <f t="shared" si="0"/>
        <v>43877</v>
      </c>
      <c r="B27" s="36">
        <f>SUMIFS(СВЦЭМ!$D$33:$D$776,СВЦЭМ!$A$33:$A$776,$A27,СВЦЭМ!$B$33:$B$776,B$11)+'СЕТ СН'!$F$14+СВЦЭМ!$D$10+'СЕТ СН'!$F$5-'СЕТ СН'!$F$24</f>
        <v>3350.77123987</v>
      </c>
      <c r="C27" s="36">
        <f>SUMIFS(СВЦЭМ!$D$33:$D$776,СВЦЭМ!$A$33:$A$776,$A27,СВЦЭМ!$B$33:$B$776,C$11)+'СЕТ СН'!$F$14+СВЦЭМ!$D$10+'СЕТ СН'!$F$5-'СЕТ СН'!$F$24</f>
        <v>3380.4267017100001</v>
      </c>
      <c r="D27" s="36">
        <f>SUMIFS(СВЦЭМ!$D$33:$D$776,СВЦЭМ!$A$33:$A$776,$A27,СВЦЭМ!$B$33:$B$776,D$11)+'СЕТ СН'!$F$14+СВЦЭМ!$D$10+'СЕТ СН'!$F$5-'СЕТ СН'!$F$24</f>
        <v>3391.1672079099999</v>
      </c>
      <c r="E27" s="36">
        <f>SUMIFS(СВЦЭМ!$D$33:$D$776,СВЦЭМ!$A$33:$A$776,$A27,СВЦЭМ!$B$33:$B$776,E$11)+'СЕТ СН'!$F$14+СВЦЭМ!$D$10+'СЕТ СН'!$F$5-'СЕТ СН'!$F$24</f>
        <v>3399.69494622</v>
      </c>
      <c r="F27" s="36">
        <f>SUMIFS(СВЦЭМ!$D$33:$D$776,СВЦЭМ!$A$33:$A$776,$A27,СВЦЭМ!$B$33:$B$776,F$11)+'СЕТ СН'!$F$14+СВЦЭМ!$D$10+'СЕТ СН'!$F$5-'СЕТ СН'!$F$24</f>
        <v>3400.5227838999999</v>
      </c>
      <c r="G27" s="36">
        <f>SUMIFS(СВЦЭМ!$D$33:$D$776,СВЦЭМ!$A$33:$A$776,$A27,СВЦЭМ!$B$33:$B$776,G$11)+'СЕТ СН'!$F$14+СВЦЭМ!$D$10+'СЕТ СН'!$F$5-'СЕТ СН'!$F$24</f>
        <v>3390.3756207400002</v>
      </c>
      <c r="H27" s="36">
        <f>SUMIFS(СВЦЭМ!$D$33:$D$776,СВЦЭМ!$A$33:$A$776,$A27,СВЦЭМ!$B$33:$B$776,H$11)+'СЕТ СН'!$F$14+СВЦЭМ!$D$10+'СЕТ СН'!$F$5-'СЕТ СН'!$F$24</f>
        <v>3365.2218654200001</v>
      </c>
      <c r="I27" s="36">
        <f>SUMIFS(СВЦЭМ!$D$33:$D$776,СВЦЭМ!$A$33:$A$776,$A27,СВЦЭМ!$B$33:$B$776,I$11)+'СЕТ СН'!$F$14+СВЦЭМ!$D$10+'СЕТ СН'!$F$5-'СЕТ СН'!$F$24</f>
        <v>3338.4171680899999</v>
      </c>
      <c r="J27" s="36">
        <f>SUMIFS(СВЦЭМ!$D$33:$D$776,СВЦЭМ!$A$33:$A$776,$A27,СВЦЭМ!$B$33:$B$776,J$11)+'СЕТ СН'!$F$14+СВЦЭМ!$D$10+'СЕТ СН'!$F$5-'СЕТ СН'!$F$24</f>
        <v>3307.0888454999999</v>
      </c>
      <c r="K27" s="36">
        <f>SUMIFS(СВЦЭМ!$D$33:$D$776,СВЦЭМ!$A$33:$A$776,$A27,СВЦЭМ!$B$33:$B$776,K$11)+'СЕТ СН'!$F$14+СВЦЭМ!$D$10+'СЕТ СН'!$F$5-'СЕТ СН'!$F$24</f>
        <v>3286.1641731899999</v>
      </c>
      <c r="L27" s="36">
        <f>SUMIFS(СВЦЭМ!$D$33:$D$776,СВЦЭМ!$A$33:$A$776,$A27,СВЦЭМ!$B$33:$B$776,L$11)+'СЕТ СН'!$F$14+СВЦЭМ!$D$10+'СЕТ СН'!$F$5-'СЕТ СН'!$F$24</f>
        <v>3275.8537359000002</v>
      </c>
      <c r="M27" s="36">
        <f>SUMIFS(СВЦЭМ!$D$33:$D$776,СВЦЭМ!$A$33:$A$776,$A27,СВЦЭМ!$B$33:$B$776,M$11)+'СЕТ СН'!$F$14+СВЦЭМ!$D$10+'СЕТ СН'!$F$5-'СЕТ СН'!$F$24</f>
        <v>3284.40939239</v>
      </c>
      <c r="N27" s="36">
        <f>SUMIFS(СВЦЭМ!$D$33:$D$776,СВЦЭМ!$A$33:$A$776,$A27,СВЦЭМ!$B$33:$B$776,N$11)+'СЕТ СН'!$F$14+СВЦЭМ!$D$10+'СЕТ СН'!$F$5-'СЕТ СН'!$F$24</f>
        <v>3296.58965459</v>
      </c>
      <c r="O27" s="36">
        <f>SUMIFS(СВЦЭМ!$D$33:$D$776,СВЦЭМ!$A$33:$A$776,$A27,СВЦЭМ!$B$33:$B$776,O$11)+'СЕТ СН'!$F$14+СВЦЭМ!$D$10+'СЕТ СН'!$F$5-'СЕТ СН'!$F$24</f>
        <v>3307.8243796400002</v>
      </c>
      <c r="P27" s="36">
        <f>SUMIFS(СВЦЭМ!$D$33:$D$776,СВЦЭМ!$A$33:$A$776,$A27,СВЦЭМ!$B$33:$B$776,P$11)+'СЕТ СН'!$F$14+СВЦЭМ!$D$10+'СЕТ СН'!$F$5-'СЕТ СН'!$F$24</f>
        <v>3321.8469913899999</v>
      </c>
      <c r="Q27" s="36">
        <f>SUMIFS(СВЦЭМ!$D$33:$D$776,СВЦЭМ!$A$33:$A$776,$A27,СВЦЭМ!$B$33:$B$776,Q$11)+'СЕТ СН'!$F$14+СВЦЭМ!$D$10+'СЕТ СН'!$F$5-'СЕТ СН'!$F$24</f>
        <v>3328.92308323</v>
      </c>
      <c r="R27" s="36">
        <f>SUMIFS(СВЦЭМ!$D$33:$D$776,СВЦЭМ!$A$33:$A$776,$A27,СВЦЭМ!$B$33:$B$776,R$11)+'СЕТ СН'!$F$14+СВЦЭМ!$D$10+'СЕТ СН'!$F$5-'СЕТ СН'!$F$24</f>
        <v>3322.1201182300001</v>
      </c>
      <c r="S27" s="36">
        <f>SUMIFS(СВЦЭМ!$D$33:$D$776,СВЦЭМ!$A$33:$A$776,$A27,СВЦЭМ!$B$33:$B$776,S$11)+'СЕТ СН'!$F$14+СВЦЭМ!$D$10+'СЕТ СН'!$F$5-'СЕТ СН'!$F$24</f>
        <v>3312.93608245</v>
      </c>
      <c r="T27" s="36">
        <f>SUMIFS(СВЦЭМ!$D$33:$D$776,СВЦЭМ!$A$33:$A$776,$A27,СВЦЭМ!$B$33:$B$776,T$11)+'СЕТ СН'!$F$14+СВЦЭМ!$D$10+'СЕТ СН'!$F$5-'СЕТ СН'!$F$24</f>
        <v>3285.0648000000001</v>
      </c>
      <c r="U27" s="36">
        <f>SUMIFS(СВЦЭМ!$D$33:$D$776,СВЦЭМ!$A$33:$A$776,$A27,СВЦЭМ!$B$33:$B$776,U$11)+'СЕТ СН'!$F$14+СВЦЭМ!$D$10+'СЕТ СН'!$F$5-'СЕТ СН'!$F$24</f>
        <v>3286.5362727700003</v>
      </c>
      <c r="V27" s="36">
        <f>SUMIFS(СВЦЭМ!$D$33:$D$776,СВЦЭМ!$A$33:$A$776,$A27,СВЦЭМ!$B$33:$B$776,V$11)+'СЕТ СН'!$F$14+СВЦЭМ!$D$10+'СЕТ СН'!$F$5-'СЕТ СН'!$F$24</f>
        <v>3291.6250349699999</v>
      </c>
      <c r="W27" s="36">
        <f>SUMIFS(СВЦЭМ!$D$33:$D$776,СВЦЭМ!$A$33:$A$776,$A27,СВЦЭМ!$B$33:$B$776,W$11)+'СЕТ СН'!$F$14+СВЦЭМ!$D$10+'СЕТ СН'!$F$5-'СЕТ СН'!$F$24</f>
        <v>3309.3730016600002</v>
      </c>
      <c r="X27" s="36">
        <f>SUMIFS(СВЦЭМ!$D$33:$D$776,СВЦЭМ!$A$33:$A$776,$A27,СВЦЭМ!$B$33:$B$776,X$11)+'СЕТ СН'!$F$14+СВЦЭМ!$D$10+'СЕТ СН'!$F$5-'СЕТ СН'!$F$24</f>
        <v>3297.9836547099999</v>
      </c>
      <c r="Y27" s="36">
        <f>SUMIFS(СВЦЭМ!$D$33:$D$776,СВЦЭМ!$A$33:$A$776,$A27,СВЦЭМ!$B$33:$B$776,Y$11)+'СЕТ СН'!$F$14+СВЦЭМ!$D$10+'СЕТ СН'!$F$5-'СЕТ СН'!$F$24</f>
        <v>3320.0702033900002</v>
      </c>
    </row>
    <row r="28" spans="1:25" ht="15.75" x14ac:dyDescent="0.2">
      <c r="A28" s="35">
        <f t="shared" si="0"/>
        <v>43878</v>
      </c>
      <c r="B28" s="36">
        <f>SUMIFS(СВЦЭМ!$D$33:$D$776,СВЦЭМ!$A$33:$A$776,$A28,СВЦЭМ!$B$33:$B$776,B$11)+'СЕТ СН'!$F$14+СВЦЭМ!$D$10+'СЕТ СН'!$F$5-'СЕТ СН'!$F$24</f>
        <v>3344.9585752100002</v>
      </c>
      <c r="C28" s="36">
        <f>SUMIFS(СВЦЭМ!$D$33:$D$776,СВЦЭМ!$A$33:$A$776,$A28,СВЦЭМ!$B$33:$B$776,C$11)+'СЕТ СН'!$F$14+СВЦЭМ!$D$10+'СЕТ СН'!$F$5-'СЕТ СН'!$F$24</f>
        <v>3358.5999002799999</v>
      </c>
      <c r="D28" s="36">
        <f>SUMIFS(СВЦЭМ!$D$33:$D$776,СВЦЭМ!$A$33:$A$776,$A28,СВЦЭМ!$B$33:$B$776,D$11)+'СЕТ СН'!$F$14+СВЦЭМ!$D$10+'СЕТ СН'!$F$5-'СЕТ СН'!$F$24</f>
        <v>3371.7678248399998</v>
      </c>
      <c r="E28" s="36">
        <f>SUMIFS(СВЦЭМ!$D$33:$D$776,СВЦЭМ!$A$33:$A$776,$A28,СВЦЭМ!$B$33:$B$776,E$11)+'СЕТ СН'!$F$14+СВЦЭМ!$D$10+'СЕТ СН'!$F$5-'СЕТ СН'!$F$24</f>
        <v>3378.6429392700002</v>
      </c>
      <c r="F28" s="36">
        <f>SUMIFS(СВЦЭМ!$D$33:$D$776,СВЦЭМ!$A$33:$A$776,$A28,СВЦЭМ!$B$33:$B$776,F$11)+'СЕТ СН'!$F$14+СВЦЭМ!$D$10+'СЕТ СН'!$F$5-'СЕТ СН'!$F$24</f>
        <v>3376.6437691900001</v>
      </c>
      <c r="G28" s="36">
        <f>SUMIFS(СВЦЭМ!$D$33:$D$776,СВЦЭМ!$A$33:$A$776,$A28,СВЦЭМ!$B$33:$B$776,G$11)+'СЕТ СН'!$F$14+СВЦЭМ!$D$10+'СЕТ СН'!$F$5-'СЕТ СН'!$F$24</f>
        <v>3361.1848083899999</v>
      </c>
      <c r="H28" s="36">
        <f>SUMIFS(СВЦЭМ!$D$33:$D$776,СВЦЭМ!$A$33:$A$776,$A28,СВЦЭМ!$B$33:$B$776,H$11)+'СЕТ СН'!$F$14+СВЦЭМ!$D$10+'СЕТ СН'!$F$5-'СЕТ СН'!$F$24</f>
        <v>3327.4875773399999</v>
      </c>
      <c r="I28" s="36">
        <f>SUMIFS(СВЦЭМ!$D$33:$D$776,СВЦЭМ!$A$33:$A$776,$A28,СВЦЭМ!$B$33:$B$776,I$11)+'СЕТ СН'!$F$14+СВЦЭМ!$D$10+'СЕТ СН'!$F$5-'СЕТ СН'!$F$24</f>
        <v>3300.4676702699999</v>
      </c>
      <c r="J28" s="36">
        <f>SUMIFS(СВЦЭМ!$D$33:$D$776,СВЦЭМ!$A$33:$A$776,$A28,СВЦЭМ!$B$33:$B$776,J$11)+'СЕТ СН'!$F$14+СВЦЭМ!$D$10+'СЕТ СН'!$F$5-'СЕТ СН'!$F$24</f>
        <v>3324.4832895</v>
      </c>
      <c r="K28" s="36">
        <f>SUMIFS(СВЦЭМ!$D$33:$D$776,СВЦЭМ!$A$33:$A$776,$A28,СВЦЭМ!$B$33:$B$776,K$11)+'СЕТ СН'!$F$14+СВЦЭМ!$D$10+'СЕТ СН'!$F$5-'СЕТ СН'!$F$24</f>
        <v>3297.9390814100002</v>
      </c>
      <c r="L28" s="36">
        <f>SUMIFS(СВЦЭМ!$D$33:$D$776,СВЦЭМ!$A$33:$A$776,$A28,СВЦЭМ!$B$33:$B$776,L$11)+'СЕТ СН'!$F$14+СВЦЭМ!$D$10+'СЕТ СН'!$F$5-'СЕТ СН'!$F$24</f>
        <v>3291.5381957999998</v>
      </c>
      <c r="M28" s="36">
        <f>SUMIFS(СВЦЭМ!$D$33:$D$776,СВЦЭМ!$A$33:$A$776,$A28,СВЦЭМ!$B$33:$B$776,M$11)+'СЕТ СН'!$F$14+СВЦЭМ!$D$10+'СЕТ СН'!$F$5-'СЕТ СН'!$F$24</f>
        <v>3302.64477347</v>
      </c>
      <c r="N28" s="36">
        <f>SUMIFS(СВЦЭМ!$D$33:$D$776,СВЦЭМ!$A$33:$A$776,$A28,СВЦЭМ!$B$33:$B$776,N$11)+'СЕТ СН'!$F$14+СВЦЭМ!$D$10+'СЕТ СН'!$F$5-'СЕТ СН'!$F$24</f>
        <v>3317.4575861900003</v>
      </c>
      <c r="O28" s="36">
        <f>SUMIFS(СВЦЭМ!$D$33:$D$776,СВЦЭМ!$A$33:$A$776,$A28,СВЦЭМ!$B$33:$B$776,O$11)+'СЕТ СН'!$F$14+СВЦЭМ!$D$10+'СЕТ СН'!$F$5-'СЕТ СН'!$F$24</f>
        <v>3325.7099480799998</v>
      </c>
      <c r="P28" s="36">
        <f>SUMIFS(СВЦЭМ!$D$33:$D$776,СВЦЭМ!$A$33:$A$776,$A28,СВЦЭМ!$B$33:$B$776,P$11)+'СЕТ СН'!$F$14+СВЦЭМ!$D$10+'СЕТ СН'!$F$5-'СЕТ СН'!$F$24</f>
        <v>3343.75242772</v>
      </c>
      <c r="Q28" s="36">
        <f>SUMIFS(СВЦЭМ!$D$33:$D$776,СВЦЭМ!$A$33:$A$776,$A28,СВЦЭМ!$B$33:$B$776,Q$11)+'СЕТ СН'!$F$14+СВЦЭМ!$D$10+'СЕТ СН'!$F$5-'СЕТ СН'!$F$24</f>
        <v>3361.9825334500001</v>
      </c>
      <c r="R28" s="36">
        <f>SUMIFS(СВЦЭМ!$D$33:$D$776,СВЦЭМ!$A$33:$A$776,$A28,СВЦЭМ!$B$33:$B$776,R$11)+'СЕТ СН'!$F$14+СВЦЭМ!$D$10+'СЕТ СН'!$F$5-'СЕТ СН'!$F$24</f>
        <v>3359.9152198700003</v>
      </c>
      <c r="S28" s="36">
        <f>SUMIFS(СВЦЭМ!$D$33:$D$776,СВЦЭМ!$A$33:$A$776,$A28,СВЦЭМ!$B$33:$B$776,S$11)+'СЕТ СН'!$F$14+СВЦЭМ!$D$10+'СЕТ СН'!$F$5-'СЕТ СН'!$F$24</f>
        <v>3342.73215562</v>
      </c>
      <c r="T28" s="36">
        <f>SUMIFS(СВЦЭМ!$D$33:$D$776,СВЦЭМ!$A$33:$A$776,$A28,СВЦЭМ!$B$33:$B$776,T$11)+'СЕТ СН'!$F$14+СВЦЭМ!$D$10+'СЕТ СН'!$F$5-'СЕТ СН'!$F$24</f>
        <v>3305.7077224499999</v>
      </c>
      <c r="U28" s="36">
        <f>SUMIFS(СВЦЭМ!$D$33:$D$776,СВЦЭМ!$A$33:$A$776,$A28,СВЦЭМ!$B$33:$B$776,U$11)+'СЕТ СН'!$F$14+СВЦЭМ!$D$10+'СЕТ СН'!$F$5-'СЕТ СН'!$F$24</f>
        <v>3293.7118201900003</v>
      </c>
      <c r="V28" s="36">
        <f>SUMIFS(СВЦЭМ!$D$33:$D$776,СВЦЭМ!$A$33:$A$776,$A28,СВЦЭМ!$B$33:$B$776,V$11)+'СЕТ СН'!$F$14+СВЦЭМ!$D$10+'СЕТ СН'!$F$5-'СЕТ СН'!$F$24</f>
        <v>3297.79402944</v>
      </c>
      <c r="W28" s="36">
        <f>SUMIFS(СВЦЭМ!$D$33:$D$776,СВЦЭМ!$A$33:$A$776,$A28,СВЦЭМ!$B$33:$B$776,W$11)+'СЕТ СН'!$F$14+СВЦЭМ!$D$10+'СЕТ СН'!$F$5-'СЕТ СН'!$F$24</f>
        <v>3319.6546452399998</v>
      </c>
      <c r="X28" s="36">
        <f>SUMIFS(СВЦЭМ!$D$33:$D$776,СВЦЭМ!$A$33:$A$776,$A28,СВЦЭМ!$B$33:$B$776,X$11)+'СЕТ СН'!$F$14+СВЦЭМ!$D$10+'СЕТ СН'!$F$5-'СЕТ СН'!$F$24</f>
        <v>3330.2016031100002</v>
      </c>
      <c r="Y28" s="36">
        <f>SUMIFS(СВЦЭМ!$D$33:$D$776,СВЦЭМ!$A$33:$A$776,$A28,СВЦЭМ!$B$33:$B$776,Y$11)+'СЕТ СН'!$F$14+СВЦЭМ!$D$10+'СЕТ СН'!$F$5-'СЕТ СН'!$F$24</f>
        <v>3365.39968288</v>
      </c>
    </row>
    <row r="29" spans="1:25" ht="15.75" x14ac:dyDescent="0.2">
      <c r="A29" s="35">
        <f t="shared" si="0"/>
        <v>43879</v>
      </c>
      <c r="B29" s="36">
        <f>SUMIFS(СВЦЭМ!$D$33:$D$776,СВЦЭМ!$A$33:$A$776,$A29,СВЦЭМ!$B$33:$B$776,B$11)+'СЕТ СН'!$F$14+СВЦЭМ!$D$10+'СЕТ СН'!$F$5-'СЕТ СН'!$F$24</f>
        <v>3323.0820759400003</v>
      </c>
      <c r="C29" s="36">
        <f>SUMIFS(СВЦЭМ!$D$33:$D$776,СВЦЭМ!$A$33:$A$776,$A29,СВЦЭМ!$B$33:$B$776,C$11)+'СЕТ СН'!$F$14+СВЦЭМ!$D$10+'СЕТ СН'!$F$5-'СЕТ СН'!$F$24</f>
        <v>3353.8665815700001</v>
      </c>
      <c r="D29" s="36">
        <f>SUMIFS(СВЦЭМ!$D$33:$D$776,СВЦЭМ!$A$33:$A$776,$A29,СВЦЭМ!$B$33:$B$776,D$11)+'СЕТ СН'!$F$14+СВЦЭМ!$D$10+'СЕТ СН'!$F$5-'СЕТ СН'!$F$24</f>
        <v>3361.8888595100002</v>
      </c>
      <c r="E29" s="36">
        <f>SUMIFS(СВЦЭМ!$D$33:$D$776,СВЦЭМ!$A$33:$A$776,$A29,СВЦЭМ!$B$33:$B$776,E$11)+'СЕТ СН'!$F$14+СВЦЭМ!$D$10+'СЕТ СН'!$F$5-'СЕТ СН'!$F$24</f>
        <v>3369.0190455400002</v>
      </c>
      <c r="F29" s="36">
        <f>SUMIFS(СВЦЭМ!$D$33:$D$776,СВЦЭМ!$A$33:$A$776,$A29,СВЦЭМ!$B$33:$B$776,F$11)+'СЕТ СН'!$F$14+СВЦЭМ!$D$10+'СЕТ СН'!$F$5-'СЕТ СН'!$F$24</f>
        <v>3360.95203292</v>
      </c>
      <c r="G29" s="36">
        <f>SUMIFS(СВЦЭМ!$D$33:$D$776,СВЦЭМ!$A$33:$A$776,$A29,СВЦЭМ!$B$33:$B$776,G$11)+'СЕТ СН'!$F$14+СВЦЭМ!$D$10+'СЕТ СН'!$F$5-'СЕТ СН'!$F$24</f>
        <v>3347.88681903</v>
      </c>
      <c r="H29" s="36">
        <f>SUMIFS(СВЦЭМ!$D$33:$D$776,СВЦЭМ!$A$33:$A$776,$A29,СВЦЭМ!$B$33:$B$776,H$11)+'СЕТ СН'!$F$14+СВЦЭМ!$D$10+'СЕТ СН'!$F$5-'СЕТ СН'!$F$24</f>
        <v>3319.5819118899999</v>
      </c>
      <c r="I29" s="36">
        <f>SUMIFS(СВЦЭМ!$D$33:$D$776,СВЦЭМ!$A$33:$A$776,$A29,СВЦЭМ!$B$33:$B$776,I$11)+'СЕТ СН'!$F$14+СВЦЭМ!$D$10+'СЕТ СН'!$F$5-'СЕТ СН'!$F$24</f>
        <v>3290.99584899</v>
      </c>
      <c r="J29" s="36">
        <f>SUMIFS(СВЦЭМ!$D$33:$D$776,СВЦЭМ!$A$33:$A$776,$A29,СВЦЭМ!$B$33:$B$776,J$11)+'СЕТ СН'!$F$14+СВЦЭМ!$D$10+'СЕТ СН'!$F$5-'СЕТ СН'!$F$24</f>
        <v>3286.0412277599999</v>
      </c>
      <c r="K29" s="36">
        <f>SUMIFS(СВЦЭМ!$D$33:$D$776,СВЦЭМ!$A$33:$A$776,$A29,СВЦЭМ!$B$33:$B$776,K$11)+'СЕТ СН'!$F$14+СВЦЭМ!$D$10+'СЕТ СН'!$F$5-'СЕТ СН'!$F$24</f>
        <v>3286.8966842899999</v>
      </c>
      <c r="L29" s="36">
        <f>SUMIFS(СВЦЭМ!$D$33:$D$776,СВЦЭМ!$A$33:$A$776,$A29,СВЦЭМ!$B$33:$B$776,L$11)+'СЕТ СН'!$F$14+СВЦЭМ!$D$10+'СЕТ СН'!$F$5-'СЕТ СН'!$F$24</f>
        <v>3287.1132952400003</v>
      </c>
      <c r="M29" s="36">
        <f>SUMIFS(СВЦЭМ!$D$33:$D$776,СВЦЭМ!$A$33:$A$776,$A29,СВЦЭМ!$B$33:$B$776,M$11)+'СЕТ СН'!$F$14+СВЦЭМ!$D$10+'СЕТ СН'!$F$5-'СЕТ СН'!$F$24</f>
        <v>3302.56121553</v>
      </c>
      <c r="N29" s="36">
        <f>SUMIFS(СВЦЭМ!$D$33:$D$776,СВЦЭМ!$A$33:$A$776,$A29,СВЦЭМ!$B$33:$B$776,N$11)+'СЕТ СН'!$F$14+СВЦЭМ!$D$10+'СЕТ СН'!$F$5-'СЕТ СН'!$F$24</f>
        <v>3333.4991557799999</v>
      </c>
      <c r="O29" s="36">
        <f>SUMIFS(СВЦЭМ!$D$33:$D$776,СВЦЭМ!$A$33:$A$776,$A29,СВЦЭМ!$B$33:$B$776,O$11)+'СЕТ СН'!$F$14+СВЦЭМ!$D$10+'СЕТ СН'!$F$5-'СЕТ СН'!$F$24</f>
        <v>3372.1788679299998</v>
      </c>
      <c r="P29" s="36">
        <f>SUMIFS(СВЦЭМ!$D$33:$D$776,СВЦЭМ!$A$33:$A$776,$A29,СВЦЭМ!$B$33:$B$776,P$11)+'СЕТ СН'!$F$14+СВЦЭМ!$D$10+'СЕТ СН'!$F$5-'СЕТ СН'!$F$24</f>
        <v>3388.0642338400003</v>
      </c>
      <c r="Q29" s="36">
        <f>SUMIFS(СВЦЭМ!$D$33:$D$776,СВЦЭМ!$A$33:$A$776,$A29,СВЦЭМ!$B$33:$B$776,Q$11)+'СЕТ СН'!$F$14+СВЦЭМ!$D$10+'СЕТ СН'!$F$5-'СЕТ СН'!$F$24</f>
        <v>3397.0171108499999</v>
      </c>
      <c r="R29" s="36">
        <f>SUMIFS(СВЦЭМ!$D$33:$D$776,СВЦЭМ!$A$33:$A$776,$A29,СВЦЭМ!$B$33:$B$776,R$11)+'СЕТ СН'!$F$14+СВЦЭМ!$D$10+'СЕТ СН'!$F$5-'СЕТ СН'!$F$24</f>
        <v>3392.2709641599999</v>
      </c>
      <c r="S29" s="36">
        <f>SUMIFS(СВЦЭМ!$D$33:$D$776,СВЦЭМ!$A$33:$A$776,$A29,СВЦЭМ!$B$33:$B$776,S$11)+'СЕТ СН'!$F$14+СВЦЭМ!$D$10+'СЕТ СН'!$F$5-'СЕТ СН'!$F$24</f>
        <v>3376.4742586100001</v>
      </c>
      <c r="T29" s="36">
        <f>SUMIFS(СВЦЭМ!$D$33:$D$776,СВЦЭМ!$A$33:$A$776,$A29,СВЦЭМ!$B$33:$B$776,T$11)+'СЕТ СН'!$F$14+СВЦЭМ!$D$10+'СЕТ СН'!$F$5-'СЕТ СН'!$F$24</f>
        <v>3341.6009904000002</v>
      </c>
      <c r="U29" s="36">
        <f>SUMIFS(СВЦЭМ!$D$33:$D$776,СВЦЭМ!$A$33:$A$776,$A29,СВЦЭМ!$B$33:$B$776,U$11)+'СЕТ СН'!$F$14+СВЦЭМ!$D$10+'СЕТ СН'!$F$5-'СЕТ СН'!$F$24</f>
        <v>3329.3068103000001</v>
      </c>
      <c r="V29" s="36">
        <f>SUMIFS(СВЦЭМ!$D$33:$D$776,СВЦЭМ!$A$33:$A$776,$A29,СВЦЭМ!$B$33:$B$776,V$11)+'СЕТ СН'!$F$14+СВЦЭМ!$D$10+'СЕТ СН'!$F$5-'СЕТ СН'!$F$24</f>
        <v>3320.38283495</v>
      </c>
      <c r="W29" s="36">
        <f>SUMIFS(СВЦЭМ!$D$33:$D$776,СВЦЭМ!$A$33:$A$776,$A29,СВЦЭМ!$B$33:$B$776,W$11)+'СЕТ СН'!$F$14+СВЦЭМ!$D$10+'СЕТ СН'!$F$5-'СЕТ СН'!$F$24</f>
        <v>3331.9757491800001</v>
      </c>
      <c r="X29" s="36">
        <f>SUMIFS(СВЦЭМ!$D$33:$D$776,СВЦЭМ!$A$33:$A$776,$A29,СВЦЭМ!$B$33:$B$776,X$11)+'СЕТ СН'!$F$14+СВЦЭМ!$D$10+'СЕТ СН'!$F$5-'СЕТ СН'!$F$24</f>
        <v>3330.2770509100001</v>
      </c>
      <c r="Y29" s="36">
        <f>SUMIFS(СВЦЭМ!$D$33:$D$776,СВЦЭМ!$A$33:$A$776,$A29,СВЦЭМ!$B$33:$B$776,Y$11)+'СЕТ СН'!$F$14+СВЦЭМ!$D$10+'СЕТ СН'!$F$5-'СЕТ СН'!$F$24</f>
        <v>3355.8921455</v>
      </c>
    </row>
    <row r="30" spans="1:25" ht="15.75" x14ac:dyDescent="0.2">
      <c r="A30" s="35">
        <f t="shared" si="0"/>
        <v>43880</v>
      </c>
      <c r="B30" s="36">
        <f>SUMIFS(СВЦЭМ!$D$33:$D$776,СВЦЭМ!$A$33:$A$776,$A30,СВЦЭМ!$B$33:$B$776,B$11)+'СЕТ СН'!$F$14+СВЦЭМ!$D$10+'СЕТ СН'!$F$5-'СЕТ СН'!$F$24</f>
        <v>3377.4473646300003</v>
      </c>
      <c r="C30" s="36">
        <f>SUMIFS(СВЦЭМ!$D$33:$D$776,СВЦЭМ!$A$33:$A$776,$A30,СВЦЭМ!$B$33:$B$776,C$11)+'СЕТ СН'!$F$14+СВЦЭМ!$D$10+'СЕТ СН'!$F$5-'СЕТ СН'!$F$24</f>
        <v>3379.8391376499999</v>
      </c>
      <c r="D30" s="36">
        <f>SUMIFS(СВЦЭМ!$D$33:$D$776,СВЦЭМ!$A$33:$A$776,$A30,СВЦЭМ!$B$33:$B$776,D$11)+'СЕТ СН'!$F$14+СВЦЭМ!$D$10+'СЕТ СН'!$F$5-'СЕТ СН'!$F$24</f>
        <v>3395.83130355</v>
      </c>
      <c r="E30" s="36">
        <f>SUMIFS(СВЦЭМ!$D$33:$D$776,СВЦЭМ!$A$33:$A$776,$A30,СВЦЭМ!$B$33:$B$776,E$11)+'СЕТ СН'!$F$14+СВЦЭМ!$D$10+'СЕТ СН'!$F$5-'СЕТ СН'!$F$24</f>
        <v>3402.40295827</v>
      </c>
      <c r="F30" s="36">
        <f>SUMIFS(СВЦЭМ!$D$33:$D$776,СВЦЭМ!$A$33:$A$776,$A30,СВЦЭМ!$B$33:$B$776,F$11)+'СЕТ СН'!$F$14+СВЦЭМ!$D$10+'СЕТ СН'!$F$5-'СЕТ СН'!$F$24</f>
        <v>3395.2241775299999</v>
      </c>
      <c r="G30" s="36">
        <f>SUMIFS(СВЦЭМ!$D$33:$D$776,СВЦЭМ!$A$33:$A$776,$A30,СВЦЭМ!$B$33:$B$776,G$11)+'СЕТ СН'!$F$14+СВЦЭМ!$D$10+'СЕТ СН'!$F$5-'СЕТ СН'!$F$24</f>
        <v>3389.21894823</v>
      </c>
      <c r="H30" s="36">
        <f>SUMIFS(СВЦЭМ!$D$33:$D$776,СВЦЭМ!$A$33:$A$776,$A30,СВЦЭМ!$B$33:$B$776,H$11)+'СЕТ СН'!$F$14+СВЦЭМ!$D$10+'СЕТ СН'!$F$5-'СЕТ СН'!$F$24</f>
        <v>3360.0767096899999</v>
      </c>
      <c r="I30" s="36">
        <f>SUMIFS(СВЦЭМ!$D$33:$D$776,СВЦЭМ!$A$33:$A$776,$A30,СВЦЭМ!$B$33:$B$776,I$11)+'СЕТ СН'!$F$14+СВЦЭМ!$D$10+'СЕТ СН'!$F$5-'СЕТ СН'!$F$24</f>
        <v>3328.9547835200001</v>
      </c>
      <c r="J30" s="36">
        <f>SUMIFS(СВЦЭМ!$D$33:$D$776,СВЦЭМ!$A$33:$A$776,$A30,СВЦЭМ!$B$33:$B$776,J$11)+'СЕТ СН'!$F$14+СВЦЭМ!$D$10+'СЕТ СН'!$F$5-'СЕТ СН'!$F$24</f>
        <v>3301.8909587100002</v>
      </c>
      <c r="K30" s="36">
        <f>SUMIFS(СВЦЭМ!$D$33:$D$776,СВЦЭМ!$A$33:$A$776,$A30,СВЦЭМ!$B$33:$B$776,K$11)+'СЕТ СН'!$F$14+СВЦЭМ!$D$10+'СЕТ СН'!$F$5-'СЕТ СН'!$F$24</f>
        <v>3281.6176212300002</v>
      </c>
      <c r="L30" s="36">
        <f>SUMIFS(СВЦЭМ!$D$33:$D$776,СВЦЭМ!$A$33:$A$776,$A30,СВЦЭМ!$B$33:$B$776,L$11)+'СЕТ СН'!$F$14+СВЦЭМ!$D$10+'СЕТ СН'!$F$5-'СЕТ СН'!$F$24</f>
        <v>3282.30446987</v>
      </c>
      <c r="M30" s="36">
        <f>SUMIFS(СВЦЭМ!$D$33:$D$776,СВЦЭМ!$A$33:$A$776,$A30,СВЦЭМ!$B$33:$B$776,M$11)+'СЕТ СН'!$F$14+СВЦЭМ!$D$10+'СЕТ СН'!$F$5-'СЕТ СН'!$F$24</f>
        <v>3290.1835811999999</v>
      </c>
      <c r="N30" s="36">
        <f>SUMIFS(СВЦЭМ!$D$33:$D$776,СВЦЭМ!$A$33:$A$776,$A30,СВЦЭМ!$B$33:$B$776,N$11)+'СЕТ СН'!$F$14+СВЦЭМ!$D$10+'СЕТ СН'!$F$5-'СЕТ СН'!$F$24</f>
        <v>3309.32080146</v>
      </c>
      <c r="O30" s="36">
        <f>SUMIFS(СВЦЭМ!$D$33:$D$776,СВЦЭМ!$A$33:$A$776,$A30,СВЦЭМ!$B$33:$B$776,O$11)+'СЕТ СН'!$F$14+СВЦЭМ!$D$10+'СЕТ СН'!$F$5-'СЕТ СН'!$F$24</f>
        <v>3329.7802087199998</v>
      </c>
      <c r="P30" s="36">
        <f>SUMIFS(СВЦЭМ!$D$33:$D$776,СВЦЭМ!$A$33:$A$776,$A30,СВЦЭМ!$B$33:$B$776,P$11)+'СЕТ СН'!$F$14+СВЦЭМ!$D$10+'СЕТ СН'!$F$5-'СЕТ СН'!$F$24</f>
        <v>3347.1679556899999</v>
      </c>
      <c r="Q30" s="36">
        <f>SUMIFS(СВЦЭМ!$D$33:$D$776,СВЦЭМ!$A$33:$A$776,$A30,СВЦЭМ!$B$33:$B$776,Q$11)+'СЕТ СН'!$F$14+СВЦЭМ!$D$10+'СЕТ СН'!$F$5-'СЕТ СН'!$F$24</f>
        <v>3351.94828809</v>
      </c>
      <c r="R30" s="36">
        <f>SUMIFS(СВЦЭМ!$D$33:$D$776,СВЦЭМ!$A$33:$A$776,$A30,СВЦЭМ!$B$33:$B$776,R$11)+'СЕТ СН'!$F$14+СВЦЭМ!$D$10+'СЕТ СН'!$F$5-'СЕТ СН'!$F$24</f>
        <v>3345.8173917200002</v>
      </c>
      <c r="S30" s="36">
        <f>SUMIFS(СВЦЭМ!$D$33:$D$776,СВЦЭМ!$A$33:$A$776,$A30,СВЦЭМ!$B$33:$B$776,S$11)+'СЕТ СН'!$F$14+СВЦЭМ!$D$10+'СЕТ СН'!$F$5-'СЕТ СН'!$F$24</f>
        <v>3322.01650681</v>
      </c>
      <c r="T30" s="36">
        <f>SUMIFS(СВЦЭМ!$D$33:$D$776,СВЦЭМ!$A$33:$A$776,$A30,СВЦЭМ!$B$33:$B$776,T$11)+'СЕТ СН'!$F$14+СВЦЭМ!$D$10+'СЕТ СН'!$F$5-'СЕТ СН'!$F$24</f>
        <v>3288.8542026</v>
      </c>
      <c r="U30" s="36">
        <f>SUMIFS(СВЦЭМ!$D$33:$D$776,СВЦЭМ!$A$33:$A$776,$A30,СВЦЭМ!$B$33:$B$776,U$11)+'СЕТ СН'!$F$14+СВЦЭМ!$D$10+'СЕТ СН'!$F$5-'СЕТ СН'!$F$24</f>
        <v>3282.5160400300001</v>
      </c>
      <c r="V30" s="36">
        <f>SUMIFS(СВЦЭМ!$D$33:$D$776,СВЦЭМ!$A$33:$A$776,$A30,СВЦЭМ!$B$33:$B$776,V$11)+'СЕТ СН'!$F$14+СВЦЭМ!$D$10+'СЕТ СН'!$F$5-'СЕТ СН'!$F$24</f>
        <v>3300.2633721500001</v>
      </c>
      <c r="W30" s="36">
        <f>SUMIFS(СВЦЭМ!$D$33:$D$776,СВЦЭМ!$A$33:$A$776,$A30,СВЦЭМ!$B$33:$B$776,W$11)+'СЕТ СН'!$F$14+СВЦЭМ!$D$10+'СЕТ СН'!$F$5-'СЕТ СН'!$F$24</f>
        <v>3292.7210255300001</v>
      </c>
      <c r="X30" s="36">
        <f>SUMIFS(СВЦЭМ!$D$33:$D$776,СВЦЭМ!$A$33:$A$776,$A30,СВЦЭМ!$B$33:$B$776,X$11)+'СЕТ СН'!$F$14+СВЦЭМ!$D$10+'СЕТ СН'!$F$5-'СЕТ СН'!$F$24</f>
        <v>3294.32509265</v>
      </c>
      <c r="Y30" s="36">
        <f>SUMIFS(СВЦЭМ!$D$33:$D$776,СВЦЭМ!$A$33:$A$776,$A30,СВЦЭМ!$B$33:$B$776,Y$11)+'СЕТ СН'!$F$14+СВЦЭМ!$D$10+'СЕТ СН'!$F$5-'СЕТ СН'!$F$24</f>
        <v>3331.7416681599998</v>
      </c>
    </row>
    <row r="31" spans="1:25" ht="15.75" x14ac:dyDescent="0.2">
      <c r="A31" s="35">
        <f t="shared" si="0"/>
        <v>43881</v>
      </c>
      <c r="B31" s="36">
        <f>SUMIFS(СВЦЭМ!$D$33:$D$776,СВЦЭМ!$A$33:$A$776,$A31,СВЦЭМ!$B$33:$B$776,B$11)+'СЕТ СН'!$F$14+СВЦЭМ!$D$10+'СЕТ СН'!$F$5-'СЕТ СН'!$F$24</f>
        <v>3334.8497791499999</v>
      </c>
      <c r="C31" s="36">
        <f>SUMIFS(СВЦЭМ!$D$33:$D$776,СВЦЭМ!$A$33:$A$776,$A31,СВЦЭМ!$B$33:$B$776,C$11)+'СЕТ СН'!$F$14+СВЦЭМ!$D$10+'СЕТ СН'!$F$5-'СЕТ СН'!$F$24</f>
        <v>3342.8379757399998</v>
      </c>
      <c r="D31" s="36">
        <f>SUMIFS(СВЦЭМ!$D$33:$D$776,СВЦЭМ!$A$33:$A$776,$A31,СВЦЭМ!$B$33:$B$776,D$11)+'СЕТ СН'!$F$14+СВЦЭМ!$D$10+'СЕТ СН'!$F$5-'СЕТ СН'!$F$24</f>
        <v>3355.2510165100002</v>
      </c>
      <c r="E31" s="36">
        <f>SUMIFS(СВЦЭМ!$D$33:$D$776,СВЦЭМ!$A$33:$A$776,$A31,СВЦЭМ!$B$33:$B$776,E$11)+'СЕТ СН'!$F$14+СВЦЭМ!$D$10+'СЕТ СН'!$F$5-'СЕТ СН'!$F$24</f>
        <v>3371.6623910899998</v>
      </c>
      <c r="F31" s="36">
        <f>SUMIFS(СВЦЭМ!$D$33:$D$776,СВЦЭМ!$A$33:$A$776,$A31,СВЦЭМ!$B$33:$B$776,F$11)+'СЕТ СН'!$F$14+СВЦЭМ!$D$10+'СЕТ СН'!$F$5-'СЕТ СН'!$F$24</f>
        <v>3374.89254884</v>
      </c>
      <c r="G31" s="36">
        <f>SUMIFS(СВЦЭМ!$D$33:$D$776,СВЦЭМ!$A$33:$A$776,$A31,СВЦЭМ!$B$33:$B$776,G$11)+'СЕТ СН'!$F$14+СВЦЭМ!$D$10+'СЕТ СН'!$F$5-'СЕТ СН'!$F$24</f>
        <v>3366.4374359399999</v>
      </c>
      <c r="H31" s="36">
        <f>SUMIFS(СВЦЭМ!$D$33:$D$776,СВЦЭМ!$A$33:$A$776,$A31,СВЦЭМ!$B$33:$B$776,H$11)+'СЕТ СН'!$F$14+СВЦЭМ!$D$10+'СЕТ СН'!$F$5-'СЕТ СН'!$F$24</f>
        <v>3338.6689130599998</v>
      </c>
      <c r="I31" s="36">
        <f>SUMIFS(СВЦЭМ!$D$33:$D$776,СВЦЭМ!$A$33:$A$776,$A31,СВЦЭМ!$B$33:$B$776,I$11)+'СЕТ СН'!$F$14+СВЦЭМ!$D$10+'СЕТ СН'!$F$5-'СЕТ СН'!$F$24</f>
        <v>3305.7870227799999</v>
      </c>
      <c r="J31" s="36">
        <f>SUMIFS(СВЦЭМ!$D$33:$D$776,СВЦЭМ!$A$33:$A$776,$A31,СВЦЭМ!$B$33:$B$776,J$11)+'СЕТ СН'!$F$14+СВЦЭМ!$D$10+'СЕТ СН'!$F$5-'СЕТ СН'!$F$24</f>
        <v>3271.2893894399999</v>
      </c>
      <c r="K31" s="36">
        <f>SUMIFS(СВЦЭМ!$D$33:$D$776,СВЦЭМ!$A$33:$A$776,$A31,СВЦЭМ!$B$33:$B$776,K$11)+'СЕТ СН'!$F$14+СВЦЭМ!$D$10+'СЕТ СН'!$F$5-'СЕТ СН'!$F$24</f>
        <v>3256.3532580900001</v>
      </c>
      <c r="L31" s="36">
        <f>SUMIFS(СВЦЭМ!$D$33:$D$776,СВЦЭМ!$A$33:$A$776,$A31,СВЦЭМ!$B$33:$B$776,L$11)+'СЕТ СН'!$F$14+СВЦЭМ!$D$10+'СЕТ СН'!$F$5-'СЕТ СН'!$F$24</f>
        <v>3257.5555962600001</v>
      </c>
      <c r="M31" s="36">
        <f>SUMIFS(СВЦЭМ!$D$33:$D$776,СВЦЭМ!$A$33:$A$776,$A31,СВЦЭМ!$B$33:$B$776,M$11)+'СЕТ СН'!$F$14+СВЦЭМ!$D$10+'СЕТ СН'!$F$5-'СЕТ СН'!$F$24</f>
        <v>3267.0239529600003</v>
      </c>
      <c r="N31" s="36">
        <f>SUMIFS(СВЦЭМ!$D$33:$D$776,СВЦЭМ!$A$33:$A$776,$A31,СВЦЭМ!$B$33:$B$776,N$11)+'СЕТ СН'!$F$14+СВЦЭМ!$D$10+'СЕТ СН'!$F$5-'СЕТ СН'!$F$24</f>
        <v>3292.6844859399998</v>
      </c>
      <c r="O31" s="36">
        <f>SUMIFS(СВЦЭМ!$D$33:$D$776,СВЦЭМ!$A$33:$A$776,$A31,СВЦЭМ!$B$33:$B$776,O$11)+'СЕТ СН'!$F$14+СВЦЭМ!$D$10+'СЕТ СН'!$F$5-'СЕТ СН'!$F$24</f>
        <v>3313.1797103899999</v>
      </c>
      <c r="P31" s="36">
        <f>SUMIFS(СВЦЭМ!$D$33:$D$776,СВЦЭМ!$A$33:$A$776,$A31,СВЦЭМ!$B$33:$B$776,P$11)+'СЕТ СН'!$F$14+СВЦЭМ!$D$10+'СЕТ СН'!$F$5-'СЕТ СН'!$F$24</f>
        <v>3328.5910177999999</v>
      </c>
      <c r="Q31" s="36">
        <f>SUMIFS(СВЦЭМ!$D$33:$D$776,СВЦЭМ!$A$33:$A$776,$A31,СВЦЭМ!$B$33:$B$776,Q$11)+'СЕТ СН'!$F$14+СВЦЭМ!$D$10+'СЕТ СН'!$F$5-'СЕТ СН'!$F$24</f>
        <v>3343.8389228400001</v>
      </c>
      <c r="R31" s="36">
        <f>SUMIFS(СВЦЭМ!$D$33:$D$776,СВЦЭМ!$A$33:$A$776,$A31,СВЦЭМ!$B$33:$B$776,R$11)+'СЕТ СН'!$F$14+СВЦЭМ!$D$10+'СЕТ СН'!$F$5-'СЕТ СН'!$F$24</f>
        <v>3338.6151116700003</v>
      </c>
      <c r="S31" s="36">
        <f>SUMIFS(СВЦЭМ!$D$33:$D$776,СВЦЭМ!$A$33:$A$776,$A31,СВЦЭМ!$B$33:$B$776,S$11)+'СЕТ СН'!$F$14+СВЦЭМ!$D$10+'СЕТ СН'!$F$5-'СЕТ СН'!$F$24</f>
        <v>3307.0250529</v>
      </c>
      <c r="T31" s="36">
        <f>SUMIFS(СВЦЭМ!$D$33:$D$776,СВЦЭМ!$A$33:$A$776,$A31,СВЦЭМ!$B$33:$B$776,T$11)+'СЕТ СН'!$F$14+СВЦЭМ!$D$10+'СЕТ СН'!$F$5-'СЕТ СН'!$F$24</f>
        <v>3279.1130540900003</v>
      </c>
      <c r="U31" s="36">
        <f>SUMIFS(СВЦЭМ!$D$33:$D$776,СВЦЭМ!$A$33:$A$776,$A31,СВЦЭМ!$B$33:$B$776,U$11)+'СЕТ СН'!$F$14+СВЦЭМ!$D$10+'СЕТ СН'!$F$5-'СЕТ СН'!$F$24</f>
        <v>3260.3477127900001</v>
      </c>
      <c r="V31" s="36">
        <f>SUMIFS(СВЦЭМ!$D$33:$D$776,СВЦЭМ!$A$33:$A$776,$A31,СВЦЭМ!$B$33:$B$776,V$11)+'СЕТ СН'!$F$14+СВЦЭМ!$D$10+'СЕТ СН'!$F$5-'СЕТ СН'!$F$24</f>
        <v>3263.7898245199999</v>
      </c>
      <c r="W31" s="36">
        <f>SUMIFS(СВЦЭМ!$D$33:$D$776,СВЦЭМ!$A$33:$A$776,$A31,СВЦЭМ!$B$33:$B$776,W$11)+'СЕТ СН'!$F$14+СВЦЭМ!$D$10+'СЕТ СН'!$F$5-'СЕТ СН'!$F$24</f>
        <v>3283.0487222700003</v>
      </c>
      <c r="X31" s="36">
        <f>SUMIFS(СВЦЭМ!$D$33:$D$776,СВЦЭМ!$A$33:$A$776,$A31,СВЦЭМ!$B$33:$B$776,X$11)+'СЕТ СН'!$F$14+СВЦЭМ!$D$10+'СЕТ СН'!$F$5-'СЕТ СН'!$F$24</f>
        <v>3300.53608639</v>
      </c>
      <c r="Y31" s="36">
        <f>SUMIFS(СВЦЭМ!$D$33:$D$776,СВЦЭМ!$A$33:$A$776,$A31,СВЦЭМ!$B$33:$B$776,Y$11)+'СЕТ СН'!$F$14+СВЦЭМ!$D$10+'СЕТ СН'!$F$5-'СЕТ СН'!$F$24</f>
        <v>3312.0110603799999</v>
      </c>
    </row>
    <row r="32" spans="1:25" ht="15.75" x14ac:dyDescent="0.2">
      <c r="A32" s="35">
        <f t="shared" si="0"/>
        <v>43882</v>
      </c>
      <c r="B32" s="36">
        <f>SUMIFS(СВЦЭМ!$D$33:$D$776,СВЦЭМ!$A$33:$A$776,$A32,СВЦЭМ!$B$33:$B$776,B$11)+'СЕТ СН'!$F$14+СВЦЭМ!$D$10+'СЕТ СН'!$F$5-'СЕТ СН'!$F$24</f>
        <v>3324.8262656500001</v>
      </c>
      <c r="C32" s="36">
        <f>SUMIFS(СВЦЭМ!$D$33:$D$776,СВЦЭМ!$A$33:$A$776,$A32,СВЦЭМ!$B$33:$B$776,C$11)+'СЕТ СН'!$F$14+СВЦЭМ!$D$10+'СЕТ СН'!$F$5-'СЕТ СН'!$F$24</f>
        <v>3347.7603844499999</v>
      </c>
      <c r="D32" s="36">
        <f>SUMIFS(СВЦЭМ!$D$33:$D$776,СВЦЭМ!$A$33:$A$776,$A32,СВЦЭМ!$B$33:$B$776,D$11)+'СЕТ СН'!$F$14+СВЦЭМ!$D$10+'СЕТ СН'!$F$5-'СЕТ СН'!$F$24</f>
        <v>3361.03795812</v>
      </c>
      <c r="E32" s="36">
        <f>SUMIFS(СВЦЭМ!$D$33:$D$776,СВЦЭМ!$A$33:$A$776,$A32,СВЦЭМ!$B$33:$B$776,E$11)+'СЕТ СН'!$F$14+СВЦЭМ!$D$10+'СЕТ СН'!$F$5-'СЕТ СН'!$F$24</f>
        <v>3364.6665765400003</v>
      </c>
      <c r="F32" s="36">
        <f>SUMIFS(СВЦЭМ!$D$33:$D$776,СВЦЭМ!$A$33:$A$776,$A32,СВЦЭМ!$B$33:$B$776,F$11)+'СЕТ СН'!$F$14+СВЦЭМ!$D$10+'СЕТ СН'!$F$5-'СЕТ СН'!$F$24</f>
        <v>3352.7203000099998</v>
      </c>
      <c r="G32" s="36">
        <f>SUMIFS(СВЦЭМ!$D$33:$D$776,СВЦЭМ!$A$33:$A$776,$A32,СВЦЭМ!$B$33:$B$776,G$11)+'СЕТ СН'!$F$14+СВЦЭМ!$D$10+'СЕТ СН'!$F$5-'СЕТ СН'!$F$24</f>
        <v>3330.0279219200002</v>
      </c>
      <c r="H32" s="36">
        <f>SUMIFS(СВЦЭМ!$D$33:$D$776,СВЦЭМ!$A$33:$A$776,$A32,СВЦЭМ!$B$33:$B$776,H$11)+'СЕТ СН'!$F$14+СВЦЭМ!$D$10+'СЕТ СН'!$F$5-'СЕТ СН'!$F$24</f>
        <v>3311.0286067400002</v>
      </c>
      <c r="I32" s="36">
        <f>SUMIFS(СВЦЭМ!$D$33:$D$776,СВЦЭМ!$A$33:$A$776,$A32,СВЦЭМ!$B$33:$B$776,I$11)+'СЕТ СН'!$F$14+СВЦЭМ!$D$10+'СЕТ СН'!$F$5-'СЕТ СН'!$F$24</f>
        <v>3293.8848090700003</v>
      </c>
      <c r="J32" s="36">
        <f>SUMIFS(СВЦЭМ!$D$33:$D$776,СВЦЭМ!$A$33:$A$776,$A32,СВЦЭМ!$B$33:$B$776,J$11)+'СЕТ СН'!$F$14+СВЦЭМ!$D$10+'СЕТ СН'!$F$5-'СЕТ СН'!$F$24</f>
        <v>3272.3450963700002</v>
      </c>
      <c r="K32" s="36">
        <f>SUMIFS(СВЦЭМ!$D$33:$D$776,СВЦЭМ!$A$33:$A$776,$A32,СВЦЭМ!$B$33:$B$776,K$11)+'СЕТ СН'!$F$14+СВЦЭМ!$D$10+'СЕТ СН'!$F$5-'СЕТ СН'!$F$24</f>
        <v>3267.1525677700001</v>
      </c>
      <c r="L32" s="36">
        <f>SUMIFS(СВЦЭМ!$D$33:$D$776,СВЦЭМ!$A$33:$A$776,$A32,СВЦЭМ!$B$33:$B$776,L$11)+'СЕТ СН'!$F$14+СВЦЭМ!$D$10+'СЕТ СН'!$F$5-'СЕТ СН'!$F$24</f>
        <v>3270.55059987</v>
      </c>
      <c r="M32" s="36">
        <f>SUMIFS(СВЦЭМ!$D$33:$D$776,СВЦЭМ!$A$33:$A$776,$A32,СВЦЭМ!$B$33:$B$776,M$11)+'СЕТ СН'!$F$14+СВЦЭМ!$D$10+'СЕТ СН'!$F$5-'СЕТ СН'!$F$24</f>
        <v>3283.0131652700002</v>
      </c>
      <c r="N32" s="36">
        <f>SUMIFS(СВЦЭМ!$D$33:$D$776,СВЦЭМ!$A$33:$A$776,$A32,СВЦЭМ!$B$33:$B$776,N$11)+'СЕТ СН'!$F$14+СВЦЭМ!$D$10+'СЕТ СН'!$F$5-'СЕТ СН'!$F$24</f>
        <v>3302.4721976800001</v>
      </c>
      <c r="O32" s="36">
        <f>SUMIFS(СВЦЭМ!$D$33:$D$776,СВЦЭМ!$A$33:$A$776,$A32,СВЦЭМ!$B$33:$B$776,O$11)+'СЕТ СН'!$F$14+СВЦЭМ!$D$10+'СЕТ СН'!$F$5-'СЕТ СН'!$F$24</f>
        <v>3323.06566797</v>
      </c>
      <c r="P32" s="36">
        <f>SUMIFS(СВЦЭМ!$D$33:$D$776,СВЦЭМ!$A$33:$A$776,$A32,СВЦЭМ!$B$33:$B$776,P$11)+'СЕТ СН'!$F$14+СВЦЭМ!$D$10+'СЕТ СН'!$F$5-'СЕТ СН'!$F$24</f>
        <v>3334.6833853799999</v>
      </c>
      <c r="Q32" s="36">
        <f>SUMIFS(СВЦЭМ!$D$33:$D$776,СВЦЭМ!$A$33:$A$776,$A32,СВЦЭМ!$B$33:$B$776,Q$11)+'СЕТ СН'!$F$14+СВЦЭМ!$D$10+'СЕТ СН'!$F$5-'СЕТ СН'!$F$24</f>
        <v>3341.5685185100001</v>
      </c>
      <c r="R32" s="36">
        <f>SUMIFS(СВЦЭМ!$D$33:$D$776,СВЦЭМ!$A$33:$A$776,$A32,СВЦЭМ!$B$33:$B$776,R$11)+'СЕТ СН'!$F$14+СВЦЭМ!$D$10+'СЕТ СН'!$F$5-'СЕТ СН'!$F$24</f>
        <v>3338.5248259300001</v>
      </c>
      <c r="S32" s="36">
        <f>SUMIFS(СВЦЭМ!$D$33:$D$776,СВЦЭМ!$A$33:$A$776,$A32,СВЦЭМ!$B$33:$B$776,S$11)+'СЕТ СН'!$F$14+СВЦЭМ!$D$10+'СЕТ СН'!$F$5-'СЕТ СН'!$F$24</f>
        <v>3320.9239349700001</v>
      </c>
      <c r="T32" s="36">
        <f>SUMIFS(СВЦЭМ!$D$33:$D$776,СВЦЭМ!$A$33:$A$776,$A32,СВЦЭМ!$B$33:$B$776,T$11)+'СЕТ СН'!$F$14+СВЦЭМ!$D$10+'СЕТ СН'!$F$5-'СЕТ СН'!$F$24</f>
        <v>3289.4496375099998</v>
      </c>
      <c r="U32" s="36">
        <f>SUMIFS(СВЦЭМ!$D$33:$D$776,СВЦЭМ!$A$33:$A$776,$A32,СВЦЭМ!$B$33:$B$776,U$11)+'СЕТ СН'!$F$14+СВЦЭМ!$D$10+'СЕТ СН'!$F$5-'СЕТ СН'!$F$24</f>
        <v>3267.2620259400001</v>
      </c>
      <c r="V32" s="36">
        <f>SUMIFS(СВЦЭМ!$D$33:$D$776,СВЦЭМ!$A$33:$A$776,$A32,СВЦЭМ!$B$33:$B$776,V$11)+'СЕТ СН'!$F$14+СВЦЭМ!$D$10+'СЕТ СН'!$F$5-'СЕТ СН'!$F$24</f>
        <v>3236.4747974000002</v>
      </c>
      <c r="W32" s="36">
        <f>SUMIFS(СВЦЭМ!$D$33:$D$776,СВЦЭМ!$A$33:$A$776,$A32,СВЦЭМ!$B$33:$B$776,W$11)+'СЕТ СН'!$F$14+СВЦЭМ!$D$10+'СЕТ СН'!$F$5-'СЕТ СН'!$F$24</f>
        <v>3241.90302982</v>
      </c>
      <c r="X32" s="36">
        <f>SUMIFS(СВЦЭМ!$D$33:$D$776,СВЦЭМ!$A$33:$A$776,$A32,СВЦЭМ!$B$33:$B$776,X$11)+'СЕТ СН'!$F$14+СВЦЭМ!$D$10+'СЕТ СН'!$F$5-'СЕТ СН'!$F$24</f>
        <v>3250.0134710900002</v>
      </c>
      <c r="Y32" s="36">
        <f>SUMIFS(СВЦЭМ!$D$33:$D$776,СВЦЭМ!$A$33:$A$776,$A32,СВЦЭМ!$B$33:$B$776,Y$11)+'СЕТ СН'!$F$14+СВЦЭМ!$D$10+'СЕТ СН'!$F$5-'СЕТ СН'!$F$24</f>
        <v>3270.5900905899998</v>
      </c>
    </row>
    <row r="33" spans="1:27" ht="15.75" x14ac:dyDescent="0.2">
      <c r="A33" s="35">
        <f t="shared" si="0"/>
        <v>43883</v>
      </c>
      <c r="B33" s="36">
        <f>SUMIFS(СВЦЭМ!$D$33:$D$776,СВЦЭМ!$A$33:$A$776,$A33,СВЦЭМ!$B$33:$B$776,B$11)+'СЕТ СН'!$F$14+СВЦЭМ!$D$10+'СЕТ СН'!$F$5-'СЕТ СН'!$F$24</f>
        <v>3300.48701428</v>
      </c>
      <c r="C33" s="36">
        <f>SUMIFS(СВЦЭМ!$D$33:$D$776,СВЦЭМ!$A$33:$A$776,$A33,СВЦЭМ!$B$33:$B$776,C$11)+'СЕТ СН'!$F$14+СВЦЭМ!$D$10+'СЕТ СН'!$F$5-'СЕТ СН'!$F$24</f>
        <v>3316.85480272</v>
      </c>
      <c r="D33" s="36">
        <f>SUMIFS(СВЦЭМ!$D$33:$D$776,СВЦЭМ!$A$33:$A$776,$A33,СВЦЭМ!$B$33:$B$776,D$11)+'СЕТ СН'!$F$14+СВЦЭМ!$D$10+'СЕТ СН'!$F$5-'СЕТ СН'!$F$24</f>
        <v>3321.6254795499999</v>
      </c>
      <c r="E33" s="36">
        <f>SUMIFS(СВЦЭМ!$D$33:$D$776,СВЦЭМ!$A$33:$A$776,$A33,СВЦЭМ!$B$33:$B$776,E$11)+'СЕТ СН'!$F$14+СВЦЭМ!$D$10+'СЕТ СН'!$F$5-'СЕТ СН'!$F$24</f>
        <v>3322.8786382100002</v>
      </c>
      <c r="F33" s="36">
        <f>SUMIFS(СВЦЭМ!$D$33:$D$776,СВЦЭМ!$A$33:$A$776,$A33,СВЦЭМ!$B$33:$B$776,F$11)+'СЕТ СН'!$F$14+СВЦЭМ!$D$10+'СЕТ СН'!$F$5-'СЕТ СН'!$F$24</f>
        <v>3319.7188917200001</v>
      </c>
      <c r="G33" s="36">
        <f>SUMIFS(СВЦЭМ!$D$33:$D$776,СВЦЭМ!$A$33:$A$776,$A33,СВЦЭМ!$B$33:$B$776,G$11)+'СЕТ СН'!$F$14+СВЦЭМ!$D$10+'СЕТ СН'!$F$5-'СЕТ СН'!$F$24</f>
        <v>3311.9395282800001</v>
      </c>
      <c r="H33" s="36">
        <f>SUMIFS(СВЦЭМ!$D$33:$D$776,СВЦЭМ!$A$33:$A$776,$A33,СВЦЭМ!$B$33:$B$776,H$11)+'СЕТ СН'!$F$14+СВЦЭМ!$D$10+'СЕТ СН'!$F$5-'СЕТ СН'!$F$24</f>
        <v>3291.0948756600001</v>
      </c>
      <c r="I33" s="36">
        <f>SUMIFS(СВЦЭМ!$D$33:$D$776,СВЦЭМ!$A$33:$A$776,$A33,СВЦЭМ!$B$33:$B$776,I$11)+'СЕТ СН'!$F$14+СВЦЭМ!$D$10+'СЕТ СН'!$F$5-'СЕТ СН'!$F$24</f>
        <v>3260.1557239499998</v>
      </c>
      <c r="J33" s="36">
        <f>SUMIFS(СВЦЭМ!$D$33:$D$776,СВЦЭМ!$A$33:$A$776,$A33,СВЦЭМ!$B$33:$B$776,J$11)+'СЕТ СН'!$F$14+СВЦЭМ!$D$10+'СЕТ СН'!$F$5-'СЕТ СН'!$F$24</f>
        <v>3264.7068919499998</v>
      </c>
      <c r="K33" s="36">
        <f>SUMIFS(СВЦЭМ!$D$33:$D$776,СВЦЭМ!$A$33:$A$776,$A33,СВЦЭМ!$B$33:$B$776,K$11)+'СЕТ СН'!$F$14+СВЦЭМ!$D$10+'СЕТ СН'!$F$5-'СЕТ СН'!$F$24</f>
        <v>3273.8043157699999</v>
      </c>
      <c r="L33" s="36">
        <f>SUMIFS(СВЦЭМ!$D$33:$D$776,СВЦЭМ!$A$33:$A$776,$A33,СВЦЭМ!$B$33:$B$776,L$11)+'СЕТ СН'!$F$14+СВЦЭМ!$D$10+'СЕТ СН'!$F$5-'СЕТ СН'!$F$24</f>
        <v>3283.7405874900001</v>
      </c>
      <c r="M33" s="36">
        <f>SUMIFS(СВЦЭМ!$D$33:$D$776,СВЦЭМ!$A$33:$A$776,$A33,СВЦЭМ!$B$33:$B$776,M$11)+'СЕТ СН'!$F$14+СВЦЭМ!$D$10+'СЕТ СН'!$F$5-'СЕТ СН'!$F$24</f>
        <v>3291.8646410599999</v>
      </c>
      <c r="N33" s="36">
        <f>SUMIFS(СВЦЭМ!$D$33:$D$776,СВЦЭМ!$A$33:$A$776,$A33,СВЦЭМ!$B$33:$B$776,N$11)+'СЕТ СН'!$F$14+СВЦЭМ!$D$10+'СЕТ СН'!$F$5-'СЕТ СН'!$F$24</f>
        <v>3293.9202630600003</v>
      </c>
      <c r="O33" s="36">
        <f>SUMIFS(СВЦЭМ!$D$33:$D$776,СВЦЭМ!$A$33:$A$776,$A33,СВЦЭМ!$B$33:$B$776,O$11)+'СЕТ СН'!$F$14+СВЦЭМ!$D$10+'СЕТ СН'!$F$5-'СЕТ СН'!$F$24</f>
        <v>3293.8222440099998</v>
      </c>
      <c r="P33" s="36">
        <f>SUMIFS(СВЦЭМ!$D$33:$D$776,СВЦЭМ!$A$33:$A$776,$A33,СВЦЭМ!$B$33:$B$776,P$11)+'СЕТ СН'!$F$14+СВЦЭМ!$D$10+'СЕТ СН'!$F$5-'СЕТ СН'!$F$24</f>
        <v>3287.9662330900001</v>
      </c>
      <c r="Q33" s="36">
        <f>SUMIFS(СВЦЭМ!$D$33:$D$776,СВЦЭМ!$A$33:$A$776,$A33,СВЦЭМ!$B$33:$B$776,Q$11)+'СЕТ СН'!$F$14+СВЦЭМ!$D$10+'СЕТ СН'!$F$5-'СЕТ СН'!$F$24</f>
        <v>3283.9468812599998</v>
      </c>
      <c r="R33" s="36">
        <f>SUMIFS(СВЦЭМ!$D$33:$D$776,СВЦЭМ!$A$33:$A$776,$A33,СВЦЭМ!$B$33:$B$776,R$11)+'СЕТ СН'!$F$14+СВЦЭМ!$D$10+'СЕТ СН'!$F$5-'СЕТ СН'!$F$24</f>
        <v>3278.8733439100001</v>
      </c>
      <c r="S33" s="36">
        <f>SUMIFS(СВЦЭМ!$D$33:$D$776,СВЦЭМ!$A$33:$A$776,$A33,СВЦЭМ!$B$33:$B$776,S$11)+'СЕТ СН'!$F$14+СВЦЭМ!$D$10+'СЕТ СН'!$F$5-'СЕТ СН'!$F$24</f>
        <v>3280.51908804</v>
      </c>
      <c r="T33" s="36">
        <f>SUMIFS(СВЦЭМ!$D$33:$D$776,СВЦЭМ!$A$33:$A$776,$A33,СВЦЭМ!$B$33:$B$776,T$11)+'СЕТ СН'!$F$14+СВЦЭМ!$D$10+'СЕТ СН'!$F$5-'СЕТ СН'!$F$24</f>
        <v>3283.6247498900002</v>
      </c>
      <c r="U33" s="36">
        <f>SUMIFS(СВЦЭМ!$D$33:$D$776,СВЦЭМ!$A$33:$A$776,$A33,СВЦЭМ!$B$33:$B$776,U$11)+'СЕТ СН'!$F$14+СВЦЭМ!$D$10+'СЕТ СН'!$F$5-'СЕТ СН'!$F$24</f>
        <v>3287.4701031599998</v>
      </c>
      <c r="V33" s="36">
        <f>SUMIFS(СВЦЭМ!$D$33:$D$776,СВЦЭМ!$A$33:$A$776,$A33,СВЦЭМ!$B$33:$B$776,V$11)+'СЕТ СН'!$F$14+СВЦЭМ!$D$10+'СЕТ СН'!$F$5-'СЕТ СН'!$F$24</f>
        <v>3295.6726141300001</v>
      </c>
      <c r="W33" s="36">
        <f>SUMIFS(СВЦЭМ!$D$33:$D$776,СВЦЭМ!$A$33:$A$776,$A33,СВЦЭМ!$B$33:$B$776,W$11)+'СЕТ СН'!$F$14+СВЦЭМ!$D$10+'СЕТ СН'!$F$5-'СЕТ СН'!$F$24</f>
        <v>3293.06596726</v>
      </c>
      <c r="X33" s="36">
        <f>SUMIFS(СВЦЭМ!$D$33:$D$776,СВЦЭМ!$A$33:$A$776,$A33,СВЦЭМ!$B$33:$B$776,X$11)+'СЕТ СН'!$F$14+СВЦЭМ!$D$10+'СЕТ СН'!$F$5-'СЕТ СН'!$F$24</f>
        <v>3283.5753614099999</v>
      </c>
      <c r="Y33" s="36">
        <f>SUMIFS(СВЦЭМ!$D$33:$D$776,СВЦЭМ!$A$33:$A$776,$A33,СВЦЭМ!$B$33:$B$776,Y$11)+'СЕТ СН'!$F$14+СВЦЭМ!$D$10+'СЕТ СН'!$F$5-'СЕТ СН'!$F$24</f>
        <v>3273.8275022900002</v>
      </c>
    </row>
    <row r="34" spans="1:27" ht="15.75" x14ac:dyDescent="0.2">
      <c r="A34" s="35">
        <f t="shared" si="0"/>
        <v>43884</v>
      </c>
      <c r="B34" s="36">
        <f>SUMIFS(СВЦЭМ!$D$33:$D$776,СВЦЭМ!$A$33:$A$776,$A34,СВЦЭМ!$B$33:$B$776,B$11)+'СЕТ СН'!$F$14+СВЦЭМ!$D$10+'СЕТ СН'!$F$5-'СЕТ СН'!$F$24</f>
        <v>3307.0904463500001</v>
      </c>
      <c r="C34" s="36">
        <f>SUMIFS(СВЦЭМ!$D$33:$D$776,СВЦЭМ!$A$33:$A$776,$A34,СВЦЭМ!$B$33:$B$776,C$11)+'СЕТ СН'!$F$14+СВЦЭМ!$D$10+'СЕТ СН'!$F$5-'СЕТ СН'!$F$24</f>
        <v>3325.26162432</v>
      </c>
      <c r="D34" s="36">
        <f>SUMIFS(СВЦЭМ!$D$33:$D$776,СВЦЭМ!$A$33:$A$776,$A34,СВЦЭМ!$B$33:$B$776,D$11)+'СЕТ СН'!$F$14+СВЦЭМ!$D$10+'СЕТ СН'!$F$5-'СЕТ СН'!$F$24</f>
        <v>3336.4525838200002</v>
      </c>
      <c r="E34" s="36">
        <f>SUMIFS(СВЦЭМ!$D$33:$D$776,СВЦЭМ!$A$33:$A$776,$A34,СВЦЭМ!$B$33:$B$776,E$11)+'СЕТ СН'!$F$14+СВЦЭМ!$D$10+'СЕТ СН'!$F$5-'СЕТ СН'!$F$24</f>
        <v>3341.6335330500001</v>
      </c>
      <c r="F34" s="36">
        <f>SUMIFS(СВЦЭМ!$D$33:$D$776,СВЦЭМ!$A$33:$A$776,$A34,СВЦЭМ!$B$33:$B$776,F$11)+'СЕТ СН'!$F$14+СВЦЭМ!$D$10+'СЕТ СН'!$F$5-'СЕТ СН'!$F$24</f>
        <v>3343.8988111799999</v>
      </c>
      <c r="G34" s="36">
        <f>SUMIFS(СВЦЭМ!$D$33:$D$776,СВЦЭМ!$A$33:$A$776,$A34,СВЦЭМ!$B$33:$B$776,G$11)+'СЕТ СН'!$F$14+СВЦЭМ!$D$10+'СЕТ СН'!$F$5-'СЕТ СН'!$F$24</f>
        <v>3345.80777506</v>
      </c>
      <c r="H34" s="36">
        <f>SUMIFS(СВЦЭМ!$D$33:$D$776,СВЦЭМ!$A$33:$A$776,$A34,СВЦЭМ!$B$33:$B$776,H$11)+'СЕТ СН'!$F$14+СВЦЭМ!$D$10+'СЕТ СН'!$F$5-'СЕТ СН'!$F$24</f>
        <v>3334.5770034699999</v>
      </c>
      <c r="I34" s="36">
        <f>SUMIFS(СВЦЭМ!$D$33:$D$776,СВЦЭМ!$A$33:$A$776,$A34,СВЦЭМ!$B$33:$B$776,I$11)+'СЕТ СН'!$F$14+СВЦЭМ!$D$10+'СЕТ СН'!$F$5-'СЕТ СН'!$F$24</f>
        <v>3323.0369529999998</v>
      </c>
      <c r="J34" s="36">
        <f>SUMIFS(СВЦЭМ!$D$33:$D$776,СВЦЭМ!$A$33:$A$776,$A34,СВЦЭМ!$B$33:$B$776,J$11)+'СЕТ СН'!$F$14+СВЦЭМ!$D$10+'СЕТ СН'!$F$5-'СЕТ СН'!$F$24</f>
        <v>3295.6571898699999</v>
      </c>
      <c r="K34" s="36">
        <f>SUMIFS(СВЦЭМ!$D$33:$D$776,СВЦЭМ!$A$33:$A$776,$A34,СВЦЭМ!$B$33:$B$776,K$11)+'СЕТ СН'!$F$14+СВЦЭМ!$D$10+'СЕТ СН'!$F$5-'СЕТ СН'!$F$24</f>
        <v>3254.75407984</v>
      </c>
      <c r="L34" s="36">
        <f>SUMIFS(СВЦЭМ!$D$33:$D$776,СВЦЭМ!$A$33:$A$776,$A34,СВЦЭМ!$B$33:$B$776,L$11)+'СЕТ СН'!$F$14+СВЦЭМ!$D$10+'СЕТ СН'!$F$5-'СЕТ СН'!$F$24</f>
        <v>3235.96726296</v>
      </c>
      <c r="M34" s="36">
        <f>SUMIFS(СВЦЭМ!$D$33:$D$776,СВЦЭМ!$A$33:$A$776,$A34,СВЦЭМ!$B$33:$B$776,M$11)+'СЕТ СН'!$F$14+СВЦЭМ!$D$10+'СЕТ СН'!$F$5-'СЕТ СН'!$F$24</f>
        <v>3241.8562209000002</v>
      </c>
      <c r="N34" s="36">
        <f>SUMIFS(СВЦЭМ!$D$33:$D$776,СВЦЭМ!$A$33:$A$776,$A34,СВЦЭМ!$B$33:$B$776,N$11)+'СЕТ СН'!$F$14+СВЦЭМ!$D$10+'СЕТ СН'!$F$5-'СЕТ СН'!$F$24</f>
        <v>3260.0035598100003</v>
      </c>
      <c r="O34" s="36">
        <f>SUMIFS(СВЦЭМ!$D$33:$D$776,СВЦЭМ!$A$33:$A$776,$A34,СВЦЭМ!$B$33:$B$776,O$11)+'СЕТ СН'!$F$14+СВЦЭМ!$D$10+'СЕТ СН'!$F$5-'СЕТ СН'!$F$24</f>
        <v>3273.9142399000002</v>
      </c>
      <c r="P34" s="36">
        <f>SUMIFS(СВЦЭМ!$D$33:$D$776,СВЦЭМ!$A$33:$A$776,$A34,СВЦЭМ!$B$33:$B$776,P$11)+'СЕТ СН'!$F$14+СВЦЭМ!$D$10+'СЕТ СН'!$F$5-'СЕТ СН'!$F$24</f>
        <v>3281.1159666900003</v>
      </c>
      <c r="Q34" s="36">
        <f>SUMIFS(СВЦЭМ!$D$33:$D$776,СВЦЭМ!$A$33:$A$776,$A34,СВЦЭМ!$B$33:$B$776,Q$11)+'СЕТ СН'!$F$14+СВЦЭМ!$D$10+'СЕТ СН'!$F$5-'СЕТ СН'!$F$24</f>
        <v>3290.9252647100002</v>
      </c>
      <c r="R34" s="36">
        <f>SUMIFS(СВЦЭМ!$D$33:$D$776,СВЦЭМ!$A$33:$A$776,$A34,СВЦЭМ!$B$33:$B$776,R$11)+'СЕТ СН'!$F$14+СВЦЭМ!$D$10+'СЕТ СН'!$F$5-'СЕТ СН'!$F$24</f>
        <v>3289.67116128</v>
      </c>
      <c r="S34" s="36">
        <f>SUMIFS(СВЦЭМ!$D$33:$D$776,СВЦЭМ!$A$33:$A$776,$A34,СВЦЭМ!$B$33:$B$776,S$11)+'СЕТ СН'!$F$14+СВЦЭМ!$D$10+'СЕТ СН'!$F$5-'СЕТ СН'!$F$24</f>
        <v>3280.2368891699998</v>
      </c>
      <c r="T34" s="36">
        <f>SUMIFS(СВЦЭМ!$D$33:$D$776,СВЦЭМ!$A$33:$A$776,$A34,СВЦЭМ!$B$33:$B$776,T$11)+'СЕТ СН'!$F$14+СВЦЭМ!$D$10+'СЕТ СН'!$F$5-'СЕТ СН'!$F$24</f>
        <v>3258.6040072800001</v>
      </c>
      <c r="U34" s="36">
        <f>SUMIFS(СВЦЭМ!$D$33:$D$776,СВЦЭМ!$A$33:$A$776,$A34,СВЦЭМ!$B$33:$B$776,U$11)+'СЕТ СН'!$F$14+СВЦЭМ!$D$10+'СЕТ СН'!$F$5-'СЕТ СН'!$F$24</f>
        <v>3242.9174334899999</v>
      </c>
      <c r="V34" s="36">
        <f>SUMIFS(СВЦЭМ!$D$33:$D$776,СВЦЭМ!$A$33:$A$776,$A34,СВЦЭМ!$B$33:$B$776,V$11)+'СЕТ СН'!$F$14+СВЦЭМ!$D$10+'СЕТ СН'!$F$5-'СЕТ СН'!$F$24</f>
        <v>3253.5805357300001</v>
      </c>
      <c r="W34" s="36">
        <f>SUMIFS(СВЦЭМ!$D$33:$D$776,СВЦЭМ!$A$33:$A$776,$A34,СВЦЭМ!$B$33:$B$776,W$11)+'СЕТ СН'!$F$14+СВЦЭМ!$D$10+'СЕТ СН'!$F$5-'СЕТ СН'!$F$24</f>
        <v>3264.6998361000001</v>
      </c>
      <c r="X34" s="36">
        <f>SUMIFS(СВЦЭМ!$D$33:$D$776,СВЦЭМ!$A$33:$A$776,$A34,СВЦЭМ!$B$33:$B$776,X$11)+'СЕТ СН'!$F$14+СВЦЭМ!$D$10+'СЕТ СН'!$F$5-'СЕТ СН'!$F$24</f>
        <v>3283.5777789200001</v>
      </c>
      <c r="Y34" s="36">
        <f>SUMIFS(СВЦЭМ!$D$33:$D$776,СВЦЭМ!$A$33:$A$776,$A34,СВЦЭМ!$B$33:$B$776,Y$11)+'СЕТ СН'!$F$14+СВЦЭМ!$D$10+'СЕТ СН'!$F$5-'СЕТ СН'!$F$24</f>
        <v>3301.86107937</v>
      </c>
    </row>
    <row r="35" spans="1:27" ht="15.75" x14ac:dyDescent="0.2">
      <c r="A35" s="35">
        <f t="shared" si="0"/>
        <v>43885</v>
      </c>
      <c r="B35" s="36">
        <f>SUMIFS(СВЦЭМ!$D$33:$D$776,СВЦЭМ!$A$33:$A$776,$A35,СВЦЭМ!$B$33:$B$776,B$11)+'СЕТ СН'!$F$14+СВЦЭМ!$D$10+'СЕТ СН'!$F$5-'СЕТ СН'!$F$24</f>
        <v>3301.7934563200001</v>
      </c>
      <c r="C35" s="36">
        <f>SUMIFS(СВЦЭМ!$D$33:$D$776,СВЦЭМ!$A$33:$A$776,$A35,СВЦЭМ!$B$33:$B$776,C$11)+'СЕТ СН'!$F$14+СВЦЭМ!$D$10+'СЕТ СН'!$F$5-'СЕТ СН'!$F$24</f>
        <v>3313.5129514499999</v>
      </c>
      <c r="D35" s="36">
        <f>SUMIFS(СВЦЭМ!$D$33:$D$776,СВЦЭМ!$A$33:$A$776,$A35,СВЦЭМ!$B$33:$B$776,D$11)+'СЕТ СН'!$F$14+СВЦЭМ!$D$10+'СЕТ СН'!$F$5-'СЕТ СН'!$F$24</f>
        <v>3328.65224592</v>
      </c>
      <c r="E35" s="36">
        <f>SUMIFS(СВЦЭМ!$D$33:$D$776,СВЦЭМ!$A$33:$A$776,$A35,СВЦЭМ!$B$33:$B$776,E$11)+'СЕТ СН'!$F$14+СВЦЭМ!$D$10+'СЕТ СН'!$F$5-'СЕТ СН'!$F$24</f>
        <v>3345.3002131100002</v>
      </c>
      <c r="F35" s="36">
        <f>SUMIFS(СВЦЭМ!$D$33:$D$776,СВЦЭМ!$A$33:$A$776,$A35,СВЦЭМ!$B$33:$B$776,F$11)+'СЕТ СН'!$F$14+СВЦЭМ!$D$10+'СЕТ СН'!$F$5-'СЕТ СН'!$F$24</f>
        <v>3347.19476007</v>
      </c>
      <c r="G35" s="36">
        <f>SUMIFS(СВЦЭМ!$D$33:$D$776,СВЦЭМ!$A$33:$A$776,$A35,СВЦЭМ!$B$33:$B$776,G$11)+'СЕТ СН'!$F$14+СВЦЭМ!$D$10+'СЕТ СН'!$F$5-'СЕТ СН'!$F$24</f>
        <v>3344.7355542099999</v>
      </c>
      <c r="H35" s="36">
        <f>SUMIFS(СВЦЭМ!$D$33:$D$776,СВЦЭМ!$A$33:$A$776,$A35,СВЦЭМ!$B$33:$B$776,H$11)+'СЕТ СН'!$F$14+СВЦЭМ!$D$10+'СЕТ СН'!$F$5-'СЕТ СН'!$F$24</f>
        <v>3336.6399458200003</v>
      </c>
      <c r="I35" s="36">
        <f>SUMIFS(СВЦЭМ!$D$33:$D$776,СВЦЭМ!$A$33:$A$776,$A35,СВЦЭМ!$B$33:$B$776,I$11)+'СЕТ СН'!$F$14+СВЦЭМ!$D$10+'СЕТ СН'!$F$5-'СЕТ СН'!$F$24</f>
        <v>3318.38604412</v>
      </c>
      <c r="J35" s="36">
        <f>SUMIFS(СВЦЭМ!$D$33:$D$776,СВЦЭМ!$A$33:$A$776,$A35,СВЦЭМ!$B$33:$B$776,J$11)+'СЕТ СН'!$F$14+СВЦЭМ!$D$10+'СЕТ СН'!$F$5-'СЕТ СН'!$F$24</f>
        <v>3287.4569528699999</v>
      </c>
      <c r="K35" s="36">
        <f>SUMIFS(СВЦЭМ!$D$33:$D$776,СВЦЭМ!$A$33:$A$776,$A35,СВЦЭМ!$B$33:$B$776,K$11)+'СЕТ СН'!$F$14+СВЦЭМ!$D$10+'СЕТ СН'!$F$5-'СЕТ СН'!$F$24</f>
        <v>3257.3801388800002</v>
      </c>
      <c r="L35" s="36">
        <f>SUMIFS(СВЦЭМ!$D$33:$D$776,СВЦЭМ!$A$33:$A$776,$A35,СВЦЭМ!$B$33:$B$776,L$11)+'СЕТ СН'!$F$14+СВЦЭМ!$D$10+'СЕТ СН'!$F$5-'СЕТ СН'!$F$24</f>
        <v>3253.1602725299999</v>
      </c>
      <c r="M35" s="36">
        <f>SUMIFS(СВЦЭМ!$D$33:$D$776,СВЦЭМ!$A$33:$A$776,$A35,СВЦЭМ!$B$33:$B$776,M$11)+'СЕТ СН'!$F$14+СВЦЭМ!$D$10+'СЕТ СН'!$F$5-'СЕТ СН'!$F$24</f>
        <v>3256.7781638599999</v>
      </c>
      <c r="N35" s="36">
        <f>SUMIFS(СВЦЭМ!$D$33:$D$776,СВЦЭМ!$A$33:$A$776,$A35,СВЦЭМ!$B$33:$B$776,N$11)+'СЕТ СН'!$F$14+СВЦЭМ!$D$10+'СЕТ СН'!$F$5-'СЕТ СН'!$F$24</f>
        <v>3267.1282963799999</v>
      </c>
      <c r="O35" s="36">
        <f>SUMIFS(СВЦЭМ!$D$33:$D$776,СВЦЭМ!$A$33:$A$776,$A35,СВЦЭМ!$B$33:$B$776,O$11)+'СЕТ СН'!$F$14+СВЦЭМ!$D$10+'СЕТ СН'!$F$5-'СЕТ СН'!$F$24</f>
        <v>3284.8891218600002</v>
      </c>
      <c r="P35" s="36">
        <f>SUMIFS(СВЦЭМ!$D$33:$D$776,СВЦЭМ!$A$33:$A$776,$A35,СВЦЭМ!$B$33:$B$776,P$11)+'СЕТ СН'!$F$14+СВЦЭМ!$D$10+'СЕТ СН'!$F$5-'СЕТ СН'!$F$24</f>
        <v>3294.505506</v>
      </c>
      <c r="Q35" s="36">
        <f>SUMIFS(СВЦЭМ!$D$33:$D$776,СВЦЭМ!$A$33:$A$776,$A35,СВЦЭМ!$B$33:$B$776,Q$11)+'СЕТ СН'!$F$14+СВЦЭМ!$D$10+'СЕТ СН'!$F$5-'СЕТ СН'!$F$24</f>
        <v>3293.9970375500002</v>
      </c>
      <c r="R35" s="36">
        <f>SUMIFS(СВЦЭМ!$D$33:$D$776,СВЦЭМ!$A$33:$A$776,$A35,СВЦЭМ!$B$33:$B$776,R$11)+'СЕТ СН'!$F$14+СВЦЭМ!$D$10+'СЕТ СН'!$F$5-'СЕТ СН'!$F$24</f>
        <v>3292.18785166</v>
      </c>
      <c r="S35" s="36">
        <f>SUMIFS(СВЦЭМ!$D$33:$D$776,СВЦЭМ!$A$33:$A$776,$A35,СВЦЭМ!$B$33:$B$776,S$11)+'СЕТ СН'!$F$14+СВЦЭМ!$D$10+'СЕТ СН'!$F$5-'СЕТ СН'!$F$24</f>
        <v>3279.8681816500002</v>
      </c>
      <c r="T35" s="36">
        <f>SUMIFS(СВЦЭМ!$D$33:$D$776,СВЦЭМ!$A$33:$A$776,$A35,СВЦЭМ!$B$33:$B$776,T$11)+'СЕТ СН'!$F$14+СВЦЭМ!$D$10+'СЕТ СН'!$F$5-'СЕТ СН'!$F$24</f>
        <v>3254.1524201699999</v>
      </c>
      <c r="U35" s="36">
        <f>SUMIFS(СВЦЭМ!$D$33:$D$776,СВЦЭМ!$A$33:$A$776,$A35,СВЦЭМ!$B$33:$B$776,U$11)+'СЕТ СН'!$F$14+СВЦЭМ!$D$10+'СЕТ СН'!$F$5-'СЕТ СН'!$F$24</f>
        <v>3231.74764766</v>
      </c>
      <c r="V35" s="36">
        <f>SUMIFS(СВЦЭМ!$D$33:$D$776,СВЦЭМ!$A$33:$A$776,$A35,СВЦЭМ!$B$33:$B$776,V$11)+'СЕТ СН'!$F$14+СВЦЭМ!$D$10+'СЕТ СН'!$F$5-'СЕТ СН'!$F$24</f>
        <v>3239.4256097799998</v>
      </c>
      <c r="W35" s="36">
        <f>SUMIFS(СВЦЭМ!$D$33:$D$776,СВЦЭМ!$A$33:$A$776,$A35,СВЦЭМ!$B$33:$B$776,W$11)+'СЕТ СН'!$F$14+СВЦЭМ!$D$10+'СЕТ СН'!$F$5-'СЕТ СН'!$F$24</f>
        <v>3254.6112769400002</v>
      </c>
      <c r="X35" s="36">
        <f>SUMIFS(СВЦЭМ!$D$33:$D$776,СВЦЭМ!$A$33:$A$776,$A35,СВЦЭМ!$B$33:$B$776,X$11)+'СЕТ СН'!$F$14+СВЦЭМ!$D$10+'СЕТ СН'!$F$5-'СЕТ СН'!$F$24</f>
        <v>3264.8137489300002</v>
      </c>
      <c r="Y35" s="36">
        <f>SUMIFS(СВЦЭМ!$D$33:$D$776,СВЦЭМ!$A$33:$A$776,$A35,СВЦЭМ!$B$33:$B$776,Y$11)+'СЕТ СН'!$F$14+СВЦЭМ!$D$10+'СЕТ СН'!$F$5-'СЕТ СН'!$F$24</f>
        <v>3288.8601242599998</v>
      </c>
    </row>
    <row r="36" spans="1:27" ht="15.75" x14ac:dyDescent="0.2">
      <c r="A36" s="35">
        <f t="shared" si="0"/>
        <v>43886</v>
      </c>
      <c r="B36" s="36">
        <f>SUMIFS(СВЦЭМ!$D$33:$D$776,СВЦЭМ!$A$33:$A$776,$A36,СВЦЭМ!$B$33:$B$776,B$11)+'СЕТ СН'!$F$14+СВЦЭМ!$D$10+'СЕТ СН'!$F$5-'СЕТ СН'!$F$24</f>
        <v>3332.1796207900002</v>
      </c>
      <c r="C36" s="36">
        <f>SUMIFS(СВЦЭМ!$D$33:$D$776,СВЦЭМ!$A$33:$A$776,$A36,СВЦЭМ!$B$33:$B$776,C$11)+'СЕТ СН'!$F$14+СВЦЭМ!$D$10+'СЕТ СН'!$F$5-'СЕТ СН'!$F$24</f>
        <v>3340.77238386</v>
      </c>
      <c r="D36" s="36">
        <f>SUMIFS(СВЦЭМ!$D$33:$D$776,СВЦЭМ!$A$33:$A$776,$A36,СВЦЭМ!$B$33:$B$776,D$11)+'СЕТ СН'!$F$14+СВЦЭМ!$D$10+'СЕТ СН'!$F$5-'СЕТ СН'!$F$24</f>
        <v>3358.1678090400001</v>
      </c>
      <c r="E36" s="36">
        <f>SUMIFS(СВЦЭМ!$D$33:$D$776,СВЦЭМ!$A$33:$A$776,$A36,СВЦЭМ!$B$33:$B$776,E$11)+'СЕТ СН'!$F$14+СВЦЭМ!$D$10+'СЕТ СН'!$F$5-'СЕТ СН'!$F$24</f>
        <v>3374.5757759500002</v>
      </c>
      <c r="F36" s="36">
        <f>SUMIFS(СВЦЭМ!$D$33:$D$776,СВЦЭМ!$A$33:$A$776,$A36,СВЦЭМ!$B$33:$B$776,F$11)+'СЕТ СН'!$F$14+СВЦЭМ!$D$10+'СЕТ СН'!$F$5-'СЕТ СН'!$F$24</f>
        <v>3363.8869566799999</v>
      </c>
      <c r="G36" s="36">
        <f>SUMIFS(СВЦЭМ!$D$33:$D$776,СВЦЭМ!$A$33:$A$776,$A36,СВЦЭМ!$B$33:$B$776,G$11)+'СЕТ СН'!$F$14+СВЦЭМ!$D$10+'СЕТ СН'!$F$5-'СЕТ СН'!$F$24</f>
        <v>3343.9569268800001</v>
      </c>
      <c r="H36" s="36">
        <f>SUMIFS(СВЦЭМ!$D$33:$D$776,СВЦЭМ!$A$33:$A$776,$A36,СВЦЭМ!$B$33:$B$776,H$11)+'СЕТ СН'!$F$14+СВЦЭМ!$D$10+'СЕТ СН'!$F$5-'СЕТ СН'!$F$24</f>
        <v>3317.9492804900001</v>
      </c>
      <c r="I36" s="36">
        <f>SUMIFS(СВЦЭМ!$D$33:$D$776,СВЦЭМ!$A$33:$A$776,$A36,СВЦЭМ!$B$33:$B$776,I$11)+'СЕТ СН'!$F$14+СВЦЭМ!$D$10+'СЕТ СН'!$F$5-'СЕТ СН'!$F$24</f>
        <v>3293.34496502</v>
      </c>
      <c r="J36" s="36">
        <f>SUMIFS(СВЦЭМ!$D$33:$D$776,СВЦЭМ!$A$33:$A$776,$A36,СВЦЭМ!$B$33:$B$776,J$11)+'СЕТ СН'!$F$14+СВЦЭМ!$D$10+'СЕТ СН'!$F$5-'СЕТ СН'!$F$24</f>
        <v>3270.39048645</v>
      </c>
      <c r="K36" s="36">
        <f>SUMIFS(СВЦЭМ!$D$33:$D$776,СВЦЭМ!$A$33:$A$776,$A36,СВЦЭМ!$B$33:$B$776,K$11)+'СЕТ СН'!$F$14+СВЦЭМ!$D$10+'СЕТ СН'!$F$5-'СЕТ СН'!$F$24</f>
        <v>3252.02638037</v>
      </c>
      <c r="L36" s="36">
        <f>SUMIFS(СВЦЭМ!$D$33:$D$776,СВЦЭМ!$A$33:$A$776,$A36,СВЦЭМ!$B$33:$B$776,L$11)+'СЕТ СН'!$F$14+СВЦЭМ!$D$10+'СЕТ СН'!$F$5-'СЕТ СН'!$F$24</f>
        <v>3251.8051663300002</v>
      </c>
      <c r="M36" s="36">
        <f>SUMIFS(СВЦЭМ!$D$33:$D$776,СВЦЭМ!$A$33:$A$776,$A36,СВЦЭМ!$B$33:$B$776,M$11)+'СЕТ СН'!$F$14+СВЦЭМ!$D$10+'СЕТ СН'!$F$5-'СЕТ СН'!$F$24</f>
        <v>3261.9919955800001</v>
      </c>
      <c r="N36" s="36">
        <f>SUMIFS(СВЦЭМ!$D$33:$D$776,СВЦЭМ!$A$33:$A$776,$A36,СВЦЭМ!$B$33:$B$776,N$11)+'СЕТ СН'!$F$14+СВЦЭМ!$D$10+'СЕТ СН'!$F$5-'СЕТ СН'!$F$24</f>
        <v>3272.87946427</v>
      </c>
      <c r="O36" s="36">
        <f>SUMIFS(СВЦЭМ!$D$33:$D$776,СВЦЭМ!$A$33:$A$776,$A36,СВЦЭМ!$B$33:$B$776,O$11)+'СЕТ СН'!$F$14+СВЦЭМ!$D$10+'СЕТ СН'!$F$5-'СЕТ СН'!$F$24</f>
        <v>3290.22296246</v>
      </c>
      <c r="P36" s="36">
        <f>SUMIFS(СВЦЭМ!$D$33:$D$776,СВЦЭМ!$A$33:$A$776,$A36,СВЦЭМ!$B$33:$B$776,P$11)+'СЕТ СН'!$F$14+СВЦЭМ!$D$10+'СЕТ СН'!$F$5-'СЕТ СН'!$F$24</f>
        <v>3322.3826651099998</v>
      </c>
      <c r="Q36" s="36">
        <f>SUMIFS(СВЦЭМ!$D$33:$D$776,СВЦЭМ!$A$33:$A$776,$A36,СВЦЭМ!$B$33:$B$776,Q$11)+'СЕТ СН'!$F$14+СВЦЭМ!$D$10+'СЕТ СН'!$F$5-'СЕТ СН'!$F$24</f>
        <v>3340.0969783999999</v>
      </c>
      <c r="R36" s="36">
        <f>SUMIFS(СВЦЭМ!$D$33:$D$776,СВЦЭМ!$A$33:$A$776,$A36,СВЦЭМ!$B$33:$B$776,R$11)+'СЕТ СН'!$F$14+СВЦЭМ!$D$10+'СЕТ СН'!$F$5-'СЕТ СН'!$F$24</f>
        <v>3338.6327785499998</v>
      </c>
      <c r="S36" s="36">
        <f>SUMIFS(СВЦЭМ!$D$33:$D$776,СВЦЭМ!$A$33:$A$776,$A36,СВЦЭМ!$B$33:$B$776,S$11)+'СЕТ СН'!$F$14+СВЦЭМ!$D$10+'СЕТ СН'!$F$5-'СЕТ СН'!$F$24</f>
        <v>3300.9885333500001</v>
      </c>
      <c r="T36" s="36">
        <f>SUMIFS(СВЦЭМ!$D$33:$D$776,СВЦЭМ!$A$33:$A$776,$A36,СВЦЭМ!$B$33:$B$776,T$11)+'СЕТ СН'!$F$14+СВЦЭМ!$D$10+'СЕТ СН'!$F$5-'СЕТ СН'!$F$24</f>
        <v>3268.2561027800002</v>
      </c>
      <c r="U36" s="36">
        <f>SUMIFS(СВЦЭМ!$D$33:$D$776,СВЦЭМ!$A$33:$A$776,$A36,СВЦЭМ!$B$33:$B$776,U$11)+'СЕТ СН'!$F$14+СВЦЭМ!$D$10+'СЕТ СН'!$F$5-'СЕТ СН'!$F$24</f>
        <v>3243.9962799499999</v>
      </c>
      <c r="V36" s="36">
        <f>SUMIFS(СВЦЭМ!$D$33:$D$776,СВЦЭМ!$A$33:$A$776,$A36,СВЦЭМ!$B$33:$B$776,V$11)+'СЕТ СН'!$F$14+СВЦЭМ!$D$10+'СЕТ СН'!$F$5-'СЕТ СН'!$F$24</f>
        <v>3241.1185439800001</v>
      </c>
      <c r="W36" s="36">
        <f>SUMIFS(СВЦЭМ!$D$33:$D$776,СВЦЭМ!$A$33:$A$776,$A36,СВЦЭМ!$B$33:$B$776,W$11)+'СЕТ СН'!$F$14+СВЦЭМ!$D$10+'СЕТ СН'!$F$5-'СЕТ СН'!$F$24</f>
        <v>3267.59860751</v>
      </c>
      <c r="X36" s="36">
        <f>SUMIFS(СВЦЭМ!$D$33:$D$776,СВЦЭМ!$A$33:$A$776,$A36,СВЦЭМ!$B$33:$B$776,X$11)+'СЕТ СН'!$F$14+СВЦЭМ!$D$10+'СЕТ СН'!$F$5-'СЕТ СН'!$F$24</f>
        <v>3290.00678836</v>
      </c>
      <c r="Y36" s="36">
        <f>SUMIFS(СВЦЭМ!$D$33:$D$776,СВЦЭМ!$A$33:$A$776,$A36,СВЦЭМ!$B$33:$B$776,Y$11)+'СЕТ СН'!$F$14+СВЦЭМ!$D$10+'СЕТ СН'!$F$5-'СЕТ СН'!$F$24</f>
        <v>3313.0686081900003</v>
      </c>
    </row>
    <row r="37" spans="1:27" ht="15.75" x14ac:dyDescent="0.2">
      <c r="A37" s="35">
        <f t="shared" si="0"/>
        <v>43887</v>
      </c>
      <c r="B37" s="36">
        <f>SUMIFS(СВЦЭМ!$D$33:$D$776,СВЦЭМ!$A$33:$A$776,$A37,СВЦЭМ!$B$33:$B$776,B$11)+'СЕТ СН'!$F$14+СВЦЭМ!$D$10+'СЕТ СН'!$F$5-'СЕТ СН'!$F$24</f>
        <v>3338.1876845100001</v>
      </c>
      <c r="C37" s="36">
        <f>SUMIFS(СВЦЭМ!$D$33:$D$776,СВЦЭМ!$A$33:$A$776,$A37,СВЦЭМ!$B$33:$B$776,C$11)+'СЕТ СН'!$F$14+СВЦЭМ!$D$10+'СЕТ СН'!$F$5-'СЕТ СН'!$F$24</f>
        <v>3360.3897567600002</v>
      </c>
      <c r="D37" s="36">
        <f>SUMIFS(СВЦЭМ!$D$33:$D$776,СВЦЭМ!$A$33:$A$776,$A37,СВЦЭМ!$B$33:$B$776,D$11)+'СЕТ СН'!$F$14+СВЦЭМ!$D$10+'СЕТ СН'!$F$5-'СЕТ СН'!$F$24</f>
        <v>3369.0401770200001</v>
      </c>
      <c r="E37" s="36">
        <f>SUMIFS(СВЦЭМ!$D$33:$D$776,СВЦЭМ!$A$33:$A$776,$A37,СВЦЭМ!$B$33:$B$776,E$11)+'СЕТ СН'!$F$14+СВЦЭМ!$D$10+'СЕТ СН'!$F$5-'СЕТ СН'!$F$24</f>
        <v>3382.2304046500003</v>
      </c>
      <c r="F37" s="36">
        <f>SUMIFS(СВЦЭМ!$D$33:$D$776,СВЦЭМ!$A$33:$A$776,$A37,СВЦЭМ!$B$33:$B$776,F$11)+'СЕТ СН'!$F$14+СВЦЭМ!$D$10+'СЕТ СН'!$F$5-'СЕТ СН'!$F$24</f>
        <v>3373.0138186100003</v>
      </c>
      <c r="G37" s="36">
        <f>SUMIFS(СВЦЭМ!$D$33:$D$776,СВЦЭМ!$A$33:$A$776,$A37,СВЦЭМ!$B$33:$B$776,G$11)+'СЕТ СН'!$F$14+СВЦЭМ!$D$10+'СЕТ СН'!$F$5-'СЕТ СН'!$F$24</f>
        <v>3349.8956798500003</v>
      </c>
      <c r="H37" s="36">
        <f>SUMIFS(СВЦЭМ!$D$33:$D$776,СВЦЭМ!$A$33:$A$776,$A37,СВЦЭМ!$B$33:$B$776,H$11)+'СЕТ СН'!$F$14+СВЦЭМ!$D$10+'СЕТ СН'!$F$5-'СЕТ СН'!$F$24</f>
        <v>3314.60435456</v>
      </c>
      <c r="I37" s="36">
        <f>SUMIFS(СВЦЭМ!$D$33:$D$776,СВЦЭМ!$A$33:$A$776,$A37,СВЦЭМ!$B$33:$B$776,I$11)+'СЕТ СН'!$F$14+СВЦЭМ!$D$10+'СЕТ СН'!$F$5-'СЕТ СН'!$F$24</f>
        <v>3290.2831418800001</v>
      </c>
      <c r="J37" s="36">
        <f>SUMIFS(СВЦЭМ!$D$33:$D$776,СВЦЭМ!$A$33:$A$776,$A37,СВЦЭМ!$B$33:$B$776,J$11)+'СЕТ СН'!$F$14+СВЦЭМ!$D$10+'СЕТ СН'!$F$5-'СЕТ СН'!$F$24</f>
        <v>3259.4220605600003</v>
      </c>
      <c r="K37" s="36">
        <f>SUMIFS(СВЦЭМ!$D$33:$D$776,СВЦЭМ!$A$33:$A$776,$A37,СВЦЭМ!$B$33:$B$776,K$11)+'СЕТ СН'!$F$14+СВЦЭМ!$D$10+'СЕТ СН'!$F$5-'СЕТ СН'!$F$24</f>
        <v>3244.8058090700001</v>
      </c>
      <c r="L37" s="36">
        <f>SUMIFS(СВЦЭМ!$D$33:$D$776,СВЦЭМ!$A$33:$A$776,$A37,СВЦЭМ!$B$33:$B$776,L$11)+'СЕТ СН'!$F$14+СВЦЭМ!$D$10+'СЕТ СН'!$F$5-'СЕТ СН'!$F$24</f>
        <v>3252.0281267199998</v>
      </c>
      <c r="M37" s="36">
        <f>SUMIFS(СВЦЭМ!$D$33:$D$776,СВЦЭМ!$A$33:$A$776,$A37,СВЦЭМ!$B$33:$B$776,M$11)+'СЕТ СН'!$F$14+СВЦЭМ!$D$10+'СЕТ СН'!$F$5-'СЕТ СН'!$F$24</f>
        <v>3259.4121965300001</v>
      </c>
      <c r="N37" s="36">
        <f>SUMIFS(СВЦЭМ!$D$33:$D$776,СВЦЭМ!$A$33:$A$776,$A37,СВЦЭМ!$B$33:$B$776,N$11)+'СЕТ СН'!$F$14+СВЦЭМ!$D$10+'СЕТ СН'!$F$5-'СЕТ СН'!$F$24</f>
        <v>3270.1831831999998</v>
      </c>
      <c r="O37" s="36">
        <f>SUMIFS(СВЦЭМ!$D$33:$D$776,СВЦЭМ!$A$33:$A$776,$A37,СВЦЭМ!$B$33:$B$776,O$11)+'СЕТ СН'!$F$14+СВЦЭМ!$D$10+'СЕТ СН'!$F$5-'СЕТ СН'!$F$24</f>
        <v>3284.5237758000003</v>
      </c>
      <c r="P37" s="36">
        <f>SUMIFS(СВЦЭМ!$D$33:$D$776,СВЦЭМ!$A$33:$A$776,$A37,СВЦЭМ!$B$33:$B$776,P$11)+'СЕТ СН'!$F$14+СВЦЭМ!$D$10+'СЕТ СН'!$F$5-'СЕТ СН'!$F$24</f>
        <v>3296.45638633</v>
      </c>
      <c r="Q37" s="36">
        <f>SUMIFS(СВЦЭМ!$D$33:$D$776,СВЦЭМ!$A$33:$A$776,$A37,СВЦЭМ!$B$33:$B$776,Q$11)+'СЕТ СН'!$F$14+СВЦЭМ!$D$10+'СЕТ СН'!$F$5-'СЕТ СН'!$F$24</f>
        <v>3302.6610722700002</v>
      </c>
      <c r="R37" s="36">
        <f>SUMIFS(СВЦЭМ!$D$33:$D$776,СВЦЭМ!$A$33:$A$776,$A37,СВЦЭМ!$B$33:$B$776,R$11)+'СЕТ СН'!$F$14+СВЦЭМ!$D$10+'СЕТ СН'!$F$5-'СЕТ СН'!$F$24</f>
        <v>3294.7433055400002</v>
      </c>
      <c r="S37" s="36">
        <f>SUMIFS(СВЦЭМ!$D$33:$D$776,СВЦЭМ!$A$33:$A$776,$A37,СВЦЭМ!$B$33:$B$776,S$11)+'СЕТ СН'!$F$14+СВЦЭМ!$D$10+'СЕТ СН'!$F$5-'СЕТ СН'!$F$24</f>
        <v>3278.7492029200002</v>
      </c>
      <c r="T37" s="36">
        <f>SUMIFS(СВЦЭМ!$D$33:$D$776,СВЦЭМ!$A$33:$A$776,$A37,СВЦЭМ!$B$33:$B$776,T$11)+'СЕТ СН'!$F$14+СВЦЭМ!$D$10+'СЕТ СН'!$F$5-'СЕТ СН'!$F$24</f>
        <v>3254.9003613100003</v>
      </c>
      <c r="U37" s="36">
        <f>SUMIFS(СВЦЭМ!$D$33:$D$776,СВЦЭМ!$A$33:$A$776,$A37,СВЦЭМ!$B$33:$B$776,U$11)+'СЕТ СН'!$F$14+СВЦЭМ!$D$10+'СЕТ СН'!$F$5-'СЕТ СН'!$F$24</f>
        <v>3246.7328135500002</v>
      </c>
      <c r="V37" s="36">
        <f>SUMIFS(СВЦЭМ!$D$33:$D$776,СВЦЭМ!$A$33:$A$776,$A37,СВЦЭМ!$B$33:$B$776,V$11)+'СЕТ СН'!$F$14+СВЦЭМ!$D$10+'СЕТ СН'!$F$5-'СЕТ СН'!$F$24</f>
        <v>3250.632302</v>
      </c>
      <c r="W37" s="36">
        <f>SUMIFS(СВЦЭМ!$D$33:$D$776,СВЦЭМ!$A$33:$A$776,$A37,СВЦЭМ!$B$33:$B$776,W$11)+'СЕТ СН'!$F$14+СВЦЭМ!$D$10+'СЕТ СН'!$F$5-'СЕТ СН'!$F$24</f>
        <v>3260.53560414</v>
      </c>
      <c r="X37" s="36">
        <f>SUMIFS(СВЦЭМ!$D$33:$D$776,СВЦЭМ!$A$33:$A$776,$A37,СВЦЭМ!$B$33:$B$776,X$11)+'СЕТ СН'!$F$14+СВЦЭМ!$D$10+'СЕТ СН'!$F$5-'СЕТ СН'!$F$24</f>
        <v>3276.9230252799998</v>
      </c>
      <c r="Y37" s="36">
        <f>SUMIFS(СВЦЭМ!$D$33:$D$776,СВЦЭМ!$A$33:$A$776,$A37,СВЦЭМ!$B$33:$B$776,Y$11)+'СЕТ СН'!$F$14+СВЦЭМ!$D$10+'СЕТ СН'!$F$5-'СЕТ СН'!$F$24</f>
        <v>3296.0740556199999</v>
      </c>
    </row>
    <row r="38" spans="1:27" ht="15.75" x14ac:dyDescent="0.2">
      <c r="A38" s="35">
        <f t="shared" si="0"/>
        <v>43888</v>
      </c>
      <c r="B38" s="36">
        <f>SUMIFS(СВЦЭМ!$D$33:$D$776,СВЦЭМ!$A$33:$A$776,$A38,СВЦЭМ!$B$33:$B$776,B$11)+'СЕТ СН'!$F$14+СВЦЭМ!$D$10+'СЕТ СН'!$F$5-'СЕТ СН'!$F$24</f>
        <v>3342.72866462</v>
      </c>
      <c r="C38" s="36">
        <f>SUMIFS(СВЦЭМ!$D$33:$D$776,СВЦЭМ!$A$33:$A$776,$A38,СВЦЭМ!$B$33:$B$776,C$11)+'СЕТ СН'!$F$14+СВЦЭМ!$D$10+'СЕТ СН'!$F$5-'СЕТ СН'!$F$24</f>
        <v>3358.21805791</v>
      </c>
      <c r="D38" s="36">
        <f>SUMIFS(СВЦЭМ!$D$33:$D$776,СВЦЭМ!$A$33:$A$776,$A38,СВЦЭМ!$B$33:$B$776,D$11)+'СЕТ СН'!$F$14+СВЦЭМ!$D$10+'СЕТ СН'!$F$5-'СЕТ СН'!$F$24</f>
        <v>3366.0399414600001</v>
      </c>
      <c r="E38" s="36">
        <f>SUMIFS(СВЦЭМ!$D$33:$D$776,СВЦЭМ!$A$33:$A$776,$A38,СВЦЭМ!$B$33:$B$776,E$11)+'СЕТ СН'!$F$14+СВЦЭМ!$D$10+'СЕТ СН'!$F$5-'СЕТ СН'!$F$24</f>
        <v>3377.5726880900002</v>
      </c>
      <c r="F38" s="36">
        <f>SUMIFS(СВЦЭМ!$D$33:$D$776,СВЦЭМ!$A$33:$A$776,$A38,СВЦЭМ!$B$33:$B$776,F$11)+'СЕТ СН'!$F$14+СВЦЭМ!$D$10+'СЕТ СН'!$F$5-'СЕТ СН'!$F$24</f>
        <v>3365.2065070500003</v>
      </c>
      <c r="G38" s="36">
        <f>SUMIFS(СВЦЭМ!$D$33:$D$776,СВЦЭМ!$A$33:$A$776,$A38,СВЦЭМ!$B$33:$B$776,G$11)+'СЕТ СН'!$F$14+СВЦЭМ!$D$10+'СЕТ СН'!$F$5-'СЕТ СН'!$F$24</f>
        <v>3338.7948781499999</v>
      </c>
      <c r="H38" s="36">
        <f>SUMIFS(СВЦЭМ!$D$33:$D$776,СВЦЭМ!$A$33:$A$776,$A38,СВЦЭМ!$B$33:$B$776,H$11)+'СЕТ СН'!$F$14+СВЦЭМ!$D$10+'СЕТ СН'!$F$5-'СЕТ СН'!$F$24</f>
        <v>3312.8382032200002</v>
      </c>
      <c r="I38" s="36">
        <f>SUMIFS(СВЦЭМ!$D$33:$D$776,СВЦЭМ!$A$33:$A$776,$A38,СВЦЭМ!$B$33:$B$776,I$11)+'СЕТ СН'!$F$14+СВЦЭМ!$D$10+'СЕТ СН'!$F$5-'СЕТ СН'!$F$24</f>
        <v>3287.72791074</v>
      </c>
      <c r="J38" s="36">
        <f>SUMIFS(СВЦЭМ!$D$33:$D$776,СВЦЭМ!$A$33:$A$776,$A38,СВЦЭМ!$B$33:$B$776,J$11)+'СЕТ СН'!$F$14+СВЦЭМ!$D$10+'СЕТ СН'!$F$5-'СЕТ СН'!$F$24</f>
        <v>3265.4729681899998</v>
      </c>
      <c r="K38" s="36">
        <f>SUMIFS(СВЦЭМ!$D$33:$D$776,СВЦЭМ!$A$33:$A$776,$A38,СВЦЭМ!$B$33:$B$776,K$11)+'СЕТ СН'!$F$14+СВЦЭМ!$D$10+'СЕТ СН'!$F$5-'СЕТ СН'!$F$24</f>
        <v>3246.7483106600002</v>
      </c>
      <c r="L38" s="36">
        <f>SUMIFS(СВЦЭМ!$D$33:$D$776,СВЦЭМ!$A$33:$A$776,$A38,СВЦЭМ!$B$33:$B$776,L$11)+'СЕТ СН'!$F$14+СВЦЭМ!$D$10+'СЕТ СН'!$F$5-'СЕТ СН'!$F$24</f>
        <v>3250.2794844600003</v>
      </c>
      <c r="M38" s="36">
        <f>SUMIFS(СВЦЭМ!$D$33:$D$776,СВЦЭМ!$A$33:$A$776,$A38,СВЦЭМ!$B$33:$B$776,M$11)+'СЕТ СН'!$F$14+СВЦЭМ!$D$10+'СЕТ СН'!$F$5-'СЕТ СН'!$F$24</f>
        <v>3264.5953334599999</v>
      </c>
      <c r="N38" s="36">
        <f>SUMIFS(СВЦЭМ!$D$33:$D$776,СВЦЭМ!$A$33:$A$776,$A38,СВЦЭМ!$B$33:$B$776,N$11)+'СЕТ СН'!$F$14+СВЦЭМ!$D$10+'СЕТ СН'!$F$5-'СЕТ СН'!$F$24</f>
        <v>3268.1752759400001</v>
      </c>
      <c r="O38" s="36">
        <f>SUMIFS(СВЦЭМ!$D$33:$D$776,СВЦЭМ!$A$33:$A$776,$A38,СВЦЭМ!$B$33:$B$776,O$11)+'СЕТ СН'!$F$14+СВЦЭМ!$D$10+'СЕТ СН'!$F$5-'СЕТ СН'!$F$24</f>
        <v>3284.2413955800002</v>
      </c>
      <c r="P38" s="36">
        <f>SUMIFS(СВЦЭМ!$D$33:$D$776,СВЦЭМ!$A$33:$A$776,$A38,СВЦЭМ!$B$33:$B$776,P$11)+'СЕТ СН'!$F$14+СВЦЭМ!$D$10+'СЕТ СН'!$F$5-'СЕТ СН'!$F$24</f>
        <v>3298.8681221400002</v>
      </c>
      <c r="Q38" s="36">
        <f>SUMIFS(СВЦЭМ!$D$33:$D$776,СВЦЭМ!$A$33:$A$776,$A38,СВЦЭМ!$B$33:$B$776,Q$11)+'СЕТ СН'!$F$14+СВЦЭМ!$D$10+'СЕТ СН'!$F$5-'СЕТ СН'!$F$24</f>
        <v>3309.7328719500001</v>
      </c>
      <c r="R38" s="36">
        <f>SUMIFS(СВЦЭМ!$D$33:$D$776,СВЦЭМ!$A$33:$A$776,$A38,СВЦЭМ!$B$33:$B$776,R$11)+'СЕТ СН'!$F$14+СВЦЭМ!$D$10+'СЕТ СН'!$F$5-'СЕТ СН'!$F$24</f>
        <v>3313.3752285400001</v>
      </c>
      <c r="S38" s="36">
        <f>SUMIFS(СВЦЭМ!$D$33:$D$776,СВЦЭМ!$A$33:$A$776,$A38,СВЦЭМ!$B$33:$B$776,S$11)+'СЕТ СН'!$F$14+СВЦЭМ!$D$10+'СЕТ СН'!$F$5-'СЕТ СН'!$F$24</f>
        <v>3299.4046734799999</v>
      </c>
      <c r="T38" s="36">
        <f>SUMIFS(СВЦЭМ!$D$33:$D$776,СВЦЭМ!$A$33:$A$776,$A38,СВЦЭМ!$B$33:$B$776,T$11)+'СЕТ СН'!$F$14+СВЦЭМ!$D$10+'СЕТ СН'!$F$5-'СЕТ СН'!$F$24</f>
        <v>3263.9560831099998</v>
      </c>
      <c r="U38" s="36">
        <f>SUMIFS(СВЦЭМ!$D$33:$D$776,СВЦЭМ!$A$33:$A$776,$A38,СВЦЭМ!$B$33:$B$776,U$11)+'СЕТ СН'!$F$14+СВЦЭМ!$D$10+'СЕТ СН'!$F$5-'СЕТ СН'!$F$24</f>
        <v>3259.9579256100001</v>
      </c>
      <c r="V38" s="36">
        <f>SUMIFS(СВЦЭМ!$D$33:$D$776,СВЦЭМ!$A$33:$A$776,$A38,СВЦЭМ!$B$33:$B$776,V$11)+'СЕТ СН'!$F$14+СВЦЭМ!$D$10+'СЕТ СН'!$F$5-'СЕТ СН'!$F$24</f>
        <v>3261.4976945100002</v>
      </c>
      <c r="W38" s="36">
        <f>SUMIFS(СВЦЭМ!$D$33:$D$776,СВЦЭМ!$A$33:$A$776,$A38,СВЦЭМ!$B$33:$B$776,W$11)+'СЕТ СН'!$F$14+СВЦЭМ!$D$10+'СЕТ СН'!$F$5-'СЕТ СН'!$F$24</f>
        <v>3275.4446177999998</v>
      </c>
      <c r="X38" s="36">
        <f>SUMIFS(СВЦЭМ!$D$33:$D$776,СВЦЭМ!$A$33:$A$776,$A38,СВЦЭМ!$B$33:$B$776,X$11)+'СЕТ СН'!$F$14+СВЦЭМ!$D$10+'СЕТ СН'!$F$5-'СЕТ СН'!$F$24</f>
        <v>3281.6844580400002</v>
      </c>
      <c r="Y38" s="36">
        <f>SUMIFS(СВЦЭМ!$D$33:$D$776,СВЦЭМ!$A$33:$A$776,$A38,СВЦЭМ!$B$33:$B$776,Y$11)+'СЕТ СН'!$F$14+СВЦЭМ!$D$10+'СЕТ СН'!$F$5-'СЕТ СН'!$F$24</f>
        <v>3305.9575607500001</v>
      </c>
    </row>
    <row r="39" spans="1:27" ht="15.75" x14ac:dyDescent="0.2">
      <c r="A39" s="35">
        <f t="shared" si="0"/>
        <v>43889</v>
      </c>
      <c r="B39" s="36">
        <f>SUMIFS(СВЦЭМ!$D$33:$D$776,СВЦЭМ!$A$33:$A$776,$A39,СВЦЭМ!$B$33:$B$776,B$11)+'СЕТ СН'!$F$14+СВЦЭМ!$D$10+'СЕТ СН'!$F$5-'СЕТ СН'!$F$24</f>
        <v>3321.0192116500002</v>
      </c>
      <c r="C39" s="36">
        <f>SUMIFS(СВЦЭМ!$D$33:$D$776,СВЦЭМ!$A$33:$A$776,$A39,СВЦЭМ!$B$33:$B$776,C$11)+'СЕТ СН'!$F$14+СВЦЭМ!$D$10+'СЕТ СН'!$F$5-'СЕТ СН'!$F$24</f>
        <v>3349.52531043</v>
      </c>
      <c r="D39" s="36">
        <f>SUMIFS(СВЦЭМ!$D$33:$D$776,СВЦЭМ!$A$33:$A$776,$A39,СВЦЭМ!$B$33:$B$776,D$11)+'СЕТ СН'!$F$14+СВЦЭМ!$D$10+'СЕТ СН'!$F$5-'СЕТ СН'!$F$24</f>
        <v>3363.7212644199999</v>
      </c>
      <c r="E39" s="36">
        <f>SUMIFS(СВЦЭМ!$D$33:$D$776,СВЦЭМ!$A$33:$A$776,$A39,СВЦЭМ!$B$33:$B$776,E$11)+'СЕТ СН'!$F$14+СВЦЭМ!$D$10+'СЕТ СН'!$F$5-'СЕТ СН'!$F$24</f>
        <v>3365.8490620900002</v>
      </c>
      <c r="F39" s="36">
        <f>SUMIFS(СВЦЭМ!$D$33:$D$776,СВЦЭМ!$A$33:$A$776,$A39,СВЦЭМ!$B$33:$B$776,F$11)+'СЕТ СН'!$F$14+СВЦЭМ!$D$10+'СЕТ СН'!$F$5-'СЕТ СН'!$F$24</f>
        <v>3354.1559316900002</v>
      </c>
      <c r="G39" s="36">
        <f>SUMIFS(СВЦЭМ!$D$33:$D$776,СВЦЭМ!$A$33:$A$776,$A39,СВЦЭМ!$B$33:$B$776,G$11)+'СЕТ СН'!$F$14+СВЦЭМ!$D$10+'СЕТ СН'!$F$5-'СЕТ СН'!$F$24</f>
        <v>3336.4831114500003</v>
      </c>
      <c r="H39" s="36">
        <f>SUMIFS(СВЦЭМ!$D$33:$D$776,СВЦЭМ!$A$33:$A$776,$A39,СВЦЭМ!$B$33:$B$776,H$11)+'СЕТ СН'!$F$14+СВЦЭМ!$D$10+'СЕТ СН'!$F$5-'СЕТ СН'!$F$24</f>
        <v>3291.1142234500003</v>
      </c>
      <c r="I39" s="36">
        <f>SUMIFS(СВЦЭМ!$D$33:$D$776,СВЦЭМ!$A$33:$A$776,$A39,СВЦЭМ!$B$33:$B$776,I$11)+'СЕТ СН'!$F$14+СВЦЭМ!$D$10+'СЕТ СН'!$F$5-'СЕТ СН'!$F$24</f>
        <v>3268.0854828000001</v>
      </c>
      <c r="J39" s="36">
        <f>SUMIFS(СВЦЭМ!$D$33:$D$776,СВЦЭМ!$A$33:$A$776,$A39,СВЦЭМ!$B$33:$B$776,J$11)+'СЕТ СН'!$F$14+СВЦЭМ!$D$10+'СЕТ СН'!$F$5-'СЕТ СН'!$F$24</f>
        <v>3264.3431659100002</v>
      </c>
      <c r="K39" s="36">
        <f>SUMIFS(СВЦЭМ!$D$33:$D$776,СВЦЭМ!$A$33:$A$776,$A39,СВЦЭМ!$B$33:$B$776,K$11)+'СЕТ СН'!$F$14+СВЦЭМ!$D$10+'СЕТ СН'!$F$5-'СЕТ СН'!$F$24</f>
        <v>3256.20340962</v>
      </c>
      <c r="L39" s="36">
        <f>SUMIFS(СВЦЭМ!$D$33:$D$776,СВЦЭМ!$A$33:$A$776,$A39,СВЦЭМ!$B$33:$B$776,L$11)+'СЕТ СН'!$F$14+СВЦЭМ!$D$10+'СЕТ СН'!$F$5-'СЕТ СН'!$F$24</f>
        <v>3258.5015185000002</v>
      </c>
      <c r="M39" s="36">
        <f>SUMIFS(СВЦЭМ!$D$33:$D$776,СВЦЭМ!$A$33:$A$776,$A39,СВЦЭМ!$B$33:$B$776,M$11)+'СЕТ СН'!$F$14+СВЦЭМ!$D$10+'СЕТ СН'!$F$5-'СЕТ СН'!$F$24</f>
        <v>3263.7693580700002</v>
      </c>
      <c r="N39" s="36">
        <f>SUMIFS(СВЦЭМ!$D$33:$D$776,СВЦЭМ!$A$33:$A$776,$A39,СВЦЭМ!$B$33:$B$776,N$11)+'СЕТ СН'!$F$14+СВЦЭМ!$D$10+'СЕТ СН'!$F$5-'СЕТ СН'!$F$24</f>
        <v>3261.8715482299999</v>
      </c>
      <c r="O39" s="36">
        <f>SUMIFS(СВЦЭМ!$D$33:$D$776,СВЦЭМ!$A$33:$A$776,$A39,СВЦЭМ!$B$33:$B$776,O$11)+'СЕТ СН'!$F$14+СВЦЭМ!$D$10+'СЕТ СН'!$F$5-'СЕТ СН'!$F$24</f>
        <v>3275.7652022900002</v>
      </c>
      <c r="P39" s="36">
        <f>SUMIFS(СВЦЭМ!$D$33:$D$776,СВЦЭМ!$A$33:$A$776,$A39,СВЦЭМ!$B$33:$B$776,P$11)+'СЕТ СН'!$F$14+СВЦЭМ!$D$10+'СЕТ СН'!$F$5-'СЕТ СН'!$F$24</f>
        <v>3286.1887421199999</v>
      </c>
      <c r="Q39" s="36">
        <f>SUMIFS(СВЦЭМ!$D$33:$D$776,СВЦЭМ!$A$33:$A$776,$A39,СВЦЭМ!$B$33:$B$776,Q$11)+'СЕТ СН'!$F$14+СВЦЭМ!$D$10+'СЕТ СН'!$F$5-'СЕТ СН'!$F$24</f>
        <v>3288.0635323400002</v>
      </c>
      <c r="R39" s="36">
        <f>SUMIFS(СВЦЭМ!$D$33:$D$776,СВЦЭМ!$A$33:$A$776,$A39,СВЦЭМ!$B$33:$B$776,R$11)+'СЕТ СН'!$F$14+СВЦЭМ!$D$10+'СЕТ СН'!$F$5-'СЕТ СН'!$F$24</f>
        <v>3276.7420631</v>
      </c>
      <c r="S39" s="36">
        <f>SUMIFS(СВЦЭМ!$D$33:$D$776,СВЦЭМ!$A$33:$A$776,$A39,СВЦЭМ!$B$33:$B$776,S$11)+'СЕТ СН'!$F$14+СВЦЭМ!$D$10+'СЕТ СН'!$F$5-'СЕТ СН'!$F$24</f>
        <v>3252.08441743</v>
      </c>
      <c r="T39" s="36">
        <f>SUMIFS(СВЦЭМ!$D$33:$D$776,СВЦЭМ!$A$33:$A$776,$A39,СВЦЭМ!$B$33:$B$776,T$11)+'СЕТ СН'!$F$14+СВЦЭМ!$D$10+'СЕТ СН'!$F$5-'СЕТ СН'!$F$24</f>
        <v>3248.1436315700003</v>
      </c>
      <c r="U39" s="36">
        <f>SUMIFS(СВЦЭМ!$D$33:$D$776,СВЦЭМ!$A$33:$A$776,$A39,СВЦЭМ!$B$33:$B$776,U$11)+'СЕТ СН'!$F$14+СВЦЭМ!$D$10+'СЕТ СН'!$F$5-'СЕТ СН'!$F$24</f>
        <v>3249.58058635</v>
      </c>
      <c r="V39" s="36">
        <f>SUMIFS(СВЦЭМ!$D$33:$D$776,СВЦЭМ!$A$33:$A$776,$A39,СВЦЭМ!$B$33:$B$776,V$11)+'СЕТ СН'!$F$14+СВЦЭМ!$D$10+'СЕТ СН'!$F$5-'СЕТ СН'!$F$24</f>
        <v>3256.3558995200001</v>
      </c>
      <c r="W39" s="36">
        <f>SUMIFS(СВЦЭМ!$D$33:$D$776,СВЦЭМ!$A$33:$A$776,$A39,СВЦЭМ!$B$33:$B$776,W$11)+'СЕТ СН'!$F$14+СВЦЭМ!$D$10+'СЕТ СН'!$F$5-'СЕТ СН'!$F$24</f>
        <v>3270.7375987400001</v>
      </c>
      <c r="X39" s="36">
        <f>SUMIFS(СВЦЭМ!$D$33:$D$776,СВЦЭМ!$A$33:$A$776,$A39,СВЦЭМ!$B$33:$B$776,X$11)+'СЕТ СН'!$F$14+СВЦЭМ!$D$10+'СЕТ СН'!$F$5-'СЕТ СН'!$F$24</f>
        <v>3272.4382073500001</v>
      </c>
      <c r="Y39" s="36">
        <f>SUMIFS(СВЦЭМ!$D$33:$D$776,СВЦЭМ!$A$33:$A$776,$A39,СВЦЭМ!$B$33:$B$776,Y$11)+'СЕТ СН'!$F$14+СВЦЭМ!$D$10+'СЕТ СН'!$F$5-'СЕТ СН'!$F$24</f>
        <v>3286.4527549499999</v>
      </c>
    </row>
    <row r="40" spans="1:27" ht="15.75" x14ac:dyDescent="0.2">
      <c r="A40" s="35">
        <f t="shared" si="0"/>
        <v>43890</v>
      </c>
      <c r="B40" s="36">
        <f>SUMIFS(СВЦЭМ!$D$33:$D$776,СВЦЭМ!$A$33:$A$776,$A40,СВЦЭМ!$B$33:$B$776,B$11)+'СЕТ СН'!$F$14+СВЦЭМ!$D$10+'СЕТ СН'!$F$5-'СЕТ СН'!$F$24</f>
        <v>3314.90559841</v>
      </c>
      <c r="C40" s="36">
        <f>SUMIFS(СВЦЭМ!$D$33:$D$776,СВЦЭМ!$A$33:$A$776,$A40,СВЦЭМ!$B$33:$B$776,C$11)+'СЕТ СН'!$F$14+СВЦЭМ!$D$10+'СЕТ СН'!$F$5-'СЕТ СН'!$F$24</f>
        <v>3315.0997319400003</v>
      </c>
      <c r="D40" s="36">
        <f>SUMIFS(СВЦЭМ!$D$33:$D$776,СВЦЭМ!$A$33:$A$776,$A40,СВЦЭМ!$B$33:$B$776,D$11)+'СЕТ СН'!$F$14+СВЦЭМ!$D$10+'СЕТ СН'!$F$5-'СЕТ СН'!$F$24</f>
        <v>3334.5682230399998</v>
      </c>
      <c r="E40" s="36">
        <f>SUMIFS(СВЦЭМ!$D$33:$D$776,СВЦЭМ!$A$33:$A$776,$A40,СВЦЭМ!$B$33:$B$776,E$11)+'СЕТ СН'!$F$14+СВЦЭМ!$D$10+'СЕТ СН'!$F$5-'СЕТ СН'!$F$24</f>
        <v>3349.5928138700001</v>
      </c>
      <c r="F40" s="36">
        <f>SUMIFS(СВЦЭМ!$D$33:$D$776,СВЦЭМ!$A$33:$A$776,$A40,СВЦЭМ!$B$33:$B$776,F$11)+'СЕТ СН'!$F$14+СВЦЭМ!$D$10+'СЕТ СН'!$F$5-'СЕТ СН'!$F$24</f>
        <v>3357.1880105999999</v>
      </c>
      <c r="G40" s="36">
        <f>SUMIFS(СВЦЭМ!$D$33:$D$776,СВЦЭМ!$A$33:$A$776,$A40,СВЦЭМ!$B$33:$B$776,G$11)+'СЕТ СН'!$F$14+СВЦЭМ!$D$10+'СЕТ СН'!$F$5-'СЕТ СН'!$F$24</f>
        <v>3357.4587922700002</v>
      </c>
      <c r="H40" s="36">
        <f>SUMIFS(СВЦЭМ!$D$33:$D$776,СВЦЭМ!$A$33:$A$776,$A40,СВЦЭМ!$B$33:$B$776,H$11)+'СЕТ СН'!$F$14+СВЦЭМ!$D$10+'СЕТ СН'!$F$5-'СЕТ СН'!$F$24</f>
        <v>3332.6786935600003</v>
      </c>
      <c r="I40" s="36">
        <f>SUMIFS(СВЦЭМ!$D$33:$D$776,СВЦЭМ!$A$33:$A$776,$A40,СВЦЭМ!$B$33:$B$776,I$11)+'СЕТ СН'!$F$14+СВЦЭМ!$D$10+'СЕТ СН'!$F$5-'СЕТ СН'!$F$24</f>
        <v>3301.67156436</v>
      </c>
      <c r="J40" s="36">
        <f>SUMIFS(СВЦЭМ!$D$33:$D$776,СВЦЭМ!$A$33:$A$776,$A40,СВЦЭМ!$B$33:$B$776,J$11)+'СЕТ СН'!$F$14+СВЦЭМ!$D$10+'СЕТ СН'!$F$5-'СЕТ СН'!$F$24</f>
        <v>3269.9012217899999</v>
      </c>
      <c r="K40" s="36">
        <f>SUMIFS(СВЦЭМ!$D$33:$D$776,СВЦЭМ!$A$33:$A$776,$A40,СВЦЭМ!$B$33:$B$776,K$11)+'СЕТ СН'!$F$14+СВЦЭМ!$D$10+'СЕТ СН'!$F$5-'СЕТ СН'!$F$24</f>
        <v>3273.7144005700002</v>
      </c>
      <c r="L40" s="36">
        <f>SUMIFS(СВЦЭМ!$D$33:$D$776,СВЦЭМ!$A$33:$A$776,$A40,СВЦЭМ!$B$33:$B$776,L$11)+'СЕТ СН'!$F$14+СВЦЭМ!$D$10+'СЕТ СН'!$F$5-'СЕТ СН'!$F$24</f>
        <v>3267.4007918400002</v>
      </c>
      <c r="M40" s="36">
        <f>SUMIFS(СВЦЭМ!$D$33:$D$776,СВЦЭМ!$A$33:$A$776,$A40,СВЦЭМ!$B$33:$B$776,M$11)+'СЕТ СН'!$F$14+СВЦЭМ!$D$10+'СЕТ СН'!$F$5-'СЕТ СН'!$F$24</f>
        <v>3270.4852460900001</v>
      </c>
      <c r="N40" s="36">
        <f>SUMIFS(СВЦЭМ!$D$33:$D$776,СВЦЭМ!$A$33:$A$776,$A40,СВЦЭМ!$B$33:$B$776,N$11)+'СЕТ СН'!$F$14+СВЦЭМ!$D$10+'СЕТ СН'!$F$5-'СЕТ СН'!$F$24</f>
        <v>3275.4180533700001</v>
      </c>
      <c r="O40" s="36">
        <f>SUMIFS(СВЦЭМ!$D$33:$D$776,СВЦЭМ!$A$33:$A$776,$A40,СВЦЭМ!$B$33:$B$776,O$11)+'СЕТ СН'!$F$14+СВЦЭМ!$D$10+'СЕТ СН'!$F$5-'СЕТ СН'!$F$24</f>
        <v>3279.5919224500003</v>
      </c>
      <c r="P40" s="36">
        <f>SUMIFS(СВЦЭМ!$D$33:$D$776,СВЦЭМ!$A$33:$A$776,$A40,СВЦЭМ!$B$33:$B$776,P$11)+'СЕТ СН'!$F$14+СВЦЭМ!$D$10+'СЕТ СН'!$F$5-'СЕТ СН'!$F$24</f>
        <v>3290.6665989100002</v>
      </c>
      <c r="Q40" s="36">
        <f>SUMIFS(СВЦЭМ!$D$33:$D$776,СВЦЭМ!$A$33:$A$776,$A40,СВЦЭМ!$B$33:$B$776,Q$11)+'СЕТ СН'!$F$14+СВЦЭМ!$D$10+'СЕТ СН'!$F$5-'СЕТ СН'!$F$24</f>
        <v>3300.1626036500002</v>
      </c>
      <c r="R40" s="36">
        <f>SUMIFS(СВЦЭМ!$D$33:$D$776,СВЦЭМ!$A$33:$A$776,$A40,СВЦЭМ!$B$33:$B$776,R$11)+'СЕТ СН'!$F$14+СВЦЭМ!$D$10+'СЕТ СН'!$F$5-'СЕТ СН'!$F$24</f>
        <v>3296.53258362</v>
      </c>
      <c r="S40" s="36">
        <f>SUMIFS(СВЦЭМ!$D$33:$D$776,СВЦЭМ!$A$33:$A$776,$A40,СВЦЭМ!$B$33:$B$776,S$11)+'СЕТ СН'!$F$14+СВЦЭМ!$D$10+'СЕТ СН'!$F$5-'СЕТ СН'!$F$24</f>
        <v>3292.3722828300001</v>
      </c>
      <c r="T40" s="36">
        <f>SUMIFS(СВЦЭМ!$D$33:$D$776,СВЦЭМ!$A$33:$A$776,$A40,СВЦЭМ!$B$33:$B$776,T$11)+'СЕТ СН'!$F$14+СВЦЭМ!$D$10+'СЕТ СН'!$F$5-'СЕТ СН'!$F$24</f>
        <v>3276.9491411899999</v>
      </c>
      <c r="U40" s="36">
        <f>SUMIFS(СВЦЭМ!$D$33:$D$776,СВЦЭМ!$A$33:$A$776,$A40,СВЦЭМ!$B$33:$B$776,U$11)+'СЕТ СН'!$F$14+СВЦЭМ!$D$10+'СЕТ СН'!$F$5-'СЕТ СН'!$F$24</f>
        <v>3278.8049891700002</v>
      </c>
      <c r="V40" s="36">
        <f>SUMIFS(СВЦЭМ!$D$33:$D$776,СВЦЭМ!$A$33:$A$776,$A40,СВЦЭМ!$B$33:$B$776,V$11)+'СЕТ СН'!$F$14+СВЦЭМ!$D$10+'СЕТ СН'!$F$5-'СЕТ СН'!$F$24</f>
        <v>3271.9389733200001</v>
      </c>
      <c r="W40" s="36">
        <f>SUMIFS(СВЦЭМ!$D$33:$D$776,СВЦЭМ!$A$33:$A$776,$A40,СВЦЭМ!$B$33:$B$776,W$11)+'СЕТ СН'!$F$14+СВЦЭМ!$D$10+'СЕТ СН'!$F$5-'СЕТ СН'!$F$24</f>
        <v>3281.8947293599999</v>
      </c>
      <c r="X40" s="36">
        <f>SUMIFS(СВЦЭМ!$D$33:$D$776,СВЦЭМ!$A$33:$A$776,$A40,СВЦЭМ!$B$33:$B$776,X$11)+'СЕТ СН'!$F$14+СВЦЭМ!$D$10+'СЕТ СН'!$F$5-'СЕТ СН'!$F$24</f>
        <v>3285.3355410600002</v>
      </c>
      <c r="Y40" s="36">
        <f>SUMIFS(СВЦЭМ!$D$33:$D$776,СВЦЭМ!$A$33:$A$776,$A40,СВЦЭМ!$B$33:$B$776,Y$11)+'СЕТ СН'!$F$14+СВЦЭМ!$D$10+'СЕТ СН'!$F$5-'СЕТ СН'!$F$24</f>
        <v>3298.7877467799999</v>
      </c>
    </row>
    <row r="41" spans="1:27"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7"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7" ht="12.75" customHeight="1" x14ac:dyDescent="0.2">
      <c r="A43" s="136" t="s">
        <v>7</v>
      </c>
      <c r="B43" s="130" t="s">
        <v>71</v>
      </c>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7" ht="12.75" customHeight="1" x14ac:dyDescent="0.2">
      <c r="A44" s="137"/>
      <c r="B44" s="133"/>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7" ht="12.75" customHeight="1" x14ac:dyDescent="0.2">
      <c r="A45" s="138"/>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7" ht="15.75" customHeight="1" x14ac:dyDescent="0.2">
      <c r="A46" s="35" t="str">
        <f>A12</f>
        <v>01.02.2020</v>
      </c>
      <c r="B46" s="36">
        <f>SUMIFS(СВЦЭМ!$D$33:$D$776,СВЦЭМ!$A$33:$A$776,$A46,СВЦЭМ!$B$33:$B$776,B$45)+'СЕТ СН'!$G$14+СВЦЭМ!$D$10+'СЕТ СН'!$G$5-'СЕТ СН'!$G$24</f>
        <v>3414.3223458100001</v>
      </c>
      <c r="C46" s="36">
        <f>SUMIFS(СВЦЭМ!$D$33:$D$776,СВЦЭМ!$A$33:$A$776,$A46,СВЦЭМ!$B$33:$B$776,C$45)+'СЕТ СН'!$G$14+СВЦЭМ!$D$10+'СЕТ СН'!$G$5-'СЕТ СН'!$G$24</f>
        <v>3445.6648810300003</v>
      </c>
      <c r="D46" s="36">
        <f>SUMIFS(СВЦЭМ!$D$33:$D$776,СВЦЭМ!$A$33:$A$776,$A46,СВЦЭМ!$B$33:$B$776,D$45)+'СЕТ СН'!$G$14+СВЦЭМ!$D$10+'СЕТ СН'!$G$5-'СЕТ СН'!$G$24</f>
        <v>3474.68916313</v>
      </c>
      <c r="E46" s="36">
        <f>SUMIFS(СВЦЭМ!$D$33:$D$776,СВЦЭМ!$A$33:$A$776,$A46,СВЦЭМ!$B$33:$B$776,E$45)+'СЕТ СН'!$G$14+СВЦЭМ!$D$10+'СЕТ СН'!$G$5-'СЕТ СН'!$G$24</f>
        <v>3470.1943156299999</v>
      </c>
      <c r="F46" s="36">
        <f>SUMIFS(СВЦЭМ!$D$33:$D$776,СВЦЭМ!$A$33:$A$776,$A46,СВЦЭМ!$B$33:$B$776,F$45)+'СЕТ СН'!$G$14+СВЦЭМ!$D$10+'СЕТ СН'!$G$5-'СЕТ СН'!$G$24</f>
        <v>3458.51075167</v>
      </c>
      <c r="G46" s="36">
        <f>SUMIFS(СВЦЭМ!$D$33:$D$776,СВЦЭМ!$A$33:$A$776,$A46,СВЦЭМ!$B$33:$B$776,G$45)+'СЕТ СН'!$G$14+СВЦЭМ!$D$10+'СЕТ СН'!$G$5-'СЕТ СН'!$G$24</f>
        <v>3442.3090615999999</v>
      </c>
      <c r="H46" s="36">
        <f>SUMIFS(СВЦЭМ!$D$33:$D$776,СВЦЭМ!$A$33:$A$776,$A46,СВЦЭМ!$B$33:$B$776,H$45)+'СЕТ СН'!$G$14+СВЦЭМ!$D$10+'СЕТ СН'!$G$5-'СЕТ СН'!$G$24</f>
        <v>3417.2396715599998</v>
      </c>
      <c r="I46" s="36">
        <f>SUMIFS(СВЦЭМ!$D$33:$D$776,СВЦЭМ!$A$33:$A$776,$A46,СВЦЭМ!$B$33:$B$776,I$45)+'СЕТ СН'!$G$14+СВЦЭМ!$D$10+'СЕТ СН'!$G$5-'СЕТ СН'!$G$24</f>
        <v>3391.3222462399999</v>
      </c>
      <c r="J46" s="36">
        <f>SUMIFS(СВЦЭМ!$D$33:$D$776,СВЦЭМ!$A$33:$A$776,$A46,СВЦЭМ!$B$33:$B$776,J$45)+'СЕТ СН'!$G$14+СВЦЭМ!$D$10+'СЕТ СН'!$G$5-'СЕТ СН'!$G$24</f>
        <v>3371.7705223500002</v>
      </c>
      <c r="K46" s="36">
        <f>SUMIFS(СВЦЭМ!$D$33:$D$776,СВЦЭМ!$A$33:$A$776,$A46,СВЦЭМ!$B$33:$B$776,K$45)+'СЕТ СН'!$G$14+СВЦЭМ!$D$10+'СЕТ СН'!$G$5-'СЕТ СН'!$G$24</f>
        <v>3340.50370944</v>
      </c>
      <c r="L46" s="36">
        <f>SUMIFS(СВЦЭМ!$D$33:$D$776,СВЦЭМ!$A$33:$A$776,$A46,СВЦЭМ!$B$33:$B$776,L$45)+'СЕТ СН'!$G$14+СВЦЭМ!$D$10+'СЕТ СН'!$G$5-'СЕТ СН'!$G$24</f>
        <v>3334.1818573300002</v>
      </c>
      <c r="M46" s="36">
        <f>SUMIFS(СВЦЭМ!$D$33:$D$776,СВЦЭМ!$A$33:$A$776,$A46,СВЦЭМ!$B$33:$B$776,M$45)+'СЕТ СН'!$G$14+СВЦЭМ!$D$10+'СЕТ СН'!$G$5-'СЕТ СН'!$G$24</f>
        <v>3340.9685278500001</v>
      </c>
      <c r="N46" s="36">
        <f>SUMIFS(СВЦЭМ!$D$33:$D$776,СВЦЭМ!$A$33:$A$776,$A46,СВЦЭМ!$B$33:$B$776,N$45)+'СЕТ СН'!$G$14+СВЦЭМ!$D$10+'СЕТ СН'!$G$5-'СЕТ СН'!$G$24</f>
        <v>3353.8753286000001</v>
      </c>
      <c r="O46" s="36">
        <f>SUMIFS(СВЦЭМ!$D$33:$D$776,СВЦЭМ!$A$33:$A$776,$A46,СВЦЭМ!$B$33:$B$776,O$45)+'СЕТ СН'!$G$14+СВЦЭМ!$D$10+'СЕТ СН'!$G$5-'СЕТ СН'!$G$24</f>
        <v>3379.2222576499998</v>
      </c>
      <c r="P46" s="36">
        <f>SUMIFS(СВЦЭМ!$D$33:$D$776,СВЦЭМ!$A$33:$A$776,$A46,СВЦЭМ!$B$33:$B$776,P$45)+'СЕТ СН'!$G$14+СВЦЭМ!$D$10+'СЕТ СН'!$G$5-'СЕТ СН'!$G$24</f>
        <v>3389.9937998400001</v>
      </c>
      <c r="Q46" s="36">
        <f>SUMIFS(СВЦЭМ!$D$33:$D$776,СВЦЭМ!$A$33:$A$776,$A46,СВЦЭМ!$B$33:$B$776,Q$45)+'СЕТ СН'!$G$14+СВЦЭМ!$D$10+'СЕТ СН'!$G$5-'СЕТ СН'!$G$24</f>
        <v>3394.9848534000002</v>
      </c>
      <c r="R46" s="36">
        <f>SUMIFS(СВЦЭМ!$D$33:$D$776,СВЦЭМ!$A$33:$A$776,$A46,СВЦЭМ!$B$33:$B$776,R$45)+'СЕТ СН'!$G$14+СВЦЭМ!$D$10+'СЕТ СН'!$G$5-'СЕТ СН'!$G$24</f>
        <v>3392.55035107</v>
      </c>
      <c r="S46" s="36">
        <f>SUMIFS(СВЦЭМ!$D$33:$D$776,СВЦЭМ!$A$33:$A$776,$A46,СВЦЭМ!$B$33:$B$776,S$45)+'СЕТ СН'!$G$14+СВЦЭМ!$D$10+'СЕТ СН'!$G$5-'СЕТ СН'!$G$24</f>
        <v>3382.2200824299998</v>
      </c>
      <c r="T46" s="36">
        <f>SUMIFS(СВЦЭМ!$D$33:$D$776,СВЦЭМ!$A$33:$A$776,$A46,СВЦЭМ!$B$33:$B$776,T$45)+'СЕТ СН'!$G$14+СВЦЭМ!$D$10+'СЕТ СН'!$G$5-'СЕТ СН'!$G$24</f>
        <v>3348.78974126</v>
      </c>
      <c r="U46" s="36">
        <f>SUMIFS(СВЦЭМ!$D$33:$D$776,СВЦЭМ!$A$33:$A$776,$A46,СВЦЭМ!$B$33:$B$776,U$45)+'СЕТ СН'!$G$14+СВЦЭМ!$D$10+'СЕТ СН'!$G$5-'СЕТ СН'!$G$24</f>
        <v>3352.0004540999998</v>
      </c>
      <c r="V46" s="36">
        <f>SUMIFS(СВЦЭМ!$D$33:$D$776,СВЦЭМ!$A$33:$A$776,$A46,СВЦЭМ!$B$33:$B$776,V$45)+'СЕТ СН'!$G$14+СВЦЭМ!$D$10+'СЕТ СН'!$G$5-'СЕТ СН'!$G$24</f>
        <v>3360.3954172600002</v>
      </c>
      <c r="W46" s="36">
        <f>SUMIFS(СВЦЭМ!$D$33:$D$776,СВЦЭМ!$A$33:$A$776,$A46,СВЦЭМ!$B$33:$B$776,W$45)+'СЕТ СН'!$G$14+СВЦЭМ!$D$10+'СЕТ СН'!$G$5-'СЕТ СН'!$G$24</f>
        <v>3373.1667011700001</v>
      </c>
      <c r="X46" s="36">
        <f>SUMIFS(СВЦЭМ!$D$33:$D$776,СВЦЭМ!$A$33:$A$776,$A46,СВЦЭМ!$B$33:$B$776,X$45)+'СЕТ СН'!$G$14+СВЦЭМ!$D$10+'СЕТ СН'!$G$5-'СЕТ СН'!$G$24</f>
        <v>3389.8100618600001</v>
      </c>
      <c r="Y46" s="36">
        <f>SUMIFS(СВЦЭМ!$D$33:$D$776,СВЦЭМ!$A$33:$A$776,$A46,СВЦЭМ!$B$33:$B$776,Y$45)+'СЕТ СН'!$G$14+СВЦЭМ!$D$10+'СЕТ СН'!$G$5-'СЕТ СН'!$G$24</f>
        <v>3406.8588106699999</v>
      </c>
      <c r="AA46" s="45"/>
    </row>
    <row r="47" spans="1:27" ht="15.75" x14ac:dyDescent="0.2">
      <c r="A47" s="35">
        <f>A46+1</f>
        <v>43863</v>
      </c>
      <c r="B47" s="36">
        <f>SUMIFS(СВЦЭМ!$D$33:$D$776,СВЦЭМ!$A$33:$A$776,$A47,СВЦЭМ!$B$33:$B$776,B$45)+'СЕТ СН'!$G$14+СВЦЭМ!$D$10+'СЕТ СН'!$G$5-'СЕТ СН'!$G$24</f>
        <v>3409.8931760999999</v>
      </c>
      <c r="C47" s="36">
        <f>SUMIFS(СВЦЭМ!$D$33:$D$776,СВЦЭМ!$A$33:$A$776,$A47,СВЦЭМ!$B$33:$B$776,C$45)+'СЕТ СН'!$G$14+СВЦЭМ!$D$10+'СЕТ СН'!$G$5-'СЕТ СН'!$G$24</f>
        <v>3436.0125761600002</v>
      </c>
      <c r="D47" s="36">
        <f>SUMIFS(СВЦЭМ!$D$33:$D$776,СВЦЭМ!$A$33:$A$776,$A47,СВЦЭМ!$B$33:$B$776,D$45)+'СЕТ СН'!$G$14+СВЦЭМ!$D$10+'СЕТ СН'!$G$5-'СЕТ СН'!$G$24</f>
        <v>3456.96120139</v>
      </c>
      <c r="E47" s="36">
        <f>SUMIFS(СВЦЭМ!$D$33:$D$776,СВЦЭМ!$A$33:$A$776,$A47,СВЦЭМ!$B$33:$B$776,E$45)+'СЕТ СН'!$G$14+СВЦЭМ!$D$10+'СЕТ СН'!$G$5-'СЕТ СН'!$G$24</f>
        <v>3469.6709165399998</v>
      </c>
      <c r="F47" s="36">
        <f>SUMIFS(СВЦЭМ!$D$33:$D$776,СВЦЭМ!$A$33:$A$776,$A47,СВЦЭМ!$B$33:$B$776,F$45)+'СЕТ СН'!$G$14+СВЦЭМ!$D$10+'СЕТ СН'!$G$5-'СЕТ СН'!$G$24</f>
        <v>3463.89620977</v>
      </c>
      <c r="G47" s="36">
        <f>SUMIFS(СВЦЭМ!$D$33:$D$776,СВЦЭМ!$A$33:$A$776,$A47,СВЦЭМ!$B$33:$B$776,G$45)+'СЕТ СН'!$G$14+СВЦЭМ!$D$10+'СЕТ СН'!$G$5-'СЕТ СН'!$G$24</f>
        <v>3455.7256324300001</v>
      </c>
      <c r="H47" s="36">
        <f>SUMIFS(СВЦЭМ!$D$33:$D$776,СВЦЭМ!$A$33:$A$776,$A47,СВЦЭМ!$B$33:$B$776,H$45)+'СЕТ СН'!$G$14+СВЦЭМ!$D$10+'СЕТ СН'!$G$5-'СЕТ СН'!$G$24</f>
        <v>3435.7810631399998</v>
      </c>
      <c r="I47" s="36">
        <f>SUMIFS(СВЦЭМ!$D$33:$D$776,СВЦЭМ!$A$33:$A$776,$A47,СВЦЭМ!$B$33:$B$776,I$45)+'СЕТ СН'!$G$14+СВЦЭМ!$D$10+'СЕТ СН'!$G$5-'СЕТ СН'!$G$24</f>
        <v>3411.6524404800002</v>
      </c>
      <c r="J47" s="36">
        <f>SUMIFS(СВЦЭМ!$D$33:$D$776,СВЦЭМ!$A$33:$A$776,$A47,СВЦЭМ!$B$33:$B$776,J$45)+'СЕТ СН'!$G$14+СВЦЭМ!$D$10+'СЕТ СН'!$G$5-'СЕТ СН'!$G$24</f>
        <v>3386.2688628400001</v>
      </c>
      <c r="K47" s="36">
        <f>SUMIFS(СВЦЭМ!$D$33:$D$776,СВЦЭМ!$A$33:$A$776,$A47,СВЦЭМ!$B$33:$B$776,K$45)+'СЕТ СН'!$G$14+СВЦЭМ!$D$10+'СЕТ СН'!$G$5-'СЕТ СН'!$G$24</f>
        <v>3355.3911092899998</v>
      </c>
      <c r="L47" s="36">
        <f>SUMIFS(СВЦЭМ!$D$33:$D$776,СВЦЭМ!$A$33:$A$776,$A47,СВЦЭМ!$B$33:$B$776,L$45)+'СЕТ СН'!$G$14+СВЦЭМ!$D$10+'СЕТ СН'!$G$5-'СЕТ СН'!$G$24</f>
        <v>3341.2757634300001</v>
      </c>
      <c r="M47" s="36">
        <f>SUMIFS(СВЦЭМ!$D$33:$D$776,СВЦЭМ!$A$33:$A$776,$A47,СВЦЭМ!$B$33:$B$776,M$45)+'СЕТ СН'!$G$14+СВЦЭМ!$D$10+'СЕТ СН'!$G$5-'СЕТ СН'!$G$24</f>
        <v>3341.5551554499998</v>
      </c>
      <c r="N47" s="36">
        <f>SUMIFS(СВЦЭМ!$D$33:$D$776,СВЦЭМ!$A$33:$A$776,$A47,СВЦЭМ!$B$33:$B$776,N$45)+'СЕТ СН'!$G$14+СВЦЭМ!$D$10+'СЕТ СН'!$G$5-'СЕТ СН'!$G$24</f>
        <v>3350.7739697300003</v>
      </c>
      <c r="O47" s="36">
        <f>SUMIFS(СВЦЭМ!$D$33:$D$776,СВЦЭМ!$A$33:$A$776,$A47,СВЦЭМ!$B$33:$B$776,O$45)+'СЕТ СН'!$G$14+СВЦЭМ!$D$10+'СЕТ СН'!$G$5-'СЕТ СН'!$G$24</f>
        <v>3369.8147970999999</v>
      </c>
      <c r="P47" s="36">
        <f>SUMIFS(СВЦЭМ!$D$33:$D$776,СВЦЭМ!$A$33:$A$776,$A47,СВЦЭМ!$B$33:$B$776,P$45)+'СЕТ СН'!$G$14+СВЦЭМ!$D$10+'СЕТ СН'!$G$5-'СЕТ СН'!$G$24</f>
        <v>3380.8336838099999</v>
      </c>
      <c r="Q47" s="36">
        <f>SUMIFS(СВЦЭМ!$D$33:$D$776,СВЦЭМ!$A$33:$A$776,$A47,СВЦЭМ!$B$33:$B$776,Q$45)+'СЕТ СН'!$G$14+СВЦЭМ!$D$10+'СЕТ СН'!$G$5-'СЕТ СН'!$G$24</f>
        <v>3393.94025104</v>
      </c>
      <c r="R47" s="36">
        <f>SUMIFS(СВЦЭМ!$D$33:$D$776,СВЦЭМ!$A$33:$A$776,$A47,СВЦЭМ!$B$33:$B$776,R$45)+'СЕТ СН'!$G$14+СВЦЭМ!$D$10+'СЕТ СН'!$G$5-'СЕТ СН'!$G$24</f>
        <v>3385.20530229</v>
      </c>
      <c r="S47" s="36">
        <f>SUMIFS(СВЦЭМ!$D$33:$D$776,СВЦЭМ!$A$33:$A$776,$A47,СВЦЭМ!$B$33:$B$776,S$45)+'СЕТ СН'!$G$14+СВЦЭМ!$D$10+'СЕТ СН'!$G$5-'СЕТ СН'!$G$24</f>
        <v>3374.67272813</v>
      </c>
      <c r="T47" s="36">
        <f>SUMIFS(СВЦЭМ!$D$33:$D$776,СВЦЭМ!$A$33:$A$776,$A47,СВЦЭМ!$B$33:$B$776,T$45)+'СЕТ СН'!$G$14+СВЦЭМ!$D$10+'СЕТ СН'!$G$5-'СЕТ СН'!$G$24</f>
        <v>3356.8207983699999</v>
      </c>
      <c r="U47" s="36">
        <f>SUMIFS(СВЦЭМ!$D$33:$D$776,СВЦЭМ!$A$33:$A$776,$A47,СВЦЭМ!$B$33:$B$776,U$45)+'СЕТ СН'!$G$14+СВЦЭМ!$D$10+'СЕТ СН'!$G$5-'СЕТ СН'!$G$24</f>
        <v>3349.5402748300003</v>
      </c>
      <c r="V47" s="36">
        <f>SUMIFS(СВЦЭМ!$D$33:$D$776,СВЦЭМ!$A$33:$A$776,$A47,СВЦЭМ!$B$33:$B$776,V$45)+'СЕТ СН'!$G$14+СВЦЭМ!$D$10+'СЕТ СН'!$G$5-'СЕТ СН'!$G$24</f>
        <v>3343.3173152899999</v>
      </c>
      <c r="W47" s="36">
        <f>SUMIFS(СВЦЭМ!$D$33:$D$776,СВЦЭМ!$A$33:$A$776,$A47,СВЦЭМ!$B$33:$B$776,W$45)+'СЕТ СН'!$G$14+СВЦЭМ!$D$10+'СЕТ СН'!$G$5-'СЕТ СН'!$G$24</f>
        <v>3353.3092212400002</v>
      </c>
      <c r="X47" s="36">
        <f>SUMIFS(СВЦЭМ!$D$33:$D$776,СВЦЭМ!$A$33:$A$776,$A47,СВЦЭМ!$B$33:$B$776,X$45)+'СЕТ СН'!$G$14+СВЦЭМ!$D$10+'СЕТ СН'!$G$5-'СЕТ СН'!$G$24</f>
        <v>3361.4487916500002</v>
      </c>
      <c r="Y47" s="36">
        <f>SUMIFS(СВЦЭМ!$D$33:$D$776,СВЦЭМ!$A$33:$A$776,$A47,СВЦЭМ!$B$33:$B$776,Y$45)+'СЕТ СН'!$G$14+СВЦЭМ!$D$10+'СЕТ СН'!$G$5-'СЕТ СН'!$G$24</f>
        <v>3374.97078121</v>
      </c>
    </row>
    <row r="48" spans="1:27" ht="15.75" x14ac:dyDescent="0.2">
      <c r="A48" s="35">
        <f t="shared" ref="A48:A74" si="1">A47+1</f>
        <v>43864</v>
      </c>
      <c r="B48" s="36">
        <f>SUMIFS(СВЦЭМ!$D$33:$D$776,СВЦЭМ!$A$33:$A$776,$A48,СВЦЭМ!$B$33:$B$776,B$45)+'СЕТ СН'!$G$14+СВЦЭМ!$D$10+'СЕТ СН'!$G$5-'СЕТ СН'!$G$24</f>
        <v>3406.0208700900002</v>
      </c>
      <c r="C48" s="36">
        <f>SUMIFS(СВЦЭМ!$D$33:$D$776,СВЦЭМ!$A$33:$A$776,$A48,СВЦЭМ!$B$33:$B$776,C$45)+'СЕТ СН'!$G$14+СВЦЭМ!$D$10+'СЕТ СН'!$G$5-'СЕТ СН'!$G$24</f>
        <v>3418.2809915100001</v>
      </c>
      <c r="D48" s="36">
        <f>SUMIFS(СВЦЭМ!$D$33:$D$776,СВЦЭМ!$A$33:$A$776,$A48,СВЦЭМ!$B$33:$B$776,D$45)+'СЕТ СН'!$G$14+СВЦЭМ!$D$10+'СЕТ СН'!$G$5-'СЕТ СН'!$G$24</f>
        <v>3426.2553017499999</v>
      </c>
      <c r="E48" s="36">
        <f>SUMIFS(СВЦЭМ!$D$33:$D$776,СВЦЭМ!$A$33:$A$776,$A48,СВЦЭМ!$B$33:$B$776,E$45)+'СЕТ СН'!$G$14+СВЦЭМ!$D$10+'СЕТ СН'!$G$5-'СЕТ СН'!$G$24</f>
        <v>3427.6892858199999</v>
      </c>
      <c r="F48" s="36">
        <f>SUMIFS(СВЦЭМ!$D$33:$D$776,СВЦЭМ!$A$33:$A$776,$A48,СВЦЭМ!$B$33:$B$776,F$45)+'СЕТ СН'!$G$14+СВЦЭМ!$D$10+'СЕТ СН'!$G$5-'СЕТ СН'!$G$24</f>
        <v>3424.8945705599999</v>
      </c>
      <c r="G48" s="36">
        <f>SUMIFS(СВЦЭМ!$D$33:$D$776,СВЦЭМ!$A$33:$A$776,$A48,СВЦЭМ!$B$33:$B$776,G$45)+'СЕТ СН'!$G$14+СВЦЭМ!$D$10+'СЕТ СН'!$G$5-'СЕТ СН'!$G$24</f>
        <v>3423.2054613199998</v>
      </c>
      <c r="H48" s="36">
        <f>SUMIFS(СВЦЭМ!$D$33:$D$776,СВЦЭМ!$A$33:$A$776,$A48,СВЦЭМ!$B$33:$B$776,H$45)+'СЕТ СН'!$G$14+СВЦЭМ!$D$10+'СЕТ СН'!$G$5-'СЕТ СН'!$G$24</f>
        <v>3389.0891533900003</v>
      </c>
      <c r="I48" s="36">
        <f>SUMIFS(СВЦЭМ!$D$33:$D$776,СВЦЭМ!$A$33:$A$776,$A48,СВЦЭМ!$B$33:$B$776,I$45)+'СЕТ СН'!$G$14+СВЦЭМ!$D$10+'СЕТ СН'!$G$5-'СЕТ СН'!$G$24</f>
        <v>3372.2950977199998</v>
      </c>
      <c r="J48" s="36">
        <f>SUMIFS(СВЦЭМ!$D$33:$D$776,СВЦЭМ!$A$33:$A$776,$A48,СВЦЭМ!$B$33:$B$776,J$45)+'СЕТ СН'!$G$14+СВЦЭМ!$D$10+'СЕТ СН'!$G$5-'СЕТ СН'!$G$24</f>
        <v>3361.6186218100001</v>
      </c>
      <c r="K48" s="36">
        <f>SUMIFS(СВЦЭМ!$D$33:$D$776,СВЦЭМ!$A$33:$A$776,$A48,СВЦЭМ!$B$33:$B$776,K$45)+'СЕТ СН'!$G$14+СВЦЭМ!$D$10+'СЕТ СН'!$G$5-'СЕТ СН'!$G$24</f>
        <v>3371.3256347900001</v>
      </c>
      <c r="L48" s="36">
        <f>SUMIFS(СВЦЭМ!$D$33:$D$776,СВЦЭМ!$A$33:$A$776,$A48,СВЦЭМ!$B$33:$B$776,L$45)+'СЕТ СН'!$G$14+СВЦЭМ!$D$10+'СЕТ СН'!$G$5-'СЕТ СН'!$G$24</f>
        <v>3371.4304826600001</v>
      </c>
      <c r="M48" s="36">
        <f>SUMIFS(СВЦЭМ!$D$33:$D$776,СВЦЭМ!$A$33:$A$776,$A48,СВЦЭМ!$B$33:$B$776,M$45)+'СЕТ СН'!$G$14+СВЦЭМ!$D$10+'СЕТ СН'!$G$5-'СЕТ СН'!$G$24</f>
        <v>3371.6555174599998</v>
      </c>
      <c r="N48" s="36">
        <f>SUMIFS(СВЦЭМ!$D$33:$D$776,СВЦЭМ!$A$33:$A$776,$A48,СВЦЭМ!$B$33:$B$776,N$45)+'СЕТ СН'!$G$14+СВЦЭМ!$D$10+'СЕТ СН'!$G$5-'СЕТ СН'!$G$24</f>
        <v>3400.5013460700002</v>
      </c>
      <c r="O48" s="36">
        <f>SUMIFS(СВЦЭМ!$D$33:$D$776,СВЦЭМ!$A$33:$A$776,$A48,СВЦЭМ!$B$33:$B$776,O$45)+'СЕТ СН'!$G$14+СВЦЭМ!$D$10+'СЕТ СН'!$G$5-'СЕТ СН'!$G$24</f>
        <v>3420.9620946800001</v>
      </c>
      <c r="P48" s="36">
        <f>SUMIFS(СВЦЭМ!$D$33:$D$776,СВЦЭМ!$A$33:$A$776,$A48,СВЦЭМ!$B$33:$B$776,P$45)+'СЕТ СН'!$G$14+СВЦЭМ!$D$10+'СЕТ СН'!$G$5-'СЕТ СН'!$G$24</f>
        <v>3426.2064780700002</v>
      </c>
      <c r="Q48" s="36">
        <f>SUMIFS(СВЦЭМ!$D$33:$D$776,СВЦЭМ!$A$33:$A$776,$A48,СВЦЭМ!$B$33:$B$776,Q$45)+'СЕТ СН'!$G$14+СВЦЭМ!$D$10+'СЕТ СН'!$G$5-'СЕТ СН'!$G$24</f>
        <v>3435.73656119</v>
      </c>
      <c r="R48" s="36">
        <f>SUMIFS(СВЦЭМ!$D$33:$D$776,СВЦЭМ!$A$33:$A$776,$A48,СВЦЭМ!$B$33:$B$776,R$45)+'СЕТ СН'!$G$14+СВЦЭМ!$D$10+'СЕТ СН'!$G$5-'СЕТ СН'!$G$24</f>
        <v>3431.8104778699999</v>
      </c>
      <c r="S48" s="36">
        <f>SUMIFS(СВЦЭМ!$D$33:$D$776,СВЦЭМ!$A$33:$A$776,$A48,СВЦЭМ!$B$33:$B$776,S$45)+'СЕТ СН'!$G$14+СВЦЭМ!$D$10+'СЕТ СН'!$G$5-'СЕТ СН'!$G$24</f>
        <v>3421.7060173899999</v>
      </c>
      <c r="T48" s="36">
        <f>SUMIFS(СВЦЭМ!$D$33:$D$776,СВЦЭМ!$A$33:$A$776,$A48,СВЦЭМ!$B$33:$B$776,T$45)+'СЕТ СН'!$G$14+СВЦЭМ!$D$10+'СЕТ СН'!$G$5-'СЕТ СН'!$G$24</f>
        <v>3388.6371718099999</v>
      </c>
      <c r="U48" s="36">
        <f>SUMIFS(СВЦЭМ!$D$33:$D$776,СВЦЭМ!$A$33:$A$776,$A48,СВЦЭМ!$B$33:$B$776,U$45)+'СЕТ СН'!$G$14+СВЦЭМ!$D$10+'СЕТ СН'!$G$5-'СЕТ СН'!$G$24</f>
        <v>3379.8000118199998</v>
      </c>
      <c r="V48" s="36">
        <f>SUMIFS(СВЦЭМ!$D$33:$D$776,СВЦЭМ!$A$33:$A$776,$A48,СВЦЭМ!$B$33:$B$776,V$45)+'СЕТ СН'!$G$14+СВЦЭМ!$D$10+'СЕТ СН'!$G$5-'СЕТ СН'!$G$24</f>
        <v>3385.36097737</v>
      </c>
      <c r="W48" s="36">
        <f>SUMIFS(СВЦЭМ!$D$33:$D$776,СВЦЭМ!$A$33:$A$776,$A48,СВЦЭМ!$B$33:$B$776,W$45)+'СЕТ СН'!$G$14+СВЦЭМ!$D$10+'СЕТ СН'!$G$5-'СЕТ СН'!$G$24</f>
        <v>3371.9267903700002</v>
      </c>
      <c r="X48" s="36">
        <f>SUMIFS(СВЦЭМ!$D$33:$D$776,СВЦЭМ!$A$33:$A$776,$A48,СВЦЭМ!$B$33:$B$776,X$45)+'СЕТ СН'!$G$14+СВЦЭМ!$D$10+'СЕТ СН'!$G$5-'СЕТ СН'!$G$24</f>
        <v>3376.8097459999999</v>
      </c>
      <c r="Y48" s="36">
        <f>SUMIFS(СВЦЭМ!$D$33:$D$776,СВЦЭМ!$A$33:$A$776,$A48,СВЦЭМ!$B$33:$B$776,Y$45)+'СЕТ СН'!$G$14+СВЦЭМ!$D$10+'СЕТ СН'!$G$5-'СЕТ СН'!$G$24</f>
        <v>3388.0223888999999</v>
      </c>
    </row>
    <row r="49" spans="1:25" ht="15.75" x14ac:dyDescent="0.2">
      <c r="A49" s="35">
        <f t="shared" si="1"/>
        <v>43865</v>
      </c>
      <c r="B49" s="36">
        <f>SUMIFS(СВЦЭМ!$D$33:$D$776,СВЦЭМ!$A$33:$A$776,$A49,СВЦЭМ!$B$33:$B$776,B$45)+'СЕТ СН'!$G$14+СВЦЭМ!$D$10+'СЕТ СН'!$G$5-'СЕТ СН'!$G$24</f>
        <v>3387.6621192699999</v>
      </c>
      <c r="C49" s="36">
        <f>SUMIFS(СВЦЭМ!$D$33:$D$776,СВЦЭМ!$A$33:$A$776,$A49,СВЦЭМ!$B$33:$B$776,C$45)+'СЕТ СН'!$G$14+СВЦЭМ!$D$10+'СЕТ СН'!$G$5-'СЕТ СН'!$G$24</f>
        <v>3398.5141861800003</v>
      </c>
      <c r="D49" s="36">
        <f>SUMIFS(СВЦЭМ!$D$33:$D$776,СВЦЭМ!$A$33:$A$776,$A49,СВЦЭМ!$B$33:$B$776,D$45)+'СЕТ СН'!$G$14+СВЦЭМ!$D$10+'СЕТ СН'!$G$5-'СЕТ СН'!$G$24</f>
        <v>3410.8008646500002</v>
      </c>
      <c r="E49" s="36">
        <f>SUMIFS(СВЦЭМ!$D$33:$D$776,СВЦЭМ!$A$33:$A$776,$A49,СВЦЭМ!$B$33:$B$776,E$45)+'СЕТ СН'!$G$14+СВЦЭМ!$D$10+'СЕТ СН'!$G$5-'СЕТ СН'!$G$24</f>
        <v>3409.2228804400002</v>
      </c>
      <c r="F49" s="36">
        <f>SUMIFS(СВЦЭМ!$D$33:$D$776,СВЦЭМ!$A$33:$A$776,$A49,СВЦЭМ!$B$33:$B$776,F$45)+'СЕТ СН'!$G$14+СВЦЭМ!$D$10+'СЕТ СН'!$G$5-'СЕТ СН'!$G$24</f>
        <v>3400.3591624199998</v>
      </c>
      <c r="G49" s="36">
        <f>SUMIFS(СВЦЭМ!$D$33:$D$776,СВЦЭМ!$A$33:$A$776,$A49,СВЦЭМ!$B$33:$B$776,G$45)+'СЕТ СН'!$G$14+СВЦЭМ!$D$10+'СЕТ СН'!$G$5-'СЕТ СН'!$G$24</f>
        <v>3381.5285985999999</v>
      </c>
      <c r="H49" s="36">
        <f>SUMIFS(СВЦЭМ!$D$33:$D$776,СВЦЭМ!$A$33:$A$776,$A49,СВЦЭМ!$B$33:$B$776,H$45)+'СЕТ СН'!$G$14+СВЦЭМ!$D$10+'СЕТ СН'!$G$5-'СЕТ СН'!$G$24</f>
        <v>3364.4151655300002</v>
      </c>
      <c r="I49" s="36">
        <f>SUMIFS(СВЦЭМ!$D$33:$D$776,СВЦЭМ!$A$33:$A$776,$A49,СВЦЭМ!$B$33:$B$776,I$45)+'СЕТ СН'!$G$14+СВЦЭМ!$D$10+'СЕТ СН'!$G$5-'СЕТ СН'!$G$24</f>
        <v>3338.9849910399998</v>
      </c>
      <c r="J49" s="36">
        <f>SUMIFS(СВЦЭМ!$D$33:$D$776,СВЦЭМ!$A$33:$A$776,$A49,СВЦЭМ!$B$33:$B$776,J$45)+'СЕТ СН'!$G$14+СВЦЭМ!$D$10+'СЕТ СН'!$G$5-'СЕТ СН'!$G$24</f>
        <v>3321.3858822900002</v>
      </c>
      <c r="K49" s="36">
        <f>SUMIFS(СВЦЭМ!$D$33:$D$776,СВЦЭМ!$A$33:$A$776,$A49,СВЦЭМ!$B$33:$B$776,K$45)+'СЕТ СН'!$G$14+СВЦЭМ!$D$10+'СЕТ СН'!$G$5-'СЕТ СН'!$G$24</f>
        <v>3312.1272612100001</v>
      </c>
      <c r="L49" s="36">
        <f>SUMIFS(СВЦЭМ!$D$33:$D$776,СВЦЭМ!$A$33:$A$776,$A49,СВЦЭМ!$B$33:$B$776,L$45)+'СЕТ СН'!$G$14+СВЦЭМ!$D$10+'СЕТ СН'!$G$5-'СЕТ СН'!$G$24</f>
        <v>3330.9105228399999</v>
      </c>
      <c r="M49" s="36">
        <f>SUMIFS(СВЦЭМ!$D$33:$D$776,СВЦЭМ!$A$33:$A$776,$A49,СВЦЭМ!$B$33:$B$776,M$45)+'СЕТ СН'!$G$14+СВЦЭМ!$D$10+'СЕТ СН'!$G$5-'СЕТ СН'!$G$24</f>
        <v>3384.6917031200001</v>
      </c>
      <c r="N49" s="36">
        <f>SUMIFS(СВЦЭМ!$D$33:$D$776,СВЦЭМ!$A$33:$A$776,$A49,СВЦЭМ!$B$33:$B$776,N$45)+'СЕТ СН'!$G$14+СВЦЭМ!$D$10+'СЕТ СН'!$G$5-'СЕТ СН'!$G$24</f>
        <v>3428.4098866100003</v>
      </c>
      <c r="O49" s="36">
        <f>SUMIFS(СВЦЭМ!$D$33:$D$776,СВЦЭМ!$A$33:$A$776,$A49,СВЦЭМ!$B$33:$B$776,O$45)+'СЕТ СН'!$G$14+СВЦЭМ!$D$10+'СЕТ СН'!$G$5-'СЕТ СН'!$G$24</f>
        <v>3444.7709457199999</v>
      </c>
      <c r="P49" s="36">
        <f>SUMIFS(СВЦЭМ!$D$33:$D$776,СВЦЭМ!$A$33:$A$776,$A49,СВЦЭМ!$B$33:$B$776,P$45)+'СЕТ СН'!$G$14+СВЦЭМ!$D$10+'СЕТ СН'!$G$5-'СЕТ СН'!$G$24</f>
        <v>3448.9464664699999</v>
      </c>
      <c r="Q49" s="36">
        <f>SUMIFS(СВЦЭМ!$D$33:$D$776,СВЦЭМ!$A$33:$A$776,$A49,СВЦЭМ!$B$33:$B$776,Q$45)+'СЕТ СН'!$G$14+СВЦЭМ!$D$10+'СЕТ СН'!$G$5-'СЕТ СН'!$G$24</f>
        <v>3452.8479389700001</v>
      </c>
      <c r="R49" s="36">
        <f>SUMIFS(СВЦЭМ!$D$33:$D$776,СВЦЭМ!$A$33:$A$776,$A49,СВЦЭМ!$B$33:$B$776,R$45)+'СЕТ СН'!$G$14+СВЦЭМ!$D$10+'СЕТ СН'!$G$5-'СЕТ СН'!$G$24</f>
        <v>3452.2185864600001</v>
      </c>
      <c r="S49" s="36">
        <f>SUMIFS(СВЦЭМ!$D$33:$D$776,СВЦЭМ!$A$33:$A$776,$A49,СВЦЭМ!$B$33:$B$776,S$45)+'СЕТ СН'!$G$14+СВЦЭМ!$D$10+'СЕТ СН'!$G$5-'СЕТ СН'!$G$24</f>
        <v>3441.4954819599998</v>
      </c>
      <c r="T49" s="36">
        <f>SUMIFS(СВЦЭМ!$D$33:$D$776,СВЦЭМ!$A$33:$A$776,$A49,СВЦЭМ!$B$33:$B$776,T$45)+'СЕТ СН'!$G$14+СВЦЭМ!$D$10+'СЕТ СН'!$G$5-'СЕТ СН'!$G$24</f>
        <v>3417.44375429</v>
      </c>
      <c r="U49" s="36">
        <f>SUMIFS(СВЦЭМ!$D$33:$D$776,СВЦЭМ!$A$33:$A$776,$A49,СВЦЭМ!$B$33:$B$776,U$45)+'СЕТ СН'!$G$14+СВЦЭМ!$D$10+'СЕТ СН'!$G$5-'СЕТ СН'!$G$24</f>
        <v>3404.9961799000002</v>
      </c>
      <c r="V49" s="36">
        <f>SUMIFS(СВЦЭМ!$D$33:$D$776,СВЦЭМ!$A$33:$A$776,$A49,СВЦЭМ!$B$33:$B$776,V$45)+'СЕТ СН'!$G$14+СВЦЭМ!$D$10+'СЕТ СН'!$G$5-'СЕТ СН'!$G$24</f>
        <v>3410.6542127500002</v>
      </c>
      <c r="W49" s="36">
        <f>SUMIFS(СВЦЭМ!$D$33:$D$776,СВЦЭМ!$A$33:$A$776,$A49,СВЦЭМ!$B$33:$B$776,W$45)+'СЕТ СН'!$G$14+СВЦЭМ!$D$10+'СЕТ СН'!$G$5-'СЕТ СН'!$G$24</f>
        <v>3413.5806747800002</v>
      </c>
      <c r="X49" s="36">
        <f>SUMIFS(СВЦЭМ!$D$33:$D$776,СВЦЭМ!$A$33:$A$776,$A49,СВЦЭМ!$B$33:$B$776,X$45)+'СЕТ СН'!$G$14+СВЦЭМ!$D$10+'СЕТ СН'!$G$5-'СЕТ СН'!$G$24</f>
        <v>3419.4200689999998</v>
      </c>
      <c r="Y49" s="36">
        <f>SUMIFS(СВЦЭМ!$D$33:$D$776,СВЦЭМ!$A$33:$A$776,$A49,СВЦЭМ!$B$33:$B$776,Y$45)+'СЕТ СН'!$G$14+СВЦЭМ!$D$10+'СЕТ СН'!$G$5-'СЕТ СН'!$G$24</f>
        <v>3439.6978884499999</v>
      </c>
    </row>
    <row r="50" spans="1:25" ht="15.75" x14ac:dyDescent="0.2">
      <c r="A50" s="35">
        <f t="shared" si="1"/>
        <v>43866</v>
      </c>
      <c r="B50" s="36">
        <f>SUMIFS(СВЦЭМ!$D$33:$D$776,СВЦЭМ!$A$33:$A$776,$A50,СВЦЭМ!$B$33:$B$776,B$45)+'СЕТ СН'!$G$14+СВЦЭМ!$D$10+'СЕТ СН'!$G$5-'СЕТ СН'!$G$24</f>
        <v>3437.9429786300002</v>
      </c>
      <c r="C50" s="36">
        <f>SUMIFS(СВЦЭМ!$D$33:$D$776,СВЦЭМ!$A$33:$A$776,$A50,СВЦЭМ!$B$33:$B$776,C$45)+'СЕТ СН'!$G$14+СВЦЭМ!$D$10+'СЕТ СН'!$G$5-'СЕТ СН'!$G$24</f>
        <v>3463.1842179300002</v>
      </c>
      <c r="D50" s="36">
        <f>SUMIFS(СВЦЭМ!$D$33:$D$776,СВЦЭМ!$A$33:$A$776,$A50,СВЦЭМ!$B$33:$B$776,D$45)+'СЕТ СН'!$G$14+СВЦЭМ!$D$10+'СЕТ СН'!$G$5-'СЕТ СН'!$G$24</f>
        <v>3476.6842580699999</v>
      </c>
      <c r="E50" s="36">
        <f>SUMIFS(СВЦЭМ!$D$33:$D$776,СВЦЭМ!$A$33:$A$776,$A50,СВЦЭМ!$B$33:$B$776,E$45)+'СЕТ СН'!$G$14+СВЦЭМ!$D$10+'СЕТ СН'!$G$5-'СЕТ СН'!$G$24</f>
        <v>3475.1517954800001</v>
      </c>
      <c r="F50" s="36">
        <f>SUMIFS(СВЦЭМ!$D$33:$D$776,СВЦЭМ!$A$33:$A$776,$A50,СВЦЭМ!$B$33:$B$776,F$45)+'СЕТ СН'!$G$14+СВЦЭМ!$D$10+'СЕТ СН'!$G$5-'СЕТ СН'!$G$24</f>
        <v>3465.9828018899998</v>
      </c>
      <c r="G50" s="36">
        <f>SUMIFS(СВЦЭМ!$D$33:$D$776,СВЦЭМ!$A$33:$A$776,$A50,СВЦЭМ!$B$33:$B$776,G$45)+'СЕТ СН'!$G$14+СВЦЭМ!$D$10+'СЕТ СН'!$G$5-'СЕТ СН'!$G$24</f>
        <v>3448.2523211299999</v>
      </c>
      <c r="H50" s="36">
        <f>SUMIFS(СВЦЭМ!$D$33:$D$776,СВЦЭМ!$A$33:$A$776,$A50,СВЦЭМ!$B$33:$B$776,H$45)+'СЕТ СН'!$G$14+СВЦЭМ!$D$10+'СЕТ СН'!$G$5-'СЕТ СН'!$G$24</f>
        <v>3416.0202463000001</v>
      </c>
      <c r="I50" s="36">
        <f>SUMIFS(СВЦЭМ!$D$33:$D$776,СВЦЭМ!$A$33:$A$776,$A50,СВЦЭМ!$B$33:$B$776,I$45)+'СЕТ СН'!$G$14+СВЦЭМ!$D$10+'СЕТ СН'!$G$5-'СЕТ СН'!$G$24</f>
        <v>3382.5395813099999</v>
      </c>
      <c r="J50" s="36">
        <f>SUMIFS(СВЦЭМ!$D$33:$D$776,СВЦЭМ!$A$33:$A$776,$A50,СВЦЭМ!$B$33:$B$776,J$45)+'СЕТ СН'!$G$14+СВЦЭМ!$D$10+'СЕТ СН'!$G$5-'СЕТ СН'!$G$24</f>
        <v>3349.8233529099998</v>
      </c>
      <c r="K50" s="36">
        <f>SUMIFS(СВЦЭМ!$D$33:$D$776,СВЦЭМ!$A$33:$A$776,$A50,СВЦЭМ!$B$33:$B$776,K$45)+'СЕТ СН'!$G$14+СВЦЭМ!$D$10+'СЕТ СН'!$G$5-'СЕТ СН'!$G$24</f>
        <v>3343.05528955</v>
      </c>
      <c r="L50" s="36">
        <f>SUMIFS(СВЦЭМ!$D$33:$D$776,СВЦЭМ!$A$33:$A$776,$A50,СВЦЭМ!$B$33:$B$776,L$45)+'СЕТ СН'!$G$14+СВЦЭМ!$D$10+'СЕТ СН'!$G$5-'СЕТ СН'!$G$24</f>
        <v>3337.8336913200001</v>
      </c>
      <c r="M50" s="36">
        <f>SUMIFS(СВЦЭМ!$D$33:$D$776,СВЦЭМ!$A$33:$A$776,$A50,СВЦЭМ!$B$33:$B$776,M$45)+'СЕТ СН'!$G$14+СВЦЭМ!$D$10+'СЕТ СН'!$G$5-'СЕТ СН'!$G$24</f>
        <v>3346.6822696600002</v>
      </c>
      <c r="N50" s="36">
        <f>SUMIFS(СВЦЭМ!$D$33:$D$776,СВЦЭМ!$A$33:$A$776,$A50,СВЦЭМ!$B$33:$B$776,N$45)+'СЕТ СН'!$G$14+СВЦЭМ!$D$10+'СЕТ СН'!$G$5-'СЕТ СН'!$G$24</f>
        <v>3366.64342115</v>
      </c>
      <c r="O50" s="36">
        <f>SUMIFS(СВЦЭМ!$D$33:$D$776,СВЦЭМ!$A$33:$A$776,$A50,СВЦЭМ!$B$33:$B$776,O$45)+'СЕТ СН'!$G$14+СВЦЭМ!$D$10+'СЕТ СН'!$G$5-'СЕТ СН'!$G$24</f>
        <v>3398.88443689</v>
      </c>
      <c r="P50" s="36">
        <f>SUMIFS(СВЦЭМ!$D$33:$D$776,СВЦЭМ!$A$33:$A$776,$A50,СВЦЭМ!$B$33:$B$776,P$45)+'СЕТ СН'!$G$14+СВЦЭМ!$D$10+'СЕТ СН'!$G$5-'СЕТ СН'!$G$24</f>
        <v>3415.2647320599999</v>
      </c>
      <c r="Q50" s="36">
        <f>SUMIFS(СВЦЭМ!$D$33:$D$776,СВЦЭМ!$A$33:$A$776,$A50,СВЦЭМ!$B$33:$B$776,Q$45)+'СЕТ СН'!$G$14+СВЦЭМ!$D$10+'СЕТ СН'!$G$5-'СЕТ СН'!$G$24</f>
        <v>3421.2222685699999</v>
      </c>
      <c r="R50" s="36">
        <f>SUMIFS(СВЦЭМ!$D$33:$D$776,СВЦЭМ!$A$33:$A$776,$A50,СВЦЭМ!$B$33:$B$776,R$45)+'СЕТ СН'!$G$14+СВЦЭМ!$D$10+'СЕТ СН'!$G$5-'СЕТ СН'!$G$24</f>
        <v>3415.79722808</v>
      </c>
      <c r="S50" s="36">
        <f>SUMIFS(СВЦЭМ!$D$33:$D$776,СВЦЭМ!$A$33:$A$776,$A50,СВЦЭМ!$B$33:$B$776,S$45)+'СЕТ СН'!$G$14+СВЦЭМ!$D$10+'СЕТ СН'!$G$5-'СЕТ СН'!$G$24</f>
        <v>3392.7572369200002</v>
      </c>
      <c r="T50" s="36">
        <f>SUMIFS(СВЦЭМ!$D$33:$D$776,СВЦЭМ!$A$33:$A$776,$A50,СВЦЭМ!$B$33:$B$776,T$45)+'СЕТ СН'!$G$14+СВЦЭМ!$D$10+'СЕТ СН'!$G$5-'СЕТ СН'!$G$24</f>
        <v>3366.0835042399999</v>
      </c>
      <c r="U50" s="36">
        <f>SUMIFS(СВЦЭМ!$D$33:$D$776,СВЦЭМ!$A$33:$A$776,$A50,СВЦЭМ!$B$33:$B$776,U$45)+'СЕТ СН'!$G$14+СВЦЭМ!$D$10+'СЕТ СН'!$G$5-'СЕТ СН'!$G$24</f>
        <v>3363.4235048600003</v>
      </c>
      <c r="V50" s="36">
        <f>SUMIFS(СВЦЭМ!$D$33:$D$776,СВЦЭМ!$A$33:$A$776,$A50,СВЦЭМ!$B$33:$B$776,V$45)+'СЕТ СН'!$G$14+СВЦЭМ!$D$10+'СЕТ СН'!$G$5-'СЕТ СН'!$G$24</f>
        <v>3369.51397731</v>
      </c>
      <c r="W50" s="36">
        <f>SUMIFS(СВЦЭМ!$D$33:$D$776,СВЦЭМ!$A$33:$A$776,$A50,СВЦЭМ!$B$33:$B$776,W$45)+'СЕТ СН'!$G$14+СВЦЭМ!$D$10+'СЕТ СН'!$G$5-'СЕТ СН'!$G$24</f>
        <v>3381.4523541899998</v>
      </c>
      <c r="X50" s="36">
        <f>SUMIFS(СВЦЭМ!$D$33:$D$776,СВЦЭМ!$A$33:$A$776,$A50,СВЦЭМ!$B$33:$B$776,X$45)+'СЕТ СН'!$G$14+СВЦЭМ!$D$10+'СЕТ СН'!$G$5-'СЕТ СН'!$G$24</f>
        <v>3396.4765117100001</v>
      </c>
      <c r="Y50" s="36">
        <f>SUMIFS(СВЦЭМ!$D$33:$D$776,СВЦЭМ!$A$33:$A$776,$A50,СВЦЭМ!$B$33:$B$776,Y$45)+'СЕТ СН'!$G$14+СВЦЭМ!$D$10+'СЕТ СН'!$G$5-'СЕТ СН'!$G$24</f>
        <v>3424.2127615700001</v>
      </c>
    </row>
    <row r="51" spans="1:25" ht="15.75" x14ac:dyDescent="0.2">
      <c r="A51" s="35">
        <f t="shared" si="1"/>
        <v>43867</v>
      </c>
      <c r="B51" s="36">
        <f>SUMIFS(СВЦЭМ!$D$33:$D$776,СВЦЭМ!$A$33:$A$776,$A51,СВЦЭМ!$B$33:$B$776,B$45)+'СЕТ СН'!$G$14+СВЦЭМ!$D$10+'СЕТ СН'!$G$5-'СЕТ СН'!$G$24</f>
        <v>3423.6731359300002</v>
      </c>
      <c r="C51" s="36">
        <f>SUMIFS(СВЦЭМ!$D$33:$D$776,СВЦЭМ!$A$33:$A$776,$A51,СВЦЭМ!$B$33:$B$776,C$45)+'СЕТ СН'!$G$14+СВЦЭМ!$D$10+'СЕТ СН'!$G$5-'СЕТ СН'!$G$24</f>
        <v>3453.39311391</v>
      </c>
      <c r="D51" s="36">
        <f>SUMIFS(СВЦЭМ!$D$33:$D$776,СВЦЭМ!$A$33:$A$776,$A51,СВЦЭМ!$B$33:$B$776,D$45)+'СЕТ СН'!$G$14+СВЦЭМ!$D$10+'СЕТ СН'!$G$5-'СЕТ СН'!$G$24</f>
        <v>3461.3934572600001</v>
      </c>
      <c r="E51" s="36">
        <f>SUMIFS(СВЦЭМ!$D$33:$D$776,СВЦЭМ!$A$33:$A$776,$A51,СВЦЭМ!$B$33:$B$776,E$45)+'СЕТ СН'!$G$14+СВЦЭМ!$D$10+'СЕТ СН'!$G$5-'СЕТ СН'!$G$24</f>
        <v>3465.9399714000001</v>
      </c>
      <c r="F51" s="36">
        <f>SUMIFS(СВЦЭМ!$D$33:$D$776,СВЦЭМ!$A$33:$A$776,$A51,СВЦЭМ!$B$33:$B$776,F$45)+'СЕТ СН'!$G$14+СВЦЭМ!$D$10+'СЕТ СН'!$G$5-'СЕТ СН'!$G$24</f>
        <v>3463.2203471299999</v>
      </c>
      <c r="G51" s="36">
        <f>SUMIFS(СВЦЭМ!$D$33:$D$776,СВЦЭМ!$A$33:$A$776,$A51,СВЦЭМ!$B$33:$B$776,G$45)+'СЕТ СН'!$G$14+СВЦЭМ!$D$10+'СЕТ СН'!$G$5-'СЕТ СН'!$G$24</f>
        <v>3456.3964972499998</v>
      </c>
      <c r="H51" s="36">
        <f>SUMIFS(СВЦЭМ!$D$33:$D$776,СВЦЭМ!$A$33:$A$776,$A51,СВЦЭМ!$B$33:$B$776,H$45)+'СЕТ СН'!$G$14+СВЦЭМ!$D$10+'СЕТ СН'!$G$5-'СЕТ СН'!$G$24</f>
        <v>3424.29089707</v>
      </c>
      <c r="I51" s="36">
        <f>SUMIFS(СВЦЭМ!$D$33:$D$776,СВЦЭМ!$A$33:$A$776,$A51,СВЦЭМ!$B$33:$B$776,I$45)+'СЕТ СН'!$G$14+СВЦЭМ!$D$10+'СЕТ СН'!$G$5-'СЕТ СН'!$G$24</f>
        <v>3383.59459414</v>
      </c>
      <c r="J51" s="36">
        <f>SUMIFS(СВЦЭМ!$D$33:$D$776,СВЦЭМ!$A$33:$A$776,$A51,СВЦЭМ!$B$33:$B$776,J$45)+'СЕТ СН'!$G$14+СВЦЭМ!$D$10+'СЕТ СН'!$G$5-'СЕТ СН'!$G$24</f>
        <v>3360.1380322700002</v>
      </c>
      <c r="K51" s="36">
        <f>SUMIFS(СВЦЭМ!$D$33:$D$776,СВЦЭМ!$A$33:$A$776,$A51,СВЦЭМ!$B$33:$B$776,K$45)+'СЕТ СН'!$G$14+СВЦЭМ!$D$10+'СЕТ СН'!$G$5-'СЕТ СН'!$G$24</f>
        <v>3331.44082041</v>
      </c>
      <c r="L51" s="36">
        <f>SUMIFS(СВЦЭМ!$D$33:$D$776,СВЦЭМ!$A$33:$A$776,$A51,СВЦЭМ!$B$33:$B$776,L$45)+'СЕТ СН'!$G$14+СВЦЭМ!$D$10+'СЕТ СН'!$G$5-'СЕТ СН'!$G$24</f>
        <v>3344.39929785</v>
      </c>
      <c r="M51" s="36">
        <f>SUMIFS(СВЦЭМ!$D$33:$D$776,СВЦЭМ!$A$33:$A$776,$A51,СВЦЭМ!$B$33:$B$776,M$45)+'СЕТ СН'!$G$14+СВЦЭМ!$D$10+'СЕТ СН'!$G$5-'СЕТ СН'!$G$24</f>
        <v>3364.21020198</v>
      </c>
      <c r="N51" s="36">
        <f>SUMIFS(СВЦЭМ!$D$33:$D$776,СВЦЭМ!$A$33:$A$776,$A51,СВЦЭМ!$B$33:$B$776,N$45)+'СЕТ СН'!$G$14+СВЦЭМ!$D$10+'СЕТ СН'!$G$5-'СЕТ СН'!$G$24</f>
        <v>3380.4792888100001</v>
      </c>
      <c r="O51" s="36">
        <f>SUMIFS(СВЦЭМ!$D$33:$D$776,СВЦЭМ!$A$33:$A$776,$A51,СВЦЭМ!$B$33:$B$776,O$45)+'СЕТ СН'!$G$14+СВЦЭМ!$D$10+'СЕТ СН'!$G$5-'СЕТ СН'!$G$24</f>
        <v>3398.7985870500002</v>
      </c>
      <c r="P51" s="36">
        <f>SUMIFS(СВЦЭМ!$D$33:$D$776,СВЦЭМ!$A$33:$A$776,$A51,СВЦЭМ!$B$33:$B$776,P$45)+'СЕТ СН'!$G$14+СВЦЭМ!$D$10+'СЕТ СН'!$G$5-'СЕТ СН'!$G$24</f>
        <v>3412.96599006</v>
      </c>
      <c r="Q51" s="36">
        <f>SUMIFS(СВЦЭМ!$D$33:$D$776,СВЦЭМ!$A$33:$A$776,$A51,СВЦЭМ!$B$33:$B$776,Q$45)+'СЕТ СН'!$G$14+СВЦЭМ!$D$10+'СЕТ СН'!$G$5-'СЕТ СН'!$G$24</f>
        <v>3422.1556191499999</v>
      </c>
      <c r="R51" s="36">
        <f>SUMIFS(СВЦЭМ!$D$33:$D$776,СВЦЭМ!$A$33:$A$776,$A51,СВЦЭМ!$B$33:$B$776,R$45)+'СЕТ СН'!$G$14+СВЦЭМ!$D$10+'СЕТ СН'!$G$5-'СЕТ СН'!$G$24</f>
        <v>3414.7615091400003</v>
      </c>
      <c r="S51" s="36">
        <f>SUMIFS(СВЦЭМ!$D$33:$D$776,СВЦЭМ!$A$33:$A$776,$A51,СВЦЭМ!$B$33:$B$776,S$45)+'СЕТ СН'!$G$14+СВЦЭМ!$D$10+'СЕТ СН'!$G$5-'СЕТ СН'!$G$24</f>
        <v>3392.90181949</v>
      </c>
      <c r="T51" s="36">
        <f>SUMIFS(СВЦЭМ!$D$33:$D$776,СВЦЭМ!$A$33:$A$776,$A51,СВЦЭМ!$B$33:$B$776,T$45)+'СЕТ СН'!$G$14+СВЦЭМ!$D$10+'СЕТ СН'!$G$5-'СЕТ СН'!$G$24</f>
        <v>3363.82302858</v>
      </c>
      <c r="U51" s="36">
        <f>SUMIFS(СВЦЭМ!$D$33:$D$776,СВЦЭМ!$A$33:$A$776,$A51,СВЦЭМ!$B$33:$B$776,U$45)+'СЕТ СН'!$G$14+СВЦЭМ!$D$10+'СЕТ СН'!$G$5-'СЕТ СН'!$G$24</f>
        <v>3357.3226612200001</v>
      </c>
      <c r="V51" s="36">
        <f>SUMIFS(СВЦЭМ!$D$33:$D$776,СВЦЭМ!$A$33:$A$776,$A51,СВЦЭМ!$B$33:$B$776,V$45)+'СЕТ СН'!$G$14+СВЦЭМ!$D$10+'СЕТ СН'!$G$5-'СЕТ СН'!$G$24</f>
        <v>3349.3923619799998</v>
      </c>
      <c r="W51" s="36">
        <f>SUMIFS(СВЦЭМ!$D$33:$D$776,СВЦЭМ!$A$33:$A$776,$A51,СВЦЭМ!$B$33:$B$776,W$45)+'СЕТ СН'!$G$14+СВЦЭМ!$D$10+'СЕТ СН'!$G$5-'СЕТ СН'!$G$24</f>
        <v>3366.6280206199999</v>
      </c>
      <c r="X51" s="36">
        <f>SUMIFS(СВЦЭМ!$D$33:$D$776,СВЦЭМ!$A$33:$A$776,$A51,СВЦЭМ!$B$33:$B$776,X$45)+'СЕТ СН'!$G$14+СВЦЭМ!$D$10+'СЕТ СН'!$G$5-'СЕТ СН'!$G$24</f>
        <v>3384.3736204500001</v>
      </c>
      <c r="Y51" s="36">
        <f>SUMIFS(СВЦЭМ!$D$33:$D$776,СВЦЭМ!$A$33:$A$776,$A51,СВЦЭМ!$B$33:$B$776,Y$45)+'СЕТ СН'!$G$14+СВЦЭМ!$D$10+'СЕТ СН'!$G$5-'СЕТ СН'!$G$24</f>
        <v>3413.5924305600001</v>
      </c>
    </row>
    <row r="52" spans="1:25" ht="15.75" x14ac:dyDescent="0.2">
      <c r="A52" s="35">
        <f t="shared" si="1"/>
        <v>43868</v>
      </c>
      <c r="B52" s="36">
        <f>SUMIFS(СВЦЭМ!$D$33:$D$776,СВЦЭМ!$A$33:$A$776,$A52,СВЦЭМ!$B$33:$B$776,B$45)+'СЕТ СН'!$G$14+СВЦЭМ!$D$10+'СЕТ СН'!$G$5-'СЕТ СН'!$G$24</f>
        <v>3493.3320333199999</v>
      </c>
      <c r="C52" s="36">
        <f>SUMIFS(СВЦЭМ!$D$33:$D$776,СВЦЭМ!$A$33:$A$776,$A52,СВЦЭМ!$B$33:$B$776,C$45)+'СЕТ СН'!$G$14+СВЦЭМ!$D$10+'СЕТ СН'!$G$5-'СЕТ СН'!$G$24</f>
        <v>3503.9685039999999</v>
      </c>
      <c r="D52" s="36">
        <f>SUMIFS(СВЦЭМ!$D$33:$D$776,СВЦЭМ!$A$33:$A$776,$A52,СВЦЭМ!$B$33:$B$776,D$45)+'СЕТ СН'!$G$14+СВЦЭМ!$D$10+'СЕТ СН'!$G$5-'СЕТ СН'!$G$24</f>
        <v>3512.64656143</v>
      </c>
      <c r="E52" s="36">
        <f>SUMIFS(СВЦЭМ!$D$33:$D$776,СВЦЭМ!$A$33:$A$776,$A52,СВЦЭМ!$B$33:$B$776,E$45)+'СЕТ СН'!$G$14+СВЦЭМ!$D$10+'СЕТ СН'!$G$5-'СЕТ СН'!$G$24</f>
        <v>3508.78848174</v>
      </c>
      <c r="F52" s="36">
        <f>SUMIFS(СВЦЭМ!$D$33:$D$776,СВЦЭМ!$A$33:$A$776,$A52,СВЦЭМ!$B$33:$B$776,F$45)+'СЕТ СН'!$G$14+СВЦЭМ!$D$10+'СЕТ СН'!$G$5-'СЕТ СН'!$G$24</f>
        <v>3497.4866561500003</v>
      </c>
      <c r="G52" s="36">
        <f>SUMIFS(СВЦЭМ!$D$33:$D$776,СВЦЭМ!$A$33:$A$776,$A52,СВЦЭМ!$B$33:$B$776,G$45)+'СЕТ СН'!$G$14+СВЦЭМ!$D$10+'СЕТ СН'!$G$5-'СЕТ СН'!$G$24</f>
        <v>3485.8074453200002</v>
      </c>
      <c r="H52" s="36">
        <f>SUMIFS(СВЦЭМ!$D$33:$D$776,СВЦЭМ!$A$33:$A$776,$A52,СВЦЭМ!$B$33:$B$776,H$45)+'СЕТ СН'!$G$14+СВЦЭМ!$D$10+'СЕТ СН'!$G$5-'СЕТ СН'!$G$24</f>
        <v>3452.2582109</v>
      </c>
      <c r="I52" s="36">
        <f>SUMIFS(СВЦЭМ!$D$33:$D$776,СВЦЭМ!$A$33:$A$776,$A52,СВЦЭМ!$B$33:$B$776,I$45)+'СЕТ СН'!$G$14+СВЦЭМ!$D$10+'СЕТ СН'!$G$5-'СЕТ СН'!$G$24</f>
        <v>3416.1876838799999</v>
      </c>
      <c r="J52" s="36">
        <f>SUMIFS(СВЦЭМ!$D$33:$D$776,СВЦЭМ!$A$33:$A$776,$A52,СВЦЭМ!$B$33:$B$776,J$45)+'СЕТ СН'!$G$14+СВЦЭМ!$D$10+'СЕТ СН'!$G$5-'СЕТ СН'!$G$24</f>
        <v>3383.6345620699999</v>
      </c>
      <c r="K52" s="36">
        <f>SUMIFS(СВЦЭМ!$D$33:$D$776,СВЦЭМ!$A$33:$A$776,$A52,СВЦЭМ!$B$33:$B$776,K$45)+'СЕТ СН'!$G$14+СВЦЭМ!$D$10+'СЕТ СН'!$G$5-'СЕТ СН'!$G$24</f>
        <v>3386.2475572900003</v>
      </c>
      <c r="L52" s="36">
        <f>SUMIFS(СВЦЭМ!$D$33:$D$776,СВЦЭМ!$A$33:$A$776,$A52,СВЦЭМ!$B$33:$B$776,L$45)+'СЕТ СН'!$G$14+СВЦЭМ!$D$10+'СЕТ СН'!$G$5-'СЕТ СН'!$G$24</f>
        <v>3391.0729886500003</v>
      </c>
      <c r="M52" s="36">
        <f>SUMIFS(СВЦЭМ!$D$33:$D$776,СВЦЭМ!$A$33:$A$776,$A52,СВЦЭМ!$B$33:$B$776,M$45)+'СЕТ СН'!$G$14+СВЦЭМ!$D$10+'СЕТ СН'!$G$5-'СЕТ СН'!$G$24</f>
        <v>3383.4407556699998</v>
      </c>
      <c r="N52" s="36">
        <f>SUMIFS(СВЦЭМ!$D$33:$D$776,СВЦЭМ!$A$33:$A$776,$A52,СВЦЭМ!$B$33:$B$776,N$45)+'СЕТ СН'!$G$14+СВЦЭМ!$D$10+'СЕТ СН'!$G$5-'СЕТ СН'!$G$24</f>
        <v>3394.8210008900001</v>
      </c>
      <c r="O52" s="36">
        <f>SUMIFS(СВЦЭМ!$D$33:$D$776,СВЦЭМ!$A$33:$A$776,$A52,СВЦЭМ!$B$33:$B$776,O$45)+'СЕТ СН'!$G$14+СВЦЭМ!$D$10+'СЕТ СН'!$G$5-'СЕТ СН'!$G$24</f>
        <v>3407.7012952300001</v>
      </c>
      <c r="P52" s="36">
        <f>SUMIFS(СВЦЭМ!$D$33:$D$776,СВЦЭМ!$A$33:$A$776,$A52,СВЦЭМ!$B$33:$B$776,P$45)+'СЕТ СН'!$G$14+СВЦЭМ!$D$10+'СЕТ СН'!$G$5-'СЕТ СН'!$G$24</f>
        <v>3421.4410289000002</v>
      </c>
      <c r="Q52" s="36">
        <f>SUMIFS(СВЦЭМ!$D$33:$D$776,СВЦЭМ!$A$33:$A$776,$A52,СВЦЭМ!$B$33:$B$776,Q$45)+'СЕТ СН'!$G$14+СВЦЭМ!$D$10+'СЕТ СН'!$G$5-'СЕТ СН'!$G$24</f>
        <v>3427.8392067100003</v>
      </c>
      <c r="R52" s="36">
        <f>SUMIFS(СВЦЭМ!$D$33:$D$776,СВЦЭМ!$A$33:$A$776,$A52,СВЦЭМ!$B$33:$B$776,R$45)+'СЕТ СН'!$G$14+СВЦЭМ!$D$10+'СЕТ СН'!$G$5-'СЕТ СН'!$G$24</f>
        <v>3418.9376679799998</v>
      </c>
      <c r="S52" s="36">
        <f>SUMIFS(СВЦЭМ!$D$33:$D$776,СВЦЭМ!$A$33:$A$776,$A52,СВЦЭМ!$B$33:$B$776,S$45)+'СЕТ СН'!$G$14+СВЦЭМ!$D$10+'СЕТ СН'!$G$5-'СЕТ СН'!$G$24</f>
        <v>3384.89326274</v>
      </c>
      <c r="T52" s="36">
        <f>SUMIFS(СВЦЭМ!$D$33:$D$776,СВЦЭМ!$A$33:$A$776,$A52,СВЦЭМ!$B$33:$B$776,T$45)+'СЕТ СН'!$G$14+СВЦЭМ!$D$10+'СЕТ СН'!$G$5-'СЕТ СН'!$G$24</f>
        <v>3343.4091874400001</v>
      </c>
      <c r="U52" s="36">
        <f>SUMIFS(СВЦЭМ!$D$33:$D$776,СВЦЭМ!$A$33:$A$776,$A52,СВЦЭМ!$B$33:$B$776,U$45)+'СЕТ СН'!$G$14+СВЦЭМ!$D$10+'СЕТ СН'!$G$5-'СЕТ СН'!$G$24</f>
        <v>3346.1021130200002</v>
      </c>
      <c r="V52" s="36">
        <f>SUMIFS(СВЦЭМ!$D$33:$D$776,СВЦЭМ!$A$33:$A$776,$A52,СВЦЭМ!$B$33:$B$776,V$45)+'СЕТ СН'!$G$14+СВЦЭМ!$D$10+'СЕТ СН'!$G$5-'СЕТ СН'!$G$24</f>
        <v>3365.2722697099998</v>
      </c>
      <c r="W52" s="36">
        <f>SUMIFS(СВЦЭМ!$D$33:$D$776,СВЦЭМ!$A$33:$A$776,$A52,СВЦЭМ!$B$33:$B$776,W$45)+'СЕТ СН'!$G$14+СВЦЭМ!$D$10+'СЕТ СН'!$G$5-'СЕТ СН'!$G$24</f>
        <v>3384.56404144</v>
      </c>
      <c r="X52" s="36">
        <f>SUMIFS(СВЦЭМ!$D$33:$D$776,СВЦЭМ!$A$33:$A$776,$A52,СВЦЭМ!$B$33:$B$776,X$45)+'СЕТ СН'!$G$14+СВЦЭМ!$D$10+'СЕТ СН'!$G$5-'СЕТ СН'!$G$24</f>
        <v>3392.70791332</v>
      </c>
      <c r="Y52" s="36">
        <f>SUMIFS(СВЦЭМ!$D$33:$D$776,СВЦЭМ!$A$33:$A$776,$A52,СВЦЭМ!$B$33:$B$776,Y$45)+'СЕТ СН'!$G$14+СВЦЭМ!$D$10+'СЕТ СН'!$G$5-'СЕТ СН'!$G$24</f>
        <v>3408.9834829800002</v>
      </c>
    </row>
    <row r="53" spans="1:25" ht="15.75" x14ac:dyDescent="0.2">
      <c r="A53" s="35">
        <f t="shared" si="1"/>
        <v>43869</v>
      </c>
      <c r="B53" s="36">
        <f>SUMIFS(СВЦЭМ!$D$33:$D$776,СВЦЭМ!$A$33:$A$776,$A53,СВЦЭМ!$B$33:$B$776,B$45)+'СЕТ СН'!$G$14+СВЦЭМ!$D$10+'СЕТ СН'!$G$5-'СЕТ СН'!$G$24</f>
        <v>3446.46527328</v>
      </c>
      <c r="C53" s="36">
        <f>SUMIFS(СВЦЭМ!$D$33:$D$776,СВЦЭМ!$A$33:$A$776,$A53,СВЦЭМ!$B$33:$B$776,C$45)+'СЕТ СН'!$G$14+СВЦЭМ!$D$10+'СЕТ СН'!$G$5-'СЕТ СН'!$G$24</f>
        <v>3478.3563203000003</v>
      </c>
      <c r="D53" s="36">
        <f>SUMIFS(СВЦЭМ!$D$33:$D$776,СВЦЭМ!$A$33:$A$776,$A53,СВЦЭМ!$B$33:$B$776,D$45)+'СЕТ СН'!$G$14+СВЦЭМ!$D$10+'СЕТ СН'!$G$5-'СЕТ СН'!$G$24</f>
        <v>3495.1975664900001</v>
      </c>
      <c r="E53" s="36">
        <f>SUMIFS(СВЦЭМ!$D$33:$D$776,СВЦЭМ!$A$33:$A$776,$A53,СВЦЭМ!$B$33:$B$776,E$45)+'СЕТ СН'!$G$14+СВЦЭМ!$D$10+'СЕТ СН'!$G$5-'СЕТ СН'!$G$24</f>
        <v>3496.2612834700003</v>
      </c>
      <c r="F53" s="36">
        <f>SUMIFS(СВЦЭМ!$D$33:$D$776,СВЦЭМ!$A$33:$A$776,$A53,СВЦЭМ!$B$33:$B$776,F$45)+'СЕТ СН'!$G$14+СВЦЭМ!$D$10+'СЕТ СН'!$G$5-'СЕТ СН'!$G$24</f>
        <v>3490.9014847799999</v>
      </c>
      <c r="G53" s="36">
        <f>SUMIFS(СВЦЭМ!$D$33:$D$776,СВЦЭМ!$A$33:$A$776,$A53,СВЦЭМ!$B$33:$B$776,G$45)+'СЕТ СН'!$G$14+СВЦЭМ!$D$10+'СЕТ СН'!$G$5-'СЕТ СН'!$G$24</f>
        <v>3484.9535855900003</v>
      </c>
      <c r="H53" s="36">
        <f>SUMIFS(СВЦЭМ!$D$33:$D$776,СВЦЭМ!$A$33:$A$776,$A53,СВЦЭМ!$B$33:$B$776,H$45)+'СЕТ СН'!$G$14+СВЦЭМ!$D$10+'СЕТ СН'!$G$5-'СЕТ СН'!$G$24</f>
        <v>3470.7494253599998</v>
      </c>
      <c r="I53" s="36">
        <f>SUMIFS(СВЦЭМ!$D$33:$D$776,СВЦЭМ!$A$33:$A$776,$A53,СВЦЭМ!$B$33:$B$776,I$45)+'СЕТ СН'!$G$14+СВЦЭМ!$D$10+'СЕТ СН'!$G$5-'СЕТ СН'!$G$24</f>
        <v>3450.1988701199998</v>
      </c>
      <c r="J53" s="36">
        <f>SUMIFS(СВЦЭМ!$D$33:$D$776,СВЦЭМ!$A$33:$A$776,$A53,СВЦЭМ!$B$33:$B$776,J$45)+'СЕТ СН'!$G$14+СВЦЭМ!$D$10+'СЕТ СН'!$G$5-'СЕТ СН'!$G$24</f>
        <v>3427.2886426800001</v>
      </c>
      <c r="K53" s="36">
        <f>SUMIFS(СВЦЭМ!$D$33:$D$776,СВЦЭМ!$A$33:$A$776,$A53,СВЦЭМ!$B$33:$B$776,K$45)+'СЕТ СН'!$G$14+СВЦЭМ!$D$10+'СЕТ СН'!$G$5-'СЕТ СН'!$G$24</f>
        <v>3409.9734409100001</v>
      </c>
      <c r="L53" s="36">
        <f>SUMIFS(СВЦЭМ!$D$33:$D$776,СВЦЭМ!$A$33:$A$776,$A53,СВЦЭМ!$B$33:$B$776,L$45)+'СЕТ СН'!$G$14+СВЦЭМ!$D$10+'СЕТ СН'!$G$5-'СЕТ СН'!$G$24</f>
        <v>3376.0030517599998</v>
      </c>
      <c r="M53" s="36">
        <f>SUMIFS(СВЦЭМ!$D$33:$D$776,СВЦЭМ!$A$33:$A$776,$A53,СВЦЭМ!$B$33:$B$776,M$45)+'СЕТ СН'!$G$14+СВЦЭМ!$D$10+'СЕТ СН'!$G$5-'СЕТ СН'!$G$24</f>
        <v>3363.2519890900003</v>
      </c>
      <c r="N53" s="36">
        <f>SUMIFS(СВЦЭМ!$D$33:$D$776,СВЦЭМ!$A$33:$A$776,$A53,СВЦЭМ!$B$33:$B$776,N$45)+'СЕТ СН'!$G$14+СВЦЭМ!$D$10+'СЕТ СН'!$G$5-'СЕТ СН'!$G$24</f>
        <v>3374.5653653099998</v>
      </c>
      <c r="O53" s="36">
        <f>SUMIFS(СВЦЭМ!$D$33:$D$776,СВЦЭМ!$A$33:$A$776,$A53,СВЦЭМ!$B$33:$B$776,O$45)+'СЕТ СН'!$G$14+СВЦЭМ!$D$10+'СЕТ СН'!$G$5-'СЕТ СН'!$G$24</f>
        <v>3387.8407420600001</v>
      </c>
      <c r="P53" s="36">
        <f>SUMIFS(СВЦЭМ!$D$33:$D$776,СВЦЭМ!$A$33:$A$776,$A53,СВЦЭМ!$B$33:$B$776,P$45)+'СЕТ СН'!$G$14+СВЦЭМ!$D$10+'СЕТ СН'!$G$5-'СЕТ СН'!$G$24</f>
        <v>3390.7851415</v>
      </c>
      <c r="Q53" s="36">
        <f>SUMIFS(СВЦЭМ!$D$33:$D$776,СВЦЭМ!$A$33:$A$776,$A53,СВЦЭМ!$B$33:$B$776,Q$45)+'СЕТ СН'!$G$14+СВЦЭМ!$D$10+'СЕТ СН'!$G$5-'СЕТ СН'!$G$24</f>
        <v>3393.7559079299999</v>
      </c>
      <c r="R53" s="36">
        <f>SUMIFS(СВЦЭМ!$D$33:$D$776,СВЦЭМ!$A$33:$A$776,$A53,СВЦЭМ!$B$33:$B$776,R$45)+'СЕТ СН'!$G$14+СВЦЭМ!$D$10+'СЕТ СН'!$G$5-'СЕТ СН'!$G$24</f>
        <v>3398.1437929799999</v>
      </c>
      <c r="S53" s="36">
        <f>SUMIFS(СВЦЭМ!$D$33:$D$776,СВЦЭМ!$A$33:$A$776,$A53,СВЦЭМ!$B$33:$B$776,S$45)+'СЕТ СН'!$G$14+СВЦЭМ!$D$10+'СЕТ СН'!$G$5-'СЕТ СН'!$G$24</f>
        <v>3395.0739850300001</v>
      </c>
      <c r="T53" s="36">
        <f>SUMIFS(СВЦЭМ!$D$33:$D$776,СВЦЭМ!$A$33:$A$776,$A53,СВЦЭМ!$B$33:$B$776,T$45)+'СЕТ СН'!$G$14+СВЦЭМ!$D$10+'СЕТ СН'!$G$5-'СЕТ СН'!$G$24</f>
        <v>3407.8450058600001</v>
      </c>
      <c r="U53" s="36">
        <f>SUMIFS(СВЦЭМ!$D$33:$D$776,СВЦЭМ!$A$33:$A$776,$A53,СВЦЭМ!$B$33:$B$776,U$45)+'СЕТ СН'!$G$14+СВЦЭМ!$D$10+'СЕТ СН'!$G$5-'СЕТ СН'!$G$24</f>
        <v>3411.5366742800002</v>
      </c>
      <c r="V53" s="36">
        <f>SUMIFS(СВЦЭМ!$D$33:$D$776,СВЦЭМ!$A$33:$A$776,$A53,СВЦЭМ!$B$33:$B$776,V$45)+'СЕТ СН'!$G$14+СВЦЭМ!$D$10+'СЕТ СН'!$G$5-'СЕТ СН'!$G$24</f>
        <v>3393.6311859799998</v>
      </c>
      <c r="W53" s="36">
        <f>SUMIFS(СВЦЭМ!$D$33:$D$776,СВЦЭМ!$A$33:$A$776,$A53,СВЦЭМ!$B$33:$B$776,W$45)+'СЕТ СН'!$G$14+СВЦЭМ!$D$10+'СЕТ СН'!$G$5-'СЕТ СН'!$G$24</f>
        <v>3388.6087103499999</v>
      </c>
      <c r="X53" s="36">
        <f>SUMIFS(СВЦЭМ!$D$33:$D$776,СВЦЭМ!$A$33:$A$776,$A53,СВЦЭМ!$B$33:$B$776,X$45)+'СЕТ СН'!$G$14+СВЦЭМ!$D$10+'СЕТ СН'!$G$5-'СЕТ СН'!$G$24</f>
        <v>3386.0684534100001</v>
      </c>
      <c r="Y53" s="36">
        <f>SUMIFS(СВЦЭМ!$D$33:$D$776,СВЦЭМ!$A$33:$A$776,$A53,СВЦЭМ!$B$33:$B$776,Y$45)+'СЕТ СН'!$G$14+СВЦЭМ!$D$10+'СЕТ СН'!$G$5-'СЕТ СН'!$G$24</f>
        <v>3409.2194017400002</v>
      </c>
    </row>
    <row r="54" spans="1:25" ht="15.75" x14ac:dyDescent="0.2">
      <c r="A54" s="35">
        <f t="shared" si="1"/>
        <v>43870</v>
      </c>
      <c r="B54" s="36">
        <f>SUMIFS(СВЦЭМ!$D$33:$D$776,СВЦЭМ!$A$33:$A$776,$A54,СВЦЭМ!$B$33:$B$776,B$45)+'СЕТ СН'!$G$14+СВЦЭМ!$D$10+'СЕТ СН'!$G$5-'СЕТ СН'!$G$24</f>
        <v>3449.81848601</v>
      </c>
      <c r="C54" s="36">
        <f>SUMIFS(СВЦЭМ!$D$33:$D$776,СВЦЭМ!$A$33:$A$776,$A54,СВЦЭМ!$B$33:$B$776,C$45)+'СЕТ СН'!$G$14+СВЦЭМ!$D$10+'СЕТ СН'!$G$5-'СЕТ СН'!$G$24</f>
        <v>3468.6457068</v>
      </c>
      <c r="D54" s="36">
        <f>SUMIFS(СВЦЭМ!$D$33:$D$776,СВЦЭМ!$A$33:$A$776,$A54,СВЦЭМ!$B$33:$B$776,D$45)+'СЕТ СН'!$G$14+СВЦЭМ!$D$10+'СЕТ СН'!$G$5-'СЕТ СН'!$G$24</f>
        <v>3482.8264585000002</v>
      </c>
      <c r="E54" s="36">
        <f>SUMIFS(СВЦЭМ!$D$33:$D$776,СВЦЭМ!$A$33:$A$776,$A54,СВЦЭМ!$B$33:$B$776,E$45)+'СЕТ СН'!$G$14+СВЦЭМ!$D$10+'СЕТ СН'!$G$5-'СЕТ СН'!$G$24</f>
        <v>3488.7694388700002</v>
      </c>
      <c r="F54" s="36">
        <f>SUMIFS(СВЦЭМ!$D$33:$D$776,СВЦЭМ!$A$33:$A$776,$A54,СВЦЭМ!$B$33:$B$776,F$45)+'СЕТ СН'!$G$14+СВЦЭМ!$D$10+'СЕТ СН'!$G$5-'СЕТ СН'!$G$24</f>
        <v>3481.5339792499999</v>
      </c>
      <c r="G54" s="36">
        <f>SUMIFS(СВЦЭМ!$D$33:$D$776,СВЦЭМ!$A$33:$A$776,$A54,СВЦЭМ!$B$33:$B$776,G$45)+'СЕТ СН'!$G$14+СВЦЭМ!$D$10+'СЕТ СН'!$G$5-'СЕТ СН'!$G$24</f>
        <v>3470.3096474499998</v>
      </c>
      <c r="H54" s="36">
        <f>SUMIFS(СВЦЭМ!$D$33:$D$776,СВЦЭМ!$A$33:$A$776,$A54,СВЦЭМ!$B$33:$B$776,H$45)+'СЕТ СН'!$G$14+СВЦЭМ!$D$10+'СЕТ СН'!$G$5-'СЕТ СН'!$G$24</f>
        <v>3448.0567349000003</v>
      </c>
      <c r="I54" s="36">
        <f>SUMIFS(СВЦЭМ!$D$33:$D$776,СВЦЭМ!$A$33:$A$776,$A54,СВЦЭМ!$B$33:$B$776,I$45)+'СЕТ СН'!$G$14+СВЦЭМ!$D$10+'СЕТ СН'!$G$5-'СЕТ СН'!$G$24</f>
        <v>3425.1199169500001</v>
      </c>
      <c r="J54" s="36">
        <f>SUMIFS(СВЦЭМ!$D$33:$D$776,СВЦЭМ!$A$33:$A$776,$A54,СВЦЭМ!$B$33:$B$776,J$45)+'СЕТ СН'!$G$14+СВЦЭМ!$D$10+'СЕТ СН'!$G$5-'СЕТ СН'!$G$24</f>
        <v>3395.90424876</v>
      </c>
      <c r="K54" s="36">
        <f>SUMIFS(СВЦЭМ!$D$33:$D$776,СВЦЭМ!$A$33:$A$776,$A54,СВЦЭМ!$B$33:$B$776,K$45)+'СЕТ СН'!$G$14+СВЦЭМ!$D$10+'СЕТ СН'!$G$5-'СЕТ СН'!$G$24</f>
        <v>3375.3401153499999</v>
      </c>
      <c r="L54" s="36">
        <f>SUMIFS(СВЦЭМ!$D$33:$D$776,СВЦЭМ!$A$33:$A$776,$A54,СВЦЭМ!$B$33:$B$776,L$45)+'СЕТ СН'!$G$14+СВЦЭМ!$D$10+'СЕТ СН'!$G$5-'СЕТ СН'!$G$24</f>
        <v>3373.1945527500002</v>
      </c>
      <c r="M54" s="36">
        <f>SUMIFS(СВЦЭМ!$D$33:$D$776,СВЦЭМ!$A$33:$A$776,$A54,СВЦЭМ!$B$33:$B$776,M$45)+'СЕТ СН'!$G$14+СВЦЭМ!$D$10+'СЕТ СН'!$G$5-'СЕТ СН'!$G$24</f>
        <v>3388.6303729599999</v>
      </c>
      <c r="N54" s="36">
        <f>SUMIFS(СВЦЭМ!$D$33:$D$776,СВЦЭМ!$A$33:$A$776,$A54,СВЦЭМ!$B$33:$B$776,N$45)+'СЕТ СН'!$G$14+СВЦЭМ!$D$10+'СЕТ СН'!$G$5-'СЕТ СН'!$G$24</f>
        <v>3400.7081283799998</v>
      </c>
      <c r="O54" s="36">
        <f>SUMIFS(СВЦЭМ!$D$33:$D$776,СВЦЭМ!$A$33:$A$776,$A54,СВЦЭМ!$B$33:$B$776,O$45)+'СЕТ СН'!$G$14+СВЦЭМ!$D$10+'СЕТ СН'!$G$5-'СЕТ СН'!$G$24</f>
        <v>3412.34565608</v>
      </c>
      <c r="P54" s="36">
        <f>SUMIFS(СВЦЭМ!$D$33:$D$776,СВЦЭМ!$A$33:$A$776,$A54,СВЦЭМ!$B$33:$B$776,P$45)+'СЕТ СН'!$G$14+СВЦЭМ!$D$10+'СЕТ СН'!$G$5-'СЕТ СН'!$G$24</f>
        <v>3419.59681202</v>
      </c>
      <c r="Q54" s="36">
        <f>SUMIFS(СВЦЭМ!$D$33:$D$776,СВЦЭМ!$A$33:$A$776,$A54,СВЦЭМ!$B$33:$B$776,Q$45)+'СЕТ СН'!$G$14+СВЦЭМ!$D$10+'СЕТ СН'!$G$5-'СЕТ СН'!$G$24</f>
        <v>3426.7033863300003</v>
      </c>
      <c r="R54" s="36">
        <f>SUMIFS(СВЦЭМ!$D$33:$D$776,СВЦЭМ!$A$33:$A$776,$A54,СВЦЭМ!$B$33:$B$776,R$45)+'СЕТ СН'!$G$14+СВЦЭМ!$D$10+'СЕТ СН'!$G$5-'СЕТ СН'!$G$24</f>
        <v>3422.5326168299998</v>
      </c>
      <c r="S54" s="36">
        <f>SUMIFS(СВЦЭМ!$D$33:$D$776,СВЦЭМ!$A$33:$A$776,$A54,СВЦЭМ!$B$33:$B$776,S$45)+'СЕТ СН'!$G$14+СВЦЭМ!$D$10+'СЕТ СН'!$G$5-'СЕТ СН'!$G$24</f>
        <v>3416.1369587600002</v>
      </c>
      <c r="T54" s="36">
        <f>SUMIFS(СВЦЭМ!$D$33:$D$776,СВЦЭМ!$A$33:$A$776,$A54,СВЦЭМ!$B$33:$B$776,T$45)+'СЕТ СН'!$G$14+СВЦЭМ!$D$10+'СЕТ СН'!$G$5-'СЕТ СН'!$G$24</f>
        <v>3409.4536145500001</v>
      </c>
      <c r="U54" s="36">
        <f>SUMIFS(СВЦЭМ!$D$33:$D$776,СВЦЭМ!$A$33:$A$776,$A54,СВЦЭМ!$B$33:$B$776,U$45)+'СЕТ СН'!$G$14+СВЦЭМ!$D$10+'СЕТ СН'!$G$5-'СЕТ СН'!$G$24</f>
        <v>3406.3832343300001</v>
      </c>
      <c r="V54" s="36">
        <f>SUMIFS(СВЦЭМ!$D$33:$D$776,СВЦЭМ!$A$33:$A$776,$A54,СВЦЭМ!$B$33:$B$776,V$45)+'СЕТ СН'!$G$14+СВЦЭМ!$D$10+'СЕТ СН'!$G$5-'СЕТ СН'!$G$24</f>
        <v>3409.4777241199999</v>
      </c>
      <c r="W54" s="36">
        <f>SUMIFS(СВЦЭМ!$D$33:$D$776,СВЦЭМ!$A$33:$A$776,$A54,СВЦЭМ!$B$33:$B$776,W$45)+'СЕТ СН'!$G$14+СВЦЭМ!$D$10+'СЕТ СН'!$G$5-'СЕТ СН'!$G$24</f>
        <v>3414.8662793200001</v>
      </c>
      <c r="X54" s="36">
        <f>SUMIFS(СВЦЭМ!$D$33:$D$776,СВЦЭМ!$A$33:$A$776,$A54,СВЦЭМ!$B$33:$B$776,X$45)+'СЕТ СН'!$G$14+СВЦЭМ!$D$10+'СЕТ СН'!$G$5-'СЕТ СН'!$G$24</f>
        <v>3413.37421541</v>
      </c>
      <c r="Y54" s="36">
        <f>SUMIFS(СВЦЭМ!$D$33:$D$776,СВЦЭМ!$A$33:$A$776,$A54,СВЦЭМ!$B$33:$B$776,Y$45)+'СЕТ СН'!$G$14+СВЦЭМ!$D$10+'СЕТ СН'!$G$5-'СЕТ СН'!$G$24</f>
        <v>3425.8925155900001</v>
      </c>
    </row>
    <row r="55" spans="1:25" ht="15.75" x14ac:dyDescent="0.2">
      <c r="A55" s="35">
        <f t="shared" si="1"/>
        <v>43871</v>
      </c>
      <c r="B55" s="36">
        <f>SUMIFS(СВЦЭМ!$D$33:$D$776,СВЦЭМ!$A$33:$A$776,$A55,СВЦЭМ!$B$33:$B$776,B$45)+'СЕТ СН'!$G$14+СВЦЭМ!$D$10+'СЕТ СН'!$G$5-'СЕТ СН'!$G$24</f>
        <v>3486.2140363399999</v>
      </c>
      <c r="C55" s="36">
        <f>SUMIFS(СВЦЭМ!$D$33:$D$776,СВЦЭМ!$A$33:$A$776,$A55,СВЦЭМ!$B$33:$B$776,C$45)+'СЕТ СН'!$G$14+СВЦЭМ!$D$10+'СЕТ СН'!$G$5-'СЕТ СН'!$G$24</f>
        <v>3508.8986079000001</v>
      </c>
      <c r="D55" s="36">
        <f>SUMIFS(СВЦЭМ!$D$33:$D$776,СВЦЭМ!$A$33:$A$776,$A55,СВЦЭМ!$B$33:$B$776,D$45)+'СЕТ СН'!$G$14+СВЦЭМ!$D$10+'СЕТ СН'!$G$5-'СЕТ СН'!$G$24</f>
        <v>3519.6441128300003</v>
      </c>
      <c r="E55" s="36">
        <f>SUMIFS(СВЦЭМ!$D$33:$D$776,СВЦЭМ!$A$33:$A$776,$A55,СВЦЭМ!$B$33:$B$776,E$45)+'СЕТ СН'!$G$14+СВЦЭМ!$D$10+'СЕТ СН'!$G$5-'СЕТ СН'!$G$24</f>
        <v>3524.0573930999999</v>
      </c>
      <c r="F55" s="36">
        <f>SUMIFS(СВЦЭМ!$D$33:$D$776,СВЦЭМ!$A$33:$A$776,$A55,СВЦЭМ!$B$33:$B$776,F$45)+'СЕТ СН'!$G$14+СВЦЭМ!$D$10+'СЕТ СН'!$G$5-'СЕТ СН'!$G$24</f>
        <v>3516.3528155399999</v>
      </c>
      <c r="G55" s="36">
        <f>SUMIFS(СВЦЭМ!$D$33:$D$776,СВЦЭМ!$A$33:$A$776,$A55,СВЦЭМ!$B$33:$B$776,G$45)+'СЕТ СН'!$G$14+СВЦЭМ!$D$10+'СЕТ СН'!$G$5-'СЕТ СН'!$G$24</f>
        <v>3497.2899318499999</v>
      </c>
      <c r="H55" s="36">
        <f>SUMIFS(СВЦЭМ!$D$33:$D$776,СВЦЭМ!$A$33:$A$776,$A55,СВЦЭМ!$B$33:$B$776,H$45)+'СЕТ СН'!$G$14+СВЦЭМ!$D$10+'СЕТ СН'!$G$5-'СЕТ СН'!$G$24</f>
        <v>3463.1723880099998</v>
      </c>
      <c r="I55" s="36">
        <f>SUMIFS(СВЦЭМ!$D$33:$D$776,СВЦЭМ!$A$33:$A$776,$A55,СВЦЭМ!$B$33:$B$776,I$45)+'СЕТ СН'!$G$14+СВЦЭМ!$D$10+'СЕТ СН'!$G$5-'СЕТ СН'!$G$24</f>
        <v>3433.2050822700003</v>
      </c>
      <c r="J55" s="36">
        <f>SUMIFS(СВЦЭМ!$D$33:$D$776,СВЦЭМ!$A$33:$A$776,$A55,СВЦЭМ!$B$33:$B$776,J$45)+'СЕТ СН'!$G$14+СВЦЭМ!$D$10+'СЕТ СН'!$G$5-'СЕТ СН'!$G$24</f>
        <v>3404.6344562300001</v>
      </c>
      <c r="K55" s="36">
        <f>SUMIFS(СВЦЭМ!$D$33:$D$776,СВЦЭМ!$A$33:$A$776,$A55,СВЦЭМ!$B$33:$B$776,K$45)+'СЕТ СН'!$G$14+СВЦЭМ!$D$10+'СЕТ СН'!$G$5-'СЕТ СН'!$G$24</f>
        <v>3381.5395505199999</v>
      </c>
      <c r="L55" s="36">
        <f>SUMIFS(СВЦЭМ!$D$33:$D$776,СВЦЭМ!$A$33:$A$776,$A55,СВЦЭМ!$B$33:$B$776,L$45)+'СЕТ СН'!$G$14+СВЦЭМ!$D$10+'СЕТ СН'!$G$5-'СЕТ СН'!$G$24</f>
        <v>3391.1852164800002</v>
      </c>
      <c r="M55" s="36">
        <f>SUMIFS(СВЦЭМ!$D$33:$D$776,СВЦЭМ!$A$33:$A$776,$A55,СВЦЭМ!$B$33:$B$776,M$45)+'СЕТ СН'!$G$14+СВЦЭМ!$D$10+'СЕТ СН'!$G$5-'СЕТ СН'!$G$24</f>
        <v>3401.9194590400002</v>
      </c>
      <c r="N55" s="36">
        <f>SUMIFS(СВЦЭМ!$D$33:$D$776,СВЦЭМ!$A$33:$A$776,$A55,СВЦЭМ!$B$33:$B$776,N$45)+'СЕТ СН'!$G$14+СВЦЭМ!$D$10+'СЕТ СН'!$G$5-'СЕТ СН'!$G$24</f>
        <v>3418.6643533199999</v>
      </c>
      <c r="O55" s="36">
        <f>SUMIFS(СВЦЭМ!$D$33:$D$776,СВЦЭМ!$A$33:$A$776,$A55,СВЦЭМ!$B$33:$B$776,O$45)+'СЕТ СН'!$G$14+СВЦЭМ!$D$10+'СЕТ СН'!$G$5-'СЕТ СН'!$G$24</f>
        <v>3435.69452228</v>
      </c>
      <c r="P55" s="36">
        <f>SUMIFS(СВЦЭМ!$D$33:$D$776,СВЦЭМ!$A$33:$A$776,$A55,СВЦЭМ!$B$33:$B$776,P$45)+'СЕТ СН'!$G$14+СВЦЭМ!$D$10+'СЕТ СН'!$G$5-'СЕТ СН'!$G$24</f>
        <v>3444.8185658399998</v>
      </c>
      <c r="Q55" s="36">
        <f>SUMIFS(СВЦЭМ!$D$33:$D$776,СВЦЭМ!$A$33:$A$776,$A55,СВЦЭМ!$B$33:$B$776,Q$45)+'СЕТ СН'!$G$14+СВЦЭМ!$D$10+'СЕТ СН'!$G$5-'СЕТ СН'!$G$24</f>
        <v>3451.0343136800002</v>
      </c>
      <c r="R55" s="36">
        <f>SUMIFS(СВЦЭМ!$D$33:$D$776,СВЦЭМ!$A$33:$A$776,$A55,СВЦЭМ!$B$33:$B$776,R$45)+'СЕТ СН'!$G$14+СВЦЭМ!$D$10+'СЕТ СН'!$G$5-'СЕТ СН'!$G$24</f>
        <v>3452.8863279300003</v>
      </c>
      <c r="S55" s="36">
        <f>SUMIFS(СВЦЭМ!$D$33:$D$776,СВЦЭМ!$A$33:$A$776,$A55,СВЦЭМ!$B$33:$B$776,S$45)+'СЕТ СН'!$G$14+СВЦЭМ!$D$10+'СЕТ СН'!$G$5-'СЕТ СН'!$G$24</f>
        <v>3441.8195173499998</v>
      </c>
      <c r="T55" s="36">
        <f>SUMIFS(СВЦЭМ!$D$33:$D$776,СВЦЭМ!$A$33:$A$776,$A55,СВЦЭМ!$B$33:$B$776,T$45)+'СЕТ СН'!$G$14+СВЦЭМ!$D$10+'СЕТ СН'!$G$5-'СЕТ СН'!$G$24</f>
        <v>3412.8193459700001</v>
      </c>
      <c r="U55" s="36">
        <f>SUMIFS(СВЦЭМ!$D$33:$D$776,СВЦЭМ!$A$33:$A$776,$A55,СВЦЭМ!$B$33:$B$776,U$45)+'СЕТ СН'!$G$14+СВЦЭМ!$D$10+'СЕТ СН'!$G$5-'СЕТ СН'!$G$24</f>
        <v>3410.6299170500001</v>
      </c>
      <c r="V55" s="36">
        <f>SUMIFS(СВЦЭМ!$D$33:$D$776,СВЦЭМ!$A$33:$A$776,$A55,СВЦЭМ!$B$33:$B$776,V$45)+'СЕТ СН'!$G$14+СВЦЭМ!$D$10+'СЕТ СН'!$G$5-'СЕТ СН'!$G$24</f>
        <v>3418.1467060099999</v>
      </c>
      <c r="W55" s="36">
        <f>SUMIFS(СВЦЭМ!$D$33:$D$776,СВЦЭМ!$A$33:$A$776,$A55,СВЦЭМ!$B$33:$B$776,W$45)+'СЕТ СН'!$G$14+СВЦЭМ!$D$10+'СЕТ СН'!$G$5-'СЕТ СН'!$G$24</f>
        <v>3430.1161630000001</v>
      </c>
      <c r="X55" s="36">
        <f>SUMIFS(СВЦЭМ!$D$33:$D$776,СВЦЭМ!$A$33:$A$776,$A55,СВЦЭМ!$B$33:$B$776,X$45)+'СЕТ СН'!$G$14+СВЦЭМ!$D$10+'СЕТ СН'!$G$5-'СЕТ СН'!$G$24</f>
        <v>3446.3089349900001</v>
      </c>
      <c r="Y55" s="36">
        <f>SUMIFS(СВЦЭМ!$D$33:$D$776,СВЦЭМ!$A$33:$A$776,$A55,СВЦЭМ!$B$33:$B$776,Y$45)+'СЕТ СН'!$G$14+СВЦЭМ!$D$10+'СЕТ СН'!$G$5-'СЕТ СН'!$G$24</f>
        <v>3457.6340361000002</v>
      </c>
    </row>
    <row r="56" spans="1:25" ht="15.75" x14ac:dyDescent="0.2">
      <c r="A56" s="35">
        <f t="shared" si="1"/>
        <v>43872</v>
      </c>
      <c r="B56" s="36">
        <f>SUMIFS(СВЦЭМ!$D$33:$D$776,СВЦЭМ!$A$33:$A$776,$A56,СВЦЭМ!$B$33:$B$776,B$45)+'СЕТ СН'!$G$14+СВЦЭМ!$D$10+'СЕТ СН'!$G$5-'СЕТ СН'!$G$24</f>
        <v>3450.6941853799999</v>
      </c>
      <c r="C56" s="36">
        <f>SUMIFS(СВЦЭМ!$D$33:$D$776,СВЦЭМ!$A$33:$A$776,$A56,СВЦЭМ!$B$33:$B$776,C$45)+'СЕТ СН'!$G$14+СВЦЭМ!$D$10+'СЕТ СН'!$G$5-'СЕТ СН'!$G$24</f>
        <v>3471.3035789</v>
      </c>
      <c r="D56" s="36">
        <f>SUMIFS(СВЦЭМ!$D$33:$D$776,СВЦЭМ!$A$33:$A$776,$A56,СВЦЭМ!$B$33:$B$776,D$45)+'СЕТ СН'!$G$14+СВЦЭМ!$D$10+'СЕТ СН'!$G$5-'СЕТ СН'!$G$24</f>
        <v>3480.9171254800003</v>
      </c>
      <c r="E56" s="36">
        <f>SUMIFS(СВЦЭМ!$D$33:$D$776,СВЦЭМ!$A$33:$A$776,$A56,СВЦЭМ!$B$33:$B$776,E$45)+'СЕТ СН'!$G$14+СВЦЭМ!$D$10+'СЕТ СН'!$G$5-'СЕТ СН'!$G$24</f>
        <v>3483.2457564599999</v>
      </c>
      <c r="F56" s="36">
        <f>SUMIFS(СВЦЭМ!$D$33:$D$776,СВЦЭМ!$A$33:$A$776,$A56,СВЦЭМ!$B$33:$B$776,F$45)+'СЕТ СН'!$G$14+СВЦЭМ!$D$10+'СЕТ СН'!$G$5-'СЕТ СН'!$G$24</f>
        <v>3475.10374164</v>
      </c>
      <c r="G56" s="36">
        <f>SUMIFS(СВЦЭМ!$D$33:$D$776,СВЦЭМ!$A$33:$A$776,$A56,СВЦЭМ!$B$33:$B$776,G$45)+'СЕТ СН'!$G$14+СВЦЭМ!$D$10+'СЕТ СН'!$G$5-'СЕТ СН'!$G$24</f>
        <v>3458.94919144</v>
      </c>
      <c r="H56" s="36">
        <f>SUMIFS(СВЦЭМ!$D$33:$D$776,СВЦЭМ!$A$33:$A$776,$A56,СВЦЭМ!$B$33:$B$776,H$45)+'СЕТ СН'!$G$14+СВЦЭМ!$D$10+'СЕТ СН'!$G$5-'СЕТ СН'!$G$24</f>
        <v>3432.5275765599999</v>
      </c>
      <c r="I56" s="36">
        <f>SUMIFS(СВЦЭМ!$D$33:$D$776,СВЦЭМ!$A$33:$A$776,$A56,СВЦЭМ!$B$33:$B$776,I$45)+'СЕТ СН'!$G$14+СВЦЭМ!$D$10+'СЕТ СН'!$G$5-'СЕТ СН'!$G$24</f>
        <v>3403.8967714700002</v>
      </c>
      <c r="J56" s="36">
        <f>SUMIFS(СВЦЭМ!$D$33:$D$776,СВЦЭМ!$A$33:$A$776,$A56,СВЦЭМ!$B$33:$B$776,J$45)+'СЕТ СН'!$G$14+СВЦЭМ!$D$10+'СЕТ СН'!$G$5-'СЕТ СН'!$G$24</f>
        <v>3385.8011313400002</v>
      </c>
      <c r="K56" s="36">
        <f>SUMIFS(СВЦЭМ!$D$33:$D$776,СВЦЭМ!$A$33:$A$776,$A56,СВЦЭМ!$B$33:$B$776,K$45)+'СЕТ СН'!$G$14+СВЦЭМ!$D$10+'СЕТ СН'!$G$5-'СЕТ СН'!$G$24</f>
        <v>3369.49161654</v>
      </c>
      <c r="L56" s="36">
        <f>SUMIFS(СВЦЭМ!$D$33:$D$776,СВЦЭМ!$A$33:$A$776,$A56,СВЦЭМ!$B$33:$B$776,L$45)+'СЕТ СН'!$G$14+СВЦЭМ!$D$10+'СЕТ СН'!$G$5-'СЕТ СН'!$G$24</f>
        <v>3379.1428250899999</v>
      </c>
      <c r="M56" s="36">
        <f>SUMIFS(СВЦЭМ!$D$33:$D$776,СВЦЭМ!$A$33:$A$776,$A56,СВЦЭМ!$B$33:$B$776,M$45)+'СЕТ СН'!$G$14+СВЦЭМ!$D$10+'СЕТ СН'!$G$5-'СЕТ СН'!$G$24</f>
        <v>3395.9652436300003</v>
      </c>
      <c r="N56" s="36">
        <f>SUMIFS(СВЦЭМ!$D$33:$D$776,СВЦЭМ!$A$33:$A$776,$A56,СВЦЭМ!$B$33:$B$776,N$45)+'СЕТ СН'!$G$14+СВЦЭМ!$D$10+'СЕТ СН'!$G$5-'СЕТ СН'!$G$24</f>
        <v>3415.4274233699998</v>
      </c>
      <c r="O56" s="36">
        <f>SUMIFS(СВЦЭМ!$D$33:$D$776,СВЦЭМ!$A$33:$A$776,$A56,СВЦЭМ!$B$33:$B$776,O$45)+'СЕТ СН'!$G$14+СВЦЭМ!$D$10+'СЕТ СН'!$G$5-'СЕТ СН'!$G$24</f>
        <v>3444.6306928900003</v>
      </c>
      <c r="P56" s="36">
        <f>SUMIFS(СВЦЭМ!$D$33:$D$776,СВЦЭМ!$A$33:$A$776,$A56,СВЦЭМ!$B$33:$B$776,P$45)+'СЕТ СН'!$G$14+СВЦЭМ!$D$10+'СЕТ СН'!$G$5-'СЕТ СН'!$G$24</f>
        <v>3464.5752423900003</v>
      </c>
      <c r="Q56" s="36">
        <f>SUMIFS(СВЦЭМ!$D$33:$D$776,СВЦЭМ!$A$33:$A$776,$A56,СВЦЭМ!$B$33:$B$776,Q$45)+'СЕТ СН'!$G$14+СВЦЭМ!$D$10+'СЕТ СН'!$G$5-'СЕТ СН'!$G$24</f>
        <v>3473.61987421</v>
      </c>
      <c r="R56" s="36">
        <f>SUMIFS(СВЦЭМ!$D$33:$D$776,СВЦЭМ!$A$33:$A$776,$A56,СВЦЭМ!$B$33:$B$776,R$45)+'СЕТ СН'!$G$14+СВЦЭМ!$D$10+'СЕТ СН'!$G$5-'СЕТ СН'!$G$24</f>
        <v>3453.5921566500001</v>
      </c>
      <c r="S56" s="36">
        <f>SUMIFS(СВЦЭМ!$D$33:$D$776,СВЦЭМ!$A$33:$A$776,$A56,СВЦЭМ!$B$33:$B$776,S$45)+'СЕТ СН'!$G$14+СВЦЭМ!$D$10+'СЕТ СН'!$G$5-'СЕТ СН'!$G$24</f>
        <v>3428.18597391</v>
      </c>
      <c r="T56" s="36">
        <f>SUMIFS(СВЦЭМ!$D$33:$D$776,СВЦЭМ!$A$33:$A$776,$A56,СВЦЭМ!$B$33:$B$776,T$45)+'СЕТ СН'!$G$14+СВЦЭМ!$D$10+'СЕТ СН'!$G$5-'СЕТ СН'!$G$24</f>
        <v>3404.3381622400002</v>
      </c>
      <c r="U56" s="36">
        <f>SUMIFS(СВЦЭМ!$D$33:$D$776,СВЦЭМ!$A$33:$A$776,$A56,СВЦЭМ!$B$33:$B$776,U$45)+'СЕТ СН'!$G$14+СВЦЭМ!$D$10+'СЕТ СН'!$G$5-'СЕТ СН'!$G$24</f>
        <v>3400.3230437900002</v>
      </c>
      <c r="V56" s="36">
        <f>SUMIFS(СВЦЭМ!$D$33:$D$776,СВЦЭМ!$A$33:$A$776,$A56,СВЦЭМ!$B$33:$B$776,V$45)+'СЕТ СН'!$G$14+СВЦЭМ!$D$10+'СЕТ СН'!$G$5-'СЕТ СН'!$G$24</f>
        <v>3403.6813884799999</v>
      </c>
      <c r="W56" s="36">
        <f>SUMIFS(СВЦЭМ!$D$33:$D$776,СВЦЭМ!$A$33:$A$776,$A56,СВЦЭМ!$B$33:$B$776,W$45)+'СЕТ СН'!$G$14+СВЦЭМ!$D$10+'СЕТ СН'!$G$5-'СЕТ СН'!$G$24</f>
        <v>3418.8751272899999</v>
      </c>
      <c r="X56" s="36">
        <f>SUMIFS(СВЦЭМ!$D$33:$D$776,СВЦЭМ!$A$33:$A$776,$A56,СВЦЭМ!$B$33:$B$776,X$45)+'СЕТ СН'!$G$14+СВЦЭМ!$D$10+'СЕТ СН'!$G$5-'СЕТ СН'!$G$24</f>
        <v>3430.5719835700002</v>
      </c>
      <c r="Y56" s="36">
        <f>SUMIFS(СВЦЭМ!$D$33:$D$776,СВЦЭМ!$A$33:$A$776,$A56,СВЦЭМ!$B$33:$B$776,Y$45)+'СЕТ СН'!$G$14+СВЦЭМ!$D$10+'СЕТ СН'!$G$5-'СЕТ СН'!$G$24</f>
        <v>3432.2844253799999</v>
      </c>
    </row>
    <row r="57" spans="1:25" ht="15.75" x14ac:dyDescent="0.2">
      <c r="A57" s="35">
        <f t="shared" si="1"/>
        <v>43873</v>
      </c>
      <c r="B57" s="36">
        <f>SUMIFS(СВЦЭМ!$D$33:$D$776,СВЦЭМ!$A$33:$A$776,$A57,СВЦЭМ!$B$33:$B$776,B$45)+'СЕТ СН'!$G$14+СВЦЭМ!$D$10+'СЕТ СН'!$G$5-'СЕТ СН'!$G$24</f>
        <v>3438.4030990800002</v>
      </c>
      <c r="C57" s="36">
        <f>SUMIFS(СВЦЭМ!$D$33:$D$776,СВЦЭМ!$A$33:$A$776,$A57,СВЦЭМ!$B$33:$B$776,C$45)+'СЕТ СН'!$G$14+СВЦЭМ!$D$10+'СЕТ СН'!$G$5-'СЕТ СН'!$G$24</f>
        <v>3428.9888599800001</v>
      </c>
      <c r="D57" s="36">
        <f>SUMIFS(СВЦЭМ!$D$33:$D$776,СВЦЭМ!$A$33:$A$776,$A57,СВЦЭМ!$B$33:$B$776,D$45)+'СЕТ СН'!$G$14+СВЦЭМ!$D$10+'СЕТ СН'!$G$5-'СЕТ СН'!$G$24</f>
        <v>3444.2469354100003</v>
      </c>
      <c r="E57" s="36">
        <f>SUMIFS(СВЦЭМ!$D$33:$D$776,СВЦЭМ!$A$33:$A$776,$A57,СВЦЭМ!$B$33:$B$776,E$45)+'СЕТ СН'!$G$14+СВЦЭМ!$D$10+'СЕТ СН'!$G$5-'СЕТ СН'!$G$24</f>
        <v>3447.6958857600002</v>
      </c>
      <c r="F57" s="36">
        <f>SUMIFS(СВЦЭМ!$D$33:$D$776,СВЦЭМ!$A$33:$A$776,$A57,СВЦЭМ!$B$33:$B$776,F$45)+'СЕТ СН'!$G$14+СВЦЭМ!$D$10+'СЕТ СН'!$G$5-'СЕТ СН'!$G$24</f>
        <v>3443.4175609700001</v>
      </c>
      <c r="G57" s="36">
        <f>SUMIFS(СВЦЭМ!$D$33:$D$776,СВЦЭМ!$A$33:$A$776,$A57,СВЦЭМ!$B$33:$B$776,G$45)+'СЕТ СН'!$G$14+СВЦЭМ!$D$10+'СЕТ СН'!$G$5-'СЕТ СН'!$G$24</f>
        <v>3432.1185658499999</v>
      </c>
      <c r="H57" s="36">
        <f>SUMIFS(СВЦЭМ!$D$33:$D$776,СВЦЭМ!$A$33:$A$776,$A57,СВЦЭМ!$B$33:$B$776,H$45)+'СЕТ СН'!$G$14+СВЦЭМ!$D$10+'СЕТ СН'!$G$5-'СЕТ СН'!$G$24</f>
        <v>3406.0372184299999</v>
      </c>
      <c r="I57" s="36">
        <f>SUMIFS(СВЦЭМ!$D$33:$D$776,СВЦЭМ!$A$33:$A$776,$A57,СВЦЭМ!$B$33:$B$776,I$45)+'СЕТ СН'!$G$14+СВЦЭМ!$D$10+'СЕТ СН'!$G$5-'СЕТ СН'!$G$24</f>
        <v>3394.97904866</v>
      </c>
      <c r="J57" s="36">
        <f>SUMIFS(СВЦЭМ!$D$33:$D$776,СВЦЭМ!$A$33:$A$776,$A57,СВЦЭМ!$B$33:$B$776,J$45)+'СЕТ СН'!$G$14+СВЦЭМ!$D$10+'СЕТ СН'!$G$5-'СЕТ СН'!$G$24</f>
        <v>3407.96371434</v>
      </c>
      <c r="K57" s="36">
        <f>SUMIFS(СВЦЭМ!$D$33:$D$776,СВЦЭМ!$A$33:$A$776,$A57,СВЦЭМ!$B$33:$B$776,K$45)+'СЕТ СН'!$G$14+СВЦЭМ!$D$10+'СЕТ СН'!$G$5-'СЕТ СН'!$G$24</f>
        <v>3414.90579278</v>
      </c>
      <c r="L57" s="36">
        <f>SUMIFS(СВЦЭМ!$D$33:$D$776,СВЦЭМ!$A$33:$A$776,$A57,СВЦЭМ!$B$33:$B$776,L$45)+'СЕТ СН'!$G$14+СВЦЭМ!$D$10+'СЕТ СН'!$G$5-'СЕТ СН'!$G$24</f>
        <v>3411.2831191200003</v>
      </c>
      <c r="M57" s="36">
        <f>SUMIFS(СВЦЭМ!$D$33:$D$776,СВЦЭМ!$A$33:$A$776,$A57,СВЦЭМ!$B$33:$B$776,M$45)+'СЕТ СН'!$G$14+СВЦЭМ!$D$10+'СЕТ СН'!$G$5-'СЕТ СН'!$G$24</f>
        <v>3395.9060755700002</v>
      </c>
      <c r="N57" s="36">
        <f>SUMIFS(СВЦЭМ!$D$33:$D$776,СВЦЭМ!$A$33:$A$776,$A57,СВЦЭМ!$B$33:$B$776,N$45)+'СЕТ СН'!$G$14+СВЦЭМ!$D$10+'СЕТ СН'!$G$5-'СЕТ СН'!$G$24</f>
        <v>3392.9476757299999</v>
      </c>
      <c r="O57" s="36">
        <f>SUMIFS(СВЦЭМ!$D$33:$D$776,СВЦЭМ!$A$33:$A$776,$A57,СВЦЭМ!$B$33:$B$776,O$45)+'СЕТ СН'!$G$14+СВЦЭМ!$D$10+'СЕТ СН'!$G$5-'СЕТ СН'!$G$24</f>
        <v>3393.5571981799999</v>
      </c>
      <c r="P57" s="36">
        <f>SUMIFS(СВЦЭМ!$D$33:$D$776,СВЦЭМ!$A$33:$A$776,$A57,СВЦЭМ!$B$33:$B$776,P$45)+'СЕТ СН'!$G$14+СВЦЭМ!$D$10+'СЕТ СН'!$G$5-'СЕТ СН'!$G$24</f>
        <v>3392.09993755</v>
      </c>
      <c r="Q57" s="36">
        <f>SUMIFS(СВЦЭМ!$D$33:$D$776,СВЦЭМ!$A$33:$A$776,$A57,СВЦЭМ!$B$33:$B$776,Q$45)+'СЕТ СН'!$G$14+СВЦЭМ!$D$10+'СЕТ СН'!$G$5-'СЕТ СН'!$G$24</f>
        <v>3389.7401094799998</v>
      </c>
      <c r="R57" s="36">
        <f>SUMIFS(СВЦЭМ!$D$33:$D$776,СВЦЭМ!$A$33:$A$776,$A57,СВЦЭМ!$B$33:$B$776,R$45)+'СЕТ СН'!$G$14+СВЦЭМ!$D$10+'СЕТ СН'!$G$5-'СЕТ СН'!$G$24</f>
        <v>3387.9501322000001</v>
      </c>
      <c r="S57" s="36">
        <f>SUMIFS(СВЦЭМ!$D$33:$D$776,СВЦЭМ!$A$33:$A$776,$A57,СВЦЭМ!$B$33:$B$776,S$45)+'СЕТ СН'!$G$14+СВЦЭМ!$D$10+'СЕТ СН'!$G$5-'СЕТ СН'!$G$24</f>
        <v>3391.1654907900001</v>
      </c>
      <c r="T57" s="36">
        <f>SUMIFS(СВЦЭМ!$D$33:$D$776,СВЦЭМ!$A$33:$A$776,$A57,СВЦЭМ!$B$33:$B$776,T$45)+'СЕТ СН'!$G$14+СВЦЭМ!$D$10+'СЕТ СН'!$G$5-'СЕТ СН'!$G$24</f>
        <v>3395.2183866599999</v>
      </c>
      <c r="U57" s="36">
        <f>SUMIFS(СВЦЭМ!$D$33:$D$776,СВЦЭМ!$A$33:$A$776,$A57,СВЦЭМ!$B$33:$B$776,U$45)+'СЕТ СН'!$G$14+СВЦЭМ!$D$10+'СЕТ СН'!$G$5-'СЕТ СН'!$G$24</f>
        <v>3402.1953472599998</v>
      </c>
      <c r="V57" s="36">
        <f>SUMIFS(СВЦЭМ!$D$33:$D$776,СВЦЭМ!$A$33:$A$776,$A57,СВЦЭМ!$B$33:$B$776,V$45)+'СЕТ СН'!$G$14+СВЦЭМ!$D$10+'СЕТ СН'!$G$5-'СЕТ СН'!$G$24</f>
        <v>3385.6965410399998</v>
      </c>
      <c r="W57" s="36">
        <f>SUMIFS(СВЦЭМ!$D$33:$D$776,СВЦЭМ!$A$33:$A$776,$A57,СВЦЭМ!$B$33:$B$776,W$45)+'СЕТ СН'!$G$14+СВЦЭМ!$D$10+'СЕТ СН'!$G$5-'СЕТ СН'!$G$24</f>
        <v>3388.1797868499998</v>
      </c>
      <c r="X57" s="36">
        <f>SUMIFS(СВЦЭМ!$D$33:$D$776,СВЦЭМ!$A$33:$A$776,$A57,СВЦЭМ!$B$33:$B$776,X$45)+'СЕТ СН'!$G$14+СВЦЭМ!$D$10+'СЕТ СН'!$G$5-'СЕТ СН'!$G$24</f>
        <v>3377.6049829499998</v>
      </c>
      <c r="Y57" s="36">
        <f>SUMIFS(СВЦЭМ!$D$33:$D$776,СВЦЭМ!$A$33:$A$776,$A57,СВЦЭМ!$B$33:$B$776,Y$45)+'СЕТ СН'!$G$14+СВЦЭМ!$D$10+'СЕТ СН'!$G$5-'СЕТ СН'!$G$24</f>
        <v>3372.9555300400002</v>
      </c>
    </row>
    <row r="58" spans="1:25" ht="15.75" x14ac:dyDescent="0.2">
      <c r="A58" s="35">
        <f t="shared" si="1"/>
        <v>43874</v>
      </c>
      <c r="B58" s="36">
        <f>SUMIFS(СВЦЭМ!$D$33:$D$776,СВЦЭМ!$A$33:$A$776,$A58,СВЦЭМ!$B$33:$B$776,B$45)+'СЕТ СН'!$G$14+СВЦЭМ!$D$10+'СЕТ СН'!$G$5-'СЕТ СН'!$G$24</f>
        <v>3413.49232437</v>
      </c>
      <c r="C58" s="36">
        <f>SUMIFS(СВЦЭМ!$D$33:$D$776,СВЦЭМ!$A$33:$A$776,$A58,СВЦЭМ!$B$33:$B$776,C$45)+'СЕТ СН'!$G$14+СВЦЭМ!$D$10+'СЕТ СН'!$G$5-'СЕТ СН'!$G$24</f>
        <v>3430.4761376900001</v>
      </c>
      <c r="D58" s="36">
        <f>SUMIFS(СВЦЭМ!$D$33:$D$776,СВЦЭМ!$A$33:$A$776,$A58,СВЦЭМ!$B$33:$B$776,D$45)+'СЕТ СН'!$G$14+СВЦЭМ!$D$10+'СЕТ СН'!$G$5-'СЕТ СН'!$G$24</f>
        <v>3442.7222779499998</v>
      </c>
      <c r="E58" s="36">
        <f>SUMIFS(СВЦЭМ!$D$33:$D$776,СВЦЭМ!$A$33:$A$776,$A58,СВЦЭМ!$B$33:$B$776,E$45)+'СЕТ СН'!$G$14+СВЦЭМ!$D$10+'СЕТ СН'!$G$5-'СЕТ СН'!$G$24</f>
        <v>3453.0152151900002</v>
      </c>
      <c r="F58" s="36">
        <f>SUMIFS(СВЦЭМ!$D$33:$D$776,СВЦЭМ!$A$33:$A$776,$A58,СВЦЭМ!$B$33:$B$776,F$45)+'СЕТ СН'!$G$14+СВЦЭМ!$D$10+'СЕТ СН'!$G$5-'СЕТ СН'!$G$24</f>
        <v>3448.28509119</v>
      </c>
      <c r="G58" s="36">
        <f>SUMIFS(СВЦЭМ!$D$33:$D$776,СВЦЭМ!$A$33:$A$776,$A58,СВЦЭМ!$B$33:$B$776,G$45)+'СЕТ СН'!$G$14+СВЦЭМ!$D$10+'СЕТ СН'!$G$5-'СЕТ СН'!$G$24</f>
        <v>3437.3454269499998</v>
      </c>
      <c r="H58" s="36">
        <f>SUMIFS(СВЦЭМ!$D$33:$D$776,СВЦЭМ!$A$33:$A$776,$A58,СВЦЭМ!$B$33:$B$776,H$45)+'СЕТ СН'!$G$14+СВЦЭМ!$D$10+'СЕТ СН'!$G$5-'СЕТ СН'!$G$24</f>
        <v>3414.1536204499998</v>
      </c>
      <c r="I58" s="36">
        <f>SUMIFS(СВЦЭМ!$D$33:$D$776,СВЦЭМ!$A$33:$A$776,$A58,СВЦЭМ!$B$33:$B$776,I$45)+'СЕТ СН'!$G$14+СВЦЭМ!$D$10+'СЕТ СН'!$G$5-'СЕТ СН'!$G$24</f>
        <v>3392.2441572500002</v>
      </c>
      <c r="J58" s="36">
        <f>SUMIFS(СВЦЭМ!$D$33:$D$776,СВЦЭМ!$A$33:$A$776,$A58,СВЦЭМ!$B$33:$B$776,J$45)+'СЕТ СН'!$G$14+СВЦЭМ!$D$10+'СЕТ СН'!$G$5-'СЕТ СН'!$G$24</f>
        <v>3388.26050476</v>
      </c>
      <c r="K58" s="36">
        <f>SUMIFS(СВЦЭМ!$D$33:$D$776,СВЦЭМ!$A$33:$A$776,$A58,СВЦЭМ!$B$33:$B$776,K$45)+'СЕТ СН'!$G$14+СВЦЭМ!$D$10+'СЕТ СН'!$G$5-'СЕТ СН'!$G$24</f>
        <v>3373.20939782</v>
      </c>
      <c r="L58" s="36">
        <f>SUMIFS(СВЦЭМ!$D$33:$D$776,СВЦЭМ!$A$33:$A$776,$A58,СВЦЭМ!$B$33:$B$776,L$45)+'СЕТ СН'!$G$14+СВЦЭМ!$D$10+'СЕТ СН'!$G$5-'СЕТ СН'!$G$24</f>
        <v>3370.12190272</v>
      </c>
      <c r="M58" s="36">
        <f>SUMIFS(СВЦЭМ!$D$33:$D$776,СВЦЭМ!$A$33:$A$776,$A58,СВЦЭМ!$B$33:$B$776,M$45)+'СЕТ СН'!$G$14+СВЦЭМ!$D$10+'СЕТ СН'!$G$5-'СЕТ СН'!$G$24</f>
        <v>3380.2686814399999</v>
      </c>
      <c r="N58" s="36">
        <f>SUMIFS(СВЦЭМ!$D$33:$D$776,СВЦЭМ!$A$33:$A$776,$A58,СВЦЭМ!$B$33:$B$776,N$45)+'СЕТ СН'!$G$14+СВЦЭМ!$D$10+'СЕТ СН'!$G$5-'СЕТ СН'!$G$24</f>
        <v>3400.01598543</v>
      </c>
      <c r="O58" s="36">
        <f>SUMIFS(СВЦЭМ!$D$33:$D$776,СВЦЭМ!$A$33:$A$776,$A58,СВЦЭМ!$B$33:$B$776,O$45)+'СЕТ СН'!$G$14+СВЦЭМ!$D$10+'СЕТ СН'!$G$5-'СЕТ СН'!$G$24</f>
        <v>3406.9864981700002</v>
      </c>
      <c r="P58" s="36">
        <f>SUMIFS(СВЦЭМ!$D$33:$D$776,СВЦЭМ!$A$33:$A$776,$A58,СВЦЭМ!$B$33:$B$776,P$45)+'СЕТ СН'!$G$14+СВЦЭМ!$D$10+'СЕТ СН'!$G$5-'СЕТ СН'!$G$24</f>
        <v>3412.2155078000001</v>
      </c>
      <c r="Q58" s="36">
        <f>SUMIFS(СВЦЭМ!$D$33:$D$776,СВЦЭМ!$A$33:$A$776,$A58,СВЦЭМ!$B$33:$B$776,Q$45)+'СЕТ СН'!$G$14+СВЦЭМ!$D$10+'СЕТ СН'!$G$5-'СЕТ СН'!$G$24</f>
        <v>3414.4713474600003</v>
      </c>
      <c r="R58" s="36">
        <f>SUMIFS(СВЦЭМ!$D$33:$D$776,СВЦЭМ!$A$33:$A$776,$A58,СВЦЭМ!$B$33:$B$776,R$45)+'СЕТ СН'!$G$14+СВЦЭМ!$D$10+'СЕТ СН'!$G$5-'СЕТ СН'!$G$24</f>
        <v>3414.3571379700002</v>
      </c>
      <c r="S58" s="36">
        <f>SUMIFS(СВЦЭМ!$D$33:$D$776,СВЦЭМ!$A$33:$A$776,$A58,СВЦЭМ!$B$33:$B$776,S$45)+'СЕТ СН'!$G$14+СВЦЭМ!$D$10+'СЕТ СН'!$G$5-'СЕТ СН'!$G$24</f>
        <v>3399.9831750399999</v>
      </c>
      <c r="T58" s="36">
        <f>SUMIFS(СВЦЭМ!$D$33:$D$776,СВЦЭМ!$A$33:$A$776,$A58,СВЦЭМ!$B$33:$B$776,T$45)+'СЕТ СН'!$G$14+СВЦЭМ!$D$10+'СЕТ СН'!$G$5-'СЕТ СН'!$G$24</f>
        <v>3365.37318254</v>
      </c>
      <c r="U58" s="36">
        <f>SUMIFS(СВЦЭМ!$D$33:$D$776,СВЦЭМ!$A$33:$A$776,$A58,СВЦЭМ!$B$33:$B$776,U$45)+'СЕТ СН'!$G$14+СВЦЭМ!$D$10+'СЕТ СН'!$G$5-'СЕТ СН'!$G$24</f>
        <v>3356.5084518100002</v>
      </c>
      <c r="V58" s="36">
        <f>SUMIFS(СВЦЭМ!$D$33:$D$776,СВЦЭМ!$A$33:$A$776,$A58,СВЦЭМ!$B$33:$B$776,V$45)+'СЕТ СН'!$G$14+СВЦЭМ!$D$10+'СЕТ СН'!$G$5-'СЕТ СН'!$G$24</f>
        <v>3351.4061276399998</v>
      </c>
      <c r="W58" s="36">
        <f>SUMIFS(СВЦЭМ!$D$33:$D$776,СВЦЭМ!$A$33:$A$776,$A58,СВЦЭМ!$B$33:$B$776,W$45)+'СЕТ СН'!$G$14+СВЦЭМ!$D$10+'СЕТ СН'!$G$5-'СЕТ СН'!$G$24</f>
        <v>3368.6101945999999</v>
      </c>
      <c r="X58" s="36">
        <f>SUMIFS(СВЦЭМ!$D$33:$D$776,СВЦЭМ!$A$33:$A$776,$A58,СВЦЭМ!$B$33:$B$776,X$45)+'СЕТ СН'!$G$14+СВЦЭМ!$D$10+'СЕТ СН'!$G$5-'СЕТ СН'!$G$24</f>
        <v>3380.6531477200001</v>
      </c>
      <c r="Y58" s="36">
        <f>SUMIFS(СВЦЭМ!$D$33:$D$776,СВЦЭМ!$A$33:$A$776,$A58,СВЦЭМ!$B$33:$B$776,Y$45)+'СЕТ СН'!$G$14+СВЦЭМ!$D$10+'СЕТ СН'!$G$5-'СЕТ СН'!$G$24</f>
        <v>3401.7771959700003</v>
      </c>
    </row>
    <row r="59" spans="1:25" ht="15.75" x14ac:dyDescent="0.2">
      <c r="A59" s="35">
        <f t="shared" si="1"/>
        <v>43875</v>
      </c>
      <c r="B59" s="36">
        <f>SUMIFS(СВЦЭМ!$D$33:$D$776,СВЦЭМ!$A$33:$A$776,$A59,СВЦЭМ!$B$33:$B$776,B$45)+'СЕТ СН'!$G$14+СВЦЭМ!$D$10+'СЕТ СН'!$G$5-'СЕТ СН'!$G$24</f>
        <v>3427.0430406200003</v>
      </c>
      <c r="C59" s="36">
        <f>SUMIFS(СВЦЭМ!$D$33:$D$776,СВЦЭМ!$A$33:$A$776,$A59,СВЦЭМ!$B$33:$B$776,C$45)+'СЕТ СН'!$G$14+СВЦЭМ!$D$10+'СЕТ СН'!$G$5-'СЕТ СН'!$G$24</f>
        <v>3444.56612073</v>
      </c>
      <c r="D59" s="36">
        <f>SUMIFS(СВЦЭМ!$D$33:$D$776,СВЦЭМ!$A$33:$A$776,$A59,СВЦЭМ!$B$33:$B$776,D$45)+'СЕТ СН'!$G$14+СВЦЭМ!$D$10+'СЕТ СН'!$G$5-'СЕТ СН'!$G$24</f>
        <v>3460.4551333700001</v>
      </c>
      <c r="E59" s="36">
        <f>SUMIFS(СВЦЭМ!$D$33:$D$776,СВЦЭМ!$A$33:$A$776,$A59,СВЦЭМ!$B$33:$B$776,E$45)+'СЕТ СН'!$G$14+СВЦЭМ!$D$10+'СЕТ СН'!$G$5-'СЕТ СН'!$G$24</f>
        <v>3458.9787481499998</v>
      </c>
      <c r="F59" s="36">
        <f>SUMIFS(СВЦЭМ!$D$33:$D$776,СВЦЭМ!$A$33:$A$776,$A59,СВЦЭМ!$B$33:$B$776,F$45)+'СЕТ СН'!$G$14+СВЦЭМ!$D$10+'СЕТ СН'!$G$5-'СЕТ СН'!$G$24</f>
        <v>3454.3643763600003</v>
      </c>
      <c r="G59" s="36">
        <f>SUMIFS(СВЦЭМ!$D$33:$D$776,СВЦЭМ!$A$33:$A$776,$A59,СВЦЭМ!$B$33:$B$776,G$45)+'СЕТ СН'!$G$14+СВЦЭМ!$D$10+'СЕТ СН'!$G$5-'СЕТ СН'!$G$24</f>
        <v>3444.5297513999999</v>
      </c>
      <c r="H59" s="36">
        <f>SUMIFS(СВЦЭМ!$D$33:$D$776,СВЦЭМ!$A$33:$A$776,$A59,СВЦЭМ!$B$33:$B$776,H$45)+'СЕТ СН'!$G$14+СВЦЭМ!$D$10+'СЕТ СН'!$G$5-'СЕТ СН'!$G$24</f>
        <v>3415.4584059700001</v>
      </c>
      <c r="I59" s="36">
        <f>SUMIFS(СВЦЭМ!$D$33:$D$776,СВЦЭМ!$A$33:$A$776,$A59,СВЦЭМ!$B$33:$B$776,I$45)+'СЕТ СН'!$G$14+СВЦЭМ!$D$10+'СЕТ СН'!$G$5-'СЕТ СН'!$G$24</f>
        <v>3394.4434739799999</v>
      </c>
      <c r="J59" s="36">
        <f>SUMIFS(СВЦЭМ!$D$33:$D$776,СВЦЭМ!$A$33:$A$776,$A59,СВЦЭМ!$B$33:$B$776,J$45)+'СЕТ СН'!$G$14+СВЦЭМ!$D$10+'СЕТ СН'!$G$5-'СЕТ СН'!$G$24</f>
        <v>3380.3354959799999</v>
      </c>
      <c r="K59" s="36">
        <f>SUMIFS(СВЦЭМ!$D$33:$D$776,СВЦЭМ!$A$33:$A$776,$A59,СВЦЭМ!$B$33:$B$776,K$45)+'СЕТ СН'!$G$14+СВЦЭМ!$D$10+'СЕТ СН'!$G$5-'СЕТ СН'!$G$24</f>
        <v>3362.9815270700001</v>
      </c>
      <c r="L59" s="36">
        <f>SUMIFS(СВЦЭМ!$D$33:$D$776,СВЦЭМ!$A$33:$A$776,$A59,СВЦЭМ!$B$33:$B$776,L$45)+'СЕТ СН'!$G$14+СВЦЭМ!$D$10+'СЕТ СН'!$G$5-'СЕТ СН'!$G$24</f>
        <v>3361.1117877199999</v>
      </c>
      <c r="M59" s="36">
        <f>SUMIFS(СВЦЭМ!$D$33:$D$776,СВЦЭМ!$A$33:$A$776,$A59,СВЦЭМ!$B$33:$B$776,M$45)+'СЕТ СН'!$G$14+СВЦЭМ!$D$10+'СЕТ СН'!$G$5-'СЕТ СН'!$G$24</f>
        <v>3361.0918329900001</v>
      </c>
      <c r="N59" s="36">
        <f>SUMIFS(СВЦЭМ!$D$33:$D$776,СВЦЭМ!$A$33:$A$776,$A59,СВЦЭМ!$B$33:$B$776,N$45)+'СЕТ СН'!$G$14+СВЦЭМ!$D$10+'СЕТ СН'!$G$5-'СЕТ СН'!$G$24</f>
        <v>3381.92255798</v>
      </c>
      <c r="O59" s="36">
        <f>SUMIFS(СВЦЭМ!$D$33:$D$776,СВЦЭМ!$A$33:$A$776,$A59,СВЦЭМ!$B$33:$B$776,O$45)+'СЕТ СН'!$G$14+СВЦЭМ!$D$10+'СЕТ СН'!$G$5-'СЕТ СН'!$G$24</f>
        <v>3391.5237440199999</v>
      </c>
      <c r="P59" s="36">
        <f>SUMIFS(СВЦЭМ!$D$33:$D$776,СВЦЭМ!$A$33:$A$776,$A59,СВЦЭМ!$B$33:$B$776,P$45)+'СЕТ СН'!$G$14+СВЦЭМ!$D$10+'СЕТ СН'!$G$5-'СЕТ СН'!$G$24</f>
        <v>3400.4272452700002</v>
      </c>
      <c r="Q59" s="36">
        <f>SUMIFS(СВЦЭМ!$D$33:$D$776,СВЦЭМ!$A$33:$A$776,$A59,СВЦЭМ!$B$33:$B$776,Q$45)+'СЕТ СН'!$G$14+СВЦЭМ!$D$10+'СЕТ СН'!$G$5-'СЕТ СН'!$G$24</f>
        <v>3405.0190813099998</v>
      </c>
      <c r="R59" s="36">
        <f>SUMIFS(СВЦЭМ!$D$33:$D$776,СВЦЭМ!$A$33:$A$776,$A59,СВЦЭМ!$B$33:$B$776,R$45)+'СЕТ СН'!$G$14+СВЦЭМ!$D$10+'СЕТ СН'!$G$5-'СЕТ СН'!$G$24</f>
        <v>3399.0703334300001</v>
      </c>
      <c r="S59" s="36">
        <f>SUMIFS(СВЦЭМ!$D$33:$D$776,СВЦЭМ!$A$33:$A$776,$A59,СВЦЭМ!$B$33:$B$776,S$45)+'СЕТ СН'!$G$14+СВЦЭМ!$D$10+'СЕТ СН'!$G$5-'СЕТ СН'!$G$24</f>
        <v>3381.9912138999998</v>
      </c>
      <c r="T59" s="36">
        <f>SUMIFS(СВЦЭМ!$D$33:$D$776,СВЦЭМ!$A$33:$A$776,$A59,СВЦЭМ!$B$33:$B$776,T$45)+'СЕТ СН'!$G$14+СВЦЭМ!$D$10+'СЕТ СН'!$G$5-'СЕТ СН'!$G$24</f>
        <v>3365.3130749699999</v>
      </c>
      <c r="U59" s="36">
        <f>SUMIFS(СВЦЭМ!$D$33:$D$776,СВЦЭМ!$A$33:$A$776,$A59,СВЦЭМ!$B$33:$B$776,U$45)+'СЕТ СН'!$G$14+СВЦЭМ!$D$10+'СЕТ СН'!$G$5-'СЕТ СН'!$G$24</f>
        <v>3361.13498458</v>
      </c>
      <c r="V59" s="36">
        <f>SUMIFS(СВЦЭМ!$D$33:$D$776,СВЦЭМ!$A$33:$A$776,$A59,СВЦЭМ!$B$33:$B$776,V$45)+'СЕТ СН'!$G$14+СВЦЭМ!$D$10+'СЕТ СН'!$G$5-'СЕТ СН'!$G$24</f>
        <v>3364.1581290499998</v>
      </c>
      <c r="W59" s="36">
        <f>SUMIFS(СВЦЭМ!$D$33:$D$776,СВЦЭМ!$A$33:$A$776,$A59,СВЦЭМ!$B$33:$B$776,W$45)+'СЕТ СН'!$G$14+СВЦЭМ!$D$10+'СЕТ СН'!$G$5-'СЕТ СН'!$G$24</f>
        <v>3381.7254848299999</v>
      </c>
      <c r="X59" s="36">
        <f>SUMIFS(СВЦЭМ!$D$33:$D$776,СВЦЭМ!$A$33:$A$776,$A59,СВЦЭМ!$B$33:$B$776,X$45)+'СЕТ СН'!$G$14+СВЦЭМ!$D$10+'СЕТ СН'!$G$5-'СЕТ СН'!$G$24</f>
        <v>3397.8758494600002</v>
      </c>
      <c r="Y59" s="36">
        <f>SUMIFS(СВЦЭМ!$D$33:$D$776,СВЦЭМ!$A$33:$A$776,$A59,СВЦЭМ!$B$33:$B$776,Y$45)+'СЕТ СН'!$G$14+СВЦЭМ!$D$10+'СЕТ СН'!$G$5-'СЕТ СН'!$G$24</f>
        <v>3401.99271327</v>
      </c>
    </row>
    <row r="60" spans="1:25" ht="15.75" x14ac:dyDescent="0.2">
      <c r="A60" s="35">
        <f t="shared" si="1"/>
        <v>43876</v>
      </c>
      <c r="B60" s="36">
        <f>SUMIFS(СВЦЭМ!$D$33:$D$776,СВЦЭМ!$A$33:$A$776,$A60,СВЦЭМ!$B$33:$B$776,B$45)+'СЕТ СН'!$G$14+СВЦЭМ!$D$10+'СЕТ СН'!$G$5-'СЕТ СН'!$G$24</f>
        <v>3314.83947313</v>
      </c>
      <c r="C60" s="36">
        <f>SUMIFS(СВЦЭМ!$D$33:$D$776,СВЦЭМ!$A$33:$A$776,$A60,СВЦЭМ!$B$33:$B$776,C$45)+'СЕТ СН'!$G$14+СВЦЭМ!$D$10+'СЕТ СН'!$G$5-'СЕТ СН'!$G$24</f>
        <v>3330.7466831700003</v>
      </c>
      <c r="D60" s="36">
        <f>SUMIFS(СВЦЭМ!$D$33:$D$776,СВЦЭМ!$A$33:$A$776,$A60,СВЦЭМ!$B$33:$B$776,D$45)+'СЕТ СН'!$G$14+СВЦЭМ!$D$10+'СЕТ СН'!$G$5-'СЕТ СН'!$G$24</f>
        <v>3354.2798955899998</v>
      </c>
      <c r="E60" s="36">
        <f>SUMIFS(СВЦЭМ!$D$33:$D$776,СВЦЭМ!$A$33:$A$776,$A60,СВЦЭМ!$B$33:$B$776,E$45)+'СЕТ СН'!$G$14+СВЦЭМ!$D$10+'СЕТ СН'!$G$5-'СЕТ СН'!$G$24</f>
        <v>3368.4909221100002</v>
      </c>
      <c r="F60" s="36">
        <f>SUMIFS(СВЦЭМ!$D$33:$D$776,СВЦЭМ!$A$33:$A$776,$A60,СВЦЭМ!$B$33:$B$776,F$45)+'СЕТ СН'!$G$14+СВЦЭМ!$D$10+'СЕТ СН'!$G$5-'СЕТ СН'!$G$24</f>
        <v>3367.9778895999998</v>
      </c>
      <c r="G60" s="36">
        <f>SUMIFS(СВЦЭМ!$D$33:$D$776,СВЦЭМ!$A$33:$A$776,$A60,СВЦЭМ!$B$33:$B$776,G$45)+'СЕТ СН'!$G$14+СВЦЭМ!$D$10+'СЕТ СН'!$G$5-'СЕТ СН'!$G$24</f>
        <v>3355.41829229</v>
      </c>
      <c r="H60" s="36">
        <f>SUMIFS(СВЦЭМ!$D$33:$D$776,СВЦЭМ!$A$33:$A$776,$A60,СВЦЭМ!$B$33:$B$776,H$45)+'СЕТ СН'!$G$14+СВЦЭМ!$D$10+'СЕТ СН'!$G$5-'СЕТ СН'!$G$24</f>
        <v>3349.70303251</v>
      </c>
      <c r="I60" s="36">
        <f>SUMIFS(СВЦЭМ!$D$33:$D$776,СВЦЭМ!$A$33:$A$776,$A60,СВЦЭМ!$B$33:$B$776,I$45)+'СЕТ СН'!$G$14+СВЦЭМ!$D$10+'СЕТ СН'!$G$5-'СЕТ СН'!$G$24</f>
        <v>3351.2691461600002</v>
      </c>
      <c r="J60" s="36">
        <f>SUMIFS(СВЦЭМ!$D$33:$D$776,СВЦЭМ!$A$33:$A$776,$A60,СВЦЭМ!$B$33:$B$776,J$45)+'СЕТ СН'!$G$14+СВЦЭМ!$D$10+'СЕТ СН'!$G$5-'СЕТ СН'!$G$24</f>
        <v>3370.0328322400001</v>
      </c>
      <c r="K60" s="36">
        <f>SUMIFS(СВЦЭМ!$D$33:$D$776,СВЦЭМ!$A$33:$A$776,$A60,СВЦЭМ!$B$33:$B$776,K$45)+'СЕТ СН'!$G$14+СВЦЭМ!$D$10+'СЕТ СН'!$G$5-'СЕТ СН'!$G$24</f>
        <v>3379.71258459</v>
      </c>
      <c r="L60" s="36">
        <f>SUMIFS(СВЦЭМ!$D$33:$D$776,СВЦЭМ!$A$33:$A$776,$A60,СВЦЭМ!$B$33:$B$776,L$45)+'СЕТ СН'!$G$14+СВЦЭМ!$D$10+'СЕТ СН'!$G$5-'СЕТ СН'!$G$24</f>
        <v>3385.9137604799998</v>
      </c>
      <c r="M60" s="36">
        <f>SUMIFS(СВЦЭМ!$D$33:$D$776,СВЦЭМ!$A$33:$A$776,$A60,СВЦЭМ!$B$33:$B$776,M$45)+'СЕТ СН'!$G$14+СВЦЭМ!$D$10+'СЕТ СН'!$G$5-'СЕТ СН'!$G$24</f>
        <v>3373.4852408100001</v>
      </c>
      <c r="N60" s="36">
        <f>SUMIFS(СВЦЭМ!$D$33:$D$776,СВЦЭМ!$A$33:$A$776,$A60,СВЦЭМ!$B$33:$B$776,N$45)+'СЕТ СН'!$G$14+СВЦЭМ!$D$10+'СЕТ СН'!$G$5-'СЕТ СН'!$G$24</f>
        <v>3369.8693128200002</v>
      </c>
      <c r="O60" s="36">
        <f>SUMIFS(СВЦЭМ!$D$33:$D$776,СВЦЭМ!$A$33:$A$776,$A60,СВЦЭМ!$B$33:$B$776,O$45)+'СЕТ СН'!$G$14+СВЦЭМ!$D$10+'СЕТ СН'!$G$5-'СЕТ СН'!$G$24</f>
        <v>3369.6987937100002</v>
      </c>
      <c r="P60" s="36">
        <f>SUMIFS(СВЦЭМ!$D$33:$D$776,СВЦЭМ!$A$33:$A$776,$A60,СВЦЭМ!$B$33:$B$776,P$45)+'СЕТ СН'!$G$14+СВЦЭМ!$D$10+'СЕТ СН'!$G$5-'СЕТ СН'!$G$24</f>
        <v>3358.4774750400002</v>
      </c>
      <c r="Q60" s="36">
        <f>SUMIFS(СВЦЭМ!$D$33:$D$776,СВЦЭМ!$A$33:$A$776,$A60,СВЦЭМ!$B$33:$B$776,Q$45)+'СЕТ СН'!$G$14+СВЦЭМ!$D$10+'СЕТ СН'!$G$5-'СЕТ СН'!$G$24</f>
        <v>3346.1331103100001</v>
      </c>
      <c r="R60" s="36">
        <f>SUMIFS(СВЦЭМ!$D$33:$D$776,СВЦЭМ!$A$33:$A$776,$A60,СВЦЭМ!$B$33:$B$776,R$45)+'СЕТ СН'!$G$14+СВЦЭМ!$D$10+'СЕТ СН'!$G$5-'СЕТ СН'!$G$24</f>
        <v>3352.3539621300001</v>
      </c>
      <c r="S60" s="36">
        <f>SUMIFS(СВЦЭМ!$D$33:$D$776,СВЦЭМ!$A$33:$A$776,$A60,СВЦЭМ!$B$33:$B$776,S$45)+'СЕТ СН'!$G$14+СВЦЭМ!$D$10+'СЕТ СН'!$G$5-'СЕТ СН'!$G$24</f>
        <v>3358.0542821399999</v>
      </c>
      <c r="T60" s="36">
        <f>SUMIFS(СВЦЭМ!$D$33:$D$776,СВЦЭМ!$A$33:$A$776,$A60,СВЦЭМ!$B$33:$B$776,T$45)+'СЕТ СН'!$G$14+СВЦЭМ!$D$10+'СЕТ СН'!$G$5-'СЕТ СН'!$G$24</f>
        <v>3372.6168145700003</v>
      </c>
      <c r="U60" s="36">
        <f>SUMIFS(СВЦЭМ!$D$33:$D$776,СВЦЭМ!$A$33:$A$776,$A60,СВЦЭМ!$B$33:$B$776,U$45)+'СЕТ СН'!$G$14+СВЦЭМ!$D$10+'СЕТ СН'!$G$5-'СЕТ СН'!$G$24</f>
        <v>3376.5503073999998</v>
      </c>
      <c r="V60" s="36">
        <f>SUMIFS(СВЦЭМ!$D$33:$D$776,СВЦЭМ!$A$33:$A$776,$A60,СВЦЭМ!$B$33:$B$776,V$45)+'СЕТ СН'!$G$14+СВЦЭМ!$D$10+'СЕТ СН'!$G$5-'СЕТ СН'!$G$24</f>
        <v>3361.1421303100001</v>
      </c>
      <c r="W60" s="36">
        <f>SUMIFS(СВЦЭМ!$D$33:$D$776,СВЦЭМ!$A$33:$A$776,$A60,СВЦЭМ!$B$33:$B$776,W$45)+'СЕТ СН'!$G$14+СВЦЭМ!$D$10+'СЕТ СН'!$G$5-'СЕТ СН'!$G$24</f>
        <v>3359.2355787900001</v>
      </c>
      <c r="X60" s="36">
        <f>SUMIFS(СВЦЭМ!$D$33:$D$776,СВЦЭМ!$A$33:$A$776,$A60,СВЦЭМ!$B$33:$B$776,X$45)+'СЕТ СН'!$G$14+СВЦЭМ!$D$10+'СЕТ СН'!$G$5-'СЕТ СН'!$G$24</f>
        <v>3353.2902159599998</v>
      </c>
      <c r="Y60" s="36">
        <f>SUMIFS(СВЦЭМ!$D$33:$D$776,СВЦЭМ!$A$33:$A$776,$A60,СВЦЭМ!$B$33:$B$776,Y$45)+'СЕТ СН'!$G$14+СВЦЭМ!$D$10+'СЕТ СН'!$G$5-'СЕТ СН'!$G$24</f>
        <v>3326.3208593300001</v>
      </c>
    </row>
    <row r="61" spans="1:25" ht="15.75" x14ac:dyDescent="0.2">
      <c r="A61" s="35">
        <f t="shared" si="1"/>
        <v>43877</v>
      </c>
      <c r="B61" s="36">
        <f>SUMIFS(СВЦЭМ!$D$33:$D$776,СВЦЭМ!$A$33:$A$776,$A61,СВЦЭМ!$B$33:$B$776,B$45)+'СЕТ СН'!$G$14+СВЦЭМ!$D$10+'СЕТ СН'!$G$5-'СЕТ СН'!$G$24</f>
        <v>3420.77123987</v>
      </c>
      <c r="C61" s="36">
        <f>SUMIFS(СВЦЭМ!$D$33:$D$776,СВЦЭМ!$A$33:$A$776,$A61,СВЦЭМ!$B$33:$B$776,C$45)+'СЕТ СН'!$G$14+СВЦЭМ!$D$10+'СЕТ СН'!$G$5-'СЕТ СН'!$G$24</f>
        <v>3450.4267017100001</v>
      </c>
      <c r="D61" s="36">
        <f>SUMIFS(СВЦЭМ!$D$33:$D$776,СВЦЭМ!$A$33:$A$776,$A61,СВЦЭМ!$B$33:$B$776,D$45)+'СЕТ СН'!$G$14+СВЦЭМ!$D$10+'СЕТ СН'!$G$5-'СЕТ СН'!$G$24</f>
        <v>3461.1672079099999</v>
      </c>
      <c r="E61" s="36">
        <f>SUMIFS(СВЦЭМ!$D$33:$D$776,СВЦЭМ!$A$33:$A$776,$A61,СВЦЭМ!$B$33:$B$776,E$45)+'СЕТ СН'!$G$14+СВЦЭМ!$D$10+'СЕТ СН'!$G$5-'СЕТ СН'!$G$24</f>
        <v>3469.69494622</v>
      </c>
      <c r="F61" s="36">
        <f>SUMIFS(СВЦЭМ!$D$33:$D$776,СВЦЭМ!$A$33:$A$776,$A61,СВЦЭМ!$B$33:$B$776,F$45)+'СЕТ СН'!$G$14+СВЦЭМ!$D$10+'СЕТ СН'!$G$5-'СЕТ СН'!$G$24</f>
        <v>3470.5227838999999</v>
      </c>
      <c r="G61" s="36">
        <f>SUMIFS(СВЦЭМ!$D$33:$D$776,СВЦЭМ!$A$33:$A$776,$A61,СВЦЭМ!$B$33:$B$776,G$45)+'СЕТ СН'!$G$14+СВЦЭМ!$D$10+'СЕТ СН'!$G$5-'СЕТ СН'!$G$24</f>
        <v>3460.3756207400002</v>
      </c>
      <c r="H61" s="36">
        <f>SUMIFS(СВЦЭМ!$D$33:$D$776,СВЦЭМ!$A$33:$A$776,$A61,СВЦЭМ!$B$33:$B$776,H$45)+'СЕТ СН'!$G$14+СВЦЭМ!$D$10+'СЕТ СН'!$G$5-'СЕТ СН'!$G$24</f>
        <v>3435.2218654200001</v>
      </c>
      <c r="I61" s="36">
        <f>SUMIFS(СВЦЭМ!$D$33:$D$776,СВЦЭМ!$A$33:$A$776,$A61,СВЦЭМ!$B$33:$B$776,I$45)+'СЕТ СН'!$G$14+СВЦЭМ!$D$10+'СЕТ СН'!$G$5-'СЕТ СН'!$G$24</f>
        <v>3408.4171680899999</v>
      </c>
      <c r="J61" s="36">
        <f>SUMIFS(СВЦЭМ!$D$33:$D$776,СВЦЭМ!$A$33:$A$776,$A61,СВЦЭМ!$B$33:$B$776,J$45)+'СЕТ СН'!$G$14+СВЦЭМ!$D$10+'СЕТ СН'!$G$5-'СЕТ СН'!$G$24</f>
        <v>3377.0888454999999</v>
      </c>
      <c r="K61" s="36">
        <f>SUMIFS(СВЦЭМ!$D$33:$D$776,СВЦЭМ!$A$33:$A$776,$A61,СВЦЭМ!$B$33:$B$776,K$45)+'СЕТ СН'!$G$14+СВЦЭМ!$D$10+'СЕТ СН'!$G$5-'СЕТ СН'!$G$24</f>
        <v>3356.1641731899999</v>
      </c>
      <c r="L61" s="36">
        <f>SUMIFS(СВЦЭМ!$D$33:$D$776,СВЦЭМ!$A$33:$A$776,$A61,СВЦЭМ!$B$33:$B$776,L$45)+'СЕТ СН'!$G$14+СВЦЭМ!$D$10+'СЕТ СН'!$G$5-'СЕТ СН'!$G$24</f>
        <v>3345.8537359000002</v>
      </c>
      <c r="M61" s="36">
        <f>SUMIFS(СВЦЭМ!$D$33:$D$776,СВЦЭМ!$A$33:$A$776,$A61,СВЦЭМ!$B$33:$B$776,M$45)+'СЕТ СН'!$G$14+СВЦЭМ!$D$10+'СЕТ СН'!$G$5-'СЕТ СН'!$G$24</f>
        <v>3354.40939239</v>
      </c>
      <c r="N61" s="36">
        <f>SUMIFS(СВЦЭМ!$D$33:$D$776,СВЦЭМ!$A$33:$A$776,$A61,СВЦЭМ!$B$33:$B$776,N$45)+'СЕТ СН'!$G$14+СВЦЭМ!$D$10+'СЕТ СН'!$G$5-'СЕТ СН'!$G$24</f>
        <v>3366.58965459</v>
      </c>
      <c r="O61" s="36">
        <f>SUMIFS(СВЦЭМ!$D$33:$D$776,СВЦЭМ!$A$33:$A$776,$A61,СВЦЭМ!$B$33:$B$776,O$45)+'СЕТ СН'!$G$14+СВЦЭМ!$D$10+'СЕТ СН'!$G$5-'СЕТ СН'!$G$24</f>
        <v>3377.8243796400002</v>
      </c>
      <c r="P61" s="36">
        <f>SUMIFS(СВЦЭМ!$D$33:$D$776,СВЦЭМ!$A$33:$A$776,$A61,СВЦЭМ!$B$33:$B$776,P$45)+'СЕТ СН'!$G$14+СВЦЭМ!$D$10+'СЕТ СН'!$G$5-'СЕТ СН'!$G$24</f>
        <v>3391.8469913899999</v>
      </c>
      <c r="Q61" s="36">
        <f>SUMIFS(СВЦЭМ!$D$33:$D$776,СВЦЭМ!$A$33:$A$776,$A61,СВЦЭМ!$B$33:$B$776,Q$45)+'СЕТ СН'!$G$14+СВЦЭМ!$D$10+'СЕТ СН'!$G$5-'СЕТ СН'!$G$24</f>
        <v>3398.92308323</v>
      </c>
      <c r="R61" s="36">
        <f>SUMIFS(СВЦЭМ!$D$33:$D$776,СВЦЭМ!$A$33:$A$776,$A61,СВЦЭМ!$B$33:$B$776,R$45)+'СЕТ СН'!$G$14+СВЦЭМ!$D$10+'СЕТ СН'!$G$5-'СЕТ СН'!$G$24</f>
        <v>3392.1201182300001</v>
      </c>
      <c r="S61" s="36">
        <f>SUMIFS(СВЦЭМ!$D$33:$D$776,СВЦЭМ!$A$33:$A$776,$A61,СВЦЭМ!$B$33:$B$776,S$45)+'СЕТ СН'!$G$14+СВЦЭМ!$D$10+'СЕТ СН'!$G$5-'СЕТ СН'!$G$24</f>
        <v>3382.93608245</v>
      </c>
      <c r="T61" s="36">
        <f>SUMIFS(СВЦЭМ!$D$33:$D$776,СВЦЭМ!$A$33:$A$776,$A61,СВЦЭМ!$B$33:$B$776,T$45)+'СЕТ СН'!$G$14+СВЦЭМ!$D$10+'СЕТ СН'!$G$5-'СЕТ СН'!$G$24</f>
        <v>3355.0648000000001</v>
      </c>
      <c r="U61" s="36">
        <f>SUMIFS(СВЦЭМ!$D$33:$D$776,СВЦЭМ!$A$33:$A$776,$A61,СВЦЭМ!$B$33:$B$776,U$45)+'СЕТ СН'!$G$14+СВЦЭМ!$D$10+'СЕТ СН'!$G$5-'СЕТ СН'!$G$24</f>
        <v>3356.5362727700003</v>
      </c>
      <c r="V61" s="36">
        <f>SUMIFS(СВЦЭМ!$D$33:$D$776,СВЦЭМ!$A$33:$A$776,$A61,СВЦЭМ!$B$33:$B$776,V$45)+'СЕТ СН'!$G$14+СВЦЭМ!$D$10+'СЕТ СН'!$G$5-'СЕТ СН'!$G$24</f>
        <v>3361.6250349699999</v>
      </c>
      <c r="W61" s="36">
        <f>SUMIFS(СВЦЭМ!$D$33:$D$776,СВЦЭМ!$A$33:$A$776,$A61,СВЦЭМ!$B$33:$B$776,W$45)+'СЕТ СН'!$G$14+СВЦЭМ!$D$10+'СЕТ СН'!$G$5-'СЕТ СН'!$G$24</f>
        <v>3379.3730016600002</v>
      </c>
      <c r="X61" s="36">
        <f>SUMIFS(СВЦЭМ!$D$33:$D$776,СВЦЭМ!$A$33:$A$776,$A61,СВЦЭМ!$B$33:$B$776,X$45)+'СЕТ СН'!$G$14+СВЦЭМ!$D$10+'СЕТ СН'!$G$5-'СЕТ СН'!$G$24</f>
        <v>3367.9836547099999</v>
      </c>
      <c r="Y61" s="36">
        <f>SUMIFS(СВЦЭМ!$D$33:$D$776,СВЦЭМ!$A$33:$A$776,$A61,СВЦЭМ!$B$33:$B$776,Y$45)+'СЕТ СН'!$G$14+СВЦЭМ!$D$10+'СЕТ СН'!$G$5-'СЕТ СН'!$G$24</f>
        <v>3390.0702033900002</v>
      </c>
    </row>
    <row r="62" spans="1:25" ht="15.75" x14ac:dyDescent="0.2">
      <c r="A62" s="35">
        <f t="shared" si="1"/>
        <v>43878</v>
      </c>
      <c r="B62" s="36">
        <f>SUMIFS(СВЦЭМ!$D$33:$D$776,СВЦЭМ!$A$33:$A$776,$A62,СВЦЭМ!$B$33:$B$776,B$45)+'СЕТ СН'!$G$14+СВЦЭМ!$D$10+'СЕТ СН'!$G$5-'СЕТ СН'!$G$24</f>
        <v>3414.9585752100002</v>
      </c>
      <c r="C62" s="36">
        <f>SUMIFS(СВЦЭМ!$D$33:$D$776,СВЦЭМ!$A$33:$A$776,$A62,СВЦЭМ!$B$33:$B$776,C$45)+'СЕТ СН'!$G$14+СВЦЭМ!$D$10+'СЕТ СН'!$G$5-'СЕТ СН'!$G$24</f>
        <v>3428.5999002799999</v>
      </c>
      <c r="D62" s="36">
        <f>SUMIFS(СВЦЭМ!$D$33:$D$776,СВЦЭМ!$A$33:$A$776,$A62,СВЦЭМ!$B$33:$B$776,D$45)+'СЕТ СН'!$G$14+СВЦЭМ!$D$10+'СЕТ СН'!$G$5-'СЕТ СН'!$G$24</f>
        <v>3441.7678248399998</v>
      </c>
      <c r="E62" s="36">
        <f>SUMIFS(СВЦЭМ!$D$33:$D$776,СВЦЭМ!$A$33:$A$776,$A62,СВЦЭМ!$B$33:$B$776,E$45)+'СЕТ СН'!$G$14+СВЦЭМ!$D$10+'СЕТ СН'!$G$5-'СЕТ СН'!$G$24</f>
        <v>3448.6429392700002</v>
      </c>
      <c r="F62" s="36">
        <f>SUMIFS(СВЦЭМ!$D$33:$D$776,СВЦЭМ!$A$33:$A$776,$A62,СВЦЭМ!$B$33:$B$776,F$45)+'СЕТ СН'!$G$14+СВЦЭМ!$D$10+'СЕТ СН'!$G$5-'СЕТ СН'!$G$24</f>
        <v>3446.6437691900001</v>
      </c>
      <c r="G62" s="36">
        <f>SUMIFS(СВЦЭМ!$D$33:$D$776,СВЦЭМ!$A$33:$A$776,$A62,СВЦЭМ!$B$33:$B$776,G$45)+'СЕТ СН'!$G$14+СВЦЭМ!$D$10+'СЕТ СН'!$G$5-'СЕТ СН'!$G$24</f>
        <v>3431.1848083899999</v>
      </c>
      <c r="H62" s="36">
        <f>SUMIFS(СВЦЭМ!$D$33:$D$776,СВЦЭМ!$A$33:$A$776,$A62,СВЦЭМ!$B$33:$B$776,H$45)+'СЕТ СН'!$G$14+СВЦЭМ!$D$10+'СЕТ СН'!$G$5-'СЕТ СН'!$G$24</f>
        <v>3397.4875773399999</v>
      </c>
      <c r="I62" s="36">
        <f>SUMIFS(СВЦЭМ!$D$33:$D$776,СВЦЭМ!$A$33:$A$776,$A62,СВЦЭМ!$B$33:$B$776,I$45)+'СЕТ СН'!$G$14+СВЦЭМ!$D$10+'СЕТ СН'!$G$5-'СЕТ СН'!$G$24</f>
        <v>3370.4676702699999</v>
      </c>
      <c r="J62" s="36">
        <f>SUMIFS(СВЦЭМ!$D$33:$D$776,СВЦЭМ!$A$33:$A$776,$A62,СВЦЭМ!$B$33:$B$776,J$45)+'СЕТ СН'!$G$14+СВЦЭМ!$D$10+'СЕТ СН'!$G$5-'СЕТ СН'!$G$24</f>
        <v>3394.4832895</v>
      </c>
      <c r="K62" s="36">
        <f>SUMIFS(СВЦЭМ!$D$33:$D$776,СВЦЭМ!$A$33:$A$776,$A62,СВЦЭМ!$B$33:$B$776,K$45)+'СЕТ СН'!$G$14+СВЦЭМ!$D$10+'СЕТ СН'!$G$5-'СЕТ СН'!$G$24</f>
        <v>3367.9390814100002</v>
      </c>
      <c r="L62" s="36">
        <f>SUMIFS(СВЦЭМ!$D$33:$D$776,СВЦЭМ!$A$33:$A$776,$A62,СВЦЭМ!$B$33:$B$776,L$45)+'СЕТ СН'!$G$14+СВЦЭМ!$D$10+'СЕТ СН'!$G$5-'СЕТ СН'!$G$24</f>
        <v>3361.5381957999998</v>
      </c>
      <c r="M62" s="36">
        <f>SUMIFS(СВЦЭМ!$D$33:$D$776,СВЦЭМ!$A$33:$A$776,$A62,СВЦЭМ!$B$33:$B$776,M$45)+'СЕТ СН'!$G$14+СВЦЭМ!$D$10+'СЕТ СН'!$G$5-'СЕТ СН'!$G$24</f>
        <v>3372.64477347</v>
      </c>
      <c r="N62" s="36">
        <f>SUMIFS(СВЦЭМ!$D$33:$D$776,СВЦЭМ!$A$33:$A$776,$A62,СВЦЭМ!$B$33:$B$776,N$45)+'СЕТ СН'!$G$14+СВЦЭМ!$D$10+'СЕТ СН'!$G$5-'СЕТ СН'!$G$24</f>
        <v>3387.4575861900003</v>
      </c>
      <c r="O62" s="36">
        <f>SUMIFS(СВЦЭМ!$D$33:$D$776,СВЦЭМ!$A$33:$A$776,$A62,СВЦЭМ!$B$33:$B$776,O$45)+'СЕТ СН'!$G$14+СВЦЭМ!$D$10+'СЕТ СН'!$G$5-'СЕТ СН'!$G$24</f>
        <v>3395.7099480799998</v>
      </c>
      <c r="P62" s="36">
        <f>SUMIFS(СВЦЭМ!$D$33:$D$776,СВЦЭМ!$A$33:$A$776,$A62,СВЦЭМ!$B$33:$B$776,P$45)+'СЕТ СН'!$G$14+СВЦЭМ!$D$10+'СЕТ СН'!$G$5-'СЕТ СН'!$G$24</f>
        <v>3413.75242772</v>
      </c>
      <c r="Q62" s="36">
        <f>SUMIFS(СВЦЭМ!$D$33:$D$776,СВЦЭМ!$A$33:$A$776,$A62,СВЦЭМ!$B$33:$B$776,Q$45)+'СЕТ СН'!$G$14+СВЦЭМ!$D$10+'СЕТ СН'!$G$5-'СЕТ СН'!$G$24</f>
        <v>3431.9825334500001</v>
      </c>
      <c r="R62" s="36">
        <f>SUMIFS(СВЦЭМ!$D$33:$D$776,СВЦЭМ!$A$33:$A$776,$A62,СВЦЭМ!$B$33:$B$776,R$45)+'СЕТ СН'!$G$14+СВЦЭМ!$D$10+'СЕТ СН'!$G$5-'СЕТ СН'!$G$24</f>
        <v>3429.9152198700003</v>
      </c>
      <c r="S62" s="36">
        <f>SUMIFS(СВЦЭМ!$D$33:$D$776,СВЦЭМ!$A$33:$A$776,$A62,СВЦЭМ!$B$33:$B$776,S$45)+'СЕТ СН'!$G$14+СВЦЭМ!$D$10+'СЕТ СН'!$G$5-'СЕТ СН'!$G$24</f>
        <v>3412.73215562</v>
      </c>
      <c r="T62" s="36">
        <f>SUMIFS(СВЦЭМ!$D$33:$D$776,СВЦЭМ!$A$33:$A$776,$A62,СВЦЭМ!$B$33:$B$776,T$45)+'СЕТ СН'!$G$14+СВЦЭМ!$D$10+'СЕТ СН'!$G$5-'СЕТ СН'!$G$24</f>
        <v>3375.7077224499999</v>
      </c>
      <c r="U62" s="36">
        <f>SUMIFS(СВЦЭМ!$D$33:$D$776,СВЦЭМ!$A$33:$A$776,$A62,СВЦЭМ!$B$33:$B$776,U$45)+'СЕТ СН'!$G$14+СВЦЭМ!$D$10+'СЕТ СН'!$G$5-'СЕТ СН'!$G$24</f>
        <v>3363.7118201900003</v>
      </c>
      <c r="V62" s="36">
        <f>SUMIFS(СВЦЭМ!$D$33:$D$776,СВЦЭМ!$A$33:$A$776,$A62,СВЦЭМ!$B$33:$B$776,V$45)+'СЕТ СН'!$G$14+СВЦЭМ!$D$10+'СЕТ СН'!$G$5-'СЕТ СН'!$G$24</f>
        <v>3367.79402944</v>
      </c>
      <c r="W62" s="36">
        <f>SUMIFS(СВЦЭМ!$D$33:$D$776,СВЦЭМ!$A$33:$A$776,$A62,СВЦЭМ!$B$33:$B$776,W$45)+'СЕТ СН'!$G$14+СВЦЭМ!$D$10+'СЕТ СН'!$G$5-'СЕТ СН'!$G$24</f>
        <v>3389.6546452399998</v>
      </c>
      <c r="X62" s="36">
        <f>SUMIFS(СВЦЭМ!$D$33:$D$776,СВЦЭМ!$A$33:$A$776,$A62,СВЦЭМ!$B$33:$B$776,X$45)+'СЕТ СН'!$G$14+СВЦЭМ!$D$10+'СЕТ СН'!$G$5-'СЕТ СН'!$G$24</f>
        <v>3400.2016031100002</v>
      </c>
      <c r="Y62" s="36">
        <f>SUMIFS(СВЦЭМ!$D$33:$D$776,СВЦЭМ!$A$33:$A$776,$A62,СВЦЭМ!$B$33:$B$776,Y$45)+'СЕТ СН'!$G$14+СВЦЭМ!$D$10+'СЕТ СН'!$G$5-'СЕТ СН'!$G$24</f>
        <v>3435.39968288</v>
      </c>
    </row>
    <row r="63" spans="1:25" ht="15.75" x14ac:dyDescent="0.2">
      <c r="A63" s="35">
        <f t="shared" si="1"/>
        <v>43879</v>
      </c>
      <c r="B63" s="36">
        <f>SUMIFS(СВЦЭМ!$D$33:$D$776,СВЦЭМ!$A$33:$A$776,$A63,СВЦЭМ!$B$33:$B$776,B$45)+'СЕТ СН'!$G$14+СВЦЭМ!$D$10+'СЕТ СН'!$G$5-'СЕТ СН'!$G$24</f>
        <v>3393.0820759400003</v>
      </c>
      <c r="C63" s="36">
        <f>SUMIFS(СВЦЭМ!$D$33:$D$776,СВЦЭМ!$A$33:$A$776,$A63,СВЦЭМ!$B$33:$B$776,C$45)+'СЕТ СН'!$G$14+СВЦЭМ!$D$10+'СЕТ СН'!$G$5-'СЕТ СН'!$G$24</f>
        <v>3423.8665815700001</v>
      </c>
      <c r="D63" s="36">
        <f>SUMIFS(СВЦЭМ!$D$33:$D$776,СВЦЭМ!$A$33:$A$776,$A63,СВЦЭМ!$B$33:$B$776,D$45)+'СЕТ СН'!$G$14+СВЦЭМ!$D$10+'СЕТ СН'!$G$5-'СЕТ СН'!$G$24</f>
        <v>3431.8888595100002</v>
      </c>
      <c r="E63" s="36">
        <f>SUMIFS(СВЦЭМ!$D$33:$D$776,СВЦЭМ!$A$33:$A$776,$A63,СВЦЭМ!$B$33:$B$776,E$45)+'СЕТ СН'!$G$14+СВЦЭМ!$D$10+'СЕТ СН'!$G$5-'СЕТ СН'!$G$24</f>
        <v>3439.0190455400002</v>
      </c>
      <c r="F63" s="36">
        <f>SUMIFS(СВЦЭМ!$D$33:$D$776,СВЦЭМ!$A$33:$A$776,$A63,СВЦЭМ!$B$33:$B$776,F$45)+'СЕТ СН'!$G$14+СВЦЭМ!$D$10+'СЕТ СН'!$G$5-'СЕТ СН'!$G$24</f>
        <v>3430.95203292</v>
      </c>
      <c r="G63" s="36">
        <f>SUMIFS(СВЦЭМ!$D$33:$D$776,СВЦЭМ!$A$33:$A$776,$A63,СВЦЭМ!$B$33:$B$776,G$45)+'СЕТ СН'!$G$14+СВЦЭМ!$D$10+'СЕТ СН'!$G$5-'СЕТ СН'!$G$24</f>
        <v>3417.88681903</v>
      </c>
      <c r="H63" s="36">
        <f>SUMIFS(СВЦЭМ!$D$33:$D$776,СВЦЭМ!$A$33:$A$776,$A63,СВЦЭМ!$B$33:$B$776,H$45)+'СЕТ СН'!$G$14+СВЦЭМ!$D$10+'СЕТ СН'!$G$5-'СЕТ СН'!$G$24</f>
        <v>3389.5819118899999</v>
      </c>
      <c r="I63" s="36">
        <f>SUMIFS(СВЦЭМ!$D$33:$D$776,СВЦЭМ!$A$33:$A$776,$A63,СВЦЭМ!$B$33:$B$776,I$45)+'СЕТ СН'!$G$14+СВЦЭМ!$D$10+'СЕТ СН'!$G$5-'СЕТ СН'!$G$24</f>
        <v>3360.99584899</v>
      </c>
      <c r="J63" s="36">
        <f>SUMIFS(СВЦЭМ!$D$33:$D$776,СВЦЭМ!$A$33:$A$776,$A63,СВЦЭМ!$B$33:$B$776,J$45)+'СЕТ СН'!$G$14+СВЦЭМ!$D$10+'СЕТ СН'!$G$5-'СЕТ СН'!$G$24</f>
        <v>3356.0412277599999</v>
      </c>
      <c r="K63" s="36">
        <f>SUMIFS(СВЦЭМ!$D$33:$D$776,СВЦЭМ!$A$33:$A$776,$A63,СВЦЭМ!$B$33:$B$776,K$45)+'СЕТ СН'!$G$14+СВЦЭМ!$D$10+'СЕТ СН'!$G$5-'СЕТ СН'!$G$24</f>
        <v>3356.8966842899999</v>
      </c>
      <c r="L63" s="36">
        <f>SUMIFS(СВЦЭМ!$D$33:$D$776,СВЦЭМ!$A$33:$A$776,$A63,СВЦЭМ!$B$33:$B$776,L$45)+'СЕТ СН'!$G$14+СВЦЭМ!$D$10+'СЕТ СН'!$G$5-'СЕТ СН'!$G$24</f>
        <v>3357.1132952400003</v>
      </c>
      <c r="M63" s="36">
        <f>SUMIFS(СВЦЭМ!$D$33:$D$776,СВЦЭМ!$A$33:$A$776,$A63,СВЦЭМ!$B$33:$B$776,M$45)+'СЕТ СН'!$G$14+СВЦЭМ!$D$10+'СЕТ СН'!$G$5-'СЕТ СН'!$G$24</f>
        <v>3372.56121553</v>
      </c>
      <c r="N63" s="36">
        <f>SUMIFS(СВЦЭМ!$D$33:$D$776,СВЦЭМ!$A$33:$A$776,$A63,СВЦЭМ!$B$33:$B$776,N$45)+'СЕТ СН'!$G$14+СВЦЭМ!$D$10+'СЕТ СН'!$G$5-'СЕТ СН'!$G$24</f>
        <v>3403.4991557799999</v>
      </c>
      <c r="O63" s="36">
        <f>SUMIFS(СВЦЭМ!$D$33:$D$776,СВЦЭМ!$A$33:$A$776,$A63,СВЦЭМ!$B$33:$B$776,O$45)+'СЕТ СН'!$G$14+СВЦЭМ!$D$10+'СЕТ СН'!$G$5-'СЕТ СН'!$G$24</f>
        <v>3442.1788679299998</v>
      </c>
      <c r="P63" s="36">
        <f>SUMIFS(СВЦЭМ!$D$33:$D$776,СВЦЭМ!$A$33:$A$776,$A63,СВЦЭМ!$B$33:$B$776,P$45)+'СЕТ СН'!$G$14+СВЦЭМ!$D$10+'СЕТ СН'!$G$5-'СЕТ СН'!$G$24</f>
        <v>3458.0642338400003</v>
      </c>
      <c r="Q63" s="36">
        <f>SUMIFS(СВЦЭМ!$D$33:$D$776,СВЦЭМ!$A$33:$A$776,$A63,СВЦЭМ!$B$33:$B$776,Q$45)+'СЕТ СН'!$G$14+СВЦЭМ!$D$10+'СЕТ СН'!$G$5-'СЕТ СН'!$G$24</f>
        <v>3467.0171108499999</v>
      </c>
      <c r="R63" s="36">
        <f>SUMIFS(СВЦЭМ!$D$33:$D$776,СВЦЭМ!$A$33:$A$776,$A63,СВЦЭМ!$B$33:$B$776,R$45)+'СЕТ СН'!$G$14+СВЦЭМ!$D$10+'СЕТ СН'!$G$5-'СЕТ СН'!$G$24</f>
        <v>3462.2709641599999</v>
      </c>
      <c r="S63" s="36">
        <f>SUMIFS(СВЦЭМ!$D$33:$D$776,СВЦЭМ!$A$33:$A$776,$A63,СВЦЭМ!$B$33:$B$776,S$45)+'СЕТ СН'!$G$14+СВЦЭМ!$D$10+'СЕТ СН'!$G$5-'СЕТ СН'!$G$24</f>
        <v>3446.4742586100001</v>
      </c>
      <c r="T63" s="36">
        <f>SUMIFS(СВЦЭМ!$D$33:$D$776,СВЦЭМ!$A$33:$A$776,$A63,СВЦЭМ!$B$33:$B$776,T$45)+'СЕТ СН'!$G$14+СВЦЭМ!$D$10+'СЕТ СН'!$G$5-'СЕТ СН'!$G$24</f>
        <v>3411.6009904000002</v>
      </c>
      <c r="U63" s="36">
        <f>SUMIFS(СВЦЭМ!$D$33:$D$776,СВЦЭМ!$A$33:$A$776,$A63,СВЦЭМ!$B$33:$B$776,U$45)+'СЕТ СН'!$G$14+СВЦЭМ!$D$10+'СЕТ СН'!$G$5-'СЕТ СН'!$G$24</f>
        <v>3399.3068103000001</v>
      </c>
      <c r="V63" s="36">
        <f>SUMIFS(СВЦЭМ!$D$33:$D$776,СВЦЭМ!$A$33:$A$776,$A63,СВЦЭМ!$B$33:$B$776,V$45)+'СЕТ СН'!$G$14+СВЦЭМ!$D$10+'СЕТ СН'!$G$5-'СЕТ СН'!$G$24</f>
        <v>3390.38283495</v>
      </c>
      <c r="W63" s="36">
        <f>SUMIFS(СВЦЭМ!$D$33:$D$776,СВЦЭМ!$A$33:$A$776,$A63,СВЦЭМ!$B$33:$B$776,W$45)+'СЕТ СН'!$G$14+СВЦЭМ!$D$10+'СЕТ СН'!$G$5-'СЕТ СН'!$G$24</f>
        <v>3401.9757491800001</v>
      </c>
      <c r="X63" s="36">
        <f>SUMIFS(СВЦЭМ!$D$33:$D$776,СВЦЭМ!$A$33:$A$776,$A63,СВЦЭМ!$B$33:$B$776,X$45)+'СЕТ СН'!$G$14+СВЦЭМ!$D$10+'СЕТ СН'!$G$5-'СЕТ СН'!$G$24</f>
        <v>3400.2770509100001</v>
      </c>
      <c r="Y63" s="36">
        <f>SUMIFS(СВЦЭМ!$D$33:$D$776,СВЦЭМ!$A$33:$A$776,$A63,СВЦЭМ!$B$33:$B$776,Y$45)+'СЕТ СН'!$G$14+СВЦЭМ!$D$10+'СЕТ СН'!$G$5-'СЕТ СН'!$G$24</f>
        <v>3425.8921455</v>
      </c>
    </row>
    <row r="64" spans="1:25" ht="15.75" x14ac:dyDescent="0.2">
      <c r="A64" s="35">
        <f t="shared" si="1"/>
        <v>43880</v>
      </c>
      <c r="B64" s="36">
        <f>SUMIFS(СВЦЭМ!$D$33:$D$776,СВЦЭМ!$A$33:$A$776,$A64,СВЦЭМ!$B$33:$B$776,B$45)+'СЕТ СН'!$G$14+СВЦЭМ!$D$10+'СЕТ СН'!$G$5-'СЕТ СН'!$G$24</f>
        <v>3447.4473646300003</v>
      </c>
      <c r="C64" s="36">
        <f>SUMIFS(СВЦЭМ!$D$33:$D$776,СВЦЭМ!$A$33:$A$776,$A64,СВЦЭМ!$B$33:$B$776,C$45)+'СЕТ СН'!$G$14+СВЦЭМ!$D$10+'СЕТ СН'!$G$5-'СЕТ СН'!$G$24</f>
        <v>3449.8391376499999</v>
      </c>
      <c r="D64" s="36">
        <f>SUMIFS(СВЦЭМ!$D$33:$D$776,СВЦЭМ!$A$33:$A$776,$A64,СВЦЭМ!$B$33:$B$776,D$45)+'СЕТ СН'!$G$14+СВЦЭМ!$D$10+'СЕТ СН'!$G$5-'СЕТ СН'!$G$24</f>
        <v>3465.83130355</v>
      </c>
      <c r="E64" s="36">
        <f>SUMIFS(СВЦЭМ!$D$33:$D$776,СВЦЭМ!$A$33:$A$776,$A64,СВЦЭМ!$B$33:$B$776,E$45)+'СЕТ СН'!$G$14+СВЦЭМ!$D$10+'СЕТ СН'!$G$5-'СЕТ СН'!$G$24</f>
        <v>3472.40295827</v>
      </c>
      <c r="F64" s="36">
        <f>SUMIFS(СВЦЭМ!$D$33:$D$776,СВЦЭМ!$A$33:$A$776,$A64,СВЦЭМ!$B$33:$B$776,F$45)+'СЕТ СН'!$G$14+СВЦЭМ!$D$10+'СЕТ СН'!$G$5-'СЕТ СН'!$G$24</f>
        <v>3465.2241775299999</v>
      </c>
      <c r="G64" s="36">
        <f>SUMIFS(СВЦЭМ!$D$33:$D$776,СВЦЭМ!$A$33:$A$776,$A64,СВЦЭМ!$B$33:$B$776,G$45)+'СЕТ СН'!$G$14+СВЦЭМ!$D$10+'СЕТ СН'!$G$5-'СЕТ СН'!$G$24</f>
        <v>3459.21894823</v>
      </c>
      <c r="H64" s="36">
        <f>SUMIFS(СВЦЭМ!$D$33:$D$776,СВЦЭМ!$A$33:$A$776,$A64,СВЦЭМ!$B$33:$B$776,H$45)+'СЕТ СН'!$G$14+СВЦЭМ!$D$10+'СЕТ СН'!$G$5-'СЕТ СН'!$G$24</f>
        <v>3430.0767096899999</v>
      </c>
      <c r="I64" s="36">
        <f>SUMIFS(СВЦЭМ!$D$33:$D$776,СВЦЭМ!$A$33:$A$776,$A64,СВЦЭМ!$B$33:$B$776,I$45)+'СЕТ СН'!$G$14+СВЦЭМ!$D$10+'СЕТ СН'!$G$5-'СЕТ СН'!$G$24</f>
        <v>3398.9547835200001</v>
      </c>
      <c r="J64" s="36">
        <f>SUMIFS(СВЦЭМ!$D$33:$D$776,СВЦЭМ!$A$33:$A$776,$A64,СВЦЭМ!$B$33:$B$776,J$45)+'СЕТ СН'!$G$14+СВЦЭМ!$D$10+'СЕТ СН'!$G$5-'СЕТ СН'!$G$24</f>
        <v>3371.8909587100002</v>
      </c>
      <c r="K64" s="36">
        <f>SUMIFS(СВЦЭМ!$D$33:$D$776,СВЦЭМ!$A$33:$A$776,$A64,СВЦЭМ!$B$33:$B$776,K$45)+'СЕТ СН'!$G$14+СВЦЭМ!$D$10+'СЕТ СН'!$G$5-'СЕТ СН'!$G$24</f>
        <v>3351.6176212300002</v>
      </c>
      <c r="L64" s="36">
        <f>SUMIFS(СВЦЭМ!$D$33:$D$776,СВЦЭМ!$A$33:$A$776,$A64,СВЦЭМ!$B$33:$B$776,L$45)+'СЕТ СН'!$G$14+СВЦЭМ!$D$10+'СЕТ СН'!$G$5-'СЕТ СН'!$G$24</f>
        <v>3352.30446987</v>
      </c>
      <c r="M64" s="36">
        <f>SUMIFS(СВЦЭМ!$D$33:$D$776,СВЦЭМ!$A$33:$A$776,$A64,СВЦЭМ!$B$33:$B$776,M$45)+'СЕТ СН'!$G$14+СВЦЭМ!$D$10+'СЕТ СН'!$G$5-'СЕТ СН'!$G$24</f>
        <v>3360.1835811999999</v>
      </c>
      <c r="N64" s="36">
        <f>SUMIFS(СВЦЭМ!$D$33:$D$776,СВЦЭМ!$A$33:$A$776,$A64,СВЦЭМ!$B$33:$B$776,N$45)+'СЕТ СН'!$G$14+СВЦЭМ!$D$10+'СЕТ СН'!$G$5-'СЕТ СН'!$G$24</f>
        <v>3379.32080146</v>
      </c>
      <c r="O64" s="36">
        <f>SUMIFS(СВЦЭМ!$D$33:$D$776,СВЦЭМ!$A$33:$A$776,$A64,СВЦЭМ!$B$33:$B$776,O$45)+'СЕТ СН'!$G$14+СВЦЭМ!$D$10+'СЕТ СН'!$G$5-'СЕТ СН'!$G$24</f>
        <v>3399.7802087199998</v>
      </c>
      <c r="P64" s="36">
        <f>SUMIFS(СВЦЭМ!$D$33:$D$776,СВЦЭМ!$A$33:$A$776,$A64,СВЦЭМ!$B$33:$B$776,P$45)+'СЕТ СН'!$G$14+СВЦЭМ!$D$10+'СЕТ СН'!$G$5-'СЕТ СН'!$G$24</f>
        <v>3417.1679556899999</v>
      </c>
      <c r="Q64" s="36">
        <f>SUMIFS(СВЦЭМ!$D$33:$D$776,СВЦЭМ!$A$33:$A$776,$A64,СВЦЭМ!$B$33:$B$776,Q$45)+'СЕТ СН'!$G$14+СВЦЭМ!$D$10+'СЕТ СН'!$G$5-'СЕТ СН'!$G$24</f>
        <v>3421.94828809</v>
      </c>
      <c r="R64" s="36">
        <f>SUMIFS(СВЦЭМ!$D$33:$D$776,СВЦЭМ!$A$33:$A$776,$A64,СВЦЭМ!$B$33:$B$776,R$45)+'СЕТ СН'!$G$14+СВЦЭМ!$D$10+'СЕТ СН'!$G$5-'СЕТ СН'!$G$24</f>
        <v>3415.8173917200002</v>
      </c>
      <c r="S64" s="36">
        <f>SUMIFS(СВЦЭМ!$D$33:$D$776,СВЦЭМ!$A$33:$A$776,$A64,СВЦЭМ!$B$33:$B$776,S$45)+'СЕТ СН'!$G$14+СВЦЭМ!$D$10+'СЕТ СН'!$G$5-'СЕТ СН'!$G$24</f>
        <v>3392.01650681</v>
      </c>
      <c r="T64" s="36">
        <f>SUMIFS(СВЦЭМ!$D$33:$D$776,СВЦЭМ!$A$33:$A$776,$A64,СВЦЭМ!$B$33:$B$776,T$45)+'СЕТ СН'!$G$14+СВЦЭМ!$D$10+'СЕТ СН'!$G$5-'СЕТ СН'!$G$24</f>
        <v>3358.8542026</v>
      </c>
      <c r="U64" s="36">
        <f>SUMIFS(СВЦЭМ!$D$33:$D$776,СВЦЭМ!$A$33:$A$776,$A64,СВЦЭМ!$B$33:$B$776,U$45)+'СЕТ СН'!$G$14+СВЦЭМ!$D$10+'СЕТ СН'!$G$5-'СЕТ СН'!$G$24</f>
        <v>3352.5160400300001</v>
      </c>
      <c r="V64" s="36">
        <f>SUMIFS(СВЦЭМ!$D$33:$D$776,СВЦЭМ!$A$33:$A$776,$A64,СВЦЭМ!$B$33:$B$776,V$45)+'СЕТ СН'!$G$14+СВЦЭМ!$D$10+'СЕТ СН'!$G$5-'СЕТ СН'!$G$24</f>
        <v>3370.2633721500001</v>
      </c>
      <c r="W64" s="36">
        <f>SUMIFS(СВЦЭМ!$D$33:$D$776,СВЦЭМ!$A$33:$A$776,$A64,СВЦЭМ!$B$33:$B$776,W$45)+'СЕТ СН'!$G$14+СВЦЭМ!$D$10+'СЕТ СН'!$G$5-'СЕТ СН'!$G$24</f>
        <v>3362.7210255300001</v>
      </c>
      <c r="X64" s="36">
        <f>SUMIFS(СВЦЭМ!$D$33:$D$776,СВЦЭМ!$A$33:$A$776,$A64,СВЦЭМ!$B$33:$B$776,X$45)+'СЕТ СН'!$G$14+СВЦЭМ!$D$10+'СЕТ СН'!$G$5-'СЕТ СН'!$G$24</f>
        <v>3364.32509265</v>
      </c>
      <c r="Y64" s="36">
        <f>SUMIFS(СВЦЭМ!$D$33:$D$776,СВЦЭМ!$A$33:$A$776,$A64,СВЦЭМ!$B$33:$B$776,Y$45)+'СЕТ СН'!$G$14+СВЦЭМ!$D$10+'СЕТ СН'!$G$5-'СЕТ СН'!$G$24</f>
        <v>3401.7416681599998</v>
      </c>
    </row>
    <row r="65" spans="1:27" ht="15.75" x14ac:dyDescent="0.2">
      <c r="A65" s="35">
        <f t="shared" si="1"/>
        <v>43881</v>
      </c>
      <c r="B65" s="36">
        <f>SUMIFS(СВЦЭМ!$D$33:$D$776,СВЦЭМ!$A$33:$A$776,$A65,СВЦЭМ!$B$33:$B$776,B$45)+'СЕТ СН'!$G$14+СВЦЭМ!$D$10+'СЕТ СН'!$G$5-'СЕТ СН'!$G$24</f>
        <v>3404.8497791499999</v>
      </c>
      <c r="C65" s="36">
        <f>SUMIFS(СВЦЭМ!$D$33:$D$776,СВЦЭМ!$A$33:$A$776,$A65,СВЦЭМ!$B$33:$B$776,C$45)+'СЕТ СН'!$G$14+СВЦЭМ!$D$10+'СЕТ СН'!$G$5-'СЕТ СН'!$G$24</f>
        <v>3412.8379757399998</v>
      </c>
      <c r="D65" s="36">
        <f>SUMIFS(СВЦЭМ!$D$33:$D$776,СВЦЭМ!$A$33:$A$776,$A65,СВЦЭМ!$B$33:$B$776,D$45)+'СЕТ СН'!$G$14+СВЦЭМ!$D$10+'СЕТ СН'!$G$5-'СЕТ СН'!$G$24</f>
        <v>3425.2510165100002</v>
      </c>
      <c r="E65" s="36">
        <f>SUMIFS(СВЦЭМ!$D$33:$D$776,СВЦЭМ!$A$33:$A$776,$A65,СВЦЭМ!$B$33:$B$776,E$45)+'СЕТ СН'!$G$14+СВЦЭМ!$D$10+'СЕТ СН'!$G$5-'СЕТ СН'!$G$24</f>
        <v>3441.6623910899998</v>
      </c>
      <c r="F65" s="36">
        <f>SUMIFS(СВЦЭМ!$D$33:$D$776,СВЦЭМ!$A$33:$A$776,$A65,СВЦЭМ!$B$33:$B$776,F$45)+'СЕТ СН'!$G$14+СВЦЭМ!$D$10+'СЕТ СН'!$G$5-'СЕТ СН'!$G$24</f>
        <v>3444.89254884</v>
      </c>
      <c r="G65" s="36">
        <f>SUMIFS(СВЦЭМ!$D$33:$D$776,СВЦЭМ!$A$33:$A$776,$A65,СВЦЭМ!$B$33:$B$776,G$45)+'СЕТ СН'!$G$14+СВЦЭМ!$D$10+'СЕТ СН'!$G$5-'СЕТ СН'!$G$24</f>
        <v>3436.4374359399999</v>
      </c>
      <c r="H65" s="36">
        <f>SUMIFS(СВЦЭМ!$D$33:$D$776,СВЦЭМ!$A$33:$A$776,$A65,СВЦЭМ!$B$33:$B$776,H$45)+'СЕТ СН'!$G$14+СВЦЭМ!$D$10+'СЕТ СН'!$G$5-'СЕТ СН'!$G$24</f>
        <v>3408.6689130599998</v>
      </c>
      <c r="I65" s="36">
        <f>SUMIFS(СВЦЭМ!$D$33:$D$776,СВЦЭМ!$A$33:$A$776,$A65,СВЦЭМ!$B$33:$B$776,I$45)+'СЕТ СН'!$G$14+СВЦЭМ!$D$10+'СЕТ СН'!$G$5-'СЕТ СН'!$G$24</f>
        <v>3375.7870227799999</v>
      </c>
      <c r="J65" s="36">
        <f>SUMIFS(СВЦЭМ!$D$33:$D$776,СВЦЭМ!$A$33:$A$776,$A65,СВЦЭМ!$B$33:$B$776,J$45)+'СЕТ СН'!$G$14+СВЦЭМ!$D$10+'СЕТ СН'!$G$5-'СЕТ СН'!$G$24</f>
        <v>3341.2893894399999</v>
      </c>
      <c r="K65" s="36">
        <f>SUMIFS(СВЦЭМ!$D$33:$D$776,СВЦЭМ!$A$33:$A$776,$A65,СВЦЭМ!$B$33:$B$776,K$45)+'СЕТ СН'!$G$14+СВЦЭМ!$D$10+'СЕТ СН'!$G$5-'СЕТ СН'!$G$24</f>
        <v>3326.3532580900001</v>
      </c>
      <c r="L65" s="36">
        <f>SUMIFS(СВЦЭМ!$D$33:$D$776,СВЦЭМ!$A$33:$A$776,$A65,СВЦЭМ!$B$33:$B$776,L$45)+'СЕТ СН'!$G$14+СВЦЭМ!$D$10+'СЕТ СН'!$G$5-'СЕТ СН'!$G$24</f>
        <v>3327.5555962600001</v>
      </c>
      <c r="M65" s="36">
        <f>SUMIFS(СВЦЭМ!$D$33:$D$776,СВЦЭМ!$A$33:$A$776,$A65,СВЦЭМ!$B$33:$B$776,M$45)+'СЕТ СН'!$G$14+СВЦЭМ!$D$10+'СЕТ СН'!$G$5-'СЕТ СН'!$G$24</f>
        <v>3337.0239529600003</v>
      </c>
      <c r="N65" s="36">
        <f>SUMIFS(СВЦЭМ!$D$33:$D$776,СВЦЭМ!$A$33:$A$776,$A65,СВЦЭМ!$B$33:$B$776,N$45)+'СЕТ СН'!$G$14+СВЦЭМ!$D$10+'СЕТ СН'!$G$5-'СЕТ СН'!$G$24</f>
        <v>3362.6844859399998</v>
      </c>
      <c r="O65" s="36">
        <f>SUMIFS(СВЦЭМ!$D$33:$D$776,СВЦЭМ!$A$33:$A$776,$A65,СВЦЭМ!$B$33:$B$776,O$45)+'СЕТ СН'!$G$14+СВЦЭМ!$D$10+'СЕТ СН'!$G$5-'СЕТ СН'!$G$24</f>
        <v>3383.1797103899999</v>
      </c>
      <c r="P65" s="36">
        <f>SUMIFS(СВЦЭМ!$D$33:$D$776,СВЦЭМ!$A$33:$A$776,$A65,СВЦЭМ!$B$33:$B$776,P$45)+'СЕТ СН'!$G$14+СВЦЭМ!$D$10+'СЕТ СН'!$G$5-'СЕТ СН'!$G$24</f>
        <v>3398.5910177999999</v>
      </c>
      <c r="Q65" s="36">
        <f>SUMIFS(СВЦЭМ!$D$33:$D$776,СВЦЭМ!$A$33:$A$776,$A65,СВЦЭМ!$B$33:$B$776,Q$45)+'СЕТ СН'!$G$14+СВЦЭМ!$D$10+'СЕТ СН'!$G$5-'СЕТ СН'!$G$24</f>
        <v>3413.8389228400001</v>
      </c>
      <c r="R65" s="36">
        <f>SUMIFS(СВЦЭМ!$D$33:$D$776,СВЦЭМ!$A$33:$A$776,$A65,СВЦЭМ!$B$33:$B$776,R$45)+'СЕТ СН'!$G$14+СВЦЭМ!$D$10+'СЕТ СН'!$G$5-'СЕТ СН'!$G$24</f>
        <v>3408.6151116700003</v>
      </c>
      <c r="S65" s="36">
        <f>SUMIFS(СВЦЭМ!$D$33:$D$776,СВЦЭМ!$A$33:$A$776,$A65,СВЦЭМ!$B$33:$B$776,S$45)+'СЕТ СН'!$G$14+СВЦЭМ!$D$10+'СЕТ СН'!$G$5-'СЕТ СН'!$G$24</f>
        <v>3377.0250529</v>
      </c>
      <c r="T65" s="36">
        <f>SUMIFS(СВЦЭМ!$D$33:$D$776,СВЦЭМ!$A$33:$A$776,$A65,СВЦЭМ!$B$33:$B$776,T$45)+'СЕТ СН'!$G$14+СВЦЭМ!$D$10+'СЕТ СН'!$G$5-'СЕТ СН'!$G$24</f>
        <v>3349.1130540900003</v>
      </c>
      <c r="U65" s="36">
        <f>SUMIFS(СВЦЭМ!$D$33:$D$776,СВЦЭМ!$A$33:$A$776,$A65,СВЦЭМ!$B$33:$B$776,U$45)+'СЕТ СН'!$G$14+СВЦЭМ!$D$10+'СЕТ СН'!$G$5-'СЕТ СН'!$G$24</f>
        <v>3330.3477127900001</v>
      </c>
      <c r="V65" s="36">
        <f>SUMIFS(СВЦЭМ!$D$33:$D$776,СВЦЭМ!$A$33:$A$776,$A65,СВЦЭМ!$B$33:$B$776,V$45)+'СЕТ СН'!$G$14+СВЦЭМ!$D$10+'СЕТ СН'!$G$5-'СЕТ СН'!$G$24</f>
        <v>3333.7898245199999</v>
      </c>
      <c r="W65" s="36">
        <f>SUMIFS(СВЦЭМ!$D$33:$D$776,СВЦЭМ!$A$33:$A$776,$A65,СВЦЭМ!$B$33:$B$776,W$45)+'СЕТ СН'!$G$14+СВЦЭМ!$D$10+'СЕТ СН'!$G$5-'СЕТ СН'!$G$24</f>
        <v>3353.0487222700003</v>
      </c>
      <c r="X65" s="36">
        <f>SUMIFS(СВЦЭМ!$D$33:$D$776,СВЦЭМ!$A$33:$A$776,$A65,СВЦЭМ!$B$33:$B$776,X$45)+'СЕТ СН'!$G$14+СВЦЭМ!$D$10+'СЕТ СН'!$G$5-'СЕТ СН'!$G$24</f>
        <v>3370.53608639</v>
      </c>
      <c r="Y65" s="36">
        <f>SUMIFS(СВЦЭМ!$D$33:$D$776,СВЦЭМ!$A$33:$A$776,$A65,СВЦЭМ!$B$33:$B$776,Y$45)+'СЕТ СН'!$G$14+СВЦЭМ!$D$10+'СЕТ СН'!$G$5-'СЕТ СН'!$G$24</f>
        <v>3382.0110603799999</v>
      </c>
    </row>
    <row r="66" spans="1:27" ht="15.75" x14ac:dyDescent="0.2">
      <c r="A66" s="35">
        <f t="shared" si="1"/>
        <v>43882</v>
      </c>
      <c r="B66" s="36">
        <f>SUMIFS(СВЦЭМ!$D$33:$D$776,СВЦЭМ!$A$33:$A$776,$A66,СВЦЭМ!$B$33:$B$776,B$45)+'СЕТ СН'!$G$14+СВЦЭМ!$D$10+'СЕТ СН'!$G$5-'СЕТ СН'!$G$24</f>
        <v>3394.8262656500001</v>
      </c>
      <c r="C66" s="36">
        <f>SUMIFS(СВЦЭМ!$D$33:$D$776,СВЦЭМ!$A$33:$A$776,$A66,СВЦЭМ!$B$33:$B$776,C$45)+'СЕТ СН'!$G$14+СВЦЭМ!$D$10+'СЕТ СН'!$G$5-'СЕТ СН'!$G$24</f>
        <v>3417.7603844499999</v>
      </c>
      <c r="D66" s="36">
        <f>SUMIFS(СВЦЭМ!$D$33:$D$776,СВЦЭМ!$A$33:$A$776,$A66,СВЦЭМ!$B$33:$B$776,D$45)+'СЕТ СН'!$G$14+СВЦЭМ!$D$10+'СЕТ СН'!$G$5-'СЕТ СН'!$G$24</f>
        <v>3431.03795812</v>
      </c>
      <c r="E66" s="36">
        <f>SUMIFS(СВЦЭМ!$D$33:$D$776,СВЦЭМ!$A$33:$A$776,$A66,СВЦЭМ!$B$33:$B$776,E$45)+'СЕТ СН'!$G$14+СВЦЭМ!$D$10+'СЕТ СН'!$G$5-'СЕТ СН'!$G$24</f>
        <v>3434.6665765400003</v>
      </c>
      <c r="F66" s="36">
        <f>SUMIFS(СВЦЭМ!$D$33:$D$776,СВЦЭМ!$A$33:$A$776,$A66,СВЦЭМ!$B$33:$B$776,F$45)+'СЕТ СН'!$G$14+СВЦЭМ!$D$10+'СЕТ СН'!$G$5-'СЕТ СН'!$G$24</f>
        <v>3422.7203000099998</v>
      </c>
      <c r="G66" s="36">
        <f>SUMIFS(СВЦЭМ!$D$33:$D$776,СВЦЭМ!$A$33:$A$776,$A66,СВЦЭМ!$B$33:$B$776,G$45)+'СЕТ СН'!$G$14+СВЦЭМ!$D$10+'СЕТ СН'!$G$5-'СЕТ СН'!$G$24</f>
        <v>3400.0279219200002</v>
      </c>
      <c r="H66" s="36">
        <f>SUMIFS(СВЦЭМ!$D$33:$D$776,СВЦЭМ!$A$33:$A$776,$A66,СВЦЭМ!$B$33:$B$776,H$45)+'СЕТ СН'!$G$14+СВЦЭМ!$D$10+'СЕТ СН'!$G$5-'СЕТ СН'!$G$24</f>
        <v>3381.0286067400002</v>
      </c>
      <c r="I66" s="36">
        <f>SUMIFS(СВЦЭМ!$D$33:$D$776,СВЦЭМ!$A$33:$A$776,$A66,СВЦЭМ!$B$33:$B$776,I$45)+'СЕТ СН'!$G$14+СВЦЭМ!$D$10+'СЕТ СН'!$G$5-'СЕТ СН'!$G$24</f>
        <v>3363.8848090700003</v>
      </c>
      <c r="J66" s="36">
        <f>SUMIFS(СВЦЭМ!$D$33:$D$776,СВЦЭМ!$A$33:$A$776,$A66,СВЦЭМ!$B$33:$B$776,J$45)+'СЕТ СН'!$G$14+СВЦЭМ!$D$10+'СЕТ СН'!$G$5-'СЕТ СН'!$G$24</f>
        <v>3342.3450963700002</v>
      </c>
      <c r="K66" s="36">
        <f>SUMIFS(СВЦЭМ!$D$33:$D$776,СВЦЭМ!$A$33:$A$776,$A66,СВЦЭМ!$B$33:$B$776,K$45)+'СЕТ СН'!$G$14+СВЦЭМ!$D$10+'СЕТ СН'!$G$5-'СЕТ СН'!$G$24</f>
        <v>3337.1525677700001</v>
      </c>
      <c r="L66" s="36">
        <f>SUMIFS(СВЦЭМ!$D$33:$D$776,СВЦЭМ!$A$33:$A$776,$A66,СВЦЭМ!$B$33:$B$776,L$45)+'СЕТ СН'!$G$14+СВЦЭМ!$D$10+'СЕТ СН'!$G$5-'СЕТ СН'!$G$24</f>
        <v>3340.55059987</v>
      </c>
      <c r="M66" s="36">
        <f>SUMIFS(СВЦЭМ!$D$33:$D$776,СВЦЭМ!$A$33:$A$776,$A66,СВЦЭМ!$B$33:$B$776,M$45)+'СЕТ СН'!$G$14+СВЦЭМ!$D$10+'СЕТ СН'!$G$5-'СЕТ СН'!$G$24</f>
        <v>3353.0131652700002</v>
      </c>
      <c r="N66" s="36">
        <f>SUMIFS(СВЦЭМ!$D$33:$D$776,СВЦЭМ!$A$33:$A$776,$A66,СВЦЭМ!$B$33:$B$776,N$45)+'СЕТ СН'!$G$14+СВЦЭМ!$D$10+'СЕТ СН'!$G$5-'СЕТ СН'!$G$24</f>
        <v>3372.4721976800001</v>
      </c>
      <c r="O66" s="36">
        <f>SUMIFS(СВЦЭМ!$D$33:$D$776,СВЦЭМ!$A$33:$A$776,$A66,СВЦЭМ!$B$33:$B$776,O$45)+'СЕТ СН'!$G$14+СВЦЭМ!$D$10+'СЕТ СН'!$G$5-'СЕТ СН'!$G$24</f>
        <v>3393.06566797</v>
      </c>
      <c r="P66" s="36">
        <f>SUMIFS(СВЦЭМ!$D$33:$D$776,СВЦЭМ!$A$33:$A$776,$A66,СВЦЭМ!$B$33:$B$776,P$45)+'СЕТ СН'!$G$14+СВЦЭМ!$D$10+'СЕТ СН'!$G$5-'СЕТ СН'!$G$24</f>
        <v>3404.6833853799999</v>
      </c>
      <c r="Q66" s="36">
        <f>SUMIFS(СВЦЭМ!$D$33:$D$776,СВЦЭМ!$A$33:$A$776,$A66,СВЦЭМ!$B$33:$B$776,Q$45)+'СЕТ СН'!$G$14+СВЦЭМ!$D$10+'СЕТ СН'!$G$5-'СЕТ СН'!$G$24</f>
        <v>3411.5685185100001</v>
      </c>
      <c r="R66" s="36">
        <f>SUMIFS(СВЦЭМ!$D$33:$D$776,СВЦЭМ!$A$33:$A$776,$A66,СВЦЭМ!$B$33:$B$776,R$45)+'СЕТ СН'!$G$14+СВЦЭМ!$D$10+'СЕТ СН'!$G$5-'СЕТ СН'!$G$24</f>
        <v>3408.5248259300001</v>
      </c>
      <c r="S66" s="36">
        <f>SUMIFS(СВЦЭМ!$D$33:$D$776,СВЦЭМ!$A$33:$A$776,$A66,СВЦЭМ!$B$33:$B$776,S$45)+'СЕТ СН'!$G$14+СВЦЭМ!$D$10+'СЕТ СН'!$G$5-'СЕТ СН'!$G$24</f>
        <v>3390.9239349700001</v>
      </c>
      <c r="T66" s="36">
        <f>SUMIFS(СВЦЭМ!$D$33:$D$776,СВЦЭМ!$A$33:$A$776,$A66,СВЦЭМ!$B$33:$B$776,T$45)+'СЕТ СН'!$G$14+СВЦЭМ!$D$10+'СЕТ СН'!$G$5-'СЕТ СН'!$G$24</f>
        <v>3359.4496375099998</v>
      </c>
      <c r="U66" s="36">
        <f>SUMIFS(СВЦЭМ!$D$33:$D$776,СВЦЭМ!$A$33:$A$776,$A66,СВЦЭМ!$B$33:$B$776,U$45)+'СЕТ СН'!$G$14+СВЦЭМ!$D$10+'СЕТ СН'!$G$5-'СЕТ СН'!$G$24</f>
        <v>3337.2620259400001</v>
      </c>
      <c r="V66" s="36">
        <f>SUMIFS(СВЦЭМ!$D$33:$D$776,СВЦЭМ!$A$33:$A$776,$A66,СВЦЭМ!$B$33:$B$776,V$45)+'СЕТ СН'!$G$14+СВЦЭМ!$D$10+'СЕТ СН'!$G$5-'СЕТ СН'!$G$24</f>
        <v>3306.4747974000002</v>
      </c>
      <c r="W66" s="36">
        <f>SUMIFS(СВЦЭМ!$D$33:$D$776,СВЦЭМ!$A$33:$A$776,$A66,СВЦЭМ!$B$33:$B$776,W$45)+'СЕТ СН'!$G$14+СВЦЭМ!$D$10+'СЕТ СН'!$G$5-'СЕТ СН'!$G$24</f>
        <v>3311.90302982</v>
      </c>
      <c r="X66" s="36">
        <f>SUMIFS(СВЦЭМ!$D$33:$D$776,СВЦЭМ!$A$33:$A$776,$A66,СВЦЭМ!$B$33:$B$776,X$45)+'СЕТ СН'!$G$14+СВЦЭМ!$D$10+'СЕТ СН'!$G$5-'СЕТ СН'!$G$24</f>
        <v>3320.0134710900002</v>
      </c>
      <c r="Y66" s="36">
        <f>SUMIFS(СВЦЭМ!$D$33:$D$776,СВЦЭМ!$A$33:$A$776,$A66,СВЦЭМ!$B$33:$B$776,Y$45)+'СЕТ СН'!$G$14+СВЦЭМ!$D$10+'СЕТ СН'!$G$5-'СЕТ СН'!$G$24</f>
        <v>3340.5900905899998</v>
      </c>
    </row>
    <row r="67" spans="1:27" ht="15.75" x14ac:dyDescent="0.2">
      <c r="A67" s="35">
        <f t="shared" si="1"/>
        <v>43883</v>
      </c>
      <c r="B67" s="36">
        <f>SUMIFS(СВЦЭМ!$D$33:$D$776,СВЦЭМ!$A$33:$A$776,$A67,СВЦЭМ!$B$33:$B$776,B$45)+'СЕТ СН'!$G$14+СВЦЭМ!$D$10+'СЕТ СН'!$G$5-'СЕТ СН'!$G$24</f>
        <v>3370.48701428</v>
      </c>
      <c r="C67" s="36">
        <f>SUMIFS(СВЦЭМ!$D$33:$D$776,СВЦЭМ!$A$33:$A$776,$A67,СВЦЭМ!$B$33:$B$776,C$45)+'СЕТ СН'!$G$14+СВЦЭМ!$D$10+'СЕТ СН'!$G$5-'СЕТ СН'!$G$24</f>
        <v>3386.85480272</v>
      </c>
      <c r="D67" s="36">
        <f>SUMIFS(СВЦЭМ!$D$33:$D$776,СВЦЭМ!$A$33:$A$776,$A67,СВЦЭМ!$B$33:$B$776,D$45)+'СЕТ СН'!$G$14+СВЦЭМ!$D$10+'СЕТ СН'!$G$5-'СЕТ СН'!$G$24</f>
        <v>3391.6254795499999</v>
      </c>
      <c r="E67" s="36">
        <f>SUMIFS(СВЦЭМ!$D$33:$D$776,СВЦЭМ!$A$33:$A$776,$A67,СВЦЭМ!$B$33:$B$776,E$45)+'СЕТ СН'!$G$14+СВЦЭМ!$D$10+'СЕТ СН'!$G$5-'СЕТ СН'!$G$24</f>
        <v>3392.8786382100002</v>
      </c>
      <c r="F67" s="36">
        <f>SUMIFS(СВЦЭМ!$D$33:$D$776,СВЦЭМ!$A$33:$A$776,$A67,СВЦЭМ!$B$33:$B$776,F$45)+'СЕТ СН'!$G$14+СВЦЭМ!$D$10+'СЕТ СН'!$G$5-'СЕТ СН'!$G$24</f>
        <v>3389.7188917200001</v>
      </c>
      <c r="G67" s="36">
        <f>SUMIFS(СВЦЭМ!$D$33:$D$776,СВЦЭМ!$A$33:$A$776,$A67,СВЦЭМ!$B$33:$B$776,G$45)+'СЕТ СН'!$G$14+СВЦЭМ!$D$10+'СЕТ СН'!$G$5-'СЕТ СН'!$G$24</f>
        <v>3381.9395282800001</v>
      </c>
      <c r="H67" s="36">
        <f>SUMIFS(СВЦЭМ!$D$33:$D$776,СВЦЭМ!$A$33:$A$776,$A67,СВЦЭМ!$B$33:$B$776,H$45)+'СЕТ СН'!$G$14+СВЦЭМ!$D$10+'СЕТ СН'!$G$5-'СЕТ СН'!$G$24</f>
        <v>3361.0948756600001</v>
      </c>
      <c r="I67" s="36">
        <f>SUMIFS(СВЦЭМ!$D$33:$D$776,СВЦЭМ!$A$33:$A$776,$A67,СВЦЭМ!$B$33:$B$776,I$45)+'СЕТ СН'!$G$14+СВЦЭМ!$D$10+'СЕТ СН'!$G$5-'СЕТ СН'!$G$24</f>
        <v>3330.1557239499998</v>
      </c>
      <c r="J67" s="36">
        <f>SUMIFS(СВЦЭМ!$D$33:$D$776,СВЦЭМ!$A$33:$A$776,$A67,СВЦЭМ!$B$33:$B$776,J$45)+'СЕТ СН'!$G$14+СВЦЭМ!$D$10+'СЕТ СН'!$G$5-'СЕТ СН'!$G$24</f>
        <v>3334.7068919499998</v>
      </c>
      <c r="K67" s="36">
        <f>SUMIFS(СВЦЭМ!$D$33:$D$776,СВЦЭМ!$A$33:$A$776,$A67,СВЦЭМ!$B$33:$B$776,K$45)+'СЕТ СН'!$G$14+СВЦЭМ!$D$10+'СЕТ СН'!$G$5-'СЕТ СН'!$G$24</f>
        <v>3343.8043157699999</v>
      </c>
      <c r="L67" s="36">
        <f>SUMIFS(СВЦЭМ!$D$33:$D$776,СВЦЭМ!$A$33:$A$776,$A67,СВЦЭМ!$B$33:$B$776,L$45)+'СЕТ СН'!$G$14+СВЦЭМ!$D$10+'СЕТ СН'!$G$5-'СЕТ СН'!$G$24</f>
        <v>3353.7405874900001</v>
      </c>
      <c r="M67" s="36">
        <f>SUMIFS(СВЦЭМ!$D$33:$D$776,СВЦЭМ!$A$33:$A$776,$A67,СВЦЭМ!$B$33:$B$776,M$45)+'СЕТ СН'!$G$14+СВЦЭМ!$D$10+'СЕТ СН'!$G$5-'СЕТ СН'!$G$24</f>
        <v>3361.8646410599999</v>
      </c>
      <c r="N67" s="36">
        <f>SUMIFS(СВЦЭМ!$D$33:$D$776,СВЦЭМ!$A$33:$A$776,$A67,СВЦЭМ!$B$33:$B$776,N$45)+'СЕТ СН'!$G$14+СВЦЭМ!$D$10+'СЕТ СН'!$G$5-'СЕТ СН'!$G$24</f>
        <v>3363.9202630600003</v>
      </c>
      <c r="O67" s="36">
        <f>SUMIFS(СВЦЭМ!$D$33:$D$776,СВЦЭМ!$A$33:$A$776,$A67,СВЦЭМ!$B$33:$B$776,O$45)+'СЕТ СН'!$G$14+СВЦЭМ!$D$10+'СЕТ СН'!$G$5-'СЕТ СН'!$G$24</f>
        <v>3363.8222440099998</v>
      </c>
      <c r="P67" s="36">
        <f>SUMIFS(СВЦЭМ!$D$33:$D$776,СВЦЭМ!$A$33:$A$776,$A67,СВЦЭМ!$B$33:$B$776,P$45)+'СЕТ СН'!$G$14+СВЦЭМ!$D$10+'СЕТ СН'!$G$5-'СЕТ СН'!$G$24</f>
        <v>3357.9662330900001</v>
      </c>
      <c r="Q67" s="36">
        <f>SUMIFS(СВЦЭМ!$D$33:$D$776,СВЦЭМ!$A$33:$A$776,$A67,СВЦЭМ!$B$33:$B$776,Q$45)+'СЕТ СН'!$G$14+СВЦЭМ!$D$10+'СЕТ СН'!$G$5-'СЕТ СН'!$G$24</f>
        <v>3353.9468812599998</v>
      </c>
      <c r="R67" s="36">
        <f>SUMIFS(СВЦЭМ!$D$33:$D$776,СВЦЭМ!$A$33:$A$776,$A67,СВЦЭМ!$B$33:$B$776,R$45)+'СЕТ СН'!$G$14+СВЦЭМ!$D$10+'СЕТ СН'!$G$5-'СЕТ СН'!$G$24</f>
        <v>3348.8733439100001</v>
      </c>
      <c r="S67" s="36">
        <f>SUMIFS(СВЦЭМ!$D$33:$D$776,СВЦЭМ!$A$33:$A$776,$A67,СВЦЭМ!$B$33:$B$776,S$45)+'СЕТ СН'!$G$14+СВЦЭМ!$D$10+'СЕТ СН'!$G$5-'СЕТ СН'!$G$24</f>
        <v>3350.51908804</v>
      </c>
      <c r="T67" s="36">
        <f>SUMIFS(СВЦЭМ!$D$33:$D$776,СВЦЭМ!$A$33:$A$776,$A67,СВЦЭМ!$B$33:$B$776,T$45)+'СЕТ СН'!$G$14+СВЦЭМ!$D$10+'СЕТ СН'!$G$5-'СЕТ СН'!$G$24</f>
        <v>3353.6247498900002</v>
      </c>
      <c r="U67" s="36">
        <f>SUMIFS(СВЦЭМ!$D$33:$D$776,СВЦЭМ!$A$33:$A$776,$A67,СВЦЭМ!$B$33:$B$776,U$45)+'СЕТ СН'!$G$14+СВЦЭМ!$D$10+'СЕТ СН'!$G$5-'СЕТ СН'!$G$24</f>
        <v>3357.4701031599998</v>
      </c>
      <c r="V67" s="36">
        <f>SUMIFS(СВЦЭМ!$D$33:$D$776,СВЦЭМ!$A$33:$A$776,$A67,СВЦЭМ!$B$33:$B$776,V$45)+'СЕТ СН'!$G$14+СВЦЭМ!$D$10+'СЕТ СН'!$G$5-'СЕТ СН'!$G$24</f>
        <v>3365.6726141300001</v>
      </c>
      <c r="W67" s="36">
        <f>SUMIFS(СВЦЭМ!$D$33:$D$776,СВЦЭМ!$A$33:$A$776,$A67,СВЦЭМ!$B$33:$B$776,W$45)+'СЕТ СН'!$G$14+СВЦЭМ!$D$10+'СЕТ СН'!$G$5-'СЕТ СН'!$G$24</f>
        <v>3363.06596726</v>
      </c>
      <c r="X67" s="36">
        <f>SUMIFS(СВЦЭМ!$D$33:$D$776,СВЦЭМ!$A$33:$A$776,$A67,СВЦЭМ!$B$33:$B$776,X$45)+'СЕТ СН'!$G$14+СВЦЭМ!$D$10+'СЕТ СН'!$G$5-'СЕТ СН'!$G$24</f>
        <v>3353.5753614099999</v>
      </c>
      <c r="Y67" s="36">
        <f>SUMIFS(СВЦЭМ!$D$33:$D$776,СВЦЭМ!$A$33:$A$776,$A67,СВЦЭМ!$B$33:$B$776,Y$45)+'СЕТ СН'!$G$14+СВЦЭМ!$D$10+'СЕТ СН'!$G$5-'СЕТ СН'!$G$24</f>
        <v>3343.8275022900002</v>
      </c>
    </row>
    <row r="68" spans="1:27" ht="15.75" x14ac:dyDescent="0.2">
      <c r="A68" s="35">
        <f t="shared" si="1"/>
        <v>43884</v>
      </c>
      <c r="B68" s="36">
        <f>SUMIFS(СВЦЭМ!$D$33:$D$776,СВЦЭМ!$A$33:$A$776,$A68,СВЦЭМ!$B$33:$B$776,B$45)+'СЕТ СН'!$G$14+СВЦЭМ!$D$10+'СЕТ СН'!$G$5-'СЕТ СН'!$G$24</f>
        <v>3377.0904463500001</v>
      </c>
      <c r="C68" s="36">
        <f>SUMIFS(СВЦЭМ!$D$33:$D$776,СВЦЭМ!$A$33:$A$776,$A68,СВЦЭМ!$B$33:$B$776,C$45)+'СЕТ СН'!$G$14+СВЦЭМ!$D$10+'СЕТ СН'!$G$5-'СЕТ СН'!$G$24</f>
        <v>3395.26162432</v>
      </c>
      <c r="D68" s="36">
        <f>SUMIFS(СВЦЭМ!$D$33:$D$776,СВЦЭМ!$A$33:$A$776,$A68,СВЦЭМ!$B$33:$B$776,D$45)+'СЕТ СН'!$G$14+СВЦЭМ!$D$10+'СЕТ СН'!$G$5-'СЕТ СН'!$G$24</f>
        <v>3406.4525838200002</v>
      </c>
      <c r="E68" s="36">
        <f>SUMIFS(СВЦЭМ!$D$33:$D$776,СВЦЭМ!$A$33:$A$776,$A68,СВЦЭМ!$B$33:$B$776,E$45)+'СЕТ СН'!$G$14+СВЦЭМ!$D$10+'СЕТ СН'!$G$5-'СЕТ СН'!$G$24</f>
        <v>3411.6335330500001</v>
      </c>
      <c r="F68" s="36">
        <f>SUMIFS(СВЦЭМ!$D$33:$D$776,СВЦЭМ!$A$33:$A$776,$A68,СВЦЭМ!$B$33:$B$776,F$45)+'СЕТ СН'!$G$14+СВЦЭМ!$D$10+'СЕТ СН'!$G$5-'СЕТ СН'!$G$24</f>
        <v>3413.8988111799999</v>
      </c>
      <c r="G68" s="36">
        <f>SUMIFS(СВЦЭМ!$D$33:$D$776,СВЦЭМ!$A$33:$A$776,$A68,СВЦЭМ!$B$33:$B$776,G$45)+'СЕТ СН'!$G$14+СВЦЭМ!$D$10+'СЕТ СН'!$G$5-'СЕТ СН'!$G$24</f>
        <v>3415.80777506</v>
      </c>
      <c r="H68" s="36">
        <f>SUMIFS(СВЦЭМ!$D$33:$D$776,СВЦЭМ!$A$33:$A$776,$A68,СВЦЭМ!$B$33:$B$776,H$45)+'СЕТ СН'!$G$14+СВЦЭМ!$D$10+'СЕТ СН'!$G$5-'СЕТ СН'!$G$24</f>
        <v>3404.5770034699999</v>
      </c>
      <c r="I68" s="36">
        <f>SUMIFS(СВЦЭМ!$D$33:$D$776,СВЦЭМ!$A$33:$A$776,$A68,СВЦЭМ!$B$33:$B$776,I$45)+'СЕТ СН'!$G$14+СВЦЭМ!$D$10+'СЕТ СН'!$G$5-'СЕТ СН'!$G$24</f>
        <v>3393.0369529999998</v>
      </c>
      <c r="J68" s="36">
        <f>SUMIFS(СВЦЭМ!$D$33:$D$776,СВЦЭМ!$A$33:$A$776,$A68,СВЦЭМ!$B$33:$B$776,J$45)+'СЕТ СН'!$G$14+СВЦЭМ!$D$10+'СЕТ СН'!$G$5-'СЕТ СН'!$G$24</f>
        <v>3365.6571898699999</v>
      </c>
      <c r="K68" s="36">
        <f>SUMIFS(СВЦЭМ!$D$33:$D$776,СВЦЭМ!$A$33:$A$776,$A68,СВЦЭМ!$B$33:$B$776,K$45)+'СЕТ СН'!$G$14+СВЦЭМ!$D$10+'СЕТ СН'!$G$5-'СЕТ СН'!$G$24</f>
        <v>3324.75407984</v>
      </c>
      <c r="L68" s="36">
        <f>SUMIFS(СВЦЭМ!$D$33:$D$776,СВЦЭМ!$A$33:$A$776,$A68,СВЦЭМ!$B$33:$B$776,L$45)+'СЕТ СН'!$G$14+СВЦЭМ!$D$10+'СЕТ СН'!$G$5-'СЕТ СН'!$G$24</f>
        <v>3305.96726296</v>
      </c>
      <c r="M68" s="36">
        <f>SUMIFS(СВЦЭМ!$D$33:$D$776,СВЦЭМ!$A$33:$A$776,$A68,СВЦЭМ!$B$33:$B$776,M$45)+'СЕТ СН'!$G$14+СВЦЭМ!$D$10+'СЕТ СН'!$G$5-'СЕТ СН'!$G$24</f>
        <v>3311.8562209000002</v>
      </c>
      <c r="N68" s="36">
        <f>SUMIFS(СВЦЭМ!$D$33:$D$776,СВЦЭМ!$A$33:$A$776,$A68,СВЦЭМ!$B$33:$B$776,N$45)+'СЕТ СН'!$G$14+СВЦЭМ!$D$10+'СЕТ СН'!$G$5-'СЕТ СН'!$G$24</f>
        <v>3330.0035598100003</v>
      </c>
      <c r="O68" s="36">
        <f>SUMIFS(СВЦЭМ!$D$33:$D$776,СВЦЭМ!$A$33:$A$776,$A68,СВЦЭМ!$B$33:$B$776,O$45)+'СЕТ СН'!$G$14+СВЦЭМ!$D$10+'СЕТ СН'!$G$5-'СЕТ СН'!$G$24</f>
        <v>3343.9142399000002</v>
      </c>
      <c r="P68" s="36">
        <f>SUMIFS(СВЦЭМ!$D$33:$D$776,СВЦЭМ!$A$33:$A$776,$A68,СВЦЭМ!$B$33:$B$776,P$45)+'СЕТ СН'!$G$14+СВЦЭМ!$D$10+'СЕТ СН'!$G$5-'СЕТ СН'!$G$24</f>
        <v>3351.1159666900003</v>
      </c>
      <c r="Q68" s="36">
        <f>SUMIFS(СВЦЭМ!$D$33:$D$776,СВЦЭМ!$A$33:$A$776,$A68,СВЦЭМ!$B$33:$B$776,Q$45)+'СЕТ СН'!$G$14+СВЦЭМ!$D$10+'СЕТ СН'!$G$5-'СЕТ СН'!$G$24</f>
        <v>3360.9252647100002</v>
      </c>
      <c r="R68" s="36">
        <f>SUMIFS(СВЦЭМ!$D$33:$D$776,СВЦЭМ!$A$33:$A$776,$A68,СВЦЭМ!$B$33:$B$776,R$45)+'СЕТ СН'!$G$14+СВЦЭМ!$D$10+'СЕТ СН'!$G$5-'СЕТ СН'!$G$24</f>
        <v>3359.67116128</v>
      </c>
      <c r="S68" s="36">
        <f>SUMIFS(СВЦЭМ!$D$33:$D$776,СВЦЭМ!$A$33:$A$776,$A68,СВЦЭМ!$B$33:$B$776,S$45)+'СЕТ СН'!$G$14+СВЦЭМ!$D$10+'СЕТ СН'!$G$5-'СЕТ СН'!$G$24</f>
        <v>3350.2368891699998</v>
      </c>
      <c r="T68" s="36">
        <f>SUMIFS(СВЦЭМ!$D$33:$D$776,СВЦЭМ!$A$33:$A$776,$A68,СВЦЭМ!$B$33:$B$776,T$45)+'СЕТ СН'!$G$14+СВЦЭМ!$D$10+'СЕТ СН'!$G$5-'СЕТ СН'!$G$24</f>
        <v>3328.6040072800001</v>
      </c>
      <c r="U68" s="36">
        <f>SUMIFS(СВЦЭМ!$D$33:$D$776,СВЦЭМ!$A$33:$A$776,$A68,СВЦЭМ!$B$33:$B$776,U$45)+'СЕТ СН'!$G$14+СВЦЭМ!$D$10+'СЕТ СН'!$G$5-'СЕТ СН'!$G$24</f>
        <v>3312.9174334899999</v>
      </c>
      <c r="V68" s="36">
        <f>SUMIFS(СВЦЭМ!$D$33:$D$776,СВЦЭМ!$A$33:$A$776,$A68,СВЦЭМ!$B$33:$B$776,V$45)+'СЕТ СН'!$G$14+СВЦЭМ!$D$10+'СЕТ СН'!$G$5-'СЕТ СН'!$G$24</f>
        <v>3323.5805357300001</v>
      </c>
      <c r="W68" s="36">
        <f>SUMIFS(СВЦЭМ!$D$33:$D$776,СВЦЭМ!$A$33:$A$776,$A68,СВЦЭМ!$B$33:$B$776,W$45)+'СЕТ СН'!$G$14+СВЦЭМ!$D$10+'СЕТ СН'!$G$5-'СЕТ СН'!$G$24</f>
        <v>3334.6998361000001</v>
      </c>
      <c r="X68" s="36">
        <f>SUMIFS(СВЦЭМ!$D$33:$D$776,СВЦЭМ!$A$33:$A$776,$A68,СВЦЭМ!$B$33:$B$776,X$45)+'СЕТ СН'!$G$14+СВЦЭМ!$D$10+'СЕТ СН'!$G$5-'СЕТ СН'!$G$24</f>
        <v>3353.5777789200001</v>
      </c>
      <c r="Y68" s="36">
        <f>SUMIFS(СВЦЭМ!$D$33:$D$776,СВЦЭМ!$A$33:$A$776,$A68,СВЦЭМ!$B$33:$B$776,Y$45)+'СЕТ СН'!$G$14+СВЦЭМ!$D$10+'СЕТ СН'!$G$5-'СЕТ СН'!$G$24</f>
        <v>3371.86107937</v>
      </c>
    </row>
    <row r="69" spans="1:27" ht="15.75" x14ac:dyDescent="0.2">
      <c r="A69" s="35">
        <f t="shared" si="1"/>
        <v>43885</v>
      </c>
      <c r="B69" s="36">
        <f>SUMIFS(СВЦЭМ!$D$33:$D$776,СВЦЭМ!$A$33:$A$776,$A69,СВЦЭМ!$B$33:$B$776,B$45)+'СЕТ СН'!$G$14+СВЦЭМ!$D$10+'СЕТ СН'!$G$5-'СЕТ СН'!$G$24</f>
        <v>3371.7934563200001</v>
      </c>
      <c r="C69" s="36">
        <f>SUMIFS(СВЦЭМ!$D$33:$D$776,СВЦЭМ!$A$33:$A$776,$A69,СВЦЭМ!$B$33:$B$776,C$45)+'СЕТ СН'!$G$14+СВЦЭМ!$D$10+'СЕТ СН'!$G$5-'СЕТ СН'!$G$24</f>
        <v>3383.5129514499999</v>
      </c>
      <c r="D69" s="36">
        <f>SUMIFS(СВЦЭМ!$D$33:$D$776,СВЦЭМ!$A$33:$A$776,$A69,СВЦЭМ!$B$33:$B$776,D$45)+'СЕТ СН'!$G$14+СВЦЭМ!$D$10+'СЕТ СН'!$G$5-'СЕТ СН'!$G$24</f>
        <v>3398.65224592</v>
      </c>
      <c r="E69" s="36">
        <f>SUMIFS(СВЦЭМ!$D$33:$D$776,СВЦЭМ!$A$33:$A$776,$A69,СВЦЭМ!$B$33:$B$776,E$45)+'СЕТ СН'!$G$14+СВЦЭМ!$D$10+'СЕТ СН'!$G$5-'СЕТ СН'!$G$24</f>
        <v>3415.3002131100002</v>
      </c>
      <c r="F69" s="36">
        <f>SUMIFS(СВЦЭМ!$D$33:$D$776,СВЦЭМ!$A$33:$A$776,$A69,СВЦЭМ!$B$33:$B$776,F$45)+'СЕТ СН'!$G$14+СВЦЭМ!$D$10+'СЕТ СН'!$G$5-'СЕТ СН'!$G$24</f>
        <v>3417.19476007</v>
      </c>
      <c r="G69" s="36">
        <f>SUMIFS(СВЦЭМ!$D$33:$D$776,СВЦЭМ!$A$33:$A$776,$A69,СВЦЭМ!$B$33:$B$776,G$45)+'СЕТ СН'!$G$14+СВЦЭМ!$D$10+'СЕТ СН'!$G$5-'СЕТ СН'!$G$24</f>
        <v>3414.7355542099999</v>
      </c>
      <c r="H69" s="36">
        <f>SUMIFS(СВЦЭМ!$D$33:$D$776,СВЦЭМ!$A$33:$A$776,$A69,СВЦЭМ!$B$33:$B$776,H$45)+'СЕТ СН'!$G$14+СВЦЭМ!$D$10+'СЕТ СН'!$G$5-'СЕТ СН'!$G$24</f>
        <v>3406.6399458200003</v>
      </c>
      <c r="I69" s="36">
        <f>SUMIFS(СВЦЭМ!$D$33:$D$776,СВЦЭМ!$A$33:$A$776,$A69,СВЦЭМ!$B$33:$B$776,I$45)+'СЕТ СН'!$G$14+СВЦЭМ!$D$10+'СЕТ СН'!$G$5-'СЕТ СН'!$G$24</f>
        <v>3388.38604412</v>
      </c>
      <c r="J69" s="36">
        <f>SUMIFS(СВЦЭМ!$D$33:$D$776,СВЦЭМ!$A$33:$A$776,$A69,СВЦЭМ!$B$33:$B$776,J$45)+'СЕТ СН'!$G$14+СВЦЭМ!$D$10+'СЕТ СН'!$G$5-'СЕТ СН'!$G$24</f>
        <v>3357.4569528699999</v>
      </c>
      <c r="K69" s="36">
        <f>SUMIFS(СВЦЭМ!$D$33:$D$776,СВЦЭМ!$A$33:$A$776,$A69,СВЦЭМ!$B$33:$B$776,K$45)+'СЕТ СН'!$G$14+СВЦЭМ!$D$10+'СЕТ СН'!$G$5-'СЕТ СН'!$G$24</f>
        <v>3327.3801388800002</v>
      </c>
      <c r="L69" s="36">
        <f>SUMIFS(СВЦЭМ!$D$33:$D$776,СВЦЭМ!$A$33:$A$776,$A69,СВЦЭМ!$B$33:$B$776,L$45)+'СЕТ СН'!$G$14+СВЦЭМ!$D$10+'СЕТ СН'!$G$5-'СЕТ СН'!$G$24</f>
        <v>3323.1602725299999</v>
      </c>
      <c r="M69" s="36">
        <f>SUMIFS(СВЦЭМ!$D$33:$D$776,СВЦЭМ!$A$33:$A$776,$A69,СВЦЭМ!$B$33:$B$776,M$45)+'СЕТ СН'!$G$14+СВЦЭМ!$D$10+'СЕТ СН'!$G$5-'СЕТ СН'!$G$24</f>
        <v>3326.7781638599999</v>
      </c>
      <c r="N69" s="36">
        <f>SUMIFS(СВЦЭМ!$D$33:$D$776,СВЦЭМ!$A$33:$A$776,$A69,СВЦЭМ!$B$33:$B$776,N$45)+'СЕТ СН'!$G$14+СВЦЭМ!$D$10+'СЕТ СН'!$G$5-'СЕТ СН'!$G$24</f>
        <v>3337.1282963799999</v>
      </c>
      <c r="O69" s="36">
        <f>SUMIFS(СВЦЭМ!$D$33:$D$776,СВЦЭМ!$A$33:$A$776,$A69,СВЦЭМ!$B$33:$B$776,O$45)+'СЕТ СН'!$G$14+СВЦЭМ!$D$10+'СЕТ СН'!$G$5-'СЕТ СН'!$G$24</f>
        <v>3354.8891218600002</v>
      </c>
      <c r="P69" s="36">
        <f>SUMIFS(СВЦЭМ!$D$33:$D$776,СВЦЭМ!$A$33:$A$776,$A69,СВЦЭМ!$B$33:$B$776,P$45)+'СЕТ СН'!$G$14+СВЦЭМ!$D$10+'СЕТ СН'!$G$5-'СЕТ СН'!$G$24</f>
        <v>3364.505506</v>
      </c>
      <c r="Q69" s="36">
        <f>SUMIFS(СВЦЭМ!$D$33:$D$776,СВЦЭМ!$A$33:$A$776,$A69,СВЦЭМ!$B$33:$B$776,Q$45)+'СЕТ СН'!$G$14+СВЦЭМ!$D$10+'СЕТ СН'!$G$5-'СЕТ СН'!$G$24</f>
        <v>3363.9970375500002</v>
      </c>
      <c r="R69" s="36">
        <f>SUMIFS(СВЦЭМ!$D$33:$D$776,СВЦЭМ!$A$33:$A$776,$A69,СВЦЭМ!$B$33:$B$776,R$45)+'СЕТ СН'!$G$14+СВЦЭМ!$D$10+'СЕТ СН'!$G$5-'СЕТ СН'!$G$24</f>
        <v>3362.18785166</v>
      </c>
      <c r="S69" s="36">
        <f>SUMIFS(СВЦЭМ!$D$33:$D$776,СВЦЭМ!$A$33:$A$776,$A69,СВЦЭМ!$B$33:$B$776,S$45)+'СЕТ СН'!$G$14+СВЦЭМ!$D$10+'СЕТ СН'!$G$5-'СЕТ СН'!$G$24</f>
        <v>3349.8681816500002</v>
      </c>
      <c r="T69" s="36">
        <f>SUMIFS(СВЦЭМ!$D$33:$D$776,СВЦЭМ!$A$33:$A$776,$A69,СВЦЭМ!$B$33:$B$776,T$45)+'СЕТ СН'!$G$14+СВЦЭМ!$D$10+'СЕТ СН'!$G$5-'СЕТ СН'!$G$24</f>
        <v>3324.1524201699999</v>
      </c>
      <c r="U69" s="36">
        <f>SUMIFS(СВЦЭМ!$D$33:$D$776,СВЦЭМ!$A$33:$A$776,$A69,СВЦЭМ!$B$33:$B$776,U$45)+'СЕТ СН'!$G$14+СВЦЭМ!$D$10+'СЕТ СН'!$G$5-'СЕТ СН'!$G$24</f>
        <v>3301.74764766</v>
      </c>
      <c r="V69" s="36">
        <f>SUMIFS(СВЦЭМ!$D$33:$D$776,СВЦЭМ!$A$33:$A$776,$A69,СВЦЭМ!$B$33:$B$776,V$45)+'СЕТ СН'!$G$14+СВЦЭМ!$D$10+'СЕТ СН'!$G$5-'СЕТ СН'!$G$24</f>
        <v>3309.4256097799998</v>
      </c>
      <c r="W69" s="36">
        <f>SUMIFS(СВЦЭМ!$D$33:$D$776,СВЦЭМ!$A$33:$A$776,$A69,СВЦЭМ!$B$33:$B$776,W$45)+'СЕТ СН'!$G$14+СВЦЭМ!$D$10+'СЕТ СН'!$G$5-'СЕТ СН'!$G$24</f>
        <v>3324.6112769400002</v>
      </c>
      <c r="X69" s="36">
        <f>SUMIFS(СВЦЭМ!$D$33:$D$776,СВЦЭМ!$A$33:$A$776,$A69,СВЦЭМ!$B$33:$B$776,X$45)+'СЕТ СН'!$G$14+СВЦЭМ!$D$10+'СЕТ СН'!$G$5-'СЕТ СН'!$G$24</f>
        <v>3334.8137489300002</v>
      </c>
      <c r="Y69" s="36">
        <f>SUMIFS(СВЦЭМ!$D$33:$D$776,СВЦЭМ!$A$33:$A$776,$A69,СВЦЭМ!$B$33:$B$776,Y$45)+'СЕТ СН'!$G$14+СВЦЭМ!$D$10+'СЕТ СН'!$G$5-'СЕТ СН'!$G$24</f>
        <v>3358.8601242599998</v>
      </c>
    </row>
    <row r="70" spans="1:27" ht="15.75" x14ac:dyDescent="0.2">
      <c r="A70" s="35">
        <f t="shared" si="1"/>
        <v>43886</v>
      </c>
      <c r="B70" s="36">
        <f>SUMIFS(СВЦЭМ!$D$33:$D$776,СВЦЭМ!$A$33:$A$776,$A70,СВЦЭМ!$B$33:$B$776,B$45)+'СЕТ СН'!$G$14+СВЦЭМ!$D$10+'СЕТ СН'!$G$5-'СЕТ СН'!$G$24</f>
        <v>3402.1796207900002</v>
      </c>
      <c r="C70" s="36">
        <f>SUMIFS(СВЦЭМ!$D$33:$D$776,СВЦЭМ!$A$33:$A$776,$A70,СВЦЭМ!$B$33:$B$776,C$45)+'СЕТ СН'!$G$14+СВЦЭМ!$D$10+'СЕТ СН'!$G$5-'СЕТ СН'!$G$24</f>
        <v>3410.77238386</v>
      </c>
      <c r="D70" s="36">
        <f>SUMIFS(СВЦЭМ!$D$33:$D$776,СВЦЭМ!$A$33:$A$776,$A70,СВЦЭМ!$B$33:$B$776,D$45)+'СЕТ СН'!$G$14+СВЦЭМ!$D$10+'СЕТ СН'!$G$5-'СЕТ СН'!$G$24</f>
        <v>3428.1678090400001</v>
      </c>
      <c r="E70" s="36">
        <f>SUMIFS(СВЦЭМ!$D$33:$D$776,СВЦЭМ!$A$33:$A$776,$A70,СВЦЭМ!$B$33:$B$776,E$45)+'СЕТ СН'!$G$14+СВЦЭМ!$D$10+'СЕТ СН'!$G$5-'СЕТ СН'!$G$24</f>
        <v>3444.5757759500002</v>
      </c>
      <c r="F70" s="36">
        <f>SUMIFS(СВЦЭМ!$D$33:$D$776,СВЦЭМ!$A$33:$A$776,$A70,СВЦЭМ!$B$33:$B$776,F$45)+'СЕТ СН'!$G$14+СВЦЭМ!$D$10+'СЕТ СН'!$G$5-'СЕТ СН'!$G$24</f>
        <v>3433.8869566799999</v>
      </c>
      <c r="G70" s="36">
        <f>SUMIFS(СВЦЭМ!$D$33:$D$776,СВЦЭМ!$A$33:$A$776,$A70,СВЦЭМ!$B$33:$B$776,G$45)+'СЕТ СН'!$G$14+СВЦЭМ!$D$10+'СЕТ СН'!$G$5-'СЕТ СН'!$G$24</f>
        <v>3413.9569268800001</v>
      </c>
      <c r="H70" s="36">
        <f>SUMIFS(СВЦЭМ!$D$33:$D$776,СВЦЭМ!$A$33:$A$776,$A70,СВЦЭМ!$B$33:$B$776,H$45)+'СЕТ СН'!$G$14+СВЦЭМ!$D$10+'СЕТ СН'!$G$5-'СЕТ СН'!$G$24</f>
        <v>3387.9492804900001</v>
      </c>
      <c r="I70" s="36">
        <f>SUMIFS(СВЦЭМ!$D$33:$D$776,СВЦЭМ!$A$33:$A$776,$A70,СВЦЭМ!$B$33:$B$776,I$45)+'СЕТ СН'!$G$14+СВЦЭМ!$D$10+'СЕТ СН'!$G$5-'СЕТ СН'!$G$24</f>
        <v>3363.34496502</v>
      </c>
      <c r="J70" s="36">
        <f>SUMIFS(СВЦЭМ!$D$33:$D$776,СВЦЭМ!$A$33:$A$776,$A70,СВЦЭМ!$B$33:$B$776,J$45)+'СЕТ СН'!$G$14+СВЦЭМ!$D$10+'СЕТ СН'!$G$5-'СЕТ СН'!$G$24</f>
        <v>3340.39048645</v>
      </c>
      <c r="K70" s="36">
        <f>SUMIFS(СВЦЭМ!$D$33:$D$776,СВЦЭМ!$A$33:$A$776,$A70,СВЦЭМ!$B$33:$B$776,K$45)+'СЕТ СН'!$G$14+СВЦЭМ!$D$10+'СЕТ СН'!$G$5-'СЕТ СН'!$G$24</f>
        <v>3322.02638037</v>
      </c>
      <c r="L70" s="36">
        <f>SUMIFS(СВЦЭМ!$D$33:$D$776,СВЦЭМ!$A$33:$A$776,$A70,СВЦЭМ!$B$33:$B$776,L$45)+'СЕТ СН'!$G$14+СВЦЭМ!$D$10+'СЕТ СН'!$G$5-'СЕТ СН'!$G$24</f>
        <v>3321.8051663300002</v>
      </c>
      <c r="M70" s="36">
        <f>SUMIFS(СВЦЭМ!$D$33:$D$776,СВЦЭМ!$A$33:$A$776,$A70,СВЦЭМ!$B$33:$B$776,M$45)+'СЕТ СН'!$G$14+СВЦЭМ!$D$10+'СЕТ СН'!$G$5-'СЕТ СН'!$G$24</f>
        <v>3331.9919955800001</v>
      </c>
      <c r="N70" s="36">
        <f>SUMIFS(СВЦЭМ!$D$33:$D$776,СВЦЭМ!$A$33:$A$776,$A70,СВЦЭМ!$B$33:$B$776,N$45)+'СЕТ СН'!$G$14+СВЦЭМ!$D$10+'СЕТ СН'!$G$5-'СЕТ СН'!$G$24</f>
        <v>3342.87946427</v>
      </c>
      <c r="O70" s="36">
        <f>SUMIFS(СВЦЭМ!$D$33:$D$776,СВЦЭМ!$A$33:$A$776,$A70,СВЦЭМ!$B$33:$B$776,O$45)+'СЕТ СН'!$G$14+СВЦЭМ!$D$10+'СЕТ СН'!$G$5-'СЕТ СН'!$G$24</f>
        <v>3360.22296246</v>
      </c>
      <c r="P70" s="36">
        <f>SUMIFS(СВЦЭМ!$D$33:$D$776,СВЦЭМ!$A$33:$A$776,$A70,СВЦЭМ!$B$33:$B$776,P$45)+'СЕТ СН'!$G$14+СВЦЭМ!$D$10+'СЕТ СН'!$G$5-'СЕТ СН'!$G$24</f>
        <v>3392.3826651099998</v>
      </c>
      <c r="Q70" s="36">
        <f>SUMIFS(СВЦЭМ!$D$33:$D$776,СВЦЭМ!$A$33:$A$776,$A70,СВЦЭМ!$B$33:$B$776,Q$45)+'СЕТ СН'!$G$14+СВЦЭМ!$D$10+'СЕТ СН'!$G$5-'СЕТ СН'!$G$24</f>
        <v>3410.0969783999999</v>
      </c>
      <c r="R70" s="36">
        <f>SUMIFS(СВЦЭМ!$D$33:$D$776,СВЦЭМ!$A$33:$A$776,$A70,СВЦЭМ!$B$33:$B$776,R$45)+'СЕТ СН'!$G$14+СВЦЭМ!$D$10+'СЕТ СН'!$G$5-'СЕТ СН'!$G$24</f>
        <v>3408.6327785499998</v>
      </c>
      <c r="S70" s="36">
        <f>SUMIFS(СВЦЭМ!$D$33:$D$776,СВЦЭМ!$A$33:$A$776,$A70,СВЦЭМ!$B$33:$B$776,S$45)+'СЕТ СН'!$G$14+СВЦЭМ!$D$10+'СЕТ СН'!$G$5-'СЕТ СН'!$G$24</f>
        <v>3370.9885333500001</v>
      </c>
      <c r="T70" s="36">
        <f>SUMIFS(СВЦЭМ!$D$33:$D$776,СВЦЭМ!$A$33:$A$776,$A70,СВЦЭМ!$B$33:$B$776,T$45)+'СЕТ СН'!$G$14+СВЦЭМ!$D$10+'СЕТ СН'!$G$5-'СЕТ СН'!$G$24</f>
        <v>3338.2561027800002</v>
      </c>
      <c r="U70" s="36">
        <f>SUMIFS(СВЦЭМ!$D$33:$D$776,СВЦЭМ!$A$33:$A$776,$A70,СВЦЭМ!$B$33:$B$776,U$45)+'СЕТ СН'!$G$14+СВЦЭМ!$D$10+'СЕТ СН'!$G$5-'СЕТ СН'!$G$24</f>
        <v>3313.9962799499999</v>
      </c>
      <c r="V70" s="36">
        <f>SUMIFS(СВЦЭМ!$D$33:$D$776,СВЦЭМ!$A$33:$A$776,$A70,СВЦЭМ!$B$33:$B$776,V$45)+'СЕТ СН'!$G$14+СВЦЭМ!$D$10+'СЕТ СН'!$G$5-'СЕТ СН'!$G$24</f>
        <v>3311.1185439800001</v>
      </c>
      <c r="W70" s="36">
        <f>SUMIFS(СВЦЭМ!$D$33:$D$776,СВЦЭМ!$A$33:$A$776,$A70,СВЦЭМ!$B$33:$B$776,W$45)+'СЕТ СН'!$G$14+СВЦЭМ!$D$10+'СЕТ СН'!$G$5-'СЕТ СН'!$G$24</f>
        <v>3337.59860751</v>
      </c>
      <c r="X70" s="36">
        <f>SUMIFS(СВЦЭМ!$D$33:$D$776,СВЦЭМ!$A$33:$A$776,$A70,СВЦЭМ!$B$33:$B$776,X$45)+'СЕТ СН'!$G$14+СВЦЭМ!$D$10+'СЕТ СН'!$G$5-'СЕТ СН'!$G$24</f>
        <v>3360.00678836</v>
      </c>
      <c r="Y70" s="36">
        <f>SUMIFS(СВЦЭМ!$D$33:$D$776,СВЦЭМ!$A$33:$A$776,$A70,СВЦЭМ!$B$33:$B$776,Y$45)+'СЕТ СН'!$G$14+СВЦЭМ!$D$10+'СЕТ СН'!$G$5-'СЕТ СН'!$G$24</f>
        <v>3383.0686081900003</v>
      </c>
    </row>
    <row r="71" spans="1:27" ht="15.75" x14ac:dyDescent="0.2">
      <c r="A71" s="35">
        <f t="shared" si="1"/>
        <v>43887</v>
      </c>
      <c r="B71" s="36">
        <f>SUMIFS(СВЦЭМ!$D$33:$D$776,СВЦЭМ!$A$33:$A$776,$A71,СВЦЭМ!$B$33:$B$776,B$45)+'СЕТ СН'!$G$14+СВЦЭМ!$D$10+'СЕТ СН'!$G$5-'СЕТ СН'!$G$24</f>
        <v>3408.1876845100001</v>
      </c>
      <c r="C71" s="36">
        <f>SUMIFS(СВЦЭМ!$D$33:$D$776,СВЦЭМ!$A$33:$A$776,$A71,СВЦЭМ!$B$33:$B$776,C$45)+'СЕТ СН'!$G$14+СВЦЭМ!$D$10+'СЕТ СН'!$G$5-'СЕТ СН'!$G$24</f>
        <v>3430.3897567600002</v>
      </c>
      <c r="D71" s="36">
        <f>SUMIFS(СВЦЭМ!$D$33:$D$776,СВЦЭМ!$A$33:$A$776,$A71,СВЦЭМ!$B$33:$B$776,D$45)+'СЕТ СН'!$G$14+СВЦЭМ!$D$10+'СЕТ СН'!$G$5-'СЕТ СН'!$G$24</f>
        <v>3439.0401770200001</v>
      </c>
      <c r="E71" s="36">
        <f>SUMIFS(СВЦЭМ!$D$33:$D$776,СВЦЭМ!$A$33:$A$776,$A71,СВЦЭМ!$B$33:$B$776,E$45)+'СЕТ СН'!$G$14+СВЦЭМ!$D$10+'СЕТ СН'!$G$5-'СЕТ СН'!$G$24</f>
        <v>3452.2304046500003</v>
      </c>
      <c r="F71" s="36">
        <f>SUMIFS(СВЦЭМ!$D$33:$D$776,СВЦЭМ!$A$33:$A$776,$A71,СВЦЭМ!$B$33:$B$776,F$45)+'СЕТ СН'!$G$14+СВЦЭМ!$D$10+'СЕТ СН'!$G$5-'СЕТ СН'!$G$24</f>
        <v>3443.0138186100003</v>
      </c>
      <c r="G71" s="36">
        <f>SUMIFS(СВЦЭМ!$D$33:$D$776,СВЦЭМ!$A$33:$A$776,$A71,СВЦЭМ!$B$33:$B$776,G$45)+'СЕТ СН'!$G$14+СВЦЭМ!$D$10+'СЕТ СН'!$G$5-'СЕТ СН'!$G$24</f>
        <v>3419.8956798500003</v>
      </c>
      <c r="H71" s="36">
        <f>SUMIFS(СВЦЭМ!$D$33:$D$776,СВЦЭМ!$A$33:$A$776,$A71,СВЦЭМ!$B$33:$B$776,H$45)+'СЕТ СН'!$G$14+СВЦЭМ!$D$10+'СЕТ СН'!$G$5-'СЕТ СН'!$G$24</f>
        <v>3384.60435456</v>
      </c>
      <c r="I71" s="36">
        <f>SUMIFS(СВЦЭМ!$D$33:$D$776,СВЦЭМ!$A$33:$A$776,$A71,СВЦЭМ!$B$33:$B$776,I$45)+'СЕТ СН'!$G$14+СВЦЭМ!$D$10+'СЕТ СН'!$G$5-'СЕТ СН'!$G$24</f>
        <v>3360.2831418800001</v>
      </c>
      <c r="J71" s="36">
        <f>SUMIFS(СВЦЭМ!$D$33:$D$776,СВЦЭМ!$A$33:$A$776,$A71,СВЦЭМ!$B$33:$B$776,J$45)+'СЕТ СН'!$G$14+СВЦЭМ!$D$10+'СЕТ СН'!$G$5-'СЕТ СН'!$G$24</f>
        <v>3329.4220605600003</v>
      </c>
      <c r="K71" s="36">
        <f>SUMIFS(СВЦЭМ!$D$33:$D$776,СВЦЭМ!$A$33:$A$776,$A71,СВЦЭМ!$B$33:$B$776,K$45)+'СЕТ СН'!$G$14+СВЦЭМ!$D$10+'СЕТ СН'!$G$5-'СЕТ СН'!$G$24</f>
        <v>3314.8058090700001</v>
      </c>
      <c r="L71" s="36">
        <f>SUMIFS(СВЦЭМ!$D$33:$D$776,СВЦЭМ!$A$33:$A$776,$A71,СВЦЭМ!$B$33:$B$776,L$45)+'СЕТ СН'!$G$14+СВЦЭМ!$D$10+'СЕТ СН'!$G$5-'СЕТ СН'!$G$24</f>
        <v>3322.0281267199998</v>
      </c>
      <c r="M71" s="36">
        <f>SUMIFS(СВЦЭМ!$D$33:$D$776,СВЦЭМ!$A$33:$A$776,$A71,СВЦЭМ!$B$33:$B$776,M$45)+'СЕТ СН'!$G$14+СВЦЭМ!$D$10+'СЕТ СН'!$G$5-'СЕТ СН'!$G$24</f>
        <v>3329.4121965300001</v>
      </c>
      <c r="N71" s="36">
        <f>SUMIFS(СВЦЭМ!$D$33:$D$776,СВЦЭМ!$A$33:$A$776,$A71,СВЦЭМ!$B$33:$B$776,N$45)+'СЕТ СН'!$G$14+СВЦЭМ!$D$10+'СЕТ СН'!$G$5-'СЕТ СН'!$G$24</f>
        <v>3340.1831831999998</v>
      </c>
      <c r="O71" s="36">
        <f>SUMIFS(СВЦЭМ!$D$33:$D$776,СВЦЭМ!$A$33:$A$776,$A71,СВЦЭМ!$B$33:$B$776,O$45)+'СЕТ СН'!$G$14+СВЦЭМ!$D$10+'СЕТ СН'!$G$5-'СЕТ СН'!$G$24</f>
        <v>3354.5237758000003</v>
      </c>
      <c r="P71" s="36">
        <f>SUMIFS(СВЦЭМ!$D$33:$D$776,СВЦЭМ!$A$33:$A$776,$A71,СВЦЭМ!$B$33:$B$776,P$45)+'СЕТ СН'!$G$14+СВЦЭМ!$D$10+'СЕТ СН'!$G$5-'СЕТ СН'!$G$24</f>
        <v>3366.45638633</v>
      </c>
      <c r="Q71" s="36">
        <f>SUMIFS(СВЦЭМ!$D$33:$D$776,СВЦЭМ!$A$33:$A$776,$A71,СВЦЭМ!$B$33:$B$776,Q$45)+'СЕТ СН'!$G$14+СВЦЭМ!$D$10+'СЕТ СН'!$G$5-'СЕТ СН'!$G$24</f>
        <v>3372.6610722700002</v>
      </c>
      <c r="R71" s="36">
        <f>SUMIFS(СВЦЭМ!$D$33:$D$776,СВЦЭМ!$A$33:$A$776,$A71,СВЦЭМ!$B$33:$B$776,R$45)+'СЕТ СН'!$G$14+СВЦЭМ!$D$10+'СЕТ СН'!$G$5-'СЕТ СН'!$G$24</f>
        <v>3364.7433055400002</v>
      </c>
      <c r="S71" s="36">
        <f>SUMIFS(СВЦЭМ!$D$33:$D$776,СВЦЭМ!$A$33:$A$776,$A71,СВЦЭМ!$B$33:$B$776,S$45)+'СЕТ СН'!$G$14+СВЦЭМ!$D$10+'СЕТ СН'!$G$5-'СЕТ СН'!$G$24</f>
        <v>3348.7492029200002</v>
      </c>
      <c r="T71" s="36">
        <f>SUMIFS(СВЦЭМ!$D$33:$D$776,СВЦЭМ!$A$33:$A$776,$A71,СВЦЭМ!$B$33:$B$776,T$45)+'СЕТ СН'!$G$14+СВЦЭМ!$D$10+'СЕТ СН'!$G$5-'СЕТ СН'!$G$24</f>
        <v>3324.9003613100003</v>
      </c>
      <c r="U71" s="36">
        <f>SUMIFS(СВЦЭМ!$D$33:$D$776,СВЦЭМ!$A$33:$A$776,$A71,СВЦЭМ!$B$33:$B$776,U$45)+'СЕТ СН'!$G$14+СВЦЭМ!$D$10+'СЕТ СН'!$G$5-'СЕТ СН'!$G$24</f>
        <v>3316.7328135500002</v>
      </c>
      <c r="V71" s="36">
        <f>SUMIFS(СВЦЭМ!$D$33:$D$776,СВЦЭМ!$A$33:$A$776,$A71,СВЦЭМ!$B$33:$B$776,V$45)+'СЕТ СН'!$G$14+СВЦЭМ!$D$10+'СЕТ СН'!$G$5-'СЕТ СН'!$G$24</f>
        <v>3320.632302</v>
      </c>
      <c r="W71" s="36">
        <f>SUMIFS(СВЦЭМ!$D$33:$D$776,СВЦЭМ!$A$33:$A$776,$A71,СВЦЭМ!$B$33:$B$776,W$45)+'СЕТ СН'!$G$14+СВЦЭМ!$D$10+'СЕТ СН'!$G$5-'СЕТ СН'!$G$24</f>
        <v>3330.53560414</v>
      </c>
      <c r="X71" s="36">
        <f>SUMIFS(СВЦЭМ!$D$33:$D$776,СВЦЭМ!$A$33:$A$776,$A71,СВЦЭМ!$B$33:$B$776,X$45)+'СЕТ СН'!$G$14+СВЦЭМ!$D$10+'СЕТ СН'!$G$5-'СЕТ СН'!$G$24</f>
        <v>3346.9230252799998</v>
      </c>
      <c r="Y71" s="36">
        <f>SUMIFS(СВЦЭМ!$D$33:$D$776,СВЦЭМ!$A$33:$A$776,$A71,СВЦЭМ!$B$33:$B$776,Y$45)+'СЕТ СН'!$G$14+СВЦЭМ!$D$10+'СЕТ СН'!$G$5-'СЕТ СН'!$G$24</f>
        <v>3366.0740556199999</v>
      </c>
    </row>
    <row r="72" spans="1:27" ht="15.75" x14ac:dyDescent="0.2">
      <c r="A72" s="35">
        <f t="shared" si="1"/>
        <v>43888</v>
      </c>
      <c r="B72" s="36">
        <f>SUMIFS(СВЦЭМ!$D$33:$D$776,СВЦЭМ!$A$33:$A$776,$A72,СВЦЭМ!$B$33:$B$776,B$45)+'СЕТ СН'!$G$14+СВЦЭМ!$D$10+'СЕТ СН'!$G$5-'СЕТ СН'!$G$24</f>
        <v>3412.72866462</v>
      </c>
      <c r="C72" s="36">
        <f>SUMIFS(СВЦЭМ!$D$33:$D$776,СВЦЭМ!$A$33:$A$776,$A72,СВЦЭМ!$B$33:$B$776,C$45)+'СЕТ СН'!$G$14+СВЦЭМ!$D$10+'СЕТ СН'!$G$5-'СЕТ СН'!$G$24</f>
        <v>3428.21805791</v>
      </c>
      <c r="D72" s="36">
        <f>SUMIFS(СВЦЭМ!$D$33:$D$776,СВЦЭМ!$A$33:$A$776,$A72,СВЦЭМ!$B$33:$B$776,D$45)+'СЕТ СН'!$G$14+СВЦЭМ!$D$10+'СЕТ СН'!$G$5-'СЕТ СН'!$G$24</f>
        <v>3436.0399414600001</v>
      </c>
      <c r="E72" s="36">
        <f>SUMIFS(СВЦЭМ!$D$33:$D$776,СВЦЭМ!$A$33:$A$776,$A72,СВЦЭМ!$B$33:$B$776,E$45)+'СЕТ СН'!$G$14+СВЦЭМ!$D$10+'СЕТ СН'!$G$5-'СЕТ СН'!$G$24</f>
        <v>3447.5726880900002</v>
      </c>
      <c r="F72" s="36">
        <f>SUMIFS(СВЦЭМ!$D$33:$D$776,СВЦЭМ!$A$33:$A$776,$A72,СВЦЭМ!$B$33:$B$776,F$45)+'СЕТ СН'!$G$14+СВЦЭМ!$D$10+'СЕТ СН'!$G$5-'СЕТ СН'!$G$24</f>
        <v>3435.2065070500003</v>
      </c>
      <c r="G72" s="36">
        <f>SUMIFS(СВЦЭМ!$D$33:$D$776,СВЦЭМ!$A$33:$A$776,$A72,СВЦЭМ!$B$33:$B$776,G$45)+'СЕТ СН'!$G$14+СВЦЭМ!$D$10+'СЕТ СН'!$G$5-'СЕТ СН'!$G$24</f>
        <v>3408.7948781499999</v>
      </c>
      <c r="H72" s="36">
        <f>SUMIFS(СВЦЭМ!$D$33:$D$776,СВЦЭМ!$A$33:$A$776,$A72,СВЦЭМ!$B$33:$B$776,H$45)+'СЕТ СН'!$G$14+СВЦЭМ!$D$10+'СЕТ СН'!$G$5-'СЕТ СН'!$G$24</f>
        <v>3382.8382032200002</v>
      </c>
      <c r="I72" s="36">
        <f>SUMIFS(СВЦЭМ!$D$33:$D$776,СВЦЭМ!$A$33:$A$776,$A72,СВЦЭМ!$B$33:$B$776,I$45)+'СЕТ СН'!$G$14+СВЦЭМ!$D$10+'СЕТ СН'!$G$5-'СЕТ СН'!$G$24</f>
        <v>3357.72791074</v>
      </c>
      <c r="J72" s="36">
        <f>SUMIFS(СВЦЭМ!$D$33:$D$776,СВЦЭМ!$A$33:$A$776,$A72,СВЦЭМ!$B$33:$B$776,J$45)+'СЕТ СН'!$G$14+СВЦЭМ!$D$10+'СЕТ СН'!$G$5-'СЕТ СН'!$G$24</f>
        <v>3335.4729681899998</v>
      </c>
      <c r="K72" s="36">
        <f>SUMIFS(СВЦЭМ!$D$33:$D$776,СВЦЭМ!$A$33:$A$776,$A72,СВЦЭМ!$B$33:$B$776,K$45)+'СЕТ СН'!$G$14+СВЦЭМ!$D$10+'СЕТ СН'!$G$5-'СЕТ СН'!$G$24</f>
        <v>3316.7483106600002</v>
      </c>
      <c r="L72" s="36">
        <f>SUMIFS(СВЦЭМ!$D$33:$D$776,СВЦЭМ!$A$33:$A$776,$A72,СВЦЭМ!$B$33:$B$776,L$45)+'СЕТ СН'!$G$14+СВЦЭМ!$D$10+'СЕТ СН'!$G$5-'СЕТ СН'!$G$24</f>
        <v>3320.2794844600003</v>
      </c>
      <c r="M72" s="36">
        <f>SUMIFS(СВЦЭМ!$D$33:$D$776,СВЦЭМ!$A$33:$A$776,$A72,СВЦЭМ!$B$33:$B$776,M$45)+'СЕТ СН'!$G$14+СВЦЭМ!$D$10+'СЕТ СН'!$G$5-'СЕТ СН'!$G$24</f>
        <v>3334.5953334599999</v>
      </c>
      <c r="N72" s="36">
        <f>SUMIFS(СВЦЭМ!$D$33:$D$776,СВЦЭМ!$A$33:$A$776,$A72,СВЦЭМ!$B$33:$B$776,N$45)+'СЕТ СН'!$G$14+СВЦЭМ!$D$10+'СЕТ СН'!$G$5-'СЕТ СН'!$G$24</f>
        <v>3338.1752759400001</v>
      </c>
      <c r="O72" s="36">
        <f>SUMIFS(СВЦЭМ!$D$33:$D$776,СВЦЭМ!$A$33:$A$776,$A72,СВЦЭМ!$B$33:$B$776,O$45)+'СЕТ СН'!$G$14+СВЦЭМ!$D$10+'СЕТ СН'!$G$5-'СЕТ СН'!$G$24</f>
        <v>3354.2413955800002</v>
      </c>
      <c r="P72" s="36">
        <f>SUMIFS(СВЦЭМ!$D$33:$D$776,СВЦЭМ!$A$33:$A$776,$A72,СВЦЭМ!$B$33:$B$776,P$45)+'СЕТ СН'!$G$14+СВЦЭМ!$D$10+'СЕТ СН'!$G$5-'СЕТ СН'!$G$24</f>
        <v>3368.8681221400002</v>
      </c>
      <c r="Q72" s="36">
        <f>SUMIFS(СВЦЭМ!$D$33:$D$776,СВЦЭМ!$A$33:$A$776,$A72,СВЦЭМ!$B$33:$B$776,Q$45)+'СЕТ СН'!$G$14+СВЦЭМ!$D$10+'СЕТ СН'!$G$5-'СЕТ СН'!$G$24</f>
        <v>3379.7328719500001</v>
      </c>
      <c r="R72" s="36">
        <f>SUMIFS(СВЦЭМ!$D$33:$D$776,СВЦЭМ!$A$33:$A$776,$A72,СВЦЭМ!$B$33:$B$776,R$45)+'СЕТ СН'!$G$14+СВЦЭМ!$D$10+'СЕТ СН'!$G$5-'СЕТ СН'!$G$24</f>
        <v>3383.3752285400001</v>
      </c>
      <c r="S72" s="36">
        <f>SUMIFS(СВЦЭМ!$D$33:$D$776,СВЦЭМ!$A$33:$A$776,$A72,СВЦЭМ!$B$33:$B$776,S$45)+'СЕТ СН'!$G$14+СВЦЭМ!$D$10+'СЕТ СН'!$G$5-'СЕТ СН'!$G$24</f>
        <v>3369.4046734799999</v>
      </c>
      <c r="T72" s="36">
        <f>SUMIFS(СВЦЭМ!$D$33:$D$776,СВЦЭМ!$A$33:$A$776,$A72,СВЦЭМ!$B$33:$B$776,T$45)+'СЕТ СН'!$G$14+СВЦЭМ!$D$10+'СЕТ СН'!$G$5-'СЕТ СН'!$G$24</f>
        <v>3333.9560831099998</v>
      </c>
      <c r="U72" s="36">
        <f>SUMIFS(СВЦЭМ!$D$33:$D$776,СВЦЭМ!$A$33:$A$776,$A72,СВЦЭМ!$B$33:$B$776,U$45)+'СЕТ СН'!$G$14+СВЦЭМ!$D$10+'СЕТ СН'!$G$5-'СЕТ СН'!$G$24</f>
        <v>3329.9579256100001</v>
      </c>
      <c r="V72" s="36">
        <f>SUMIFS(СВЦЭМ!$D$33:$D$776,СВЦЭМ!$A$33:$A$776,$A72,СВЦЭМ!$B$33:$B$776,V$45)+'СЕТ СН'!$G$14+СВЦЭМ!$D$10+'СЕТ СН'!$G$5-'СЕТ СН'!$G$24</f>
        <v>3331.4976945100002</v>
      </c>
      <c r="W72" s="36">
        <f>SUMIFS(СВЦЭМ!$D$33:$D$776,СВЦЭМ!$A$33:$A$776,$A72,СВЦЭМ!$B$33:$B$776,W$45)+'СЕТ СН'!$G$14+СВЦЭМ!$D$10+'СЕТ СН'!$G$5-'СЕТ СН'!$G$24</f>
        <v>3345.4446177999998</v>
      </c>
      <c r="X72" s="36">
        <f>SUMIFS(СВЦЭМ!$D$33:$D$776,СВЦЭМ!$A$33:$A$776,$A72,СВЦЭМ!$B$33:$B$776,X$45)+'СЕТ СН'!$G$14+СВЦЭМ!$D$10+'СЕТ СН'!$G$5-'СЕТ СН'!$G$24</f>
        <v>3351.6844580400002</v>
      </c>
      <c r="Y72" s="36">
        <f>SUMIFS(СВЦЭМ!$D$33:$D$776,СВЦЭМ!$A$33:$A$776,$A72,СВЦЭМ!$B$33:$B$776,Y$45)+'СЕТ СН'!$G$14+СВЦЭМ!$D$10+'СЕТ СН'!$G$5-'СЕТ СН'!$G$24</f>
        <v>3375.9575607500001</v>
      </c>
    </row>
    <row r="73" spans="1:27" ht="15.75" x14ac:dyDescent="0.2">
      <c r="A73" s="35">
        <f t="shared" si="1"/>
        <v>43889</v>
      </c>
      <c r="B73" s="36">
        <f>SUMIFS(СВЦЭМ!$D$33:$D$776,СВЦЭМ!$A$33:$A$776,$A73,СВЦЭМ!$B$33:$B$776,B$45)+'СЕТ СН'!$G$14+СВЦЭМ!$D$10+'СЕТ СН'!$G$5-'СЕТ СН'!$G$24</f>
        <v>3391.0192116500002</v>
      </c>
      <c r="C73" s="36">
        <f>SUMIFS(СВЦЭМ!$D$33:$D$776,СВЦЭМ!$A$33:$A$776,$A73,СВЦЭМ!$B$33:$B$776,C$45)+'СЕТ СН'!$G$14+СВЦЭМ!$D$10+'СЕТ СН'!$G$5-'СЕТ СН'!$G$24</f>
        <v>3419.52531043</v>
      </c>
      <c r="D73" s="36">
        <f>SUMIFS(СВЦЭМ!$D$33:$D$776,СВЦЭМ!$A$33:$A$776,$A73,СВЦЭМ!$B$33:$B$776,D$45)+'СЕТ СН'!$G$14+СВЦЭМ!$D$10+'СЕТ СН'!$G$5-'СЕТ СН'!$G$24</f>
        <v>3433.7212644199999</v>
      </c>
      <c r="E73" s="36">
        <f>SUMIFS(СВЦЭМ!$D$33:$D$776,СВЦЭМ!$A$33:$A$776,$A73,СВЦЭМ!$B$33:$B$776,E$45)+'СЕТ СН'!$G$14+СВЦЭМ!$D$10+'СЕТ СН'!$G$5-'СЕТ СН'!$G$24</f>
        <v>3435.8490620900002</v>
      </c>
      <c r="F73" s="36">
        <f>SUMIFS(СВЦЭМ!$D$33:$D$776,СВЦЭМ!$A$33:$A$776,$A73,СВЦЭМ!$B$33:$B$776,F$45)+'СЕТ СН'!$G$14+СВЦЭМ!$D$10+'СЕТ СН'!$G$5-'СЕТ СН'!$G$24</f>
        <v>3424.1559316900002</v>
      </c>
      <c r="G73" s="36">
        <f>SUMIFS(СВЦЭМ!$D$33:$D$776,СВЦЭМ!$A$33:$A$776,$A73,СВЦЭМ!$B$33:$B$776,G$45)+'СЕТ СН'!$G$14+СВЦЭМ!$D$10+'СЕТ СН'!$G$5-'СЕТ СН'!$G$24</f>
        <v>3406.4831114500003</v>
      </c>
      <c r="H73" s="36">
        <f>SUMIFS(СВЦЭМ!$D$33:$D$776,СВЦЭМ!$A$33:$A$776,$A73,СВЦЭМ!$B$33:$B$776,H$45)+'СЕТ СН'!$G$14+СВЦЭМ!$D$10+'СЕТ СН'!$G$5-'СЕТ СН'!$G$24</f>
        <v>3361.1142234500003</v>
      </c>
      <c r="I73" s="36">
        <f>SUMIFS(СВЦЭМ!$D$33:$D$776,СВЦЭМ!$A$33:$A$776,$A73,СВЦЭМ!$B$33:$B$776,I$45)+'СЕТ СН'!$G$14+СВЦЭМ!$D$10+'СЕТ СН'!$G$5-'СЕТ СН'!$G$24</f>
        <v>3338.0854828000001</v>
      </c>
      <c r="J73" s="36">
        <f>SUMIFS(СВЦЭМ!$D$33:$D$776,СВЦЭМ!$A$33:$A$776,$A73,СВЦЭМ!$B$33:$B$776,J$45)+'СЕТ СН'!$G$14+СВЦЭМ!$D$10+'СЕТ СН'!$G$5-'СЕТ СН'!$G$24</f>
        <v>3334.3431659100002</v>
      </c>
      <c r="K73" s="36">
        <f>SUMIFS(СВЦЭМ!$D$33:$D$776,СВЦЭМ!$A$33:$A$776,$A73,СВЦЭМ!$B$33:$B$776,K$45)+'СЕТ СН'!$G$14+СВЦЭМ!$D$10+'СЕТ СН'!$G$5-'СЕТ СН'!$G$24</f>
        <v>3326.20340962</v>
      </c>
      <c r="L73" s="36">
        <f>SUMIFS(СВЦЭМ!$D$33:$D$776,СВЦЭМ!$A$33:$A$776,$A73,СВЦЭМ!$B$33:$B$776,L$45)+'СЕТ СН'!$G$14+СВЦЭМ!$D$10+'СЕТ СН'!$G$5-'СЕТ СН'!$G$24</f>
        <v>3328.5015185000002</v>
      </c>
      <c r="M73" s="36">
        <f>SUMIFS(СВЦЭМ!$D$33:$D$776,СВЦЭМ!$A$33:$A$776,$A73,СВЦЭМ!$B$33:$B$776,M$45)+'СЕТ СН'!$G$14+СВЦЭМ!$D$10+'СЕТ СН'!$G$5-'СЕТ СН'!$G$24</f>
        <v>3333.7693580700002</v>
      </c>
      <c r="N73" s="36">
        <f>SUMIFS(СВЦЭМ!$D$33:$D$776,СВЦЭМ!$A$33:$A$776,$A73,СВЦЭМ!$B$33:$B$776,N$45)+'СЕТ СН'!$G$14+СВЦЭМ!$D$10+'СЕТ СН'!$G$5-'СЕТ СН'!$G$24</f>
        <v>3331.8715482299999</v>
      </c>
      <c r="O73" s="36">
        <f>SUMIFS(СВЦЭМ!$D$33:$D$776,СВЦЭМ!$A$33:$A$776,$A73,СВЦЭМ!$B$33:$B$776,O$45)+'СЕТ СН'!$G$14+СВЦЭМ!$D$10+'СЕТ СН'!$G$5-'СЕТ СН'!$G$24</f>
        <v>3345.7652022900002</v>
      </c>
      <c r="P73" s="36">
        <f>SUMIFS(СВЦЭМ!$D$33:$D$776,СВЦЭМ!$A$33:$A$776,$A73,СВЦЭМ!$B$33:$B$776,P$45)+'СЕТ СН'!$G$14+СВЦЭМ!$D$10+'СЕТ СН'!$G$5-'СЕТ СН'!$G$24</f>
        <v>3356.1887421199999</v>
      </c>
      <c r="Q73" s="36">
        <f>SUMIFS(СВЦЭМ!$D$33:$D$776,СВЦЭМ!$A$33:$A$776,$A73,СВЦЭМ!$B$33:$B$776,Q$45)+'СЕТ СН'!$G$14+СВЦЭМ!$D$10+'СЕТ СН'!$G$5-'СЕТ СН'!$G$24</f>
        <v>3358.0635323400002</v>
      </c>
      <c r="R73" s="36">
        <f>SUMIFS(СВЦЭМ!$D$33:$D$776,СВЦЭМ!$A$33:$A$776,$A73,СВЦЭМ!$B$33:$B$776,R$45)+'СЕТ СН'!$G$14+СВЦЭМ!$D$10+'СЕТ СН'!$G$5-'СЕТ СН'!$G$24</f>
        <v>3346.7420631</v>
      </c>
      <c r="S73" s="36">
        <f>SUMIFS(СВЦЭМ!$D$33:$D$776,СВЦЭМ!$A$33:$A$776,$A73,СВЦЭМ!$B$33:$B$776,S$45)+'СЕТ СН'!$G$14+СВЦЭМ!$D$10+'СЕТ СН'!$G$5-'СЕТ СН'!$G$24</f>
        <v>3322.08441743</v>
      </c>
      <c r="T73" s="36">
        <f>SUMIFS(СВЦЭМ!$D$33:$D$776,СВЦЭМ!$A$33:$A$776,$A73,СВЦЭМ!$B$33:$B$776,T$45)+'СЕТ СН'!$G$14+СВЦЭМ!$D$10+'СЕТ СН'!$G$5-'СЕТ СН'!$G$24</f>
        <v>3318.1436315700003</v>
      </c>
      <c r="U73" s="36">
        <f>SUMIFS(СВЦЭМ!$D$33:$D$776,СВЦЭМ!$A$33:$A$776,$A73,СВЦЭМ!$B$33:$B$776,U$45)+'СЕТ СН'!$G$14+СВЦЭМ!$D$10+'СЕТ СН'!$G$5-'СЕТ СН'!$G$24</f>
        <v>3319.58058635</v>
      </c>
      <c r="V73" s="36">
        <f>SUMIFS(СВЦЭМ!$D$33:$D$776,СВЦЭМ!$A$33:$A$776,$A73,СВЦЭМ!$B$33:$B$776,V$45)+'СЕТ СН'!$G$14+СВЦЭМ!$D$10+'СЕТ СН'!$G$5-'СЕТ СН'!$G$24</f>
        <v>3326.3558995200001</v>
      </c>
      <c r="W73" s="36">
        <f>SUMIFS(СВЦЭМ!$D$33:$D$776,СВЦЭМ!$A$33:$A$776,$A73,СВЦЭМ!$B$33:$B$776,W$45)+'СЕТ СН'!$G$14+СВЦЭМ!$D$10+'СЕТ СН'!$G$5-'СЕТ СН'!$G$24</f>
        <v>3340.7375987400001</v>
      </c>
      <c r="X73" s="36">
        <f>SUMIFS(СВЦЭМ!$D$33:$D$776,СВЦЭМ!$A$33:$A$776,$A73,СВЦЭМ!$B$33:$B$776,X$45)+'СЕТ СН'!$G$14+СВЦЭМ!$D$10+'СЕТ СН'!$G$5-'СЕТ СН'!$G$24</f>
        <v>3342.4382073500001</v>
      </c>
      <c r="Y73" s="36">
        <f>SUMIFS(СВЦЭМ!$D$33:$D$776,СВЦЭМ!$A$33:$A$776,$A73,СВЦЭМ!$B$33:$B$776,Y$45)+'СЕТ СН'!$G$14+СВЦЭМ!$D$10+'СЕТ СН'!$G$5-'СЕТ СН'!$G$24</f>
        <v>3356.4527549499999</v>
      </c>
    </row>
    <row r="74" spans="1:27" ht="15.75" x14ac:dyDescent="0.2">
      <c r="A74" s="35">
        <f t="shared" si="1"/>
        <v>43890</v>
      </c>
      <c r="B74" s="36">
        <f>SUMIFS(СВЦЭМ!$D$33:$D$776,СВЦЭМ!$A$33:$A$776,$A74,СВЦЭМ!$B$33:$B$776,B$45)+'СЕТ СН'!$G$14+СВЦЭМ!$D$10+'СЕТ СН'!$G$5-'СЕТ СН'!$G$24</f>
        <v>3384.90559841</v>
      </c>
      <c r="C74" s="36">
        <f>SUMIFS(СВЦЭМ!$D$33:$D$776,СВЦЭМ!$A$33:$A$776,$A74,СВЦЭМ!$B$33:$B$776,C$45)+'СЕТ СН'!$G$14+СВЦЭМ!$D$10+'СЕТ СН'!$G$5-'СЕТ СН'!$G$24</f>
        <v>3385.0997319400003</v>
      </c>
      <c r="D74" s="36">
        <f>SUMIFS(СВЦЭМ!$D$33:$D$776,СВЦЭМ!$A$33:$A$776,$A74,СВЦЭМ!$B$33:$B$776,D$45)+'СЕТ СН'!$G$14+СВЦЭМ!$D$10+'СЕТ СН'!$G$5-'СЕТ СН'!$G$24</f>
        <v>3404.5682230399998</v>
      </c>
      <c r="E74" s="36">
        <f>SUMIFS(СВЦЭМ!$D$33:$D$776,СВЦЭМ!$A$33:$A$776,$A74,СВЦЭМ!$B$33:$B$776,E$45)+'СЕТ СН'!$G$14+СВЦЭМ!$D$10+'СЕТ СН'!$G$5-'СЕТ СН'!$G$24</f>
        <v>3419.5928138700001</v>
      </c>
      <c r="F74" s="36">
        <f>SUMIFS(СВЦЭМ!$D$33:$D$776,СВЦЭМ!$A$33:$A$776,$A74,СВЦЭМ!$B$33:$B$776,F$45)+'СЕТ СН'!$G$14+СВЦЭМ!$D$10+'СЕТ СН'!$G$5-'СЕТ СН'!$G$24</f>
        <v>3427.1880105999999</v>
      </c>
      <c r="G74" s="36">
        <f>SUMIFS(СВЦЭМ!$D$33:$D$776,СВЦЭМ!$A$33:$A$776,$A74,СВЦЭМ!$B$33:$B$776,G$45)+'СЕТ СН'!$G$14+СВЦЭМ!$D$10+'СЕТ СН'!$G$5-'СЕТ СН'!$G$24</f>
        <v>3427.4587922700002</v>
      </c>
      <c r="H74" s="36">
        <f>SUMIFS(СВЦЭМ!$D$33:$D$776,СВЦЭМ!$A$33:$A$776,$A74,СВЦЭМ!$B$33:$B$776,H$45)+'СЕТ СН'!$G$14+СВЦЭМ!$D$10+'СЕТ СН'!$G$5-'СЕТ СН'!$G$24</f>
        <v>3402.6786935600003</v>
      </c>
      <c r="I74" s="36">
        <f>SUMIFS(СВЦЭМ!$D$33:$D$776,СВЦЭМ!$A$33:$A$776,$A74,СВЦЭМ!$B$33:$B$776,I$45)+'СЕТ СН'!$G$14+СВЦЭМ!$D$10+'СЕТ СН'!$G$5-'СЕТ СН'!$G$24</f>
        <v>3371.67156436</v>
      </c>
      <c r="J74" s="36">
        <f>SUMIFS(СВЦЭМ!$D$33:$D$776,СВЦЭМ!$A$33:$A$776,$A74,СВЦЭМ!$B$33:$B$776,J$45)+'СЕТ СН'!$G$14+СВЦЭМ!$D$10+'СЕТ СН'!$G$5-'СЕТ СН'!$G$24</f>
        <v>3339.9012217899999</v>
      </c>
      <c r="K74" s="36">
        <f>SUMIFS(СВЦЭМ!$D$33:$D$776,СВЦЭМ!$A$33:$A$776,$A74,СВЦЭМ!$B$33:$B$776,K$45)+'СЕТ СН'!$G$14+СВЦЭМ!$D$10+'СЕТ СН'!$G$5-'СЕТ СН'!$G$24</f>
        <v>3343.7144005700002</v>
      </c>
      <c r="L74" s="36">
        <f>SUMIFS(СВЦЭМ!$D$33:$D$776,СВЦЭМ!$A$33:$A$776,$A74,СВЦЭМ!$B$33:$B$776,L$45)+'СЕТ СН'!$G$14+СВЦЭМ!$D$10+'СЕТ СН'!$G$5-'СЕТ СН'!$G$24</f>
        <v>3337.4007918400002</v>
      </c>
      <c r="M74" s="36">
        <f>SUMIFS(СВЦЭМ!$D$33:$D$776,СВЦЭМ!$A$33:$A$776,$A74,СВЦЭМ!$B$33:$B$776,M$45)+'СЕТ СН'!$G$14+СВЦЭМ!$D$10+'СЕТ СН'!$G$5-'СЕТ СН'!$G$24</f>
        <v>3340.4852460900001</v>
      </c>
      <c r="N74" s="36">
        <f>SUMIFS(СВЦЭМ!$D$33:$D$776,СВЦЭМ!$A$33:$A$776,$A74,СВЦЭМ!$B$33:$B$776,N$45)+'СЕТ СН'!$G$14+СВЦЭМ!$D$10+'СЕТ СН'!$G$5-'СЕТ СН'!$G$24</f>
        <v>3345.4180533700001</v>
      </c>
      <c r="O74" s="36">
        <f>SUMIFS(СВЦЭМ!$D$33:$D$776,СВЦЭМ!$A$33:$A$776,$A74,СВЦЭМ!$B$33:$B$776,O$45)+'СЕТ СН'!$G$14+СВЦЭМ!$D$10+'СЕТ СН'!$G$5-'СЕТ СН'!$G$24</f>
        <v>3349.5919224500003</v>
      </c>
      <c r="P74" s="36">
        <f>SUMIFS(СВЦЭМ!$D$33:$D$776,СВЦЭМ!$A$33:$A$776,$A74,СВЦЭМ!$B$33:$B$776,P$45)+'СЕТ СН'!$G$14+СВЦЭМ!$D$10+'СЕТ СН'!$G$5-'СЕТ СН'!$G$24</f>
        <v>3360.6665989100002</v>
      </c>
      <c r="Q74" s="36">
        <f>SUMIFS(СВЦЭМ!$D$33:$D$776,СВЦЭМ!$A$33:$A$776,$A74,СВЦЭМ!$B$33:$B$776,Q$45)+'СЕТ СН'!$G$14+СВЦЭМ!$D$10+'СЕТ СН'!$G$5-'СЕТ СН'!$G$24</f>
        <v>3370.1626036500002</v>
      </c>
      <c r="R74" s="36">
        <f>SUMIFS(СВЦЭМ!$D$33:$D$776,СВЦЭМ!$A$33:$A$776,$A74,СВЦЭМ!$B$33:$B$776,R$45)+'СЕТ СН'!$G$14+СВЦЭМ!$D$10+'СЕТ СН'!$G$5-'СЕТ СН'!$G$24</f>
        <v>3366.53258362</v>
      </c>
      <c r="S74" s="36">
        <f>SUMIFS(СВЦЭМ!$D$33:$D$776,СВЦЭМ!$A$33:$A$776,$A74,СВЦЭМ!$B$33:$B$776,S$45)+'СЕТ СН'!$G$14+СВЦЭМ!$D$10+'СЕТ СН'!$G$5-'СЕТ СН'!$G$24</f>
        <v>3362.3722828300001</v>
      </c>
      <c r="T74" s="36">
        <f>SUMIFS(СВЦЭМ!$D$33:$D$776,СВЦЭМ!$A$33:$A$776,$A74,СВЦЭМ!$B$33:$B$776,T$45)+'СЕТ СН'!$G$14+СВЦЭМ!$D$10+'СЕТ СН'!$G$5-'СЕТ СН'!$G$24</f>
        <v>3346.9491411899999</v>
      </c>
      <c r="U74" s="36">
        <f>SUMIFS(СВЦЭМ!$D$33:$D$776,СВЦЭМ!$A$33:$A$776,$A74,СВЦЭМ!$B$33:$B$776,U$45)+'СЕТ СН'!$G$14+СВЦЭМ!$D$10+'СЕТ СН'!$G$5-'СЕТ СН'!$G$24</f>
        <v>3348.8049891700002</v>
      </c>
      <c r="V74" s="36">
        <f>SUMIFS(СВЦЭМ!$D$33:$D$776,СВЦЭМ!$A$33:$A$776,$A74,СВЦЭМ!$B$33:$B$776,V$45)+'СЕТ СН'!$G$14+СВЦЭМ!$D$10+'СЕТ СН'!$G$5-'СЕТ СН'!$G$24</f>
        <v>3341.9389733200001</v>
      </c>
      <c r="W74" s="36">
        <f>SUMIFS(СВЦЭМ!$D$33:$D$776,СВЦЭМ!$A$33:$A$776,$A74,СВЦЭМ!$B$33:$B$776,W$45)+'СЕТ СН'!$G$14+СВЦЭМ!$D$10+'СЕТ СН'!$G$5-'СЕТ СН'!$G$24</f>
        <v>3351.8947293599999</v>
      </c>
      <c r="X74" s="36">
        <f>SUMIFS(СВЦЭМ!$D$33:$D$776,СВЦЭМ!$A$33:$A$776,$A74,СВЦЭМ!$B$33:$B$776,X$45)+'СЕТ СН'!$G$14+СВЦЭМ!$D$10+'СЕТ СН'!$G$5-'СЕТ СН'!$G$24</f>
        <v>3355.3355410600002</v>
      </c>
      <c r="Y74" s="36">
        <f>SUMIFS(СВЦЭМ!$D$33:$D$776,СВЦЭМ!$A$33:$A$776,$A74,СВЦЭМ!$B$33:$B$776,Y$45)+'СЕТ СН'!$G$14+СВЦЭМ!$D$10+'СЕТ СН'!$G$5-'СЕТ СН'!$G$24</f>
        <v>3368.7877467799999</v>
      </c>
    </row>
    <row r="75" spans="1:27" ht="15.75" x14ac:dyDescent="0.2">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7" ht="15.75"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row>
    <row r="77" spans="1:27" ht="12.75" customHeight="1" x14ac:dyDescent="0.2">
      <c r="A77" s="136" t="s">
        <v>7</v>
      </c>
      <c r="B77" s="130" t="s">
        <v>72</v>
      </c>
      <c r="C77" s="131"/>
      <c r="D77" s="131"/>
      <c r="E77" s="131"/>
      <c r="F77" s="131"/>
      <c r="G77" s="131"/>
      <c r="H77" s="131"/>
      <c r="I77" s="131"/>
      <c r="J77" s="131"/>
      <c r="K77" s="131"/>
      <c r="L77" s="131"/>
      <c r="M77" s="131"/>
      <c r="N77" s="131"/>
      <c r="O77" s="131"/>
      <c r="P77" s="131"/>
      <c r="Q77" s="131"/>
      <c r="R77" s="131"/>
      <c r="S77" s="131"/>
      <c r="T77" s="131"/>
      <c r="U77" s="131"/>
      <c r="V77" s="131"/>
      <c r="W77" s="131"/>
      <c r="X77" s="131"/>
      <c r="Y77" s="132"/>
    </row>
    <row r="78" spans="1:27" ht="12.75" customHeight="1" x14ac:dyDescent="0.2">
      <c r="A78" s="137"/>
      <c r="B78" s="133"/>
      <c r="C78" s="134"/>
      <c r="D78" s="134"/>
      <c r="E78" s="134"/>
      <c r="F78" s="134"/>
      <c r="G78" s="134"/>
      <c r="H78" s="134"/>
      <c r="I78" s="134"/>
      <c r="J78" s="134"/>
      <c r="K78" s="134"/>
      <c r="L78" s="134"/>
      <c r="M78" s="134"/>
      <c r="N78" s="134"/>
      <c r="O78" s="134"/>
      <c r="P78" s="134"/>
      <c r="Q78" s="134"/>
      <c r="R78" s="134"/>
      <c r="S78" s="134"/>
      <c r="T78" s="134"/>
      <c r="U78" s="134"/>
      <c r="V78" s="134"/>
      <c r="W78" s="134"/>
      <c r="X78" s="134"/>
      <c r="Y78" s="135"/>
    </row>
    <row r="79" spans="1:27" ht="12.75" customHeight="1" x14ac:dyDescent="0.2">
      <c r="A79" s="138"/>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7" ht="15.75" customHeight="1" x14ac:dyDescent="0.2">
      <c r="A80" s="35" t="str">
        <f>A46</f>
        <v>01.02.2020</v>
      </c>
      <c r="B80" s="36">
        <f>SUMIFS(СВЦЭМ!$D$33:$D$776,СВЦЭМ!$A$33:$A$776,$A80,СВЦЭМ!$B$33:$B$776,B$79)+'СЕТ СН'!$H$14+СВЦЭМ!$D$10+'СЕТ СН'!$H$5-'СЕТ СН'!$H$24</f>
        <v>3474.3223458100001</v>
      </c>
      <c r="C80" s="36">
        <f>SUMIFS(СВЦЭМ!$D$33:$D$776,СВЦЭМ!$A$33:$A$776,$A80,СВЦЭМ!$B$33:$B$776,C$79)+'СЕТ СН'!$H$14+СВЦЭМ!$D$10+'СЕТ СН'!$H$5-'СЕТ СН'!$H$24</f>
        <v>3505.6648810300003</v>
      </c>
      <c r="D80" s="36">
        <f>SUMIFS(СВЦЭМ!$D$33:$D$776,СВЦЭМ!$A$33:$A$776,$A80,СВЦЭМ!$B$33:$B$776,D$79)+'СЕТ СН'!$H$14+СВЦЭМ!$D$10+'СЕТ СН'!$H$5-'СЕТ СН'!$H$24</f>
        <v>3534.68916313</v>
      </c>
      <c r="E80" s="36">
        <f>SUMIFS(СВЦЭМ!$D$33:$D$776,СВЦЭМ!$A$33:$A$776,$A80,СВЦЭМ!$B$33:$B$776,E$79)+'СЕТ СН'!$H$14+СВЦЭМ!$D$10+'СЕТ СН'!$H$5-'СЕТ СН'!$H$24</f>
        <v>3530.1943156299999</v>
      </c>
      <c r="F80" s="36">
        <f>SUMIFS(СВЦЭМ!$D$33:$D$776,СВЦЭМ!$A$33:$A$776,$A80,СВЦЭМ!$B$33:$B$776,F$79)+'СЕТ СН'!$H$14+СВЦЭМ!$D$10+'СЕТ СН'!$H$5-'СЕТ СН'!$H$24</f>
        <v>3518.51075167</v>
      </c>
      <c r="G80" s="36">
        <f>SUMIFS(СВЦЭМ!$D$33:$D$776,СВЦЭМ!$A$33:$A$776,$A80,СВЦЭМ!$B$33:$B$776,G$79)+'СЕТ СН'!$H$14+СВЦЭМ!$D$10+'СЕТ СН'!$H$5-'СЕТ СН'!$H$24</f>
        <v>3502.3090615999999</v>
      </c>
      <c r="H80" s="36">
        <f>SUMIFS(СВЦЭМ!$D$33:$D$776,СВЦЭМ!$A$33:$A$776,$A80,СВЦЭМ!$B$33:$B$776,H$79)+'СЕТ СН'!$H$14+СВЦЭМ!$D$10+'СЕТ СН'!$H$5-'СЕТ СН'!$H$24</f>
        <v>3477.2396715599998</v>
      </c>
      <c r="I80" s="36">
        <f>SUMIFS(СВЦЭМ!$D$33:$D$776,СВЦЭМ!$A$33:$A$776,$A80,СВЦЭМ!$B$33:$B$776,I$79)+'СЕТ СН'!$H$14+СВЦЭМ!$D$10+'СЕТ СН'!$H$5-'СЕТ СН'!$H$24</f>
        <v>3451.3222462399999</v>
      </c>
      <c r="J80" s="36">
        <f>SUMIFS(СВЦЭМ!$D$33:$D$776,СВЦЭМ!$A$33:$A$776,$A80,СВЦЭМ!$B$33:$B$776,J$79)+'СЕТ СН'!$H$14+СВЦЭМ!$D$10+'СЕТ СН'!$H$5-'СЕТ СН'!$H$24</f>
        <v>3431.7705223500002</v>
      </c>
      <c r="K80" s="36">
        <f>SUMIFS(СВЦЭМ!$D$33:$D$776,СВЦЭМ!$A$33:$A$776,$A80,СВЦЭМ!$B$33:$B$776,K$79)+'СЕТ СН'!$H$14+СВЦЭМ!$D$10+'СЕТ СН'!$H$5-'СЕТ СН'!$H$24</f>
        <v>3400.50370944</v>
      </c>
      <c r="L80" s="36">
        <f>SUMIFS(СВЦЭМ!$D$33:$D$776,СВЦЭМ!$A$33:$A$776,$A80,СВЦЭМ!$B$33:$B$776,L$79)+'СЕТ СН'!$H$14+СВЦЭМ!$D$10+'СЕТ СН'!$H$5-'СЕТ СН'!$H$24</f>
        <v>3394.1818573300002</v>
      </c>
      <c r="M80" s="36">
        <f>SUMIFS(СВЦЭМ!$D$33:$D$776,СВЦЭМ!$A$33:$A$776,$A80,СВЦЭМ!$B$33:$B$776,M$79)+'СЕТ СН'!$H$14+СВЦЭМ!$D$10+'СЕТ СН'!$H$5-'СЕТ СН'!$H$24</f>
        <v>3400.9685278500001</v>
      </c>
      <c r="N80" s="36">
        <f>SUMIFS(СВЦЭМ!$D$33:$D$776,СВЦЭМ!$A$33:$A$776,$A80,СВЦЭМ!$B$33:$B$776,N$79)+'СЕТ СН'!$H$14+СВЦЭМ!$D$10+'СЕТ СН'!$H$5-'СЕТ СН'!$H$24</f>
        <v>3413.8753286000001</v>
      </c>
      <c r="O80" s="36">
        <f>SUMIFS(СВЦЭМ!$D$33:$D$776,СВЦЭМ!$A$33:$A$776,$A80,СВЦЭМ!$B$33:$B$776,O$79)+'СЕТ СН'!$H$14+СВЦЭМ!$D$10+'СЕТ СН'!$H$5-'СЕТ СН'!$H$24</f>
        <v>3439.2222576499998</v>
      </c>
      <c r="P80" s="36">
        <f>SUMIFS(СВЦЭМ!$D$33:$D$776,СВЦЭМ!$A$33:$A$776,$A80,СВЦЭМ!$B$33:$B$776,P$79)+'СЕТ СН'!$H$14+СВЦЭМ!$D$10+'СЕТ СН'!$H$5-'СЕТ СН'!$H$24</f>
        <v>3449.9937998400001</v>
      </c>
      <c r="Q80" s="36">
        <f>SUMIFS(СВЦЭМ!$D$33:$D$776,СВЦЭМ!$A$33:$A$776,$A80,СВЦЭМ!$B$33:$B$776,Q$79)+'СЕТ СН'!$H$14+СВЦЭМ!$D$10+'СЕТ СН'!$H$5-'СЕТ СН'!$H$24</f>
        <v>3454.9848534000002</v>
      </c>
      <c r="R80" s="36">
        <f>SUMIFS(СВЦЭМ!$D$33:$D$776,СВЦЭМ!$A$33:$A$776,$A80,СВЦЭМ!$B$33:$B$776,R$79)+'СЕТ СН'!$H$14+СВЦЭМ!$D$10+'СЕТ СН'!$H$5-'СЕТ СН'!$H$24</f>
        <v>3452.55035107</v>
      </c>
      <c r="S80" s="36">
        <f>SUMIFS(СВЦЭМ!$D$33:$D$776,СВЦЭМ!$A$33:$A$776,$A80,СВЦЭМ!$B$33:$B$776,S$79)+'СЕТ СН'!$H$14+СВЦЭМ!$D$10+'СЕТ СН'!$H$5-'СЕТ СН'!$H$24</f>
        <v>3442.2200824299998</v>
      </c>
      <c r="T80" s="36">
        <f>SUMIFS(СВЦЭМ!$D$33:$D$776,СВЦЭМ!$A$33:$A$776,$A80,СВЦЭМ!$B$33:$B$776,T$79)+'СЕТ СН'!$H$14+СВЦЭМ!$D$10+'СЕТ СН'!$H$5-'СЕТ СН'!$H$24</f>
        <v>3408.78974126</v>
      </c>
      <c r="U80" s="36">
        <f>SUMIFS(СВЦЭМ!$D$33:$D$776,СВЦЭМ!$A$33:$A$776,$A80,СВЦЭМ!$B$33:$B$776,U$79)+'СЕТ СН'!$H$14+СВЦЭМ!$D$10+'СЕТ СН'!$H$5-'СЕТ СН'!$H$24</f>
        <v>3412.0004540999998</v>
      </c>
      <c r="V80" s="36">
        <f>SUMIFS(СВЦЭМ!$D$33:$D$776,СВЦЭМ!$A$33:$A$776,$A80,СВЦЭМ!$B$33:$B$776,V$79)+'СЕТ СН'!$H$14+СВЦЭМ!$D$10+'СЕТ СН'!$H$5-'СЕТ СН'!$H$24</f>
        <v>3420.3954172600002</v>
      </c>
      <c r="W80" s="36">
        <f>SUMIFS(СВЦЭМ!$D$33:$D$776,СВЦЭМ!$A$33:$A$776,$A80,СВЦЭМ!$B$33:$B$776,W$79)+'СЕТ СН'!$H$14+СВЦЭМ!$D$10+'СЕТ СН'!$H$5-'СЕТ СН'!$H$24</f>
        <v>3433.1667011700001</v>
      </c>
      <c r="X80" s="36">
        <f>SUMIFS(СВЦЭМ!$D$33:$D$776,СВЦЭМ!$A$33:$A$776,$A80,СВЦЭМ!$B$33:$B$776,X$79)+'СЕТ СН'!$H$14+СВЦЭМ!$D$10+'СЕТ СН'!$H$5-'СЕТ СН'!$H$24</f>
        <v>3449.8100618600001</v>
      </c>
      <c r="Y80" s="36">
        <f>SUMIFS(СВЦЭМ!$D$33:$D$776,СВЦЭМ!$A$33:$A$776,$A80,СВЦЭМ!$B$33:$B$776,Y$79)+'СЕТ СН'!$H$14+СВЦЭМ!$D$10+'СЕТ СН'!$H$5-'СЕТ СН'!$H$24</f>
        <v>3466.8588106699999</v>
      </c>
      <c r="AA80" s="45"/>
    </row>
    <row r="81" spans="1:25" ht="15.75" x14ac:dyDescent="0.2">
      <c r="A81" s="35">
        <f>A80+1</f>
        <v>43863</v>
      </c>
      <c r="B81" s="36">
        <f>SUMIFS(СВЦЭМ!$D$33:$D$776,СВЦЭМ!$A$33:$A$776,$A81,СВЦЭМ!$B$33:$B$776,B$79)+'СЕТ СН'!$H$14+СВЦЭМ!$D$10+'СЕТ СН'!$H$5-'СЕТ СН'!$H$24</f>
        <v>3469.8931760999999</v>
      </c>
      <c r="C81" s="36">
        <f>SUMIFS(СВЦЭМ!$D$33:$D$776,СВЦЭМ!$A$33:$A$776,$A81,СВЦЭМ!$B$33:$B$776,C$79)+'СЕТ СН'!$H$14+СВЦЭМ!$D$10+'СЕТ СН'!$H$5-'СЕТ СН'!$H$24</f>
        <v>3496.0125761600002</v>
      </c>
      <c r="D81" s="36">
        <f>SUMIFS(СВЦЭМ!$D$33:$D$776,СВЦЭМ!$A$33:$A$776,$A81,СВЦЭМ!$B$33:$B$776,D$79)+'СЕТ СН'!$H$14+СВЦЭМ!$D$10+'СЕТ СН'!$H$5-'СЕТ СН'!$H$24</f>
        <v>3516.96120139</v>
      </c>
      <c r="E81" s="36">
        <f>SUMIFS(СВЦЭМ!$D$33:$D$776,СВЦЭМ!$A$33:$A$776,$A81,СВЦЭМ!$B$33:$B$776,E$79)+'СЕТ СН'!$H$14+СВЦЭМ!$D$10+'СЕТ СН'!$H$5-'СЕТ СН'!$H$24</f>
        <v>3529.6709165399998</v>
      </c>
      <c r="F81" s="36">
        <f>SUMIFS(СВЦЭМ!$D$33:$D$776,СВЦЭМ!$A$33:$A$776,$A81,СВЦЭМ!$B$33:$B$776,F$79)+'СЕТ СН'!$H$14+СВЦЭМ!$D$10+'СЕТ СН'!$H$5-'СЕТ СН'!$H$24</f>
        <v>3523.89620977</v>
      </c>
      <c r="G81" s="36">
        <f>SUMIFS(СВЦЭМ!$D$33:$D$776,СВЦЭМ!$A$33:$A$776,$A81,СВЦЭМ!$B$33:$B$776,G$79)+'СЕТ СН'!$H$14+СВЦЭМ!$D$10+'СЕТ СН'!$H$5-'СЕТ СН'!$H$24</f>
        <v>3515.7256324300001</v>
      </c>
      <c r="H81" s="36">
        <f>SUMIFS(СВЦЭМ!$D$33:$D$776,СВЦЭМ!$A$33:$A$776,$A81,СВЦЭМ!$B$33:$B$776,H$79)+'СЕТ СН'!$H$14+СВЦЭМ!$D$10+'СЕТ СН'!$H$5-'СЕТ СН'!$H$24</f>
        <v>3495.7810631399998</v>
      </c>
      <c r="I81" s="36">
        <f>SUMIFS(СВЦЭМ!$D$33:$D$776,СВЦЭМ!$A$33:$A$776,$A81,СВЦЭМ!$B$33:$B$776,I$79)+'СЕТ СН'!$H$14+СВЦЭМ!$D$10+'СЕТ СН'!$H$5-'СЕТ СН'!$H$24</f>
        <v>3471.6524404800002</v>
      </c>
      <c r="J81" s="36">
        <f>SUMIFS(СВЦЭМ!$D$33:$D$776,СВЦЭМ!$A$33:$A$776,$A81,СВЦЭМ!$B$33:$B$776,J$79)+'СЕТ СН'!$H$14+СВЦЭМ!$D$10+'СЕТ СН'!$H$5-'СЕТ СН'!$H$24</f>
        <v>3446.2688628400001</v>
      </c>
      <c r="K81" s="36">
        <f>SUMIFS(СВЦЭМ!$D$33:$D$776,СВЦЭМ!$A$33:$A$776,$A81,СВЦЭМ!$B$33:$B$776,K$79)+'СЕТ СН'!$H$14+СВЦЭМ!$D$10+'СЕТ СН'!$H$5-'СЕТ СН'!$H$24</f>
        <v>3415.3911092899998</v>
      </c>
      <c r="L81" s="36">
        <f>SUMIFS(СВЦЭМ!$D$33:$D$776,СВЦЭМ!$A$33:$A$776,$A81,СВЦЭМ!$B$33:$B$776,L$79)+'СЕТ СН'!$H$14+СВЦЭМ!$D$10+'СЕТ СН'!$H$5-'СЕТ СН'!$H$24</f>
        <v>3401.2757634300001</v>
      </c>
      <c r="M81" s="36">
        <f>SUMIFS(СВЦЭМ!$D$33:$D$776,СВЦЭМ!$A$33:$A$776,$A81,СВЦЭМ!$B$33:$B$776,M$79)+'СЕТ СН'!$H$14+СВЦЭМ!$D$10+'СЕТ СН'!$H$5-'СЕТ СН'!$H$24</f>
        <v>3401.5551554499998</v>
      </c>
      <c r="N81" s="36">
        <f>SUMIFS(СВЦЭМ!$D$33:$D$776,СВЦЭМ!$A$33:$A$776,$A81,СВЦЭМ!$B$33:$B$776,N$79)+'СЕТ СН'!$H$14+СВЦЭМ!$D$10+'СЕТ СН'!$H$5-'СЕТ СН'!$H$24</f>
        <v>3410.7739697300003</v>
      </c>
      <c r="O81" s="36">
        <f>SUMIFS(СВЦЭМ!$D$33:$D$776,СВЦЭМ!$A$33:$A$776,$A81,СВЦЭМ!$B$33:$B$776,O$79)+'СЕТ СН'!$H$14+СВЦЭМ!$D$10+'СЕТ СН'!$H$5-'СЕТ СН'!$H$24</f>
        <v>3429.8147970999999</v>
      </c>
      <c r="P81" s="36">
        <f>SUMIFS(СВЦЭМ!$D$33:$D$776,СВЦЭМ!$A$33:$A$776,$A81,СВЦЭМ!$B$33:$B$776,P$79)+'СЕТ СН'!$H$14+СВЦЭМ!$D$10+'СЕТ СН'!$H$5-'СЕТ СН'!$H$24</f>
        <v>3440.8336838099999</v>
      </c>
      <c r="Q81" s="36">
        <f>SUMIFS(СВЦЭМ!$D$33:$D$776,СВЦЭМ!$A$33:$A$776,$A81,СВЦЭМ!$B$33:$B$776,Q$79)+'СЕТ СН'!$H$14+СВЦЭМ!$D$10+'СЕТ СН'!$H$5-'СЕТ СН'!$H$24</f>
        <v>3453.94025104</v>
      </c>
      <c r="R81" s="36">
        <f>SUMIFS(СВЦЭМ!$D$33:$D$776,СВЦЭМ!$A$33:$A$776,$A81,СВЦЭМ!$B$33:$B$776,R$79)+'СЕТ СН'!$H$14+СВЦЭМ!$D$10+'СЕТ СН'!$H$5-'СЕТ СН'!$H$24</f>
        <v>3445.20530229</v>
      </c>
      <c r="S81" s="36">
        <f>SUMIFS(СВЦЭМ!$D$33:$D$776,СВЦЭМ!$A$33:$A$776,$A81,СВЦЭМ!$B$33:$B$776,S$79)+'СЕТ СН'!$H$14+СВЦЭМ!$D$10+'СЕТ СН'!$H$5-'СЕТ СН'!$H$24</f>
        <v>3434.67272813</v>
      </c>
      <c r="T81" s="36">
        <f>SUMIFS(СВЦЭМ!$D$33:$D$776,СВЦЭМ!$A$33:$A$776,$A81,СВЦЭМ!$B$33:$B$776,T$79)+'СЕТ СН'!$H$14+СВЦЭМ!$D$10+'СЕТ СН'!$H$5-'СЕТ СН'!$H$24</f>
        <v>3416.8207983699999</v>
      </c>
      <c r="U81" s="36">
        <f>SUMIFS(СВЦЭМ!$D$33:$D$776,СВЦЭМ!$A$33:$A$776,$A81,СВЦЭМ!$B$33:$B$776,U$79)+'СЕТ СН'!$H$14+СВЦЭМ!$D$10+'СЕТ СН'!$H$5-'СЕТ СН'!$H$24</f>
        <v>3409.5402748300003</v>
      </c>
      <c r="V81" s="36">
        <f>SUMIFS(СВЦЭМ!$D$33:$D$776,СВЦЭМ!$A$33:$A$776,$A81,СВЦЭМ!$B$33:$B$776,V$79)+'СЕТ СН'!$H$14+СВЦЭМ!$D$10+'СЕТ СН'!$H$5-'СЕТ СН'!$H$24</f>
        <v>3403.3173152899999</v>
      </c>
      <c r="W81" s="36">
        <f>SUMIFS(СВЦЭМ!$D$33:$D$776,СВЦЭМ!$A$33:$A$776,$A81,СВЦЭМ!$B$33:$B$776,W$79)+'СЕТ СН'!$H$14+СВЦЭМ!$D$10+'СЕТ СН'!$H$5-'СЕТ СН'!$H$24</f>
        <v>3413.3092212400002</v>
      </c>
      <c r="X81" s="36">
        <f>SUMIFS(СВЦЭМ!$D$33:$D$776,СВЦЭМ!$A$33:$A$776,$A81,СВЦЭМ!$B$33:$B$776,X$79)+'СЕТ СН'!$H$14+СВЦЭМ!$D$10+'СЕТ СН'!$H$5-'СЕТ СН'!$H$24</f>
        <v>3421.4487916500002</v>
      </c>
      <c r="Y81" s="36">
        <f>SUMIFS(СВЦЭМ!$D$33:$D$776,СВЦЭМ!$A$33:$A$776,$A81,СВЦЭМ!$B$33:$B$776,Y$79)+'СЕТ СН'!$H$14+СВЦЭМ!$D$10+'СЕТ СН'!$H$5-'СЕТ СН'!$H$24</f>
        <v>3434.97078121</v>
      </c>
    </row>
    <row r="82" spans="1:25" ht="15.75" x14ac:dyDescent="0.2">
      <c r="A82" s="35">
        <f t="shared" ref="A82:A108" si="2">A81+1</f>
        <v>43864</v>
      </c>
      <c r="B82" s="36">
        <f>SUMIFS(СВЦЭМ!$D$33:$D$776,СВЦЭМ!$A$33:$A$776,$A82,СВЦЭМ!$B$33:$B$776,B$79)+'СЕТ СН'!$H$14+СВЦЭМ!$D$10+'СЕТ СН'!$H$5-'СЕТ СН'!$H$24</f>
        <v>3466.0208700900002</v>
      </c>
      <c r="C82" s="36">
        <f>SUMIFS(СВЦЭМ!$D$33:$D$776,СВЦЭМ!$A$33:$A$776,$A82,СВЦЭМ!$B$33:$B$776,C$79)+'СЕТ СН'!$H$14+СВЦЭМ!$D$10+'СЕТ СН'!$H$5-'СЕТ СН'!$H$24</f>
        <v>3478.2809915100001</v>
      </c>
      <c r="D82" s="36">
        <f>SUMIFS(СВЦЭМ!$D$33:$D$776,СВЦЭМ!$A$33:$A$776,$A82,СВЦЭМ!$B$33:$B$776,D$79)+'СЕТ СН'!$H$14+СВЦЭМ!$D$10+'СЕТ СН'!$H$5-'СЕТ СН'!$H$24</f>
        <v>3486.2553017499999</v>
      </c>
      <c r="E82" s="36">
        <f>SUMIFS(СВЦЭМ!$D$33:$D$776,СВЦЭМ!$A$33:$A$776,$A82,СВЦЭМ!$B$33:$B$776,E$79)+'СЕТ СН'!$H$14+СВЦЭМ!$D$10+'СЕТ СН'!$H$5-'СЕТ СН'!$H$24</f>
        <v>3487.6892858199999</v>
      </c>
      <c r="F82" s="36">
        <f>SUMIFS(СВЦЭМ!$D$33:$D$776,СВЦЭМ!$A$33:$A$776,$A82,СВЦЭМ!$B$33:$B$776,F$79)+'СЕТ СН'!$H$14+СВЦЭМ!$D$10+'СЕТ СН'!$H$5-'СЕТ СН'!$H$24</f>
        <v>3484.8945705599999</v>
      </c>
      <c r="G82" s="36">
        <f>SUMIFS(СВЦЭМ!$D$33:$D$776,СВЦЭМ!$A$33:$A$776,$A82,СВЦЭМ!$B$33:$B$776,G$79)+'СЕТ СН'!$H$14+СВЦЭМ!$D$10+'СЕТ СН'!$H$5-'СЕТ СН'!$H$24</f>
        <v>3483.2054613199998</v>
      </c>
      <c r="H82" s="36">
        <f>SUMIFS(СВЦЭМ!$D$33:$D$776,СВЦЭМ!$A$33:$A$776,$A82,СВЦЭМ!$B$33:$B$776,H$79)+'СЕТ СН'!$H$14+СВЦЭМ!$D$10+'СЕТ СН'!$H$5-'СЕТ СН'!$H$24</f>
        <v>3449.0891533900003</v>
      </c>
      <c r="I82" s="36">
        <f>SUMIFS(СВЦЭМ!$D$33:$D$776,СВЦЭМ!$A$33:$A$776,$A82,СВЦЭМ!$B$33:$B$776,I$79)+'СЕТ СН'!$H$14+СВЦЭМ!$D$10+'СЕТ СН'!$H$5-'СЕТ СН'!$H$24</f>
        <v>3432.2950977199998</v>
      </c>
      <c r="J82" s="36">
        <f>SUMIFS(СВЦЭМ!$D$33:$D$776,СВЦЭМ!$A$33:$A$776,$A82,СВЦЭМ!$B$33:$B$776,J$79)+'СЕТ СН'!$H$14+СВЦЭМ!$D$10+'СЕТ СН'!$H$5-'СЕТ СН'!$H$24</f>
        <v>3421.6186218100001</v>
      </c>
      <c r="K82" s="36">
        <f>SUMIFS(СВЦЭМ!$D$33:$D$776,СВЦЭМ!$A$33:$A$776,$A82,СВЦЭМ!$B$33:$B$776,K$79)+'СЕТ СН'!$H$14+СВЦЭМ!$D$10+'СЕТ СН'!$H$5-'СЕТ СН'!$H$24</f>
        <v>3431.3256347900001</v>
      </c>
      <c r="L82" s="36">
        <f>SUMIFS(СВЦЭМ!$D$33:$D$776,СВЦЭМ!$A$33:$A$776,$A82,СВЦЭМ!$B$33:$B$776,L$79)+'СЕТ СН'!$H$14+СВЦЭМ!$D$10+'СЕТ СН'!$H$5-'СЕТ СН'!$H$24</f>
        <v>3431.4304826600001</v>
      </c>
      <c r="M82" s="36">
        <f>SUMIFS(СВЦЭМ!$D$33:$D$776,СВЦЭМ!$A$33:$A$776,$A82,СВЦЭМ!$B$33:$B$776,M$79)+'СЕТ СН'!$H$14+СВЦЭМ!$D$10+'СЕТ СН'!$H$5-'СЕТ СН'!$H$24</f>
        <v>3431.6555174599998</v>
      </c>
      <c r="N82" s="36">
        <f>SUMIFS(СВЦЭМ!$D$33:$D$776,СВЦЭМ!$A$33:$A$776,$A82,СВЦЭМ!$B$33:$B$776,N$79)+'СЕТ СН'!$H$14+СВЦЭМ!$D$10+'СЕТ СН'!$H$5-'СЕТ СН'!$H$24</f>
        <v>3460.5013460700002</v>
      </c>
      <c r="O82" s="36">
        <f>SUMIFS(СВЦЭМ!$D$33:$D$776,СВЦЭМ!$A$33:$A$776,$A82,СВЦЭМ!$B$33:$B$776,O$79)+'СЕТ СН'!$H$14+СВЦЭМ!$D$10+'СЕТ СН'!$H$5-'СЕТ СН'!$H$24</f>
        <v>3480.9620946800001</v>
      </c>
      <c r="P82" s="36">
        <f>SUMIFS(СВЦЭМ!$D$33:$D$776,СВЦЭМ!$A$33:$A$776,$A82,СВЦЭМ!$B$33:$B$776,P$79)+'СЕТ СН'!$H$14+СВЦЭМ!$D$10+'СЕТ СН'!$H$5-'СЕТ СН'!$H$24</f>
        <v>3486.2064780700002</v>
      </c>
      <c r="Q82" s="36">
        <f>SUMIFS(СВЦЭМ!$D$33:$D$776,СВЦЭМ!$A$33:$A$776,$A82,СВЦЭМ!$B$33:$B$776,Q$79)+'СЕТ СН'!$H$14+СВЦЭМ!$D$10+'СЕТ СН'!$H$5-'СЕТ СН'!$H$24</f>
        <v>3495.73656119</v>
      </c>
      <c r="R82" s="36">
        <f>SUMIFS(СВЦЭМ!$D$33:$D$776,СВЦЭМ!$A$33:$A$776,$A82,СВЦЭМ!$B$33:$B$776,R$79)+'СЕТ СН'!$H$14+СВЦЭМ!$D$10+'СЕТ СН'!$H$5-'СЕТ СН'!$H$24</f>
        <v>3491.8104778699999</v>
      </c>
      <c r="S82" s="36">
        <f>SUMIFS(СВЦЭМ!$D$33:$D$776,СВЦЭМ!$A$33:$A$776,$A82,СВЦЭМ!$B$33:$B$776,S$79)+'СЕТ СН'!$H$14+СВЦЭМ!$D$10+'СЕТ СН'!$H$5-'СЕТ СН'!$H$24</f>
        <v>3481.7060173899999</v>
      </c>
      <c r="T82" s="36">
        <f>SUMIFS(СВЦЭМ!$D$33:$D$776,СВЦЭМ!$A$33:$A$776,$A82,СВЦЭМ!$B$33:$B$776,T$79)+'СЕТ СН'!$H$14+СВЦЭМ!$D$10+'СЕТ СН'!$H$5-'СЕТ СН'!$H$24</f>
        <v>3448.6371718099999</v>
      </c>
      <c r="U82" s="36">
        <f>SUMIFS(СВЦЭМ!$D$33:$D$776,СВЦЭМ!$A$33:$A$776,$A82,СВЦЭМ!$B$33:$B$776,U$79)+'СЕТ СН'!$H$14+СВЦЭМ!$D$10+'СЕТ СН'!$H$5-'СЕТ СН'!$H$24</f>
        <v>3439.8000118199998</v>
      </c>
      <c r="V82" s="36">
        <f>SUMIFS(СВЦЭМ!$D$33:$D$776,СВЦЭМ!$A$33:$A$776,$A82,СВЦЭМ!$B$33:$B$776,V$79)+'СЕТ СН'!$H$14+СВЦЭМ!$D$10+'СЕТ СН'!$H$5-'СЕТ СН'!$H$24</f>
        <v>3445.36097737</v>
      </c>
      <c r="W82" s="36">
        <f>SUMIFS(СВЦЭМ!$D$33:$D$776,СВЦЭМ!$A$33:$A$776,$A82,СВЦЭМ!$B$33:$B$776,W$79)+'СЕТ СН'!$H$14+СВЦЭМ!$D$10+'СЕТ СН'!$H$5-'СЕТ СН'!$H$24</f>
        <v>3431.9267903700002</v>
      </c>
      <c r="X82" s="36">
        <f>SUMIFS(СВЦЭМ!$D$33:$D$776,СВЦЭМ!$A$33:$A$776,$A82,СВЦЭМ!$B$33:$B$776,X$79)+'СЕТ СН'!$H$14+СВЦЭМ!$D$10+'СЕТ СН'!$H$5-'СЕТ СН'!$H$24</f>
        <v>3436.8097459999999</v>
      </c>
      <c r="Y82" s="36">
        <f>SUMIFS(СВЦЭМ!$D$33:$D$776,СВЦЭМ!$A$33:$A$776,$A82,СВЦЭМ!$B$33:$B$776,Y$79)+'СЕТ СН'!$H$14+СВЦЭМ!$D$10+'СЕТ СН'!$H$5-'СЕТ СН'!$H$24</f>
        <v>3448.0223888999999</v>
      </c>
    </row>
    <row r="83" spans="1:25" ht="15.75" x14ac:dyDescent="0.2">
      <c r="A83" s="35">
        <f t="shared" si="2"/>
        <v>43865</v>
      </c>
      <c r="B83" s="36">
        <f>SUMIFS(СВЦЭМ!$D$33:$D$776,СВЦЭМ!$A$33:$A$776,$A83,СВЦЭМ!$B$33:$B$776,B$79)+'СЕТ СН'!$H$14+СВЦЭМ!$D$10+'СЕТ СН'!$H$5-'СЕТ СН'!$H$24</f>
        <v>3447.6621192699999</v>
      </c>
      <c r="C83" s="36">
        <f>SUMIFS(СВЦЭМ!$D$33:$D$776,СВЦЭМ!$A$33:$A$776,$A83,СВЦЭМ!$B$33:$B$776,C$79)+'СЕТ СН'!$H$14+СВЦЭМ!$D$10+'СЕТ СН'!$H$5-'СЕТ СН'!$H$24</f>
        <v>3458.5141861800003</v>
      </c>
      <c r="D83" s="36">
        <f>SUMIFS(СВЦЭМ!$D$33:$D$776,СВЦЭМ!$A$33:$A$776,$A83,СВЦЭМ!$B$33:$B$776,D$79)+'СЕТ СН'!$H$14+СВЦЭМ!$D$10+'СЕТ СН'!$H$5-'СЕТ СН'!$H$24</f>
        <v>3470.8008646500002</v>
      </c>
      <c r="E83" s="36">
        <f>SUMIFS(СВЦЭМ!$D$33:$D$776,СВЦЭМ!$A$33:$A$776,$A83,СВЦЭМ!$B$33:$B$776,E$79)+'СЕТ СН'!$H$14+СВЦЭМ!$D$10+'СЕТ СН'!$H$5-'СЕТ СН'!$H$24</f>
        <v>3469.2228804400002</v>
      </c>
      <c r="F83" s="36">
        <f>SUMIFS(СВЦЭМ!$D$33:$D$776,СВЦЭМ!$A$33:$A$776,$A83,СВЦЭМ!$B$33:$B$776,F$79)+'СЕТ СН'!$H$14+СВЦЭМ!$D$10+'СЕТ СН'!$H$5-'СЕТ СН'!$H$24</f>
        <v>3460.3591624199998</v>
      </c>
      <c r="G83" s="36">
        <f>SUMIFS(СВЦЭМ!$D$33:$D$776,СВЦЭМ!$A$33:$A$776,$A83,СВЦЭМ!$B$33:$B$776,G$79)+'СЕТ СН'!$H$14+СВЦЭМ!$D$10+'СЕТ СН'!$H$5-'СЕТ СН'!$H$24</f>
        <v>3441.5285985999999</v>
      </c>
      <c r="H83" s="36">
        <f>SUMIFS(СВЦЭМ!$D$33:$D$776,СВЦЭМ!$A$33:$A$776,$A83,СВЦЭМ!$B$33:$B$776,H$79)+'СЕТ СН'!$H$14+СВЦЭМ!$D$10+'СЕТ СН'!$H$5-'СЕТ СН'!$H$24</f>
        <v>3424.4151655300002</v>
      </c>
      <c r="I83" s="36">
        <f>SUMIFS(СВЦЭМ!$D$33:$D$776,СВЦЭМ!$A$33:$A$776,$A83,СВЦЭМ!$B$33:$B$776,I$79)+'СЕТ СН'!$H$14+СВЦЭМ!$D$10+'СЕТ СН'!$H$5-'СЕТ СН'!$H$24</f>
        <v>3398.9849910399998</v>
      </c>
      <c r="J83" s="36">
        <f>SUMIFS(СВЦЭМ!$D$33:$D$776,СВЦЭМ!$A$33:$A$776,$A83,СВЦЭМ!$B$33:$B$776,J$79)+'СЕТ СН'!$H$14+СВЦЭМ!$D$10+'СЕТ СН'!$H$5-'СЕТ СН'!$H$24</f>
        <v>3381.3858822900002</v>
      </c>
      <c r="K83" s="36">
        <f>SUMIFS(СВЦЭМ!$D$33:$D$776,СВЦЭМ!$A$33:$A$776,$A83,СВЦЭМ!$B$33:$B$776,K$79)+'СЕТ СН'!$H$14+СВЦЭМ!$D$10+'СЕТ СН'!$H$5-'СЕТ СН'!$H$24</f>
        <v>3372.1272612100001</v>
      </c>
      <c r="L83" s="36">
        <f>SUMIFS(СВЦЭМ!$D$33:$D$776,СВЦЭМ!$A$33:$A$776,$A83,СВЦЭМ!$B$33:$B$776,L$79)+'СЕТ СН'!$H$14+СВЦЭМ!$D$10+'СЕТ СН'!$H$5-'СЕТ СН'!$H$24</f>
        <v>3390.9105228399999</v>
      </c>
      <c r="M83" s="36">
        <f>SUMIFS(СВЦЭМ!$D$33:$D$776,СВЦЭМ!$A$33:$A$776,$A83,СВЦЭМ!$B$33:$B$776,M$79)+'СЕТ СН'!$H$14+СВЦЭМ!$D$10+'СЕТ СН'!$H$5-'СЕТ СН'!$H$24</f>
        <v>3444.6917031200001</v>
      </c>
      <c r="N83" s="36">
        <f>SUMIFS(СВЦЭМ!$D$33:$D$776,СВЦЭМ!$A$33:$A$776,$A83,СВЦЭМ!$B$33:$B$776,N$79)+'СЕТ СН'!$H$14+СВЦЭМ!$D$10+'СЕТ СН'!$H$5-'СЕТ СН'!$H$24</f>
        <v>3488.4098866100003</v>
      </c>
      <c r="O83" s="36">
        <f>SUMIFS(СВЦЭМ!$D$33:$D$776,СВЦЭМ!$A$33:$A$776,$A83,СВЦЭМ!$B$33:$B$776,O$79)+'СЕТ СН'!$H$14+СВЦЭМ!$D$10+'СЕТ СН'!$H$5-'СЕТ СН'!$H$24</f>
        <v>3504.7709457199999</v>
      </c>
      <c r="P83" s="36">
        <f>SUMIFS(СВЦЭМ!$D$33:$D$776,СВЦЭМ!$A$33:$A$776,$A83,СВЦЭМ!$B$33:$B$776,P$79)+'СЕТ СН'!$H$14+СВЦЭМ!$D$10+'СЕТ СН'!$H$5-'СЕТ СН'!$H$24</f>
        <v>3508.9464664699999</v>
      </c>
      <c r="Q83" s="36">
        <f>SUMIFS(СВЦЭМ!$D$33:$D$776,СВЦЭМ!$A$33:$A$776,$A83,СВЦЭМ!$B$33:$B$776,Q$79)+'СЕТ СН'!$H$14+СВЦЭМ!$D$10+'СЕТ СН'!$H$5-'СЕТ СН'!$H$24</f>
        <v>3512.8479389700001</v>
      </c>
      <c r="R83" s="36">
        <f>SUMIFS(СВЦЭМ!$D$33:$D$776,СВЦЭМ!$A$33:$A$776,$A83,СВЦЭМ!$B$33:$B$776,R$79)+'СЕТ СН'!$H$14+СВЦЭМ!$D$10+'СЕТ СН'!$H$5-'СЕТ СН'!$H$24</f>
        <v>3512.2185864600001</v>
      </c>
      <c r="S83" s="36">
        <f>SUMIFS(СВЦЭМ!$D$33:$D$776,СВЦЭМ!$A$33:$A$776,$A83,СВЦЭМ!$B$33:$B$776,S$79)+'СЕТ СН'!$H$14+СВЦЭМ!$D$10+'СЕТ СН'!$H$5-'СЕТ СН'!$H$24</f>
        <v>3501.4954819599998</v>
      </c>
      <c r="T83" s="36">
        <f>SUMIFS(СВЦЭМ!$D$33:$D$776,СВЦЭМ!$A$33:$A$776,$A83,СВЦЭМ!$B$33:$B$776,T$79)+'СЕТ СН'!$H$14+СВЦЭМ!$D$10+'СЕТ СН'!$H$5-'СЕТ СН'!$H$24</f>
        <v>3477.44375429</v>
      </c>
      <c r="U83" s="36">
        <f>SUMIFS(СВЦЭМ!$D$33:$D$776,СВЦЭМ!$A$33:$A$776,$A83,СВЦЭМ!$B$33:$B$776,U$79)+'СЕТ СН'!$H$14+СВЦЭМ!$D$10+'СЕТ СН'!$H$5-'СЕТ СН'!$H$24</f>
        <v>3464.9961799000002</v>
      </c>
      <c r="V83" s="36">
        <f>SUMIFS(СВЦЭМ!$D$33:$D$776,СВЦЭМ!$A$33:$A$776,$A83,СВЦЭМ!$B$33:$B$776,V$79)+'СЕТ СН'!$H$14+СВЦЭМ!$D$10+'СЕТ СН'!$H$5-'СЕТ СН'!$H$24</f>
        <v>3470.6542127500002</v>
      </c>
      <c r="W83" s="36">
        <f>SUMIFS(СВЦЭМ!$D$33:$D$776,СВЦЭМ!$A$33:$A$776,$A83,СВЦЭМ!$B$33:$B$776,W$79)+'СЕТ СН'!$H$14+СВЦЭМ!$D$10+'СЕТ СН'!$H$5-'СЕТ СН'!$H$24</f>
        <v>3473.5806747800002</v>
      </c>
      <c r="X83" s="36">
        <f>SUMIFS(СВЦЭМ!$D$33:$D$776,СВЦЭМ!$A$33:$A$776,$A83,СВЦЭМ!$B$33:$B$776,X$79)+'СЕТ СН'!$H$14+СВЦЭМ!$D$10+'СЕТ СН'!$H$5-'СЕТ СН'!$H$24</f>
        <v>3479.4200689999998</v>
      </c>
      <c r="Y83" s="36">
        <f>SUMIFS(СВЦЭМ!$D$33:$D$776,СВЦЭМ!$A$33:$A$776,$A83,СВЦЭМ!$B$33:$B$776,Y$79)+'СЕТ СН'!$H$14+СВЦЭМ!$D$10+'СЕТ СН'!$H$5-'СЕТ СН'!$H$24</f>
        <v>3499.6978884499999</v>
      </c>
    </row>
    <row r="84" spans="1:25" ht="15.75" x14ac:dyDescent="0.2">
      <c r="A84" s="35">
        <f t="shared" si="2"/>
        <v>43866</v>
      </c>
      <c r="B84" s="36">
        <f>SUMIFS(СВЦЭМ!$D$33:$D$776,СВЦЭМ!$A$33:$A$776,$A84,СВЦЭМ!$B$33:$B$776,B$79)+'СЕТ СН'!$H$14+СВЦЭМ!$D$10+'СЕТ СН'!$H$5-'СЕТ СН'!$H$24</f>
        <v>3497.9429786300002</v>
      </c>
      <c r="C84" s="36">
        <f>SUMIFS(СВЦЭМ!$D$33:$D$776,СВЦЭМ!$A$33:$A$776,$A84,СВЦЭМ!$B$33:$B$776,C$79)+'СЕТ СН'!$H$14+СВЦЭМ!$D$10+'СЕТ СН'!$H$5-'СЕТ СН'!$H$24</f>
        <v>3523.1842179300002</v>
      </c>
      <c r="D84" s="36">
        <f>SUMIFS(СВЦЭМ!$D$33:$D$776,СВЦЭМ!$A$33:$A$776,$A84,СВЦЭМ!$B$33:$B$776,D$79)+'СЕТ СН'!$H$14+СВЦЭМ!$D$10+'СЕТ СН'!$H$5-'СЕТ СН'!$H$24</f>
        <v>3536.6842580699999</v>
      </c>
      <c r="E84" s="36">
        <f>SUMIFS(СВЦЭМ!$D$33:$D$776,СВЦЭМ!$A$33:$A$776,$A84,СВЦЭМ!$B$33:$B$776,E$79)+'СЕТ СН'!$H$14+СВЦЭМ!$D$10+'СЕТ СН'!$H$5-'СЕТ СН'!$H$24</f>
        <v>3535.1517954800001</v>
      </c>
      <c r="F84" s="36">
        <f>SUMIFS(СВЦЭМ!$D$33:$D$776,СВЦЭМ!$A$33:$A$776,$A84,СВЦЭМ!$B$33:$B$776,F$79)+'СЕТ СН'!$H$14+СВЦЭМ!$D$10+'СЕТ СН'!$H$5-'СЕТ СН'!$H$24</f>
        <v>3525.9828018899998</v>
      </c>
      <c r="G84" s="36">
        <f>SUMIFS(СВЦЭМ!$D$33:$D$776,СВЦЭМ!$A$33:$A$776,$A84,СВЦЭМ!$B$33:$B$776,G$79)+'СЕТ СН'!$H$14+СВЦЭМ!$D$10+'СЕТ СН'!$H$5-'СЕТ СН'!$H$24</f>
        <v>3508.2523211299999</v>
      </c>
      <c r="H84" s="36">
        <f>SUMIFS(СВЦЭМ!$D$33:$D$776,СВЦЭМ!$A$33:$A$776,$A84,СВЦЭМ!$B$33:$B$776,H$79)+'СЕТ СН'!$H$14+СВЦЭМ!$D$10+'СЕТ СН'!$H$5-'СЕТ СН'!$H$24</f>
        <v>3476.0202463000001</v>
      </c>
      <c r="I84" s="36">
        <f>SUMIFS(СВЦЭМ!$D$33:$D$776,СВЦЭМ!$A$33:$A$776,$A84,СВЦЭМ!$B$33:$B$776,I$79)+'СЕТ СН'!$H$14+СВЦЭМ!$D$10+'СЕТ СН'!$H$5-'СЕТ СН'!$H$24</f>
        <v>3442.5395813099999</v>
      </c>
      <c r="J84" s="36">
        <f>SUMIFS(СВЦЭМ!$D$33:$D$776,СВЦЭМ!$A$33:$A$776,$A84,СВЦЭМ!$B$33:$B$776,J$79)+'СЕТ СН'!$H$14+СВЦЭМ!$D$10+'СЕТ СН'!$H$5-'СЕТ СН'!$H$24</f>
        <v>3409.8233529099998</v>
      </c>
      <c r="K84" s="36">
        <f>SUMIFS(СВЦЭМ!$D$33:$D$776,СВЦЭМ!$A$33:$A$776,$A84,СВЦЭМ!$B$33:$B$776,K$79)+'СЕТ СН'!$H$14+СВЦЭМ!$D$10+'СЕТ СН'!$H$5-'СЕТ СН'!$H$24</f>
        <v>3403.05528955</v>
      </c>
      <c r="L84" s="36">
        <f>SUMIFS(СВЦЭМ!$D$33:$D$776,СВЦЭМ!$A$33:$A$776,$A84,СВЦЭМ!$B$33:$B$776,L$79)+'СЕТ СН'!$H$14+СВЦЭМ!$D$10+'СЕТ СН'!$H$5-'СЕТ СН'!$H$24</f>
        <v>3397.8336913200001</v>
      </c>
      <c r="M84" s="36">
        <f>SUMIFS(СВЦЭМ!$D$33:$D$776,СВЦЭМ!$A$33:$A$776,$A84,СВЦЭМ!$B$33:$B$776,M$79)+'СЕТ СН'!$H$14+СВЦЭМ!$D$10+'СЕТ СН'!$H$5-'СЕТ СН'!$H$24</f>
        <v>3406.6822696600002</v>
      </c>
      <c r="N84" s="36">
        <f>SUMIFS(СВЦЭМ!$D$33:$D$776,СВЦЭМ!$A$33:$A$776,$A84,СВЦЭМ!$B$33:$B$776,N$79)+'СЕТ СН'!$H$14+СВЦЭМ!$D$10+'СЕТ СН'!$H$5-'СЕТ СН'!$H$24</f>
        <v>3426.64342115</v>
      </c>
      <c r="O84" s="36">
        <f>SUMIFS(СВЦЭМ!$D$33:$D$776,СВЦЭМ!$A$33:$A$776,$A84,СВЦЭМ!$B$33:$B$776,O$79)+'СЕТ СН'!$H$14+СВЦЭМ!$D$10+'СЕТ СН'!$H$5-'СЕТ СН'!$H$24</f>
        <v>3458.88443689</v>
      </c>
      <c r="P84" s="36">
        <f>SUMIFS(СВЦЭМ!$D$33:$D$776,СВЦЭМ!$A$33:$A$776,$A84,СВЦЭМ!$B$33:$B$776,P$79)+'СЕТ СН'!$H$14+СВЦЭМ!$D$10+'СЕТ СН'!$H$5-'СЕТ СН'!$H$24</f>
        <v>3475.2647320599999</v>
      </c>
      <c r="Q84" s="36">
        <f>SUMIFS(СВЦЭМ!$D$33:$D$776,СВЦЭМ!$A$33:$A$776,$A84,СВЦЭМ!$B$33:$B$776,Q$79)+'СЕТ СН'!$H$14+СВЦЭМ!$D$10+'СЕТ СН'!$H$5-'СЕТ СН'!$H$24</f>
        <v>3481.2222685699999</v>
      </c>
      <c r="R84" s="36">
        <f>SUMIFS(СВЦЭМ!$D$33:$D$776,СВЦЭМ!$A$33:$A$776,$A84,СВЦЭМ!$B$33:$B$776,R$79)+'СЕТ СН'!$H$14+СВЦЭМ!$D$10+'СЕТ СН'!$H$5-'СЕТ СН'!$H$24</f>
        <v>3475.79722808</v>
      </c>
      <c r="S84" s="36">
        <f>SUMIFS(СВЦЭМ!$D$33:$D$776,СВЦЭМ!$A$33:$A$776,$A84,СВЦЭМ!$B$33:$B$776,S$79)+'СЕТ СН'!$H$14+СВЦЭМ!$D$10+'СЕТ СН'!$H$5-'СЕТ СН'!$H$24</f>
        <v>3452.7572369200002</v>
      </c>
      <c r="T84" s="36">
        <f>SUMIFS(СВЦЭМ!$D$33:$D$776,СВЦЭМ!$A$33:$A$776,$A84,СВЦЭМ!$B$33:$B$776,T$79)+'СЕТ СН'!$H$14+СВЦЭМ!$D$10+'СЕТ СН'!$H$5-'СЕТ СН'!$H$24</f>
        <v>3426.0835042399999</v>
      </c>
      <c r="U84" s="36">
        <f>SUMIFS(СВЦЭМ!$D$33:$D$776,СВЦЭМ!$A$33:$A$776,$A84,СВЦЭМ!$B$33:$B$776,U$79)+'СЕТ СН'!$H$14+СВЦЭМ!$D$10+'СЕТ СН'!$H$5-'СЕТ СН'!$H$24</f>
        <v>3423.4235048600003</v>
      </c>
      <c r="V84" s="36">
        <f>SUMIFS(СВЦЭМ!$D$33:$D$776,СВЦЭМ!$A$33:$A$776,$A84,СВЦЭМ!$B$33:$B$776,V$79)+'СЕТ СН'!$H$14+СВЦЭМ!$D$10+'СЕТ СН'!$H$5-'СЕТ СН'!$H$24</f>
        <v>3429.51397731</v>
      </c>
      <c r="W84" s="36">
        <f>SUMIFS(СВЦЭМ!$D$33:$D$776,СВЦЭМ!$A$33:$A$776,$A84,СВЦЭМ!$B$33:$B$776,W$79)+'СЕТ СН'!$H$14+СВЦЭМ!$D$10+'СЕТ СН'!$H$5-'СЕТ СН'!$H$24</f>
        <v>3441.4523541899998</v>
      </c>
      <c r="X84" s="36">
        <f>SUMIFS(СВЦЭМ!$D$33:$D$776,СВЦЭМ!$A$33:$A$776,$A84,СВЦЭМ!$B$33:$B$776,X$79)+'СЕТ СН'!$H$14+СВЦЭМ!$D$10+'СЕТ СН'!$H$5-'СЕТ СН'!$H$24</f>
        <v>3456.4765117100001</v>
      </c>
      <c r="Y84" s="36">
        <f>SUMIFS(СВЦЭМ!$D$33:$D$776,СВЦЭМ!$A$33:$A$776,$A84,СВЦЭМ!$B$33:$B$776,Y$79)+'СЕТ СН'!$H$14+СВЦЭМ!$D$10+'СЕТ СН'!$H$5-'СЕТ СН'!$H$24</f>
        <v>3484.2127615700001</v>
      </c>
    </row>
    <row r="85" spans="1:25" ht="15.75" x14ac:dyDescent="0.2">
      <c r="A85" s="35">
        <f t="shared" si="2"/>
        <v>43867</v>
      </c>
      <c r="B85" s="36">
        <f>SUMIFS(СВЦЭМ!$D$33:$D$776,СВЦЭМ!$A$33:$A$776,$A85,СВЦЭМ!$B$33:$B$776,B$79)+'СЕТ СН'!$H$14+СВЦЭМ!$D$10+'СЕТ СН'!$H$5-'СЕТ СН'!$H$24</f>
        <v>3483.6731359300002</v>
      </c>
      <c r="C85" s="36">
        <f>SUMIFS(СВЦЭМ!$D$33:$D$776,СВЦЭМ!$A$33:$A$776,$A85,СВЦЭМ!$B$33:$B$776,C$79)+'СЕТ СН'!$H$14+СВЦЭМ!$D$10+'СЕТ СН'!$H$5-'СЕТ СН'!$H$24</f>
        <v>3513.39311391</v>
      </c>
      <c r="D85" s="36">
        <f>SUMIFS(СВЦЭМ!$D$33:$D$776,СВЦЭМ!$A$33:$A$776,$A85,СВЦЭМ!$B$33:$B$776,D$79)+'СЕТ СН'!$H$14+СВЦЭМ!$D$10+'СЕТ СН'!$H$5-'СЕТ СН'!$H$24</f>
        <v>3521.3934572600001</v>
      </c>
      <c r="E85" s="36">
        <f>SUMIFS(СВЦЭМ!$D$33:$D$776,СВЦЭМ!$A$33:$A$776,$A85,СВЦЭМ!$B$33:$B$776,E$79)+'СЕТ СН'!$H$14+СВЦЭМ!$D$10+'СЕТ СН'!$H$5-'СЕТ СН'!$H$24</f>
        <v>3525.9399714000001</v>
      </c>
      <c r="F85" s="36">
        <f>SUMIFS(СВЦЭМ!$D$33:$D$776,СВЦЭМ!$A$33:$A$776,$A85,СВЦЭМ!$B$33:$B$776,F$79)+'СЕТ СН'!$H$14+СВЦЭМ!$D$10+'СЕТ СН'!$H$5-'СЕТ СН'!$H$24</f>
        <v>3523.2203471299999</v>
      </c>
      <c r="G85" s="36">
        <f>SUMIFS(СВЦЭМ!$D$33:$D$776,СВЦЭМ!$A$33:$A$776,$A85,СВЦЭМ!$B$33:$B$776,G$79)+'СЕТ СН'!$H$14+СВЦЭМ!$D$10+'СЕТ СН'!$H$5-'СЕТ СН'!$H$24</f>
        <v>3516.3964972499998</v>
      </c>
      <c r="H85" s="36">
        <f>SUMIFS(СВЦЭМ!$D$33:$D$776,СВЦЭМ!$A$33:$A$776,$A85,СВЦЭМ!$B$33:$B$776,H$79)+'СЕТ СН'!$H$14+СВЦЭМ!$D$10+'СЕТ СН'!$H$5-'СЕТ СН'!$H$24</f>
        <v>3484.29089707</v>
      </c>
      <c r="I85" s="36">
        <f>SUMIFS(СВЦЭМ!$D$33:$D$776,СВЦЭМ!$A$33:$A$776,$A85,СВЦЭМ!$B$33:$B$776,I$79)+'СЕТ СН'!$H$14+СВЦЭМ!$D$10+'СЕТ СН'!$H$5-'СЕТ СН'!$H$24</f>
        <v>3443.59459414</v>
      </c>
      <c r="J85" s="36">
        <f>SUMIFS(СВЦЭМ!$D$33:$D$776,СВЦЭМ!$A$33:$A$776,$A85,СВЦЭМ!$B$33:$B$776,J$79)+'СЕТ СН'!$H$14+СВЦЭМ!$D$10+'СЕТ СН'!$H$5-'СЕТ СН'!$H$24</f>
        <v>3420.1380322700002</v>
      </c>
      <c r="K85" s="36">
        <f>SUMIFS(СВЦЭМ!$D$33:$D$776,СВЦЭМ!$A$33:$A$776,$A85,СВЦЭМ!$B$33:$B$776,K$79)+'СЕТ СН'!$H$14+СВЦЭМ!$D$10+'СЕТ СН'!$H$5-'СЕТ СН'!$H$24</f>
        <v>3391.44082041</v>
      </c>
      <c r="L85" s="36">
        <f>SUMIFS(СВЦЭМ!$D$33:$D$776,СВЦЭМ!$A$33:$A$776,$A85,СВЦЭМ!$B$33:$B$776,L$79)+'СЕТ СН'!$H$14+СВЦЭМ!$D$10+'СЕТ СН'!$H$5-'СЕТ СН'!$H$24</f>
        <v>3404.39929785</v>
      </c>
      <c r="M85" s="36">
        <f>SUMIFS(СВЦЭМ!$D$33:$D$776,СВЦЭМ!$A$33:$A$776,$A85,СВЦЭМ!$B$33:$B$776,M$79)+'СЕТ СН'!$H$14+СВЦЭМ!$D$10+'СЕТ СН'!$H$5-'СЕТ СН'!$H$24</f>
        <v>3424.21020198</v>
      </c>
      <c r="N85" s="36">
        <f>SUMIFS(СВЦЭМ!$D$33:$D$776,СВЦЭМ!$A$33:$A$776,$A85,СВЦЭМ!$B$33:$B$776,N$79)+'СЕТ СН'!$H$14+СВЦЭМ!$D$10+'СЕТ СН'!$H$5-'СЕТ СН'!$H$24</f>
        <v>3440.4792888100001</v>
      </c>
      <c r="O85" s="36">
        <f>SUMIFS(СВЦЭМ!$D$33:$D$776,СВЦЭМ!$A$33:$A$776,$A85,СВЦЭМ!$B$33:$B$776,O$79)+'СЕТ СН'!$H$14+СВЦЭМ!$D$10+'СЕТ СН'!$H$5-'СЕТ СН'!$H$24</f>
        <v>3458.7985870500002</v>
      </c>
      <c r="P85" s="36">
        <f>SUMIFS(СВЦЭМ!$D$33:$D$776,СВЦЭМ!$A$33:$A$776,$A85,СВЦЭМ!$B$33:$B$776,P$79)+'СЕТ СН'!$H$14+СВЦЭМ!$D$10+'СЕТ СН'!$H$5-'СЕТ СН'!$H$24</f>
        <v>3472.96599006</v>
      </c>
      <c r="Q85" s="36">
        <f>SUMIFS(СВЦЭМ!$D$33:$D$776,СВЦЭМ!$A$33:$A$776,$A85,СВЦЭМ!$B$33:$B$776,Q$79)+'СЕТ СН'!$H$14+СВЦЭМ!$D$10+'СЕТ СН'!$H$5-'СЕТ СН'!$H$24</f>
        <v>3482.1556191499999</v>
      </c>
      <c r="R85" s="36">
        <f>SUMIFS(СВЦЭМ!$D$33:$D$776,СВЦЭМ!$A$33:$A$776,$A85,СВЦЭМ!$B$33:$B$776,R$79)+'СЕТ СН'!$H$14+СВЦЭМ!$D$10+'СЕТ СН'!$H$5-'СЕТ СН'!$H$24</f>
        <v>3474.7615091400003</v>
      </c>
      <c r="S85" s="36">
        <f>SUMIFS(СВЦЭМ!$D$33:$D$776,СВЦЭМ!$A$33:$A$776,$A85,СВЦЭМ!$B$33:$B$776,S$79)+'СЕТ СН'!$H$14+СВЦЭМ!$D$10+'СЕТ СН'!$H$5-'СЕТ СН'!$H$24</f>
        <v>3452.90181949</v>
      </c>
      <c r="T85" s="36">
        <f>SUMIFS(СВЦЭМ!$D$33:$D$776,СВЦЭМ!$A$33:$A$776,$A85,СВЦЭМ!$B$33:$B$776,T$79)+'СЕТ СН'!$H$14+СВЦЭМ!$D$10+'СЕТ СН'!$H$5-'СЕТ СН'!$H$24</f>
        <v>3423.82302858</v>
      </c>
      <c r="U85" s="36">
        <f>SUMIFS(СВЦЭМ!$D$33:$D$776,СВЦЭМ!$A$33:$A$776,$A85,СВЦЭМ!$B$33:$B$776,U$79)+'СЕТ СН'!$H$14+СВЦЭМ!$D$10+'СЕТ СН'!$H$5-'СЕТ СН'!$H$24</f>
        <v>3417.3226612200001</v>
      </c>
      <c r="V85" s="36">
        <f>SUMIFS(СВЦЭМ!$D$33:$D$776,СВЦЭМ!$A$33:$A$776,$A85,СВЦЭМ!$B$33:$B$776,V$79)+'СЕТ СН'!$H$14+СВЦЭМ!$D$10+'СЕТ СН'!$H$5-'СЕТ СН'!$H$24</f>
        <v>3409.3923619799998</v>
      </c>
      <c r="W85" s="36">
        <f>SUMIFS(СВЦЭМ!$D$33:$D$776,СВЦЭМ!$A$33:$A$776,$A85,СВЦЭМ!$B$33:$B$776,W$79)+'СЕТ СН'!$H$14+СВЦЭМ!$D$10+'СЕТ СН'!$H$5-'СЕТ СН'!$H$24</f>
        <v>3426.6280206199999</v>
      </c>
      <c r="X85" s="36">
        <f>SUMIFS(СВЦЭМ!$D$33:$D$776,СВЦЭМ!$A$33:$A$776,$A85,СВЦЭМ!$B$33:$B$776,X$79)+'СЕТ СН'!$H$14+СВЦЭМ!$D$10+'СЕТ СН'!$H$5-'СЕТ СН'!$H$24</f>
        <v>3444.3736204500001</v>
      </c>
      <c r="Y85" s="36">
        <f>SUMIFS(СВЦЭМ!$D$33:$D$776,СВЦЭМ!$A$33:$A$776,$A85,СВЦЭМ!$B$33:$B$776,Y$79)+'СЕТ СН'!$H$14+СВЦЭМ!$D$10+'СЕТ СН'!$H$5-'СЕТ СН'!$H$24</f>
        <v>3473.5924305600001</v>
      </c>
    </row>
    <row r="86" spans="1:25" ht="15.75" x14ac:dyDescent="0.2">
      <c r="A86" s="35">
        <f t="shared" si="2"/>
        <v>43868</v>
      </c>
      <c r="B86" s="36">
        <f>SUMIFS(СВЦЭМ!$D$33:$D$776,СВЦЭМ!$A$33:$A$776,$A86,СВЦЭМ!$B$33:$B$776,B$79)+'СЕТ СН'!$H$14+СВЦЭМ!$D$10+'СЕТ СН'!$H$5-'СЕТ СН'!$H$24</f>
        <v>3553.3320333199999</v>
      </c>
      <c r="C86" s="36">
        <f>SUMIFS(СВЦЭМ!$D$33:$D$776,СВЦЭМ!$A$33:$A$776,$A86,СВЦЭМ!$B$33:$B$776,C$79)+'СЕТ СН'!$H$14+СВЦЭМ!$D$10+'СЕТ СН'!$H$5-'СЕТ СН'!$H$24</f>
        <v>3563.9685039999999</v>
      </c>
      <c r="D86" s="36">
        <f>SUMIFS(СВЦЭМ!$D$33:$D$776,СВЦЭМ!$A$33:$A$776,$A86,СВЦЭМ!$B$33:$B$776,D$79)+'СЕТ СН'!$H$14+СВЦЭМ!$D$10+'СЕТ СН'!$H$5-'СЕТ СН'!$H$24</f>
        <v>3572.64656143</v>
      </c>
      <c r="E86" s="36">
        <f>SUMIFS(СВЦЭМ!$D$33:$D$776,СВЦЭМ!$A$33:$A$776,$A86,СВЦЭМ!$B$33:$B$776,E$79)+'СЕТ СН'!$H$14+СВЦЭМ!$D$10+'СЕТ СН'!$H$5-'СЕТ СН'!$H$24</f>
        <v>3568.78848174</v>
      </c>
      <c r="F86" s="36">
        <f>SUMIFS(СВЦЭМ!$D$33:$D$776,СВЦЭМ!$A$33:$A$776,$A86,СВЦЭМ!$B$33:$B$776,F$79)+'СЕТ СН'!$H$14+СВЦЭМ!$D$10+'СЕТ СН'!$H$5-'СЕТ СН'!$H$24</f>
        <v>3557.4866561500003</v>
      </c>
      <c r="G86" s="36">
        <f>SUMIFS(СВЦЭМ!$D$33:$D$776,СВЦЭМ!$A$33:$A$776,$A86,СВЦЭМ!$B$33:$B$776,G$79)+'СЕТ СН'!$H$14+СВЦЭМ!$D$10+'СЕТ СН'!$H$5-'СЕТ СН'!$H$24</f>
        <v>3545.8074453200002</v>
      </c>
      <c r="H86" s="36">
        <f>SUMIFS(СВЦЭМ!$D$33:$D$776,СВЦЭМ!$A$33:$A$776,$A86,СВЦЭМ!$B$33:$B$776,H$79)+'СЕТ СН'!$H$14+СВЦЭМ!$D$10+'СЕТ СН'!$H$5-'СЕТ СН'!$H$24</f>
        <v>3512.2582109</v>
      </c>
      <c r="I86" s="36">
        <f>SUMIFS(СВЦЭМ!$D$33:$D$776,СВЦЭМ!$A$33:$A$776,$A86,СВЦЭМ!$B$33:$B$776,I$79)+'СЕТ СН'!$H$14+СВЦЭМ!$D$10+'СЕТ СН'!$H$5-'СЕТ СН'!$H$24</f>
        <v>3476.1876838799999</v>
      </c>
      <c r="J86" s="36">
        <f>SUMIFS(СВЦЭМ!$D$33:$D$776,СВЦЭМ!$A$33:$A$776,$A86,СВЦЭМ!$B$33:$B$776,J$79)+'СЕТ СН'!$H$14+СВЦЭМ!$D$10+'СЕТ СН'!$H$5-'СЕТ СН'!$H$24</f>
        <v>3443.6345620699999</v>
      </c>
      <c r="K86" s="36">
        <f>SUMIFS(СВЦЭМ!$D$33:$D$776,СВЦЭМ!$A$33:$A$776,$A86,СВЦЭМ!$B$33:$B$776,K$79)+'СЕТ СН'!$H$14+СВЦЭМ!$D$10+'СЕТ СН'!$H$5-'СЕТ СН'!$H$24</f>
        <v>3446.2475572900003</v>
      </c>
      <c r="L86" s="36">
        <f>SUMIFS(СВЦЭМ!$D$33:$D$776,СВЦЭМ!$A$33:$A$776,$A86,СВЦЭМ!$B$33:$B$776,L$79)+'СЕТ СН'!$H$14+СВЦЭМ!$D$10+'СЕТ СН'!$H$5-'СЕТ СН'!$H$24</f>
        <v>3451.0729886500003</v>
      </c>
      <c r="M86" s="36">
        <f>SUMIFS(СВЦЭМ!$D$33:$D$776,СВЦЭМ!$A$33:$A$776,$A86,СВЦЭМ!$B$33:$B$776,M$79)+'СЕТ СН'!$H$14+СВЦЭМ!$D$10+'СЕТ СН'!$H$5-'СЕТ СН'!$H$24</f>
        <v>3443.4407556699998</v>
      </c>
      <c r="N86" s="36">
        <f>SUMIFS(СВЦЭМ!$D$33:$D$776,СВЦЭМ!$A$33:$A$776,$A86,СВЦЭМ!$B$33:$B$776,N$79)+'СЕТ СН'!$H$14+СВЦЭМ!$D$10+'СЕТ СН'!$H$5-'СЕТ СН'!$H$24</f>
        <v>3454.8210008900001</v>
      </c>
      <c r="O86" s="36">
        <f>SUMIFS(СВЦЭМ!$D$33:$D$776,СВЦЭМ!$A$33:$A$776,$A86,СВЦЭМ!$B$33:$B$776,O$79)+'СЕТ СН'!$H$14+СВЦЭМ!$D$10+'СЕТ СН'!$H$5-'СЕТ СН'!$H$24</f>
        <v>3467.7012952300001</v>
      </c>
      <c r="P86" s="36">
        <f>SUMIFS(СВЦЭМ!$D$33:$D$776,СВЦЭМ!$A$33:$A$776,$A86,СВЦЭМ!$B$33:$B$776,P$79)+'СЕТ СН'!$H$14+СВЦЭМ!$D$10+'СЕТ СН'!$H$5-'СЕТ СН'!$H$24</f>
        <v>3481.4410289000002</v>
      </c>
      <c r="Q86" s="36">
        <f>SUMIFS(СВЦЭМ!$D$33:$D$776,СВЦЭМ!$A$33:$A$776,$A86,СВЦЭМ!$B$33:$B$776,Q$79)+'СЕТ СН'!$H$14+СВЦЭМ!$D$10+'СЕТ СН'!$H$5-'СЕТ СН'!$H$24</f>
        <v>3487.8392067100003</v>
      </c>
      <c r="R86" s="36">
        <f>SUMIFS(СВЦЭМ!$D$33:$D$776,СВЦЭМ!$A$33:$A$776,$A86,СВЦЭМ!$B$33:$B$776,R$79)+'СЕТ СН'!$H$14+СВЦЭМ!$D$10+'СЕТ СН'!$H$5-'СЕТ СН'!$H$24</f>
        <v>3478.9376679799998</v>
      </c>
      <c r="S86" s="36">
        <f>SUMIFS(СВЦЭМ!$D$33:$D$776,СВЦЭМ!$A$33:$A$776,$A86,СВЦЭМ!$B$33:$B$776,S$79)+'СЕТ СН'!$H$14+СВЦЭМ!$D$10+'СЕТ СН'!$H$5-'СЕТ СН'!$H$24</f>
        <v>3444.89326274</v>
      </c>
      <c r="T86" s="36">
        <f>SUMIFS(СВЦЭМ!$D$33:$D$776,СВЦЭМ!$A$33:$A$776,$A86,СВЦЭМ!$B$33:$B$776,T$79)+'СЕТ СН'!$H$14+СВЦЭМ!$D$10+'СЕТ СН'!$H$5-'СЕТ СН'!$H$24</f>
        <v>3403.4091874400001</v>
      </c>
      <c r="U86" s="36">
        <f>SUMIFS(СВЦЭМ!$D$33:$D$776,СВЦЭМ!$A$33:$A$776,$A86,СВЦЭМ!$B$33:$B$776,U$79)+'СЕТ СН'!$H$14+СВЦЭМ!$D$10+'СЕТ СН'!$H$5-'СЕТ СН'!$H$24</f>
        <v>3406.1021130200002</v>
      </c>
      <c r="V86" s="36">
        <f>SUMIFS(СВЦЭМ!$D$33:$D$776,СВЦЭМ!$A$33:$A$776,$A86,СВЦЭМ!$B$33:$B$776,V$79)+'СЕТ СН'!$H$14+СВЦЭМ!$D$10+'СЕТ СН'!$H$5-'СЕТ СН'!$H$24</f>
        <v>3425.2722697099998</v>
      </c>
      <c r="W86" s="36">
        <f>SUMIFS(СВЦЭМ!$D$33:$D$776,СВЦЭМ!$A$33:$A$776,$A86,СВЦЭМ!$B$33:$B$776,W$79)+'СЕТ СН'!$H$14+СВЦЭМ!$D$10+'СЕТ СН'!$H$5-'СЕТ СН'!$H$24</f>
        <v>3444.56404144</v>
      </c>
      <c r="X86" s="36">
        <f>SUMIFS(СВЦЭМ!$D$33:$D$776,СВЦЭМ!$A$33:$A$776,$A86,СВЦЭМ!$B$33:$B$776,X$79)+'СЕТ СН'!$H$14+СВЦЭМ!$D$10+'СЕТ СН'!$H$5-'СЕТ СН'!$H$24</f>
        <v>3452.70791332</v>
      </c>
      <c r="Y86" s="36">
        <f>SUMIFS(СВЦЭМ!$D$33:$D$776,СВЦЭМ!$A$33:$A$776,$A86,СВЦЭМ!$B$33:$B$776,Y$79)+'СЕТ СН'!$H$14+СВЦЭМ!$D$10+'СЕТ СН'!$H$5-'СЕТ СН'!$H$24</f>
        <v>3468.9834829800002</v>
      </c>
    </row>
    <row r="87" spans="1:25" ht="15.75" x14ac:dyDescent="0.2">
      <c r="A87" s="35">
        <f t="shared" si="2"/>
        <v>43869</v>
      </c>
      <c r="B87" s="36">
        <f>SUMIFS(СВЦЭМ!$D$33:$D$776,СВЦЭМ!$A$33:$A$776,$A87,СВЦЭМ!$B$33:$B$776,B$79)+'СЕТ СН'!$H$14+СВЦЭМ!$D$10+'СЕТ СН'!$H$5-'СЕТ СН'!$H$24</f>
        <v>3506.46527328</v>
      </c>
      <c r="C87" s="36">
        <f>SUMIFS(СВЦЭМ!$D$33:$D$776,СВЦЭМ!$A$33:$A$776,$A87,СВЦЭМ!$B$33:$B$776,C$79)+'СЕТ СН'!$H$14+СВЦЭМ!$D$10+'СЕТ СН'!$H$5-'СЕТ СН'!$H$24</f>
        <v>3538.3563203000003</v>
      </c>
      <c r="D87" s="36">
        <f>SUMIFS(СВЦЭМ!$D$33:$D$776,СВЦЭМ!$A$33:$A$776,$A87,СВЦЭМ!$B$33:$B$776,D$79)+'СЕТ СН'!$H$14+СВЦЭМ!$D$10+'СЕТ СН'!$H$5-'СЕТ СН'!$H$24</f>
        <v>3555.1975664900001</v>
      </c>
      <c r="E87" s="36">
        <f>SUMIFS(СВЦЭМ!$D$33:$D$776,СВЦЭМ!$A$33:$A$776,$A87,СВЦЭМ!$B$33:$B$776,E$79)+'СЕТ СН'!$H$14+СВЦЭМ!$D$10+'СЕТ СН'!$H$5-'СЕТ СН'!$H$24</f>
        <v>3556.2612834700003</v>
      </c>
      <c r="F87" s="36">
        <f>SUMIFS(СВЦЭМ!$D$33:$D$776,СВЦЭМ!$A$33:$A$776,$A87,СВЦЭМ!$B$33:$B$776,F$79)+'СЕТ СН'!$H$14+СВЦЭМ!$D$10+'СЕТ СН'!$H$5-'СЕТ СН'!$H$24</f>
        <v>3550.9014847799999</v>
      </c>
      <c r="G87" s="36">
        <f>SUMIFS(СВЦЭМ!$D$33:$D$776,СВЦЭМ!$A$33:$A$776,$A87,СВЦЭМ!$B$33:$B$776,G$79)+'СЕТ СН'!$H$14+СВЦЭМ!$D$10+'СЕТ СН'!$H$5-'СЕТ СН'!$H$24</f>
        <v>3544.9535855900003</v>
      </c>
      <c r="H87" s="36">
        <f>SUMIFS(СВЦЭМ!$D$33:$D$776,СВЦЭМ!$A$33:$A$776,$A87,СВЦЭМ!$B$33:$B$776,H$79)+'СЕТ СН'!$H$14+СВЦЭМ!$D$10+'СЕТ СН'!$H$5-'СЕТ СН'!$H$24</f>
        <v>3530.7494253599998</v>
      </c>
      <c r="I87" s="36">
        <f>SUMIFS(СВЦЭМ!$D$33:$D$776,СВЦЭМ!$A$33:$A$776,$A87,СВЦЭМ!$B$33:$B$776,I$79)+'СЕТ СН'!$H$14+СВЦЭМ!$D$10+'СЕТ СН'!$H$5-'СЕТ СН'!$H$24</f>
        <v>3510.1988701199998</v>
      </c>
      <c r="J87" s="36">
        <f>SUMIFS(СВЦЭМ!$D$33:$D$776,СВЦЭМ!$A$33:$A$776,$A87,СВЦЭМ!$B$33:$B$776,J$79)+'СЕТ СН'!$H$14+СВЦЭМ!$D$10+'СЕТ СН'!$H$5-'СЕТ СН'!$H$24</f>
        <v>3487.2886426800001</v>
      </c>
      <c r="K87" s="36">
        <f>SUMIFS(СВЦЭМ!$D$33:$D$776,СВЦЭМ!$A$33:$A$776,$A87,СВЦЭМ!$B$33:$B$776,K$79)+'СЕТ СН'!$H$14+СВЦЭМ!$D$10+'СЕТ СН'!$H$5-'СЕТ СН'!$H$24</f>
        <v>3469.9734409100001</v>
      </c>
      <c r="L87" s="36">
        <f>SUMIFS(СВЦЭМ!$D$33:$D$776,СВЦЭМ!$A$33:$A$776,$A87,СВЦЭМ!$B$33:$B$776,L$79)+'СЕТ СН'!$H$14+СВЦЭМ!$D$10+'СЕТ СН'!$H$5-'СЕТ СН'!$H$24</f>
        <v>3436.0030517599998</v>
      </c>
      <c r="M87" s="36">
        <f>SUMIFS(СВЦЭМ!$D$33:$D$776,СВЦЭМ!$A$33:$A$776,$A87,СВЦЭМ!$B$33:$B$776,M$79)+'СЕТ СН'!$H$14+СВЦЭМ!$D$10+'СЕТ СН'!$H$5-'СЕТ СН'!$H$24</f>
        <v>3423.2519890900003</v>
      </c>
      <c r="N87" s="36">
        <f>SUMIFS(СВЦЭМ!$D$33:$D$776,СВЦЭМ!$A$33:$A$776,$A87,СВЦЭМ!$B$33:$B$776,N$79)+'СЕТ СН'!$H$14+СВЦЭМ!$D$10+'СЕТ СН'!$H$5-'СЕТ СН'!$H$24</f>
        <v>3434.5653653099998</v>
      </c>
      <c r="O87" s="36">
        <f>SUMIFS(СВЦЭМ!$D$33:$D$776,СВЦЭМ!$A$33:$A$776,$A87,СВЦЭМ!$B$33:$B$776,O$79)+'СЕТ СН'!$H$14+СВЦЭМ!$D$10+'СЕТ СН'!$H$5-'СЕТ СН'!$H$24</f>
        <v>3447.8407420600001</v>
      </c>
      <c r="P87" s="36">
        <f>SUMIFS(СВЦЭМ!$D$33:$D$776,СВЦЭМ!$A$33:$A$776,$A87,СВЦЭМ!$B$33:$B$776,P$79)+'СЕТ СН'!$H$14+СВЦЭМ!$D$10+'СЕТ СН'!$H$5-'СЕТ СН'!$H$24</f>
        <v>3450.7851415</v>
      </c>
      <c r="Q87" s="36">
        <f>SUMIFS(СВЦЭМ!$D$33:$D$776,СВЦЭМ!$A$33:$A$776,$A87,СВЦЭМ!$B$33:$B$776,Q$79)+'СЕТ СН'!$H$14+СВЦЭМ!$D$10+'СЕТ СН'!$H$5-'СЕТ СН'!$H$24</f>
        <v>3453.7559079299999</v>
      </c>
      <c r="R87" s="36">
        <f>SUMIFS(СВЦЭМ!$D$33:$D$776,СВЦЭМ!$A$33:$A$776,$A87,СВЦЭМ!$B$33:$B$776,R$79)+'СЕТ СН'!$H$14+СВЦЭМ!$D$10+'СЕТ СН'!$H$5-'СЕТ СН'!$H$24</f>
        <v>3458.1437929799999</v>
      </c>
      <c r="S87" s="36">
        <f>SUMIFS(СВЦЭМ!$D$33:$D$776,СВЦЭМ!$A$33:$A$776,$A87,СВЦЭМ!$B$33:$B$776,S$79)+'СЕТ СН'!$H$14+СВЦЭМ!$D$10+'СЕТ СН'!$H$5-'СЕТ СН'!$H$24</f>
        <v>3455.0739850300001</v>
      </c>
      <c r="T87" s="36">
        <f>SUMIFS(СВЦЭМ!$D$33:$D$776,СВЦЭМ!$A$33:$A$776,$A87,СВЦЭМ!$B$33:$B$776,T$79)+'СЕТ СН'!$H$14+СВЦЭМ!$D$10+'СЕТ СН'!$H$5-'СЕТ СН'!$H$24</f>
        <v>3467.8450058600001</v>
      </c>
      <c r="U87" s="36">
        <f>SUMIFS(СВЦЭМ!$D$33:$D$776,СВЦЭМ!$A$33:$A$776,$A87,СВЦЭМ!$B$33:$B$776,U$79)+'СЕТ СН'!$H$14+СВЦЭМ!$D$10+'СЕТ СН'!$H$5-'СЕТ СН'!$H$24</f>
        <v>3471.5366742800002</v>
      </c>
      <c r="V87" s="36">
        <f>SUMIFS(СВЦЭМ!$D$33:$D$776,СВЦЭМ!$A$33:$A$776,$A87,СВЦЭМ!$B$33:$B$776,V$79)+'СЕТ СН'!$H$14+СВЦЭМ!$D$10+'СЕТ СН'!$H$5-'СЕТ СН'!$H$24</f>
        <v>3453.6311859799998</v>
      </c>
      <c r="W87" s="36">
        <f>SUMIFS(СВЦЭМ!$D$33:$D$776,СВЦЭМ!$A$33:$A$776,$A87,СВЦЭМ!$B$33:$B$776,W$79)+'СЕТ СН'!$H$14+СВЦЭМ!$D$10+'СЕТ СН'!$H$5-'СЕТ СН'!$H$24</f>
        <v>3448.6087103499999</v>
      </c>
      <c r="X87" s="36">
        <f>SUMIFS(СВЦЭМ!$D$33:$D$776,СВЦЭМ!$A$33:$A$776,$A87,СВЦЭМ!$B$33:$B$776,X$79)+'СЕТ СН'!$H$14+СВЦЭМ!$D$10+'СЕТ СН'!$H$5-'СЕТ СН'!$H$24</f>
        <v>3446.0684534100001</v>
      </c>
      <c r="Y87" s="36">
        <f>SUMIFS(СВЦЭМ!$D$33:$D$776,СВЦЭМ!$A$33:$A$776,$A87,СВЦЭМ!$B$33:$B$776,Y$79)+'СЕТ СН'!$H$14+СВЦЭМ!$D$10+'СЕТ СН'!$H$5-'СЕТ СН'!$H$24</f>
        <v>3469.2194017400002</v>
      </c>
    </row>
    <row r="88" spans="1:25" ht="15.75" x14ac:dyDescent="0.2">
      <c r="A88" s="35">
        <f t="shared" si="2"/>
        <v>43870</v>
      </c>
      <c r="B88" s="36">
        <f>SUMIFS(СВЦЭМ!$D$33:$D$776,СВЦЭМ!$A$33:$A$776,$A88,СВЦЭМ!$B$33:$B$776,B$79)+'СЕТ СН'!$H$14+СВЦЭМ!$D$10+'СЕТ СН'!$H$5-'СЕТ СН'!$H$24</f>
        <v>3509.81848601</v>
      </c>
      <c r="C88" s="36">
        <f>SUMIFS(СВЦЭМ!$D$33:$D$776,СВЦЭМ!$A$33:$A$776,$A88,СВЦЭМ!$B$33:$B$776,C$79)+'СЕТ СН'!$H$14+СВЦЭМ!$D$10+'СЕТ СН'!$H$5-'СЕТ СН'!$H$24</f>
        <v>3528.6457068</v>
      </c>
      <c r="D88" s="36">
        <f>SUMIFS(СВЦЭМ!$D$33:$D$776,СВЦЭМ!$A$33:$A$776,$A88,СВЦЭМ!$B$33:$B$776,D$79)+'СЕТ СН'!$H$14+СВЦЭМ!$D$10+'СЕТ СН'!$H$5-'СЕТ СН'!$H$24</f>
        <v>3542.8264585000002</v>
      </c>
      <c r="E88" s="36">
        <f>SUMIFS(СВЦЭМ!$D$33:$D$776,СВЦЭМ!$A$33:$A$776,$A88,СВЦЭМ!$B$33:$B$776,E$79)+'СЕТ СН'!$H$14+СВЦЭМ!$D$10+'СЕТ СН'!$H$5-'СЕТ СН'!$H$24</f>
        <v>3548.7694388700002</v>
      </c>
      <c r="F88" s="36">
        <f>SUMIFS(СВЦЭМ!$D$33:$D$776,СВЦЭМ!$A$33:$A$776,$A88,СВЦЭМ!$B$33:$B$776,F$79)+'СЕТ СН'!$H$14+СВЦЭМ!$D$10+'СЕТ СН'!$H$5-'СЕТ СН'!$H$24</f>
        <v>3541.5339792499999</v>
      </c>
      <c r="G88" s="36">
        <f>SUMIFS(СВЦЭМ!$D$33:$D$776,СВЦЭМ!$A$33:$A$776,$A88,СВЦЭМ!$B$33:$B$776,G$79)+'СЕТ СН'!$H$14+СВЦЭМ!$D$10+'СЕТ СН'!$H$5-'СЕТ СН'!$H$24</f>
        <v>3530.3096474499998</v>
      </c>
      <c r="H88" s="36">
        <f>SUMIFS(СВЦЭМ!$D$33:$D$776,СВЦЭМ!$A$33:$A$776,$A88,СВЦЭМ!$B$33:$B$776,H$79)+'СЕТ СН'!$H$14+СВЦЭМ!$D$10+'СЕТ СН'!$H$5-'СЕТ СН'!$H$24</f>
        <v>3508.0567349000003</v>
      </c>
      <c r="I88" s="36">
        <f>SUMIFS(СВЦЭМ!$D$33:$D$776,СВЦЭМ!$A$33:$A$776,$A88,СВЦЭМ!$B$33:$B$776,I$79)+'СЕТ СН'!$H$14+СВЦЭМ!$D$10+'СЕТ СН'!$H$5-'СЕТ СН'!$H$24</f>
        <v>3485.1199169500001</v>
      </c>
      <c r="J88" s="36">
        <f>SUMIFS(СВЦЭМ!$D$33:$D$776,СВЦЭМ!$A$33:$A$776,$A88,СВЦЭМ!$B$33:$B$776,J$79)+'СЕТ СН'!$H$14+СВЦЭМ!$D$10+'СЕТ СН'!$H$5-'СЕТ СН'!$H$24</f>
        <v>3455.90424876</v>
      </c>
      <c r="K88" s="36">
        <f>SUMIFS(СВЦЭМ!$D$33:$D$776,СВЦЭМ!$A$33:$A$776,$A88,СВЦЭМ!$B$33:$B$776,K$79)+'СЕТ СН'!$H$14+СВЦЭМ!$D$10+'СЕТ СН'!$H$5-'СЕТ СН'!$H$24</f>
        <v>3435.3401153499999</v>
      </c>
      <c r="L88" s="36">
        <f>SUMIFS(СВЦЭМ!$D$33:$D$776,СВЦЭМ!$A$33:$A$776,$A88,СВЦЭМ!$B$33:$B$776,L$79)+'СЕТ СН'!$H$14+СВЦЭМ!$D$10+'СЕТ СН'!$H$5-'СЕТ СН'!$H$24</f>
        <v>3433.1945527500002</v>
      </c>
      <c r="M88" s="36">
        <f>SUMIFS(СВЦЭМ!$D$33:$D$776,СВЦЭМ!$A$33:$A$776,$A88,СВЦЭМ!$B$33:$B$776,M$79)+'СЕТ СН'!$H$14+СВЦЭМ!$D$10+'СЕТ СН'!$H$5-'СЕТ СН'!$H$24</f>
        <v>3448.6303729599999</v>
      </c>
      <c r="N88" s="36">
        <f>SUMIFS(СВЦЭМ!$D$33:$D$776,СВЦЭМ!$A$33:$A$776,$A88,СВЦЭМ!$B$33:$B$776,N$79)+'СЕТ СН'!$H$14+СВЦЭМ!$D$10+'СЕТ СН'!$H$5-'СЕТ СН'!$H$24</f>
        <v>3460.7081283799998</v>
      </c>
      <c r="O88" s="36">
        <f>SUMIFS(СВЦЭМ!$D$33:$D$776,СВЦЭМ!$A$33:$A$776,$A88,СВЦЭМ!$B$33:$B$776,O$79)+'СЕТ СН'!$H$14+СВЦЭМ!$D$10+'СЕТ СН'!$H$5-'СЕТ СН'!$H$24</f>
        <v>3472.34565608</v>
      </c>
      <c r="P88" s="36">
        <f>SUMIFS(СВЦЭМ!$D$33:$D$776,СВЦЭМ!$A$33:$A$776,$A88,СВЦЭМ!$B$33:$B$776,P$79)+'СЕТ СН'!$H$14+СВЦЭМ!$D$10+'СЕТ СН'!$H$5-'СЕТ СН'!$H$24</f>
        <v>3479.59681202</v>
      </c>
      <c r="Q88" s="36">
        <f>SUMIFS(СВЦЭМ!$D$33:$D$776,СВЦЭМ!$A$33:$A$776,$A88,СВЦЭМ!$B$33:$B$776,Q$79)+'СЕТ СН'!$H$14+СВЦЭМ!$D$10+'СЕТ СН'!$H$5-'СЕТ СН'!$H$24</f>
        <v>3486.7033863300003</v>
      </c>
      <c r="R88" s="36">
        <f>SUMIFS(СВЦЭМ!$D$33:$D$776,СВЦЭМ!$A$33:$A$776,$A88,СВЦЭМ!$B$33:$B$776,R$79)+'СЕТ СН'!$H$14+СВЦЭМ!$D$10+'СЕТ СН'!$H$5-'СЕТ СН'!$H$24</f>
        <v>3482.5326168299998</v>
      </c>
      <c r="S88" s="36">
        <f>SUMIFS(СВЦЭМ!$D$33:$D$776,СВЦЭМ!$A$33:$A$776,$A88,СВЦЭМ!$B$33:$B$776,S$79)+'СЕТ СН'!$H$14+СВЦЭМ!$D$10+'СЕТ СН'!$H$5-'СЕТ СН'!$H$24</f>
        <v>3476.1369587600002</v>
      </c>
      <c r="T88" s="36">
        <f>SUMIFS(СВЦЭМ!$D$33:$D$776,СВЦЭМ!$A$33:$A$776,$A88,СВЦЭМ!$B$33:$B$776,T$79)+'СЕТ СН'!$H$14+СВЦЭМ!$D$10+'СЕТ СН'!$H$5-'СЕТ СН'!$H$24</f>
        <v>3469.4536145500001</v>
      </c>
      <c r="U88" s="36">
        <f>SUMIFS(СВЦЭМ!$D$33:$D$776,СВЦЭМ!$A$33:$A$776,$A88,СВЦЭМ!$B$33:$B$776,U$79)+'СЕТ СН'!$H$14+СВЦЭМ!$D$10+'СЕТ СН'!$H$5-'СЕТ СН'!$H$24</f>
        <v>3466.3832343300001</v>
      </c>
      <c r="V88" s="36">
        <f>SUMIFS(СВЦЭМ!$D$33:$D$776,СВЦЭМ!$A$33:$A$776,$A88,СВЦЭМ!$B$33:$B$776,V$79)+'СЕТ СН'!$H$14+СВЦЭМ!$D$10+'СЕТ СН'!$H$5-'СЕТ СН'!$H$24</f>
        <v>3469.4777241199999</v>
      </c>
      <c r="W88" s="36">
        <f>SUMIFS(СВЦЭМ!$D$33:$D$776,СВЦЭМ!$A$33:$A$776,$A88,СВЦЭМ!$B$33:$B$776,W$79)+'СЕТ СН'!$H$14+СВЦЭМ!$D$10+'СЕТ СН'!$H$5-'СЕТ СН'!$H$24</f>
        <v>3474.8662793200001</v>
      </c>
      <c r="X88" s="36">
        <f>SUMIFS(СВЦЭМ!$D$33:$D$776,СВЦЭМ!$A$33:$A$776,$A88,СВЦЭМ!$B$33:$B$776,X$79)+'СЕТ СН'!$H$14+СВЦЭМ!$D$10+'СЕТ СН'!$H$5-'СЕТ СН'!$H$24</f>
        <v>3473.37421541</v>
      </c>
      <c r="Y88" s="36">
        <f>SUMIFS(СВЦЭМ!$D$33:$D$776,СВЦЭМ!$A$33:$A$776,$A88,СВЦЭМ!$B$33:$B$776,Y$79)+'СЕТ СН'!$H$14+СВЦЭМ!$D$10+'СЕТ СН'!$H$5-'СЕТ СН'!$H$24</f>
        <v>3485.8925155900001</v>
      </c>
    </row>
    <row r="89" spans="1:25" ht="15.75" x14ac:dyDescent="0.2">
      <c r="A89" s="35">
        <f t="shared" si="2"/>
        <v>43871</v>
      </c>
      <c r="B89" s="36">
        <f>SUMIFS(СВЦЭМ!$D$33:$D$776,СВЦЭМ!$A$33:$A$776,$A89,СВЦЭМ!$B$33:$B$776,B$79)+'СЕТ СН'!$H$14+СВЦЭМ!$D$10+'СЕТ СН'!$H$5-'СЕТ СН'!$H$24</f>
        <v>3546.2140363399999</v>
      </c>
      <c r="C89" s="36">
        <f>SUMIFS(СВЦЭМ!$D$33:$D$776,СВЦЭМ!$A$33:$A$776,$A89,СВЦЭМ!$B$33:$B$776,C$79)+'СЕТ СН'!$H$14+СВЦЭМ!$D$10+'СЕТ СН'!$H$5-'СЕТ СН'!$H$24</f>
        <v>3568.8986079000001</v>
      </c>
      <c r="D89" s="36">
        <f>SUMIFS(СВЦЭМ!$D$33:$D$776,СВЦЭМ!$A$33:$A$776,$A89,СВЦЭМ!$B$33:$B$776,D$79)+'СЕТ СН'!$H$14+СВЦЭМ!$D$10+'СЕТ СН'!$H$5-'СЕТ СН'!$H$24</f>
        <v>3579.6441128300003</v>
      </c>
      <c r="E89" s="36">
        <f>SUMIFS(СВЦЭМ!$D$33:$D$776,СВЦЭМ!$A$33:$A$776,$A89,СВЦЭМ!$B$33:$B$776,E$79)+'СЕТ СН'!$H$14+СВЦЭМ!$D$10+'СЕТ СН'!$H$5-'СЕТ СН'!$H$24</f>
        <v>3584.0573930999999</v>
      </c>
      <c r="F89" s="36">
        <f>SUMIFS(СВЦЭМ!$D$33:$D$776,СВЦЭМ!$A$33:$A$776,$A89,СВЦЭМ!$B$33:$B$776,F$79)+'СЕТ СН'!$H$14+СВЦЭМ!$D$10+'СЕТ СН'!$H$5-'СЕТ СН'!$H$24</f>
        <v>3576.3528155399999</v>
      </c>
      <c r="G89" s="36">
        <f>SUMIFS(СВЦЭМ!$D$33:$D$776,СВЦЭМ!$A$33:$A$776,$A89,СВЦЭМ!$B$33:$B$776,G$79)+'СЕТ СН'!$H$14+СВЦЭМ!$D$10+'СЕТ СН'!$H$5-'СЕТ СН'!$H$24</f>
        <v>3557.2899318499999</v>
      </c>
      <c r="H89" s="36">
        <f>SUMIFS(СВЦЭМ!$D$33:$D$776,СВЦЭМ!$A$33:$A$776,$A89,СВЦЭМ!$B$33:$B$776,H$79)+'СЕТ СН'!$H$14+СВЦЭМ!$D$10+'СЕТ СН'!$H$5-'СЕТ СН'!$H$24</f>
        <v>3523.1723880099998</v>
      </c>
      <c r="I89" s="36">
        <f>SUMIFS(СВЦЭМ!$D$33:$D$776,СВЦЭМ!$A$33:$A$776,$A89,СВЦЭМ!$B$33:$B$776,I$79)+'СЕТ СН'!$H$14+СВЦЭМ!$D$10+'СЕТ СН'!$H$5-'СЕТ СН'!$H$24</f>
        <v>3493.2050822700003</v>
      </c>
      <c r="J89" s="36">
        <f>SUMIFS(СВЦЭМ!$D$33:$D$776,СВЦЭМ!$A$33:$A$776,$A89,СВЦЭМ!$B$33:$B$776,J$79)+'СЕТ СН'!$H$14+СВЦЭМ!$D$10+'СЕТ СН'!$H$5-'СЕТ СН'!$H$24</f>
        <v>3464.6344562300001</v>
      </c>
      <c r="K89" s="36">
        <f>SUMIFS(СВЦЭМ!$D$33:$D$776,СВЦЭМ!$A$33:$A$776,$A89,СВЦЭМ!$B$33:$B$776,K$79)+'СЕТ СН'!$H$14+СВЦЭМ!$D$10+'СЕТ СН'!$H$5-'СЕТ СН'!$H$24</f>
        <v>3441.5395505199999</v>
      </c>
      <c r="L89" s="36">
        <f>SUMIFS(СВЦЭМ!$D$33:$D$776,СВЦЭМ!$A$33:$A$776,$A89,СВЦЭМ!$B$33:$B$776,L$79)+'СЕТ СН'!$H$14+СВЦЭМ!$D$10+'СЕТ СН'!$H$5-'СЕТ СН'!$H$24</f>
        <v>3451.1852164800002</v>
      </c>
      <c r="M89" s="36">
        <f>SUMIFS(СВЦЭМ!$D$33:$D$776,СВЦЭМ!$A$33:$A$776,$A89,СВЦЭМ!$B$33:$B$776,M$79)+'СЕТ СН'!$H$14+СВЦЭМ!$D$10+'СЕТ СН'!$H$5-'СЕТ СН'!$H$24</f>
        <v>3461.9194590400002</v>
      </c>
      <c r="N89" s="36">
        <f>SUMIFS(СВЦЭМ!$D$33:$D$776,СВЦЭМ!$A$33:$A$776,$A89,СВЦЭМ!$B$33:$B$776,N$79)+'СЕТ СН'!$H$14+СВЦЭМ!$D$10+'СЕТ СН'!$H$5-'СЕТ СН'!$H$24</f>
        <v>3478.6643533199999</v>
      </c>
      <c r="O89" s="36">
        <f>SUMIFS(СВЦЭМ!$D$33:$D$776,СВЦЭМ!$A$33:$A$776,$A89,СВЦЭМ!$B$33:$B$776,O$79)+'СЕТ СН'!$H$14+СВЦЭМ!$D$10+'СЕТ СН'!$H$5-'СЕТ СН'!$H$24</f>
        <v>3495.69452228</v>
      </c>
      <c r="P89" s="36">
        <f>SUMIFS(СВЦЭМ!$D$33:$D$776,СВЦЭМ!$A$33:$A$776,$A89,СВЦЭМ!$B$33:$B$776,P$79)+'СЕТ СН'!$H$14+СВЦЭМ!$D$10+'СЕТ СН'!$H$5-'СЕТ СН'!$H$24</f>
        <v>3504.8185658399998</v>
      </c>
      <c r="Q89" s="36">
        <f>SUMIFS(СВЦЭМ!$D$33:$D$776,СВЦЭМ!$A$33:$A$776,$A89,СВЦЭМ!$B$33:$B$776,Q$79)+'СЕТ СН'!$H$14+СВЦЭМ!$D$10+'СЕТ СН'!$H$5-'СЕТ СН'!$H$24</f>
        <v>3511.0343136800002</v>
      </c>
      <c r="R89" s="36">
        <f>SUMIFS(СВЦЭМ!$D$33:$D$776,СВЦЭМ!$A$33:$A$776,$A89,СВЦЭМ!$B$33:$B$776,R$79)+'СЕТ СН'!$H$14+СВЦЭМ!$D$10+'СЕТ СН'!$H$5-'СЕТ СН'!$H$24</f>
        <v>3512.8863279300003</v>
      </c>
      <c r="S89" s="36">
        <f>SUMIFS(СВЦЭМ!$D$33:$D$776,СВЦЭМ!$A$33:$A$776,$A89,СВЦЭМ!$B$33:$B$776,S$79)+'СЕТ СН'!$H$14+СВЦЭМ!$D$10+'СЕТ СН'!$H$5-'СЕТ СН'!$H$24</f>
        <v>3501.8195173499998</v>
      </c>
      <c r="T89" s="36">
        <f>SUMIFS(СВЦЭМ!$D$33:$D$776,СВЦЭМ!$A$33:$A$776,$A89,СВЦЭМ!$B$33:$B$776,T$79)+'СЕТ СН'!$H$14+СВЦЭМ!$D$10+'СЕТ СН'!$H$5-'СЕТ СН'!$H$24</f>
        <v>3472.8193459700001</v>
      </c>
      <c r="U89" s="36">
        <f>SUMIFS(СВЦЭМ!$D$33:$D$776,СВЦЭМ!$A$33:$A$776,$A89,СВЦЭМ!$B$33:$B$776,U$79)+'СЕТ СН'!$H$14+СВЦЭМ!$D$10+'СЕТ СН'!$H$5-'СЕТ СН'!$H$24</f>
        <v>3470.6299170500001</v>
      </c>
      <c r="V89" s="36">
        <f>SUMIFS(СВЦЭМ!$D$33:$D$776,СВЦЭМ!$A$33:$A$776,$A89,СВЦЭМ!$B$33:$B$776,V$79)+'СЕТ СН'!$H$14+СВЦЭМ!$D$10+'СЕТ СН'!$H$5-'СЕТ СН'!$H$24</f>
        <v>3478.1467060099999</v>
      </c>
      <c r="W89" s="36">
        <f>SUMIFS(СВЦЭМ!$D$33:$D$776,СВЦЭМ!$A$33:$A$776,$A89,СВЦЭМ!$B$33:$B$776,W$79)+'СЕТ СН'!$H$14+СВЦЭМ!$D$10+'СЕТ СН'!$H$5-'СЕТ СН'!$H$24</f>
        <v>3490.1161630000001</v>
      </c>
      <c r="X89" s="36">
        <f>SUMIFS(СВЦЭМ!$D$33:$D$776,СВЦЭМ!$A$33:$A$776,$A89,СВЦЭМ!$B$33:$B$776,X$79)+'СЕТ СН'!$H$14+СВЦЭМ!$D$10+'СЕТ СН'!$H$5-'СЕТ СН'!$H$24</f>
        <v>3506.3089349900001</v>
      </c>
      <c r="Y89" s="36">
        <f>SUMIFS(СВЦЭМ!$D$33:$D$776,СВЦЭМ!$A$33:$A$776,$A89,СВЦЭМ!$B$33:$B$776,Y$79)+'СЕТ СН'!$H$14+СВЦЭМ!$D$10+'СЕТ СН'!$H$5-'СЕТ СН'!$H$24</f>
        <v>3517.6340361000002</v>
      </c>
    </row>
    <row r="90" spans="1:25" ht="15.75" x14ac:dyDescent="0.2">
      <c r="A90" s="35">
        <f t="shared" si="2"/>
        <v>43872</v>
      </c>
      <c r="B90" s="36">
        <f>SUMIFS(СВЦЭМ!$D$33:$D$776,СВЦЭМ!$A$33:$A$776,$A90,СВЦЭМ!$B$33:$B$776,B$79)+'СЕТ СН'!$H$14+СВЦЭМ!$D$10+'СЕТ СН'!$H$5-'СЕТ СН'!$H$24</f>
        <v>3510.6941853799999</v>
      </c>
      <c r="C90" s="36">
        <f>SUMIFS(СВЦЭМ!$D$33:$D$776,СВЦЭМ!$A$33:$A$776,$A90,СВЦЭМ!$B$33:$B$776,C$79)+'СЕТ СН'!$H$14+СВЦЭМ!$D$10+'СЕТ СН'!$H$5-'СЕТ СН'!$H$24</f>
        <v>3531.3035789</v>
      </c>
      <c r="D90" s="36">
        <f>SUMIFS(СВЦЭМ!$D$33:$D$776,СВЦЭМ!$A$33:$A$776,$A90,СВЦЭМ!$B$33:$B$776,D$79)+'СЕТ СН'!$H$14+СВЦЭМ!$D$10+'СЕТ СН'!$H$5-'СЕТ СН'!$H$24</f>
        <v>3540.9171254800003</v>
      </c>
      <c r="E90" s="36">
        <f>SUMIFS(СВЦЭМ!$D$33:$D$776,СВЦЭМ!$A$33:$A$776,$A90,СВЦЭМ!$B$33:$B$776,E$79)+'СЕТ СН'!$H$14+СВЦЭМ!$D$10+'СЕТ СН'!$H$5-'СЕТ СН'!$H$24</f>
        <v>3543.2457564599999</v>
      </c>
      <c r="F90" s="36">
        <f>SUMIFS(СВЦЭМ!$D$33:$D$776,СВЦЭМ!$A$33:$A$776,$A90,СВЦЭМ!$B$33:$B$776,F$79)+'СЕТ СН'!$H$14+СВЦЭМ!$D$10+'СЕТ СН'!$H$5-'СЕТ СН'!$H$24</f>
        <v>3535.10374164</v>
      </c>
      <c r="G90" s="36">
        <f>SUMIFS(СВЦЭМ!$D$33:$D$776,СВЦЭМ!$A$33:$A$776,$A90,СВЦЭМ!$B$33:$B$776,G$79)+'СЕТ СН'!$H$14+СВЦЭМ!$D$10+'СЕТ СН'!$H$5-'СЕТ СН'!$H$24</f>
        <v>3518.94919144</v>
      </c>
      <c r="H90" s="36">
        <f>SUMIFS(СВЦЭМ!$D$33:$D$776,СВЦЭМ!$A$33:$A$776,$A90,СВЦЭМ!$B$33:$B$776,H$79)+'СЕТ СН'!$H$14+СВЦЭМ!$D$10+'СЕТ СН'!$H$5-'СЕТ СН'!$H$24</f>
        <v>3492.5275765599999</v>
      </c>
      <c r="I90" s="36">
        <f>SUMIFS(СВЦЭМ!$D$33:$D$776,СВЦЭМ!$A$33:$A$776,$A90,СВЦЭМ!$B$33:$B$776,I$79)+'СЕТ СН'!$H$14+СВЦЭМ!$D$10+'СЕТ СН'!$H$5-'СЕТ СН'!$H$24</f>
        <v>3463.8967714700002</v>
      </c>
      <c r="J90" s="36">
        <f>SUMIFS(СВЦЭМ!$D$33:$D$776,СВЦЭМ!$A$33:$A$776,$A90,СВЦЭМ!$B$33:$B$776,J$79)+'СЕТ СН'!$H$14+СВЦЭМ!$D$10+'СЕТ СН'!$H$5-'СЕТ СН'!$H$24</f>
        <v>3445.8011313400002</v>
      </c>
      <c r="K90" s="36">
        <f>SUMIFS(СВЦЭМ!$D$33:$D$776,СВЦЭМ!$A$33:$A$776,$A90,СВЦЭМ!$B$33:$B$776,K$79)+'СЕТ СН'!$H$14+СВЦЭМ!$D$10+'СЕТ СН'!$H$5-'СЕТ СН'!$H$24</f>
        <v>3429.49161654</v>
      </c>
      <c r="L90" s="36">
        <f>SUMIFS(СВЦЭМ!$D$33:$D$776,СВЦЭМ!$A$33:$A$776,$A90,СВЦЭМ!$B$33:$B$776,L$79)+'СЕТ СН'!$H$14+СВЦЭМ!$D$10+'СЕТ СН'!$H$5-'СЕТ СН'!$H$24</f>
        <v>3439.1428250899999</v>
      </c>
      <c r="M90" s="36">
        <f>SUMIFS(СВЦЭМ!$D$33:$D$776,СВЦЭМ!$A$33:$A$776,$A90,СВЦЭМ!$B$33:$B$776,M$79)+'СЕТ СН'!$H$14+СВЦЭМ!$D$10+'СЕТ СН'!$H$5-'СЕТ СН'!$H$24</f>
        <v>3455.9652436300003</v>
      </c>
      <c r="N90" s="36">
        <f>SUMIFS(СВЦЭМ!$D$33:$D$776,СВЦЭМ!$A$33:$A$776,$A90,СВЦЭМ!$B$33:$B$776,N$79)+'СЕТ СН'!$H$14+СВЦЭМ!$D$10+'СЕТ СН'!$H$5-'СЕТ СН'!$H$24</f>
        <v>3475.4274233699998</v>
      </c>
      <c r="O90" s="36">
        <f>SUMIFS(СВЦЭМ!$D$33:$D$776,СВЦЭМ!$A$33:$A$776,$A90,СВЦЭМ!$B$33:$B$776,O$79)+'СЕТ СН'!$H$14+СВЦЭМ!$D$10+'СЕТ СН'!$H$5-'СЕТ СН'!$H$24</f>
        <v>3504.6306928900003</v>
      </c>
      <c r="P90" s="36">
        <f>SUMIFS(СВЦЭМ!$D$33:$D$776,СВЦЭМ!$A$33:$A$776,$A90,СВЦЭМ!$B$33:$B$776,P$79)+'СЕТ СН'!$H$14+СВЦЭМ!$D$10+'СЕТ СН'!$H$5-'СЕТ СН'!$H$24</f>
        <v>3524.5752423900003</v>
      </c>
      <c r="Q90" s="36">
        <f>SUMIFS(СВЦЭМ!$D$33:$D$776,СВЦЭМ!$A$33:$A$776,$A90,СВЦЭМ!$B$33:$B$776,Q$79)+'СЕТ СН'!$H$14+СВЦЭМ!$D$10+'СЕТ СН'!$H$5-'СЕТ СН'!$H$24</f>
        <v>3533.61987421</v>
      </c>
      <c r="R90" s="36">
        <f>SUMIFS(СВЦЭМ!$D$33:$D$776,СВЦЭМ!$A$33:$A$776,$A90,СВЦЭМ!$B$33:$B$776,R$79)+'СЕТ СН'!$H$14+СВЦЭМ!$D$10+'СЕТ СН'!$H$5-'СЕТ СН'!$H$24</f>
        <v>3513.5921566500001</v>
      </c>
      <c r="S90" s="36">
        <f>SUMIFS(СВЦЭМ!$D$33:$D$776,СВЦЭМ!$A$33:$A$776,$A90,СВЦЭМ!$B$33:$B$776,S$79)+'СЕТ СН'!$H$14+СВЦЭМ!$D$10+'СЕТ СН'!$H$5-'СЕТ СН'!$H$24</f>
        <v>3488.18597391</v>
      </c>
      <c r="T90" s="36">
        <f>SUMIFS(СВЦЭМ!$D$33:$D$776,СВЦЭМ!$A$33:$A$776,$A90,СВЦЭМ!$B$33:$B$776,T$79)+'СЕТ СН'!$H$14+СВЦЭМ!$D$10+'СЕТ СН'!$H$5-'СЕТ СН'!$H$24</f>
        <v>3464.3381622400002</v>
      </c>
      <c r="U90" s="36">
        <f>SUMIFS(СВЦЭМ!$D$33:$D$776,СВЦЭМ!$A$33:$A$776,$A90,СВЦЭМ!$B$33:$B$776,U$79)+'СЕТ СН'!$H$14+СВЦЭМ!$D$10+'СЕТ СН'!$H$5-'СЕТ СН'!$H$24</f>
        <v>3460.3230437900002</v>
      </c>
      <c r="V90" s="36">
        <f>SUMIFS(СВЦЭМ!$D$33:$D$776,СВЦЭМ!$A$33:$A$776,$A90,СВЦЭМ!$B$33:$B$776,V$79)+'СЕТ СН'!$H$14+СВЦЭМ!$D$10+'СЕТ СН'!$H$5-'СЕТ СН'!$H$24</f>
        <v>3463.6813884799999</v>
      </c>
      <c r="W90" s="36">
        <f>SUMIFS(СВЦЭМ!$D$33:$D$776,СВЦЭМ!$A$33:$A$776,$A90,СВЦЭМ!$B$33:$B$776,W$79)+'СЕТ СН'!$H$14+СВЦЭМ!$D$10+'СЕТ СН'!$H$5-'СЕТ СН'!$H$24</f>
        <v>3478.8751272899999</v>
      </c>
      <c r="X90" s="36">
        <f>SUMIFS(СВЦЭМ!$D$33:$D$776,СВЦЭМ!$A$33:$A$776,$A90,СВЦЭМ!$B$33:$B$776,X$79)+'СЕТ СН'!$H$14+СВЦЭМ!$D$10+'СЕТ СН'!$H$5-'СЕТ СН'!$H$24</f>
        <v>3490.5719835700002</v>
      </c>
      <c r="Y90" s="36">
        <f>SUMIFS(СВЦЭМ!$D$33:$D$776,СВЦЭМ!$A$33:$A$776,$A90,СВЦЭМ!$B$33:$B$776,Y$79)+'СЕТ СН'!$H$14+СВЦЭМ!$D$10+'СЕТ СН'!$H$5-'СЕТ СН'!$H$24</f>
        <v>3492.2844253799999</v>
      </c>
    </row>
    <row r="91" spans="1:25" ht="15.75" x14ac:dyDescent="0.2">
      <c r="A91" s="35">
        <f t="shared" si="2"/>
        <v>43873</v>
      </c>
      <c r="B91" s="36">
        <f>SUMIFS(СВЦЭМ!$D$33:$D$776,СВЦЭМ!$A$33:$A$776,$A91,СВЦЭМ!$B$33:$B$776,B$79)+'СЕТ СН'!$H$14+СВЦЭМ!$D$10+'СЕТ СН'!$H$5-'СЕТ СН'!$H$24</f>
        <v>3498.4030990800002</v>
      </c>
      <c r="C91" s="36">
        <f>SUMIFS(СВЦЭМ!$D$33:$D$776,СВЦЭМ!$A$33:$A$776,$A91,СВЦЭМ!$B$33:$B$776,C$79)+'СЕТ СН'!$H$14+СВЦЭМ!$D$10+'СЕТ СН'!$H$5-'СЕТ СН'!$H$24</f>
        <v>3488.9888599800001</v>
      </c>
      <c r="D91" s="36">
        <f>SUMIFS(СВЦЭМ!$D$33:$D$776,СВЦЭМ!$A$33:$A$776,$A91,СВЦЭМ!$B$33:$B$776,D$79)+'СЕТ СН'!$H$14+СВЦЭМ!$D$10+'СЕТ СН'!$H$5-'СЕТ СН'!$H$24</f>
        <v>3504.2469354100003</v>
      </c>
      <c r="E91" s="36">
        <f>SUMIFS(СВЦЭМ!$D$33:$D$776,СВЦЭМ!$A$33:$A$776,$A91,СВЦЭМ!$B$33:$B$776,E$79)+'СЕТ СН'!$H$14+СВЦЭМ!$D$10+'СЕТ СН'!$H$5-'СЕТ СН'!$H$24</f>
        <v>3507.6958857600002</v>
      </c>
      <c r="F91" s="36">
        <f>SUMIFS(СВЦЭМ!$D$33:$D$776,СВЦЭМ!$A$33:$A$776,$A91,СВЦЭМ!$B$33:$B$776,F$79)+'СЕТ СН'!$H$14+СВЦЭМ!$D$10+'СЕТ СН'!$H$5-'СЕТ СН'!$H$24</f>
        <v>3503.4175609700001</v>
      </c>
      <c r="G91" s="36">
        <f>SUMIFS(СВЦЭМ!$D$33:$D$776,СВЦЭМ!$A$33:$A$776,$A91,СВЦЭМ!$B$33:$B$776,G$79)+'СЕТ СН'!$H$14+СВЦЭМ!$D$10+'СЕТ СН'!$H$5-'СЕТ СН'!$H$24</f>
        <v>3492.1185658499999</v>
      </c>
      <c r="H91" s="36">
        <f>SUMIFS(СВЦЭМ!$D$33:$D$776,СВЦЭМ!$A$33:$A$776,$A91,СВЦЭМ!$B$33:$B$776,H$79)+'СЕТ СН'!$H$14+СВЦЭМ!$D$10+'СЕТ СН'!$H$5-'СЕТ СН'!$H$24</f>
        <v>3466.0372184299999</v>
      </c>
      <c r="I91" s="36">
        <f>SUMIFS(СВЦЭМ!$D$33:$D$776,СВЦЭМ!$A$33:$A$776,$A91,СВЦЭМ!$B$33:$B$776,I$79)+'СЕТ СН'!$H$14+СВЦЭМ!$D$10+'СЕТ СН'!$H$5-'СЕТ СН'!$H$24</f>
        <v>3454.97904866</v>
      </c>
      <c r="J91" s="36">
        <f>SUMIFS(СВЦЭМ!$D$33:$D$776,СВЦЭМ!$A$33:$A$776,$A91,СВЦЭМ!$B$33:$B$776,J$79)+'СЕТ СН'!$H$14+СВЦЭМ!$D$10+'СЕТ СН'!$H$5-'СЕТ СН'!$H$24</f>
        <v>3467.96371434</v>
      </c>
      <c r="K91" s="36">
        <f>SUMIFS(СВЦЭМ!$D$33:$D$776,СВЦЭМ!$A$33:$A$776,$A91,СВЦЭМ!$B$33:$B$776,K$79)+'СЕТ СН'!$H$14+СВЦЭМ!$D$10+'СЕТ СН'!$H$5-'СЕТ СН'!$H$24</f>
        <v>3474.90579278</v>
      </c>
      <c r="L91" s="36">
        <f>SUMIFS(СВЦЭМ!$D$33:$D$776,СВЦЭМ!$A$33:$A$776,$A91,СВЦЭМ!$B$33:$B$776,L$79)+'СЕТ СН'!$H$14+СВЦЭМ!$D$10+'СЕТ СН'!$H$5-'СЕТ СН'!$H$24</f>
        <v>3471.2831191200003</v>
      </c>
      <c r="M91" s="36">
        <f>SUMIFS(СВЦЭМ!$D$33:$D$776,СВЦЭМ!$A$33:$A$776,$A91,СВЦЭМ!$B$33:$B$776,M$79)+'СЕТ СН'!$H$14+СВЦЭМ!$D$10+'СЕТ СН'!$H$5-'СЕТ СН'!$H$24</f>
        <v>3455.9060755700002</v>
      </c>
      <c r="N91" s="36">
        <f>SUMIFS(СВЦЭМ!$D$33:$D$776,СВЦЭМ!$A$33:$A$776,$A91,СВЦЭМ!$B$33:$B$776,N$79)+'СЕТ СН'!$H$14+СВЦЭМ!$D$10+'СЕТ СН'!$H$5-'СЕТ СН'!$H$24</f>
        <v>3452.9476757299999</v>
      </c>
      <c r="O91" s="36">
        <f>SUMIFS(СВЦЭМ!$D$33:$D$776,СВЦЭМ!$A$33:$A$776,$A91,СВЦЭМ!$B$33:$B$776,O$79)+'СЕТ СН'!$H$14+СВЦЭМ!$D$10+'СЕТ СН'!$H$5-'СЕТ СН'!$H$24</f>
        <v>3453.5571981799999</v>
      </c>
      <c r="P91" s="36">
        <f>SUMIFS(СВЦЭМ!$D$33:$D$776,СВЦЭМ!$A$33:$A$776,$A91,СВЦЭМ!$B$33:$B$776,P$79)+'СЕТ СН'!$H$14+СВЦЭМ!$D$10+'СЕТ СН'!$H$5-'СЕТ СН'!$H$24</f>
        <v>3452.09993755</v>
      </c>
      <c r="Q91" s="36">
        <f>SUMIFS(СВЦЭМ!$D$33:$D$776,СВЦЭМ!$A$33:$A$776,$A91,СВЦЭМ!$B$33:$B$776,Q$79)+'СЕТ СН'!$H$14+СВЦЭМ!$D$10+'СЕТ СН'!$H$5-'СЕТ СН'!$H$24</f>
        <v>3449.7401094799998</v>
      </c>
      <c r="R91" s="36">
        <f>SUMIFS(СВЦЭМ!$D$33:$D$776,СВЦЭМ!$A$33:$A$776,$A91,СВЦЭМ!$B$33:$B$776,R$79)+'СЕТ СН'!$H$14+СВЦЭМ!$D$10+'СЕТ СН'!$H$5-'СЕТ СН'!$H$24</f>
        <v>3447.9501322000001</v>
      </c>
      <c r="S91" s="36">
        <f>SUMIFS(СВЦЭМ!$D$33:$D$776,СВЦЭМ!$A$33:$A$776,$A91,СВЦЭМ!$B$33:$B$776,S$79)+'СЕТ СН'!$H$14+СВЦЭМ!$D$10+'СЕТ СН'!$H$5-'СЕТ СН'!$H$24</f>
        <v>3451.1654907900001</v>
      </c>
      <c r="T91" s="36">
        <f>SUMIFS(СВЦЭМ!$D$33:$D$776,СВЦЭМ!$A$33:$A$776,$A91,СВЦЭМ!$B$33:$B$776,T$79)+'СЕТ СН'!$H$14+СВЦЭМ!$D$10+'СЕТ СН'!$H$5-'СЕТ СН'!$H$24</f>
        <v>3455.2183866599999</v>
      </c>
      <c r="U91" s="36">
        <f>SUMIFS(СВЦЭМ!$D$33:$D$776,СВЦЭМ!$A$33:$A$776,$A91,СВЦЭМ!$B$33:$B$776,U$79)+'СЕТ СН'!$H$14+СВЦЭМ!$D$10+'СЕТ СН'!$H$5-'СЕТ СН'!$H$24</f>
        <v>3462.1953472599998</v>
      </c>
      <c r="V91" s="36">
        <f>SUMIFS(СВЦЭМ!$D$33:$D$776,СВЦЭМ!$A$33:$A$776,$A91,СВЦЭМ!$B$33:$B$776,V$79)+'СЕТ СН'!$H$14+СВЦЭМ!$D$10+'СЕТ СН'!$H$5-'СЕТ СН'!$H$24</f>
        <v>3445.6965410399998</v>
      </c>
      <c r="W91" s="36">
        <f>SUMIFS(СВЦЭМ!$D$33:$D$776,СВЦЭМ!$A$33:$A$776,$A91,СВЦЭМ!$B$33:$B$776,W$79)+'СЕТ СН'!$H$14+СВЦЭМ!$D$10+'СЕТ СН'!$H$5-'СЕТ СН'!$H$24</f>
        <v>3448.1797868499998</v>
      </c>
      <c r="X91" s="36">
        <f>SUMIFS(СВЦЭМ!$D$33:$D$776,СВЦЭМ!$A$33:$A$776,$A91,СВЦЭМ!$B$33:$B$776,X$79)+'СЕТ СН'!$H$14+СВЦЭМ!$D$10+'СЕТ СН'!$H$5-'СЕТ СН'!$H$24</f>
        <v>3437.6049829499998</v>
      </c>
      <c r="Y91" s="36">
        <f>SUMIFS(СВЦЭМ!$D$33:$D$776,СВЦЭМ!$A$33:$A$776,$A91,СВЦЭМ!$B$33:$B$776,Y$79)+'СЕТ СН'!$H$14+СВЦЭМ!$D$10+'СЕТ СН'!$H$5-'СЕТ СН'!$H$24</f>
        <v>3432.9555300400002</v>
      </c>
    </row>
    <row r="92" spans="1:25" ht="15.75" x14ac:dyDescent="0.2">
      <c r="A92" s="35">
        <f t="shared" si="2"/>
        <v>43874</v>
      </c>
      <c r="B92" s="36">
        <f>SUMIFS(СВЦЭМ!$D$33:$D$776,СВЦЭМ!$A$33:$A$776,$A92,СВЦЭМ!$B$33:$B$776,B$79)+'СЕТ СН'!$H$14+СВЦЭМ!$D$10+'СЕТ СН'!$H$5-'СЕТ СН'!$H$24</f>
        <v>3473.49232437</v>
      </c>
      <c r="C92" s="36">
        <f>SUMIFS(СВЦЭМ!$D$33:$D$776,СВЦЭМ!$A$33:$A$776,$A92,СВЦЭМ!$B$33:$B$776,C$79)+'СЕТ СН'!$H$14+СВЦЭМ!$D$10+'СЕТ СН'!$H$5-'СЕТ СН'!$H$24</f>
        <v>3490.4761376900001</v>
      </c>
      <c r="D92" s="36">
        <f>SUMIFS(СВЦЭМ!$D$33:$D$776,СВЦЭМ!$A$33:$A$776,$A92,СВЦЭМ!$B$33:$B$776,D$79)+'СЕТ СН'!$H$14+СВЦЭМ!$D$10+'СЕТ СН'!$H$5-'СЕТ СН'!$H$24</f>
        <v>3502.7222779499998</v>
      </c>
      <c r="E92" s="36">
        <f>SUMIFS(СВЦЭМ!$D$33:$D$776,СВЦЭМ!$A$33:$A$776,$A92,СВЦЭМ!$B$33:$B$776,E$79)+'СЕТ СН'!$H$14+СВЦЭМ!$D$10+'СЕТ СН'!$H$5-'СЕТ СН'!$H$24</f>
        <v>3513.0152151900002</v>
      </c>
      <c r="F92" s="36">
        <f>SUMIFS(СВЦЭМ!$D$33:$D$776,СВЦЭМ!$A$33:$A$776,$A92,СВЦЭМ!$B$33:$B$776,F$79)+'СЕТ СН'!$H$14+СВЦЭМ!$D$10+'СЕТ СН'!$H$5-'СЕТ СН'!$H$24</f>
        <v>3508.28509119</v>
      </c>
      <c r="G92" s="36">
        <f>SUMIFS(СВЦЭМ!$D$33:$D$776,СВЦЭМ!$A$33:$A$776,$A92,СВЦЭМ!$B$33:$B$776,G$79)+'СЕТ СН'!$H$14+СВЦЭМ!$D$10+'СЕТ СН'!$H$5-'СЕТ СН'!$H$24</f>
        <v>3497.3454269499998</v>
      </c>
      <c r="H92" s="36">
        <f>SUMIFS(СВЦЭМ!$D$33:$D$776,СВЦЭМ!$A$33:$A$776,$A92,СВЦЭМ!$B$33:$B$776,H$79)+'СЕТ СН'!$H$14+СВЦЭМ!$D$10+'СЕТ СН'!$H$5-'СЕТ СН'!$H$24</f>
        <v>3474.1536204499998</v>
      </c>
      <c r="I92" s="36">
        <f>SUMIFS(СВЦЭМ!$D$33:$D$776,СВЦЭМ!$A$33:$A$776,$A92,СВЦЭМ!$B$33:$B$776,I$79)+'СЕТ СН'!$H$14+СВЦЭМ!$D$10+'СЕТ СН'!$H$5-'СЕТ СН'!$H$24</f>
        <v>3452.2441572500002</v>
      </c>
      <c r="J92" s="36">
        <f>SUMIFS(СВЦЭМ!$D$33:$D$776,СВЦЭМ!$A$33:$A$776,$A92,СВЦЭМ!$B$33:$B$776,J$79)+'СЕТ СН'!$H$14+СВЦЭМ!$D$10+'СЕТ СН'!$H$5-'СЕТ СН'!$H$24</f>
        <v>3448.26050476</v>
      </c>
      <c r="K92" s="36">
        <f>SUMIFS(СВЦЭМ!$D$33:$D$776,СВЦЭМ!$A$33:$A$776,$A92,СВЦЭМ!$B$33:$B$776,K$79)+'СЕТ СН'!$H$14+СВЦЭМ!$D$10+'СЕТ СН'!$H$5-'СЕТ СН'!$H$24</f>
        <v>3433.20939782</v>
      </c>
      <c r="L92" s="36">
        <f>SUMIFS(СВЦЭМ!$D$33:$D$776,СВЦЭМ!$A$33:$A$776,$A92,СВЦЭМ!$B$33:$B$776,L$79)+'СЕТ СН'!$H$14+СВЦЭМ!$D$10+'СЕТ СН'!$H$5-'СЕТ СН'!$H$24</f>
        <v>3430.12190272</v>
      </c>
      <c r="M92" s="36">
        <f>SUMIFS(СВЦЭМ!$D$33:$D$776,СВЦЭМ!$A$33:$A$776,$A92,СВЦЭМ!$B$33:$B$776,M$79)+'СЕТ СН'!$H$14+СВЦЭМ!$D$10+'СЕТ СН'!$H$5-'СЕТ СН'!$H$24</f>
        <v>3440.2686814399999</v>
      </c>
      <c r="N92" s="36">
        <f>SUMIFS(СВЦЭМ!$D$33:$D$776,СВЦЭМ!$A$33:$A$776,$A92,СВЦЭМ!$B$33:$B$776,N$79)+'СЕТ СН'!$H$14+СВЦЭМ!$D$10+'СЕТ СН'!$H$5-'СЕТ СН'!$H$24</f>
        <v>3460.01598543</v>
      </c>
      <c r="O92" s="36">
        <f>SUMIFS(СВЦЭМ!$D$33:$D$776,СВЦЭМ!$A$33:$A$776,$A92,СВЦЭМ!$B$33:$B$776,O$79)+'СЕТ СН'!$H$14+СВЦЭМ!$D$10+'СЕТ СН'!$H$5-'СЕТ СН'!$H$24</f>
        <v>3466.9864981700002</v>
      </c>
      <c r="P92" s="36">
        <f>SUMIFS(СВЦЭМ!$D$33:$D$776,СВЦЭМ!$A$33:$A$776,$A92,СВЦЭМ!$B$33:$B$776,P$79)+'СЕТ СН'!$H$14+СВЦЭМ!$D$10+'СЕТ СН'!$H$5-'СЕТ СН'!$H$24</f>
        <v>3472.2155078000001</v>
      </c>
      <c r="Q92" s="36">
        <f>SUMIFS(СВЦЭМ!$D$33:$D$776,СВЦЭМ!$A$33:$A$776,$A92,СВЦЭМ!$B$33:$B$776,Q$79)+'СЕТ СН'!$H$14+СВЦЭМ!$D$10+'СЕТ СН'!$H$5-'СЕТ СН'!$H$24</f>
        <v>3474.4713474600003</v>
      </c>
      <c r="R92" s="36">
        <f>SUMIFS(СВЦЭМ!$D$33:$D$776,СВЦЭМ!$A$33:$A$776,$A92,СВЦЭМ!$B$33:$B$776,R$79)+'СЕТ СН'!$H$14+СВЦЭМ!$D$10+'СЕТ СН'!$H$5-'СЕТ СН'!$H$24</f>
        <v>3474.3571379700002</v>
      </c>
      <c r="S92" s="36">
        <f>SUMIFS(СВЦЭМ!$D$33:$D$776,СВЦЭМ!$A$33:$A$776,$A92,СВЦЭМ!$B$33:$B$776,S$79)+'СЕТ СН'!$H$14+СВЦЭМ!$D$10+'СЕТ СН'!$H$5-'СЕТ СН'!$H$24</f>
        <v>3459.9831750399999</v>
      </c>
      <c r="T92" s="36">
        <f>SUMIFS(СВЦЭМ!$D$33:$D$776,СВЦЭМ!$A$33:$A$776,$A92,СВЦЭМ!$B$33:$B$776,T$79)+'СЕТ СН'!$H$14+СВЦЭМ!$D$10+'СЕТ СН'!$H$5-'СЕТ СН'!$H$24</f>
        <v>3425.37318254</v>
      </c>
      <c r="U92" s="36">
        <f>SUMIFS(СВЦЭМ!$D$33:$D$776,СВЦЭМ!$A$33:$A$776,$A92,СВЦЭМ!$B$33:$B$776,U$79)+'СЕТ СН'!$H$14+СВЦЭМ!$D$10+'СЕТ СН'!$H$5-'СЕТ СН'!$H$24</f>
        <v>3416.5084518100002</v>
      </c>
      <c r="V92" s="36">
        <f>SUMIFS(СВЦЭМ!$D$33:$D$776,СВЦЭМ!$A$33:$A$776,$A92,СВЦЭМ!$B$33:$B$776,V$79)+'СЕТ СН'!$H$14+СВЦЭМ!$D$10+'СЕТ СН'!$H$5-'СЕТ СН'!$H$24</f>
        <v>3411.4061276399998</v>
      </c>
      <c r="W92" s="36">
        <f>SUMIFS(СВЦЭМ!$D$33:$D$776,СВЦЭМ!$A$33:$A$776,$A92,СВЦЭМ!$B$33:$B$776,W$79)+'СЕТ СН'!$H$14+СВЦЭМ!$D$10+'СЕТ СН'!$H$5-'СЕТ СН'!$H$24</f>
        <v>3428.6101945999999</v>
      </c>
      <c r="X92" s="36">
        <f>SUMIFS(СВЦЭМ!$D$33:$D$776,СВЦЭМ!$A$33:$A$776,$A92,СВЦЭМ!$B$33:$B$776,X$79)+'СЕТ СН'!$H$14+СВЦЭМ!$D$10+'СЕТ СН'!$H$5-'СЕТ СН'!$H$24</f>
        <v>3440.6531477200001</v>
      </c>
      <c r="Y92" s="36">
        <f>SUMIFS(СВЦЭМ!$D$33:$D$776,СВЦЭМ!$A$33:$A$776,$A92,СВЦЭМ!$B$33:$B$776,Y$79)+'СЕТ СН'!$H$14+СВЦЭМ!$D$10+'СЕТ СН'!$H$5-'СЕТ СН'!$H$24</f>
        <v>3461.7771959700003</v>
      </c>
    </row>
    <row r="93" spans="1:25" ht="15.75" x14ac:dyDescent="0.2">
      <c r="A93" s="35">
        <f t="shared" si="2"/>
        <v>43875</v>
      </c>
      <c r="B93" s="36">
        <f>SUMIFS(СВЦЭМ!$D$33:$D$776,СВЦЭМ!$A$33:$A$776,$A93,СВЦЭМ!$B$33:$B$776,B$79)+'СЕТ СН'!$H$14+СВЦЭМ!$D$10+'СЕТ СН'!$H$5-'СЕТ СН'!$H$24</f>
        <v>3487.0430406200003</v>
      </c>
      <c r="C93" s="36">
        <f>SUMIFS(СВЦЭМ!$D$33:$D$776,СВЦЭМ!$A$33:$A$776,$A93,СВЦЭМ!$B$33:$B$776,C$79)+'СЕТ СН'!$H$14+СВЦЭМ!$D$10+'СЕТ СН'!$H$5-'СЕТ СН'!$H$24</f>
        <v>3504.56612073</v>
      </c>
      <c r="D93" s="36">
        <f>SUMIFS(СВЦЭМ!$D$33:$D$776,СВЦЭМ!$A$33:$A$776,$A93,СВЦЭМ!$B$33:$B$776,D$79)+'СЕТ СН'!$H$14+СВЦЭМ!$D$10+'СЕТ СН'!$H$5-'СЕТ СН'!$H$24</f>
        <v>3520.4551333700001</v>
      </c>
      <c r="E93" s="36">
        <f>SUMIFS(СВЦЭМ!$D$33:$D$776,СВЦЭМ!$A$33:$A$776,$A93,СВЦЭМ!$B$33:$B$776,E$79)+'СЕТ СН'!$H$14+СВЦЭМ!$D$10+'СЕТ СН'!$H$5-'СЕТ СН'!$H$24</f>
        <v>3518.9787481499998</v>
      </c>
      <c r="F93" s="36">
        <f>SUMIFS(СВЦЭМ!$D$33:$D$776,СВЦЭМ!$A$33:$A$776,$A93,СВЦЭМ!$B$33:$B$776,F$79)+'СЕТ СН'!$H$14+СВЦЭМ!$D$10+'СЕТ СН'!$H$5-'СЕТ СН'!$H$24</f>
        <v>3514.3643763600003</v>
      </c>
      <c r="G93" s="36">
        <f>SUMIFS(СВЦЭМ!$D$33:$D$776,СВЦЭМ!$A$33:$A$776,$A93,СВЦЭМ!$B$33:$B$776,G$79)+'СЕТ СН'!$H$14+СВЦЭМ!$D$10+'СЕТ СН'!$H$5-'СЕТ СН'!$H$24</f>
        <v>3504.5297513999999</v>
      </c>
      <c r="H93" s="36">
        <f>SUMIFS(СВЦЭМ!$D$33:$D$776,СВЦЭМ!$A$33:$A$776,$A93,СВЦЭМ!$B$33:$B$776,H$79)+'СЕТ СН'!$H$14+СВЦЭМ!$D$10+'СЕТ СН'!$H$5-'СЕТ СН'!$H$24</f>
        <v>3475.4584059700001</v>
      </c>
      <c r="I93" s="36">
        <f>SUMIFS(СВЦЭМ!$D$33:$D$776,СВЦЭМ!$A$33:$A$776,$A93,СВЦЭМ!$B$33:$B$776,I$79)+'СЕТ СН'!$H$14+СВЦЭМ!$D$10+'СЕТ СН'!$H$5-'СЕТ СН'!$H$24</f>
        <v>3454.4434739799999</v>
      </c>
      <c r="J93" s="36">
        <f>SUMIFS(СВЦЭМ!$D$33:$D$776,СВЦЭМ!$A$33:$A$776,$A93,СВЦЭМ!$B$33:$B$776,J$79)+'СЕТ СН'!$H$14+СВЦЭМ!$D$10+'СЕТ СН'!$H$5-'СЕТ СН'!$H$24</f>
        <v>3440.3354959799999</v>
      </c>
      <c r="K93" s="36">
        <f>SUMIFS(СВЦЭМ!$D$33:$D$776,СВЦЭМ!$A$33:$A$776,$A93,СВЦЭМ!$B$33:$B$776,K$79)+'СЕТ СН'!$H$14+СВЦЭМ!$D$10+'СЕТ СН'!$H$5-'СЕТ СН'!$H$24</f>
        <v>3422.9815270700001</v>
      </c>
      <c r="L93" s="36">
        <f>SUMIFS(СВЦЭМ!$D$33:$D$776,СВЦЭМ!$A$33:$A$776,$A93,СВЦЭМ!$B$33:$B$776,L$79)+'СЕТ СН'!$H$14+СВЦЭМ!$D$10+'СЕТ СН'!$H$5-'СЕТ СН'!$H$24</f>
        <v>3421.1117877199999</v>
      </c>
      <c r="M93" s="36">
        <f>SUMIFS(СВЦЭМ!$D$33:$D$776,СВЦЭМ!$A$33:$A$776,$A93,СВЦЭМ!$B$33:$B$776,M$79)+'СЕТ СН'!$H$14+СВЦЭМ!$D$10+'СЕТ СН'!$H$5-'СЕТ СН'!$H$24</f>
        <v>3421.0918329900001</v>
      </c>
      <c r="N93" s="36">
        <f>SUMIFS(СВЦЭМ!$D$33:$D$776,СВЦЭМ!$A$33:$A$776,$A93,СВЦЭМ!$B$33:$B$776,N$79)+'СЕТ СН'!$H$14+СВЦЭМ!$D$10+'СЕТ СН'!$H$5-'СЕТ СН'!$H$24</f>
        <v>3441.92255798</v>
      </c>
      <c r="O93" s="36">
        <f>SUMIFS(СВЦЭМ!$D$33:$D$776,СВЦЭМ!$A$33:$A$776,$A93,СВЦЭМ!$B$33:$B$776,O$79)+'СЕТ СН'!$H$14+СВЦЭМ!$D$10+'СЕТ СН'!$H$5-'СЕТ СН'!$H$24</f>
        <v>3451.5237440199999</v>
      </c>
      <c r="P93" s="36">
        <f>SUMIFS(СВЦЭМ!$D$33:$D$776,СВЦЭМ!$A$33:$A$776,$A93,СВЦЭМ!$B$33:$B$776,P$79)+'СЕТ СН'!$H$14+СВЦЭМ!$D$10+'СЕТ СН'!$H$5-'СЕТ СН'!$H$24</f>
        <v>3460.4272452700002</v>
      </c>
      <c r="Q93" s="36">
        <f>SUMIFS(СВЦЭМ!$D$33:$D$776,СВЦЭМ!$A$33:$A$776,$A93,СВЦЭМ!$B$33:$B$776,Q$79)+'СЕТ СН'!$H$14+СВЦЭМ!$D$10+'СЕТ СН'!$H$5-'СЕТ СН'!$H$24</f>
        <v>3465.0190813099998</v>
      </c>
      <c r="R93" s="36">
        <f>SUMIFS(СВЦЭМ!$D$33:$D$776,СВЦЭМ!$A$33:$A$776,$A93,СВЦЭМ!$B$33:$B$776,R$79)+'СЕТ СН'!$H$14+СВЦЭМ!$D$10+'СЕТ СН'!$H$5-'СЕТ СН'!$H$24</f>
        <v>3459.0703334300001</v>
      </c>
      <c r="S93" s="36">
        <f>SUMIFS(СВЦЭМ!$D$33:$D$776,СВЦЭМ!$A$33:$A$776,$A93,СВЦЭМ!$B$33:$B$776,S$79)+'СЕТ СН'!$H$14+СВЦЭМ!$D$10+'СЕТ СН'!$H$5-'СЕТ СН'!$H$24</f>
        <v>3441.9912138999998</v>
      </c>
      <c r="T93" s="36">
        <f>SUMIFS(СВЦЭМ!$D$33:$D$776,СВЦЭМ!$A$33:$A$776,$A93,СВЦЭМ!$B$33:$B$776,T$79)+'СЕТ СН'!$H$14+СВЦЭМ!$D$10+'СЕТ СН'!$H$5-'СЕТ СН'!$H$24</f>
        <v>3425.3130749699999</v>
      </c>
      <c r="U93" s="36">
        <f>SUMIFS(СВЦЭМ!$D$33:$D$776,СВЦЭМ!$A$33:$A$776,$A93,СВЦЭМ!$B$33:$B$776,U$79)+'СЕТ СН'!$H$14+СВЦЭМ!$D$10+'СЕТ СН'!$H$5-'СЕТ СН'!$H$24</f>
        <v>3421.13498458</v>
      </c>
      <c r="V93" s="36">
        <f>SUMIFS(СВЦЭМ!$D$33:$D$776,СВЦЭМ!$A$33:$A$776,$A93,СВЦЭМ!$B$33:$B$776,V$79)+'СЕТ СН'!$H$14+СВЦЭМ!$D$10+'СЕТ СН'!$H$5-'СЕТ СН'!$H$24</f>
        <v>3424.1581290499998</v>
      </c>
      <c r="W93" s="36">
        <f>SUMIFS(СВЦЭМ!$D$33:$D$776,СВЦЭМ!$A$33:$A$776,$A93,СВЦЭМ!$B$33:$B$776,W$79)+'СЕТ СН'!$H$14+СВЦЭМ!$D$10+'СЕТ СН'!$H$5-'СЕТ СН'!$H$24</f>
        <v>3441.7254848299999</v>
      </c>
      <c r="X93" s="36">
        <f>SUMIFS(СВЦЭМ!$D$33:$D$776,СВЦЭМ!$A$33:$A$776,$A93,СВЦЭМ!$B$33:$B$776,X$79)+'СЕТ СН'!$H$14+СВЦЭМ!$D$10+'СЕТ СН'!$H$5-'СЕТ СН'!$H$24</f>
        <v>3457.8758494600002</v>
      </c>
      <c r="Y93" s="36">
        <f>SUMIFS(СВЦЭМ!$D$33:$D$776,СВЦЭМ!$A$33:$A$776,$A93,СВЦЭМ!$B$33:$B$776,Y$79)+'СЕТ СН'!$H$14+СВЦЭМ!$D$10+'СЕТ СН'!$H$5-'СЕТ СН'!$H$24</f>
        <v>3461.99271327</v>
      </c>
    </row>
    <row r="94" spans="1:25" ht="15.75" x14ac:dyDescent="0.2">
      <c r="A94" s="35">
        <f t="shared" si="2"/>
        <v>43876</v>
      </c>
      <c r="B94" s="36">
        <f>SUMIFS(СВЦЭМ!$D$33:$D$776,СВЦЭМ!$A$33:$A$776,$A94,СВЦЭМ!$B$33:$B$776,B$79)+'СЕТ СН'!$H$14+СВЦЭМ!$D$10+'СЕТ СН'!$H$5-'СЕТ СН'!$H$24</f>
        <v>3374.83947313</v>
      </c>
      <c r="C94" s="36">
        <f>SUMIFS(СВЦЭМ!$D$33:$D$776,СВЦЭМ!$A$33:$A$776,$A94,СВЦЭМ!$B$33:$B$776,C$79)+'СЕТ СН'!$H$14+СВЦЭМ!$D$10+'СЕТ СН'!$H$5-'СЕТ СН'!$H$24</f>
        <v>3390.7466831700003</v>
      </c>
      <c r="D94" s="36">
        <f>SUMIFS(СВЦЭМ!$D$33:$D$776,СВЦЭМ!$A$33:$A$776,$A94,СВЦЭМ!$B$33:$B$776,D$79)+'СЕТ СН'!$H$14+СВЦЭМ!$D$10+'СЕТ СН'!$H$5-'СЕТ СН'!$H$24</f>
        <v>3414.2798955899998</v>
      </c>
      <c r="E94" s="36">
        <f>SUMIFS(СВЦЭМ!$D$33:$D$776,СВЦЭМ!$A$33:$A$776,$A94,СВЦЭМ!$B$33:$B$776,E$79)+'СЕТ СН'!$H$14+СВЦЭМ!$D$10+'СЕТ СН'!$H$5-'СЕТ СН'!$H$24</f>
        <v>3428.4909221100002</v>
      </c>
      <c r="F94" s="36">
        <f>SUMIFS(СВЦЭМ!$D$33:$D$776,СВЦЭМ!$A$33:$A$776,$A94,СВЦЭМ!$B$33:$B$776,F$79)+'СЕТ СН'!$H$14+СВЦЭМ!$D$10+'СЕТ СН'!$H$5-'СЕТ СН'!$H$24</f>
        <v>3427.9778895999998</v>
      </c>
      <c r="G94" s="36">
        <f>SUMIFS(СВЦЭМ!$D$33:$D$776,СВЦЭМ!$A$33:$A$776,$A94,СВЦЭМ!$B$33:$B$776,G$79)+'СЕТ СН'!$H$14+СВЦЭМ!$D$10+'СЕТ СН'!$H$5-'СЕТ СН'!$H$24</f>
        <v>3415.41829229</v>
      </c>
      <c r="H94" s="36">
        <f>SUMIFS(СВЦЭМ!$D$33:$D$776,СВЦЭМ!$A$33:$A$776,$A94,СВЦЭМ!$B$33:$B$776,H$79)+'СЕТ СН'!$H$14+СВЦЭМ!$D$10+'СЕТ СН'!$H$5-'СЕТ СН'!$H$24</f>
        <v>3409.70303251</v>
      </c>
      <c r="I94" s="36">
        <f>SUMIFS(СВЦЭМ!$D$33:$D$776,СВЦЭМ!$A$33:$A$776,$A94,СВЦЭМ!$B$33:$B$776,I$79)+'СЕТ СН'!$H$14+СВЦЭМ!$D$10+'СЕТ СН'!$H$5-'СЕТ СН'!$H$24</f>
        <v>3411.2691461600002</v>
      </c>
      <c r="J94" s="36">
        <f>SUMIFS(СВЦЭМ!$D$33:$D$776,СВЦЭМ!$A$33:$A$776,$A94,СВЦЭМ!$B$33:$B$776,J$79)+'СЕТ СН'!$H$14+СВЦЭМ!$D$10+'СЕТ СН'!$H$5-'СЕТ СН'!$H$24</f>
        <v>3430.0328322400001</v>
      </c>
      <c r="K94" s="36">
        <f>SUMIFS(СВЦЭМ!$D$33:$D$776,СВЦЭМ!$A$33:$A$776,$A94,СВЦЭМ!$B$33:$B$776,K$79)+'СЕТ СН'!$H$14+СВЦЭМ!$D$10+'СЕТ СН'!$H$5-'СЕТ СН'!$H$24</f>
        <v>3439.71258459</v>
      </c>
      <c r="L94" s="36">
        <f>SUMIFS(СВЦЭМ!$D$33:$D$776,СВЦЭМ!$A$33:$A$776,$A94,СВЦЭМ!$B$33:$B$776,L$79)+'СЕТ СН'!$H$14+СВЦЭМ!$D$10+'СЕТ СН'!$H$5-'СЕТ СН'!$H$24</f>
        <v>3445.9137604799998</v>
      </c>
      <c r="M94" s="36">
        <f>SUMIFS(СВЦЭМ!$D$33:$D$776,СВЦЭМ!$A$33:$A$776,$A94,СВЦЭМ!$B$33:$B$776,M$79)+'СЕТ СН'!$H$14+СВЦЭМ!$D$10+'СЕТ СН'!$H$5-'СЕТ СН'!$H$24</f>
        <v>3433.4852408100001</v>
      </c>
      <c r="N94" s="36">
        <f>SUMIFS(СВЦЭМ!$D$33:$D$776,СВЦЭМ!$A$33:$A$776,$A94,СВЦЭМ!$B$33:$B$776,N$79)+'СЕТ СН'!$H$14+СВЦЭМ!$D$10+'СЕТ СН'!$H$5-'СЕТ СН'!$H$24</f>
        <v>3429.8693128200002</v>
      </c>
      <c r="O94" s="36">
        <f>SUMIFS(СВЦЭМ!$D$33:$D$776,СВЦЭМ!$A$33:$A$776,$A94,СВЦЭМ!$B$33:$B$776,O$79)+'СЕТ СН'!$H$14+СВЦЭМ!$D$10+'СЕТ СН'!$H$5-'СЕТ СН'!$H$24</f>
        <v>3429.6987937100002</v>
      </c>
      <c r="P94" s="36">
        <f>SUMIFS(СВЦЭМ!$D$33:$D$776,СВЦЭМ!$A$33:$A$776,$A94,СВЦЭМ!$B$33:$B$776,P$79)+'СЕТ СН'!$H$14+СВЦЭМ!$D$10+'СЕТ СН'!$H$5-'СЕТ СН'!$H$24</f>
        <v>3418.4774750400002</v>
      </c>
      <c r="Q94" s="36">
        <f>SUMIFS(СВЦЭМ!$D$33:$D$776,СВЦЭМ!$A$33:$A$776,$A94,СВЦЭМ!$B$33:$B$776,Q$79)+'СЕТ СН'!$H$14+СВЦЭМ!$D$10+'СЕТ СН'!$H$5-'СЕТ СН'!$H$24</f>
        <v>3406.1331103100001</v>
      </c>
      <c r="R94" s="36">
        <f>SUMIFS(СВЦЭМ!$D$33:$D$776,СВЦЭМ!$A$33:$A$776,$A94,СВЦЭМ!$B$33:$B$776,R$79)+'СЕТ СН'!$H$14+СВЦЭМ!$D$10+'СЕТ СН'!$H$5-'СЕТ СН'!$H$24</f>
        <v>3412.3539621300001</v>
      </c>
      <c r="S94" s="36">
        <f>SUMIFS(СВЦЭМ!$D$33:$D$776,СВЦЭМ!$A$33:$A$776,$A94,СВЦЭМ!$B$33:$B$776,S$79)+'СЕТ СН'!$H$14+СВЦЭМ!$D$10+'СЕТ СН'!$H$5-'СЕТ СН'!$H$24</f>
        <v>3418.0542821399999</v>
      </c>
      <c r="T94" s="36">
        <f>SUMIFS(СВЦЭМ!$D$33:$D$776,СВЦЭМ!$A$33:$A$776,$A94,СВЦЭМ!$B$33:$B$776,T$79)+'СЕТ СН'!$H$14+СВЦЭМ!$D$10+'СЕТ СН'!$H$5-'СЕТ СН'!$H$24</f>
        <v>3432.6168145700003</v>
      </c>
      <c r="U94" s="36">
        <f>SUMIFS(СВЦЭМ!$D$33:$D$776,СВЦЭМ!$A$33:$A$776,$A94,СВЦЭМ!$B$33:$B$776,U$79)+'СЕТ СН'!$H$14+СВЦЭМ!$D$10+'СЕТ СН'!$H$5-'СЕТ СН'!$H$24</f>
        <v>3436.5503073999998</v>
      </c>
      <c r="V94" s="36">
        <f>SUMIFS(СВЦЭМ!$D$33:$D$776,СВЦЭМ!$A$33:$A$776,$A94,СВЦЭМ!$B$33:$B$776,V$79)+'СЕТ СН'!$H$14+СВЦЭМ!$D$10+'СЕТ СН'!$H$5-'СЕТ СН'!$H$24</f>
        <v>3421.1421303100001</v>
      </c>
      <c r="W94" s="36">
        <f>SUMIFS(СВЦЭМ!$D$33:$D$776,СВЦЭМ!$A$33:$A$776,$A94,СВЦЭМ!$B$33:$B$776,W$79)+'СЕТ СН'!$H$14+СВЦЭМ!$D$10+'СЕТ СН'!$H$5-'СЕТ СН'!$H$24</f>
        <v>3419.2355787900001</v>
      </c>
      <c r="X94" s="36">
        <f>SUMIFS(СВЦЭМ!$D$33:$D$776,СВЦЭМ!$A$33:$A$776,$A94,СВЦЭМ!$B$33:$B$776,X$79)+'СЕТ СН'!$H$14+СВЦЭМ!$D$10+'СЕТ СН'!$H$5-'СЕТ СН'!$H$24</f>
        <v>3413.2902159599998</v>
      </c>
      <c r="Y94" s="36">
        <f>SUMIFS(СВЦЭМ!$D$33:$D$776,СВЦЭМ!$A$33:$A$776,$A94,СВЦЭМ!$B$33:$B$776,Y$79)+'СЕТ СН'!$H$14+СВЦЭМ!$D$10+'СЕТ СН'!$H$5-'СЕТ СН'!$H$24</f>
        <v>3386.3208593300001</v>
      </c>
    </row>
    <row r="95" spans="1:25" ht="15.75" x14ac:dyDescent="0.2">
      <c r="A95" s="35">
        <f t="shared" si="2"/>
        <v>43877</v>
      </c>
      <c r="B95" s="36">
        <f>SUMIFS(СВЦЭМ!$D$33:$D$776,СВЦЭМ!$A$33:$A$776,$A95,СВЦЭМ!$B$33:$B$776,B$79)+'СЕТ СН'!$H$14+СВЦЭМ!$D$10+'СЕТ СН'!$H$5-'СЕТ СН'!$H$24</f>
        <v>3480.77123987</v>
      </c>
      <c r="C95" s="36">
        <f>SUMIFS(СВЦЭМ!$D$33:$D$776,СВЦЭМ!$A$33:$A$776,$A95,СВЦЭМ!$B$33:$B$776,C$79)+'СЕТ СН'!$H$14+СВЦЭМ!$D$10+'СЕТ СН'!$H$5-'СЕТ СН'!$H$24</f>
        <v>3510.4267017100001</v>
      </c>
      <c r="D95" s="36">
        <f>SUMIFS(СВЦЭМ!$D$33:$D$776,СВЦЭМ!$A$33:$A$776,$A95,СВЦЭМ!$B$33:$B$776,D$79)+'СЕТ СН'!$H$14+СВЦЭМ!$D$10+'СЕТ СН'!$H$5-'СЕТ СН'!$H$24</f>
        <v>3521.1672079099999</v>
      </c>
      <c r="E95" s="36">
        <f>SUMIFS(СВЦЭМ!$D$33:$D$776,СВЦЭМ!$A$33:$A$776,$A95,СВЦЭМ!$B$33:$B$776,E$79)+'СЕТ СН'!$H$14+СВЦЭМ!$D$10+'СЕТ СН'!$H$5-'СЕТ СН'!$H$24</f>
        <v>3529.69494622</v>
      </c>
      <c r="F95" s="36">
        <f>SUMIFS(СВЦЭМ!$D$33:$D$776,СВЦЭМ!$A$33:$A$776,$A95,СВЦЭМ!$B$33:$B$776,F$79)+'СЕТ СН'!$H$14+СВЦЭМ!$D$10+'СЕТ СН'!$H$5-'СЕТ СН'!$H$24</f>
        <v>3530.5227838999999</v>
      </c>
      <c r="G95" s="36">
        <f>SUMIFS(СВЦЭМ!$D$33:$D$776,СВЦЭМ!$A$33:$A$776,$A95,СВЦЭМ!$B$33:$B$776,G$79)+'СЕТ СН'!$H$14+СВЦЭМ!$D$10+'СЕТ СН'!$H$5-'СЕТ СН'!$H$24</f>
        <v>3520.3756207400002</v>
      </c>
      <c r="H95" s="36">
        <f>SUMIFS(СВЦЭМ!$D$33:$D$776,СВЦЭМ!$A$33:$A$776,$A95,СВЦЭМ!$B$33:$B$776,H$79)+'СЕТ СН'!$H$14+СВЦЭМ!$D$10+'СЕТ СН'!$H$5-'СЕТ СН'!$H$24</f>
        <v>3495.2218654200001</v>
      </c>
      <c r="I95" s="36">
        <f>SUMIFS(СВЦЭМ!$D$33:$D$776,СВЦЭМ!$A$33:$A$776,$A95,СВЦЭМ!$B$33:$B$776,I$79)+'СЕТ СН'!$H$14+СВЦЭМ!$D$10+'СЕТ СН'!$H$5-'СЕТ СН'!$H$24</f>
        <v>3468.4171680899999</v>
      </c>
      <c r="J95" s="36">
        <f>SUMIFS(СВЦЭМ!$D$33:$D$776,СВЦЭМ!$A$33:$A$776,$A95,СВЦЭМ!$B$33:$B$776,J$79)+'СЕТ СН'!$H$14+СВЦЭМ!$D$10+'СЕТ СН'!$H$5-'СЕТ СН'!$H$24</f>
        <v>3437.0888454999999</v>
      </c>
      <c r="K95" s="36">
        <f>SUMIFS(СВЦЭМ!$D$33:$D$776,СВЦЭМ!$A$33:$A$776,$A95,СВЦЭМ!$B$33:$B$776,K$79)+'СЕТ СН'!$H$14+СВЦЭМ!$D$10+'СЕТ СН'!$H$5-'СЕТ СН'!$H$24</f>
        <v>3416.1641731899999</v>
      </c>
      <c r="L95" s="36">
        <f>SUMIFS(СВЦЭМ!$D$33:$D$776,СВЦЭМ!$A$33:$A$776,$A95,СВЦЭМ!$B$33:$B$776,L$79)+'СЕТ СН'!$H$14+СВЦЭМ!$D$10+'СЕТ СН'!$H$5-'СЕТ СН'!$H$24</f>
        <v>3405.8537359000002</v>
      </c>
      <c r="M95" s="36">
        <f>SUMIFS(СВЦЭМ!$D$33:$D$776,СВЦЭМ!$A$33:$A$776,$A95,СВЦЭМ!$B$33:$B$776,M$79)+'СЕТ СН'!$H$14+СВЦЭМ!$D$10+'СЕТ СН'!$H$5-'СЕТ СН'!$H$24</f>
        <v>3414.40939239</v>
      </c>
      <c r="N95" s="36">
        <f>SUMIFS(СВЦЭМ!$D$33:$D$776,СВЦЭМ!$A$33:$A$776,$A95,СВЦЭМ!$B$33:$B$776,N$79)+'СЕТ СН'!$H$14+СВЦЭМ!$D$10+'СЕТ СН'!$H$5-'СЕТ СН'!$H$24</f>
        <v>3426.58965459</v>
      </c>
      <c r="O95" s="36">
        <f>SUMIFS(СВЦЭМ!$D$33:$D$776,СВЦЭМ!$A$33:$A$776,$A95,СВЦЭМ!$B$33:$B$776,O$79)+'СЕТ СН'!$H$14+СВЦЭМ!$D$10+'СЕТ СН'!$H$5-'СЕТ СН'!$H$24</f>
        <v>3437.8243796400002</v>
      </c>
      <c r="P95" s="36">
        <f>SUMIFS(СВЦЭМ!$D$33:$D$776,СВЦЭМ!$A$33:$A$776,$A95,СВЦЭМ!$B$33:$B$776,P$79)+'СЕТ СН'!$H$14+СВЦЭМ!$D$10+'СЕТ СН'!$H$5-'СЕТ СН'!$H$24</f>
        <v>3451.8469913899999</v>
      </c>
      <c r="Q95" s="36">
        <f>SUMIFS(СВЦЭМ!$D$33:$D$776,СВЦЭМ!$A$33:$A$776,$A95,СВЦЭМ!$B$33:$B$776,Q$79)+'СЕТ СН'!$H$14+СВЦЭМ!$D$10+'СЕТ СН'!$H$5-'СЕТ СН'!$H$24</f>
        <v>3458.92308323</v>
      </c>
      <c r="R95" s="36">
        <f>SUMIFS(СВЦЭМ!$D$33:$D$776,СВЦЭМ!$A$33:$A$776,$A95,СВЦЭМ!$B$33:$B$776,R$79)+'СЕТ СН'!$H$14+СВЦЭМ!$D$10+'СЕТ СН'!$H$5-'СЕТ СН'!$H$24</f>
        <v>3452.1201182300001</v>
      </c>
      <c r="S95" s="36">
        <f>SUMIFS(СВЦЭМ!$D$33:$D$776,СВЦЭМ!$A$33:$A$776,$A95,СВЦЭМ!$B$33:$B$776,S$79)+'СЕТ СН'!$H$14+СВЦЭМ!$D$10+'СЕТ СН'!$H$5-'СЕТ СН'!$H$24</f>
        <v>3442.93608245</v>
      </c>
      <c r="T95" s="36">
        <f>SUMIFS(СВЦЭМ!$D$33:$D$776,СВЦЭМ!$A$33:$A$776,$A95,СВЦЭМ!$B$33:$B$776,T$79)+'СЕТ СН'!$H$14+СВЦЭМ!$D$10+'СЕТ СН'!$H$5-'СЕТ СН'!$H$24</f>
        <v>3415.0648000000001</v>
      </c>
      <c r="U95" s="36">
        <f>SUMIFS(СВЦЭМ!$D$33:$D$776,СВЦЭМ!$A$33:$A$776,$A95,СВЦЭМ!$B$33:$B$776,U$79)+'СЕТ СН'!$H$14+СВЦЭМ!$D$10+'СЕТ СН'!$H$5-'СЕТ СН'!$H$24</f>
        <v>3416.5362727700003</v>
      </c>
      <c r="V95" s="36">
        <f>SUMIFS(СВЦЭМ!$D$33:$D$776,СВЦЭМ!$A$33:$A$776,$A95,СВЦЭМ!$B$33:$B$776,V$79)+'СЕТ СН'!$H$14+СВЦЭМ!$D$10+'СЕТ СН'!$H$5-'СЕТ СН'!$H$24</f>
        <v>3421.6250349699999</v>
      </c>
      <c r="W95" s="36">
        <f>SUMIFS(СВЦЭМ!$D$33:$D$776,СВЦЭМ!$A$33:$A$776,$A95,СВЦЭМ!$B$33:$B$776,W$79)+'СЕТ СН'!$H$14+СВЦЭМ!$D$10+'СЕТ СН'!$H$5-'СЕТ СН'!$H$24</f>
        <v>3439.3730016600002</v>
      </c>
      <c r="X95" s="36">
        <f>SUMIFS(СВЦЭМ!$D$33:$D$776,СВЦЭМ!$A$33:$A$776,$A95,СВЦЭМ!$B$33:$B$776,X$79)+'СЕТ СН'!$H$14+СВЦЭМ!$D$10+'СЕТ СН'!$H$5-'СЕТ СН'!$H$24</f>
        <v>3427.9836547099999</v>
      </c>
      <c r="Y95" s="36">
        <f>SUMIFS(СВЦЭМ!$D$33:$D$776,СВЦЭМ!$A$33:$A$776,$A95,СВЦЭМ!$B$33:$B$776,Y$79)+'СЕТ СН'!$H$14+СВЦЭМ!$D$10+'СЕТ СН'!$H$5-'СЕТ СН'!$H$24</f>
        <v>3450.0702033900002</v>
      </c>
    </row>
    <row r="96" spans="1:25" ht="15.75" x14ac:dyDescent="0.2">
      <c r="A96" s="35">
        <f t="shared" si="2"/>
        <v>43878</v>
      </c>
      <c r="B96" s="36">
        <f>SUMIFS(СВЦЭМ!$D$33:$D$776,СВЦЭМ!$A$33:$A$776,$A96,СВЦЭМ!$B$33:$B$776,B$79)+'СЕТ СН'!$H$14+СВЦЭМ!$D$10+'СЕТ СН'!$H$5-'СЕТ СН'!$H$24</f>
        <v>3474.9585752100002</v>
      </c>
      <c r="C96" s="36">
        <f>SUMIFS(СВЦЭМ!$D$33:$D$776,СВЦЭМ!$A$33:$A$776,$A96,СВЦЭМ!$B$33:$B$776,C$79)+'СЕТ СН'!$H$14+СВЦЭМ!$D$10+'СЕТ СН'!$H$5-'СЕТ СН'!$H$24</f>
        <v>3488.5999002799999</v>
      </c>
      <c r="D96" s="36">
        <f>SUMIFS(СВЦЭМ!$D$33:$D$776,СВЦЭМ!$A$33:$A$776,$A96,СВЦЭМ!$B$33:$B$776,D$79)+'СЕТ СН'!$H$14+СВЦЭМ!$D$10+'СЕТ СН'!$H$5-'СЕТ СН'!$H$24</f>
        <v>3501.7678248399998</v>
      </c>
      <c r="E96" s="36">
        <f>SUMIFS(СВЦЭМ!$D$33:$D$776,СВЦЭМ!$A$33:$A$776,$A96,СВЦЭМ!$B$33:$B$776,E$79)+'СЕТ СН'!$H$14+СВЦЭМ!$D$10+'СЕТ СН'!$H$5-'СЕТ СН'!$H$24</f>
        <v>3508.6429392700002</v>
      </c>
      <c r="F96" s="36">
        <f>SUMIFS(СВЦЭМ!$D$33:$D$776,СВЦЭМ!$A$33:$A$776,$A96,СВЦЭМ!$B$33:$B$776,F$79)+'СЕТ СН'!$H$14+СВЦЭМ!$D$10+'СЕТ СН'!$H$5-'СЕТ СН'!$H$24</f>
        <v>3506.6437691900001</v>
      </c>
      <c r="G96" s="36">
        <f>SUMIFS(СВЦЭМ!$D$33:$D$776,СВЦЭМ!$A$33:$A$776,$A96,СВЦЭМ!$B$33:$B$776,G$79)+'СЕТ СН'!$H$14+СВЦЭМ!$D$10+'СЕТ СН'!$H$5-'СЕТ СН'!$H$24</f>
        <v>3491.1848083899999</v>
      </c>
      <c r="H96" s="36">
        <f>SUMIFS(СВЦЭМ!$D$33:$D$776,СВЦЭМ!$A$33:$A$776,$A96,СВЦЭМ!$B$33:$B$776,H$79)+'СЕТ СН'!$H$14+СВЦЭМ!$D$10+'СЕТ СН'!$H$5-'СЕТ СН'!$H$24</f>
        <v>3457.4875773399999</v>
      </c>
      <c r="I96" s="36">
        <f>SUMIFS(СВЦЭМ!$D$33:$D$776,СВЦЭМ!$A$33:$A$776,$A96,СВЦЭМ!$B$33:$B$776,I$79)+'СЕТ СН'!$H$14+СВЦЭМ!$D$10+'СЕТ СН'!$H$5-'СЕТ СН'!$H$24</f>
        <v>3430.4676702699999</v>
      </c>
      <c r="J96" s="36">
        <f>SUMIFS(СВЦЭМ!$D$33:$D$776,СВЦЭМ!$A$33:$A$776,$A96,СВЦЭМ!$B$33:$B$776,J$79)+'СЕТ СН'!$H$14+СВЦЭМ!$D$10+'СЕТ СН'!$H$5-'СЕТ СН'!$H$24</f>
        <v>3454.4832895</v>
      </c>
      <c r="K96" s="36">
        <f>SUMIFS(СВЦЭМ!$D$33:$D$776,СВЦЭМ!$A$33:$A$776,$A96,СВЦЭМ!$B$33:$B$776,K$79)+'СЕТ СН'!$H$14+СВЦЭМ!$D$10+'СЕТ СН'!$H$5-'СЕТ СН'!$H$24</f>
        <v>3427.9390814100002</v>
      </c>
      <c r="L96" s="36">
        <f>SUMIFS(СВЦЭМ!$D$33:$D$776,СВЦЭМ!$A$33:$A$776,$A96,СВЦЭМ!$B$33:$B$776,L$79)+'СЕТ СН'!$H$14+СВЦЭМ!$D$10+'СЕТ СН'!$H$5-'СЕТ СН'!$H$24</f>
        <v>3421.5381957999998</v>
      </c>
      <c r="M96" s="36">
        <f>SUMIFS(СВЦЭМ!$D$33:$D$776,СВЦЭМ!$A$33:$A$776,$A96,СВЦЭМ!$B$33:$B$776,M$79)+'СЕТ СН'!$H$14+СВЦЭМ!$D$10+'СЕТ СН'!$H$5-'СЕТ СН'!$H$24</f>
        <v>3432.64477347</v>
      </c>
      <c r="N96" s="36">
        <f>SUMIFS(СВЦЭМ!$D$33:$D$776,СВЦЭМ!$A$33:$A$776,$A96,СВЦЭМ!$B$33:$B$776,N$79)+'СЕТ СН'!$H$14+СВЦЭМ!$D$10+'СЕТ СН'!$H$5-'СЕТ СН'!$H$24</f>
        <v>3447.4575861900003</v>
      </c>
      <c r="O96" s="36">
        <f>SUMIFS(СВЦЭМ!$D$33:$D$776,СВЦЭМ!$A$33:$A$776,$A96,СВЦЭМ!$B$33:$B$776,O$79)+'СЕТ СН'!$H$14+СВЦЭМ!$D$10+'СЕТ СН'!$H$5-'СЕТ СН'!$H$24</f>
        <v>3455.7099480799998</v>
      </c>
      <c r="P96" s="36">
        <f>SUMIFS(СВЦЭМ!$D$33:$D$776,СВЦЭМ!$A$33:$A$776,$A96,СВЦЭМ!$B$33:$B$776,P$79)+'СЕТ СН'!$H$14+СВЦЭМ!$D$10+'СЕТ СН'!$H$5-'СЕТ СН'!$H$24</f>
        <v>3473.75242772</v>
      </c>
      <c r="Q96" s="36">
        <f>SUMIFS(СВЦЭМ!$D$33:$D$776,СВЦЭМ!$A$33:$A$776,$A96,СВЦЭМ!$B$33:$B$776,Q$79)+'СЕТ СН'!$H$14+СВЦЭМ!$D$10+'СЕТ СН'!$H$5-'СЕТ СН'!$H$24</f>
        <v>3491.9825334500001</v>
      </c>
      <c r="R96" s="36">
        <f>SUMIFS(СВЦЭМ!$D$33:$D$776,СВЦЭМ!$A$33:$A$776,$A96,СВЦЭМ!$B$33:$B$776,R$79)+'СЕТ СН'!$H$14+СВЦЭМ!$D$10+'СЕТ СН'!$H$5-'СЕТ СН'!$H$24</f>
        <v>3489.9152198700003</v>
      </c>
      <c r="S96" s="36">
        <f>SUMIFS(СВЦЭМ!$D$33:$D$776,СВЦЭМ!$A$33:$A$776,$A96,СВЦЭМ!$B$33:$B$776,S$79)+'СЕТ СН'!$H$14+СВЦЭМ!$D$10+'СЕТ СН'!$H$5-'СЕТ СН'!$H$24</f>
        <v>3472.73215562</v>
      </c>
      <c r="T96" s="36">
        <f>SUMIFS(СВЦЭМ!$D$33:$D$776,СВЦЭМ!$A$33:$A$776,$A96,СВЦЭМ!$B$33:$B$776,T$79)+'СЕТ СН'!$H$14+СВЦЭМ!$D$10+'СЕТ СН'!$H$5-'СЕТ СН'!$H$24</f>
        <v>3435.7077224499999</v>
      </c>
      <c r="U96" s="36">
        <f>SUMIFS(СВЦЭМ!$D$33:$D$776,СВЦЭМ!$A$33:$A$776,$A96,СВЦЭМ!$B$33:$B$776,U$79)+'СЕТ СН'!$H$14+СВЦЭМ!$D$10+'СЕТ СН'!$H$5-'СЕТ СН'!$H$24</f>
        <v>3423.7118201900003</v>
      </c>
      <c r="V96" s="36">
        <f>SUMIFS(СВЦЭМ!$D$33:$D$776,СВЦЭМ!$A$33:$A$776,$A96,СВЦЭМ!$B$33:$B$776,V$79)+'СЕТ СН'!$H$14+СВЦЭМ!$D$10+'СЕТ СН'!$H$5-'СЕТ СН'!$H$24</f>
        <v>3427.79402944</v>
      </c>
      <c r="W96" s="36">
        <f>SUMIFS(СВЦЭМ!$D$33:$D$776,СВЦЭМ!$A$33:$A$776,$A96,СВЦЭМ!$B$33:$B$776,W$79)+'СЕТ СН'!$H$14+СВЦЭМ!$D$10+'СЕТ СН'!$H$5-'СЕТ СН'!$H$24</f>
        <v>3449.6546452399998</v>
      </c>
      <c r="X96" s="36">
        <f>SUMIFS(СВЦЭМ!$D$33:$D$776,СВЦЭМ!$A$33:$A$776,$A96,СВЦЭМ!$B$33:$B$776,X$79)+'СЕТ СН'!$H$14+СВЦЭМ!$D$10+'СЕТ СН'!$H$5-'СЕТ СН'!$H$24</f>
        <v>3460.2016031100002</v>
      </c>
      <c r="Y96" s="36">
        <f>SUMIFS(СВЦЭМ!$D$33:$D$776,СВЦЭМ!$A$33:$A$776,$A96,СВЦЭМ!$B$33:$B$776,Y$79)+'СЕТ СН'!$H$14+СВЦЭМ!$D$10+'СЕТ СН'!$H$5-'СЕТ СН'!$H$24</f>
        <v>3495.39968288</v>
      </c>
    </row>
    <row r="97" spans="1:26" ht="15.75" x14ac:dyDescent="0.2">
      <c r="A97" s="35">
        <f t="shared" si="2"/>
        <v>43879</v>
      </c>
      <c r="B97" s="36">
        <f>SUMIFS(СВЦЭМ!$D$33:$D$776,СВЦЭМ!$A$33:$A$776,$A97,СВЦЭМ!$B$33:$B$776,B$79)+'СЕТ СН'!$H$14+СВЦЭМ!$D$10+'СЕТ СН'!$H$5-'СЕТ СН'!$H$24</f>
        <v>3453.0820759400003</v>
      </c>
      <c r="C97" s="36">
        <f>SUMIFS(СВЦЭМ!$D$33:$D$776,СВЦЭМ!$A$33:$A$776,$A97,СВЦЭМ!$B$33:$B$776,C$79)+'СЕТ СН'!$H$14+СВЦЭМ!$D$10+'СЕТ СН'!$H$5-'СЕТ СН'!$H$24</f>
        <v>3483.8665815700001</v>
      </c>
      <c r="D97" s="36">
        <f>SUMIFS(СВЦЭМ!$D$33:$D$776,СВЦЭМ!$A$33:$A$776,$A97,СВЦЭМ!$B$33:$B$776,D$79)+'СЕТ СН'!$H$14+СВЦЭМ!$D$10+'СЕТ СН'!$H$5-'СЕТ СН'!$H$24</f>
        <v>3491.8888595100002</v>
      </c>
      <c r="E97" s="36">
        <f>SUMIFS(СВЦЭМ!$D$33:$D$776,СВЦЭМ!$A$33:$A$776,$A97,СВЦЭМ!$B$33:$B$776,E$79)+'СЕТ СН'!$H$14+СВЦЭМ!$D$10+'СЕТ СН'!$H$5-'СЕТ СН'!$H$24</f>
        <v>3499.0190455400002</v>
      </c>
      <c r="F97" s="36">
        <f>SUMIFS(СВЦЭМ!$D$33:$D$776,СВЦЭМ!$A$33:$A$776,$A97,СВЦЭМ!$B$33:$B$776,F$79)+'СЕТ СН'!$H$14+СВЦЭМ!$D$10+'СЕТ СН'!$H$5-'СЕТ СН'!$H$24</f>
        <v>3490.95203292</v>
      </c>
      <c r="G97" s="36">
        <f>SUMIFS(СВЦЭМ!$D$33:$D$776,СВЦЭМ!$A$33:$A$776,$A97,СВЦЭМ!$B$33:$B$776,G$79)+'СЕТ СН'!$H$14+СВЦЭМ!$D$10+'СЕТ СН'!$H$5-'СЕТ СН'!$H$24</f>
        <v>3477.88681903</v>
      </c>
      <c r="H97" s="36">
        <f>SUMIFS(СВЦЭМ!$D$33:$D$776,СВЦЭМ!$A$33:$A$776,$A97,СВЦЭМ!$B$33:$B$776,H$79)+'СЕТ СН'!$H$14+СВЦЭМ!$D$10+'СЕТ СН'!$H$5-'СЕТ СН'!$H$24</f>
        <v>3449.5819118899999</v>
      </c>
      <c r="I97" s="36">
        <f>SUMIFS(СВЦЭМ!$D$33:$D$776,СВЦЭМ!$A$33:$A$776,$A97,СВЦЭМ!$B$33:$B$776,I$79)+'СЕТ СН'!$H$14+СВЦЭМ!$D$10+'СЕТ СН'!$H$5-'СЕТ СН'!$H$24</f>
        <v>3420.99584899</v>
      </c>
      <c r="J97" s="36">
        <f>SUMIFS(СВЦЭМ!$D$33:$D$776,СВЦЭМ!$A$33:$A$776,$A97,СВЦЭМ!$B$33:$B$776,J$79)+'СЕТ СН'!$H$14+СВЦЭМ!$D$10+'СЕТ СН'!$H$5-'СЕТ СН'!$H$24</f>
        <v>3416.0412277599999</v>
      </c>
      <c r="K97" s="36">
        <f>SUMIFS(СВЦЭМ!$D$33:$D$776,СВЦЭМ!$A$33:$A$776,$A97,СВЦЭМ!$B$33:$B$776,K$79)+'СЕТ СН'!$H$14+СВЦЭМ!$D$10+'СЕТ СН'!$H$5-'СЕТ СН'!$H$24</f>
        <v>3416.8966842899999</v>
      </c>
      <c r="L97" s="36">
        <f>SUMIFS(СВЦЭМ!$D$33:$D$776,СВЦЭМ!$A$33:$A$776,$A97,СВЦЭМ!$B$33:$B$776,L$79)+'СЕТ СН'!$H$14+СВЦЭМ!$D$10+'СЕТ СН'!$H$5-'СЕТ СН'!$H$24</f>
        <v>3417.1132952400003</v>
      </c>
      <c r="M97" s="36">
        <f>SUMIFS(СВЦЭМ!$D$33:$D$776,СВЦЭМ!$A$33:$A$776,$A97,СВЦЭМ!$B$33:$B$776,M$79)+'СЕТ СН'!$H$14+СВЦЭМ!$D$10+'СЕТ СН'!$H$5-'СЕТ СН'!$H$24</f>
        <v>3432.56121553</v>
      </c>
      <c r="N97" s="36">
        <f>SUMIFS(СВЦЭМ!$D$33:$D$776,СВЦЭМ!$A$33:$A$776,$A97,СВЦЭМ!$B$33:$B$776,N$79)+'СЕТ СН'!$H$14+СВЦЭМ!$D$10+'СЕТ СН'!$H$5-'СЕТ СН'!$H$24</f>
        <v>3463.4991557799999</v>
      </c>
      <c r="O97" s="36">
        <f>SUMIFS(СВЦЭМ!$D$33:$D$776,СВЦЭМ!$A$33:$A$776,$A97,СВЦЭМ!$B$33:$B$776,O$79)+'СЕТ СН'!$H$14+СВЦЭМ!$D$10+'СЕТ СН'!$H$5-'СЕТ СН'!$H$24</f>
        <v>3502.1788679299998</v>
      </c>
      <c r="P97" s="36">
        <f>SUMIFS(СВЦЭМ!$D$33:$D$776,СВЦЭМ!$A$33:$A$776,$A97,СВЦЭМ!$B$33:$B$776,P$79)+'СЕТ СН'!$H$14+СВЦЭМ!$D$10+'СЕТ СН'!$H$5-'СЕТ СН'!$H$24</f>
        <v>3518.0642338400003</v>
      </c>
      <c r="Q97" s="36">
        <f>SUMIFS(СВЦЭМ!$D$33:$D$776,СВЦЭМ!$A$33:$A$776,$A97,СВЦЭМ!$B$33:$B$776,Q$79)+'СЕТ СН'!$H$14+СВЦЭМ!$D$10+'СЕТ СН'!$H$5-'СЕТ СН'!$H$24</f>
        <v>3527.0171108499999</v>
      </c>
      <c r="R97" s="36">
        <f>SUMIFS(СВЦЭМ!$D$33:$D$776,СВЦЭМ!$A$33:$A$776,$A97,СВЦЭМ!$B$33:$B$776,R$79)+'СЕТ СН'!$H$14+СВЦЭМ!$D$10+'СЕТ СН'!$H$5-'СЕТ СН'!$H$24</f>
        <v>3522.2709641599999</v>
      </c>
      <c r="S97" s="36">
        <f>SUMIFS(СВЦЭМ!$D$33:$D$776,СВЦЭМ!$A$33:$A$776,$A97,СВЦЭМ!$B$33:$B$776,S$79)+'СЕТ СН'!$H$14+СВЦЭМ!$D$10+'СЕТ СН'!$H$5-'СЕТ СН'!$H$24</f>
        <v>3506.4742586100001</v>
      </c>
      <c r="T97" s="36">
        <f>SUMIFS(СВЦЭМ!$D$33:$D$776,СВЦЭМ!$A$33:$A$776,$A97,СВЦЭМ!$B$33:$B$776,T$79)+'СЕТ СН'!$H$14+СВЦЭМ!$D$10+'СЕТ СН'!$H$5-'СЕТ СН'!$H$24</f>
        <v>3471.6009904000002</v>
      </c>
      <c r="U97" s="36">
        <f>SUMIFS(СВЦЭМ!$D$33:$D$776,СВЦЭМ!$A$33:$A$776,$A97,СВЦЭМ!$B$33:$B$776,U$79)+'СЕТ СН'!$H$14+СВЦЭМ!$D$10+'СЕТ СН'!$H$5-'СЕТ СН'!$H$24</f>
        <v>3459.3068103000001</v>
      </c>
      <c r="V97" s="36">
        <f>SUMIFS(СВЦЭМ!$D$33:$D$776,СВЦЭМ!$A$33:$A$776,$A97,СВЦЭМ!$B$33:$B$776,V$79)+'СЕТ СН'!$H$14+СВЦЭМ!$D$10+'СЕТ СН'!$H$5-'СЕТ СН'!$H$24</f>
        <v>3450.38283495</v>
      </c>
      <c r="W97" s="36">
        <f>SUMIFS(СВЦЭМ!$D$33:$D$776,СВЦЭМ!$A$33:$A$776,$A97,СВЦЭМ!$B$33:$B$776,W$79)+'СЕТ СН'!$H$14+СВЦЭМ!$D$10+'СЕТ СН'!$H$5-'СЕТ СН'!$H$24</f>
        <v>3461.9757491800001</v>
      </c>
      <c r="X97" s="36">
        <f>SUMIFS(СВЦЭМ!$D$33:$D$776,СВЦЭМ!$A$33:$A$776,$A97,СВЦЭМ!$B$33:$B$776,X$79)+'СЕТ СН'!$H$14+СВЦЭМ!$D$10+'СЕТ СН'!$H$5-'СЕТ СН'!$H$24</f>
        <v>3460.2770509100001</v>
      </c>
      <c r="Y97" s="36">
        <f>SUMIFS(СВЦЭМ!$D$33:$D$776,СВЦЭМ!$A$33:$A$776,$A97,СВЦЭМ!$B$33:$B$776,Y$79)+'СЕТ СН'!$H$14+СВЦЭМ!$D$10+'СЕТ СН'!$H$5-'СЕТ СН'!$H$24</f>
        <v>3485.8921455</v>
      </c>
    </row>
    <row r="98" spans="1:26" ht="15.75" x14ac:dyDescent="0.2">
      <c r="A98" s="35">
        <f t="shared" si="2"/>
        <v>43880</v>
      </c>
      <c r="B98" s="36">
        <f>SUMIFS(СВЦЭМ!$D$33:$D$776,СВЦЭМ!$A$33:$A$776,$A98,СВЦЭМ!$B$33:$B$776,B$79)+'СЕТ СН'!$H$14+СВЦЭМ!$D$10+'СЕТ СН'!$H$5-'СЕТ СН'!$H$24</f>
        <v>3507.4473646300003</v>
      </c>
      <c r="C98" s="36">
        <f>SUMIFS(СВЦЭМ!$D$33:$D$776,СВЦЭМ!$A$33:$A$776,$A98,СВЦЭМ!$B$33:$B$776,C$79)+'СЕТ СН'!$H$14+СВЦЭМ!$D$10+'СЕТ СН'!$H$5-'СЕТ СН'!$H$24</f>
        <v>3509.8391376499999</v>
      </c>
      <c r="D98" s="36">
        <f>SUMIFS(СВЦЭМ!$D$33:$D$776,СВЦЭМ!$A$33:$A$776,$A98,СВЦЭМ!$B$33:$B$776,D$79)+'СЕТ СН'!$H$14+СВЦЭМ!$D$10+'СЕТ СН'!$H$5-'СЕТ СН'!$H$24</f>
        <v>3525.83130355</v>
      </c>
      <c r="E98" s="36">
        <f>SUMIFS(СВЦЭМ!$D$33:$D$776,СВЦЭМ!$A$33:$A$776,$A98,СВЦЭМ!$B$33:$B$776,E$79)+'СЕТ СН'!$H$14+СВЦЭМ!$D$10+'СЕТ СН'!$H$5-'СЕТ СН'!$H$24</f>
        <v>3532.40295827</v>
      </c>
      <c r="F98" s="36">
        <f>SUMIFS(СВЦЭМ!$D$33:$D$776,СВЦЭМ!$A$33:$A$776,$A98,СВЦЭМ!$B$33:$B$776,F$79)+'СЕТ СН'!$H$14+СВЦЭМ!$D$10+'СЕТ СН'!$H$5-'СЕТ СН'!$H$24</f>
        <v>3525.2241775299999</v>
      </c>
      <c r="G98" s="36">
        <f>SUMIFS(СВЦЭМ!$D$33:$D$776,СВЦЭМ!$A$33:$A$776,$A98,СВЦЭМ!$B$33:$B$776,G$79)+'СЕТ СН'!$H$14+СВЦЭМ!$D$10+'СЕТ СН'!$H$5-'СЕТ СН'!$H$24</f>
        <v>3519.21894823</v>
      </c>
      <c r="H98" s="36">
        <f>SUMIFS(СВЦЭМ!$D$33:$D$776,СВЦЭМ!$A$33:$A$776,$A98,СВЦЭМ!$B$33:$B$776,H$79)+'СЕТ СН'!$H$14+СВЦЭМ!$D$10+'СЕТ СН'!$H$5-'СЕТ СН'!$H$24</f>
        <v>3490.0767096899999</v>
      </c>
      <c r="I98" s="36">
        <f>SUMIFS(СВЦЭМ!$D$33:$D$776,СВЦЭМ!$A$33:$A$776,$A98,СВЦЭМ!$B$33:$B$776,I$79)+'СЕТ СН'!$H$14+СВЦЭМ!$D$10+'СЕТ СН'!$H$5-'СЕТ СН'!$H$24</f>
        <v>3458.9547835200001</v>
      </c>
      <c r="J98" s="36">
        <f>SUMIFS(СВЦЭМ!$D$33:$D$776,СВЦЭМ!$A$33:$A$776,$A98,СВЦЭМ!$B$33:$B$776,J$79)+'СЕТ СН'!$H$14+СВЦЭМ!$D$10+'СЕТ СН'!$H$5-'СЕТ СН'!$H$24</f>
        <v>3431.8909587100002</v>
      </c>
      <c r="K98" s="36">
        <f>SUMIFS(СВЦЭМ!$D$33:$D$776,СВЦЭМ!$A$33:$A$776,$A98,СВЦЭМ!$B$33:$B$776,K$79)+'СЕТ СН'!$H$14+СВЦЭМ!$D$10+'СЕТ СН'!$H$5-'СЕТ СН'!$H$24</f>
        <v>3411.6176212300002</v>
      </c>
      <c r="L98" s="36">
        <f>SUMIFS(СВЦЭМ!$D$33:$D$776,СВЦЭМ!$A$33:$A$776,$A98,СВЦЭМ!$B$33:$B$776,L$79)+'СЕТ СН'!$H$14+СВЦЭМ!$D$10+'СЕТ СН'!$H$5-'СЕТ СН'!$H$24</f>
        <v>3412.30446987</v>
      </c>
      <c r="M98" s="36">
        <f>SUMIFS(СВЦЭМ!$D$33:$D$776,СВЦЭМ!$A$33:$A$776,$A98,СВЦЭМ!$B$33:$B$776,M$79)+'СЕТ СН'!$H$14+СВЦЭМ!$D$10+'СЕТ СН'!$H$5-'СЕТ СН'!$H$24</f>
        <v>3420.1835811999999</v>
      </c>
      <c r="N98" s="36">
        <f>SUMIFS(СВЦЭМ!$D$33:$D$776,СВЦЭМ!$A$33:$A$776,$A98,СВЦЭМ!$B$33:$B$776,N$79)+'СЕТ СН'!$H$14+СВЦЭМ!$D$10+'СЕТ СН'!$H$5-'СЕТ СН'!$H$24</f>
        <v>3439.32080146</v>
      </c>
      <c r="O98" s="36">
        <f>SUMIFS(СВЦЭМ!$D$33:$D$776,СВЦЭМ!$A$33:$A$776,$A98,СВЦЭМ!$B$33:$B$776,O$79)+'СЕТ СН'!$H$14+СВЦЭМ!$D$10+'СЕТ СН'!$H$5-'СЕТ СН'!$H$24</f>
        <v>3459.7802087199998</v>
      </c>
      <c r="P98" s="36">
        <f>SUMIFS(СВЦЭМ!$D$33:$D$776,СВЦЭМ!$A$33:$A$776,$A98,СВЦЭМ!$B$33:$B$776,P$79)+'СЕТ СН'!$H$14+СВЦЭМ!$D$10+'СЕТ СН'!$H$5-'СЕТ СН'!$H$24</f>
        <v>3477.1679556899999</v>
      </c>
      <c r="Q98" s="36">
        <f>SUMIFS(СВЦЭМ!$D$33:$D$776,СВЦЭМ!$A$33:$A$776,$A98,СВЦЭМ!$B$33:$B$776,Q$79)+'СЕТ СН'!$H$14+СВЦЭМ!$D$10+'СЕТ СН'!$H$5-'СЕТ СН'!$H$24</f>
        <v>3481.94828809</v>
      </c>
      <c r="R98" s="36">
        <f>SUMIFS(СВЦЭМ!$D$33:$D$776,СВЦЭМ!$A$33:$A$776,$A98,СВЦЭМ!$B$33:$B$776,R$79)+'СЕТ СН'!$H$14+СВЦЭМ!$D$10+'СЕТ СН'!$H$5-'СЕТ СН'!$H$24</f>
        <v>3475.8173917200002</v>
      </c>
      <c r="S98" s="36">
        <f>SUMIFS(СВЦЭМ!$D$33:$D$776,СВЦЭМ!$A$33:$A$776,$A98,СВЦЭМ!$B$33:$B$776,S$79)+'СЕТ СН'!$H$14+СВЦЭМ!$D$10+'СЕТ СН'!$H$5-'СЕТ СН'!$H$24</f>
        <v>3452.01650681</v>
      </c>
      <c r="T98" s="36">
        <f>SUMIFS(СВЦЭМ!$D$33:$D$776,СВЦЭМ!$A$33:$A$776,$A98,СВЦЭМ!$B$33:$B$776,T$79)+'СЕТ СН'!$H$14+СВЦЭМ!$D$10+'СЕТ СН'!$H$5-'СЕТ СН'!$H$24</f>
        <v>3418.8542026</v>
      </c>
      <c r="U98" s="36">
        <f>SUMIFS(СВЦЭМ!$D$33:$D$776,СВЦЭМ!$A$33:$A$776,$A98,СВЦЭМ!$B$33:$B$776,U$79)+'СЕТ СН'!$H$14+СВЦЭМ!$D$10+'СЕТ СН'!$H$5-'СЕТ СН'!$H$24</f>
        <v>3412.5160400300001</v>
      </c>
      <c r="V98" s="36">
        <f>SUMIFS(СВЦЭМ!$D$33:$D$776,СВЦЭМ!$A$33:$A$776,$A98,СВЦЭМ!$B$33:$B$776,V$79)+'СЕТ СН'!$H$14+СВЦЭМ!$D$10+'СЕТ СН'!$H$5-'СЕТ СН'!$H$24</f>
        <v>3430.2633721500001</v>
      </c>
      <c r="W98" s="36">
        <f>SUMIFS(СВЦЭМ!$D$33:$D$776,СВЦЭМ!$A$33:$A$776,$A98,СВЦЭМ!$B$33:$B$776,W$79)+'СЕТ СН'!$H$14+СВЦЭМ!$D$10+'СЕТ СН'!$H$5-'СЕТ СН'!$H$24</f>
        <v>3422.7210255300001</v>
      </c>
      <c r="X98" s="36">
        <f>SUMIFS(СВЦЭМ!$D$33:$D$776,СВЦЭМ!$A$33:$A$776,$A98,СВЦЭМ!$B$33:$B$776,X$79)+'СЕТ СН'!$H$14+СВЦЭМ!$D$10+'СЕТ СН'!$H$5-'СЕТ СН'!$H$24</f>
        <v>3424.32509265</v>
      </c>
      <c r="Y98" s="36">
        <f>SUMIFS(СВЦЭМ!$D$33:$D$776,СВЦЭМ!$A$33:$A$776,$A98,СВЦЭМ!$B$33:$B$776,Y$79)+'СЕТ СН'!$H$14+СВЦЭМ!$D$10+'СЕТ СН'!$H$5-'СЕТ СН'!$H$24</f>
        <v>3461.7416681599998</v>
      </c>
    </row>
    <row r="99" spans="1:26" ht="15.75" x14ac:dyDescent="0.2">
      <c r="A99" s="35">
        <f t="shared" si="2"/>
        <v>43881</v>
      </c>
      <c r="B99" s="36">
        <f>SUMIFS(СВЦЭМ!$D$33:$D$776,СВЦЭМ!$A$33:$A$776,$A99,СВЦЭМ!$B$33:$B$776,B$79)+'СЕТ СН'!$H$14+СВЦЭМ!$D$10+'СЕТ СН'!$H$5-'СЕТ СН'!$H$24</f>
        <v>3464.8497791499999</v>
      </c>
      <c r="C99" s="36">
        <f>SUMIFS(СВЦЭМ!$D$33:$D$776,СВЦЭМ!$A$33:$A$776,$A99,СВЦЭМ!$B$33:$B$776,C$79)+'СЕТ СН'!$H$14+СВЦЭМ!$D$10+'СЕТ СН'!$H$5-'СЕТ СН'!$H$24</f>
        <v>3472.8379757399998</v>
      </c>
      <c r="D99" s="36">
        <f>SUMIFS(СВЦЭМ!$D$33:$D$776,СВЦЭМ!$A$33:$A$776,$A99,СВЦЭМ!$B$33:$B$776,D$79)+'СЕТ СН'!$H$14+СВЦЭМ!$D$10+'СЕТ СН'!$H$5-'СЕТ СН'!$H$24</f>
        <v>3485.2510165100002</v>
      </c>
      <c r="E99" s="36">
        <f>SUMIFS(СВЦЭМ!$D$33:$D$776,СВЦЭМ!$A$33:$A$776,$A99,СВЦЭМ!$B$33:$B$776,E$79)+'СЕТ СН'!$H$14+СВЦЭМ!$D$10+'СЕТ СН'!$H$5-'СЕТ СН'!$H$24</f>
        <v>3501.6623910899998</v>
      </c>
      <c r="F99" s="36">
        <f>SUMIFS(СВЦЭМ!$D$33:$D$776,СВЦЭМ!$A$33:$A$776,$A99,СВЦЭМ!$B$33:$B$776,F$79)+'СЕТ СН'!$H$14+СВЦЭМ!$D$10+'СЕТ СН'!$H$5-'СЕТ СН'!$H$24</f>
        <v>3504.89254884</v>
      </c>
      <c r="G99" s="36">
        <f>SUMIFS(СВЦЭМ!$D$33:$D$776,СВЦЭМ!$A$33:$A$776,$A99,СВЦЭМ!$B$33:$B$776,G$79)+'СЕТ СН'!$H$14+СВЦЭМ!$D$10+'СЕТ СН'!$H$5-'СЕТ СН'!$H$24</f>
        <v>3496.4374359399999</v>
      </c>
      <c r="H99" s="36">
        <f>SUMIFS(СВЦЭМ!$D$33:$D$776,СВЦЭМ!$A$33:$A$776,$A99,СВЦЭМ!$B$33:$B$776,H$79)+'СЕТ СН'!$H$14+СВЦЭМ!$D$10+'СЕТ СН'!$H$5-'СЕТ СН'!$H$24</f>
        <v>3468.6689130599998</v>
      </c>
      <c r="I99" s="36">
        <f>SUMIFS(СВЦЭМ!$D$33:$D$776,СВЦЭМ!$A$33:$A$776,$A99,СВЦЭМ!$B$33:$B$776,I$79)+'СЕТ СН'!$H$14+СВЦЭМ!$D$10+'СЕТ СН'!$H$5-'СЕТ СН'!$H$24</f>
        <v>3435.7870227799999</v>
      </c>
      <c r="J99" s="36">
        <f>SUMIFS(СВЦЭМ!$D$33:$D$776,СВЦЭМ!$A$33:$A$776,$A99,СВЦЭМ!$B$33:$B$776,J$79)+'СЕТ СН'!$H$14+СВЦЭМ!$D$10+'СЕТ СН'!$H$5-'СЕТ СН'!$H$24</f>
        <v>3401.2893894399999</v>
      </c>
      <c r="K99" s="36">
        <f>SUMIFS(СВЦЭМ!$D$33:$D$776,СВЦЭМ!$A$33:$A$776,$A99,СВЦЭМ!$B$33:$B$776,K$79)+'СЕТ СН'!$H$14+СВЦЭМ!$D$10+'СЕТ СН'!$H$5-'СЕТ СН'!$H$24</f>
        <v>3386.3532580900001</v>
      </c>
      <c r="L99" s="36">
        <f>SUMIFS(СВЦЭМ!$D$33:$D$776,СВЦЭМ!$A$33:$A$776,$A99,СВЦЭМ!$B$33:$B$776,L$79)+'СЕТ СН'!$H$14+СВЦЭМ!$D$10+'СЕТ СН'!$H$5-'СЕТ СН'!$H$24</f>
        <v>3387.5555962600001</v>
      </c>
      <c r="M99" s="36">
        <f>SUMIFS(СВЦЭМ!$D$33:$D$776,СВЦЭМ!$A$33:$A$776,$A99,СВЦЭМ!$B$33:$B$776,M$79)+'СЕТ СН'!$H$14+СВЦЭМ!$D$10+'СЕТ СН'!$H$5-'СЕТ СН'!$H$24</f>
        <v>3397.0239529600003</v>
      </c>
      <c r="N99" s="36">
        <f>SUMIFS(СВЦЭМ!$D$33:$D$776,СВЦЭМ!$A$33:$A$776,$A99,СВЦЭМ!$B$33:$B$776,N$79)+'СЕТ СН'!$H$14+СВЦЭМ!$D$10+'СЕТ СН'!$H$5-'СЕТ СН'!$H$24</f>
        <v>3422.6844859399998</v>
      </c>
      <c r="O99" s="36">
        <f>SUMIFS(СВЦЭМ!$D$33:$D$776,СВЦЭМ!$A$33:$A$776,$A99,СВЦЭМ!$B$33:$B$776,O$79)+'СЕТ СН'!$H$14+СВЦЭМ!$D$10+'СЕТ СН'!$H$5-'СЕТ СН'!$H$24</f>
        <v>3443.1797103899999</v>
      </c>
      <c r="P99" s="36">
        <f>SUMIFS(СВЦЭМ!$D$33:$D$776,СВЦЭМ!$A$33:$A$776,$A99,СВЦЭМ!$B$33:$B$776,P$79)+'СЕТ СН'!$H$14+СВЦЭМ!$D$10+'СЕТ СН'!$H$5-'СЕТ СН'!$H$24</f>
        <v>3458.5910177999999</v>
      </c>
      <c r="Q99" s="36">
        <f>SUMIFS(СВЦЭМ!$D$33:$D$776,СВЦЭМ!$A$33:$A$776,$A99,СВЦЭМ!$B$33:$B$776,Q$79)+'СЕТ СН'!$H$14+СВЦЭМ!$D$10+'СЕТ СН'!$H$5-'СЕТ СН'!$H$24</f>
        <v>3473.8389228400001</v>
      </c>
      <c r="R99" s="36">
        <f>SUMIFS(СВЦЭМ!$D$33:$D$776,СВЦЭМ!$A$33:$A$776,$A99,СВЦЭМ!$B$33:$B$776,R$79)+'СЕТ СН'!$H$14+СВЦЭМ!$D$10+'СЕТ СН'!$H$5-'СЕТ СН'!$H$24</f>
        <v>3468.6151116700003</v>
      </c>
      <c r="S99" s="36">
        <f>SUMIFS(СВЦЭМ!$D$33:$D$776,СВЦЭМ!$A$33:$A$776,$A99,СВЦЭМ!$B$33:$B$776,S$79)+'СЕТ СН'!$H$14+СВЦЭМ!$D$10+'СЕТ СН'!$H$5-'СЕТ СН'!$H$24</f>
        <v>3437.0250529</v>
      </c>
      <c r="T99" s="36">
        <f>SUMIFS(СВЦЭМ!$D$33:$D$776,СВЦЭМ!$A$33:$A$776,$A99,СВЦЭМ!$B$33:$B$776,T$79)+'СЕТ СН'!$H$14+СВЦЭМ!$D$10+'СЕТ СН'!$H$5-'СЕТ СН'!$H$24</f>
        <v>3409.1130540900003</v>
      </c>
      <c r="U99" s="36">
        <f>SUMIFS(СВЦЭМ!$D$33:$D$776,СВЦЭМ!$A$33:$A$776,$A99,СВЦЭМ!$B$33:$B$776,U$79)+'СЕТ СН'!$H$14+СВЦЭМ!$D$10+'СЕТ СН'!$H$5-'СЕТ СН'!$H$24</f>
        <v>3390.3477127900001</v>
      </c>
      <c r="V99" s="36">
        <f>SUMIFS(СВЦЭМ!$D$33:$D$776,СВЦЭМ!$A$33:$A$776,$A99,СВЦЭМ!$B$33:$B$776,V$79)+'СЕТ СН'!$H$14+СВЦЭМ!$D$10+'СЕТ СН'!$H$5-'СЕТ СН'!$H$24</f>
        <v>3393.7898245199999</v>
      </c>
      <c r="W99" s="36">
        <f>SUMIFS(СВЦЭМ!$D$33:$D$776,СВЦЭМ!$A$33:$A$776,$A99,СВЦЭМ!$B$33:$B$776,W$79)+'СЕТ СН'!$H$14+СВЦЭМ!$D$10+'СЕТ СН'!$H$5-'СЕТ СН'!$H$24</f>
        <v>3413.0487222700003</v>
      </c>
      <c r="X99" s="36">
        <f>SUMIFS(СВЦЭМ!$D$33:$D$776,СВЦЭМ!$A$33:$A$776,$A99,СВЦЭМ!$B$33:$B$776,X$79)+'СЕТ СН'!$H$14+СВЦЭМ!$D$10+'СЕТ СН'!$H$5-'СЕТ СН'!$H$24</f>
        <v>3430.53608639</v>
      </c>
      <c r="Y99" s="36">
        <f>SUMIFS(СВЦЭМ!$D$33:$D$776,СВЦЭМ!$A$33:$A$776,$A99,СВЦЭМ!$B$33:$B$776,Y$79)+'СЕТ СН'!$H$14+СВЦЭМ!$D$10+'СЕТ СН'!$H$5-'СЕТ СН'!$H$24</f>
        <v>3442.0110603799999</v>
      </c>
    </row>
    <row r="100" spans="1:26" ht="15.75" x14ac:dyDescent="0.2">
      <c r="A100" s="35">
        <f t="shared" si="2"/>
        <v>43882</v>
      </c>
      <c r="B100" s="36">
        <f>SUMIFS(СВЦЭМ!$D$33:$D$776,СВЦЭМ!$A$33:$A$776,$A100,СВЦЭМ!$B$33:$B$776,B$79)+'СЕТ СН'!$H$14+СВЦЭМ!$D$10+'СЕТ СН'!$H$5-'СЕТ СН'!$H$24</f>
        <v>3454.8262656500001</v>
      </c>
      <c r="C100" s="36">
        <f>SUMIFS(СВЦЭМ!$D$33:$D$776,СВЦЭМ!$A$33:$A$776,$A100,СВЦЭМ!$B$33:$B$776,C$79)+'СЕТ СН'!$H$14+СВЦЭМ!$D$10+'СЕТ СН'!$H$5-'СЕТ СН'!$H$24</f>
        <v>3477.7603844499999</v>
      </c>
      <c r="D100" s="36">
        <f>SUMIFS(СВЦЭМ!$D$33:$D$776,СВЦЭМ!$A$33:$A$776,$A100,СВЦЭМ!$B$33:$B$776,D$79)+'СЕТ СН'!$H$14+СВЦЭМ!$D$10+'СЕТ СН'!$H$5-'СЕТ СН'!$H$24</f>
        <v>3491.03795812</v>
      </c>
      <c r="E100" s="36">
        <f>SUMIFS(СВЦЭМ!$D$33:$D$776,СВЦЭМ!$A$33:$A$776,$A100,СВЦЭМ!$B$33:$B$776,E$79)+'СЕТ СН'!$H$14+СВЦЭМ!$D$10+'СЕТ СН'!$H$5-'СЕТ СН'!$H$24</f>
        <v>3494.6665765400003</v>
      </c>
      <c r="F100" s="36">
        <f>SUMIFS(СВЦЭМ!$D$33:$D$776,СВЦЭМ!$A$33:$A$776,$A100,СВЦЭМ!$B$33:$B$776,F$79)+'СЕТ СН'!$H$14+СВЦЭМ!$D$10+'СЕТ СН'!$H$5-'СЕТ СН'!$H$24</f>
        <v>3482.7203000099998</v>
      </c>
      <c r="G100" s="36">
        <f>SUMIFS(СВЦЭМ!$D$33:$D$776,СВЦЭМ!$A$33:$A$776,$A100,СВЦЭМ!$B$33:$B$776,G$79)+'СЕТ СН'!$H$14+СВЦЭМ!$D$10+'СЕТ СН'!$H$5-'СЕТ СН'!$H$24</f>
        <v>3460.0279219200002</v>
      </c>
      <c r="H100" s="36">
        <f>SUMIFS(СВЦЭМ!$D$33:$D$776,СВЦЭМ!$A$33:$A$776,$A100,СВЦЭМ!$B$33:$B$776,H$79)+'СЕТ СН'!$H$14+СВЦЭМ!$D$10+'СЕТ СН'!$H$5-'СЕТ СН'!$H$24</f>
        <v>3441.0286067400002</v>
      </c>
      <c r="I100" s="36">
        <f>SUMIFS(СВЦЭМ!$D$33:$D$776,СВЦЭМ!$A$33:$A$776,$A100,СВЦЭМ!$B$33:$B$776,I$79)+'СЕТ СН'!$H$14+СВЦЭМ!$D$10+'СЕТ СН'!$H$5-'СЕТ СН'!$H$24</f>
        <v>3423.8848090700003</v>
      </c>
      <c r="J100" s="36">
        <f>SUMIFS(СВЦЭМ!$D$33:$D$776,СВЦЭМ!$A$33:$A$776,$A100,СВЦЭМ!$B$33:$B$776,J$79)+'СЕТ СН'!$H$14+СВЦЭМ!$D$10+'СЕТ СН'!$H$5-'СЕТ СН'!$H$24</f>
        <v>3402.3450963700002</v>
      </c>
      <c r="K100" s="36">
        <f>SUMIFS(СВЦЭМ!$D$33:$D$776,СВЦЭМ!$A$33:$A$776,$A100,СВЦЭМ!$B$33:$B$776,K$79)+'СЕТ СН'!$H$14+СВЦЭМ!$D$10+'СЕТ СН'!$H$5-'СЕТ СН'!$H$24</f>
        <v>3397.1525677700001</v>
      </c>
      <c r="L100" s="36">
        <f>SUMIFS(СВЦЭМ!$D$33:$D$776,СВЦЭМ!$A$33:$A$776,$A100,СВЦЭМ!$B$33:$B$776,L$79)+'СЕТ СН'!$H$14+СВЦЭМ!$D$10+'СЕТ СН'!$H$5-'СЕТ СН'!$H$24</f>
        <v>3400.55059987</v>
      </c>
      <c r="M100" s="36">
        <f>SUMIFS(СВЦЭМ!$D$33:$D$776,СВЦЭМ!$A$33:$A$776,$A100,СВЦЭМ!$B$33:$B$776,M$79)+'СЕТ СН'!$H$14+СВЦЭМ!$D$10+'СЕТ СН'!$H$5-'СЕТ СН'!$H$24</f>
        <v>3413.0131652700002</v>
      </c>
      <c r="N100" s="36">
        <f>SUMIFS(СВЦЭМ!$D$33:$D$776,СВЦЭМ!$A$33:$A$776,$A100,СВЦЭМ!$B$33:$B$776,N$79)+'СЕТ СН'!$H$14+СВЦЭМ!$D$10+'СЕТ СН'!$H$5-'СЕТ СН'!$H$24</f>
        <v>3432.4721976800001</v>
      </c>
      <c r="O100" s="36">
        <f>SUMIFS(СВЦЭМ!$D$33:$D$776,СВЦЭМ!$A$33:$A$776,$A100,СВЦЭМ!$B$33:$B$776,O$79)+'СЕТ СН'!$H$14+СВЦЭМ!$D$10+'СЕТ СН'!$H$5-'СЕТ СН'!$H$24</f>
        <v>3453.06566797</v>
      </c>
      <c r="P100" s="36">
        <f>SUMIFS(СВЦЭМ!$D$33:$D$776,СВЦЭМ!$A$33:$A$776,$A100,СВЦЭМ!$B$33:$B$776,P$79)+'СЕТ СН'!$H$14+СВЦЭМ!$D$10+'СЕТ СН'!$H$5-'СЕТ СН'!$H$24</f>
        <v>3464.6833853799999</v>
      </c>
      <c r="Q100" s="36">
        <f>SUMIFS(СВЦЭМ!$D$33:$D$776,СВЦЭМ!$A$33:$A$776,$A100,СВЦЭМ!$B$33:$B$776,Q$79)+'СЕТ СН'!$H$14+СВЦЭМ!$D$10+'СЕТ СН'!$H$5-'СЕТ СН'!$H$24</f>
        <v>3471.5685185100001</v>
      </c>
      <c r="R100" s="36">
        <f>SUMIFS(СВЦЭМ!$D$33:$D$776,СВЦЭМ!$A$33:$A$776,$A100,СВЦЭМ!$B$33:$B$776,R$79)+'СЕТ СН'!$H$14+СВЦЭМ!$D$10+'СЕТ СН'!$H$5-'СЕТ СН'!$H$24</f>
        <v>3468.5248259300001</v>
      </c>
      <c r="S100" s="36">
        <f>SUMIFS(СВЦЭМ!$D$33:$D$776,СВЦЭМ!$A$33:$A$776,$A100,СВЦЭМ!$B$33:$B$776,S$79)+'СЕТ СН'!$H$14+СВЦЭМ!$D$10+'СЕТ СН'!$H$5-'СЕТ СН'!$H$24</f>
        <v>3450.9239349700001</v>
      </c>
      <c r="T100" s="36">
        <f>SUMIFS(СВЦЭМ!$D$33:$D$776,СВЦЭМ!$A$33:$A$776,$A100,СВЦЭМ!$B$33:$B$776,T$79)+'СЕТ СН'!$H$14+СВЦЭМ!$D$10+'СЕТ СН'!$H$5-'СЕТ СН'!$H$24</f>
        <v>3419.4496375099998</v>
      </c>
      <c r="U100" s="36">
        <f>SUMIFS(СВЦЭМ!$D$33:$D$776,СВЦЭМ!$A$33:$A$776,$A100,СВЦЭМ!$B$33:$B$776,U$79)+'СЕТ СН'!$H$14+СВЦЭМ!$D$10+'СЕТ СН'!$H$5-'СЕТ СН'!$H$24</f>
        <v>3397.2620259400001</v>
      </c>
      <c r="V100" s="36">
        <f>SUMIFS(СВЦЭМ!$D$33:$D$776,СВЦЭМ!$A$33:$A$776,$A100,СВЦЭМ!$B$33:$B$776,V$79)+'СЕТ СН'!$H$14+СВЦЭМ!$D$10+'СЕТ СН'!$H$5-'СЕТ СН'!$H$24</f>
        <v>3366.4747974000002</v>
      </c>
      <c r="W100" s="36">
        <f>SUMIFS(СВЦЭМ!$D$33:$D$776,СВЦЭМ!$A$33:$A$776,$A100,СВЦЭМ!$B$33:$B$776,W$79)+'СЕТ СН'!$H$14+СВЦЭМ!$D$10+'СЕТ СН'!$H$5-'СЕТ СН'!$H$24</f>
        <v>3371.90302982</v>
      </c>
      <c r="X100" s="36">
        <f>SUMIFS(СВЦЭМ!$D$33:$D$776,СВЦЭМ!$A$33:$A$776,$A100,СВЦЭМ!$B$33:$B$776,X$79)+'СЕТ СН'!$H$14+СВЦЭМ!$D$10+'СЕТ СН'!$H$5-'СЕТ СН'!$H$24</f>
        <v>3380.0134710900002</v>
      </c>
      <c r="Y100" s="36">
        <f>SUMIFS(СВЦЭМ!$D$33:$D$776,СВЦЭМ!$A$33:$A$776,$A100,СВЦЭМ!$B$33:$B$776,Y$79)+'СЕТ СН'!$H$14+СВЦЭМ!$D$10+'СЕТ СН'!$H$5-'СЕТ СН'!$H$24</f>
        <v>3400.5900905899998</v>
      </c>
    </row>
    <row r="101" spans="1:26" ht="15.75" x14ac:dyDescent="0.2">
      <c r="A101" s="35">
        <f t="shared" si="2"/>
        <v>43883</v>
      </c>
      <c r="B101" s="36">
        <f>SUMIFS(СВЦЭМ!$D$33:$D$776,СВЦЭМ!$A$33:$A$776,$A101,СВЦЭМ!$B$33:$B$776,B$79)+'СЕТ СН'!$H$14+СВЦЭМ!$D$10+'СЕТ СН'!$H$5-'СЕТ СН'!$H$24</f>
        <v>3430.48701428</v>
      </c>
      <c r="C101" s="36">
        <f>SUMIFS(СВЦЭМ!$D$33:$D$776,СВЦЭМ!$A$33:$A$776,$A101,СВЦЭМ!$B$33:$B$776,C$79)+'СЕТ СН'!$H$14+СВЦЭМ!$D$10+'СЕТ СН'!$H$5-'СЕТ СН'!$H$24</f>
        <v>3446.85480272</v>
      </c>
      <c r="D101" s="36">
        <f>SUMIFS(СВЦЭМ!$D$33:$D$776,СВЦЭМ!$A$33:$A$776,$A101,СВЦЭМ!$B$33:$B$776,D$79)+'СЕТ СН'!$H$14+СВЦЭМ!$D$10+'СЕТ СН'!$H$5-'СЕТ СН'!$H$24</f>
        <v>3451.6254795499999</v>
      </c>
      <c r="E101" s="36">
        <f>SUMIFS(СВЦЭМ!$D$33:$D$776,СВЦЭМ!$A$33:$A$776,$A101,СВЦЭМ!$B$33:$B$776,E$79)+'СЕТ СН'!$H$14+СВЦЭМ!$D$10+'СЕТ СН'!$H$5-'СЕТ СН'!$H$24</f>
        <v>3452.8786382100002</v>
      </c>
      <c r="F101" s="36">
        <f>SUMIFS(СВЦЭМ!$D$33:$D$776,СВЦЭМ!$A$33:$A$776,$A101,СВЦЭМ!$B$33:$B$776,F$79)+'СЕТ СН'!$H$14+СВЦЭМ!$D$10+'СЕТ СН'!$H$5-'СЕТ СН'!$H$24</f>
        <v>3449.7188917200001</v>
      </c>
      <c r="G101" s="36">
        <f>SUMIFS(СВЦЭМ!$D$33:$D$776,СВЦЭМ!$A$33:$A$776,$A101,СВЦЭМ!$B$33:$B$776,G$79)+'СЕТ СН'!$H$14+СВЦЭМ!$D$10+'СЕТ СН'!$H$5-'СЕТ СН'!$H$24</f>
        <v>3441.9395282800001</v>
      </c>
      <c r="H101" s="36">
        <f>SUMIFS(СВЦЭМ!$D$33:$D$776,СВЦЭМ!$A$33:$A$776,$A101,СВЦЭМ!$B$33:$B$776,H$79)+'СЕТ СН'!$H$14+СВЦЭМ!$D$10+'СЕТ СН'!$H$5-'СЕТ СН'!$H$24</f>
        <v>3421.0948756600001</v>
      </c>
      <c r="I101" s="36">
        <f>SUMIFS(СВЦЭМ!$D$33:$D$776,СВЦЭМ!$A$33:$A$776,$A101,СВЦЭМ!$B$33:$B$776,I$79)+'СЕТ СН'!$H$14+СВЦЭМ!$D$10+'СЕТ СН'!$H$5-'СЕТ СН'!$H$24</f>
        <v>3390.1557239499998</v>
      </c>
      <c r="J101" s="36">
        <f>SUMIFS(СВЦЭМ!$D$33:$D$776,СВЦЭМ!$A$33:$A$776,$A101,СВЦЭМ!$B$33:$B$776,J$79)+'СЕТ СН'!$H$14+СВЦЭМ!$D$10+'СЕТ СН'!$H$5-'СЕТ СН'!$H$24</f>
        <v>3394.7068919499998</v>
      </c>
      <c r="K101" s="36">
        <f>SUMIFS(СВЦЭМ!$D$33:$D$776,СВЦЭМ!$A$33:$A$776,$A101,СВЦЭМ!$B$33:$B$776,K$79)+'СЕТ СН'!$H$14+СВЦЭМ!$D$10+'СЕТ СН'!$H$5-'СЕТ СН'!$H$24</f>
        <v>3403.8043157699999</v>
      </c>
      <c r="L101" s="36">
        <f>SUMIFS(СВЦЭМ!$D$33:$D$776,СВЦЭМ!$A$33:$A$776,$A101,СВЦЭМ!$B$33:$B$776,L$79)+'СЕТ СН'!$H$14+СВЦЭМ!$D$10+'СЕТ СН'!$H$5-'СЕТ СН'!$H$24</f>
        <v>3413.7405874900001</v>
      </c>
      <c r="M101" s="36">
        <f>SUMIFS(СВЦЭМ!$D$33:$D$776,СВЦЭМ!$A$33:$A$776,$A101,СВЦЭМ!$B$33:$B$776,M$79)+'СЕТ СН'!$H$14+СВЦЭМ!$D$10+'СЕТ СН'!$H$5-'СЕТ СН'!$H$24</f>
        <v>3421.8646410599999</v>
      </c>
      <c r="N101" s="36">
        <f>SUMIFS(СВЦЭМ!$D$33:$D$776,СВЦЭМ!$A$33:$A$776,$A101,СВЦЭМ!$B$33:$B$776,N$79)+'СЕТ СН'!$H$14+СВЦЭМ!$D$10+'СЕТ СН'!$H$5-'СЕТ СН'!$H$24</f>
        <v>3423.9202630600003</v>
      </c>
      <c r="O101" s="36">
        <f>SUMIFS(СВЦЭМ!$D$33:$D$776,СВЦЭМ!$A$33:$A$776,$A101,СВЦЭМ!$B$33:$B$776,O$79)+'СЕТ СН'!$H$14+СВЦЭМ!$D$10+'СЕТ СН'!$H$5-'СЕТ СН'!$H$24</f>
        <v>3423.8222440099998</v>
      </c>
      <c r="P101" s="36">
        <f>SUMIFS(СВЦЭМ!$D$33:$D$776,СВЦЭМ!$A$33:$A$776,$A101,СВЦЭМ!$B$33:$B$776,P$79)+'СЕТ СН'!$H$14+СВЦЭМ!$D$10+'СЕТ СН'!$H$5-'СЕТ СН'!$H$24</f>
        <v>3417.9662330900001</v>
      </c>
      <c r="Q101" s="36">
        <f>SUMIFS(СВЦЭМ!$D$33:$D$776,СВЦЭМ!$A$33:$A$776,$A101,СВЦЭМ!$B$33:$B$776,Q$79)+'СЕТ СН'!$H$14+СВЦЭМ!$D$10+'СЕТ СН'!$H$5-'СЕТ СН'!$H$24</f>
        <v>3413.9468812599998</v>
      </c>
      <c r="R101" s="36">
        <f>SUMIFS(СВЦЭМ!$D$33:$D$776,СВЦЭМ!$A$33:$A$776,$A101,СВЦЭМ!$B$33:$B$776,R$79)+'СЕТ СН'!$H$14+СВЦЭМ!$D$10+'СЕТ СН'!$H$5-'СЕТ СН'!$H$24</f>
        <v>3408.8733439100001</v>
      </c>
      <c r="S101" s="36">
        <f>SUMIFS(СВЦЭМ!$D$33:$D$776,СВЦЭМ!$A$33:$A$776,$A101,СВЦЭМ!$B$33:$B$776,S$79)+'СЕТ СН'!$H$14+СВЦЭМ!$D$10+'СЕТ СН'!$H$5-'СЕТ СН'!$H$24</f>
        <v>3410.51908804</v>
      </c>
      <c r="T101" s="36">
        <f>SUMIFS(СВЦЭМ!$D$33:$D$776,СВЦЭМ!$A$33:$A$776,$A101,СВЦЭМ!$B$33:$B$776,T$79)+'СЕТ СН'!$H$14+СВЦЭМ!$D$10+'СЕТ СН'!$H$5-'СЕТ СН'!$H$24</f>
        <v>3413.6247498900002</v>
      </c>
      <c r="U101" s="36">
        <f>SUMIFS(СВЦЭМ!$D$33:$D$776,СВЦЭМ!$A$33:$A$776,$A101,СВЦЭМ!$B$33:$B$776,U$79)+'СЕТ СН'!$H$14+СВЦЭМ!$D$10+'СЕТ СН'!$H$5-'СЕТ СН'!$H$24</f>
        <v>3417.4701031599998</v>
      </c>
      <c r="V101" s="36">
        <f>SUMIFS(СВЦЭМ!$D$33:$D$776,СВЦЭМ!$A$33:$A$776,$A101,СВЦЭМ!$B$33:$B$776,V$79)+'СЕТ СН'!$H$14+СВЦЭМ!$D$10+'СЕТ СН'!$H$5-'СЕТ СН'!$H$24</f>
        <v>3425.6726141300001</v>
      </c>
      <c r="W101" s="36">
        <f>SUMIFS(СВЦЭМ!$D$33:$D$776,СВЦЭМ!$A$33:$A$776,$A101,СВЦЭМ!$B$33:$B$776,W$79)+'СЕТ СН'!$H$14+СВЦЭМ!$D$10+'СЕТ СН'!$H$5-'СЕТ СН'!$H$24</f>
        <v>3423.06596726</v>
      </c>
      <c r="X101" s="36">
        <f>SUMIFS(СВЦЭМ!$D$33:$D$776,СВЦЭМ!$A$33:$A$776,$A101,СВЦЭМ!$B$33:$B$776,X$79)+'СЕТ СН'!$H$14+СВЦЭМ!$D$10+'СЕТ СН'!$H$5-'СЕТ СН'!$H$24</f>
        <v>3413.5753614099999</v>
      </c>
      <c r="Y101" s="36">
        <f>SUMIFS(СВЦЭМ!$D$33:$D$776,СВЦЭМ!$A$33:$A$776,$A101,СВЦЭМ!$B$33:$B$776,Y$79)+'СЕТ СН'!$H$14+СВЦЭМ!$D$10+'СЕТ СН'!$H$5-'СЕТ СН'!$H$24</f>
        <v>3403.8275022900002</v>
      </c>
    </row>
    <row r="102" spans="1:26" ht="15.75" x14ac:dyDescent="0.2">
      <c r="A102" s="35">
        <f t="shared" si="2"/>
        <v>43884</v>
      </c>
      <c r="B102" s="36">
        <f>SUMIFS(СВЦЭМ!$D$33:$D$776,СВЦЭМ!$A$33:$A$776,$A102,СВЦЭМ!$B$33:$B$776,B$79)+'СЕТ СН'!$H$14+СВЦЭМ!$D$10+'СЕТ СН'!$H$5-'СЕТ СН'!$H$24</f>
        <v>3437.0904463500001</v>
      </c>
      <c r="C102" s="36">
        <f>SUMIFS(СВЦЭМ!$D$33:$D$776,СВЦЭМ!$A$33:$A$776,$A102,СВЦЭМ!$B$33:$B$776,C$79)+'СЕТ СН'!$H$14+СВЦЭМ!$D$10+'СЕТ СН'!$H$5-'СЕТ СН'!$H$24</f>
        <v>3455.26162432</v>
      </c>
      <c r="D102" s="36">
        <f>SUMIFS(СВЦЭМ!$D$33:$D$776,СВЦЭМ!$A$33:$A$776,$A102,СВЦЭМ!$B$33:$B$776,D$79)+'СЕТ СН'!$H$14+СВЦЭМ!$D$10+'СЕТ СН'!$H$5-'СЕТ СН'!$H$24</f>
        <v>3466.4525838200002</v>
      </c>
      <c r="E102" s="36">
        <f>SUMIFS(СВЦЭМ!$D$33:$D$776,СВЦЭМ!$A$33:$A$776,$A102,СВЦЭМ!$B$33:$B$776,E$79)+'СЕТ СН'!$H$14+СВЦЭМ!$D$10+'СЕТ СН'!$H$5-'СЕТ СН'!$H$24</f>
        <v>3471.6335330500001</v>
      </c>
      <c r="F102" s="36">
        <f>SUMIFS(СВЦЭМ!$D$33:$D$776,СВЦЭМ!$A$33:$A$776,$A102,СВЦЭМ!$B$33:$B$776,F$79)+'СЕТ СН'!$H$14+СВЦЭМ!$D$10+'СЕТ СН'!$H$5-'СЕТ СН'!$H$24</f>
        <v>3473.8988111799999</v>
      </c>
      <c r="G102" s="36">
        <f>SUMIFS(СВЦЭМ!$D$33:$D$776,СВЦЭМ!$A$33:$A$776,$A102,СВЦЭМ!$B$33:$B$776,G$79)+'СЕТ СН'!$H$14+СВЦЭМ!$D$10+'СЕТ СН'!$H$5-'СЕТ СН'!$H$24</f>
        <v>3475.80777506</v>
      </c>
      <c r="H102" s="36">
        <f>SUMIFS(СВЦЭМ!$D$33:$D$776,СВЦЭМ!$A$33:$A$776,$A102,СВЦЭМ!$B$33:$B$776,H$79)+'СЕТ СН'!$H$14+СВЦЭМ!$D$10+'СЕТ СН'!$H$5-'СЕТ СН'!$H$24</f>
        <v>3464.5770034699999</v>
      </c>
      <c r="I102" s="36">
        <f>SUMIFS(СВЦЭМ!$D$33:$D$776,СВЦЭМ!$A$33:$A$776,$A102,СВЦЭМ!$B$33:$B$776,I$79)+'СЕТ СН'!$H$14+СВЦЭМ!$D$10+'СЕТ СН'!$H$5-'СЕТ СН'!$H$24</f>
        <v>3453.0369529999998</v>
      </c>
      <c r="J102" s="36">
        <f>SUMIFS(СВЦЭМ!$D$33:$D$776,СВЦЭМ!$A$33:$A$776,$A102,СВЦЭМ!$B$33:$B$776,J$79)+'СЕТ СН'!$H$14+СВЦЭМ!$D$10+'СЕТ СН'!$H$5-'СЕТ СН'!$H$24</f>
        <v>3425.6571898699999</v>
      </c>
      <c r="K102" s="36">
        <f>SUMIFS(СВЦЭМ!$D$33:$D$776,СВЦЭМ!$A$33:$A$776,$A102,СВЦЭМ!$B$33:$B$776,K$79)+'СЕТ СН'!$H$14+СВЦЭМ!$D$10+'СЕТ СН'!$H$5-'СЕТ СН'!$H$24</f>
        <v>3384.75407984</v>
      </c>
      <c r="L102" s="36">
        <f>SUMIFS(СВЦЭМ!$D$33:$D$776,СВЦЭМ!$A$33:$A$776,$A102,СВЦЭМ!$B$33:$B$776,L$79)+'СЕТ СН'!$H$14+СВЦЭМ!$D$10+'СЕТ СН'!$H$5-'СЕТ СН'!$H$24</f>
        <v>3365.96726296</v>
      </c>
      <c r="M102" s="36">
        <f>SUMIFS(СВЦЭМ!$D$33:$D$776,СВЦЭМ!$A$33:$A$776,$A102,СВЦЭМ!$B$33:$B$776,M$79)+'СЕТ СН'!$H$14+СВЦЭМ!$D$10+'СЕТ СН'!$H$5-'СЕТ СН'!$H$24</f>
        <v>3371.8562209000002</v>
      </c>
      <c r="N102" s="36">
        <f>SUMIFS(СВЦЭМ!$D$33:$D$776,СВЦЭМ!$A$33:$A$776,$A102,СВЦЭМ!$B$33:$B$776,N$79)+'СЕТ СН'!$H$14+СВЦЭМ!$D$10+'СЕТ СН'!$H$5-'СЕТ СН'!$H$24</f>
        <v>3390.0035598100003</v>
      </c>
      <c r="O102" s="36">
        <f>SUMIFS(СВЦЭМ!$D$33:$D$776,СВЦЭМ!$A$33:$A$776,$A102,СВЦЭМ!$B$33:$B$776,O$79)+'СЕТ СН'!$H$14+СВЦЭМ!$D$10+'СЕТ СН'!$H$5-'СЕТ СН'!$H$24</f>
        <v>3403.9142399000002</v>
      </c>
      <c r="P102" s="36">
        <f>SUMIFS(СВЦЭМ!$D$33:$D$776,СВЦЭМ!$A$33:$A$776,$A102,СВЦЭМ!$B$33:$B$776,P$79)+'СЕТ СН'!$H$14+СВЦЭМ!$D$10+'СЕТ СН'!$H$5-'СЕТ СН'!$H$24</f>
        <v>3411.1159666900003</v>
      </c>
      <c r="Q102" s="36">
        <f>SUMIFS(СВЦЭМ!$D$33:$D$776,СВЦЭМ!$A$33:$A$776,$A102,СВЦЭМ!$B$33:$B$776,Q$79)+'СЕТ СН'!$H$14+СВЦЭМ!$D$10+'СЕТ СН'!$H$5-'СЕТ СН'!$H$24</f>
        <v>3420.9252647100002</v>
      </c>
      <c r="R102" s="36">
        <f>SUMIFS(СВЦЭМ!$D$33:$D$776,СВЦЭМ!$A$33:$A$776,$A102,СВЦЭМ!$B$33:$B$776,R$79)+'СЕТ СН'!$H$14+СВЦЭМ!$D$10+'СЕТ СН'!$H$5-'СЕТ СН'!$H$24</f>
        <v>3419.67116128</v>
      </c>
      <c r="S102" s="36">
        <f>SUMIFS(СВЦЭМ!$D$33:$D$776,СВЦЭМ!$A$33:$A$776,$A102,СВЦЭМ!$B$33:$B$776,S$79)+'СЕТ СН'!$H$14+СВЦЭМ!$D$10+'СЕТ СН'!$H$5-'СЕТ СН'!$H$24</f>
        <v>3410.2368891699998</v>
      </c>
      <c r="T102" s="36">
        <f>SUMIFS(СВЦЭМ!$D$33:$D$776,СВЦЭМ!$A$33:$A$776,$A102,СВЦЭМ!$B$33:$B$776,T$79)+'СЕТ СН'!$H$14+СВЦЭМ!$D$10+'СЕТ СН'!$H$5-'СЕТ СН'!$H$24</f>
        <v>3388.6040072800001</v>
      </c>
      <c r="U102" s="36">
        <f>SUMIFS(СВЦЭМ!$D$33:$D$776,СВЦЭМ!$A$33:$A$776,$A102,СВЦЭМ!$B$33:$B$776,U$79)+'СЕТ СН'!$H$14+СВЦЭМ!$D$10+'СЕТ СН'!$H$5-'СЕТ СН'!$H$24</f>
        <v>3372.9174334899999</v>
      </c>
      <c r="V102" s="36">
        <f>SUMIFS(СВЦЭМ!$D$33:$D$776,СВЦЭМ!$A$33:$A$776,$A102,СВЦЭМ!$B$33:$B$776,V$79)+'СЕТ СН'!$H$14+СВЦЭМ!$D$10+'СЕТ СН'!$H$5-'СЕТ СН'!$H$24</f>
        <v>3383.5805357300001</v>
      </c>
      <c r="W102" s="36">
        <f>SUMIFS(СВЦЭМ!$D$33:$D$776,СВЦЭМ!$A$33:$A$776,$A102,СВЦЭМ!$B$33:$B$776,W$79)+'СЕТ СН'!$H$14+СВЦЭМ!$D$10+'СЕТ СН'!$H$5-'СЕТ СН'!$H$24</f>
        <v>3394.6998361000001</v>
      </c>
      <c r="X102" s="36">
        <f>SUMIFS(СВЦЭМ!$D$33:$D$776,СВЦЭМ!$A$33:$A$776,$A102,СВЦЭМ!$B$33:$B$776,X$79)+'СЕТ СН'!$H$14+СВЦЭМ!$D$10+'СЕТ СН'!$H$5-'СЕТ СН'!$H$24</f>
        <v>3413.5777789200001</v>
      </c>
      <c r="Y102" s="36">
        <f>SUMIFS(СВЦЭМ!$D$33:$D$776,СВЦЭМ!$A$33:$A$776,$A102,СВЦЭМ!$B$33:$B$776,Y$79)+'СЕТ СН'!$H$14+СВЦЭМ!$D$10+'СЕТ СН'!$H$5-'СЕТ СН'!$H$24</f>
        <v>3431.86107937</v>
      </c>
    </row>
    <row r="103" spans="1:26" ht="15.75" x14ac:dyDescent="0.2">
      <c r="A103" s="35">
        <f t="shared" si="2"/>
        <v>43885</v>
      </c>
      <c r="B103" s="36">
        <f>SUMIFS(СВЦЭМ!$D$33:$D$776,СВЦЭМ!$A$33:$A$776,$A103,СВЦЭМ!$B$33:$B$776,B$79)+'СЕТ СН'!$H$14+СВЦЭМ!$D$10+'СЕТ СН'!$H$5-'СЕТ СН'!$H$24</f>
        <v>3431.7934563200001</v>
      </c>
      <c r="C103" s="36">
        <f>SUMIFS(СВЦЭМ!$D$33:$D$776,СВЦЭМ!$A$33:$A$776,$A103,СВЦЭМ!$B$33:$B$776,C$79)+'СЕТ СН'!$H$14+СВЦЭМ!$D$10+'СЕТ СН'!$H$5-'СЕТ СН'!$H$24</f>
        <v>3443.5129514499999</v>
      </c>
      <c r="D103" s="36">
        <f>SUMIFS(СВЦЭМ!$D$33:$D$776,СВЦЭМ!$A$33:$A$776,$A103,СВЦЭМ!$B$33:$B$776,D$79)+'СЕТ СН'!$H$14+СВЦЭМ!$D$10+'СЕТ СН'!$H$5-'СЕТ СН'!$H$24</f>
        <v>3458.65224592</v>
      </c>
      <c r="E103" s="36">
        <f>SUMIFS(СВЦЭМ!$D$33:$D$776,СВЦЭМ!$A$33:$A$776,$A103,СВЦЭМ!$B$33:$B$776,E$79)+'СЕТ СН'!$H$14+СВЦЭМ!$D$10+'СЕТ СН'!$H$5-'СЕТ СН'!$H$24</f>
        <v>3475.3002131100002</v>
      </c>
      <c r="F103" s="36">
        <f>SUMIFS(СВЦЭМ!$D$33:$D$776,СВЦЭМ!$A$33:$A$776,$A103,СВЦЭМ!$B$33:$B$776,F$79)+'СЕТ СН'!$H$14+СВЦЭМ!$D$10+'СЕТ СН'!$H$5-'СЕТ СН'!$H$24</f>
        <v>3477.19476007</v>
      </c>
      <c r="G103" s="36">
        <f>SUMIFS(СВЦЭМ!$D$33:$D$776,СВЦЭМ!$A$33:$A$776,$A103,СВЦЭМ!$B$33:$B$776,G$79)+'СЕТ СН'!$H$14+СВЦЭМ!$D$10+'СЕТ СН'!$H$5-'СЕТ СН'!$H$24</f>
        <v>3474.7355542099999</v>
      </c>
      <c r="H103" s="36">
        <f>SUMIFS(СВЦЭМ!$D$33:$D$776,СВЦЭМ!$A$33:$A$776,$A103,СВЦЭМ!$B$33:$B$776,H$79)+'СЕТ СН'!$H$14+СВЦЭМ!$D$10+'СЕТ СН'!$H$5-'СЕТ СН'!$H$24</f>
        <v>3466.6399458200003</v>
      </c>
      <c r="I103" s="36">
        <f>SUMIFS(СВЦЭМ!$D$33:$D$776,СВЦЭМ!$A$33:$A$776,$A103,СВЦЭМ!$B$33:$B$776,I$79)+'СЕТ СН'!$H$14+СВЦЭМ!$D$10+'СЕТ СН'!$H$5-'СЕТ СН'!$H$24</f>
        <v>3448.38604412</v>
      </c>
      <c r="J103" s="36">
        <f>SUMIFS(СВЦЭМ!$D$33:$D$776,СВЦЭМ!$A$33:$A$776,$A103,СВЦЭМ!$B$33:$B$776,J$79)+'СЕТ СН'!$H$14+СВЦЭМ!$D$10+'СЕТ СН'!$H$5-'СЕТ СН'!$H$24</f>
        <v>3417.4569528699999</v>
      </c>
      <c r="K103" s="36">
        <f>SUMIFS(СВЦЭМ!$D$33:$D$776,СВЦЭМ!$A$33:$A$776,$A103,СВЦЭМ!$B$33:$B$776,K$79)+'СЕТ СН'!$H$14+СВЦЭМ!$D$10+'СЕТ СН'!$H$5-'СЕТ СН'!$H$24</f>
        <v>3387.3801388800002</v>
      </c>
      <c r="L103" s="36">
        <f>SUMIFS(СВЦЭМ!$D$33:$D$776,СВЦЭМ!$A$33:$A$776,$A103,СВЦЭМ!$B$33:$B$776,L$79)+'СЕТ СН'!$H$14+СВЦЭМ!$D$10+'СЕТ СН'!$H$5-'СЕТ СН'!$H$24</f>
        <v>3383.1602725299999</v>
      </c>
      <c r="M103" s="36">
        <f>SUMIFS(СВЦЭМ!$D$33:$D$776,СВЦЭМ!$A$33:$A$776,$A103,СВЦЭМ!$B$33:$B$776,M$79)+'СЕТ СН'!$H$14+СВЦЭМ!$D$10+'СЕТ СН'!$H$5-'СЕТ СН'!$H$24</f>
        <v>3386.7781638599999</v>
      </c>
      <c r="N103" s="36">
        <f>SUMIFS(СВЦЭМ!$D$33:$D$776,СВЦЭМ!$A$33:$A$776,$A103,СВЦЭМ!$B$33:$B$776,N$79)+'СЕТ СН'!$H$14+СВЦЭМ!$D$10+'СЕТ СН'!$H$5-'СЕТ СН'!$H$24</f>
        <v>3397.1282963799999</v>
      </c>
      <c r="O103" s="36">
        <f>SUMIFS(СВЦЭМ!$D$33:$D$776,СВЦЭМ!$A$33:$A$776,$A103,СВЦЭМ!$B$33:$B$776,O$79)+'СЕТ СН'!$H$14+СВЦЭМ!$D$10+'СЕТ СН'!$H$5-'СЕТ СН'!$H$24</f>
        <v>3414.8891218600002</v>
      </c>
      <c r="P103" s="36">
        <f>SUMIFS(СВЦЭМ!$D$33:$D$776,СВЦЭМ!$A$33:$A$776,$A103,СВЦЭМ!$B$33:$B$776,P$79)+'СЕТ СН'!$H$14+СВЦЭМ!$D$10+'СЕТ СН'!$H$5-'СЕТ СН'!$H$24</f>
        <v>3424.505506</v>
      </c>
      <c r="Q103" s="36">
        <f>SUMIFS(СВЦЭМ!$D$33:$D$776,СВЦЭМ!$A$33:$A$776,$A103,СВЦЭМ!$B$33:$B$776,Q$79)+'СЕТ СН'!$H$14+СВЦЭМ!$D$10+'СЕТ СН'!$H$5-'СЕТ СН'!$H$24</f>
        <v>3423.9970375500002</v>
      </c>
      <c r="R103" s="36">
        <f>SUMIFS(СВЦЭМ!$D$33:$D$776,СВЦЭМ!$A$33:$A$776,$A103,СВЦЭМ!$B$33:$B$776,R$79)+'СЕТ СН'!$H$14+СВЦЭМ!$D$10+'СЕТ СН'!$H$5-'СЕТ СН'!$H$24</f>
        <v>3422.18785166</v>
      </c>
      <c r="S103" s="36">
        <f>SUMIFS(СВЦЭМ!$D$33:$D$776,СВЦЭМ!$A$33:$A$776,$A103,СВЦЭМ!$B$33:$B$776,S$79)+'СЕТ СН'!$H$14+СВЦЭМ!$D$10+'СЕТ СН'!$H$5-'СЕТ СН'!$H$24</f>
        <v>3409.8681816500002</v>
      </c>
      <c r="T103" s="36">
        <f>SUMIFS(СВЦЭМ!$D$33:$D$776,СВЦЭМ!$A$33:$A$776,$A103,СВЦЭМ!$B$33:$B$776,T$79)+'СЕТ СН'!$H$14+СВЦЭМ!$D$10+'СЕТ СН'!$H$5-'СЕТ СН'!$H$24</f>
        <v>3384.1524201699999</v>
      </c>
      <c r="U103" s="36">
        <f>SUMIFS(СВЦЭМ!$D$33:$D$776,СВЦЭМ!$A$33:$A$776,$A103,СВЦЭМ!$B$33:$B$776,U$79)+'СЕТ СН'!$H$14+СВЦЭМ!$D$10+'СЕТ СН'!$H$5-'СЕТ СН'!$H$24</f>
        <v>3361.74764766</v>
      </c>
      <c r="V103" s="36">
        <f>SUMIFS(СВЦЭМ!$D$33:$D$776,СВЦЭМ!$A$33:$A$776,$A103,СВЦЭМ!$B$33:$B$776,V$79)+'СЕТ СН'!$H$14+СВЦЭМ!$D$10+'СЕТ СН'!$H$5-'СЕТ СН'!$H$24</f>
        <v>3369.4256097799998</v>
      </c>
      <c r="W103" s="36">
        <f>SUMIFS(СВЦЭМ!$D$33:$D$776,СВЦЭМ!$A$33:$A$776,$A103,СВЦЭМ!$B$33:$B$776,W$79)+'СЕТ СН'!$H$14+СВЦЭМ!$D$10+'СЕТ СН'!$H$5-'СЕТ СН'!$H$24</f>
        <v>3384.6112769400002</v>
      </c>
      <c r="X103" s="36">
        <f>SUMIFS(СВЦЭМ!$D$33:$D$776,СВЦЭМ!$A$33:$A$776,$A103,СВЦЭМ!$B$33:$B$776,X$79)+'СЕТ СН'!$H$14+СВЦЭМ!$D$10+'СЕТ СН'!$H$5-'СЕТ СН'!$H$24</f>
        <v>3394.8137489300002</v>
      </c>
      <c r="Y103" s="36">
        <f>SUMIFS(СВЦЭМ!$D$33:$D$776,СВЦЭМ!$A$33:$A$776,$A103,СВЦЭМ!$B$33:$B$776,Y$79)+'СЕТ СН'!$H$14+СВЦЭМ!$D$10+'СЕТ СН'!$H$5-'СЕТ СН'!$H$24</f>
        <v>3418.8601242599998</v>
      </c>
    </row>
    <row r="104" spans="1:26" ht="15.75" x14ac:dyDescent="0.2">
      <c r="A104" s="35">
        <f t="shared" si="2"/>
        <v>43886</v>
      </c>
      <c r="B104" s="36">
        <f>SUMIFS(СВЦЭМ!$D$33:$D$776,СВЦЭМ!$A$33:$A$776,$A104,СВЦЭМ!$B$33:$B$776,B$79)+'СЕТ СН'!$H$14+СВЦЭМ!$D$10+'СЕТ СН'!$H$5-'СЕТ СН'!$H$24</f>
        <v>3462.1796207900002</v>
      </c>
      <c r="C104" s="36">
        <f>SUMIFS(СВЦЭМ!$D$33:$D$776,СВЦЭМ!$A$33:$A$776,$A104,СВЦЭМ!$B$33:$B$776,C$79)+'СЕТ СН'!$H$14+СВЦЭМ!$D$10+'СЕТ СН'!$H$5-'СЕТ СН'!$H$24</f>
        <v>3470.77238386</v>
      </c>
      <c r="D104" s="36">
        <f>SUMIFS(СВЦЭМ!$D$33:$D$776,СВЦЭМ!$A$33:$A$776,$A104,СВЦЭМ!$B$33:$B$776,D$79)+'СЕТ СН'!$H$14+СВЦЭМ!$D$10+'СЕТ СН'!$H$5-'СЕТ СН'!$H$24</f>
        <v>3488.1678090400001</v>
      </c>
      <c r="E104" s="36">
        <f>SUMIFS(СВЦЭМ!$D$33:$D$776,СВЦЭМ!$A$33:$A$776,$A104,СВЦЭМ!$B$33:$B$776,E$79)+'СЕТ СН'!$H$14+СВЦЭМ!$D$10+'СЕТ СН'!$H$5-'СЕТ СН'!$H$24</f>
        <v>3504.5757759500002</v>
      </c>
      <c r="F104" s="36">
        <f>SUMIFS(СВЦЭМ!$D$33:$D$776,СВЦЭМ!$A$33:$A$776,$A104,СВЦЭМ!$B$33:$B$776,F$79)+'СЕТ СН'!$H$14+СВЦЭМ!$D$10+'СЕТ СН'!$H$5-'СЕТ СН'!$H$24</f>
        <v>3493.8869566799999</v>
      </c>
      <c r="G104" s="36">
        <f>SUMIFS(СВЦЭМ!$D$33:$D$776,СВЦЭМ!$A$33:$A$776,$A104,СВЦЭМ!$B$33:$B$776,G$79)+'СЕТ СН'!$H$14+СВЦЭМ!$D$10+'СЕТ СН'!$H$5-'СЕТ СН'!$H$24</f>
        <v>3473.9569268800001</v>
      </c>
      <c r="H104" s="36">
        <f>SUMIFS(СВЦЭМ!$D$33:$D$776,СВЦЭМ!$A$33:$A$776,$A104,СВЦЭМ!$B$33:$B$776,H$79)+'СЕТ СН'!$H$14+СВЦЭМ!$D$10+'СЕТ СН'!$H$5-'СЕТ СН'!$H$24</f>
        <v>3447.9492804900001</v>
      </c>
      <c r="I104" s="36">
        <f>SUMIFS(СВЦЭМ!$D$33:$D$776,СВЦЭМ!$A$33:$A$776,$A104,СВЦЭМ!$B$33:$B$776,I$79)+'СЕТ СН'!$H$14+СВЦЭМ!$D$10+'СЕТ СН'!$H$5-'СЕТ СН'!$H$24</f>
        <v>3423.34496502</v>
      </c>
      <c r="J104" s="36">
        <f>SUMIFS(СВЦЭМ!$D$33:$D$776,СВЦЭМ!$A$33:$A$776,$A104,СВЦЭМ!$B$33:$B$776,J$79)+'СЕТ СН'!$H$14+СВЦЭМ!$D$10+'СЕТ СН'!$H$5-'СЕТ СН'!$H$24</f>
        <v>3400.39048645</v>
      </c>
      <c r="K104" s="36">
        <f>SUMIFS(СВЦЭМ!$D$33:$D$776,СВЦЭМ!$A$33:$A$776,$A104,СВЦЭМ!$B$33:$B$776,K$79)+'СЕТ СН'!$H$14+СВЦЭМ!$D$10+'СЕТ СН'!$H$5-'СЕТ СН'!$H$24</f>
        <v>3382.02638037</v>
      </c>
      <c r="L104" s="36">
        <f>SUMIFS(СВЦЭМ!$D$33:$D$776,СВЦЭМ!$A$33:$A$776,$A104,СВЦЭМ!$B$33:$B$776,L$79)+'СЕТ СН'!$H$14+СВЦЭМ!$D$10+'СЕТ СН'!$H$5-'СЕТ СН'!$H$24</f>
        <v>3381.8051663300002</v>
      </c>
      <c r="M104" s="36">
        <f>SUMIFS(СВЦЭМ!$D$33:$D$776,СВЦЭМ!$A$33:$A$776,$A104,СВЦЭМ!$B$33:$B$776,M$79)+'СЕТ СН'!$H$14+СВЦЭМ!$D$10+'СЕТ СН'!$H$5-'СЕТ СН'!$H$24</f>
        <v>3391.9919955800001</v>
      </c>
      <c r="N104" s="36">
        <f>SUMIFS(СВЦЭМ!$D$33:$D$776,СВЦЭМ!$A$33:$A$776,$A104,СВЦЭМ!$B$33:$B$776,N$79)+'СЕТ СН'!$H$14+СВЦЭМ!$D$10+'СЕТ СН'!$H$5-'СЕТ СН'!$H$24</f>
        <v>3402.87946427</v>
      </c>
      <c r="O104" s="36">
        <f>SUMIFS(СВЦЭМ!$D$33:$D$776,СВЦЭМ!$A$33:$A$776,$A104,СВЦЭМ!$B$33:$B$776,O$79)+'СЕТ СН'!$H$14+СВЦЭМ!$D$10+'СЕТ СН'!$H$5-'СЕТ СН'!$H$24</f>
        <v>3420.22296246</v>
      </c>
      <c r="P104" s="36">
        <f>SUMIFS(СВЦЭМ!$D$33:$D$776,СВЦЭМ!$A$33:$A$776,$A104,СВЦЭМ!$B$33:$B$776,P$79)+'СЕТ СН'!$H$14+СВЦЭМ!$D$10+'СЕТ СН'!$H$5-'СЕТ СН'!$H$24</f>
        <v>3452.3826651099998</v>
      </c>
      <c r="Q104" s="36">
        <f>SUMIFS(СВЦЭМ!$D$33:$D$776,СВЦЭМ!$A$33:$A$776,$A104,СВЦЭМ!$B$33:$B$776,Q$79)+'СЕТ СН'!$H$14+СВЦЭМ!$D$10+'СЕТ СН'!$H$5-'СЕТ СН'!$H$24</f>
        <v>3470.0969783999999</v>
      </c>
      <c r="R104" s="36">
        <f>SUMIFS(СВЦЭМ!$D$33:$D$776,СВЦЭМ!$A$33:$A$776,$A104,СВЦЭМ!$B$33:$B$776,R$79)+'СЕТ СН'!$H$14+СВЦЭМ!$D$10+'СЕТ СН'!$H$5-'СЕТ СН'!$H$24</f>
        <v>3468.6327785499998</v>
      </c>
      <c r="S104" s="36">
        <f>SUMIFS(СВЦЭМ!$D$33:$D$776,СВЦЭМ!$A$33:$A$776,$A104,СВЦЭМ!$B$33:$B$776,S$79)+'СЕТ СН'!$H$14+СВЦЭМ!$D$10+'СЕТ СН'!$H$5-'СЕТ СН'!$H$24</f>
        <v>3430.9885333500001</v>
      </c>
      <c r="T104" s="36">
        <f>SUMIFS(СВЦЭМ!$D$33:$D$776,СВЦЭМ!$A$33:$A$776,$A104,СВЦЭМ!$B$33:$B$776,T$79)+'СЕТ СН'!$H$14+СВЦЭМ!$D$10+'СЕТ СН'!$H$5-'СЕТ СН'!$H$24</f>
        <v>3398.2561027800002</v>
      </c>
      <c r="U104" s="36">
        <f>SUMIFS(СВЦЭМ!$D$33:$D$776,СВЦЭМ!$A$33:$A$776,$A104,СВЦЭМ!$B$33:$B$776,U$79)+'СЕТ СН'!$H$14+СВЦЭМ!$D$10+'СЕТ СН'!$H$5-'СЕТ СН'!$H$24</f>
        <v>3373.9962799499999</v>
      </c>
      <c r="V104" s="36">
        <f>SUMIFS(СВЦЭМ!$D$33:$D$776,СВЦЭМ!$A$33:$A$776,$A104,СВЦЭМ!$B$33:$B$776,V$79)+'СЕТ СН'!$H$14+СВЦЭМ!$D$10+'СЕТ СН'!$H$5-'СЕТ СН'!$H$24</f>
        <v>3371.1185439800001</v>
      </c>
      <c r="W104" s="36">
        <f>SUMIFS(СВЦЭМ!$D$33:$D$776,СВЦЭМ!$A$33:$A$776,$A104,СВЦЭМ!$B$33:$B$776,W$79)+'СЕТ СН'!$H$14+СВЦЭМ!$D$10+'СЕТ СН'!$H$5-'СЕТ СН'!$H$24</f>
        <v>3397.59860751</v>
      </c>
      <c r="X104" s="36">
        <f>SUMIFS(СВЦЭМ!$D$33:$D$776,СВЦЭМ!$A$33:$A$776,$A104,СВЦЭМ!$B$33:$B$776,X$79)+'СЕТ СН'!$H$14+СВЦЭМ!$D$10+'СЕТ СН'!$H$5-'СЕТ СН'!$H$24</f>
        <v>3420.00678836</v>
      </c>
      <c r="Y104" s="36">
        <f>SUMIFS(СВЦЭМ!$D$33:$D$776,СВЦЭМ!$A$33:$A$776,$A104,СВЦЭМ!$B$33:$B$776,Y$79)+'СЕТ СН'!$H$14+СВЦЭМ!$D$10+'СЕТ СН'!$H$5-'СЕТ СН'!$H$24</f>
        <v>3443.0686081900003</v>
      </c>
    </row>
    <row r="105" spans="1:26" ht="15.75" x14ac:dyDescent="0.2">
      <c r="A105" s="35">
        <f t="shared" si="2"/>
        <v>43887</v>
      </c>
      <c r="B105" s="36">
        <f>SUMIFS(СВЦЭМ!$D$33:$D$776,СВЦЭМ!$A$33:$A$776,$A105,СВЦЭМ!$B$33:$B$776,B$79)+'СЕТ СН'!$H$14+СВЦЭМ!$D$10+'СЕТ СН'!$H$5-'СЕТ СН'!$H$24</f>
        <v>3468.1876845100001</v>
      </c>
      <c r="C105" s="36">
        <f>SUMIFS(СВЦЭМ!$D$33:$D$776,СВЦЭМ!$A$33:$A$776,$A105,СВЦЭМ!$B$33:$B$776,C$79)+'СЕТ СН'!$H$14+СВЦЭМ!$D$10+'СЕТ СН'!$H$5-'СЕТ СН'!$H$24</f>
        <v>3490.3897567600002</v>
      </c>
      <c r="D105" s="36">
        <f>SUMIFS(СВЦЭМ!$D$33:$D$776,СВЦЭМ!$A$33:$A$776,$A105,СВЦЭМ!$B$33:$B$776,D$79)+'СЕТ СН'!$H$14+СВЦЭМ!$D$10+'СЕТ СН'!$H$5-'СЕТ СН'!$H$24</f>
        <v>3499.0401770200001</v>
      </c>
      <c r="E105" s="36">
        <f>SUMIFS(СВЦЭМ!$D$33:$D$776,СВЦЭМ!$A$33:$A$776,$A105,СВЦЭМ!$B$33:$B$776,E$79)+'СЕТ СН'!$H$14+СВЦЭМ!$D$10+'СЕТ СН'!$H$5-'СЕТ СН'!$H$24</f>
        <v>3512.2304046500003</v>
      </c>
      <c r="F105" s="36">
        <f>SUMIFS(СВЦЭМ!$D$33:$D$776,СВЦЭМ!$A$33:$A$776,$A105,СВЦЭМ!$B$33:$B$776,F$79)+'СЕТ СН'!$H$14+СВЦЭМ!$D$10+'СЕТ СН'!$H$5-'СЕТ СН'!$H$24</f>
        <v>3503.0138186100003</v>
      </c>
      <c r="G105" s="36">
        <f>SUMIFS(СВЦЭМ!$D$33:$D$776,СВЦЭМ!$A$33:$A$776,$A105,СВЦЭМ!$B$33:$B$776,G$79)+'СЕТ СН'!$H$14+СВЦЭМ!$D$10+'СЕТ СН'!$H$5-'СЕТ СН'!$H$24</f>
        <v>3479.8956798500003</v>
      </c>
      <c r="H105" s="36">
        <f>SUMIFS(СВЦЭМ!$D$33:$D$776,СВЦЭМ!$A$33:$A$776,$A105,СВЦЭМ!$B$33:$B$776,H$79)+'СЕТ СН'!$H$14+СВЦЭМ!$D$10+'СЕТ СН'!$H$5-'СЕТ СН'!$H$24</f>
        <v>3444.60435456</v>
      </c>
      <c r="I105" s="36">
        <f>SUMIFS(СВЦЭМ!$D$33:$D$776,СВЦЭМ!$A$33:$A$776,$A105,СВЦЭМ!$B$33:$B$776,I$79)+'СЕТ СН'!$H$14+СВЦЭМ!$D$10+'СЕТ СН'!$H$5-'СЕТ СН'!$H$24</f>
        <v>3420.2831418800001</v>
      </c>
      <c r="J105" s="36">
        <f>SUMIFS(СВЦЭМ!$D$33:$D$776,СВЦЭМ!$A$33:$A$776,$A105,СВЦЭМ!$B$33:$B$776,J$79)+'СЕТ СН'!$H$14+СВЦЭМ!$D$10+'СЕТ СН'!$H$5-'СЕТ СН'!$H$24</f>
        <v>3389.4220605600003</v>
      </c>
      <c r="K105" s="36">
        <f>SUMIFS(СВЦЭМ!$D$33:$D$776,СВЦЭМ!$A$33:$A$776,$A105,СВЦЭМ!$B$33:$B$776,K$79)+'СЕТ СН'!$H$14+СВЦЭМ!$D$10+'СЕТ СН'!$H$5-'СЕТ СН'!$H$24</f>
        <v>3374.8058090700001</v>
      </c>
      <c r="L105" s="36">
        <f>SUMIFS(СВЦЭМ!$D$33:$D$776,СВЦЭМ!$A$33:$A$776,$A105,СВЦЭМ!$B$33:$B$776,L$79)+'СЕТ СН'!$H$14+СВЦЭМ!$D$10+'СЕТ СН'!$H$5-'СЕТ СН'!$H$24</f>
        <v>3382.0281267199998</v>
      </c>
      <c r="M105" s="36">
        <f>SUMIFS(СВЦЭМ!$D$33:$D$776,СВЦЭМ!$A$33:$A$776,$A105,СВЦЭМ!$B$33:$B$776,M$79)+'СЕТ СН'!$H$14+СВЦЭМ!$D$10+'СЕТ СН'!$H$5-'СЕТ СН'!$H$24</f>
        <v>3389.4121965300001</v>
      </c>
      <c r="N105" s="36">
        <f>SUMIFS(СВЦЭМ!$D$33:$D$776,СВЦЭМ!$A$33:$A$776,$A105,СВЦЭМ!$B$33:$B$776,N$79)+'СЕТ СН'!$H$14+СВЦЭМ!$D$10+'СЕТ СН'!$H$5-'СЕТ СН'!$H$24</f>
        <v>3400.1831831999998</v>
      </c>
      <c r="O105" s="36">
        <f>SUMIFS(СВЦЭМ!$D$33:$D$776,СВЦЭМ!$A$33:$A$776,$A105,СВЦЭМ!$B$33:$B$776,O$79)+'СЕТ СН'!$H$14+СВЦЭМ!$D$10+'СЕТ СН'!$H$5-'СЕТ СН'!$H$24</f>
        <v>3414.5237758000003</v>
      </c>
      <c r="P105" s="36">
        <f>SUMIFS(СВЦЭМ!$D$33:$D$776,СВЦЭМ!$A$33:$A$776,$A105,СВЦЭМ!$B$33:$B$776,P$79)+'СЕТ СН'!$H$14+СВЦЭМ!$D$10+'СЕТ СН'!$H$5-'СЕТ СН'!$H$24</f>
        <v>3426.45638633</v>
      </c>
      <c r="Q105" s="36">
        <f>SUMIFS(СВЦЭМ!$D$33:$D$776,СВЦЭМ!$A$33:$A$776,$A105,СВЦЭМ!$B$33:$B$776,Q$79)+'СЕТ СН'!$H$14+СВЦЭМ!$D$10+'СЕТ СН'!$H$5-'СЕТ СН'!$H$24</f>
        <v>3432.6610722700002</v>
      </c>
      <c r="R105" s="36">
        <f>SUMIFS(СВЦЭМ!$D$33:$D$776,СВЦЭМ!$A$33:$A$776,$A105,СВЦЭМ!$B$33:$B$776,R$79)+'СЕТ СН'!$H$14+СВЦЭМ!$D$10+'СЕТ СН'!$H$5-'СЕТ СН'!$H$24</f>
        <v>3424.7433055400002</v>
      </c>
      <c r="S105" s="36">
        <f>SUMIFS(СВЦЭМ!$D$33:$D$776,СВЦЭМ!$A$33:$A$776,$A105,СВЦЭМ!$B$33:$B$776,S$79)+'СЕТ СН'!$H$14+СВЦЭМ!$D$10+'СЕТ СН'!$H$5-'СЕТ СН'!$H$24</f>
        <v>3408.7492029200002</v>
      </c>
      <c r="T105" s="36">
        <f>SUMIFS(СВЦЭМ!$D$33:$D$776,СВЦЭМ!$A$33:$A$776,$A105,СВЦЭМ!$B$33:$B$776,T$79)+'СЕТ СН'!$H$14+СВЦЭМ!$D$10+'СЕТ СН'!$H$5-'СЕТ СН'!$H$24</f>
        <v>3384.9003613100003</v>
      </c>
      <c r="U105" s="36">
        <f>SUMIFS(СВЦЭМ!$D$33:$D$776,СВЦЭМ!$A$33:$A$776,$A105,СВЦЭМ!$B$33:$B$776,U$79)+'СЕТ СН'!$H$14+СВЦЭМ!$D$10+'СЕТ СН'!$H$5-'СЕТ СН'!$H$24</f>
        <v>3376.7328135500002</v>
      </c>
      <c r="V105" s="36">
        <f>SUMIFS(СВЦЭМ!$D$33:$D$776,СВЦЭМ!$A$33:$A$776,$A105,СВЦЭМ!$B$33:$B$776,V$79)+'СЕТ СН'!$H$14+СВЦЭМ!$D$10+'СЕТ СН'!$H$5-'СЕТ СН'!$H$24</f>
        <v>3380.632302</v>
      </c>
      <c r="W105" s="36">
        <f>SUMIFS(СВЦЭМ!$D$33:$D$776,СВЦЭМ!$A$33:$A$776,$A105,СВЦЭМ!$B$33:$B$776,W$79)+'СЕТ СН'!$H$14+СВЦЭМ!$D$10+'СЕТ СН'!$H$5-'СЕТ СН'!$H$24</f>
        <v>3390.53560414</v>
      </c>
      <c r="X105" s="36">
        <f>SUMIFS(СВЦЭМ!$D$33:$D$776,СВЦЭМ!$A$33:$A$776,$A105,СВЦЭМ!$B$33:$B$776,X$79)+'СЕТ СН'!$H$14+СВЦЭМ!$D$10+'СЕТ СН'!$H$5-'СЕТ СН'!$H$24</f>
        <v>3406.9230252799998</v>
      </c>
      <c r="Y105" s="36">
        <f>SUMIFS(СВЦЭМ!$D$33:$D$776,СВЦЭМ!$A$33:$A$776,$A105,СВЦЭМ!$B$33:$B$776,Y$79)+'СЕТ СН'!$H$14+СВЦЭМ!$D$10+'СЕТ СН'!$H$5-'СЕТ СН'!$H$24</f>
        <v>3426.0740556199999</v>
      </c>
    </row>
    <row r="106" spans="1:26" ht="15.75" x14ac:dyDescent="0.2">
      <c r="A106" s="35">
        <f t="shared" si="2"/>
        <v>43888</v>
      </c>
      <c r="B106" s="36">
        <f>SUMIFS(СВЦЭМ!$D$33:$D$776,СВЦЭМ!$A$33:$A$776,$A106,СВЦЭМ!$B$33:$B$776,B$79)+'СЕТ СН'!$H$14+СВЦЭМ!$D$10+'СЕТ СН'!$H$5-'СЕТ СН'!$H$24</f>
        <v>3472.72866462</v>
      </c>
      <c r="C106" s="36">
        <f>SUMIFS(СВЦЭМ!$D$33:$D$776,СВЦЭМ!$A$33:$A$776,$A106,СВЦЭМ!$B$33:$B$776,C$79)+'СЕТ СН'!$H$14+СВЦЭМ!$D$10+'СЕТ СН'!$H$5-'СЕТ СН'!$H$24</f>
        <v>3488.21805791</v>
      </c>
      <c r="D106" s="36">
        <f>SUMIFS(СВЦЭМ!$D$33:$D$776,СВЦЭМ!$A$33:$A$776,$A106,СВЦЭМ!$B$33:$B$776,D$79)+'СЕТ СН'!$H$14+СВЦЭМ!$D$10+'СЕТ СН'!$H$5-'СЕТ СН'!$H$24</f>
        <v>3496.0399414600001</v>
      </c>
      <c r="E106" s="36">
        <f>SUMIFS(СВЦЭМ!$D$33:$D$776,СВЦЭМ!$A$33:$A$776,$A106,СВЦЭМ!$B$33:$B$776,E$79)+'СЕТ СН'!$H$14+СВЦЭМ!$D$10+'СЕТ СН'!$H$5-'СЕТ СН'!$H$24</f>
        <v>3507.5726880900002</v>
      </c>
      <c r="F106" s="36">
        <f>SUMIFS(СВЦЭМ!$D$33:$D$776,СВЦЭМ!$A$33:$A$776,$A106,СВЦЭМ!$B$33:$B$776,F$79)+'СЕТ СН'!$H$14+СВЦЭМ!$D$10+'СЕТ СН'!$H$5-'СЕТ СН'!$H$24</f>
        <v>3495.2065070500003</v>
      </c>
      <c r="G106" s="36">
        <f>SUMIFS(СВЦЭМ!$D$33:$D$776,СВЦЭМ!$A$33:$A$776,$A106,СВЦЭМ!$B$33:$B$776,G$79)+'СЕТ СН'!$H$14+СВЦЭМ!$D$10+'СЕТ СН'!$H$5-'СЕТ СН'!$H$24</f>
        <v>3468.7948781499999</v>
      </c>
      <c r="H106" s="36">
        <f>SUMIFS(СВЦЭМ!$D$33:$D$776,СВЦЭМ!$A$33:$A$776,$A106,СВЦЭМ!$B$33:$B$776,H$79)+'СЕТ СН'!$H$14+СВЦЭМ!$D$10+'СЕТ СН'!$H$5-'СЕТ СН'!$H$24</f>
        <v>3442.8382032200002</v>
      </c>
      <c r="I106" s="36">
        <f>SUMIFS(СВЦЭМ!$D$33:$D$776,СВЦЭМ!$A$33:$A$776,$A106,СВЦЭМ!$B$33:$B$776,I$79)+'СЕТ СН'!$H$14+СВЦЭМ!$D$10+'СЕТ СН'!$H$5-'СЕТ СН'!$H$24</f>
        <v>3417.72791074</v>
      </c>
      <c r="J106" s="36">
        <f>SUMIFS(СВЦЭМ!$D$33:$D$776,СВЦЭМ!$A$33:$A$776,$A106,СВЦЭМ!$B$33:$B$776,J$79)+'СЕТ СН'!$H$14+СВЦЭМ!$D$10+'СЕТ СН'!$H$5-'СЕТ СН'!$H$24</f>
        <v>3395.4729681899998</v>
      </c>
      <c r="K106" s="36">
        <f>SUMIFS(СВЦЭМ!$D$33:$D$776,СВЦЭМ!$A$33:$A$776,$A106,СВЦЭМ!$B$33:$B$776,K$79)+'СЕТ СН'!$H$14+СВЦЭМ!$D$10+'СЕТ СН'!$H$5-'СЕТ СН'!$H$24</f>
        <v>3376.7483106600002</v>
      </c>
      <c r="L106" s="36">
        <f>SUMIFS(СВЦЭМ!$D$33:$D$776,СВЦЭМ!$A$33:$A$776,$A106,СВЦЭМ!$B$33:$B$776,L$79)+'СЕТ СН'!$H$14+СВЦЭМ!$D$10+'СЕТ СН'!$H$5-'СЕТ СН'!$H$24</f>
        <v>3380.2794844600003</v>
      </c>
      <c r="M106" s="36">
        <f>SUMIFS(СВЦЭМ!$D$33:$D$776,СВЦЭМ!$A$33:$A$776,$A106,СВЦЭМ!$B$33:$B$776,M$79)+'СЕТ СН'!$H$14+СВЦЭМ!$D$10+'СЕТ СН'!$H$5-'СЕТ СН'!$H$24</f>
        <v>3394.5953334599999</v>
      </c>
      <c r="N106" s="36">
        <f>SUMIFS(СВЦЭМ!$D$33:$D$776,СВЦЭМ!$A$33:$A$776,$A106,СВЦЭМ!$B$33:$B$776,N$79)+'СЕТ СН'!$H$14+СВЦЭМ!$D$10+'СЕТ СН'!$H$5-'СЕТ СН'!$H$24</f>
        <v>3398.1752759400001</v>
      </c>
      <c r="O106" s="36">
        <f>SUMIFS(СВЦЭМ!$D$33:$D$776,СВЦЭМ!$A$33:$A$776,$A106,СВЦЭМ!$B$33:$B$776,O$79)+'СЕТ СН'!$H$14+СВЦЭМ!$D$10+'СЕТ СН'!$H$5-'СЕТ СН'!$H$24</f>
        <v>3414.2413955800002</v>
      </c>
      <c r="P106" s="36">
        <f>SUMIFS(СВЦЭМ!$D$33:$D$776,СВЦЭМ!$A$33:$A$776,$A106,СВЦЭМ!$B$33:$B$776,P$79)+'СЕТ СН'!$H$14+СВЦЭМ!$D$10+'СЕТ СН'!$H$5-'СЕТ СН'!$H$24</f>
        <v>3428.8681221400002</v>
      </c>
      <c r="Q106" s="36">
        <f>SUMIFS(СВЦЭМ!$D$33:$D$776,СВЦЭМ!$A$33:$A$776,$A106,СВЦЭМ!$B$33:$B$776,Q$79)+'СЕТ СН'!$H$14+СВЦЭМ!$D$10+'СЕТ СН'!$H$5-'СЕТ СН'!$H$24</f>
        <v>3439.7328719500001</v>
      </c>
      <c r="R106" s="36">
        <f>SUMIFS(СВЦЭМ!$D$33:$D$776,СВЦЭМ!$A$33:$A$776,$A106,СВЦЭМ!$B$33:$B$776,R$79)+'СЕТ СН'!$H$14+СВЦЭМ!$D$10+'СЕТ СН'!$H$5-'СЕТ СН'!$H$24</f>
        <v>3443.3752285400001</v>
      </c>
      <c r="S106" s="36">
        <f>SUMIFS(СВЦЭМ!$D$33:$D$776,СВЦЭМ!$A$33:$A$776,$A106,СВЦЭМ!$B$33:$B$776,S$79)+'СЕТ СН'!$H$14+СВЦЭМ!$D$10+'СЕТ СН'!$H$5-'СЕТ СН'!$H$24</f>
        <v>3429.4046734799999</v>
      </c>
      <c r="T106" s="36">
        <f>SUMIFS(СВЦЭМ!$D$33:$D$776,СВЦЭМ!$A$33:$A$776,$A106,СВЦЭМ!$B$33:$B$776,T$79)+'СЕТ СН'!$H$14+СВЦЭМ!$D$10+'СЕТ СН'!$H$5-'СЕТ СН'!$H$24</f>
        <v>3393.9560831099998</v>
      </c>
      <c r="U106" s="36">
        <f>SUMIFS(СВЦЭМ!$D$33:$D$776,СВЦЭМ!$A$33:$A$776,$A106,СВЦЭМ!$B$33:$B$776,U$79)+'СЕТ СН'!$H$14+СВЦЭМ!$D$10+'СЕТ СН'!$H$5-'СЕТ СН'!$H$24</f>
        <v>3389.9579256100001</v>
      </c>
      <c r="V106" s="36">
        <f>SUMIFS(СВЦЭМ!$D$33:$D$776,СВЦЭМ!$A$33:$A$776,$A106,СВЦЭМ!$B$33:$B$776,V$79)+'СЕТ СН'!$H$14+СВЦЭМ!$D$10+'СЕТ СН'!$H$5-'СЕТ СН'!$H$24</f>
        <v>3391.4976945100002</v>
      </c>
      <c r="W106" s="36">
        <f>SUMIFS(СВЦЭМ!$D$33:$D$776,СВЦЭМ!$A$33:$A$776,$A106,СВЦЭМ!$B$33:$B$776,W$79)+'СЕТ СН'!$H$14+СВЦЭМ!$D$10+'СЕТ СН'!$H$5-'СЕТ СН'!$H$24</f>
        <v>3405.4446177999998</v>
      </c>
      <c r="X106" s="36">
        <f>SUMIFS(СВЦЭМ!$D$33:$D$776,СВЦЭМ!$A$33:$A$776,$A106,СВЦЭМ!$B$33:$B$776,X$79)+'СЕТ СН'!$H$14+СВЦЭМ!$D$10+'СЕТ СН'!$H$5-'СЕТ СН'!$H$24</f>
        <v>3411.6844580400002</v>
      </c>
      <c r="Y106" s="36">
        <f>SUMIFS(СВЦЭМ!$D$33:$D$776,СВЦЭМ!$A$33:$A$776,$A106,СВЦЭМ!$B$33:$B$776,Y$79)+'СЕТ СН'!$H$14+СВЦЭМ!$D$10+'СЕТ СН'!$H$5-'СЕТ СН'!$H$24</f>
        <v>3435.9575607500001</v>
      </c>
    </row>
    <row r="107" spans="1:26" ht="15.75" x14ac:dyDescent="0.2">
      <c r="A107" s="35">
        <f t="shared" si="2"/>
        <v>43889</v>
      </c>
      <c r="B107" s="36">
        <f>SUMIFS(СВЦЭМ!$D$33:$D$776,СВЦЭМ!$A$33:$A$776,$A107,СВЦЭМ!$B$33:$B$776,B$79)+'СЕТ СН'!$H$14+СВЦЭМ!$D$10+'СЕТ СН'!$H$5-'СЕТ СН'!$H$24</f>
        <v>3451.0192116500002</v>
      </c>
      <c r="C107" s="36">
        <f>SUMIFS(СВЦЭМ!$D$33:$D$776,СВЦЭМ!$A$33:$A$776,$A107,СВЦЭМ!$B$33:$B$776,C$79)+'СЕТ СН'!$H$14+СВЦЭМ!$D$10+'СЕТ СН'!$H$5-'СЕТ СН'!$H$24</f>
        <v>3479.52531043</v>
      </c>
      <c r="D107" s="36">
        <f>SUMIFS(СВЦЭМ!$D$33:$D$776,СВЦЭМ!$A$33:$A$776,$A107,СВЦЭМ!$B$33:$B$776,D$79)+'СЕТ СН'!$H$14+СВЦЭМ!$D$10+'СЕТ СН'!$H$5-'СЕТ СН'!$H$24</f>
        <v>3493.7212644199999</v>
      </c>
      <c r="E107" s="36">
        <f>SUMIFS(СВЦЭМ!$D$33:$D$776,СВЦЭМ!$A$33:$A$776,$A107,СВЦЭМ!$B$33:$B$776,E$79)+'СЕТ СН'!$H$14+СВЦЭМ!$D$10+'СЕТ СН'!$H$5-'СЕТ СН'!$H$24</f>
        <v>3495.8490620900002</v>
      </c>
      <c r="F107" s="36">
        <f>SUMIFS(СВЦЭМ!$D$33:$D$776,СВЦЭМ!$A$33:$A$776,$A107,СВЦЭМ!$B$33:$B$776,F$79)+'СЕТ СН'!$H$14+СВЦЭМ!$D$10+'СЕТ СН'!$H$5-'СЕТ СН'!$H$24</f>
        <v>3484.1559316900002</v>
      </c>
      <c r="G107" s="36">
        <f>SUMIFS(СВЦЭМ!$D$33:$D$776,СВЦЭМ!$A$33:$A$776,$A107,СВЦЭМ!$B$33:$B$776,G$79)+'СЕТ СН'!$H$14+СВЦЭМ!$D$10+'СЕТ СН'!$H$5-'СЕТ СН'!$H$24</f>
        <v>3466.4831114500003</v>
      </c>
      <c r="H107" s="36">
        <f>SUMIFS(СВЦЭМ!$D$33:$D$776,СВЦЭМ!$A$33:$A$776,$A107,СВЦЭМ!$B$33:$B$776,H$79)+'СЕТ СН'!$H$14+СВЦЭМ!$D$10+'СЕТ СН'!$H$5-'СЕТ СН'!$H$24</f>
        <v>3421.1142234500003</v>
      </c>
      <c r="I107" s="36">
        <f>SUMIFS(СВЦЭМ!$D$33:$D$776,СВЦЭМ!$A$33:$A$776,$A107,СВЦЭМ!$B$33:$B$776,I$79)+'СЕТ СН'!$H$14+СВЦЭМ!$D$10+'СЕТ СН'!$H$5-'СЕТ СН'!$H$24</f>
        <v>3398.0854828000001</v>
      </c>
      <c r="J107" s="36">
        <f>SUMIFS(СВЦЭМ!$D$33:$D$776,СВЦЭМ!$A$33:$A$776,$A107,СВЦЭМ!$B$33:$B$776,J$79)+'СЕТ СН'!$H$14+СВЦЭМ!$D$10+'СЕТ СН'!$H$5-'СЕТ СН'!$H$24</f>
        <v>3394.3431659100002</v>
      </c>
      <c r="K107" s="36">
        <f>SUMIFS(СВЦЭМ!$D$33:$D$776,СВЦЭМ!$A$33:$A$776,$A107,СВЦЭМ!$B$33:$B$776,K$79)+'СЕТ СН'!$H$14+СВЦЭМ!$D$10+'СЕТ СН'!$H$5-'СЕТ СН'!$H$24</f>
        <v>3386.20340962</v>
      </c>
      <c r="L107" s="36">
        <f>SUMIFS(СВЦЭМ!$D$33:$D$776,СВЦЭМ!$A$33:$A$776,$A107,СВЦЭМ!$B$33:$B$776,L$79)+'СЕТ СН'!$H$14+СВЦЭМ!$D$10+'СЕТ СН'!$H$5-'СЕТ СН'!$H$24</f>
        <v>3388.5015185000002</v>
      </c>
      <c r="M107" s="36">
        <f>SUMIFS(СВЦЭМ!$D$33:$D$776,СВЦЭМ!$A$33:$A$776,$A107,СВЦЭМ!$B$33:$B$776,M$79)+'СЕТ СН'!$H$14+СВЦЭМ!$D$10+'СЕТ СН'!$H$5-'СЕТ СН'!$H$24</f>
        <v>3393.7693580700002</v>
      </c>
      <c r="N107" s="36">
        <f>SUMIFS(СВЦЭМ!$D$33:$D$776,СВЦЭМ!$A$33:$A$776,$A107,СВЦЭМ!$B$33:$B$776,N$79)+'СЕТ СН'!$H$14+СВЦЭМ!$D$10+'СЕТ СН'!$H$5-'СЕТ СН'!$H$24</f>
        <v>3391.8715482299999</v>
      </c>
      <c r="O107" s="36">
        <f>SUMIFS(СВЦЭМ!$D$33:$D$776,СВЦЭМ!$A$33:$A$776,$A107,СВЦЭМ!$B$33:$B$776,O$79)+'СЕТ СН'!$H$14+СВЦЭМ!$D$10+'СЕТ СН'!$H$5-'СЕТ СН'!$H$24</f>
        <v>3405.7652022900002</v>
      </c>
      <c r="P107" s="36">
        <f>SUMIFS(СВЦЭМ!$D$33:$D$776,СВЦЭМ!$A$33:$A$776,$A107,СВЦЭМ!$B$33:$B$776,P$79)+'СЕТ СН'!$H$14+СВЦЭМ!$D$10+'СЕТ СН'!$H$5-'СЕТ СН'!$H$24</f>
        <v>3416.1887421199999</v>
      </c>
      <c r="Q107" s="36">
        <f>SUMIFS(СВЦЭМ!$D$33:$D$776,СВЦЭМ!$A$33:$A$776,$A107,СВЦЭМ!$B$33:$B$776,Q$79)+'СЕТ СН'!$H$14+СВЦЭМ!$D$10+'СЕТ СН'!$H$5-'СЕТ СН'!$H$24</f>
        <v>3418.0635323400002</v>
      </c>
      <c r="R107" s="36">
        <f>SUMIFS(СВЦЭМ!$D$33:$D$776,СВЦЭМ!$A$33:$A$776,$A107,СВЦЭМ!$B$33:$B$776,R$79)+'СЕТ СН'!$H$14+СВЦЭМ!$D$10+'СЕТ СН'!$H$5-'СЕТ СН'!$H$24</f>
        <v>3406.7420631</v>
      </c>
      <c r="S107" s="36">
        <f>SUMIFS(СВЦЭМ!$D$33:$D$776,СВЦЭМ!$A$33:$A$776,$A107,СВЦЭМ!$B$33:$B$776,S$79)+'СЕТ СН'!$H$14+СВЦЭМ!$D$10+'СЕТ СН'!$H$5-'СЕТ СН'!$H$24</f>
        <v>3382.08441743</v>
      </c>
      <c r="T107" s="36">
        <f>SUMIFS(СВЦЭМ!$D$33:$D$776,СВЦЭМ!$A$33:$A$776,$A107,СВЦЭМ!$B$33:$B$776,T$79)+'СЕТ СН'!$H$14+СВЦЭМ!$D$10+'СЕТ СН'!$H$5-'СЕТ СН'!$H$24</f>
        <v>3378.1436315700003</v>
      </c>
      <c r="U107" s="36">
        <f>SUMIFS(СВЦЭМ!$D$33:$D$776,СВЦЭМ!$A$33:$A$776,$A107,СВЦЭМ!$B$33:$B$776,U$79)+'СЕТ СН'!$H$14+СВЦЭМ!$D$10+'СЕТ СН'!$H$5-'СЕТ СН'!$H$24</f>
        <v>3379.58058635</v>
      </c>
      <c r="V107" s="36">
        <f>SUMIFS(СВЦЭМ!$D$33:$D$776,СВЦЭМ!$A$33:$A$776,$A107,СВЦЭМ!$B$33:$B$776,V$79)+'СЕТ СН'!$H$14+СВЦЭМ!$D$10+'СЕТ СН'!$H$5-'СЕТ СН'!$H$24</f>
        <v>3386.3558995200001</v>
      </c>
      <c r="W107" s="36">
        <f>SUMIFS(СВЦЭМ!$D$33:$D$776,СВЦЭМ!$A$33:$A$776,$A107,СВЦЭМ!$B$33:$B$776,W$79)+'СЕТ СН'!$H$14+СВЦЭМ!$D$10+'СЕТ СН'!$H$5-'СЕТ СН'!$H$24</f>
        <v>3400.7375987400001</v>
      </c>
      <c r="X107" s="36">
        <f>SUMIFS(СВЦЭМ!$D$33:$D$776,СВЦЭМ!$A$33:$A$776,$A107,СВЦЭМ!$B$33:$B$776,X$79)+'СЕТ СН'!$H$14+СВЦЭМ!$D$10+'СЕТ СН'!$H$5-'СЕТ СН'!$H$24</f>
        <v>3402.4382073500001</v>
      </c>
      <c r="Y107" s="36">
        <f>SUMIFS(СВЦЭМ!$D$33:$D$776,СВЦЭМ!$A$33:$A$776,$A107,СВЦЭМ!$B$33:$B$776,Y$79)+'СЕТ СН'!$H$14+СВЦЭМ!$D$10+'СЕТ СН'!$H$5-'СЕТ СН'!$H$24</f>
        <v>3416.4527549499999</v>
      </c>
    </row>
    <row r="108" spans="1:26" ht="15.75" x14ac:dyDescent="0.2">
      <c r="A108" s="35">
        <f t="shared" si="2"/>
        <v>43890</v>
      </c>
      <c r="B108" s="36">
        <f>SUMIFS(СВЦЭМ!$D$33:$D$776,СВЦЭМ!$A$33:$A$776,$A108,СВЦЭМ!$B$33:$B$776,B$79)+'СЕТ СН'!$H$14+СВЦЭМ!$D$10+'СЕТ СН'!$H$5-'СЕТ СН'!$H$24</f>
        <v>3444.90559841</v>
      </c>
      <c r="C108" s="36">
        <f>SUMIFS(СВЦЭМ!$D$33:$D$776,СВЦЭМ!$A$33:$A$776,$A108,СВЦЭМ!$B$33:$B$776,C$79)+'СЕТ СН'!$H$14+СВЦЭМ!$D$10+'СЕТ СН'!$H$5-'СЕТ СН'!$H$24</f>
        <v>3445.0997319400003</v>
      </c>
      <c r="D108" s="36">
        <f>SUMIFS(СВЦЭМ!$D$33:$D$776,СВЦЭМ!$A$33:$A$776,$A108,СВЦЭМ!$B$33:$B$776,D$79)+'СЕТ СН'!$H$14+СВЦЭМ!$D$10+'СЕТ СН'!$H$5-'СЕТ СН'!$H$24</f>
        <v>3464.5682230399998</v>
      </c>
      <c r="E108" s="36">
        <f>SUMIFS(СВЦЭМ!$D$33:$D$776,СВЦЭМ!$A$33:$A$776,$A108,СВЦЭМ!$B$33:$B$776,E$79)+'СЕТ СН'!$H$14+СВЦЭМ!$D$10+'СЕТ СН'!$H$5-'СЕТ СН'!$H$24</f>
        <v>3479.5928138700001</v>
      </c>
      <c r="F108" s="36">
        <f>SUMIFS(СВЦЭМ!$D$33:$D$776,СВЦЭМ!$A$33:$A$776,$A108,СВЦЭМ!$B$33:$B$776,F$79)+'СЕТ СН'!$H$14+СВЦЭМ!$D$10+'СЕТ СН'!$H$5-'СЕТ СН'!$H$24</f>
        <v>3487.1880105999999</v>
      </c>
      <c r="G108" s="36">
        <f>SUMIFS(СВЦЭМ!$D$33:$D$776,СВЦЭМ!$A$33:$A$776,$A108,СВЦЭМ!$B$33:$B$776,G$79)+'СЕТ СН'!$H$14+СВЦЭМ!$D$10+'СЕТ СН'!$H$5-'СЕТ СН'!$H$24</f>
        <v>3487.4587922700002</v>
      </c>
      <c r="H108" s="36">
        <f>SUMIFS(СВЦЭМ!$D$33:$D$776,СВЦЭМ!$A$33:$A$776,$A108,СВЦЭМ!$B$33:$B$776,H$79)+'СЕТ СН'!$H$14+СВЦЭМ!$D$10+'СЕТ СН'!$H$5-'СЕТ СН'!$H$24</f>
        <v>3462.6786935600003</v>
      </c>
      <c r="I108" s="36">
        <f>SUMIFS(СВЦЭМ!$D$33:$D$776,СВЦЭМ!$A$33:$A$776,$A108,СВЦЭМ!$B$33:$B$776,I$79)+'СЕТ СН'!$H$14+СВЦЭМ!$D$10+'СЕТ СН'!$H$5-'СЕТ СН'!$H$24</f>
        <v>3431.67156436</v>
      </c>
      <c r="J108" s="36">
        <f>SUMIFS(СВЦЭМ!$D$33:$D$776,СВЦЭМ!$A$33:$A$776,$A108,СВЦЭМ!$B$33:$B$776,J$79)+'СЕТ СН'!$H$14+СВЦЭМ!$D$10+'СЕТ СН'!$H$5-'СЕТ СН'!$H$24</f>
        <v>3399.9012217899999</v>
      </c>
      <c r="K108" s="36">
        <f>SUMIFS(СВЦЭМ!$D$33:$D$776,СВЦЭМ!$A$33:$A$776,$A108,СВЦЭМ!$B$33:$B$776,K$79)+'СЕТ СН'!$H$14+СВЦЭМ!$D$10+'СЕТ СН'!$H$5-'СЕТ СН'!$H$24</f>
        <v>3403.7144005700002</v>
      </c>
      <c r="L108" s="36">
        <f>SUMIFS(СВЦЭМ!$D$33:$D$776,СВЦЭМ!$A$33:$A$776,$A108,СВЦЭМ!$B$33:$B$776,L$79)+'СЕТ СН'!$H$14+СВЦЭМ!$D$10+'СЕТ СН'!$H$5-'СЕТ СН'!$H$24</f>
        <v>3397.4007918400002</v>
      </c>
      <c r="M108" s="36">
        <f>SUMIFS(СВЦЭМ!$D$33:$D$776,СВЦЭМ!$A$33:$A$776,$A108,СВЦЭМ!$B$33:$B$776,M$79)+'СЕТ СН'!$H$14+СВЦЭМ!$D$10+'СЕТ СН'!$H$5-'СЕТ СН'!$H$24</f>
        <v>3400.4852460900001</v>
      </c>
      <c r="N108" s="36">
        <f>SUMIFS(СВЦЭМ!$D$33:$D$776,СВЦЭМ!$A$33:$A$776,$A108,СВЦЭМ!$B$33:$B$776,N$79)+'СЕТ СН'!$H$14+СВЦЭМ!$D$10+'СЕТ СН'!$H$5-'СЕТ СН'!$H$24</f>
        <v>3405.4180533700001</v>
      </c>
      <c r="O108" s="36">
        <f>SUMIFS(СВЦЭМ!$D$33:$D$776,СВЦЭМ!$A$33:$A$776,$A108,СВЦЭМ!$B$33:$B$776,O$79)+'СЕТ СН'!$H$14+СВЦЭМ!$D$10+'СЕТ СН'!$H$5-'СЕТ СН'!$H$24</f>
        <v>3409.5919224500003</v>
      </c>
      <c r="P108" s="36">
        <f>SUMIFS(СВЦЭМ!$D$33:$D$776,СВЦЭМ!$A$33:$A$776,$A108,СВЦЭМ!$B$33:$B$776,P$79)+'СЕТ СН'!$H$14+СВЦЭМ!$D$10+'СЕТ СН'!$H$5-'СЕТ СН'!$H$24</f>
        <v>3420.6665989100002</v>
      </c>
      <c r="Q108" s="36">
        <f>SUMIFS(СВЦЭМ!$D$33:$D$776,СВЦЭМ!$A$33:$A$776,$A108,СВЦЭМ!$B$33:$B$776,Q$79)+'СЕТ СН'!$H$14+СВЦЭМ!$D$10+'СЕТ СН'!$H$5-'СЕТ СН'!$H$24</f>
        <v>3430.1626036500002</v>
      </c>
      <c r="R108" s="36">
        <f>SUMIFS(СВЦЭМ!$D$33:$D$776,СВЦЭМ!$A$33:$A$776,$A108,СВЦЭМ!$B$33:$B$776,R$79)+'СЕТ СН'!$H$14+СВЦЭМ!$D$10+'СЕТ СН'!$H$5-'СЕТ СН'!$H$24</f>
        <v>3426.53258362</v>
      </c>
      <c r="S108" s="36">
        <f>SUMIFS(СВЦЭМ!$D$33:$D$776,СВЦЭМ!$A$33:$A$776,$A108,СВЦЭМ!$B$33:$B$776,S$79)+'СЕТ СН'!$H$14+СВЦЭМ!$D$10+'СЕТ СН'!$H$5-'СЕТ СН'!$H$24</f>
        <v>3422.3722828300001</v>
      </c>
      <c r="T108" s="36">
        <f>SUMIFS(СВЦЭМ!$D$33:$D$776,СВЦЭМ!$A$33:$A$776,$A108,СВЦЭМ!$B$33:$B$776,T$79)+'СЕТ СН'!$H$14+СВЦЭМ!$D$10+'СЕТ СН'!$H$5-'СЕТ СН'!$H$24</f>
        <v>3406.9491411899999</v>
      </c>
      <c r="U108" s="36">
        <f>SUMIFS(СВЦЭМ!$D$33:$D$776,СВЦЭМ!$A$33:$A$776,$A108,СВЦЭМ!$B$33:$B$776,U$79)+'СЕТ СН'!$H$14+СВЦЭМ!$D$10+'СЕТ СН'!$H$5-'СЕТ СН'!$H$24</f>
        <v>3408.8049891700002</v>
      </c>
      <c r="V108" s="36">
        <f>SUMIFS(СВЦЭМ!$D$33:$D$776,СВЦЭМ!$A$33:$A$776,$A108,СВЦЭМ!$B$33:$B$776,V$79)+'СЕТ СН'!$H$14+СВЦЭМ!$D$10+'СЕТ СН'!$H$5-'СЕТ СН'!$H$24</f>
        <v>3401.9389733200001</v>
      </c>
      <c r="W108" s="36">
        <f>SUMIFS(СВЦЭМ!$D$33:$D$776,СВЦЭМ!$A$33:$A$776,$A108,СВЦЭМ!$B$33:$B$776,W$79)+'СЕТ СН'!$H$14+СВЦЭМ!$D$10+'СЕТ СН'!$H$5-'СЕТ СН'!$H$24</f>
        <v>3411.8947293599999</v>
      </c>
      <c r="X108" s="36">
        <f>SUMIFS(СВЦЭМ!$D$33:$D$776,СВЦЭМ!$A$33:$A$776,$A108,СВЦЭМ!$B$33:$B$776,X$79)+'СЕТ СН'!$H$14+СВЦЭМ!$D$10+'СЕТ СН'!$H$5-'СЕТ СН'!$H$24</f>
        <v>3415.3355410600002</v>
      </c>
      <c r="Y108" s="36">
        <f>SUMIFS(СВЦЭМ!$D$33:$D$776,СВЦЭМ!$A$33:$A$776,$A108,СВЦЭМ!$B$33:$B$776,Y$79)+'СЕТ СН'!$H$14+СВЦЭМ!$D$10+'СЕТ СН'!$H$5-'СЕТ СН'!$H$24</f>
        <v>3428.7877467799999</v>
      </c>
    </row>
    <row r="109" spans="1:26" ht="15.75"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6" ht="12.75" customHeight="1" x14ac:dyDescent="0.2">
      <c r="A111" s="136" t="s">
        <v>7</v>
      </c>
      <c r="B111" s="130" t="s">
        <v>73</v>
      </c>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2"/>
    </row>
    <row r="112" spans="1:26" ht="12.75" customHeight="1" x14ac:dyDescent="0.2">
      <c r="A112" s="137"/>
      <c r="B112" s="133"/>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5"/>
    </row>
    <row r="113" spans="1:27" ht="12.75" customHeight="1" x14ac:dyDescent="0.2">
      <c r="A113" s="138"/>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7" ht="15.75" customHeight="1" x14ac:dyDescent="0.2">
      <c r="A114" s="35" t="str">
        <f>A80</f>
        <v>01.02.2020</v>
      </c>
      <c r="B114" s="36">
        <f>SUMIFS(СВЦЭМ!$D$33:$D$776,СВЦЭМ!$A$33:$A$776,$A114,СВЦЭМ!$B$33:$B$776,B$113)+'СЕТ СН'!$I$14+СВЦЭМ!$D$10+'СЕТ СН'!$I$5-'СЕТ СН'!$I$24</f>
        <v>3544.3223458100001</v>
      </c>
      <c r="C114" s="36">
        <f>SUMIFS(СВЦЭМ!$D$33:$D$776,СВЦЭМ!$A$33:$A$776,$A114,СВЦЭМ!$B$33:$B$776,C$113)+'СЕТ СН'!$I$14+СВЦЭМ!$D$10+'СЕТ СН'!$I$5-'СЕТ СН'!$I$24</f>
        <v>3575.6648810300003</v>
      </c>
      <c r="D114" s="36">
        <f>SUMIFS(СВЦЭМ!$D$33:$D$776,СВЦЭМ!$A$33:$A$776,$A114,СВЦЭМ!$B$33:$B$776,D$113)+'СЕТ СН'!$I$14+СВЦЭМ!$D$10+'СЕТ СН'!$I$5-'СЕТ СН'!$I$24</f>
        <v>3604.68916313</v>
      </c>
      <c r="E114" s="36">
        <f>SUMIFS(СВЦЭМ!$D$33:$D$776,СВЦЭМ!$A$33:$A$776,$A114,СВЦЭМ!$B$33:$B$776,E$113)+'СЕТ СН'!$I$14+СВЦЭМ!$D$10+'СЕТ СН'!$I$5-'СЕТ СН'!$I$24</f>
        <v>3600.1943156299999</v>
      </c>
      <c r="F114" s="36">
        <f>SUMIFS(СВЦЭМ!$D$33:$D$776,СВЦЭМ!$A$33:$A$776,$A114,СВЦЭМ!$B$33:$B$776,F$113)+'СЕТ СН'!$I$14+СВЦЭМ!$D$10+'СЕТ СН'!$I$5-'СЕТ СН'!$I$24</f>
        <v>3588.51075167</v>
      </c>
      <c r="G114" s="36">
        <f>SUMIFS(СВЦЭМ!$D$33:$D$776,СВЦЭМ!$A$33:$A$776,$A114,СВЦЭМ!$B$33:$B$776,G$113)+'СЕТ СН'!$I$14+СВЦЭМ!$D$10+'СЕТ СН'!$I$5-'СЕТ СН'!$I$24</f>
        <v>3572.3090615999999</v>
      </c>
      <c r="H114" s="36">
        <f>SUMIFS(СВЦЭМ!$D$33:$D$776,СВЦЭМ!$A$33:$A$776,$A114,СВЦЭМ!$B$33:$B$776,H$113)+'СЕТ СН'!$I$14+СВЦЭМ!$D$10+'СЕТ СН'!$I$5-'СЕТ СН'!$I$24</f>
        <v>3547.2396715599998</v>
      </c>
      <c r="I114" s="36">
        <f>SUMIFS(СВЦЭМ!$D$33:$D$776,СВЦЭМ!$A$33:$A$776,$A114,СВЦЭМ!$B$33:$B$776,I$113)+'СЕТ СН'!$I$14+СВЦЭМ!$D$10+'СЕТ СН'!$I$5-'СЕТ СН'!$I$24</f>
        <v>3521.3222462399999</v>
      </c>
      <c r="J114" s="36">
        <f>SUMIFS(СВЦЭМ!$D$33:$D$776,СВЦЭМ!$A$33:$A$776,$A114,СВЦЭМ!$B$33:$B$776,J$113)+'СЕТ СН'!$I$14+СВЦЭМ!$D$10+'СЕТ СН'!$I$5-'СЕТ СН'!$I$24</f>
        <v>3501.7705223500002</v>
      </c>
      <c r="K114" s="36">
        <f>SUMIFS(СВЦЭМ!$D$33:$D$776,СВЦЭМ!$A$33:$A$776,$A114,СВЦЭМ!$B$33:$B$776,K$113)+'СЕТ СН'!$I$14+СВЦЭМ!$D$10+'СЕТ СН'!$I$5-'СЕТ СН'!$I$24</f>
        <v>3470.50370944</v>
      </c>
      <c r="L114" s="36">
        <f>SUMIFS(СВЦЭМ!$D$33:$D$776,СВЦЭМ!$A$33:$A$776,$A114,СВЦЭМ!$B$33:$B$776,L$113)+'СЕТ СН'!$I$14+СВЦЭМ!$D$10+'СЕТ СН'!$I$5-'СЕТ СН'!$I$24</f>
        <v>3464.1818573300002</v>
      </c>
      <c r="M114" s="36">
        <f>SUMIFS(СВЦЭМ!$D$33:$D$776,СВЦЭМ!$A$33:$A$776,$A114,СВЦЭМ!$B$33:$B$776,M$113)+'СЕТ СН'!$I$14+СВЦЭМ!$D$10+'СЕТ СН'!$I$5-'СЕТ СН'!$I$24</f>
        <v>3470.9685278500001</v>
      </c>
      <c r="N114" s="36">
        <f>SUMIFS(СВЦЭМ!$D$33:$D$776,СВЦЭМ!$A$33:$A$776,$A114,СВЦЭМ!$B$33:$B$776,N$113)+'СЕТ СН'!$I$14+СВЦЭМ!$D$10+'СЕТ СН'!$I$5-'СЕТ СН'!$I$24</f>
        <v>3483.8753286000001</v>
      </c>
      <c r="O114" s="36">
        <f>SUMIFS(СВЦЭМ!$D$33:$D$776,СВЦЭМ!$A$33:$A$776,$A114,СВЦЭМ!$B$33:$B$776,O$113)+'СЕТ СН'!$I$14+СВЦЭМ!$D$10+'СЕТ СН'!$I$5-'СЕТ СН'!$I$24</f>
        <v>3509.2222576499998</v>
      </c>
      <c r="P114" s="36">
        <f>SUMIFS(СВЦЭМ!$D$33:$D$776,СВЦЭМ!$A$33:$A$776,$A114,СВЦЭМ!$B$33:$B$776,P$113)+'СЕТ СН'!$I$14+СВЦЭМ!$D$10+'СЕТ СН'!$I$5-'СЕТ СН'!$I$24</f>
        <v>3519.9937998400001</v>
      </c>
      <c r="Q114" s="36">
        <f>SUMIFS(СВЦЭМ!$D$33:$D$776,СВЦЭМ!$A$33:$A$776,$A114,СВЦЭМ!$B$33:$B$776,Q$113)+'СЕТ СН'!$I$14+СВЦЭМ!$D$10+'СЕТ СН'!$I$5-'СЕТ СН'!$I$24</f>
        <v>3524.9848534000002</v>
      </c>
      <c r="R114" s="36">
        <f>SUMIFS(СВЦЭМ!$D$33:$D$776,СВЦЭМ!$A$33:$A$776,$A114,СВЦЭМ!$B$33:$B$776,R$113)+'СЕТ СН'!$I$14+СВЦЭМ!$D$10+'СЕТ СН'!$I$5-'СЕТ СН'!$I$24</f>
        <v>3522.55035107</v>
      </c>
      <c r="S114" s="36">
        <f>SUMIFS(СВЦЭМ!$D$33:$D$776,СВЦЭМ!$A$33:$A$776,$A114,СВЦЭМ!$B$33:$B$776,S$113)+'СЕТ СН'!$I$14+СВЦЭМ!$D$10+'СЕТ СН'!$I$5-'СЕТ СН'!$I$24</f>
        <v>3512.2200824299998</v>
      </c>
      <c r="T114" s="36">
        <f>SUMIFS(СВЦЭМ!$D$33:$D$776,СВЦЭМ!$A$33:$A$776,$A114,СВЦЭМ!$B$33:$B$776,T$113)+'СЕТ СН'!$I$14+СВЦЭМ!$D$10+'СЕТ СН'!$I$5-'СЕТ СН'!$I$24</f>
        <v>3478.78974126</v>
      </c>
      <c r="U114" s="36">
        <f>SUMIFS(СВЦЭМ!$D$33:$D$776,СВЦЭМ!$A$33:$A$776,$A114,СВЦЭМ!$B$33:$B$776,U$113)+'СЕТ СН'!$I$14+СВЦЭМ!$D$10+'СЕТ СН'!$I$5-'СЕТ СН'!$I$24</f>
        <v>3482.0004540999998</v>
      </c>
      <c r="V114" s="36">
        <f>SUMIFS(СВЦЭМ!$D$33:$D$776,СВЦЭМ!$A$33:$A$776,$A114,СВЦЭМ!$B$33:$B$776,V$113)+'СЕТ СН'!$I$14+СВЦЭМ!$D$10+'СЕТ СН'!$I$5-'СЕТ СН'!$I$24</f>
        <v>3490.3954172600002</v>
      </c>
      <c r="W114" s="36">
        <f>SUMIFS(СВЦЭМ!$D$33:$D$776,СВЦЭМ!$A$33:$A$776,$A114,СВЦЭМ!$B$33:$B$776,W$113)+'СЕТ СН'!$I$14+СВЦЭМ!$D$10+'СЕТ СН'!$I$5-'СЕТ СН'!$I$24</f>
        <v>3503.1667011700001</v>
      </c>
      <c r="X114" s="36">
        <f>SUMIFS(СВЦЭМ!$D$33:$D$776,СВЦЭМ!$A$33:$A$776,$A114,СВЦЭМ!$B$33:$B$776,X$113)+'СЕТ СН'!$I$14+СВЦЭМ!$D$10+'СЕТ СН'!$I$5-'СЕТ СН'!$I$24</f>
        <v>3519.8100618600001</v>
      </c>
      <c r="Y114" s="36">
        <f>SUMIFS(СВЦЭМ!$D$33:$D$776,СВЦЭМ!$A$33:$A$776,$A114,СВЦЭМ!$B$33:$B$776,Y$113)+'СЕТ СН'!$I$14+СВЦЭМ!$D$10+'СЕТ СН'!$I$5-'СЕТ СН'!$I$24</f>
        <v>3536.8588106699999</v>
      </c>
      <c r="AA114" s="45"/>
    </row>
    <row r="115" spans="1:27" ht="15.75" x14ac:dyDescent="0.2">
      <c r="A115" s="35">
        <f>A114+1</f>
        <v>43863</v>
      </c>
      <c r="B115" s="36">
        <f>SUMIFS(СВЦЭМ!$D$33:$D$776,СВЦЭМ!$A$33:$A$776,$A115,СВЦЭМ!$B$33:$B$776,B$113)+'СЕТ СН'!$I$14+СВЦЭМ!$D$10+'СЕТ СН'!$I$5-'СЕТ СН'!$I$24</f>
        <v>3539.8931760999999</v>
      </c>
      <c r="C115" s="36">
        <f>SUMIFS(СВЦЭМ!$D$33:$D$776,СВЦЭМ!$A$33:$A$776,$A115,СВЦЭМ!$B$33:$B$776,C$113)+'СЕТ СН'!$I$14+СВЦЭМ!$D$10+'СЕТ СН'!$I$5-'СЕТ СН'!$I$24</f>
        <v>3566.0125761600002</v>
      </c>
      <c r="D115" s="36">
        <f>SUMIFS(СВЦЭМ!$D$33:$D$776,СВЦЭМ!$A$33:$A$776,$A115,СВЦЭМ!$B$33:$B$776,D$113)+'СЕТ СН'!$I$14+СВЦЭМ!$D$10+'СЕТ СН'!$I$5-'СЕТ СН'!$I$24</f>
        <v>3586.96120139</v>
      </c>
      <c r="E115" s="36">
        <f>SUMIFS(СВЦЭМ!$D$33:$D$776,СВЦЭМ!$A$33:$A$776,$A115,СВЦЭМ!$B$33:$B$776,E$113)+'СЕТ СН'!$I$14+СВЦЭМ!$D$10+'СЕТ СН'!$I$5-'СЕТ СН'!$I$24</f>
        <v>3599.6709165399998</v>
      </c>
      <c r="F115" s="36">
        <f>SUMIFS(СВЦЭМ!$D$33:$D$776,СВЦЭМ!$A$33:$A$776,$A115,СВЦЭМ!$B$33:$B$776,F$113)+'СЕТ СН'!$I$14+СВЦЭМ!$D$10+'СЕТ СН'!$I$5-'СЕТ СН'!$I$24</f>
        <v>3593.89620977</v>
      </c>
      <c r="G115" s="36">
        <f>SUMIFS(СВЦЭМ!$D$33:$D$776,СВЦЭМ!$A$33:$A$776,$A115,СВЦЭМ!$B$33:$B$776,G$113)+'СЕТ СН'!$I$14+СВЦЭМ!$D$10+'СЕТ СН'!$I$5-'СЕТ СН'!$I$24</f>
        <v>3585.7256324300001</v>
      </c>
      <c r="H115" s="36">
        <f>SUMIFS(СВЦЭМ!$D$33:$D$776,СВЦЭМ!$A$33:$A$776,$A115,СВЦЭМ!$B$33:$B$776,H$113)+'СЕТ СН'!$I$14+СВЦЭМ!$D$10+'СЕТ СН'!$I$5-'СЕТ СН'!$I$24</f>
        <v>3565.7810631399998</v>
      </c>
      <c r="I115" s="36">
        <f>SUMIFS(СВЦЭМ!$D$33:$D$776,СВЦЭМ!$A$33:$A$776,$A115,СВЦЭМ!$B$33:$B$776,I$113)+'СЕТ СН'!$I$14+СВЦЭМ!$D$10+'СЕТ СН'!$I$5-'СЕТ СН'!$I$24</f>
        <v>3541.6524404800002</v>
      </c>
      <c r="J115" s="36">
        <f>SUMIFS(СВЦЭМ!$D$33:$D$776,СВЦЭМ!$A$33:$A$776,$A115,СВЦЭМ!$B$33:$B$776,J$113)+'СЕТ СН'!$I$14+СВЦЭМ!$D$10+'СЕТ СН'!$I$5-'СЕТ СН'!$I$24</f>
        <v>3516.2688628400001</v>
      </c>
      <c r="K115" s="36">
        <f>SUMIFS(СВЦЭМ!$D$33:$D$776,СВЦЭМ!$A$33:$A$776,$A115,СВЦЭМ!$B$33:$B$776,K$113)+'СЕТ СН'!$I$14+СВЦЭМ!$D$10+'СЕТ СН'!$I$5-'СЕТ СН'!$I$24</f>
        <v>3485.3911092899998</v>
      </c>
      <c r="L115" s="36">
        <f>SUMIFS(СВЦЭМ!$D$33:$D$776,СВЦЭМ!$A$33:$A$776,$A115,СВЦЭМ!$B$33:$B$776,L$113)+'СЕТ СН'!$I$14+СВЦЭМ!$D$10+'СЕТ СН'!$I$5-'СЕТ СН'!$I$24</f>
        <v>3471.2757634300001</v>
      </c>
      <c r="M115" s="36">
        <f>SUMIFS(СВЦЭМ!$D$33:$D$776,СВЦЭМ!$A$33:$A$776,$A115,СВЦЭМ!$B$33:$B$776,M$113)+'СЕТ СН'!$I$14+СВЦЭМ!$D$10+'СЕТ СН'!$I$5-'СЕТ СН'!$I$24</f>
        <v>3471.5551554499998</v>
      </c>
      <c r="N115" s="36">
        <f>SUMIFS(СВЦЭМ!$D$33:$D$776,СВЦЭМ!$A$33:$A$776,$A115,СВЦЭМ!$B$33:$B$776,N$113)+'СЕТ СН'!$I$14+СВЦЭМ!$D$10+'СЕТ СН'!$I$5-'СЕТ СН'!$I$24</f>
        <v>3480.7739697300003</v>
      </c>
      <c r="O115" s="36">
        <f>SUMIFS(СВЦЭМ!$D$33:$D$776,СВЦЭМ!$A$33:$A$776,$A115,СВЦЭМ!$B$33:$B$776,O$113)+'СЕТ СН'!$I$14+СВЦЭМ!$D$10+'СЕТ СН'!$I$5-'СЕТ СН'!$I$24</f>
        <v>3499.8147970999999</v>
      </c>
      <c r="P115" s="36">
        <f>SUMIFS(СВЦЭМ!$D$33:$D$776,СВЦЭМ!$A$33:$A$776,$A115,СВЦЭМ!$B$33:$B$776,P$113)+'СЕТ СН'!$I$14+СВЦЭМ!$D$10+'СЕТ СН'!$I$5-'СЕТ СН'!$I$24</f>
        <v>3510.8336838099999</v>
      </c>
      <c r="Q115" s="36">
        <f>SUMIFS(СВЦЭМ!$D$33:$D$776,СВЦЭМ!$A$33:$A$776,$A115,СВЦЭМ!$B$33:$B$776,Q$113)+'СЕТ СН'!$I$14+СВЦЭМ!$D$10+'СЕТ СН'!$I$5-'СЕТ СН'!$I$24</f>
        <v>3523.94025104</v>
      </c>
      <c r="R115" s="36">
        <f>SUMIFS(СВЦЭМ!$D$33:$D$776,СВЦЭМ!$A$33:$A$776,$A115,СВЦЭМ!$B$33:$B$776,R$113)+'СЕТ СН'!$I$14+СВЦЭМ!$D$10+'СЕТ СН'!$I$5-'СЕТ СН'!$I$24</f>
        <v>3515.20530229</v>
      </c>
      <c r="S115" s="36">
        <f>SUMIFS(СВЦЭМ!$D$33:$D$776,СВЦЭМ!$A$33:$A$776,$A115,СВЦЭМ!$B$33:$B$776,S$113)+'СЕТ СН'!$I$14+СВЦЭМ!$D$10+'СЕТ СН'!$I$5-'СЕТ СН'!$I$24</f>
        <v>3504.67272813</v>
      </c>
      <c r="T115" s="36">
        <f>SUMIFS(СВЦЭМ!$D$33:$D$776,СВЦЭМ!$A$33:$A$776,$A115,СВЦЭМ!$B$33:$B$776,T$113)+'СЕТ СН'!$I$14+СВЦЭМ!$D$10+'СЕТ СН'!$I$5-'СЕТ СН'!$I$24</f>
        <v>3486.8207983699999</v>
      </c>
      <c r="U115" s="36">
        <f>SUMIFS(СВЦЭМ!$D$33:$D$776,СВЦЭМ!$A$33:$A$776,$A115,СВЦЭМ!$B$33:$B$776,U$113)+'СЕТ СН'!$I$14+СВЦЭМ!$D$10+'СЕТ СН'!$I$5-'СЕТ СН'!$I$24</f>
        <v>3479.5402748300003</v>
      </c>
      <c r="V115" s="36">
        <f>SUMIFS(СВЦЭМ!$D$33:$D$776,СВЦЭМ!$A$33:$A$776,$A115,СВЦЭМ!$B$33:$B$776,V$113)+'СЕТ СН'!$I$14+СВЦЭМ!$D$10+'СЕТ СН'!$I$5-'СЕТ СН'!$I$24</f>
        <v>3473.3173152899999</v>
      </c>
      <c r="W115" s="36">
        <f>SUMIFS(СВЦЭМ!$D$33:$D$776,СВЦЭМ!$A$33:$A$776,$A115,СВЦЭМ!$B$33:$B$776,W$113)+'СЕТ СН'!$I$14+СВЦЭМ!$D$10+'СЕТ СН'!$I$5-'СЕТ СН'!$I$24</f>
        <v>3483.3092212400002</v>
      </c>
      <c r="X115" s="36">
        <f>SUMIFS(СВЦЭМ!$D$33:$D$776,СВЦЭМ!$A$33:$A$776,$A115,СВЦЭМ!$B$33:$B$776,X$113)+'СЕТ СН'!$I$14+СВЦЭМ!$D$10+'СЕТ СН'!$I$5-'СЕТ СН'!$I$24</f>
        <v>3491.4487916500002</v>
      </c>
      <c r="Y115" s="36">
        <f>SUMIFS(СВЦЭМ!$D$33:$D$776,СВЦЭМ!$A$33:$A$776,$A115,СВЦЭМ!$B$33:$B$776,Y$113)+'СЕТ СН'!$I$14+СВЦЭМ!$D$10+'СЕТ СН'!$I$5-'СЕТ СН'!$I$24</f>
        <v>3504.97078121</v>
      </c>
    </row>
    <row r="116" spans="1:27" ht="15.75" x14ac:dyDescent="0.2">
      <c r="A116" s="35">
        <f t="shared" ref="A116:A142" si="3">A115+1</f>
        <v>43864</v>
      </c>
      <c r="B116" s="36">
        <f>SUMIFS(СВЦЭМ!$D$33:$D$776,СВЦЭМ!$A$33:$A$776,$A116,СВЦЭМ!$B$33:$B$776,B$113)+'СЕТ СН'!$I$14+СВЦЭМ!$D$10+'СЕТ СН'!$I$5-'СЕТ СН'!$I$24</f>
        <v>3536.0208700900002</v>
      </c>
      <c r="C116" s="36">
        <f>SUMIFS(СВЦЭМ!$D$33:$D$776,СВЦЭМ!$A$33:$A$776,$A116,СВЦЭМ!$B$33:$B$776,C$113)+'СЕТ СН'!$I$14+СВЦЭМ!$D$10+'СЕТ СН'!$I$5-'СЕТ СН'!$I$24</f>
        <v>3548.2809915100001</v>
      </c>
      <c r="D116" s="36">
        <f>SUMIFS(СВЦЭМ!$D$33:$D$776,СВЦЭМ!$A$33:$A$776,$A116,СВЦЭМ!$B$33:$B$776,D$113)+'СЕТ СН'!$I$14+СВЦЭМ!$D$10+'СЕТ СН'!$I$5-'СЕТ СН'!$I$24</f>
        <v>3556.2553017499999</v>
      </c>
      <c r="E116" s="36">
        <f>SUMIFS(СВЦЭМ!$D$33:$D$776,СВЦЭМ!$A$33:$A$776,$A116,СВЦЭМ!$B$33:$B$776,E$113)+'СЕТ СН'!$I$14+СВЦЭМ!$D$10+'СЕТ СН'!$I$5-'СЕТ СН'!$I$24</f>
        <v>3557.6892858199999</v>
      </c>
      <c r="F116" s="36">
        <f>SUMIFS(СВЦЭМ!$D$33:$D$776,СВЦЭМ!$A$33:$A$776,$A116,СВЦЭМ!$B$33:$B$776,F$113)+'СЕТ СН'!$I$14+СВЦЭМ!$D$10+'СЕТ СН'!$I$5-'СЕТ СН'!$I$24</f>
        <v>3554.8945705599999</v>
      </c>
      <c r="G116" s="36">
        <f>SUMIFS(СВЦЭМ!$D$33:$D$776,СВЦЭМ!$A$33:$A$776,$A116,СВЦЭМ!$B$33:$B$776,G$113)+'СЕТ СН'!$I$14+СВЦЭМ!$D$10+'СЕТ СН'!$I$5-'СЕТ СН'!$I$24</f>
        <v>3553.2054613199998</v>
      </c>
      <c r="H116" s="36">
        <f>SUMIFS(СВЦЭМ!$D$33:$D$776,СВЦЭМ!$A$33:$A$776,$A116,СВЦЭМ!$B$33:$B$776,H$113)+'СЕТ СН'!$I$14+СВЦЭМ!$D$10+'СЕТ СН'!$I$5-'СЕТ СН'!$I$24</f>
        <v>3519.0891533900003</v>
      </c>
      <c r="I116" s="36">
        <f>SUMIFS(СВЦЭМ!$D$33:$D$776,СВЦЭМ!$A$33:$A$776,$A116,СВЦЭМ!$B$33:$B$776,I$113)+'СЕТ СН'!$I$14+СВЦЭМ!$D$10+'СЕТ СН'!$I$5-'СЕТ СН'!$I$24</f>
        <v>3502.2950977199998</v>
      </c>
      <c r="J116" s="36">
        <f>SUMIFS(СВЦЭМ!$D$33:$D$776,СВЦЭМ!$A$33:$A$776,$A116,СВЦЭМ!$B$33:$B$776,J$113)+'СЕТ СН'!$I$14+СВЦЭМ!$D$10+'СЕТ СН'!$I$5-'СЕТ СН'!$I$24</f>
        <v>3491.6186218100001</v>
      </c>
      <c r="K116" s="36">
        <f>SUMIFS(СВЦЭМ!$D$33:$D$776,СВЦЭМ!$A$33:$A$776,$A116,СВЦЭМ!$B$33:$B$776,K$113)+'СЕТ СН'!$I$14+СВЦЭМ!$D$10+'СЕТ СН'!$I$5-'СЕТ СН'!$I$24</f>
        <v>3501.3256347900001</v>
      </c>
      <c r="L116" s="36">
        <f>SUMIFS(СВЦЭМ!$D$33:$D$776,СВЦЭМ!$A$33:$A$776,$A116,СВЦЭМ!$B$33:$B$776,L$113)+'СЕТ СН'!$I$14+СВЦЭМ!$D$10+'СЕТ СН'!$I$5-'СЕТ СН'!$I$24</f>
        <v>3501.4304826600001</v>
      </c>
      <c r="M116" s="36">
        <f>SUMIFS(СВЦЭМ!$D$33:$D$776,СВЦЭМ!$A$33:$A$776,$A116,СВЦЭМ!$B$33:$B$776,M$113)+'СЕТ СН'!$I$14+СВЦЭМ!$D$10+'СЕТ СН'!$I$5-'СЕТ СН'!$I$24</f>
        <v>3501.6555174599998</v>
      </c>
      <c r="N116" s="36">
        <f>SUMIFS(СВЦЭМ!$D$33:$D$776,СВЦЭМ!$A$33:$A$776,$A116,СВЦЭМ!$B$33:$B$776,N$113)+'СЕТ СН'!$I$14+СВЦЭМ!$D$10+'СЕТ СН'!$I$5-'СЕТ СН'!$I$24</f>
        <v>3530.5013460700002</v>
      </c>
      <c r="O116" s="36">
        <f>SUMIFS(СВЦЭМ!$D$33:$D$776,СВЦЭМ!$A$33:$A$776,$A116,СВЦЭМ!$B$33:$B$776,O$113)+'СЕТ СН'!$I$14+СВЦЭМ!$D$10+'СЕТ СН'!$I$5-'СЕТ СН'!$I$24</f>
        <v>3550.9620946800001</v>
      </c>
      <c r="P116" s="36">
        <f>SUMIFS(СВЦЭМ!$D$33:$D$776,СВЦЭМ!$A$33:$A$776,$A116,СВЦЭМ!$B$33:$B$776,P$113)+'СЕТ СН'!$I$14+СВЦЭМ!$D$10+'СЕТ СН'!$I$5-'СЕТ СН'!$I$24</f>
        <v>3556.2064780700002</v>
      </c>
      <c r="Q116" s="36">
        <f>SUMIFS(СВЦЭМ!$D$33:$D$776,СВЦЭМ!$A$33:$A$776,$A116,СВЦЭМ!$B$33:$B$776,Q$113)+'СЕТ СН'!$I$14+СВЦЭМ!$D$10+'СЕТ СН'!$I$5-'СЕТ СН'!$I$24</f>
        <v>3565.73656119</v>
      </c>
      <c r="R116" s="36">
        <f>SUMIFS(СВЦЭМ!$D$33:$D$776,СВЦЭМ!$A$33:$A$776,$A116,СВЦЭМ!$B$33:$B$776,R$113)+'СЕТ СН'!$I$14+СВЦЭМ!$D$10+'СЕТ СН'!$I$5-'СЕТ СН'!$I$24</f>
        <v>3561.8104778699999</v>
      </c>
      <c r="S116" s="36">
        <f>SUMIFS(СВЦЭМ!$D$33:$D$776,СВЦЭМ!$A$33:$A$776,$A116,СВЦЭМ!$B$33:$B$776,S$113)+'СЕТ СН'!$I$14+СВЦЭМ!$D$10+'СЕТ СН'!$I$5-'СЕТ СН'!$I$24</f>
        <v>3551.7060173899999</v>
      </c>
      <c r="T116" s="36">
        <f>SUMIFS(СВЦЭМ!$D$33:$D$776,СВЦЭМ!$A$33:$A$776,$A116,СВЦЭМ!$B$33:$B$776,T$113)+'СЕТ СН'!$I$14+СВЦЭМ!$D$10+'СЕТ СН'!$I$5-'СЕТ СН'!$I$24</f>
        <v>3518.6371718099999</v>
      </c>
      <c r="U116" s="36">
        <f>SUMIFS(СВЦЭМ!$D$33:$D$776,СВЦЭМ!$A$33:$A$776,$A116,СВЦЭМ!$B$33:$B$776,U$113)+'СЕТ СН'!$I$14+СВЦЭМ!$D$10+'СЕТ СН'!$I$5-'СЕТ СН'!$I$24</f>
        <v>3509.8000118199998</v>
      </c>
      <c r="V116" s="36">
        <f>SUMIFS(СВЦЭМ!$D$33:$D$776,СВЦЭМ!$A$33:$A$776,$A116,СВЦЭМ!$B$33:$B$776,V$113)+'СЕТ СН'!$I$14+СВЦЭМ!$D$10+'СЕТ СН'!$I$5-'СЕТ СН'!$I$24</f>
        <v>3515.36097737</v>
      </c>
      <c r="W116" s="36">
        <f>SUMIFS(СВЦЭМ!$D$33:$D$776,СВЦЭМ!$A$33:$A$776,$A116,СВЦЭМ!$B$33:$B$776,W$113)+'СЕТ СН'!$I$14+СВЦЭМ!$D$10+'СЕТ СН'!$I$5-'СЕТ СН'!$I$24</f>
        <v>3501.9267903700002</v>
      </c>
      <c r="X116" s="36">
        <f>SUMIFS(СВЦЭМ!$D$33:$D$776,СВЦЭМ!$A$33:$A$776,$A116,СВЦЭМ!$B$33:$B$776,X$113)+'СЕТ СН'!$I$14+СВЦЭМ!$D$10+'СЕТ СН'!$I$5-'СЕТ СН'!$I$24</f>
        <v>3506.8097459999999</v>
      </c>
      <c r="Y116" s="36">
        <f>SUMIFS(СВЦЭМ!$D$33:$D$776,СВЦЭМ!$A$33:$A$776,$A116,СВЦЭМ!$B$33:$B$776,Y$113)+'СЕТ СН'!$I$14+СВЦЭМ!$D$10+'СЕТ СН'!$I$5-'СЕТ СН'!$I$24</f>
        <v>3518.0223888999999</v>
      </c>
    </row>
    <row r="117" spans="1:27" ht="15.75" x14ac:dyDescent="0.2">
      <c r="A117" s="35">
        <f t="shared" si="3"/>
        <v>43865</v>
      </c>
      <c r="B117" s="36">
        <f>SUMIFS(СВЦЭМ!$D$33:$D$776,СВЦЭМ!$A$33:$A$776,$A117,СВЦЭМ!$B$33:$B$776,B$113)+'СЕТ СН'!$I$14+СВЦЭМ!$D$10+'СЕТ СН'!$I$5-'СЕТ СН'!$I$24</f>
        <v>3517.6621192699999</v>
      </c>
      <c r="C117" s="36">
        <f>SUMIFS(СВЦЭМ!$D$33:$D$776,СВЦЭМ!$A$33:$A$776,$A117,СВЦЭМ!$B$33:$B$776,C$113)+'СЕТ СН'!$I$14+СВЦЭМ!$D$10+'СЕТ СН'!$I$5-'СЕТ СН'!$I$24</f>
        <v>3528.5141861800003</v>
      </c>
      <c r="D117" s="36">
        <f>SUMIFS(СВЦЭМ!$D$33:$D$776,СВЦЭМ!$A$33:$A$776,$A117,СВЦЭМ!$B$33:$B$776,D$113)+'СЕТ СН'!$I$14+СВЦЭМ!$D$10+'СЕТ СН'!$I$5-'СЕТ СН'!$I$24</f>
        <v>3540.8008646500002</v>
      </c>
      <c r="E117" s="36">
        <f>SUMIFS(СВЦЭМ!$D$33:$D$776,СВЦЭМ!$A$33:$A$776,$A117,СВЦЭМ!$B$33:$B$776,E$113)+'СЕТ СН'!$I$14+СВЦЭМ!$D$10+'СЕТ СН'!$I$5-'СЕТ СН'!$I$24</f>
        <v>3539.2228804400002</v>
      </c>
      <c r="F117" s="36">
        <f>SUMIFS(СВЦЭМ!$D$33:$D$776,СВЦЭМ!$A$33:$A$776,$A117,СВЦЭМ!$B$33:$B$776,F$113)+'СЕТ СН'!$I$14+СВЦЭМ!$D$10+'СЕТ СН'!$I$5-'СЕТ СН'!$I$24</f>
        <v>3530.3591624199998</v>
      </c>
      <c r="G117" s="36">
        <f>SUMIFS(СВЦЭМ!$D$33:$D$776,СВЦЭМ!$A$33:$A$776,$A117,СВЦЭМ!$B$33:$B$776,G$113)+'СЕТ СН'!$I$14+СВЦЭМ!$D$10+'СЕТ СН'!$I$5-'СЕТ СН'!$I$24</f>
        <v>3511.5285985999999</v>
      </c>
      <c r="H117" s="36">
        <f>SUMIFS(СВЦЭМ!$D$33:$D$776,СВЦЭМ!$A$33:$A$776,$A117,СВЦЭМ!$B$33:$B$776,H$113)+'СЕТ СН'!$I$14+СВЦЭМ!$D$10+'СЕТ СН'!$I$5-'СЕТ СН'!$I$24</f>
        <v>3494.4151655300002</v>
      </c>
      <c r="I117" s="36">
        <f>SUMIFS(СВЦЭМ!$D$33:$D$776,СВЦЭМ!$A$33:$A$776,$A117,СВЦЭМ!$B$33:$B$776,I$113)+'СЕТ СН'!$I$14+СВЦЭМ!$D$10+'СЕТ СН'!$I$5-'СЕТ СН'!$I$24</f>
        <v>3468.9849910399998</v>
      </c>
      <c r="J117" s="36">
        <f>SUMIFS(СВЦЭМ!$D$33:$D$776,СВЦЭМ!$A$33:$A$776,$A117,СВЦЭМ!$B$33:$B$776,J$113)+'СЕТ СН'!$I$14+СВЦЭМ!$D$10+'СЕТ СН'!$I$5-'СЕТ СН'!$I$24</f>
        <v>3451.3858822900002</v>
      </c>
      <c r="K117" s="36">
        <f>SUMIFS(СВЦЭМ!$D$33:$D$776,СВЦЭМ!$A$33:$A$776,$A117,СВЦЭМ!$B$33:$B$776,K$113)+'СЕТ СН'!$I$14+СВЦЭМ!$D$10+'СЕТ СН'!$I$5-'СЕТ СН'!$I$24</f>
        <v>3442.1272612100001</v>
      </c>
      <c r="L117" s="36">
        <f>SUMIFS(СВЦЭМ!$D$33:$D$776,СВЦЭМ!$A$33:$A$776,$A117,СВЦЭМ!$B$33:$B$776,L$113)+'СЕТ СН'!$I$14+СВЦЭМ!$D$10+'СЕТ СН'!$I$5-'СЕТ СН'!$I$24</f>
        <v>3460.9105228399999</v>
      </c>
      <c r="M117" s="36">
        <f>SUMIFS(СВЦЭМ!$D$33:$D$776,СВЦЭМ!$A$33:$A$776,$A117,СВЦЭМ!$B$33:$B$776,M$113)+'СЕТ СН'!$I$14+СВЦЭМ!$D$10+'СЕТ СН'!$I$5-'СЕТ СН'!$I$24</f>
        <v>3514.6917031200001</v>
      </c>
      <c r="N117" s="36">
        <f>SUMIFS(СВЦЭМ!$D$33:$D$776,СВЦЭМ!$A$33:$A$776,$A117,СВЦЭМ!$B$33:$B$776,N$113)+'СЕТ СН'!$I$14+СВЦЭМ!$D$10+'СЕТ СН'!$I$5-'СЕТ СН'!$I$24</f>
        <v>3558.4098866100003</v>
      </c>
      <c r="O117" s="36">
        <f>SUMIFS(СВЦЭМ!$D$33:$D$776,СВЦЭМ!$A$33:$A$776,$A117,СВЦЭМ!$B$33:$B$776,O$113)+'СЕТ СН'!$I$14+СВЦЭМ!$D$10+'СЕТ СН'!$I$5-'СЕТ СН'!$I$24</f>
        <v>3574.7709457199999</v>
      </c>
      <c r="P117" s="36">
        <f>SUMIFS(СВЦЭМ!$D$33:$D$776,СВЦЭМ!$A$33:$A$776,$A117,СВЦЭМ!$B$33:$B$776,P$113)+'СЕТ СН'!$I$14+СВЦЭМ!$D$10+'СЕТ СН'!$I$5-'СЕТ СН'!$I$24</f>
        <v>3578.9464664699999</v>
      </c>
      <c r="Q117" s="36">
        <f>SUMIFS(СВЦЭМ!$D$33:$D$776,СВЦЭМ!$A$33:$A$776,$A117,СВЦЭМ!$B$33:$B$776,Q$113)+'СЕТ СН'!$I$14+СВЦЭМ!$D$10+'СЕТ СН'!$I$5-'СЕТ СН'!$I$24</f>
        <v>3582.8479389700001</v>
      </c>
      <c r="R117" s="36">
        <f>SUMIFS(СВЦЭМ!$D$33:$D$776,СВЦЭМ!$A$33:$A$776,$A117,СВЦЭМ!$B$33:$B$776,R$113)+'СЕТ СН'!$I$14+СВЦЭМ!$D$10+'СЕТ СН'!$I$5-'СЕТ СН'!$I$24</f>
        <v>3582.2185864600001</v>
      </c>
      <c r="S117" s="36">
        <f>SUMIFS(СВЦЭМ!$D$33:$D$776,СВЦЭМ!$A$33:$A$776,$A117,СВЦЭМ!$B$33:$B$776,S$113)+'СЕТ СН'!$I$14+СВЦЭМ!$D$10+'СЕТ СН'!$I$5-'СЕТ СН'!$I$24</f>
        <v>3571.4954819599998</v>
      </c>
      <c r="T117" s="36">
        <f>SUMIFS(СВЦЭМ!$D$33:$D$776,СВЦЭМ!$A$33:$A$776,$A117,СВЦЭМ!$B$33:$B$776,T$113)+'СЕТ СН'!$I$14+СВЦЭМ!$D$10+'СЕТ СН'!$I$5-'СЕТ СН'!$I$24</f>
        <v>3547.44375429</v>
      </c>
      <c r="U117" s="36">
        <f>SUMIFS(СВЦЭМ!$D$33:$D$776,СВЦЭМ!$A$33:$A$776,$A117,СВЦЭМ!$B$33:$B$776,U$113)+'СЕТ СН'!$I$14+СВЦЭМ!$D$10+'СЕТ СН'!$I$5-'СЕТ СН'!$I$24</f>
        <v>3534.9961799000002</v>
      </c>
      <c r="V117" s="36">
        <f>SUMIFS(СВЦЭМ!$D$33:$D$776,СВЦЭМ!$A$33:$A$776,$A117,СВЦЭМ!$B$33:$B$776,V$113)+'СЕТ СН'!$I$14+СВЦЭМ!$D$10+'СЕТ СН'!$I$5-'СЕТ СН'!$I$24</f>
        <v>3540.6542127500002</v>
      </c>
      <c r="W117" s="36">
        <f>SUMIFS(СВЦЭМ!$D$33:$D$776,СВЦЭМ!$A$33:$A$776,$A117,СВЦЭМ!$B$33:$B$776,W$113)+'СЕТ СН'!$I$14+СВЦЭМ!$D$10+'СЕТ СН'!$I$5-'СЕТ СН'!$I$24</f>
        <v>3543.5806747800002</v>
      </c>
      <c r="X117" s="36">
        <f>SUMIFS(СВЦЭМ!$D$33:$D$776,СВЦЭМ!$A$33:$A$776,$A117,СВЦЭМ!$B$33:$B$776,X$113)+'СЕТ СН'!$I$14+СВЦЭМ!$D$10+'СЕТ СН'!$I$5-'СЕТ СН'!$I$24</f>
        <v>3549.4200689999998</v>
      </c>
      <c r="Y117" s="36">
        <f>SUMIFS(СВЦЭМ!$D$33:$D$776,СВЦЭМ!$A$33:$A$776,$A117,СВЦЭМ!$B$33:$B$776,Y$113)+'СЕТ СН'!$I$14+СВЦЭМ!$D$10+'СЕТ СН'!$I$5-'СЕТ СН'!$I$24</f>
        <v>3569.6978884499999</v>
      </c>
    </row>
    <row r="118" spans="1:27" ht="15.75" x14ac:dyDescent="0.2">
      <c r="A118" s="35">
        <f t="shared" si="3"/>
        <v>43866</v>
      </c>
      <c r="B118" s="36">
        <f>SUMIFS(СВЦЭМ!$D$33:$D$776,СВЦЭМ!$A$33:$A$776,$A118,СВЦЭМ!$B$33:$B$776,B$113)+'СЕТ СН'!$I$14+СВЦЭМ!$D$10+'СЕТ СН'!$I$5-'СЕТ СН'!$I$24</f>
        <v>3567.9429786300002</v>
      </c>
      <c r="C118" s="36">
        <f>SUMIFS(СВЦЭМ!$D$33:$D$776,СВЦЭМ!$A$33:$A$776,$A118,СВЦЭМ!$B$33:$B$776,C$113)+'СЕТ СН'!$I$14+СВЦЭМ!$D$10+'СЕТ СН'!$I$5-'СЕТ СН'!$I$24</f>
        <v>3593.1842179300002</v>
      </c>
      <c r="D118" s="36">
        <f>SUMIFS(СВЦЭМ!$D$33:$D$776,СВЦЭМ!$A$33:$A$776,$A118,СВЦЭМ!$B$33:$B$776,D$113)+'СЕТ СН'!$I$14+СВЦЭМ!$D$10+'СЕТ СН'!$I$5-'СЕТ СН'!$I$24</f>
        <v>3606.6842580699999</v>
      </c>
      <c r="E118" s="36">
        <f>SUMIFS(СВЦЭМ!$D$33:$D$776,СВЦЭМ!$A$33:$A$776,$A118,СВЦЭМ!$B$33:$B$776,E$113)+'СЕТ СН'!$I$14+СВЦЭМ!$D$10+'СЕТ СН'!$I$5-'СЕТ СН'!$I$24</f>
        <v>3605.1517954800001</v>
      </c>
      <c r="F118" s="36">
        <f>SUMIFS(СВЦЭМ!$D$33:$D$776,СВЦЭМ!$A$33:$A$776,$A118,СВЦЭМ!$B$33:$B$776,F$113)+'СЕТ СН'!$I$14+СВЦЭМ!$D$10+'СЕТ СН'!$I$5-'СЕТ СН'!$I$24</f>
        <v>3595.9828018899998</v>
      </c>
      <c r="G118" s="36">
        <f>SUMIFS(СВЦЭМ!$D$33:$D$776,СВЦЭМ!$A$33:$A$776,$A118,СВЦЭМ!$B$33:$B$776,G$113)+'СЕТ СН'!$I$14+СВЦЭМ!$D$10+'СЕТ СН'!$I$5-'СЕТ СН'!$I$24</f>
        <v>3578.2523211299999</v>
      </c>
      <c r="H118" s="36">
        <f>SUMIFS(СВЦЭМ!$D$33:$D$776,СВЦЭМ!$A$33:$A$776,$A118,СВЦЭМ!$B$33:$B$776,H$113)+'СЕТ СН'!$I$14+СВЦЭМ!$D$10+'СЕТ СН'!$I$5-'СЕТ СН'!$I$24</f>
        <v>3546.0202463000001</v>
      </c>
      <c r="I118" s="36">
        <f>SUMIFS(СВЦЭМ!$D$33:$D$776,СВЦЭМ!$A$33:$A$776,$A118,СВЦЭМ!$B$33:$B$776,I$113)+'СЕТ СН'!$I$14+СВЦЭМ!$D$10+'СЕТ СН'!$I$5-'СЕТ СН'!$I$24</f>
        <v>3512.5395813099999</v>
      </c>
      <c r="J118" s="36">
        <f>SUMIFS(СВЦЭМ!$D$33:$D$776,СВЦЭМ!$A$33:$A$776,$A118,СВЦЭМ!$B$33:$B$776,J$113)+'СЕТ СН'!$I$14+СВЦЭМ!$D$10+'СЕТ СН'!$I$5-'СЕТ СН'!$I$24</f>
        <v>3479.8233529099998</v>
      </c>
      <c r="K118" s="36">
        <f>SUMIFS(СВЦЭМ!$D$33:$D$776,СВЦЭМ!$A$33:$A$776,$A118,СВЦЭМ!$B$33:$B$776,K$113)+'СЕТ СН'!$I$14+СВЦЭМ!$D$10+'СЕТ СН'!$I$5-'СЕТ СН'!$I$24</f>
        <v>3473.05528955</v>
      </c>
      <c r="L118" s="36">
        <f>SUMIFS(СВЦЭМ!$D$33:$D$776,СВЦЭМ!$A$33:$A$776,$A118,СВЦЭМ!$B$33:$B$776,L$113)+'СЕТ СН'!$I$14+СВЦЭМ!$D$10+'СЕТ СН'!$I$5-'СЕТ СН'!$I$24</f>
        <v>3467.8336913200001</v>
      </c>
      <c r="M118" s="36">
        <f>SUMIFS(СВЦЭМ!$D$33:$D$776,СВЦЭМ!$A$33:$A$776,$A118,СВЦЭМ!$B$33:$B$776,M$113)+'СЕТ СН'!$I$14+СВЦЭМ!$D$10+'СЕТ СН'!$I$5-'СЕТ СН'!$I$24</f>
        <v>3476.6822696600002</v>
      </c>
      <c r="N118" s="36">
        <f>SUMIFS(СВЦЭМ!$D$33:$D$776,СВЦЭМ!$A$33:$A$776,$A118,СВЦЭМ!$B$33:$B$776,N$113)+'СЕТ СН'!$I$14+СВЦЭМ!$D$10+'СЕТ СН'!$I$5-'СЕТ СН'!$I$24</f>
        <v>3496.64342115</v>
      </c>
      <c r="O118" s="36">
        <f>SUMIFS(СВЦЭМ!$D$33:$D$776,СВЦЭМ!$A$33:$A$776,$A118,СВЦЭМ!$B$33:$B$776,O$113)+'СЕТ СН'!$I$14+СВЦЭМ!$D$10+'СЕТ СН'!$I$5-'СЕТ СН'!$I$24</f>
        <v>3528.88443689</v>
      </c>
      <c r="P118" s="36">
        <f>SUMIFS(СВЦЭМ!$D$33:$D$776,СВЦЭМ!$A$33:$A$776,$A118,СВЦЭМ!$B$33:$B$776,P$113)+'СЕТ СН'!$I$14+СВЦЭМ!$D$10+'СЕТ СН'!$I$5-'СЕТ СН'!$I$24</f>
        <v>3545.2647320599999</v>
      </c>
      <c r="Q118" s="36">
        <f>SUMIFS(СВЦЭМ!$D$33:$D$776,СВЦЭМ!$A$33:$A$776,$A118,СВЦЭМ!$B$33:$B$776,Q$113)+'СЕТ СН'!$I$14+СВЦЭМ!$D$10+'СЕТ СН'!$I$5-'СЕТ СН'!$I$24</f>
        <v>3551.2222685699999</v>
      </c>
      <c r="R118" s="36">
        <f>SUMIFS(СВЦЭМ!$D$33:$D$776,СВЦЭМ!$A$33:$A$776,$A118,СВЦЭМ!$B$33:$B$776,R$113)+'СЕТ СН'!$I$14+СВЦЭМ!$D$10+'СЕТ СН'!$I$5-'СЕТ СН'!$I$24</f>
        <v>3545.79722808</v>
      </c>
      <c r="S118" s="36">
        <f>SUMIFS(СВЦЭМ!$D$33:$D$776,СВЦЭМ!$A$33:$A$776,$A118,СВЦЭМ!$B$33:$B$776,S$113)+'СЕТ СН'!$I$14+СВЦЭМ!$D$10+'СЕТ СН'!$I$5-'СЕТ СН'!$I$24</f>
        <v>3522.7572369200002</v>
      </c>
      <c r="T118" s="36">
        <f>SUMIFS(СВЦЭМ!$D$33:$D$776,СВЦЭМ!$A$33:$A$776,$A118,СВЦЭМ!$B$33:$B$776,T$113)+'СЕТ СН'!$I$14+СВЦЭМ!$D$10+'СЕТ СН'!$I$5-'СЕТ СН'!$I$24</f>
        <v>3496.0835042399999</v>
      </c>
      <c r="U118" s="36">
        <f>SUMIFS(СВЦЭМ!$D$33:$D$776,СВЦЭМ!$A$33:$A$776,$A118,СВЦЭМ!$B$33:$B$776,U$113)+'СЕТ СН'!$I$14+СВЦЭМ!$D$10+'СЕТ СН'!$I$5-'СЕТ СН'!$I$24</f>
        <v>3493.4235048600003</v>
      </c>
      <c r="V118" s="36">
        <f>SUMIFS(СВЦЭМ!$D$33:$D$776,СВЦЭМ!$A$33:$A$776,$A118,СВЦЭМ!$B$33:$B$776,V$113)+'СЕТ СН'!$I$14+СВЦЭМ!$D$10+'СЕТ СН'!$I$5-'СЕТ СН'!$I$24</f>
        <v>3499.51397731</v>
      </c>
      <c r="W118" s="36">
        <f>SUMIFS(СВЦЭМ!$D$33:$D$776,СВЦЭМ!$A$33:$A$776,$A118,СВЦЭМ!$B$33:$B$776,W$113)+'СЕТ СН'!$I$14+СВЦЭМ!$D$10+'СЕТ СН'!$I$5-'СЕТ СН'!$I$24</f>
        <v>3511.4523541899998</v>
      </c>
      <c r="X118" s="36">
        <f>SUMIFS(СВЦЭМ!$D$33:$D$776,СВЦЭМ!$A$33:$A$776,$A118,СВЦЭМ!$B$33:$B$776,X$113)+'СЕТ СН'!$I$14+СВЦЭМ!$D$10+'СЕТ СН'!$I$5-'СЕТ СН'!$I$24</f>
        <v>3526.4765117100001</v>
      </c>
      <c r="Y118" s="36">
        <f>SUMIFS(СВЦЭМ!$D$33:$D$776,СВЦЭМ!$A$33:$A$776,$A118,СВЦЭМ!$B$33:$B$776,Y$113)+'СЕТ СН'!$I$14+СВЦЭМ!$D$10+'СЕТ СН'!$I$5-'СЕТ СН'!$I$24</f>
        <v>3554.2127615700001</v>
      </c>
    </row>
    <row r="119" spans="1:27" ht="15.75" x14ac:dyDescent="0.2">
      <c r="A119" s="35">
        <f t="shared" si="3"/>
        <v>43867</v>
      </c>
      <c r="B119" s="36">
        <f>SUMIFS(СВЦЭМ!$D$33:$D$776,СВЦЭМ!$A$33:$A$776,$A119,СВЦЭМ!$B$33:$B$776,B$113)+'СЕТ СН'!$I$14+СВЦЭМ!$D$10+'СЕТ СН'!$I$5-'СЕТ СН'!$I$24</f>
        <v>3553.6731359300002</v>
      </c>
      <c r="C119" s="36">
        <f>SUMIFS(СВЦЭМ!$D$33:$D$776,СВЦЭМ!$A$33:$A$776,$A119,СВЦЭМ!$B$33:$B$776,C$113)+'СЕТ СН'!$I$14+СВЦЭМ!$D$10+'СЕТ СН'!$I$5-'СЕТ СН'!$I$24</f>
        <v>3583.39311391</v>
      </c>
      <c r="D119" s="36">
        <f>SUMIFS(СВЦЭМ!$D$33:$D$776,СВЦЭМ!$A$33:$A$776,$A119,СВЦЭМ!$B$33:$B$776,D$113)+'СЕТ СН'!$I$14+СВЦЭМ!$D$10+'СЕТ СН'!$I$5-'СЕТ СН'!$I$24</f>
        <v>3591.3934572600001</v>
      </c>
      <c r="E119" s="36">
        <f>SUMIFS(СВЦЭМ!$D$33:$D$776,СВЦЭМ!$A$33:$A$776,$A119,СВЦЭМ!$B$33:$B$776,E$113)+'СЕТ СН'!$I$14+СВЦЭМ!$D$10+'СЕТ СН'!$I$5-'СЕТ СН'!$I$24</f>
        <v>3595.9399714000001</v>
      </c>
      <c r="F119" s="36">
        <f>SUMIFS(СВЦЭМ!$D$33:$D$776,СВЦЭМ!$A$33:$A$776,$A119,СВЦЭМ!$B$33:$B$776,F$113)+'СЕТ СН'!$I$14+СВЦЭМ!$D$10+'СЕТ СН'!$I$5-'СЕТ СН'!$I$24</f>
        <v>3593.2203471299999</v>
      </c>
      <c r="G119" s="36">
        <f>SUMIFS(СВЦЭМ!$D$33:$D$776,СВЦЭМ!$A$33:$A$776,$A119,СВЦЭМ!$B$33:$B$776,G$113)+'СЕТ СН'!$I$14+СВЦЭМ!$D$10+'СЕТ СН'!$I$5-'СЕТ СН'!$I$24</f>
        <v>3586.3964972499998</v>
      </c>
      <c r="H119" s="36">
        <f>SUMIFS(СВЦЭМ!$D$33:$D$776,СВЦЭМ!$A$33:$A$776,$A119,СВЦЭМ!$B$33:$B$776,H$113)+'СЕТ СН'!$I$14+СВЦЭМ!$D$10+'СЕТ СН'!$I$5-'СЕТ СН'!$I$24</f>
        <v>3554.29089707</v>
      </c>
      <c r="I119" s="36">
        <f>SUMIFS(СВЦЭМ!$D$33:$D$776,СВЦЭМ!$A$33:$A$776,$A119,СВЦЭМ!$B$33:$B$776,I$113)+'СЕТ СН'!$I$14+СВЦЭМ!$D$10+'СЕТ СН'!$I$5-'СЕТ СН'!$I$24</f>
        <v>3513.59459414</v>
      </c>
      <c r="J119" s="36">
        <f>SUMIFS(СВЦЭМ!$D$33:$D$776,СВЦЭМ!$A$33:$A$776,$A119,СВЦЭМ!$B$33:$B$776,J$113)+'СЕТ СН'!$I$14+СВЦЭМ!$D$10+'СЕТ СН'!$I$5-'СЕТ СН'!$I$24</f>
        <v>3490.1380322700002</v>
      </c>
      <c r="K119" s="36">
        <f>SUMIFS(СВЦЭМ!$D$33:$D$776,СВЦЭМ!$A$33:$A$776,$A119,СВЦЭМ!$B$33:$B$776,K$113)+'СЕТ СН'!$I$14+СВЦЭМ!$D$10+'СЕТ СН'!$I$5-'СЕТ СН'!$I$24</f>
        <v>3461.44082041</v>
      </c>
      <c r="L119" s="36">
        <f>SUMIFS(СВЦЭМ!$D$33:$D$776,СВЦЭМ!$A$33:$A$776,$A119,СВЦЭМ!$B$33:$B$776,L$113)+'СЕТ СН'!$I$14+СВЦЭМ!$D$10+'СЕТ СН'!$I$5-'СЕТ СН'!$I$24</f>
        <v>3474.39929785</v>
      </c>
      <c r="M119" s="36">
        <f>SUMIFS(СВЦЭМ!$D$33:$D$776,СВЦЭМ!$A$33:$A$776,$A119,СВЦЭМ!$B$33:$B$776,M$113)+'СЕТ СН'!$I$14+СВЦЭМ!$D$10+'СЕТ СН'!$I$5-'СЕТ СН'!$I$24</f>
        <v>3494.21020198</v>
      </c>
      <c r="N119" s="36">
        <f>SUMIFS(СВЦЭМ!$D$33:$D$776,СВЦЭМ!$A$33:$A$776,$A119,СВЦЭМ!$B$33:$B$776,N$113)+'СЕТ СН'!$I$14+СВЦЭМ!$D$10+'СЕТ СН'!$I$5-'СЕТ СН'!$I$24</f>
        <v>3510.4792888100001</v>
      </c>
      <c r="O119" s="36">
        <f>SUMIFS(СВЦЭМ!$D$33:$D$776,СВЦЭМ!$A$33:$A$776,$A119,СВЦЭМ!$B$33:$B$776,O$113)+'СЕТ СН'!$I$14+СВЦЭМ!$D$10+'СЕТ СН'!$I$5-'СЕТ СН'!$I$24</f>
        <v>3528.7985870500002</v>
      </c>
      <c r="P119" s="36">
        <f>SUMIFS(СВЦЭМ!$D$33:$D$776,СВЦЭМ!$A$33:$A$776,$A119,СВЦЭМ!$B$33:$B$776,P$113)+'СЕТ СН'!$I$14+СВЦЭМ!$D$10+'СЕТ СН'!$I$5-'СЕТ СН'!$I$24</f>
        <v>3542.96599006</v>
      </c>
      <c r="Q119" s="36">
        <f>SUMIFS(СВЦЭМ!$D$33:$D$776,СВЦЭМ!$A$33:$A$776,$A119,СВЦЭМ!$B$33:$B$776,Q$113)+'СЕТ СН'!$I$14+СВЦЭМ!$D$10+'СЕТ СН'!$I$5-'СЕТ СН'!$I$24</f>
        <v>3552.1556191499999</v>
      </c>
      <c r="R119" s="36">
        <f>SUMIFS(СВЦЭМ!$D$33:$D$776,СВЦЭМ!$A$33:$A$776,$A119,СВЦЭМ!$B$33:$B$776,R$113)+'СЕТ СН'!$I$14+СВЦЭМ!$D$10+'СЕТ СН'!$I$5-'СЕТ СН'!$I$24</f>
        <v>3544.7615091400003</v>
      </c>
      <c r="S119" s="36">
        <f>SUMIFS(СВЦЭМ!$D$33:$D$776,СВЦЭМ!$A$33:$A$776,$A119,СВЦЭМ!$B$33:$B$776,S$113)+'СЕТ СН'!$I$14+СВЦЭМ!$D$10+'СЕТ СН'!$I$5-'СЕТ СН'!$I$24</f>
        <v>3522.90181949</v>
      </c>
      <c r="T119" s="36">
        <f>SUMIFS(СВЦЭМ!$D$33:$D$776,СВЦЭМ!$A$33:$A$776,$A119,СВЦЭМ!$B$33:$B$776,T$113)+'СЕТ СН'!$I$14+СВЦЭМ!$D$10+'СЕТ СН'!$I$5-'СЕТ СН'!$I$24</f>
        <v>3493.82302858</v>
      </c>
      <c r="U119" s="36">
        <f>SUMIFS(СВЦЭМ!$D$33:$D$776,СВЦЭМ!$A$33:$A$776,$A119,СВЦЭМ!$B$33:$B$776,U$113)+'СЕТ СН'!$I$14+СВЦЭМ!$D$10+'СЕТ СН'!$I$5-'СЕТ СН'!$I$24</f>
        <v>3487.3226612200001</v>
      </c>
      <c r="V119" s="36">
        <f>SUMIFS(СВЦЭМ!$D$33:$D$776,СВЦЭМ!$A$33:$A$776,$A119,СВЦЭМ!$B$33:$B$776,V$113)+'СЕТ СН'!$I$14+СВЦЭМ!$D$10+'СЕТ СН'!$I$5-'СЕТ СН'!$I$24</f>
        <v>3479.3923619799998</v>
      </c>
      <c r="W119" s="36">
        <f>SUMIFS(СВЦЭМ!$D$33:$D$776,СВЦЭМ!$A$33:$A$776,$A119,СВЦЭМ!$B$33:$B$776,W$113)+'СЕТ СН'!$I$14+СВЦЭМ!$D$10+'СЕТ СН'!$I$5-'СЕТ СН'!$I$24</f>
        <v>3496.6280206199999</v>
      </c>
      <c r="X119" s="36">
        <f>SUMIFS(СВЦЭМ!$D$33:$D$776,СВЦЭМ!$A$33:$A$776,$A119,СВЦЭМ!$B$33:$B$776,X$113)+'СЕТ СН'!$I$14+СВЦЭМ!$D$10+'СЕТ СН'!$I$5-'СЕТ СН'!$I$24</f>
        <v>3514.3736204500001</v>
      </c>
      <c r="Y119" s="36">
        <f>SUMIFS(СВЦЭМ!$D$33:$D$776,СВЦЭМ!$A$33:$A$776,$A119,СВЦЭМ!$B$33:$B$776,Y$113)+'СЕТ СН'!$I$14+СВЦЭМ!$D$10+'СЕТ СН'!$I$5-'СЕТ СН'!$I$24</f>
        <v>3543.5924305600001</v>
      </c>
    </row>
    <row r="120" spans="1:27" ht="15.75" x14ac:dyDescent="0.2">
      <c r="A120" s="35">
        <f t="shared" si="3"/>
        <v>43868</v>
      </c>
      <c r="B120" s="36">
        <f>SUMIFS(СВЦЭМ!$D$33:$D$776,СВЦЭМ!$A$33:$A$776,$A120,СВЦЭМ!$B$33:$B$776,B$113)+'СЕТ СН'!$I$14+СВЦЭМ!$D$10+'СЕТ СН'!$I$5-'СЕТ СН'!$I$24</f>
        <v>3623.3320333199999</v>
      </c>
      <c r="C120" s="36">
        <f>SUMIFS(СВЦЭМ!$D$33:$D$776,СВЦЭМ!$A$33:$A$776,$A120,СВЦЭМ!$B$33:$B$776,C$113)+'СЕТ СН'!$I$14+СВЦЭМ!$D$10+'СЕТ СН'!$I$5-'СЕТ СН'!$I$24</f>
        <v>3633.9685039999999</v>
      </c>
      <c r="D120" s="36">
        <f>SUMIFS(СВЦЭМ!$D$33:$D$776,СВЦЭМ!$A$33:$A$776,$A120,СВЦЭМ!$B$33:$B$776,D$113)+'СЕТ СН'!$I$14+СВЦЭМ!$D$10+'СЕТ СН'!$I$5-'СЕТ СН'!$I$24</f>
        <v>3642.64656143</v>
      </c>
      <c r="E120" s="36">
        <f>SUMIFS(СВЦЭМ!$D$33:$D$776,СВЦЭМ!$A$33:$A$776,$A120,СВЦЭМ!$B$33:$B$776,E$113)+'СЕТ СН'!$I$14+СВЦЭМ!$D$10+'СЕТ СН'!$I$5-'СЕТ СН'!$I$24</f>
        <v>3638.78848174</v>
      </c>
      <c r="F120" s="36">
        <f>SUMIFS(СВЦЭМ!$D$33:$D$776,СВЦЭМ!$A$33:$A$776,$A120,СВЦЭМ!$B$33:$B$776,F$113)+'СЕТ СН'!$I$14+СВЦЭМ!$D$10+'СЕТ СН'!$I$5-'СЕТ СН'!$I$24</f>
        <v>3627.4866561500003</v>
      </c>
      <c r="G120" s="36">
        <f>SUMIFS(СВЦЭМ!$D$33:$D$776,СВЦЭМ!$A$33:$A$776,$A120,СВЦЭМ!$B$33:$B$776,G$113)+'СЕТ СН'!$I$14+СВЦЭМ!$D$10+'СЕТ СН'!$I$5-'СЕТ СН'!$I$24</f>
        <v>3615.8074453200002</v>
      </c>
      <c r="H120" s="36">
        <f>SUMIFS(СВЦЭМ!$D$33:$D$776,СВЦЭМ!$A$33:$A$776,$A120,СВЦЭМ!$B$33:$B$776,H$113)+'СЕТ СН'!$I$14+СВЦЭМ!$D$10+'СЕТ СН'!$I$5-'СЕТ СН'!$I$24</f>
        <v>3582.2582109</v>
      </c>
      <c r="I120" s="36">
        <f>SUMIFS(СВЦЭМ!$D$33:$D$776,СВЦЭМ!$A$33:$A$776,$A120,СВЦЭМ!$B$33:$B$776,I$113)+'СЕТ СН'!$I$14+СВЦЭМ!$D$10+'СЕТ СН'!$I$5-'СЕТ СН'!$I$24</f>
        <v>3546.1876838799999</v>
      </c>
      <c r="J120" s="36">
        <f>SUMIFS(СВЦЭМ!$D$33:$D$776,СВЦЭМ!$A$33:$A$776,$A120,СВЦЭМ!$B$33:$B$776,J$113)+'СЕТ СН'!$I$14+СВЦЭМ!$D$10+'СЕТ СН'!$I$5-'СЕТ СН'!$I$24</f>
        <v>3513.6345620699999</v>
      </c>
      <c r="K120" s="36">
        <f>SUMIFS(СВЦЭМ!$D$33:$D$776,СВЦЭМ!$A$33:$A$776,$A120,СВЦЭМ!$B$33:$B$776,K$113)+'СЕТ СН'!$I$14+СВЦЭМ!$D$10+'СЕТ СН'!$I$5-'СЕТ СН'!$I$24</f>
        <v>3516.2475572900003</v>
      </c>
      <c r="L120" s="36">
        <f>SUMIFS(СВЦЭМ!$D$33:$D$776,СВЦЭМ!$A$33:$A$776,$A120,СВЦЭМ!$B$33:$B$776,L$113)+'СЕТ СН'!$I$14+СВЦЭМ!$D$10+'СЕТ СН'!$I$5-'СЕТ СН'!$I$24</f>
        <v>3521.0729886500003</v>
      </c>
      <c r="M120" s="36">
        <f>SUMIFS(СВЦЭМ!$D$33:$D$776,СВЦЭМ!$A$33:$A$776,$A120,СВЦЭМ!$B$33:$B$776,M$113)+'СЕТ СН'!$I$14+СВЦЭМ!$D$10+'СЕТ СН'!$I$5-'СЕТ СН'!$I$24</f>
        <v>3513.4407556699998</v>
      </c>
      <c r="N120" s="36">
        <f>SUMIFS(СВЦЭМ!$D$33:$D$776,СВЦЭМ!$A$33:$A$776,$A120,СВЦЭМ!$B$33:$B$776,N$113)+'СЕТ СН'!$I$14+СВЦЭМ!$D$10+'СЕТ СН'!$I$5-'СЕТ СН'!$I$24</f>
        <v>3524.8210008900001</v>
      </c>
      <c r="O120" s="36">
        <f>SUMIFS(СВЦЭМ!$D$33:$D$776,СВЦЭМ!$A$33:$A$776,$A120,СВЦЭМ!$B$33:$B$776,O$113)+'СЕТ СН'!$I$14+СВЦЭМ!$D$10+'СЕТ СН'!$I$5-'СЕТ СН'!$I$24</f>
        <v>3537.7012952300001</v>
      </c>
      <c r="P120" s="36">
        <f>SUMIFS(СВЦЭМ!$D$33:$D$776,СВЦЭМ!$A$33:$A$776,$A120,СВЦЭМ!$B$33:$B$776,P$113)+'СЕТ СН'!$I$14+СВЦЭМ!$D$10+'СЕТ СН'!$I$5-'СЕТ СН'!$I$24</f>
        <v>3551.4410289000002</v>
      </c>
      <c r="Q120" s="36">
        <f>SUMIFS(СВЦЭМ!$D$33:$D$776,СВЦЭМ!$A$33:$A$776,$A120,СВЦЭМ!$B$33:$B$776,Q$113)+'СЕТ СН'!$I$14+СВЦЭМ!$D$10+'СЕТ СН'!$I$5-'СЕТ СН'!$I$24</f>
        <v>3557.8392067100003</v>
      </c>
      <c r="R120" s="36">
        <f>SUMIFS(СВЦЭМ!$D$33:$D$776,СВЦЭМ!$A$33:$A$776,$A120,СВЦЭМ!$B$33:$B$776,R$113)+'СЕТ СН'!$I$14+СВЦЭМ!$D$10+'СЕТ СН'!$I$5-'СЕТ СН'!$I$24</f>
        <v>3548.9376679799998</v>
      </c>
      <c r="S120" s="36">
        <f>SUMIFS(СВЦЭМ!$D$33:$D$776,СВЦЭМ!$A$33:$A$776,$A120,СВЦЭМ!$B$33:$B$776,S$113)+'СЕТ СН'!$I$14+СВЦЭМ!$D$10+'СЕТ СН'!$I$5-'СЕТ СН'!$I$24</f>
        <v>3514.89326274</v>
      </c>
      <c r="T120" s="36">
        <f>SUMIFS(СВЦЭМ!$D$33:$D$776,СВЦЭМ!$A$33:$A$776,$A120,СВЦЭМ!$B$33:$B$776,T$113)+'СЕТ СН'!$I$14+СВЦЭМ!$D$10+'СЕТ СН'!$I$5-'СЕТ СН'!$I$24</f>
        <v>3473.4091874400001</v>
      </c>
      <c r="U120" s="36">
        <f>SUMIFS(СВЦЭМ!$D$33:$D$776,СВЦЭМ!$A$33:$A$776,$A120,СВЦЭМ!$B$33:$B$776,U$113)+'СЕТ СН'!$I$14+СВЦЭМ!$D$10+'СЕТ СН'!$I$5-'СЕТ СН'!$I$24</f>
        <v>3476.1021130200002</v>
      </c>
      <c r="V120" s="36">
        <f>SUMIFS(СВЦЭМ!$D$33:$D$776,СВЦЭМ!$A$33:$A$776,$A120,СВЦЭМ!$B$33:$B$776,V$113)+'СЕТ СН'!$I$14+СВЦЭМ!$D$10+'СЕТ СН'!$I$5-'СЕТ СН'!$I$24</f>
        <v>3495.2722697099998</v>
      </c>
      <c r="W120" s="36">
        <f>SUMIFS(СВЦЭМ!$D$33:$D$776,СВЦЭМ!$A$33:$A$776,$A120,СВЦЭМ!$B$33:$B$776,W$113)+'СЕТ СН'!$I$14+СВЦЭМ!$D$10+'СЕТ СН'!$I$5-'СЕТ СН'!$I$24</f>
        <v>3514.56404144</v>
      </c>
      <c r="X120" s="36">
        <f>SUMIFS(СВЦЭМ!$D$33:$D$776,СВЦЭМ!$A$33:$A$776,$A120,СВЦЭМ!$B$33:$B$776,X$113)+'СЕТ СН'!$I$14+СВЦЭМ!$D$10+'СЕТ СН'!$I$5-'СЕТ СН'!$I$24</f>
        <v>3522.70791332</v>
      </c>
      <c r="Y120" s="36">
        <f>SUMIFS(СВЦЭМ!$D$33:$D$776,СВЦЭМ!$A$33:$A$776,$A120,СВЦЭМ!$B$33:$B$776,Y$113)+'СЕТ СН'!$I$14+СВЦЭМ!$D$10+'СЕТ СН'!$I$5-'СЕТ СН'!$I$24</f>
        <v>3538.9834829800002</v>
      </c>
    </row>
    <row r="121" spans="1:27" ht="15.75" x14ac:dyDescent="0.2">
      <c r="A121" s="35">
        <f t="shared" si="3"/>
        <v>43869</v>
      </c>
      <c r="B121" s="36">
        <f>SUMIFS(СВЦЭМ!$D$33:$D$776,СВЦЭМ!$A$33:$A$776,$A121,СВЦЭМ!$B$33:$B$776,B$113)+'СЕТ СН'!$I$14+СВЦЭМ!$D$10+'СЕТ СН'!$I$5-'СЕТ СН'!$I$24</f>
        <v>3576.46527328</v>
      </c>
      <c r="C121" s="36">
        <f>SUMIFS(СВЦЭМ!$D$33:$D$776,СВЦЭМ!$A$33:$A$776,$A121,СВЦЭМ!$B$33:$B$776,C$113)+'СЕТ СН'!$I$14+СВЦЭМ!$D$10+'СЕТ СН'!$I$5-'СЕТ СН'!$I$24</f>
        <v>3608.3563203000003</v>
      </c>
      <c r="D121" s="36">
        <f>SUMIFS(СВЦЭМ!$D$33:$D$776,СВЦЭМ!$A$33:$A$776,$A121,СВЦЭМ!$B$33:$B$776,D$113)+'СЕТ СН'!$I$14+СВЦЭМ!$D$10+'СЕТ СН'!$I$5-'СЕТ СН'!$I$24</f>
        <v>3625.1975664900001</v>
      </c>
      <c r="E121" s="36">
        <f>SUMIFS(СВЦЭМ!$D$33:$D$776,СВЦЭМ!$A$33:$A$776,$A121,СВЦЭМ!$B$33:$B$776,E$113)+'СЕТ СН'!$I$14+СВЦЭМ!$D$10+'СЕТ СН'!$I$5-'СЕТ СН'!$I$24</f>
        <v>3626.2612834700003</v>
      </c>
      <c r="F121" s="36">
        <f>SUMIFS(СВЦЭМ!$D$33:$D$776,СВЦЭМ!$A$33:$A$776,$A121,СВЦЭМ!$B$33:$B$776,F$113)+'СЕТ СН'!$I$14+СВЦЭМ!$D$10+'СЕТ СН'!$I$5-'СЕТ СН'!$I$24</f>
        <v>3620.9014847799999</v>
      </c>
      <c r="G121" s="36">
        <f>SUMIFS(СВЦЭМ!$D$33:$D$776,СВЦЭМ!$A$33:$A$776,$A121,СВЦЭМ!$B$33:$B$776,G$113)+'СЕТ СН'!$I$14+СВЦЭМ!$D$10+'СЕТ СН'!$I$5-'СЕТ СН'!$I$24</f>
        <v>3614.9535855900003</v>
      </c>
      <c r="H121" s="36">
        <f>SUMIFS(СВЦЭМ!$D$33:$D$776,СВЦЭМ!$A$33:$A$776,$A121,СВЦЭМ!$B$33:$B$776,H$113)+'СЕТ СН'!$I$14+СВЦЭМ!$D$10+'СЕТ СН'!$I$5-'СЕТ СН'!$I$24</f>
        <v>3600.7494253599998</v>
      </c>
      <c r="I121" s="36">
        <f>SUMIFS(СВЦЭМ!$D$33:$D$776,СВЦЭМ!$A$33:$A$776,$A121,СВЦЭМ!$B$33:$B$776,I$113)+'СЕТ СН'!$I$14+СВЦЭМ!$D$10+'СЕТ СН'!$I$5-'СЕТ СН'!$I$24</f>
        <v>3580.1988701199998</v>
      </c>
      <c r="J121" s="36">
        <f>SUMIFS(СВЦЭМ!$D$33:$D$776,СВЦЭМ!$A$33:$A$776,$A121,СВЦЭМ!$B$33:$B$776,J$113)+'СЕТ СН'!$I$14+СВЦЭМ!$D$10+'СЕТ СН'!$I$5-'СЕТ СН'!$I$24</f>
        <v>3557.2886426800001</v>
      </c>
      <c r="K121" s="36">
        <f>SUMIFS(СВЦЭМ!$D$33:$D$776,СВЦЭМ!$A$33:$A$776,$A121,СВЦЭМ!$B$33:$B$776,K$113)+'СЕТ СН'!$I$14+СВЦЭМ!$D$10+'СЕТ СН'!$I$5-'СЕТ СН'!$I$24</f>
        <v>3539.9734409100001</v>
      </c>
      <c r="L121" s="36">
        <f>SUMIFS(СВЦЭМ!$D$33:$D$776,СВЦЭМ!$A$33:$A$776,$A121,СВЦЭМ!$B$33:$B$776,L$113)+'СЕТ СН'!$I$14+СВЦЭМ!$D$10+'СЕТ СН'!$I$5-'СЕТ СН'!$I$24</f>
        <v>3506.0030517599998</v>
      </c>
      <c r="M121" s="36">
        <f>SUMIFS(СВЦЭМ!$D$33:$D$776,СВЦЭМ!$A$33:$A$776,$A121,СВЦЭМ!$B$33:$B$776,M$113)+'СЕТ СН'!$I$14+СВЦЭМ!$D$10+'СЕТ СН'!$I$5-'СЕТ СН'!$I$24</f>
        <v>3493.2519890900003</v>
      </c>
      <c r="N121" s="36">
        <f>SUMIFS(СВЦЭМ!$D$33:$D$776,СВЦЭМ!$A$33:$A$776,$A121,СВЦЭМ!$B$33:$B$776,N$113)+'СЕТ СН'!$I$14+СВЦЭМ!$D$10+'СЕТ СН'!$I$5-'СЕТ СН'!$I$24</f>
        <v>3504.5653653099998</v>
      </c>
      <c r="O121" s="36">
        <f>SUMIFS(СВЦЭМ!$D$33:$D$776,СВЦЭМ!$A$33:$A$776,$A121,СВЦЭМ!$B$33:$B$776,O$113)+'СЕТ СН'!$I$14+СВЦЭМ!$D$10+'СЕТ СН'!$I$5-'СЕТ СН'!$I$24</f>
        <v>3517.8407420600001</v>
      </c>
      <c r="P121" s="36">
        <f>SUMIFS(СВЦЭМ!$D$33:$D$776,СВЦЭМ!$A$33:$A$776,$A121,СВЦЭМ!$B$33:$B$776,P$113)+'СЕТ СН'!$I$14+СВЦЭМ!$D$10+'СЕТ СН'!$I$5-'СЕТ СН'!$I$24</f>
        <v>3520.7851415</v>
      </c>
      <c r="Q121" s="36">
        <f>SUMIFS(СВЦЭМ!$D$33:$D$776,СВЦЭМ!$A$33:$A$776,$A121,СВЦЭМ!$B$33:$B$776,Q$113)+'СЕТ СН'!$I$14+СВЦЭМ!$D$10+'СЕТ СН'!$I$5-'СЕТ СН'!$I$24</f>
        <v>3523.7559079299999</v>
      </c>
      <c r="R121" s="36">
        <f>SUMIFS(СВЦЭМ!$D$33:$D$776,СВЦЭМ!$A$33:$A$776,$A121,СВЦЭМ!$B$33:$B$776,R$113)+'СЕТ СН'!$I$14+СВЦЭМ!$D$10+'СЕТ СН'!$I$5-'СЕТ СН'!$I$24</f>
        <v>3528.1437929799999</v>
      </c>
      <c r="S121" s="36">
        <f>SUMIFS(СВЦЭМ!$D$33:$D$776,СВЦЭМ!$A$33:$A$776,$A121,СВЦЭМ!$B$33:$B$776,S$113)+'СЕТ СН'!$I$14+СВЦЭМ!$D$10+'СЕТ СН'!$I$5-'СЕТ СН'!$I$24</f>
        <v>3525.0739850300001</v>
      </c>
      <c r="T121" s="36">
        <f>SUMIFS(СВЦЭМ!$D$33:$D$776,СВЦЭМ!$A$33:$A$776,$A121,СВЦЭМ!$B$33:$B$776,T$113)+'СЕТ СН'!$I$14+СВЦЭМ!$D$10+'СЕТ СН'!$I$5-'СЕТ СН'!$I$24</f>
        <v>3537.8450058600001</v>
      </c>
      <c r="U121" s="36">
        <f>SUMIFS(СВЦЭМ!$D$33:$D$776,СВЦЭМ!$A$33:$A$776,$A121,СВЦЭМ!$B$33:$B$776,U$113)+'СЕТ СН'!$I$14+СВЦЭМ!$D$10+'СЕТ СН'!$I$5-'СЕТ СН'!$I$24</f>
        <v>3541.5366742800002</v>
      </c>
      <c r="V121" s="36">
        <f>SUMIFS(СВЦЭМ!$D$33:$D$776,СВЦЭМ!$A$33:$A$776,$A121,СВЦЭМ!$B$33:$B$776,V$113)+'СЕТ СН'!$I$14+СВЦЭМ!$D$10+'СЕТ СН'!$I$5-'СЕТ СН'!$I$24</f>
        <v>3523.6311859799998</v>
      </c>
      <c r="W121" s="36">
        <f>SUMIFS(СВЦЭМ!$D$33:$D$776,СВЦЭМ!$A$33:$A$776,$A121,СВЦЭМ!$B$33:$B$776,W$113)+'СЕТ СН'!$I$14+СВЦЭМ!$D$10+'СЕТ СН'!$I$5-'СЕТ СН'!$I$24</f>
        <v>3518.6087103499999</v>
      </c>
      <c r="X121" s="36">
        <f>SUMIFS(СВЦЭМ!$D$33:$D$776,СВЦЭМ!$A$33:$A$776,$A121,СВЦЭМ!$B$33:$B$776,X$113)+'СЕТ СН'!$I$14+СВЦЭМ!$D$10+'СЕТ СН'!$I$5-'СЕТ СН'!$I$24</f>
        <v>3516.0684534100001</v>
      </c>
      <c r="Y121" s="36">
        <f>SUMIFS(СВЦЭМ!$D$33:$D$776,СВЦЭМ!$A$33:$A$776,$A121,СВЦЭМ!$B$33:$B$776,Y$113)+'СЕТ СН'!$I$14+СВЦЭМ!$D$10+'СЕТ СН'!$I$5-'СЕТ СН'!$I$24</f>
        <v>3539.2194017400002</v>
      </c>
    </row>
    <row r="122" spans="1:27" ht="15.75" x14ac:dyDescent="0.2">
      <c r="A122" s="35">
        <f t="shared" si="3"/>
        <v>43870</v>
      </c>
      <c r="B122" s="36">
        <f>SUMIFS(СВЦЭМ!$D$33:$D$776,СВЦЭМ!$A$33:$A$776,$A122,СВЦЭМ!$B$33:$B$776,B$113)+'СЕТ СН'!$I$14+СВЦЭМ!$D$10+'СЕТ СН'!$I$5-'СЕТ СН'!$I$24</f>
        <v>3579.81848601</v>
      </c>
      <c r="C122" s="36">
        <f>SUMIFS(СВЦЭМ!$D$33:$D$776,СВЦЭМ!$A$33:$A$776,$A122,СВЦЭМ!$B$33:$B$776,C$113)+'СЕТ СН'!$I$14+СВЦЭМ!$D$10+'СЕТ СН'!$I$5-'СЕТ СН'!$I$24</f>
        <v>3598.6457068</v>
      </c>
      <c r="D122" s="36">
        <f>SUMIFS(СВЦЭМ!$D$33:$D$776,СВЦЭМ!$A$33:$A$776,$A122,СВЦЭМ!$B$33:$B$776,D$113)+'СЕТ СН'!$I$14+СВЦЭМ!$D$10+'СЕТ СН'!$I$5-'СЕТ СН'!$I$24</f>
        <v>3612.8264585000002</v>
      </c>
      <c r="E122" s="36">
        <f>SUMIFS(СВЦЭМ!$D$33:$D$776,СВЦЭМ!$A$33:$A$776,$A122,СВЦЭМ!$B$33:$B$776,E$113)+'СЕТ СН'!$I$14+СВЦЭМ!$D$10+'СЕТ СН'!$I$5-'СЕТ СН'!$I$24</f>
        <v>3618.7694388700002</v>
      </c>
      <c r="F122" s="36">
        <f>SUMIFS(СВЦЭМ!$D$33:$D$776,СВЦЭМ!$A$33:$A$776,$A122,СВЦЭМ!$B$33:$B$776,F$113)+'СЕТ СН'!$I$14+СВЦЭМ!$D$10+'СЕТ СН'!$I$5-'СЕТ СН'!$I$24</f>
        <v>3611.5339792499999</v>
      </c>
      <c r="G122" s="36">
        <f>SUMIFS(СВЦЭМ!$D$33:$D$776,СВЦЭМ!$A$33:$A$776,$A122,СВЦЭМ!$B$33:$B$776,G$113)+'СЕТ СН'!$I$14+СВЦЭМ!$D$10+'СЕТ СН'!$I$5-'СЕТ СН'!$I$24</f>
        <v>3600.3096474499998</v>
      </c>
      <c r="H122" s="36">
        <f>SUMIFS(СВЦЭМ!$D$33:$D$776,СВЦЭМ!$A$33:$A$776,$A122,СВЦЭМ!$B$33:$B$776,H$113)+'СЕТ СН'!$I$14+СВЦЭМ!$D$10+'СЕТ СН'!$I$5-'СЕТ СН'!$I$24</f>
        <v>3578.0567349000003</v>
      </c>
      <c r="I122" s="36">
        <f>SUMIFS(СВЦЭМ!$D$33:$D$776,СВЦЭМ!$A$33:$A$776,$A122,СВЦЭМ!$B$33:$B$776,I$113)+'СЕТ СН'!$I$14+СВЦЭМ!$D$10+'СЕТ СН'!$I$5-'СЕТ СН'!$I$24</f>
        <v>3555.1199169500001</v>
      </c>
      <c r="J122" s="36">
        <f>SUMIFS(СВЦЭМ!$D$33:$D$776,СВЦЭМ!$A$33:$A$776,$A122,СВЦЭМ!$B$33:$B$776,J$113)+'СЕТ СН'!$I$14+СВЦЭМ!$D$10+'СЕТ СН'!$I$5-'СЕТ СН'!$I$24</f>
        <v>3525.90424876</v>
      </c>
      <c r="K122" s="36">
        <f>SUMIFS(СВЦЭМ!$D$33:$D$776,СВЦЭМ!$A$33:$A$776,$A122,СВЦЭМ!$B$33:$B$776,K$113)+'СЕТ СН'!$I$14+СВЦЭМ!$D$10+'СЕТ СН'!$I$5-'СЕТ СН'!$I$24</f>
        <v>3505.3401153499999</v>
      </c>
      <c r="L122" s="36">
        <f>SUMIFS(СВЦЭМ!$D$33:$D$776,СВЦЭМ!$A$33:$A$776,$A122,СВЦЭМ!$B$33:$B$776,L$113)+'СЕТ СН'!$I$14+СВЦЭМ!$D$10+'СЕТ СН'!$I$5-'СЕТ СН'!$I$24</f>
        <v>3503.1945527500002</v>
      </c>
      <c r="M122" s="36">
        <f>SUMIFS(СВЦЭМ!$D$33:$D$776,СВЦЭМ!$A$33:$A$776,$A122,СВЦЭМ!$B$33:$B$776,M$113)+'СЕТ СН'!$I$14+СВЦЭМ!$D$10+'СЕТ СН'!$I$5-'СЕТ СН'!$I$24</f>
        <v>3518.6303729599999</v>
      </c>
      <c r="N122" s="36">
        <f>SUMIFS(СВЦЭМ!$D$33:$D$776,СВЦЭМ!$A$33:$A$776,$A122,СВЦЭМ!$B$33:$B$776,N$113)+'СЕТ СН'!$I$14+СВЦЭМ!$D$10+'СЕТ СН'!$I$5-'СЕТ СН'!$I$24</f>
        <v>3530.7081283799998</v>
      </c>
      <c r="O122" s="36">
        <f>SUMIFS(СВЦЭМ!$D$33:$D$776,СВЦЭМ!$A$33:$A$776,$A122,СВЦЭМ!$B$33:$B$776,O$113)+'СЕТ СН'!$I$14+СВЦЭМ!$D$10+'СЕТ СН'!$I$5-'СЕТ СН'!$I$24</f>
        <v>3542.34565608</v>
      </c>
      <c r="P122" s="36">
        <f>SUMIFS(СВЦЭМ!$D$33:$D$776,СВЦЭМ!$A$33:$A$776,$A122,СВЦЭМ!$B$33:$B$776,P$113)+'СЕТ СН'!$I$14+СВЦЭМ!$D$10+'СЕТ СН'!$I$5-'СЕТ СН'!$I$24</f>
        <v>3549.59681202</v>
      </c>
      <c r="Q122" s="36">
        <f>SUMIFS(СВЦЭМ!$D$33:$D$776,СВЦЭМ!$A$33:$A$776,$A122,СВЦЭМ!$B$33:$B$776,Q$113)+'СЕТ СН'!$I$14+СВЦЭМ!$D$10+'СЕТ СН'!$I$5-'СЕТ СН'!$I$24</f>
        <v>3556.7033863300003</v>
      </c>
      <c r="R122" s="36">
        <f>SUMIFS(СВЦЭМ!$D$33:$D$776,СВЦЭМ!$A$33:$A$776,$A122,СВЦЭМ!$B$33:$B$776,R$113)+'СЕТ СН'!$I$14+СВЦЭМ!$D$10+'СЕТ СН'!$I$5-'СЕТ СН'!$I$24</f>
        <v>3552.5326168299998</v>
      </c>
      <c r="S122" s="36">
        <f>SUMIFS(СВЦЭМ!$D$33:$D$776,СВЦЭМ!$A$33:$A$776,$A122,СВЦЭМ!$B$33:$B$776,S$113)+'СЕТ СН'!$I$14+СВЦЭМ!$D$10+'СЕТ СН'!$I$5-'СЕТ СН'!$I$24</f>
        <v>3546.1369587600002</v>
      </c>
      <c r="T122" s="36">
        <f>SUMIFS(СВЦЭМ!$D$33:$D$776,СВЦЭМ!$A$33:$A$776,$A122,СВЦЭМ!$B$33:$B$776,T$113)+'СЕТ СН'!$I$14+СВЦЭМ!$D$10+'СЕТ СН'!$I$5-'СЕТ СН'!$I$24</f>
        <v>3539.4536145500001</v>
      </c>
      <c r="U122" s="36">
        <f>SUMIFS(СВЦЭМ!$D$33:$D$776,СВЦЭМ!$A$33:$A$776,$A122,СВЦЭМ!$B$33:$B$776,U$113)+'СЕТ СН'!$I$14+СВЦЭМ!$D$10+'СЕТ СН'!$I$5-'СЕТ СН'!$I$24</f>
        <v>3536.3832343300001</v>
      </c>
      <c r="V122" s="36">
        <f>SUMIFS(СВЦЭМ!$D$33:$D$776,СВЦЭМ!$A$33:$A$776,$A122,СВЦЭМ!$B$33:$B$776,V$113)+'СЕТ СН'!$I$14+СВЦЭМ!$D$10+'СЕТ СН'!$I$5-'СЕТ СН'!$I$24</f>
        <v>3539.4777241199999</v>
      </c>
      <c r="W122" s="36">
        <f>SUMIFS(СВЦЭМ!$D$33:$D$776,СВЦЭМ!$A$33:$A$776,$A122,СВЦЭМ!$B$33:$B$776,W$113)+'СЕТ СН'!$I$14+СВЦЭМ!$D$10+'СЕТ СН'!$I$5-'СЕТ СН'!$I$24</f>
        <v>3544.8662793200001</v>
      </c>
      <c r="X122" s="36">
        <f>SUMIFS(СВЦЭМ!$D$33:$D$776,СВЦЭМ!$A$33:$A$776,$A122,СВЦЭМ!$B$33:$B$776,X$113)+'СЕТ СН'!$I$14+СВЦЭМ!$D$10+'СЕТ СН'!$I$5-'СЕТ СН'!$I$24</f>
        <v>3543.37421541</v>
      </c>
      <c r="Y122" s="36">
        <f>SUMIFS(СВЦЭМ!$D$33:$D$776,СВЦЭМ!$A$33:$A$776,$A122,СВЦЭМ!$B$33:$B$776,Y$113)+'СЕТ СН'!$I$14+СВЦЭМ!$D$10+'СЕТ СН'!$I$5-'СЕТ СН'!$I$24</f>
        <v>3555.8925155900001</v>
      </c>
    </row>
    <row r="123" spans="1:27" ht="15.75" x14ac:dyDescent="0.2">
      <c r="A123" s="35">
        <f t="shared" si="3"/>
        <v>43871</v>
      </c>
      <c r="B123" s="36">
        <f>SUMIFS(СВЦЭМ!$D$33:$D$776,СВЦЭМ!$A$33:$A$776,$A123,СВЦЭМ!$B$33:$B$776,B$113)+'СЕТ СН'!$I$14+СВЦЭМ!$D$10+'СЕТ СН'!$I$5-'СЕТ СН'!$I$24</f>
        <v>3616.2140363399999</v>
      </c>
      <c r="C123" s="36">
        <f>SUMIFS(СВЦЭМ!$D$33:$D$776,СВЦЭМ!$A$33:$A$776,$A123,СВЦЭМ!$B$33:$B$776,C$113)+'СЕТ СН'!$I$14+СВЦЭМ!$D$10+'СЕТ СН'!$I$5-'СЕТ СН'!$I$24</f>
        <v>3638.8986079000001</v>
      </c>
      <c r="D123" s="36">
        <f>SUMIFS(СВЦЭМ!$D$33:$D$776,СВЦЭМ!$A$33:$A$776,$A123,СВЦЭМ!$B$33:$B$776,D$113)+'СЕТ СН'!$I$14+СВЦЭМ!$D$10+'СЕТ СН'!$I$5-'СЕТ СН'!$I$24</f>
        <v>3649.6441128300003</v>
      </c>
      <c r="E123" s="36">
        <f>SUMIFS(СВЦЭМ!$D$33:$D$776,СВЦЭМ!$A$33:$A$776,$A123,СВЦЭМ!$B$33:$B$776,E$113)+'СЕТ СН'!$I$14+СВЦЭМ!$D$10+'СЕТ СН'!$I$5-'СЕТ СН'!$I$24</f>
        <v>3654.0573930999999</v>
      </c>
      <c r="F123" s="36">
        <f>SUMIFS(СВЦЭМ!$D$33:$D$776,СВЦЭМ!$A$33:$A$776,$A123,СВЦЭМ!$B$33:$B$776,F$113)+'СЕТ СН'!$I$14+СВЦЭМ!$D$10+'СЕТ СН'!$I$5-'СЕТ СН'!$I$24</f>
        <v>3646.3528155399999</v>
      </c>
      <c r="G123" s="36">
        <f>SUMIFS(СВЦЭМ!$D$33:$D$776,СВЦЭМ!$A$33:$A$776,$A123,СВЦЭМ!$B$33:$B$776,G$113)+'СЕТ СН'!$I$14+СВЦЭМ!$D$10+'СЕТ СН'!$I$5-'СЕТ СН'!$I$24</f>
        <v>3627.2899318499999</v>
      </c>
      <c r="H123" s="36">
        <f>SUMIFS(СВЦЭМ!$D$33:$D$776,СВЦЭМ!$A$33:$A$776,$A123,СВЦЭМ!$B$33:$B$776,H$113)+'СЕТ СН'!$I$14+СВЦЭМ!$D$10+'СЕТ СН'!$I$5-'СЕТ СН'!$I$24</f>
        <v>3593.1723880099998</v>
      </c>
      <c r="I123" s="36">
        <f>SUMIFS(СВЦЭМ!$D$33:$D$776,СВЦЭМ!$A$33:$A$776,$A123,СВЦЭМ!$B$33:$B$776,I$113)+'СЕТ СН'!$I$14+СВЦЭМ!$D$10+'СЕТ СН'!$I$5-'СЕТ СН'!$I$24</f>
        <v>3563.2050822700003</v>
      </c>
      <c r="J123" s="36">
        <f>SUMIFS(СВЦЭМ!$D$33:$D$776,СВЦЭМ!$A$33:$A$776,$A123,СВЦЭМ!$B$33:$B$776,J$113)+'СЕТ СН'!$I$14+СВЦЭМ!$D$10+'СЕТ СН'!$I$5-'СЕТ СН'!$I$24</f>
        <v>3534.6344562300001</v>
      </c>
      <c r="K123" s="36">
        <f>SUMIFS(СВЦЭМ!$D$33:$D$776,СВЦЭМ!$A$33:$A$776,$A123,СВЦЭМ!$B$33:$B$776,K$113)+'СЕТ СН'!$I$14+СВЦЭМ!$D$10+'СЕТ СН'!$I$5-'СЕТ СН'!$I$24</f>
        <v>3511.5395505199999</v>
      </c>
      <c r="L123" s="36">
        <f>SUMIFS(СВЦЭМ!$D$33:$D$776,СВЦЭМ!$A$33:$A$776,$A123,СВЦЭМ!$B$33:$B$776,L$113)+'СЕТ СН'!$I$14+СВЦЭМ!$D$10+'СЕТ СН'!$I$5-'СЕТ СН'!$I$24</f>
        <v>3521.1852164800002</v>
      </c>
      <c r="M123" s="36">
        <f>SUMIFS(СВЦЭМ!$D$33:$D$776,СВЦЭМ!$A$33:$A$776,$A123,СВЦЭМ!$B$33:$B$776,M$113)+'СЕТ СН'!$I$14+СВЦЭМ!$D$10+'СЕТ СН'!$I$5-'СЕТ СН'!$I$24</f>
        <v>3531.9194590400002</v>
      </c>
      <c r="N123" s="36">
        <f>SUMIFS(СВЦЭМ!$D$33:$D$776,СВЦЭМ!$A$33:$A$776,$A123,СВЦЭМ!$B$33:$B$776,N$113)+'СЕТ СН'!$I$14+СВЦЭМ!$D$10+'СЕТ СН'!$I$5-'СЕТ СН'!$I$24</f>
        <v>3548.6643533199999</v>
      </c>
      <c r="O123" s="36">
        <f>SUMIFS(СВЦЭМ!$D$33:$D$776,СВЦЭМ!$A$33:$A$776,$A123,СВЦЭМ!$B$33:$B$776,O$113)+'СЕТ СН'!$I$14+СВЦЭМ!$D$10+'СЕТ СН'!$I$5-'СЕТ СН'!$I$24</f>
        <v>3565.69452228</v>
      </c>
      <c r="P123" s="36">
        <f>SUMIFS(СВЦЭМ!$D$33:$D$776,СВЦЭМ!$A$33:$A$776,$A123,СВЦЭМ!$B$33:$B$776,P$113)+'СЕТ СН'!$I$14+СВЦЭМ!$D$10+'СЕТ СН'!$I$5-'СЕТ СН'!$I$24</f>
        <v>3574.8185658399998</v>
      </c>
      <c r="Q123" s="36">
        <f>SUMIFS(СВЦЭМ!$D$33:$D$776,СВЦЭМ!$A$33:$A$776,$A123,СВЦЭМ!$B$33:$B$776,Q$113)+'СЕТ СН'!$I$14+СВЦЭМ!$D$10+'СЕТ СН'!$I$5-'СЕТ СН'!$I$24</f>
        <v>3581.0343136800002</v>
      </c>
      <c r="R123" s="36">
        <f>SUMIFS(СВЦЭМ!$D$33:$D$776,СВЦЭМ!$A$33:$A$776,$A123,СВЦЭМ!$B$33:$B$776,R$113)+'СЕТ СН'!$I$14+СВЦЭМ!$D$10+'СЕТ СН'!$I$5-'СЕТ СН'!$I$24</f>
        <v>3582.8863279300003</v>
      </c>
      <c r="S123" s="36">
        <f>SUMIFS(СВЦЭМ!$D$33:$D$776,СВЦЭМ!$A$33:$A$776,$A123,СВЦЭМ!$B$33:$B$776,S$113)+'СЕТ СН'!$I$14+СВЦЭМ!$D$10+'СЕТ СН'!$I$5-'СЕТ СН'!$I$24</f>
        <v>3571.8195173499998</v>
      </c>
      <c r="T123" s="36">
        <f>SUMIFS(СВЦЭМ!$D$33:$D$776,СВЦЭМ!$A$33:$A$776,$A123,СВЦЭМ!$B$33:$B$776,T$113)+'СЕТ СН'!$I$14+СВЦЭМ!$D$10+'СЕТ СН'!$I$5-'СЕТ СН'!$I$24</f>
        <v>3542.8193459700001</v>
      </c>
      <c r="U123" s="36">
        <f>SUMIFS(СВЦЭМ!$D$33:$D$776,СВЦЭМ!$A$33:$A$776,$A123,СВЦЭМ!$B$33:$B$776,U$113)+'СЕТ СН'!$I$14+СВЦЭМ!$D$10+'СЕТ СН'!$I$5-'СЕТ СН'!$I$24</f>
        <v>3540.6299170500001</v>
      </c>
      <c r="V123" s="36">
        <f>SUMIFS(СВЦЭМ!$D$33:$D$776,СВЦЭМ!$A$33:$A$776,$A123,СВЦЭМ!$B$33:$B$776,V$113)+'СЕТ СН'!$I$14+СВЦЭМ!$D$10+'СЕТ СН'!$I$5-'СЕТ СН'!$I$24</f>
        <v>3548.1467060099999</v>
      </c>
      <c r="W123" s="36">
        <f>SUMIFS(СВЦЭМ!$D$33:$D$776,СВЦЭМ!$A$33:$A$776,$A123,СВЦЭМ!$B$33:$B$776,W$113)+'СЕТ СН'!$I$14+СВЦЭМ!$D$10+'СЕТ СН'!$I$5-'СЕТ СН'!$I$24</f>
        <v>3560.1161630000001</v>
      </c>
      <c r="X123" s="36">
        <f>SUMIFS(СВЦЭМ!$D$33:$D$776,СВЦЭМ!$A$33:$A$776,$A123,СВЦЭМ!$B$33:$B$776,X$113)+'СЕТ СН'!$I$14+СВЦЭМ!$D$10+'СЕТ СН'!$I$5-'СЕТ СН'!$I$24</f>
        <v>3576.3089349900001</v>
      </c>
      <c r="Y123" s="36">
        <f>SUMIFS(СВЦЭМ!$D$33:$D$776,СВЦЭМ!$A$33:$A$776,$A123,СВЦЭМ!$B$33:$B$776,Y$113)+'СЕТ СН'!$I$14+СВЦЭМ!$D$10+'СЕТ СН'!$I$5-'СЕТ СН'!$I$24</f>
        <v>3587.6340361000002</v>
      </c>
    </row>
    <row r="124" spans="1:27" ht="15.75" x14ac:dyDescent="0.2">
      <c r="A124" s="35">
        <f t="shared" si="3"/>
        <v>43872</v>
      </c>
      <c r="B124" s="36">
        <f>SUMIFS(СВЦЭМ!$D$33:$D$776,СВЦЭМ!$A$33:$A$776,$A124,СВЦЭМ!$B$33:$B$776,B$113)+'СЕТ СН'!$I$14+СВЦЭМ!$D$10+'СЕТ СН'!$I$5-'СЕТ СН'!$I$24</f>
        <v>3580.6941853799999</v>
      </c>
      <c r="C124" s="36">
        <f>SUMIFS(СВЦЭМ!$D$33:$D$776,СВЦЭМ!$A$33:$A$776,$A124,СВЦЭМ!$B$33:$B$776,C$113)+'СЕТ СН'!$I$14+СВЦЭМ!$D$10+'СЕТ СН'!$I$5-'СЕТ СН'!$I$24</f>
        <v>3601.3035789</v>
      </c>
      <c r="D124" s="36">
        <f>SUMIFS(СВЦЭМ!$D$33:$D$776,СВЦЭМ!$A$33:$A$776,$A124,СВЦЭМ!$B$33:$B$776,D$113)+'СЕТ СН'!$I$14+СВЦЭМ!$D$10+'СЕТ СН'!$I$5-'СЕТ СН'!$I$24</f>
        <v>3610.9171254800003</v>
      </c>
      <c r="E124" s="36">
        <f>SUMIFS(СВЦЭМ!$D$33:$D$776,СВЦЭМ!$A$33:$A$776,$A124,СВЦЭМ!$B$33:$B$776,E$113)+'СЕТ СН'!$I$14+СВЦЭМ!$D$10+'СЕТ СН'!$I$5-'СЕТ СН'!$I$24</f>
        <v>3613.2457564599999</v>
      </c>
      <c r="F124" s="36">
        <f>SUMIFS(СВЦЭМ!$D$33:$D$776,СВЦЭМ!$A$33:$A$776,$A124,СВЦЭМ!$B$33:$B$776,F$113)+'СЕТ СН'!$I$14+СВЦЭМ!$D$10+'СЕТ СН'!$I$5-'СЕТ СН'!$I$24</f>
        <v>3605.10374164</v>
      </c>
      <c r="G124" s="36">
        <f>SUMIFS(СВЦЭМ!$D$33:$D$776,СВЦЭМ!$A$33:$A$776,$A124,СВЦЭМ!$B$33:$B$776,G$113)+'СЕТ СН'!$I$14+СВЦЭМ!$D$10+'СЕТ СН'!$I$5-'СЕТ СН'!$I$24</f>
        <v>3588.94919144</v>
      </c>
      <c r="H124" s="36">
        <f>SUMIFS(СВЦЭМ!$D$33:$D$776,СВЦЭМ!$A$33:$A$776,$A124,СВЦЭМ!$B$33:$B$776,H$113)+'СЕТ СН'!$I$14+СВЦЭМ!$D$10+'СЕТ СН'!$I$5-'СЕТ СН'!$I$24</f>
        <v>3562.5275765599999</v>
      </c>
      <c r="I124" s="36">
        <f>SUMIFS(СВЦЭМ!$D$33:$D$776,СВЦЭМ!$A$33:$A$776,$A124,СВЦЭМ!$B$33:$B$776,I$113)+'СЕТ СН'!$I$14+СВЦЭМ!$D$10+'СЕТ СН'!$I$5-'СЕТ СН'!$I$24</f>
        <v>3533.8967714700002</v>
      </c>
      <c r="J124" s="36">
        <f>SUMIFS(СВЦЭМ!$D$33:$D$776,СВЦЭМ!$A$33:$A$776,$A124,СВЦЭМ!$B$33:$B$776,J$113)+'СЕТ СН'!$I$14+СВЦЭМ!$D$10+'СЕТ СН'!$I$5-'СЕТ СН'!$I$24</f>
        <v>3515.8011313400002</v>
      </c>
      <c r="K124" s="36">
        <f>SUMIFS(СВЦЭМ!$D$33:$D$776,СВЦЭМ!$A$33:$A$776,$A124,СВЦЭМ!$B$33:$B$776,K$113)+'СЕТ СН'!$I$14+СВЦЭМ!$D$10+'СЕТ СН'!$I$5-'СЕТ СН'!$I$24</f>
        <v>3499.49161654</v>
      </c>
      <c r="L124" s="36">
        <f>SUMIFS(СВЦЭМ!$D$33:$D$776,СВЦЭМ!$A$33:$A$776,$A124,СВЦЭМ!$B$33:$B$776,L$113)+'СЕТ СН'!$I$14+СВЦЭМ!$D$10+'СЕТ СН'!$I$5-'СЕТ СН'!$I$24</f>
        <v>3509.1428250899999</v>
      </c>
      <c r="M124" s="36">
        <f>SUMIFS(СВЦЭМ!$D$33:$D$776,СВЦЭМ!$A$33:$A$776,$A124,СВЦЭМ!$B$33:$B$776,M$113)+'СЕТ СН'!$I$14+СВЦЭМ!$D$10+'СЕТ СН'!$I$5-'СЕТ СН'!$I$24</f>
        <v>3525.9652436300003</v>
      </c>
      <c r="N124" s="36">
        <f>SUMIFS(СВЦЭМ!$D$33:$D$776,СВЦЭМ!$A$33:$A$776,$A124,СВЦЭМ!$B$33:$B$776,N$113)+'СЕТ СН'!$I$14+СВЦЭМ!$D$10+'СЕТ СН'!$I$5-'СЕТ СН'!$I$24</f>
        <v>3545.4274233699998</v>
      </c>
      <c r="O124" s="36">
        <f>SUMIFS(СВЦЭМ!$D$33:$D$776,СВЦЭМ!$A$33:$A$776,$A124,СВЦЭМ!$B$33:$B$776,O$113)+'СЕТ СН'!$I$14+СВЦЭМ!$D$10+'СЕТ СН'!$I$5-'СЕТ СН'!$I$24</f>
        <v>3574.6306928900003</v>
      </c>
      <c r="P124" s="36">
        <f>SUMIFS(СВЦЭМ!$D$33:$D$776,СВЦЭМ!$A$33:$A$776,$A124,СВЦЭМ!$B$33:$B$776,P$113)+'СЕТ СН'!$I$14+СВЦЭМ!$D$10+'СЕТ СН'!$I$5-'СЕТ СН'!$I$24</f>
        <v>3594.5752423900003</v>
      </c>
      <c r="Q124" s="36">
        <f>SUMIFS(СВЦЭМ!$D$33:$D$776,СВЦЭМ!$A$33:$A$776,$A124,СВЦЭМ!$B$33:$B$776,Q$113)+'СЕТ СН'!$I$14+СВЦЭМ!$D$10+'СЕТ СН'!$I$5-'СЕТ СН'!$I$24</f>
        <v>3603.61987421</v>
      </c>
      <c r="R124" s="36">
        <f>SUMIFS(СВЦЭМ!$D$33:$D$776,СВЦЭМ!$A$33:$A$776,$A124,СВЦЭМ!$B$33:$B$776,R$113)+'СЕТ СН'!$I$14+СВЦЭМ!$D$10+'СЕТ СН'!$I$5-'СЕТ СН'!$I$24</f>
        <v>3583.5921566500001</v>
      </c>
      <c r="S124" s="36">
        <f>SUMIFS(СВЦЭМ!$D$33:$D$776,СВЦЭМ!$A$33:$A$776,$A124,СВЦЭМ!$B$33:$B$776,S$113)+'СЕТ СН'!$I$14+СВЦЭМ!$D$10+'СЕТ СН'!$I$5-'СЕТ СН'!$I$24</f>
        <v>3558.18597391</v>
      </c>
      <c r="T124" s="36">
        <f>SUMIFS(СВЦЭМ!$D$33:$D$776,СВЦЭМ!$A$33:$A$776,$A124,СВЦЭМ!$B$33:$B$776,T$113)+'СЕТ СН'!$I$14+СВЦЭМ!$D$10+'СЕТ СН'!$I$5-'СЕТ СН'!$I$24</f>
        <v>3534.3381622400002</v>
      </c>
      <c r="U124" s="36">
        <f>SUMIFS(СВЦЭМ!$D$33:$D$776,СВЦЭМ!$A$33:$A$776,$A124,СВЦЭМ!$B$33:$B$776,U$113)+'СЕТ СН'!$I$14+СВЦЭМ!$D$10+'СЕТ СН'!$I$5-'СЕТ СН'!$I$24</f>
        <v>3530.3230437900002</v>
      </c>
      <c r="V124" s="36">
        <f>SUMIFS(СВЦЭМ!$D$33:$D$776,СВЦЭМ!$A$33:$A$776,$A124,СВЦЭМ!$B$33:$B$776,V$113)+'СЕТ СН'!$I$14+СВЦЭМ!$D$10+'СЕТ СН'!$I$5-'СЕТ СН'!$I$24</f>
        <v>3533.6813884799999</v>
      </c>
      <c r="W124" s="36">
        <f>SUMIFS(СВЦЭМ!$D$33:$D$776,СВЦЭМ!$A$33:$A$776,$A124,СВЦЭМ!$B$33:$B$776,W$113)+'СЕТ СН'!$I$14+СВЦЭМ!$D$10+'СЕТ СН'!$I$5-'СЕТ СН'!$I$24</f>
        <v>3548.8751272899999</v>
      </c>
      <c r="X124" s="36">
        <f>SUMIFS(СВЦЭМ!$D$33:$D$776,СВЦЭМ!$A$33:$A$776,$A124,СВЦЭМ!$B$33:$B$776,X$113)+'СЕТ СН'!$I$14+СВЦЭМ!$D$10+'СЕТ СН'!$I$5-'СЕТ СН'!$I$24</f>
        <v>3560.5719835700002</v>
      </c>
      <c r="Y124" s="36">
        <f>SUMIFS(СВЦЭМ!$D$33:$D$776,СВЦЭМ!$A$33:$A$776,$A124,СВЦЭМ!$B$33:$B$776,Y$113)+'СЕТ СН'!$I$14+СВЦЭМ!$D$10+'СЕТ СН'!$I$5-'СЕТ СН'!$I$24</f>
        <v>3562.2844253799999</v>
      </c>
    </row>
    <row r="125" spans="1:27" ht="15.75" x14ac:dyDescent="0.2">
      <c r="A125" s="35">
        <f t="shared" si="3"/>
        <v>43873</v>
      </c>
      <c r="B125" s="36">
        <f>SUMIFS(СВЦЭМ!$D$33:$D$776,СВЦЭМ!$A$33:$A$776,$A125,СВЦЭМ!$B$33:$B$776,B$113)+'СЕТ СН'!$I$14+СВЦЭМ!$D$10+'СЕТ СН'!$I$5-'СЕТ СН'!$I$24</f>
        <v>3568.4030990800002</v>
      </c>
      <c r="C125" s="36">
        <f>SUMIFS(СВЦЭМ!$D$33:$D$776,СВЦЭМ!$A$33:$A$776,$A125,СВЦЭМ!$B$33:$B$776,C$113)+'СЕТ СН'!$I$14+СВЦЭМ!$D$10+'СЕТ СН'!$I$5-'СЕТ СН'!$I$24</f>
        <v>3558.9888599800001</v>
      </c>
      <c r="D125" s="36">
        <f>SUMIFS(СВЦЭМ!$D$33:$D$776,СВЦЭМ!$A$33:$A$776,$A125,СВЦЭМ!$B$33:$B$776,D$113)+'СЕТ СН'!$I$14+СВЦЭМ!$D$10+'СЕТ СН'!$I$5-'СЕТ СН'!$I$24</f>
        <v>3574.2469354100003</v>
      </c>
      <c r="E125" s="36">
        <f>SUMIFS(СВЦЭМ!$D$33:$D$776,СВЦЭМ!$A$33:$A$776,$A125,СВЦЭМ!$B$33:$B$776,E$113)+'СЕТ СН'!$I$14+СВЦЭМ!$D$10+'СЕТ СН'!$I$5-'СЕТ СН'!$I$24</f>
        <v>3577.6958857600002</v>
      </c>
      <c r="F125" s="36">
        <f>SUMIFS(СВЦЭМ!$D$33:$D$776,СВЦЭМ!$A$33:$A$776,$A125,СВЦЭМ!$B$33:$B$776,F$113)+'СЕТ СН'!$I$14+СВЦЭМ!$D$10+'СЕТ СН'!$I$5-'СЕТ СН'!$I$24</f>
        <v>3573.4175609700001</v>
      </c>
      <c r="G125" s="36">
        <f>SUMIFS(СВЦЭМ!$D$33:$D$776,СВЦЭМ!$A$33:$A$776,$A125,СВЦЭМ!$B$33:$B$776,G$113)+'СЕТ СН'!$I$14+СВЦЭМ!$D$10+'СЕТ СН'!$I$5-'СЕТ СН'!$I$24</f>
        <v>3562.1185658499999</v>
      </c>
      <c r="H125" s="36">
        <f>SUMIFS(СВЦЭМ!$D$33:$D$776,СВЦЭМ!$A$33:$A$776,$A125,СВЦЭМ!$B$33:$B$776,H$113)+'СЕТ СН'!$I$14+СВЦЭМ!$D$10+'СЕТ СН'!$I$5-'СЕТ СН'!$I$24</f>
        <v>3536.0372184299999</v>
      </c>
      <c r="I125" s="36">
        <f>SUMIFS(СВЦЭМ!$D$33:$D$776,СВЦЭМ!$A$33:$A$776,$A125,СВЦЭМ!$B$33:$B$776,I$113)+'СЕТ СН'!$I$14+СВЦЭМ!$D$10+'СЕТ СН'!$I$5-'СЕТ СН'!$I$24</f>
        <v>3524.97904866</v>
      </c>
      <c r="J125" s="36">
        <f>SUMIFS(СВЦЭМ!$D$33:$D$776,СВЦЭМ!$A$33:$A$776,$A125,СВЦЭМ!$B$33:$B$776,J$113)+'СЕТ СН'!$I$14+СВЦЭМ!$D$10+'СЕТ СН'!$I$5-'СЕТ СН'!$I$24</f>
        <v>3537.96371434</v>
      </c>
      <c r="K125" s="36">
        <f>SUMIFS(СВЦЭМ!$D$33:$D$776,СВЦЭМ!$A$33:$A$776,$A125,СВЦЭМ!$B$33:$B$776,K$113)+'СЕТ СН'!$I$14+СВЦЭМ!$D$10+'СЕТ СН'!$I$5-'СЕТ СН'!$I$24</f>
        <v>3544.90579278</v>
      </c>
      <c r="L125" s="36">
        <f>SUMIFS(СВЦЭМ!$D$33:$D$776,СВЦЭМ!$A$33:$A$776,$A125,СВЦЭМ!$B$33:$B$776,L$113)+'СЕТ СН'!$I$14+СВЦЭМ!$D$10+'СЕТ СН'!$I$5-'СЕТ СН'!$I$24</f>
        <v>3541.2831191200003</v>
      </c>
      <c r="M125" s="36">
        <f>SUMIFS(СВЦЭМ!$D$33:$D$776,СВЦЭМ!$A$33:$A$776,$A125,СВЦЭМ!$B$33:$B$776,M$113)+'СЕТ СН'!$I$14+СВЦЭМ!$D$10+'СЕТ СН'!$I$5-'СЕТ СН'!$I$24</f>
        <v>3525.9060755700002</v>
      </c>
      <c r="N125" s="36">
        <f>SUMIFS(СВЦЭМ!$D$33:$D$776,СВЦЭМ!$A$33:$A$776,$A125,СВЦЭМ!$B$33:$B$776,N$113)+'СЕТ СН'!$I$14+СВЦЭМ!$D$10+'СЕТ СН'!$I$5-'СЕТ СН'!$I$24</f>
        <v>3522.9476757299999</v>
      </c>
      <c r="O125" s="36">
        <f>SUMIFS(СВЦЭМ!$D$33:$D$776,СВЦЭМ!$A$33:$A$776,$A125,СВЦЭМ!$B$33:$B$776,O$113)+'СЕТ СН'!$I$14+СВЦЭМ!$D$10+'СЕТ СН'!$I$5-'СЕТ СН'!$I$24</f>
        <v>3523.5571981799999</v>
      </c>
      <c r="P125" s="36">
        <f>SUMIFS(СВЦЭМ!$D$33:$D$776,СВЦЭМ!$A$33:$A$776,$A125,СВЦЭМ!$B$33:$B$776,P$113)+'СЕТ СН'!$I$14+СВЦЭМ!$D$10+'СЕТ СН'!$I$5-'СЕТ СН'!$I$24</f>
        <v>3522.09993755</v>
      </c>
      <c r="Q125" s="36">
        <f>SUMIFS(СВЦЭМ!$D$33:$D$776,СВЦЭМ!$A$33:$A$776,$A125,СВЦЭМ!$B$33:$B$776,Q$113)+'СЕТ СН'!$I$14+СВЦЭМ!$D$10+'СЕТ СН'!$I$5-'СЕТ СН'!$I$24</f>
        <v>3519.7401094799998</v>
      </c>
      <c r="R125" s="36">
        <f>SUMIFS(СВЦЭМ!$D$33:$D$776,СВЦЭМ!$A$33:$A$776,$A125,СВЦЭМ!$B$33:$B$776,R$113)+'СЕТ СН'!$I$14+СВЦЭМ!$D$10+'СЕТ СН'!$I$5-'СЕТ СН'!$I$24</f>
        <v>3517.9501322000001</v>
      </c>
      <c r="S125" s="36">
        <f>SUMIFS(СВЦЭМ!$D$33:$D$776,СВЦЭМ!$A$33:$A$776,$A125,СВЦЭМ!$B$33:$B$776,S$113)+'СЕТ СН'!$I$14+СВЦЭМ!$D$10+'СЕТ СН'!$I$5-'СЕТ СН'!$I$24</f>
        <v>3521.1654907900001</v>
      </c>
      <c r="T125" s="36">
        <f>SUMIFS(СВЦЭМ!$D$33:$D$776,СВЦЭМ!$A$33:$A$776,$A125,СВЦЭМ!$B$33:$B$776,T$113)+'СЕТ СН'!$I$14+СВЦЭМ!$D$10+'СЕТ СН'!$I$5-'СЕТ СН'!$I$24</f>
        <v>3525.2183866599999</v>
      </c>
      <c r="U125" s="36">
        <f>SUMIFS(СВЦЭМ!$D$33:$D$776,СВЦЭМ!$A$33:$A$776,$A125,СВЦЭМ!$B$33:$B$776,U$113)+'СЕТ СН'!$I$14+СВЦЭМ!$D$10+'СЕТ СН'!$I$5-'СЕТ СН'!$I$24</f>
        <v>3532.1953472599998</v>
      </c>
      <c r="V125" s="36">
        <f>SUMIFS(СВЦЭМ!$D$33:$D$776,СВЦЭМ!$A$33:$A$776,$A125,СВЦЭМ!$B$33:$B$776,V$113)+'СЕТ СН'!$I$14+СВЦЭМ!$D$10+'СЕТ СН'!$I$5-'СЕТ СН'!$I$24</f>
        <v>3515.6965410399998</v>
      </c>
      <c r="W125" s="36">
        <f>SUMIFS(СВЦЭМ!$D$33:$D$776,СВЦЭМ!$A$33:$A$776,$A125,СВЦЭМ!$B$33:$B$776,W$113)+'СЕТ СН'!$I$14+СВЦЭМ!$D$10+'СЕТ СН'!$I$5-'СЕТ СН'!$I$24</f>
        <v>3518.1797868499998</v>
      </c>
      <c r="X125" s="36">
        <f>SUMIFS(СВЦЭМ!$D$33:$D$776,СВЦЭМ!$A$33:$A$776,$A125,СВЦЭМ!$B$33:$B$776,X$113)+'СЕТ СН'!$I$14+СВЦЭМ!$D$10+'СЕТ СН'!$I$5-'СЕТ СН'!$I$24</f>
        <v>3507.6049829499998</v>
      </c>
      <c r="Y125" s="36">
        <f>SUMIFS(СВЦЭМ!$D$33:$D$776,СВЦЭМ!$A$33:$A$776,$A125,СВЦЭМ!$B$33:$B$776,Y$113)+'СЕТ СН'!$I$14+СВЦЭМ!$D$10+'СЕТ СН'!$I$5-'СЕТ СН'!$I$24</f>
        <v>3502.9555300400002</v>
      </c>
    </row>
    <row r="126" spans="1:27" ht="15.75" x14ac:dyDescent="0.2">
      <c r="A126" s="35">
        <f t="shared" si="3"/>
        <v>43874</v>
      </c>
      <c r="B126" s="36">
        <f>SUMIFS(СВЦЭМ!$D$33:$D$776,СВЦЭМ!$A$33:$A$776,$A126,СВЦЭМ!$B$33:$B$776,B$113)+'СЕТ СН'!$I$14+СВЦЭМ!$D$10+'СЕТ СН'!$I$5-'СЕТ СН'!$I$24</f>
        <v>3543.49232437</v>
      </c>
      <c r="C126" s="36">
        <f>SUMIFS(СВЦЭМ!$D$33:$D$776,СВЦЭМ!$A$33:$A$776,$A126,СВЦЭМ!$B$33:$B$776,C$113)+'СЕТ СН'!$I$14+СВЦЭМ!$D$10+'СЕТ СН'!$I$5-'СЕТ СН'!$I$24</f>
        <v>3560.4761376900001</v>
      </c>
      <c r="D126" s="36">
        <f>SUMIFS(СВЦЭМ!$D$33:$D$776,СВЦЭМ!$A$33:$A$776,$A126,СВЦЭМ!$B$33:$B$776,D$113)+'СЕТ СН'!$I$14+СВЦЭМ!$D$10+'СЕТ СН'!$I$5-'СЕТ СН'!$I$24</f>
        <v>3572.7222779499998</v>
      </c>
      <c r="E126" s="36">
        <f>SUMIFS(СВЦЭМ!$D$33:$D$776,СВЦЭМ!$A$33:$A$776,$A126,СВЦЭМ!$B$33:$B$776,E$113)+'СЕТ СН'!$I$14+СВЦЭМ!$D$10+'СЕТ СН'!$I$5-'СЕТ СН'!$I$24</f>
        <v>3583.0152151900002</v>
      </c>
      <c r="F126" s="36">
        <f>SUMIFS(СВЦЭМ!$D$33:$D$776,СВЦЭМ!$A$33:$A$776,$A126,СВЦЭМ!$B$33:$B$776,F$113)+'СЕТ СН'!$I$14+СВЦЭМ!$D$10+'СЕТ СН'!$I$5-'СЕТ СН'!$I$24</f>
        <v>3578.28509119</v>
      </c>
      <c r="G126" s="36">
        <f>SUMIFS(СВЦЭМ!$D$33:$D$776,СВЦЭМ!$A$33:$A$776,$A126,СВЦЭМ!$B$33:$B$776,G$113)+'СЕТ СН'!$I$14+СВЦЭМ!$D$10+'СЕТ СН'!$I$5-'СЕТ СН'!$I$24</f>
        <v>3567.3454269499998</v>
      </c>
      <c r="H126" s="36">
        <f>SUMIFS(СВЦЭМ!$D$33:$D$776,СВЦЭМ!$A$33:$A$776,$A126,СВЦЭМ!$B$33:$B$776,H$113)+'СЕТ СН'!$I$14+СВЦЭМ!$D$10+'СЕТ СН'!$I$5-'СЕТ СН'!$I$24</f>
        <v>3544.1536204499998</v>
      </c>
      <c r="I126" s="36">
        <f>SUMIFS(СВЦЭМ!$D$33:$D$776,СВЦЭМ!$A$33:$A$776,$A126,СВЦЭМ!$B$33:$B$776,I$113)+'СЕТ СН'!$I$14+СВЦЭМ!$D$10+'СЕТ СН'!$I$5-'СЕТ СН'!$I$24</f>
        <v>3522.2441572500002</v>
      </c>
      <c r="J126" s="36">
        <f>SUMIFS(СВЦЭМ!$D$33:$D$776,СВЦЭМ!$A$33:$A$776,$A126,СВЦЭМ!$B$33:$B$776,J$113)+'СЕТ СН'!$I$14+СВЦЭМ!$D$10+'СЕТ СН'!$I$5-'СЕТ СН'!$I$24</f>
        <v>3518.26050476</v>
      </c>
      <c r="K126" s="36">
        <f>SUMIFS(СВЦЭМ!$D$33:$D$776,СВЦЭМ!$A$33:$A$776,$A126,СВЦЭМ!$B$33:$B$776,K$113)+'СЕТ СН'!$I$14+СВЦЭМ!$D$10+'СЕТ СН'!$I$5-'СЕТ СН'!$I$24</f>
        <v>3503.20939782</v>
      </c>
      <c r="L126" s="36">
        <f>SUMIFS(СВЦЭМ!$D$33:$D$776,СВЦЭМ!$A$33:$A$776,$A126,СВЦЭМ!$B$33:$B$776,L$113)+'СЕТ СН'!$I$14+СВЦЭМ!$D$10+'СЕТ СН'!$I$5-'СЕТ СН'!$I$24</f>
        <v>3500.12190272</v>
      </c>
      <c r="M126" s="36">
        <f>SUMIFS(СВЦЭМ!$D$33:$D$776,СВЦЭМ!$A$33:$A$776,$A126,СВЦЭМ!$B$33:$B$776,M$113)+'СЕТ СН'!$I$14+СВЦЭМ!$D$10+'СЕТ СН'!$I$5-'СЕТ СН'!$I$24</f>
        <v>3510.2686814399999</v>
      </c>
      <c r="N126" s="36">
        <f>SUMIFS(СВЦЭМ!$D$33:$D$776,СВЦЭМ!$A$33:$A$776,$A126,СВЦЭМ!$B$33:$B$776,N$113)+'СЕТ СН'!$I$14+СВЦЭМ!$D$10+'СЕТ СН'!$I$5-'СЕТ СН'!$I$24</f>
        <v>3530.01598543</v>
      </c>
      <c r="O126" s="36">
        <f>SUMIFS(СВЦЭМ!$D$33:$D$776,СВЦЭМ!$A$33:$A$776,$A126,СВЦЭМ!$B$33:$B$776,O$113)+'СЕТ СН'!$I$14+СВЦЭМ!$D$10+'СЕТ СН'!$I$5-'СЕТ СН'!$I$24</f>
        <v>3536.9864981700002</v>
      </c>
      <c r="P126" s="36">
        <f>SUMIFS(СВЦЭМ!$D$33:$D$776,СВЦЭМ!$A$33:$A$776,$A126,СВЦЭМ!$B$33:$B$776,P$113)+'СЕТ СН'!$I$14+СВЦЭМ!$D$10+'СЕТ СН'!$I$5-'СЕТ СН'!$I$24</f>
        <v>3542.2155078000001</v>
      </c>
      <c r="Q126" s="36">
        <f>SUMIFS(СВЦЭМ!$D$33:$D$776,СВЦЭМ!$A$33:$A$776,$A126,СВЦЭМ!$B$33:$B$776,Q$113)+'СЕТ СН'!$I$14+СВЦЭМ!$D$10+'СЕТ СН'!$I$5-'СЕТ СН'!$I$24</f>
        <v>3544.4713474600003</v>
      </c>
      <c r="R126" s="36">
        <f>SUMIFS(СВЦЭМ!$D$33:$D$776,СВЦЭМ!$A$33:$A$776,$A126,СВЦЭМ!$B$33:$B$776,R$113)+'СЕТ СН'!$I$14+СВЦЭМ!$D$10+'СЕТ СН'!$I$5-'СЕТ СН'!$I$24</f>
        <v>3544.3571379700002</v>
      </c>
      <c r="S126" s="36">
        <f>SUMIFS(СВЦЭМ!$D$33:$D$776,СВЦЭМ!$A$33:$A$776,$A126,СВЦЭМ!$B$33:$B$776,S$113)+'СЕТ СН'!$I$14+СВЦЭМ!$D$10+'СЕТ СН'!$I$5-'СЕТ СН'!$I$24</f>
        <v>3529.9831750399999</v>
      </c>
      <c r="T126" s="36">
        <f>SUMIFS(СВЦЭМ!$D$33:$D$776,СВЦЭМ!$A$33:$A$776,$A126,СВЦЭМ!$B$33:$B$776,T$113)+'СЕТ СН'!$I$14+СВЦЭМ!$D$10+'СЕТ СН'!$I$5-'СЕТ СН'!$I$24</f>
        <v>3495.37318254</v>
      </c>
      <c r="U126" s="36">
        <f>SUMIFS(СВЦЭМ!$D$33:$D$776,СВЦЭМ!$A$33:$A$776,$A126,СВЦЭМ!$B$33:$B$776,U$113)+'СЕТ СН'!$I$14+СВЦЭМ!$D$10+'СЕТ СН'!$I$5-'СЕТ СН'!$I$24</f>
        <v>3486.5084518100002</v>
      </c>
      <c r="V126" s="36">
        <f>SUMIFS(СВЦЭМ!$D$33:$D$776,СВЦЭМ!$A$33:$A$776,$A126,СВЦЭМ!$B$33:$B$776,V$113)+'СЕТ СН'!$I$14+СВЦЭМ!$D$10+'СЕТ СН'!$I$5-'СЕТ СН'!$I$24</f>
        <v>3481.4061276399998</v>
      </c>
      <c r="W126" s="36">
        <f>SUMIFS(СВЦЭМ!$D$33:$D$776,СВЦЭМ!$A$33:$A$776,$A126,СВЦЭМ!$B$33:$B$776,W$113)+'СЕТ СН'!$I$14+СВЦЭМ!$D$10+'СЕТ СН'!$I$5-'СЕТ СН'!$I$24</f>
        <v>3498.6101945999999</v>
      </c>
      <c r="X126" s="36">
        <f>SUMIFS(СВЦЭМ!$D$33:$D$776,СВЦЭМ!$A$33:$A$776,$A126,СВЦЭМ!$B$33:$B$776,X$113)+'СЕТ СН'!$I$14+СВЦЭМ!$D$10+'СЕТ СН'!$I$5-'СЕТ СН'!$I$24</f>
        <v>3510.6531477200001</v>
      </c>
      <c r="Y126" s="36">
        <f>SUMIFS(СВЦЭМ!$D$33:$D$776,СВЦЭМ!$A$33:$A$776,$A126,СВЦЭМ!$B$33:$B$776,Y$113)+'СЕТ СН'!$I$14+СВЦЭМ!$D$10+'СЕТ СН'!$I$5-'СЕТ СН'!$I$24</f>
        <v>3531.7771959700003</v>
      </c>
    </row>
    <row r="127" spans="1:27" ht="15.75" x14ac:dyDescent="0.2">
      <c r="A127" s="35">
        <f t="shared" si="3"/>
        <v>43875</v>
      </c>
      <c r="B127" s="36">
        <f>SUMIFS(СВЦЭМ!$D$33:$D$776,СВЦЭМ!$A$33:$A$776,$A127,СВЦЭМ!$B$33:$B$776,B$113)+'СЕТ СН'!$I$14+СВЦЭМ!$D$10+'СЕТ СН'!$I$5-'СЕТ СН'!$I$24</f>
        <v>3557.0430406200003</v>
      </c>
      <c r="C127" s="36">
        <f>SUMIFS(СВЦЭМ!$D$33:$D$776,СВЦЭМ!$A$33:$A$776,$A127,СВЦЭМ!$B$33:$B$776,C$113)+'СЕТ СН'!$I$14+СВЦЭМ!$D$10+'СЕТ СН'!$I$5-'СЕТ СН'!$I$24</f>
        <v>3574.56612073</v>
      </c>
      <c r="D127" s="36">
        <f>SUMIFS(СВЦЭМ!$D$33:$D$776,СВЦЭМ!$A$33:$A$776,$A127,СВЦЭМ!$B$33:$B$776,D$113)+'СЕТ СН'!$I$14+СВЦЭМ!$D$10+'СЕТ СН'!$I$5-'СЕТ СН'!$I$24</f>
        <v>3590.4551333700001</v>
      </c>
      <c r="E127" s="36">
        <f>SUMIFS(СВЦЭМ!$D$33:$D$776,СВЦЭМ!$A$33:$A$776,$A127,СВЦЭМ!$B$33:$B$776,E$113)+'СЕТ СН'!$I$14+СВЦЭМ!$D$10+'СЕТ СН'!$I$5-'СЕТ СН'!$I$24</f>
        <v>3588.9787481499998</v>
      </c>
      <c r="F127" s="36">
        <f>SUMIFS(СВЦЭМ!$D$33:$D$776,СВЦЭМ!$A$33:$A$776,$A127,СВЦЭМ!$B$33:$B$776,F$113)+'СЕТ СН'!$I$14+СВЦЭМ!$D$10+'СЕТ СН'!$I$5-'СЕТ СН'!$I$24</f>
        <v>3584.3643763600003</v>
      </c>
      <c r="G127" s="36">
        <f>SUMIFS(СВЦЭМ!$D$33:$D$776,СВЦЭМ!$A$33:$A$776,$A127,СВЦЭМ!$B$33:$B$776,G$113)+'СЕТ СН'!$I$14+СВЦЭМ!$D$10+'СЕТ СН'!$I$5-'СЕТ СН'!$I$24</f>
        <v>3574.5297513999999</v>
      </c>
      <c r="H127" s="36">
        <f>SUMIFS(СВЦЭМ!$D$33:$D$776,СВЦЭМ!$A$33:$A$776,$A127,СВЦЭМ!$B$33:$B$776,H$113)+'СЕТ СН'!$I$14+СВЦЭМ!$D$10+'СЕТ СН'!$I$5-'СЕТ СН'!$I$24</f>
        <v>3545.4584059700001</v>
      </c>
      <c r="I127" s="36">
        <f>SUMIFS(СВЦЭМ!$D$33:$D$776,СВЦЭМ!$A$33:$A$776,$A127,СВЦЭМ!$B$33:$B$776,I$113)+'СЕТ СН'!$I$14+СВЦЭМ!$D$10+'СЕТ СН'!$I$5-'СЕТ СН'!$I$24</f>
        <v>3524.4434739799999</v>
      </c>
      <c r="J127" s="36">
        <f>SUMIFS(СВЦЭМ!$D$33:$D$776,СВЦЭМ!$A$33:$A$776,$A127,СВЦЭМ!$B$33:$B$776,J$113)+'СЕТ СН'!$I$14+СВЦЭМ!$D$10+'СЕТ СН'!$I$5-'СЕТ СН'!$I$24</f>
        <v>3510.3354959799999</v>
      </c>
      <c r="K127" s="36">
        <f>SUMIFS(СВЦЭМ!$D$33:$D$776,СВЦЭМ!$A$33:$A$776,$A127,СВЦЭМ!$B$33:$B$776,K$113)+'СЕТ СН'!$I$14+СВЦЭМ!$D$10+'СЕТ СН'!$I$5-'СЕТ СН'!$I$24</f>
        <v>3492.9815270700001</v>
      </c>
      <c r="L127" s="36">
        <f>SUMIFS(СВЦЭМ!$D$33:$D$776,СВЦЭМ!$A$33:$A$776,$A127,СВЦЭМ!$B$33:$B$776,L$113)+'СЕТ СН'!$I$14+СВЦЭМ!$D$10+'СЕТ СН'!$I$5-'СЕТ СН'!$I$24</f>
        <v>3491.1117877199999</v>
      </c>
      <c r="M127" s="36">
        <f>SUMIFS(СВЦЭМ!$D$33:$D$776,СВЦЭМ!$A$33:$A$776,$A127,СВЦЭМ!$B$33:$B$776,M$113)+'СЕТ СН'!$I$14+СВЦЭМ!$D$10+'СЕТ СН'!$I$5-'СЕТ СН'!$I$24</f>
        <v>3491.0918329900001</v>
      </c>
      <c r="N127" s="36">
        <f>SUMIFS(СВЦЭМ!$D$33:$D$776,СВЦЭМ!$A$33:$A$776,$A127,СВЦЭМ!$B$33:$B$776,N$113)+'СЕТ СН'!$I$14+СВЦЭМ!$D$10+'СЕТ СН'!$I$5-'СЕТ СН'!$I$24</f>
        <v>3511.92255798</v>
      </c>
      <c r="O127" s="36">
        <f>SUMIFS(СВЦЭМ!$D$33:$D$776,СВЦЭМ!$A$33:$A$776,$A127,СВЦЭМ!$B$33:$B$776,O$113)+'СЕТ СН'!$I$14+СВЦЭМ!$D$10+'СЕТ СН'!$I$5-'СЕТ СН'!$I$24</f>
        <v>3521.5237440199999</v>
      </c>
      <c r="P127" s="36">
        <f>SUMIFS(СВЦЭМ!$D$33:$D$776,СВЦЭМ!$A$33:$A$776,$A127,СВЦЭМ!$B$33:$B$776,P$113)+'СЕТ СН'!$I$14+СВЦЭМ!$D$10+'СЕТ СН'!$I$5-'СЕТ СН'!$I$24</f>
        <v>3530.4272452700002</v>
      </c>
      <c r="Q127" s="36">
        <f>SUMIFS(СВЦЭМ!$D$33:$D$776,СВЦЭМ!$A$33:$A$776,$A127,СВЦЭМ!$B$33:$B$776,Q$113)+'СЕТ СН'!$I$14+СВЦЭМ!$D$10+'СЕТ СН'!$I$5-'СЕТ СН'!$I$24</f>
        <v>3535.0190813099998</v>
      </c>
      <c r="R127" s="36">
        <f>SUMIFS(СВЦЭМ!$D$33:$D$776,СВЦЭМ!$A$33:$A$776,$A127,СВЦЭМ!$B$33:$B$776,R$113)+'СЕТ СН'!$I$14+СВЦЭМ!$D$10+'СЕТ СН'!$I$5-'СЕТ СН'!$I$24</f>
        <v>3529.0703334300001</v>
      </c>
      <c r="S127" s="36">
        <f>SUMIFS(СВЦЭМ!$D$33:$D$776,СВЦЭМ!$A$33:$A$776,$A127,СВЦЭМ!$B$33:$B$776,S$113)+'СЕТ СН'!$I$14+СВЦЭМ!$D$10+'СЕТ СН'!$I$5-'СЕТ СН'!$I$24</f>
        <v>3511.9912138999998</v>
      </c>
      <c r="T127" s="36">
        <f>SUMIFS(СВЦЭМ!$D$33:$D$776,СВЦЭМ!$A$33:$A$776,$A127,СВЦЭМ!$B$33:$B$776,T$113)+'СЕТ СН'!$I$14+СВЦЭМ!$D$10+'СЕТ СН'!$I$5-'СЕТ СН'!$I$24</f>
        <v>3495.3130749699999</v>
      </c>
      <c r="U127" s="36">
        <f>SUMIFS(СВЦЭМ!$D$33:$D$776,СВЦЭМ!$A$33:$A$776,$A127,СВЦЭМ!$B$33:$B$776,U$113)+'СЕТ СН'!$I$14+СВЦЭМ!$D$10+'СЕТ СН'!$I$5-'СЕТ СН'!$I$24</f>
        <v>3491.13498458</v>
      </c>
      <c r="V127" s="36">
        <f>SUMIFS(СВЦЭМ!$D$33:$D$776,СВЦЭМ!$A$33:$A$776,$A127,СВЦЭМ!$B$33:$B$776,V$113)+'СЕТ СН'!$I$14+СВЦЭМ!$D$10+'СЕТ СН'!$I$5-'СЕТ СН'!$I$24</f>
        <v>3494.1581290499998</v>
      </c>
      <c r="W127" s="36">
        <f>SUMIFS(СВЦЭМ!$D$33:$D$776,СВЦЭМ!$A$33:$A$776,$A127,СВЦЭМ!$B$33:$B$776,W$113)+'СЕТ СН'!$I$14+СВЦЭМ!$D$10+'СЕТ СН'!$I$5-'СЕТ СН'!$I$24</f>
        <v>3511.7254848299999</v>
      </c>
      <c r="X127" s="36">
        <f>SUMIFS(СВЦЭМ!$D$33:$D$776,СВЦЭМ!$A$33:$A$776,$A127,СВЦЭМ!$B$33:$B$776,X$113)+'СЕТ СН'!$I$14+СВЦЭМ!$D$10+'СЕТ СН'!$I$5-'СЕТ СН'!$I$24</f>
        <v>3527.8758494600002</v>
      </c>
      <c r="Y127" s="36">
        <f>SUMIFS(СВЦЭМ!$D$33:$D$776,СВЦЭМ!$A$33:$A$776,$A127,СВЦЭМ!$B$33:$B$776,Y$113)+'СЕТ СН'!$I$14+СВЦЭМ!$D$10+'СЕТ СН'!$I$5-'СЕТ СН'!$I$24</f>
        <v>3531.99271327</v>
      </c>
    </row>
    <row r="128" spans="1:27" ht="15.75" x14ac:dyDescent="0.2">
      <c r="A128" s="35">
        <f t="shared" si="3"/>
        <v>43876</v>
      </c>
      <c r="B128" s="36">
        <f>SUMIFS(СВЦЭМ!$D$33:$D$776,СВЦЭМ!$A$33:$A$776,$A128,СВЦЭМ!$B$33:$B$776,B$113)+'СЕТ СН'!$I$14+СВЦЭМ!$D$10+'СЕТ СН'!$I$5-'СЕТ СН'!$I$24</f>
        <v>3444.83947313</v>
      </c>
      <c r="C128" s="36">
        <f>SUMIFS(СВЦЭМ!$D$33:$D$776,СВЦЭМ!$A$33:$A$776,$A128,СВЦЭМ!$B$33:$B$776,C$113)+'СЕТ СН'!$I$14+СВЦЭМ!$D$10+'СЕТ СН'!$I$5-'СЕТ СН'!$I$24</f>
        <v>3460.7466831700003</v>
      </c>
      <c r="D128" s="36">
        <f>SUMIFS(СВЦЭМ!$D$33:$D$776,СВЦЭМ!$A$33:$A$776,$A128,СВЦЭМ!$B$33:$B$776,D$113)+'СЕТ СН'!$I$14+СВЦЭМ!$D$10+'СЕТ СН'!$I$5-'СЕТ СН'!$I$24</f>
        <v>3484.2798955899998</v>
      </c>
      <c r="E128" s="36">
        <f>SUMIFS(СВЦЭМ!$D$33:$D$776,СВЦЭМ!$A$33:$A$776,$A128,СВЦЭМ!$B$33:$B$776,E$113)+'СЕТ СН'!$I$14+СВЦЭМ!$D$10+'СЕТ СН'!$I$5-'СЕТ СН'!$I$24</f>
        <v>3498.4909221100002</v>
      </c>
      <c r="F128" s="36">
        <f>SUMIFS(СВЦЭМ!$D$33:$D$776,СВЦЭМ!$A$33:$A$776,$A128,СВЦЭМ!$B$33:$B$776,F$113)+'СЕТ СН'!$I$14+СВЦЭМ!$D$10+'СЕТ СН'!$I$5-'СЕТ СН'!$I$24</f>
        <v>3497.9778895999998</v>
      </c>
      <c r="G128" s="36">
        <f>SUMIFS(СВЦЭМ!$D$33:$D$776,СВЦЭМ!$A$33:$A$776,$A128,СВЦЭМ!$B$33:$B$776,G$113)+'СЕТ СН'!$I$14+СВЦЭМ!$D$10+'СЕТ СН'!$I$5-'СЕТ СН'!$I$24</f>
        <v>3485.41829229</v>
      </c>
      <c r="H128" s="36">
        <f>SUMIFS(СВЦЭМ!$D$33:$D$776,СВЦЭМ!$A$33:$A$776,$A128,СВЦЭМ!$B$33:$B$776,H$113)+'СЕТ СН'!$I$14+СВЦЭМ!$D$10+'СЕТ СН'!$I$5-'СЕТ СН'!$I$24</f>
        <v>3479.70303251</v>
      </c>
      <c r="I128" s="36">
        <f>SUMIFS(СВЦЭМ!$D$33:$D$776,СВЦЭМ!$A$33:$A$776,$A128,СВЦЭМ!$B$33:$B$776,I$113)+'СЕТ СН'!$I$14+СВЦЭМ!$D$10+'СЕТ СН'!$I$5-'СЕТ СН'!$I$24</f>
        <v>3481.2691461600002</v>
      </c>
      <c r="J128" s="36">
        <f>SUMIFS(СВЦЭМ!$D$33:$D$776,СВЦЭМ!$A$33:$A$776,$A128,СВЦЭМ!$B$33:$B$776,J$113)+'СЕТ СН'!$I$14+СВЦЭМ!$D$10+'СЕТ СН'!$I$5-'СЕТ СН'!$I$24</f>
        <v>3500.0328322400001</v>
      </c>
      <c r="K128" s="36">
        <f>SUMIFS(СВЦЭМ!$D$33:$D$776,СВЦЭМ!$A$33:$A$776,$A128,СВЦЭМ!$B$33:$B$776,K$113)+'СЕТ СН'!$I$14+СВЦЭМ!$D$10+'СЕТ СН'!$I$5-'СЕТ СН'!$I$24</f>
        <v>3509.71258459</v>
      </c>
      <c r="L128" s="36">
        <f>SUMIFS(СВЦЭМ!$D$33:$D$776,СВЦЭМ!$A$33:$A$776,$A128,СВЦЭМ!$B$33:$B$776,L$113)+'СЕТ СН'!$I$14+СВЦЭМ!$D$10+'СЕТ СН'!$I$5-'СЕТ СН'!$I$24</f>
        <v>3515.9137604799998</v>
      </c>
      <c r="M128" s="36">
        <f>SUMIFS(СВЦЭМ!$D$33:$D$776,СВЦЭМ!$A$33:$A$776,$A128,СВЦЭМ!$B$33:$B$776,M$113)+'СЕТ СН'!$I$14+СВЦЭМ!$D$10+'СЕТ СН'!$I$5-'СЕТ СН'!$I$24</f>
        <v>3503.4852408100001</v>
      </c>
      <c r="N128" s="36">
        <f>SUMIFS(СВЦЭМ!$D$33:$D$776,СВЦЭМ!$A$33:$A$776,$A128,СВЦЭМ!$B$33:$B$776,N$113)+'СЕТ СН'!$I$14+СВЦЭМ!$D$10+'СЕТ СН'!$I$5-'СЕТ СН'!$I$24</f>
        <v>3499.8693128200002</v>
      </c>
      <c r="O128" s="36">
        <f>SUMIFS(СВЦЭМ!$D$33:$D$776,СВЦЭМ!$A$33:$A$776,$A128,СВЦЭМ!$B$33:$B$776,O$113)+'СЕТ СН'!$I$14+СВЦЭМ!$D$10+'СЕТ СН'!$I$5-'СЕТ СН'!$I$24</f>
        <v>3499.6987937100002</v>
      </c>
      <c r="P128" s="36">
        <f>SUMIFS(СВЦЭМ!$D$33:$D$776,СВЦЭМ!$A$33:$A$776,$A128,СВЦЭМ!$B$33:$B$776,P$113)+'СЕТ СН'!$I$14+СВЦЭМ!$D$10+'СЕТ СН'!$I$5-'СЕТ СН'!$I$24</f>
        <v>3488.4774750400002</v>
      </c>
      <c r="Q128" s="36">
        <f>SUMIFS(СВЦЭМ!$D$33:$D$776,СВЦЭМ!$A$33:$A$776,$A128,СВЦЭМ!$B$33:$B$776,Q$113)+'СЕТ СН'!$I$14+СВЦЭМ!$D$10+'СЕТ СН'!$I$5-'СЕТ СН'!$I$24</f>
        <v>3476.1331103100001</v>
      </c>
      <c r="R128" s="36">
        <f>SUMIFS(СВЦЭМ!$D$33:$D$776,СВЦЭМ!$A$33:$A$776,$A128,СВЦЭМ!$B$33:$B$776,R$113)+'СЕТ СН'!$I$14+СВЦЭМ!$D$10+'СЕТ СН'!$I$5-'СЕТ СН'!$I$24</f>
        <v>3482.3539621300001</v>
      </c>
      <c r="S128" s="36">
        <f>SUMIFS(СВЦЭМ!$D$33:$D$776,СВЦЭМ!$A$33:$A$776,$A128,СВЦЭМ!$B$33:$B$776,S$113)+'СЕТ СН'!$I$14+СВЦЭМ!$D$10+'СЕТ СН'!$I$5-'СЕТ СН'!$I$24</f>
        <v>3488.0542821399999</v>
      </c>
      <c r="T128" s="36">
        <f>SUMIFS(СВЦЭМ!$D$33:$D$776,СВЦЭМ!$A$33:$A$776,$A128,СВЦЭМ!$B$33:$B$776,T$113)+'СЕТ СН'!$I$14+СВЦЭМ!$D$10+'СЕТ СН'!$I$5-'СЕТ СН'!$I$24</f>
        <v>3502.6168145700003</v>
      </c>
      <c r="U128" s="36">
        <f>SUMIFS(СВЦЭМ!$D$33:$D$776,СВЦЭМ!$A$33:$A$776,$A128,СВЦЭМ!$B$33:$B$776,U$113)+'СЕТ СН'!$I$14+СВЦЭМ!$D$10+'СЕТ СН'!$I$5-'СЕТ СН'!$I$24</f>
        <v>3506.5503073999998</v>
      </c>
      <c r="V128" s="36">
        <f>SUMIFS(СВЦЭМ!$D$33:$D$776,СВЦЭМ!$A$33:$A$776,$A128,СВЦЭМ!$B$33:$B$776,V$113)+'СЕТ СН'!$I$14+СВЦЭМ!$D$10+'СЕТ СН'!$I$5-'СЕТ СН'!$I$24</f>
        <v>3491.1421303100001</v>
      </c>
      <c r="W128" s="36">
        <f>SUMIFS(СВЦЭМ!$D$33:$D$776,СВЦЭМ!$A$33:$A$776,$A128,СВЦЭМ!$B$33:$B$776,W$113)+'СЕТ СН'!$I$14+СВЦЭМ!$D$10+'СЕТ СН'!$I$5-'СЕТ СН'!$I$24</f>
        <v>3489.2355787900001</v>
      </c>
      <c r="X128" s="36">
        <f>SUMIFS(СВЦЭМ!$D$33:$D$776,СВЦЭМ!$A$33:$A$776,$A128,СВЦЭМ!$B$33:$B$776,X$113)+'СЕТ СН'!$I$14+СВЦЭМ!$D$10+'СЕТ СН'!$I$5-'СЕТ СН'!$I$24</f>
        <v>3483.2902159599998</v>
      </c>
      <c r="Y128" s="36">
        <f>SUMIFS(СВЦЭМ!$D$33:$D$776,СВЦЭМ!$A$33:$A$776,$A128,СВЦЭМ!$B$33:$B$776,Y$113)+'СЕТ СН'!$I$14+СВЦЭМ!$D$10+'СЕТ СН'!$I$5-'СЕТ СН'!$I$24</f>
        <v>3456.3208593300001</v>
      </c>
    </row>
    <row r="129" spans="1:26" ht="15.75" x14ac:dyDescent="0.2">
      <c r="A129" s="35">
        <f t="shared" si="3"/>
        <v>43877</v>
      </c>
      <c r="B129" s="36">
        <f>SUMIFS(СВЦЭМ!$D$33:$D$776,СВЦЭМ!$A$33:$A$776,$A129,СВЦЭМ!$B$33:$B$776,B$113)+'СЕТ СН'!$I$14+СВЦЭМ!$D$10+'СЕТ СН'!$I$5-'СЕТ СН'!$I$24</f>
        <v>3550.77123987</v>
      </c>
      <c r="C129" s="36">
        <f>SUMIFS(СВЦЭМ!$D$33:$D$776,СВЦЭМ!$A$33:$A$776,$A129,СВЦЭМ!$B$33:$B$776,C$113)+'СЕТ СН'!$I$14+СВЦЭМ!$D$10+'СЕТ СН'!$I$5-'СЕТ СН'!$I$24</f>
        <v>3580.4267017100001</v>
      </c>
      <c r="D129" s="36">
        <f>SUMIFS(СВЦЭМ!$D$33:$D$776,СВЦЭМ!$A$33:$A$776,$A129,СВЦЭМ!$B$33:$B$776,D$113)+'СЕТ СН'!$I$14+СВЦЭМ!$D$10+'СЕТ СН'!$I$5-'СЕТ СН'!$I$24</f>
        <v>3591.1672079099999</v>
      </c>
      <c r="E129" s="36">
        <f>SUMIFS(СВЦЭМ!$D$33:$D$776,СВЦЭМ!$A$33:$A$776,$A129,СВЦЭМ!$B$33:$B$776,E$113)+'СЕТ СН'!$I$14+СВЦЭМ!$D$10+'СЕТ СН'!$I$5-'СЕТ СН'!$I$24</f>
        <v>3599.69494622</v>
      </c>
      <c r="F129" s="36">
        <f>SUMIFS(СВЦЭМ!$D$33:$D$776,СВЦЭМ!$A$33:$A$776,$A129,СВЦЭМ!$B$33:$B$776,F$113)+'СЕТ СН'!$I$14+СВЦЭМ!$D$10+'СЕТ СН'!$I$5-'СЕТ СН'!$I$24</f>
        <v>3600.5227838999999</v>
      </c>
      <c r="G129" s="36">
        <f>SUMIFS(СВЦЭМ!$D$33:$D$776,СВЦЭМ!$A$33:$A$776,$A129,СВЦЭМ!$B$33:$B$776,G$113)+'СЕТ СН'!$I$14+СВЦЭМ!$D$10+'СЕТ СН'!$I$5-'СЕТ СН'!$I$24</f>
        <v>3590.3756207400002</v>
      </c>
      <c r="H129" s="36">
        <f>SUMIFS(СВЦЭМ!$D$33:$D$776,СВЦЭМ!$A$33:$A$776,$A129,СВЦЭМ!$B$33:$B$776,H$113)+'СЕТ СН'!$I$14+СВЦЭМ!$D$10+'СЕТ СН'!$I$5-'СЕТ СН'!$I$24</f>
        <v>3565.2218654200001</v>
      </c>
      <c r="I129" s="36">
        <f>SUMIFS(СВЦЭМ!$D$33:$D$776,СВЦЭМ!$A$33:$A$776,$A129,СВЦЭМ!$B$33:$B$776,I$113)+'СЕТ СН'!$I$14+СВЦЭМ!$D$10+'СЕТ СН'!$I$5-'СЕТ СН'!$I$24</f>
        <v>3538.4171680899999</v>
      </c>
      <c r="J129" s="36">
        <f>SUMIFS(СВЦЭМ!$D$33:$D$776,СВЦЭМ!$A$33:$A$776,$A129,СВЦЭМ!$B$33:$B$776,J$113)+'СЕТ СН'!$I$14+СВЦЭМ!$D$10+'СЕТ СН'!$I$5-'СЕТ СН'!$I$24</f>
        <v>3507.0888454999999</v>
      </c>
      <c r="K129" s="36">
        <f>SUMIFS(СВЦЭМ!$D$33:$D$776,СВЦЭМ!$A$33:$A$776,$A129,СВЦЭМ!$B$33:$B$776,K$113)+'СЕТ СН'!$I$14+СВЦЭМ!$D$10+'СЕТ СН'!$I$5-'СЕТ СН'!$I$24</f>
        <v>3486.1641731899999</v>
      </c>
      <c r="L129" s="36">
        <f>SUMIFS(СВЦЭМ!$D$33:$D$776,СВЦЭМ!$A$33:$A$776,$A129,СВЦЭМ!$B$33:$B$776,L$113)+'СЕТ СН'!$I$14+СВЦЭМ!$D$10+'СЕТ СН'!$I$5-'СЕТ СН'!$I$24</f>
        <v>3475.8537359000002</v>
      </c>
      <c r="M129" s="36">
        <f>SUMIFS(СВЦЭМ!$D$33:$D$776,СВЦЭМ!$A$33:$A$776,$A129,СВЦЭМ!$B$33:$B$776,M$113)+'СЕТ СН'!$I$14+СВЦЭМ!$D$10+'СЕТ СН'!$I$5-'СЕТ СН'!$I$24</f>
        <v>3484.40939239</v>
      </c>
      <c r="N129" s="36">
        <f>SUMIFS(СВЦЭМ!$D$33:$D$776,СВЦЭМ!$A$33:$A$776,$A129,СВЦЭМ!$B$33:$B$776,N$113)+'СЕТ СН'!$I$14+СВЦЭМ!$D$10+'СЕТ СН'!$I$5-'СЕТ СН'!$I$24</f>
        <v>3496.58965459</v>
      </c>
      <c r="O129" s="36">
        <f>SUMIFS(СВЦЭМ!$D$33:$D$776,СВЦЭМ!$A$33:$A$776,$A129,СВЦЭМ!$B$33:$B$776,O$113)+'СЕТ СН'!$I$14+СВЦЭМ!$D$10+'СЕТ СН'!$I$5-'СЕТ СН'!$I$24</f>
        <v>3507.8243796400002</v>
      </c>
      <c r="P129" s="36">
        <f>SUMIFS(СВЦЭМ!$D$33:$D$776,СВЦЭМ!$A$33:$A$776,$A129,СВЦЭМ!$B$33:$B$776,P$113)+'СЕТ СН'!$I$14+СВЦЭМ!$D$10+'СЕТ СН'!$I$5-'СЕТ СН'!$I$24</f>
        <v>3521.8469913899999</v>
      </c>
      <c r="Q129" s="36">
        <f>SUMIFS(СВЦЭМ!$D$33:$D$776,СВЦЭМ!$A$33:$A$776,$A129,СВЦЭМ!$B$33:$B$776,Q$113)+'СЕТ СН'!$I$14+СВЦЭМ!$D$10+'СЕТ СН'!$I$5-'СЕТ СН'!$I$24</f>
        <v>3528.92308323</v>
      </c>
      <c r="R129" s="36">
        <f>SUMIFS(СВЦЭМ!$D$33:$D$776,СВЦЭМ!$A$33:$A$776,$A129,СВЦЭМ!$B$33:$B$776,R$113)+'СЕТ СН'!$I$14+СВЦЭМ!$D$10+'СЕТ СН'!$I$5-'СЕТ СН'!$I$24</f>
        <v>3522.1201182300001</v>
      </c>
      <c r="S129" s="36">
        <f>SUMIFS(СВЦЭМ!$D$33:$D$776,СВЦЭМ!$A$33:$A$776,$A129,СВЦЭМ!$B$33:$B$776,S$113)+'СЕТ СН'!$I$14+СВЦЭМ!$D$10+'СЕТ СН'!$I$5-'СЕТ СН'!$I$24</f>
        <v>3512.93608245</v>
      </c>
      <c r="T129" s="36">
        <f>SUMIFS(СВЦЭМ!$D$33:$D$776,СВЦЭМ!$A$33:$A$776,$A129,СВЦЭМ!$B$33:$B$776,T$113)+'СЕТ СН'!$I$14+СВЦЭМ!$D$10+'СЕТ СН'!$I$5-'СЕТ СН'!$I$24</f>
        <v>3485.0648000000001</v>
      </c>
      <c r="U129" s="36">
        <f>SUMIFS(СВЦЭМ!$D$33:$D$776,СВЦЭМ!$A$33:$A$776,$A129,СВЦЭМ!$B$33:$B$776,U$113)+'СЕТ СН'!$I$14+СВЦЭМ!$D$10+'СЕТ СН'!$I$5-'СЕТ СН'!$I$24</f>
        <v>3486.5362727700003</v>
      </c>
      <c r="V129" s="36">
        <f>SUMIFS(СВЦЭМ!$D$33:$D$776,СВЦЭМ!$A$33:$A$776,$A129,СВЦЭМ!$B$33:$B$776,V$113)+'СЕТ СН'!$I$14+СВЦЭМ!$D$10+'СЕТ СН'!$I$5-'СЕТ СН'!$I$24</f>
        <v>3491.6250349699999</v>
      </c>
      <c r="W129" s="36">
        <f>SUMIFS(СВЦЭМ!$D$33:$D$776,СВЦЭМ!$A$33:$A$776,$A129,СВЦЭМ!$B$33:$B$776,W$113)+'СЕТ СН'!$I$14+СВЦЭМ!$D$10+'СЕТ СН'!$I$5-'СЕТ СН'!$I$24</f>
        <v>3509.3730016600002</v>
      </c>
      <c r="X129" s="36">
        <f>SUMIFS(СВЦЭМ!$D$33:$D$776,СВЦЭМ!$A$33:$A$776,$A129,СВЦЭМ!$B$33:$B$776,X$113)+'СЕТ СН'!$I$14+СВЦЭМ!$D$10+'СЕТ СН'!$I$5-'СЕТ СН'!$I$24</f>
        <v>3497.9836547099999</v>
      </c>
      <c r="Y129" s="36">
        <f>SUMIFS(СВЦЭМ!$D$33:$D$776,СВЦЭМ!$A$33:$A$776,$A129,СВЦЭМ!$B$33:$B$776,Y$113)+'СЕТ СН'!$I$14+СВЦЭМ!$D$10+'СЕТ СН'!$I$5-'СЕТ СН'!$I$24</f>
        <v>3520.0702033900002</v>
      </c>
    </row>
    <row r="130" spans="1:26" ht="15.75" x14ac:dyDescent="0.2">
      <c r="A130" s="35">
        <f t="shared" si="3"/>
        <v>43878</v>
      </c>
      <c r="B130" s="36">
        <f>SUMIFS(СВЦЭМ!$D$33:$D$776,СВЦЭМ!$A$33:$A$776,$A130,СВЦЭМ!$B$33:$B$776,B$113)+'СЕТ СН'!$I$14+СВЦЭМ!$D$10+'СЕТ СН'!$I$5-'СЕТ СН'!$I$24</f>
        <v>3544.9585752100002</v>
      </c>
      <c r="C130" s="36">
        <f>SUMIFS(СВЦЭМ!$D$33:$D$776,СВЦЭМ!$A$33:$A$776,$A130,СВЦЭМ!$B$33:$B$776,C$113)+'СЕТ СН'!$I$14+СВЦЭМ!$D$10+'СЕТ СН'!$I$5-'СЕТ СН'!$I$24</f>
        <v>3558.5999002799999</v>
      </c>
      <c r="D130" s="36">
        <f>SUMIFS(СВЦЭМ!$D$33:$D$776,СВЦЭМ!$A$33:$A$776,$A130,СВЦЭМ!$B$33:$B$776,D$113)+'СЕТ СН'!$I$14+СВЦЭМ!$D$10+'СЕТ СН'!$I$5-'СЕТ СН'!$I$24</f>
        <v>3571.7678248399998</v>
      </c>
      <c r="E130" s="36">
        <f>SUMIFS(СВЦЭМ!$D$33:$D$776,СВЦЭМ!$A$33:$A$776,$A130,СВЦЭМ!$B$33:$B$776,E$113)+'СЕТ СН'!$I$14+СВЦЭМ!$D$10+'СЕТ СН'!$I$5-'СЕТ СН'!$I$24</f>
        <v>3578.6429392700002</v>
      </c>
      <c r="F130" s="36">
        <f>SUMIFS(СВЦЭМ!$D$33:$D$776,СВЦЭМ!$A$33:$A$776,$A130,СВЦЭМ!$B$33:$B$776,F$113)+'СЕТ СН'!$I$14+СВЦЭМ!$D$10+'СЕТ СН'!$I$5-'СЕТ СН'!$I$24</f>
        <v>3576.6437691900001</v>
      </c>
      <c r="G130" s="36">
        <f>SUMIFS(СВЦЭМ!$D$33:$D$776,СВЦЭМ!$A$33:$A$776,$A130,СВЦЭМ!$B$33:$B$776,G$113)+'СЕТ СН'!$I$14+СВЦЭМ!$D$10+'СЕТ СН'!$I$5-'СЕТ СН'!$I$24</f>
        <v>3561.1848083899999</v>
      </c>
      <c r="H130" s="36">
        <f>SUMIFS(СВЦЭМ!$D$33:$D$776,СВЦЭМ!$A$33:$A$776,$A130,СВЦЭМ!$B$33:$B$776,H$113)+'СЕТ СН'!$I$14+СВЦЭМ!$D$10+'СЕТ СН'!$I$5-'СЕТ СН'!$I$24</f>
        <v>3527.4875773399999</v>
      </c>
      <c r="I130" s="36">
        <f>SUMIFS(СВЦЭМ!$D$33:$D$776,СВЦЭМ!$A$33:$A$776,$A130,СВЦЭМ!$B$33:$B$776,I$113)+'СЕТ СН'!$I$14+СВЦЭМ!$D$10+'СЕТ СН'!$I$5-'СЕТ СН'!$I$24</f>
        <v>3500.4676702699999</v>
      </c>
      <c r="J130" s="36">
        <f>SUMIFS(СВЦЭМ!$D$33:$D$776,СВЦЭМ!$A$33:$A$776,$A130,СВЦЭМ!$B$33:$B$776,J$113)+'СЕТ СН'!$I$14+СВЦЭМ!$D$10+'СЕТ СН'!$I$5-'СЕТ СН'!$I$24</f>
        <v>3524.4832895</v>
      </c>
      <c r="K130" s="36">
        <f>SUMIFS(СВЦЭМ!$D$33:$D$776,СВЦЭМ!$A$33:$A$776,$A130,СВЦЭМ!$B$33:$B$776,K$113)+'СЕТ СН'!$I$14+СВЦЭМ!$D$10+'СЕТ СН'!$I$5-'СЕТ СН'!$I$24</f>
        <v>3497.9390814100002</v>
      </c>
      <c r="L130" s="36">
        <f>SUMIFS(СВЦЭМ!$D$33:$D$776,СВЦЭМ!$A$33:$A$776,$A130,СВЦЭМ!$B$33:$B$776,L$113)+'СЕТ СН'!$I$14+СВЦЭМ!$D$10+'СЕТ СН'!$I$5-'СЕТ СН'!$I$24</f>
        <v>3491.5381957999998</v>
      </c>
      <c r="M130" s="36">
        <f>SUMIFS(СВЦЭМ!$D$33:$D$776,СВЦЭМ!$A$33:$A$776,$A130,СВЦЭМ!$B$33:$B$776,M$113)+'СЕТ СН'!$I$14+СВЦЭМ!$D$10+'СЕТ СН'!$I$5-'СЕТ СН'!$I$24</f>
        <v>3502.64477347</v>
      </c>
      <c r="N130" s="36">
        <f>SUMIFS(СВЦЭМ!$D$33:$D$776,СВЦЭМ!$A$33:$A$776,$A130,СВЦЭМ!$B$33:$B$776,N$113)+'СЕТ СН'!$I$14+СВЦЭМ!$D$10+'СЕТ СН'!$I$5-'СЕТ СН'!$I$24</f>
        <v>3517.4575861900003</v>
      </c>
      <c r="O130" s="36">
        <f>SUMIFS(СВЦЭМ!$D$33:$D$776,СВЦЭМ!$A$33:$A$776,$A130,СВЦЭМ!$B$33:$B$776,O$113)+'СЕТ СН'!$I$14+СВЦЭМ!$D$10+'СЕТ СН'!$I$5-'СЕТ СН'!$I$24</f>
        <v>3525.7099480799998</v>
      </c>
      <c r="P130" s="36">
        <f>SUMIFS(СВЦЭМ!$D$33:$D$776,СВЦЭМ!$A$33:$A$776,$A130,СВЦЭМ!$B$33:$B$776,P$113)+'СЕТ СН'!$I$14+СВЦЭМ!$D$10+'СЕТ СН'!$I$5-'СЕТ СН'!$I$24</f>
        <v>3543.75242772</v>
      </c>
      <c r="Q130" s="36">
        <f>SUMIFS(СВЦЭМ!$D$33:$D$776,СВЦЭМ!$A$33:$A$776,$A130,СВЦЭМ!$B$33:$B$776,Q$113)+'СЕТ СН'!$I$14+СВЦЭМ!$D$10+'СЕТ СН'!$I$5-'СЕТ СН'!$I$24</f>
        <v>3561.9825334500001</v>
      </c>
      <c r="R130" s="36">
        <f>SUMIFS(СВЦЭМ!$D$33:$D$776,СВЦЭМ!$A$33:$A$776,$A130,СВЦЭМ!$B$33:$B$776,R$113)+'СЕТ СН'!$I$14+СВЦЭМ!$D$10+'СЕТ СН'!$I$5-'СЕТ СН'!$I$24</f>
        <v>3559.9152198700003</v>
      </c>
      <c r="S130" s="36">
        <f>SUMIFS(СВЦЭМ!$D$33:$D$776,СВЦЭМ!$A$33:$A$776,$A130,СВЦЭМ!$B$33:$B$776,S$113)+'СЕТ СН'!$I$14+СВЦЭМ!$D$10+'СЕТ СН'!$I$5-'СЕТ СН'!$I$24</f>
        <v>3542.73215562</v>
      </c>
      <c r="T130" s="36">
        <f>SUMIFS(СВЦЭМ!$D$33:$D$776,СВЦЭМ!$A$33:$A$776,$A130,СВЦЭМ!$B$33:$B$776,T$113)+'СЕТ СН'!$I$14+СВЦЭМ!$D$10+'СЕТ СН'!$I$5-'СЕТ СН'!$I$24</f>
        <v>3505.7077224499999</v>
      </c>
      <c r="U130" s="36">
        <f>SUMIFS(СВЦЭМ!$D$33:$D$776,СВЦЭМ!$A$33:$A$776,$A130,СВЦЭМ!$B$33:$B$776,U$113)+'СЕТ СН'!$I$14+СВЦЭМ!$D$10+'СЕТ СН'!$I$5-'СЕТ СН'!$I$24</f>
        <v>3493.7118201900003</v>
      </c>
      <c r="V130" s="36">
        <f>SUMIFS(СВЦЭМ!$D$33:$D$776,СВЦЭМ!$A$33:$A$776,$A130,СВЦЭМ!$B$33:$B$776,V$113)+'СЕТ СН'!$I$14+СВЦЭМ!$D$10+'СЕТ СН'!$I$5-'СЕТ СН'!$I$24</f>
        <v>3497.79402944</v>
      </c>
      <c r="W130" s="36">
        <f>SUMIFS(СВЦЭМ!$D$33:$D$776,СВЦЭМ!$A$33:$A$776,$A130,СВЦЭМ!$B$33:$B$776,W$113)+'СЕТ СН'!$I$14+СВЦЭМ!$D$10+'СЕТ СН'!$I$5-'СЕТ СН'!$I$24</f>
        <v>3519.6546452399998</v>
      </c>
      <c r="X130" s="36">
        <f>SUMIFS(СВЦЭМ!$D$33:$D$776,СВЦЭМ!$A$33:$A$776,$A130,СВЦЭМ!$B$33:$B$776,X$113)+'СЕТ СН'!$I$14+СВЦЭМ!$D$10+'СЕТ СН'!$I$5-'СЕТ СН'!$I$24</f>
        <v>3530.2016031100002</v>
      </c>
      <c r="Y130" s="36">
        <f>SUMIFS(СВЦЭМ!$D$33:$D$776,СВЦЭМ!$A$33:$A$776,$A130,СВЦЭМ!$B$33:$B$776,Y$113)+'СЕТ СН'!$I$14+СВЦЭМ!$D$10+'СЕТ СН'!$I$5-'СЕТ СН'!$I$24</f>
        <v>3565.39968288</v>
      </c>
    </row>
    <row r="131" spans="1:26" ht="15.75" x14ac:dyDescent="0.2">
      <c r="A131" s="35">
        <f t="shared" si="3"/>
        <v>43879</v>
      </c>
      <c r="B131" s="36">
        <f>SUMIFS(СВЦЭМ!$D$33:$D$776,СВЦЭМ!$A$33:$A$776,$A131,СВЦЭМ!$B$33:$B$776,B$113)+'СЕТ СН'!$I$14+СВЦЭМ!$D$10+'СЕТ СН'!$I$5-'СЕТ СН'!$I$24</f>
        <v>3523.0820759400003</v>
      </c>
      <c r="C131" s="36">
        <f>SUMIFS(СВЦЭМ!$D$33:$D$776,СВЦЭМ!$A$33:$A$776,$A131,СВЦЭМ!$B$33:$B$776,C$113)+'СЕТ СН'!$I$14+СВЦЭМ!$D$10+'СЕТ СН'!$I$5-'СЕТ СН'!$I$24</f>
        <v>3553.8665815700001</v>
      </c>
      <c r="D131" s="36">
        <f>SUMIFS(СВЦЭМ!$D$33:$D$776,СВЦЭМ!$A$33:$A$776,$A131,СВЦЭМ!$B$33:$B$776,D$113)+'СЕТ СН'!$I$14+СВЦЭМ!$D$10+'СЕТ СН'!$I$5-'СЕТ СН'!$I$24</f>
        <v>3561.8888595100002</v>
      </c>
      <c r="E131" s="36">
        <f>SUMIFS(СВЦЭМ!$D$33:$D$776,СВЦЭМ!$A$33:$A$776,$A131,СВЦЭМ!$B$33:$B$776,E$113)+'СЕТ СН'!$I$14+СВЦЭМ!$D$10+'СЕТ СН'!$I$5-'СЕТ СН'!$I$24</f>
        <v>3569.0190455400002</v>
      </c>
      <c r="F131" s="36">
        <f>SUMIFS(СВЦЭМ!$D$33:$D$776,СВЦЭМ!$A$33:$A$776,$A131,СВЦЭМ!$B$33:$B$776,F$113)+'СЕТ СН'!$I$14+СВЦЭМ!$D$10+'СЕТ СН'!$I$5-'СЕТ СН'!$I$24</f>
        <v>3560.95203292</v>
      </c>
      <c r="G131" s="36">
        <f>SUMIFS(СВЦЭМ!$D$33:$D$776,СВЦЭМ!$A$33:$A$776,$A131,СВЦЭМ!$B$33:$B$776,G$113)+'СЕТ СН'!$I$14+СВЦЭМ!$D$10+'СЕТ СН'!$I$5-'СЕТ СН'!$I$24</f>
        <v>3547.88681903</v>
      </c>
      <c r="H131" s="36">
        <f>SUMIFS(СВЦЭМ!$D$33:$D$776,СВЦЭМ!$A$33:$A$776,$A131,СВЦЭМ!$B$33:$B$776,H$113)+'СЕТ СН'!$I$14+СВЦЭМ!$D$10+'СЕТ СН'!$I$5-'СЕТ СН'!$I$24</f>
        <v>3519.5819118899999</v>
      </c>
      <c r="I131" s="36">
        <f>SUMIFS(СВЦЭМ!$D$33:$D$776,СВЦЭМ!$A$33:$A$776,$A131,СВЦЭМ!$B$33:$B$776,I$113)+'СЕТ СН'!$I$14+СВЦЭМ!$D$10+'СЕТ СН'!$I$5-'СЕТ СН'!$I$24</f>
        <v>3490.99584899</v>
      </c>
      <c r="J131" s="36">
        <f>SUMIFS(СВЦЭМ!$D$33:$D$776,СВЦЭМ!$A$33:$A$776,$A131,СВЦЭМ!$B$33:$B$776,J$113)+'СЕТ СН'!$I$14+СВЦЭМ!$D$10+'СЕТ СН'!$I$5-'СЕТ СН'!$I$24</f>
        <v>3486.0412277599999</v>
      </c>
      <c r="K131" s="36">
        <f>SUMIFS(СВЦЭМ!$D$33:$D$776,СВЦЭМ!$A$33:$A$776,$A131,СВЦЭМ!$B$33:$B$776,K$113)+'СЕТ СН'!$I$14+СВЦЭМ!$D$10+'СЕТ СН'!$I$5-'СЕТ СН'!$I$24</f>
        <v>3486.8966842899999</v>
      </c>
      <c r="L131" s="36">
        <f>SUMIFS(СВЦЭМ!$D$33:$D$776,СВЦЭМ!$A$33:$A$776,$A131,СВЦЭМ!$B$33:$B$776,L$113)+'СЕТ СН'!$I$14+СВЦЭМ!$D$10+'СЕТ СН'!$I$5-'СЕТ СН'!$I$24</f>
        <v>3487.1132952400003</v>
      </c>
      <c r="M131" s="36">
        <f>SUMIFS(СВЦЭМ!$D$33:$D$776,СВЦЭМ!$A$33:$A$776,$A131,СВЦЭМ!$B$33:$B$776,M$113)+'СЕТ СН'!$I$14+СВЦЭМ!$D$10+'СЕТ СН'!$I$5-'СЕТ СН'!$I$24</f>
        <v>3502.56121553</v>
      </c>
      <c r="N131" s="36">
        <f>SUMIFS(СВЦЭМ!$D$33:$D$776,СВЦЭМ!$A$33:$A$776,$A131,СВЦЭМ!$B$33:$B$776,N$113)+'СЕТ СН'!$I$14+СВЦЭМ!$D$10+'СЕТ СН'!$I$5-'СЕТ СН'!$I$24</f>
        <v>3533.4991557799999</v>
      </c>
      <c r="O131" s="36">
        <f>SUMIFS(СВЦЭМ!$D$33:$D$776,СВЦЭМ!$A$33:$A$776,$A131,СВЦЭМ!$B$33:$B$776,O$113)+'СЕТ СН'!$I$14+СВЦЭМ!$D$10+'СЕТ СН'!$I$5-'СЕТ СН'!$I$24</f>
        <v>3572.1788679299998</v>
      </c>
      <c r="P131" s="36">
        <f>SUMIFS(СВЦЭМ!$D$33:$D$776,СВЦЭМ!$A$33:$A$776,$A131,СВЦЭМ!$B$33:$B$776,P$113)+'СЕТ СН'!$I$14+СВЦЭМ!$D$10+'СЕТ СН'!$I$5-'СЕТ СН'!$I$24</f>
        <v>3588.0642338400003</v>
      </c>
      <c r="Q131" s="36">
        <f>SUMIFS(СВЦЭМ!$D$33:$D$776,СВЦЭМ!$A$33:$A$776,$A131,СВЦЭМ!$B$33:$B$776,Q$113)+'СЕТ СН'!$I$14+СВЦЭМ!$D$10+'СЕТ СН'!$I$5-'СЕТ СН'!$I$24</f>
        <v>3597.0171108499999</v>
      </c>
      <c r="R131" s="36">
        <f>SUMIFS(СВЦЭМ!$D$33:$D$776,СВЦЭМ!$A$33:$A$776,$A131,СВЦЭМ!$B$33:$B$776,R$113)+'СЕТ СН'!$I$14+СВЦЭМ!$D$10+'СЕТ СН'!$I$5-'СЕТ СН'!$I$24</f>
        <v>3592.2709641599999</v>
      </c>
      <c r="S131" s="36">
        <f>SUMIFS(СВЦЭМ!$D$33:$D$776,СВЦЭМ!$A$33:$A$776,$A131,СВЦЭМ!$B$33:$B$776,S$113)+'СЕТ СН'!$I$14+СВЦЭМ!$D$10+'СЕТ СН'!$I$5-'СЕТ СН'!$I$24</f>
        <v>3576.4742586100001</v>
      </c>
      <c r="T131" s="36">
        <f>SUMIFS(СВЦЭМ!$D$33:$D$776,СВЦЭМ!$A$33:$A$776,$A131,СВЦЭМ!$B$33:$B$776,T$113)+'СЕТ СН'!$I$14+СВЦЭМ!$D$10+'СЕТ СН'!$I$5-'СЕТ СН'!$I$24</f>
        <v>3541.6009904000002</v>
      </c>
      <c r="U131" s="36">
        <f>SUMIFS(СВЦЭМ!$D$33:$D$776,СВЦЭМ!$A$33:$A$776,$A131,СВЦЭМ!$B$33:$B$776,U$113)+'СЕТ СН'!$I$14+СВЦЭМ!$D$10+'СЕТ СН'!$I$5-'СЕТ СН'!$I$24</f>
        <v>3529.3068103000001</v>
      </c>
      <c r="V131" s="36">
        <f>SUMIFS(СВЦЭМ!$D$33:$D$776,СВЦЭМ!$A$33:$A$776,$A131,СВЦЭМ!$B$33:$B$776,V$113)+'СЕТ СН'!$I$14+СВЦЭМ!$D$10+'СЕТ СН'!$I$5-'СЕТ СН'!$I$24</f>
        <v>3520.38283495</v>
      </c>
      <c r="W131" s="36">
        <f>SUMIFS(СВЦЭМ!$D$33:$D$776,СВЦЭМ!$A$33:$A$776,$A131,СВЦЭМ!$B$33:$B$776,W$113)+'СЕТ СН'!$I$14+СВЦЭМ!$D$10+'СЕТ СН'!$I$5-'СЕТ СН'!$I$24</f>
        <v>3531.9757491800001</v>
      </c>
      <c r="X131" s="36">
        <f>SUMIFS(СВЦЭМ!$D$33:$D$776,СВЦЭМ!$A$33:$A$776,$A131,СВЦЭМ!$B$33:$B$776,X$113)+'СЕТ СН'!$I$14+СВЦЭМ!$D$10+'СЕТ СН'!$I$5-'СЕТ СН'!$I$24</f>
        <v>3530.2770509100001</v>
      </c>
      <c r="Y131" s="36">
        <f>SUMIFS(СВЦЭМ!$D$33:$D$776,СВЦЭМ!$A$33:$A$776,$A131,СВЦЭМ!$B$33:$B$776,Y$113)+'СЕТ СН'!$I$14+СВЦЭМ!$D$10+'СЕТ СН'!$I$5-'СЕТ СН'!$I$24</f>
        <v>3555.8921455</v>
      </c>
    </row>
    <row r="132" spans="1:26" ht="15.75" x14ac:dyDescent="0.2">
      <c r="A132" s="35">
        <f t="shared" si="3"/>
        <v>43880</v>
      </c>
      <c r="B132" s="36">
        <f>SUMIFS(СВЦЭМ!$D$33:$D$776,СВЦЭМ!$A$33:$A$776,$A132,СВЦЭМ!$B$33:$B$776,B$113)+'СЕТ СН'!$I$14+СВЦЭМ!$D$10+'СЕТ СН'!$I$5-'СЕТ СН'!$I$24</f>
        <v>3577.4473646300003</v>
      </c>
      <c r="C132" s="36">
        <f>SUMIFS(СВЦЭМ!$D$33:$D$776,СВЦЭМ!$A$33:$A$776,$A132,СВЦЭМ!$B$33:$B$776,C$113)+'СЕТ СН'!$I$14+СВЦЭМ!$D$10+'СЕТ СН'!$I$5-'СЕТ СН'!$I$24</f>
        <v>3579.8391376499999</v>
      </c>
      <c r="D132" s="36">
        <f>SUMIFS(СВЦЭМ!$D$33:$D$776,СВЦЭМ!$A$33:$A$776,$A132,СВЦЭМ!$B$33:$B$776,D$113)+'СЕТ СН'!$I$14+СВЦЭМ!$D$10+'СЕТ СН'!$I$5-'СЕТ СН'!$I$24</f>
        <v>3595.83130355</v>
      </c>
      <c r="E132" s="36">
        <f>SUMIFS(СВЦЭМ!$D$33:$D$776,СВЦЭМ!$A$33:$A$776,$A132,СВЦЭМ!$B$33:$B$776,E$113)+'СЕТ СН'!$I$14+СВЦЭМ!$D$10+'СЕТ СН'!$I$5-'СЕТ СН'!$I$24</f>
        <v>3602.40295827</v>
      </c>
      <c r="F132" s="36">
        <f>SUMIFS(СВЦЭМ!$D$33:$D$776,СВЦЭМ!$A$33:$A$776,$A132,СВЦЭМ!$B$33:$B$776,F$113)+'СЕТ СН'!$I$14+СВЦЭМ!$D$10+'СЕТ СН'!$I$5-'СЕТ СН'!$I$24</f>
        <v>3595.2241775299999</v>
      </c>
      <c r="G132" s="36">
        <f>SUMIFS(СВЦЭМ!$D$33:$D$776,СВЦЭМ!$A$33:$A$776,$A132,СВЦЭМ!$B$33:$B$776,G$113)+'СЕТ СН'!$I$14+СВЦЭМ!$D$10+'СЕТ СН'!$I$5-'СЕТ СН'!$I$24</f>
        <v>3589.21894823</v>
      </c>
      <c r="H132" s="36">
        <f>SUMIFS(СВЦЭМ!$D$33:$D$776,СВЦЭМ!$A$33:$A$776,$A132,СВЦЭМ!$B$33:$B$776,H$113)+'СЕТ СН'!$I$14+СВЦЭМ!$D$10+'СЕТ СН'!$I$5-'СЕТ СН'!$I$24</f>
        <v>3560.0767096899999</v>
      </c>
      <c r="I132" s="36">
        <f>SUMIFS(СВЦЭМ!$D$33:$D$776,СВЦЭМ!$A$33:$A$776,$A132,СВЦЭМ!$B$33:$B$776,I$113)+'СЕТ СН'!$I$14+СВЦЭМ!$D$10+'СЕТ СН'!$I$5-'СЕТ СН'!$I$24</f>
        <v>3528.9547835200001</v>
      </c>
      <c r="J132" s="36">
        <f>SUMIFS(СВЦЭМ!$D$33:$D$776,СВЦЭМ!$A$33:$A$776,$A132,СВЦЭМ!$B$33:$B$776,J$113)+'СЕТ СН'!$I$14+СВЦЭМ!$D$10+'СЕТ СН'!$I$5-'СЕТ СН'!$I$24</f>
        <v>3501.8909587100002</v>
      </c>
      <c r="K132" s="36">
        <f>SUMIFS(СВЦЭМ!$D$33:$D$776,СВЦЭМ!$A$33:$A$776,$A132,СВЦЭМ!$B$33:$B$776,K$113)+'СЕТ СН'!$I$14+СВЦЭМ!$D$10+'СЕТ СН'!$I$5-'СЕТ СН'!$I$24</f>
        <v>3481.6176212300002</v>
      </c>
      <c r="L132" s="36">
        <f>SUMIFS(СВЦЭМ!$D$33:$D$776,СВЦЭМ!$A$33:$A$776,$A132,СВЦЭМ!$B$33:$B$776,L$113)+'СЕТ СН'!$I$14+СВЦЭМ!$D$10+'СЕТ СН'!$I$5-'СЕТ СН'!$I$24</f>
        <v>3482.30446987</v>
      </c>
      <c r="M132" s="36">
        <f>SUMIFS(СВЦЭМ!$D$33:$D$776,СВЦЭМ!$A$33:$A$776,$A132,СВЦЭМ!$B$33:$B$776,M$113)+'СЕТ СН'!$I$14+СВЦЭМ!$D$10+'СЕТ СН'!$I$5-'СЕТ СН'!$I$24</f>
        <v>3490.1835811999999</v>
      </c>
      <c r="N132" s="36">
        <f>SUMIFS(СВЦЭМ!$D$33:$D$776,СВЦЭМ!$A$33:$A$776,$A132,СВЦЭМ!$B$33:$B$776,N$113)+'СЕТ СН'!$I$14+СВЦЭМ!$D$10+'СЕТ СН'!$I$5-'СЕТ СН'!$I$24</f>
        <v>3509.32080146</v>
      </c>
      <c r="O132" s="36">
        <f>SUMIFS(СВЦЭМ!$D$33:$D$776,СВЦЭМ!$A$33:$A$776,$A132,СВЦЭМ!$B$33:$B$776,O$113)+'СЕТ СН'!$I$14+СВЦЭМ!$D$10+'СЕТ СН'!$I$5-'СЕТ СН'!$I$24</f>
        <v>3529.7802087199998</v>
      </c>
      <c r="P132" s="36">
        <f>SUMIFS(СВЦЭМ!$D$33:$D$776,СВЦЭМ!$A$33:$A$776,$A132,СВЦЭМ!$B$33:$B$776,P$113)+'СЕТ СН'!$I$14+СВЦЭМ!$D$10+'СЕТ СН'!$I$5-'СЕТ СН'!$I$24</f>
        <v>3547.1679556899999</v>
      </c>
      <c r="Q132" s="36">
        <f>SUMIFS(СВЦЭМ!$D$33:$D$776,СВЦЭМ!$A$33:$A$776,$A132,СВЦЭМ!$B$33:$B$776,Q$113)+'СЕТ СН'!$I$14+СВЦЭМ!$D$10+'СЕТ СН'!$I$5-'СЕТ СН'!$I$24</f>
        <v>3551.94828809</v>
      </c>
      <c r="R132" s="36">
        <f>SUMIFS(СВЦЭМ!$D$33:$D$776,СВЦЭМ!$A$33:$A$776,$A132,СВЦЭМ!$B$33:$B$776,R$113)+'СЕТ СН'!$I$14+СВЦЭМ!$D$10+'СЕТ СН'!$I$5-'СЕТ СН'!$I$24</f>
        <v>3545.8173917200002</v>
      </c>
      <c r="S132" s="36">
        <f>SUMIFS(СВЦЭМ!$D$33:$D$776,СВЦЭМ!$A$33:$A$776,$A132,СВЦЭМ!$B$33:$B$776,S$113)+'СЕТ СН'!$I$14+СВЦЭМ!$D$10+'СЕТ СН'!$I$5-'СЕТ СН'!$I$24</f>
        <v>3522.01650681</v>
      </c>
      <c r="T132" s="36">
        <f>SUMIFS(СВЦЭМ!$D$33:$D$776,СВЦЭМ!$A$33:$A$776,$A132,СВЦЭМ!$B$33:$B$776,T$113)+'СЕТ СН'!$I$14+СВЦЭМ!$D$10+'СЕТ СН'!$I$5-'СЕТ СН'!$I$24</f>
        <v>3488.8542026</v>
      </c>
      <c r="U132" s="36">
        <f>SUMIFS(СВЦЭМ!$D$33:$D$776,СВЦЭМ!$A$33:$A$776,$A132,СВЦЭМ!$B$33:$B$776,U$113)+'СЕТ СН'!$I$14+СВЦЭМ!$D$10+'СЕТ СН'!$I$5-'СЕТ СН'!$I$24</f>
        <v>3482.5160400300001</v>
      </c>
      <c r="V132" s="36">
        <f>SUMIFS(СВЦЭМ!$D$33:$D$776,СВЦЭМ!$A$33:$A$776,$A132,СВЦЭМ!$B$33:$B$776,V$113)+'СЕТ СН'!$I$14+СВЦЭМ!$D$10+'СЕТ СН'!$I$5-'СЕТ СН'!$I$24</f>
        <v>3500.2633721500001</v>
      </c>
      <c r="W132" s="36">
        <f>SUMIFS(СВЦЭМ!$D$33:$D$776,СВЦЭМ!$A$33:$A$776,$A132,СВЦЭМ!$B$33:$B$776,W$113)+'СЕТ СН'!$I$14+СВЦЭМ!$D$10+'СЕТ СН'!$I$5-'СЕТ СН'!$I$24</f>
        <v>3492.7210255300001</v>
      </c>
      <c r="X132" s="36">
        <f>SUMIFS(СВЦЭМ!$D$33:$D$776,СВЦЭМ!$A$33:$A$776,$A132,СВЦЭМ!$B$33:$B$776,X$113)+'СЕТ СН'!$I$14+СВЦЭМ!$D$10+'СЕТ СН'!$I$5-'СЕТ СН'!$I$24</f>
        <v>3494.32509265</v>
      </c>
      <c r="Y132" s="36">
        <f>SUMIFS(СВЦЭМ!$D$33:$D$776,СВЦЭМ!$A$33:$A$776,$A132,СВЦЭМ!$B$33:$B$776,Y$113)+'СЕТ СН'!$I$14+СВЦЭМ!$D$10+'СЕТ СН'!$I$5-'СЕТ СН'!$I$24</f>
        <v>3531.7416681599998</v>
      </c>
    </row>
    <row r="133" spans="1:26" ht="15.75" x14ac:dyDescent="0.2">
      <c r="A133" s="35">
        <f t="shared" si="3"/>
        <v>43881</v>
      </c>
      <c r="B133" s="36">
        <f>SUMIFS(СВЦЭМ!$D$33:$D$776,СВЦЭМ!$A$33:$A$776,$A133,СВЦЭМ!$B$33:$B$776,B$113)+'СЕТ СН'!$I$14+СВЦЭМ!$D$10+'СЕТ СН'!$I$5-'СЕТ СН'!$I$24</f>
        <v>3534.8497791499999</v>
      </c>
      <c r="C133" s="36">
        <f>SUMIFS(СВЦЭМ!$D$33:$D$776,СВЦЭМ!$A$33:$A$776,$A133,СВЦЭМ!$B$33:$B$776,C$113)+'СЕТ СН'!$I$14+СВЦЭМ!$D$10+'СЕТ СН'!$I$5-'СЕТ СН'!$I$24</f>
        <v>3542.8379757399998</v>
      </c>
      <c r="D133" s="36">
        <f>SUMIFS(СВЦЭМ!$D$33:$D$776,СВЦЭМ!$A$33:$A$776,$A133,СВЦЭМ!$B$33:$B$776,D$113)+'СЕТ СН'!$I$14+СВЦЭМ!$D$10+'СЕТ СН'!$I$5-'СЕТ СН'!$I$24</f>
        <v>3555.2510165100002</v>
      </c>
      <c r="E133" s="36">
        <f>SUMIFS(СВЦЭМ!$D$33:$D$776,СВЦЭМ!$A$33:$A$776,$A133,СВЦЭМ!$B$33:$B$776,E$113)+'СЕТ СН'!$I$14+СВЦЭМ!$D$10+'СЕТ СН'!$I$5-'СЕТ СН'!$I$24</f>
        <v>3571.6623910899998</v>
      </c>
      <c r="F133" s="36">
        <f>SUMIFS(СВЦЭМ!$D$33:$D$776,СВЦЭМ!$A$33:$A$776,$A133,СВЦЭМ!$B$33:$B$776,F$113)+'СЕТ СН'!$I$14+СВЦЭМ!$D$10+'СЕТ СН'!$I$5-'СЕТ СН'!$I$24</f>
        <v>3574.89254884</v>
      </c>
      <c r="G133" s="36">
        <f>SUMIFS(СВЦЭМ!$D$33:$D$776,СВЦЭМ!$A$33:$A$776,$A133,СВЦЭМ!$B$33:$B$776,G$113)+'СЕТ СН'!$I$14+СВЦЭМ!$D$10+'СЕТ СН'!$I$5-'СЕТ СН'!$I$24</f>
        <v>3566.4374359399999</v>
      </c>
      <c r="H133" s="36">
        <f>SUMIFS(СВЦЭМ!$D$33:$D$776,СВЦЭМ!$A$33:$A$776,$A133,СВЦЭМ!$B$33:$B$776,H$113)+'СЕТ СН'!$I$14+СВЦЭМ!$D$10+'СЕТ СН'!$I$5-'СЕТ СН'!$I$24</f>
        <v>3538.6689130599998</v>
      </c>
      <c r="I133" s="36">
        <f>SUMIFS(СВЦЭМ!$D$33:$D$776,СВЦЭМ!$A$33:$A$776,$A133,СВЦЭМ!$B$33:$B$776,I$113)+'СЕТ СН'!$I$14+СВЦЭМ!$D$10+'СЕТ СН'!$I$5-'СЕТ СН'!$I$24</f>
        <v>3505.7870227799999</v>
      </c>
      <c r="J133" s="36">
        <f>SUMIFS(СВЦЭМ!$D$33:$D$776,СВЦЭМ!$A$33:$A$776,$A133,СВЦЭМ!$B$33:$B$776,J$113)+'СЕТ СН'!$I$14+СВЦЭМ!$D$10+'СЕТ СН'!$I$5-'СЕТ СН'!$I$24</f>
        <v>3471.2893894399999</v>
      </c>
      <c r="K133" s="36">
        <f>SUMIFS(СВЦЭМ!$D$33:$D$776,СВЦЭМ!$A$33:$A$776,$A133,СВЦЭМ!$B$33:$B$776,K$113)+'СЕТ СН'!$I$14+СВЦЭМ!$D$10+'СЕТ СН'!$I$5-'СЕТ СН'!$I$24</f>
        <v>3456.3532580900001</v>
      </c>
      <c r="L133" s="36">
        <f>SUMIFS(СВЦЭМ!$D$33:$D$776,СВЦЭМ!$A$33:$A$776,$A133,СВЦЭМ!$B$33:$B$776,L$113)+'СЕТ СН'!$I$14+СВЦЭМ!$D$10+'СЕТ СН'!$I$5-'СЕТ СН'!$I$24</f>
        <v>3457.5555962600001</v>
      </c>
      <c r="M133" s="36">
        <f>SUMIFS(СВЦЭМ!$D$33:$D$776,СВЦЭМ!$A$33:$A$776,$A133,СВЦЭМ!$B$33:$B$776,M$113)+'СЕТ СН'!$I$14+СВЦЭМ!$D$10+'СЕТ СН'!$I$5-'СЕТ СН'!$I$24</f>
        <v>3467.0239529600003</v>
      </c>
      <c r="N133" s="36">
        <f>SUMIFS(СВЦЭМ!$D$33:$D$776,СВЦЭМ!$A$33:$A$776,$A133,СВЦЭМ!$B$33:$B$776,N$113)+'СЕТ СН'!$I$14+СВЦЭМ!$D$10+'СЕТ СН'!$I$5-'СЕТ СН'!$I$24</f>
        <v>3492.6844859399998</v>
      </c>
      <c r="O133" s="36">
        <f>SUMIFS(СВЦЭМ!$D$33:$D$776,СВЦЭМ!$A$33:$A$776,$A133,СВЦЭМ!$B$33:$B$776,O$113)+'СЕТ СН'!$I$14+СВЦЭМ!$D$10+'СЕТ СН'!$I$5-'СЕТ СН'!$I$24</f>
        <v>3513.1797103899999</v>
      </c>
      <c r="P133" s="36">
        <f>SUMIFS(СВЦЭМ!$D$33:$D$776,СВЦЭМ!$A$33:$A$776,$A133,СВЦЭМ!$B$33:$B$776,P$113)+'СЕТ СН'!$I$14+СВЦЭМ!$D$10+'СЕТ СН'!$I$5-'СЕТ СН'!$I$24</f>
        <v>3528.5910177999999</v>
      </c>
      <c r="Q133" s="36">
        <f>SUMIFS(СВЦЭМ!$D$33:$D$776,СВЦЭМ!$A$33:$A$776,$A133,СВЦЭМ!$B$33:$B$776,Q$113)+'СЕТ СН'!$I$14+СВЦЭМ!$D$10+'СЕТ СН'!$I$5-'СЕТ СН'!$I$24</f>
        <v>3543.8389228400001</v>
      </c>
      <c r="R133" s="36">
        <f>SUMIFS(СВЦЭМ!$D$33:$D$776,СВЦЭМ!$A$33:$A$776,$A133,СВЦЭМ!$B$33:$B$776,R$113)+'СЕТ СН'!$I$14+СВЦЭМ!$D$10+'СЕТ СН'!$I$5-'СЕТ СН'!$I$24</f>
        <v>3538.6151116700003</v>
      </c>
      <c r="S133" s="36">
        <f>SUMIFS(СВЦЭМ!$D$33:$D$776,СВЦЭМ!$A$33:$A$776,$A133,СВЦЭМ!$B$33:$B$776,S$113)+'СЕТ СН'!$I$14+СВЦЭМ!$D$10+'СЕТ СН'!$I$5-'СЕТ СН'!$I$24</f>
        <v>3507.0250529</v>
      </c>
      <c r="T133" s="36">
        <f>SUMIFS(СВЦЭМ!$D$33:$D$776,СВЦЭМ!$A$33:$A$776,$A133,СВЦЭМ!$B$33:$B$776,T$113)+'СЕТ СН'!$I$14+СВЦЭМ!$D$10+'СЕТ СН'!$I$5-'СЕТ СН'!$I$24</f>
        <v>3479.1130540900003</v>
      </c>
      <c r="U133" s="36">
        <f>SUMIFS(СВЦЭМ!$D$33:$D$776,СВЦЭМ!$A$33:$A$776,$A133,СВЦЭМ!$B$33:$B$776,U$113)+'СЕТ СН'!$I$14+СВЦЭМ!$D$10+'СЕТ СН'!$I$5-'СЕТ СН'!$I$24</f>
        <v>3460.3477127900001</v>
      </c>
      <c r="V133" s="36">
        <f>SUMIFS(СВЦЭМ!$D$33:$D$776,СВЦЭМ!$A$33:$A$776,$A133,СВЦЭМ!$B$33:$B$776,V$113)+'СЕТ СН'!$I$14+СВЦЭМ!$D$10+'СЕТ СН'!$I$5-'СЕТ СН'!$I$24</f>
        <v>3463.7898245199999</v>
      </c>
      <c r="W133" s="36">
        <f>SUMIFS(СВЦЭМ!$D$33:$D$776,СВЦЭМ!$A$33:$A$776,$A133,СВЦЭМ!$B$33:$B$776,W$113)+'СЕТ СН'!$I$14+СВЦЭМ!$D$10+'СЕТ СН'!$I$5-'СЕТ СН'!$I$24</f>
        <v>3483.0487222700003</v>
      </c>
      <c r="X133" s="36">
        <f>SUMIFS(СВЦЭМ!$D$33:$D$776,СВЦЭМ!$A$33:$A$776,$A133,СВЦЭМ!$B$33:$B$776,X$113)+'СЕТ СН'!$I$14+СВЦЭМ!$D$10+'СЕТ СН'!$I$5-'СЕТ СН'!$I$24</f>
        <v>3500.53608639</v>
      </c>
      <c r="Y133" s="36">
        <f>SUMIFS(СВЦЭМ!$D$33:$D$776,СВЦЭМ!$A$33:$A$776,$A133,СВЦЭМ!$B$33:$B$776,Y$113)+'СЕТ СН'!$I$14+СВЦЭМ!$D$10+'СЕТ СН'!$I$5-'СЕТ СН'!$I$24</f>
        <v>3512.0110603799999</v>
      </c>
    </row>
    <row r="134" spans="1:26" ht="15.75" x14ac:dyDescent="0.2">
      <c r="A134" s="35">
        <f t="shared" si="3"/>
        <v>43882</v>
      </c>
      <c r="B134" s="36">
        <f>SUMIFS(СВЦЭМ!$D$33:$D$776,СВЦЭМ!$A$33:$A$776,$A134,СВЦЭМ!$B$33:$B$776,B$113)+'СЕТ СН'!$I$14+СВЦЭМ!$D$10+'СЕТ СН'!$I$5-'СЕТ СН'!$I$24</f>
        <v>3524.8262656500001</v>
      </c>
      <c r="C134" s="36">
        <f>SUMIFS(СВЦЭМ!$D$33:$D$776,СВЦЭМ!$A$33:$A$776,$A134,СВЦЭМ!$B$33:$B$776,C$113)+'СЕТ СН'!$I$14+СВЦЭМ!$D$10+'СЕТ СН'!$I$5-'СЕТ СН'!$I$24</f>
        <v>3547.7603844499999</v>
      </c>
      <c r="D134" s="36">
        <f>SUMIFS(СВЦЭМ!$D$33:$D$776,СВЦЭМ!$A$33:$A$776,$A134,СВЦЭМ!$B$33:$B$776,D$113)+'СЕТ СН'!$I$14+СВЦЭМ!$D$10+'СЕТ СН'!$I$5-'СЕТ СН'!$I$24</f>
        <v>3561.03795812</v>
      </c>
      <c r="E134" s="36">
        <f>SUMIFS(СВЦЭМ!$D$33:$D$776,СВЦЭМ!$A$33:$A$776,$A134,СВЦЭМ!$B$33:$B$776,E$113)+'СЕТ СН'!$I$14+СВЦЭМ!$D$10+'СЕТ СН'!$I$5-'СЕТ СН'!$I$24</f>
        <v>3564.6665765400003</v>
      </c>
      <c r="F134" s="36">
        <f>SUMIFS(СВЦЭМ!$D$33:$D$776,СВЦЭМ!$A$33:$A$776,$A134,СВЦЭМ!$B$33:$B$776,F$113)+'СЕТ СН'!$I$14+СВЦЭМ!$D$10+'СЕТ СН'!$I$5-'СЕТ СН'!$I$24</f>
        <v>3552.7203000099998</v>
      </c>
      <c r="G134" s="36">
        <f>SUMIFS(СВЦЭМ!$D$33:$D$776,СВЦЭМ!$A$33:$A$776,$A134,СВЦЭМ!$B$33:$B$776,G$113)+'СЕТ СН'!$I$14+СВЦЭМ!$D$10+'СЕТ СН'!$I$5-'СЕТ СН'!$I$24</f>
        <v>3530.0279219200002</v>
      </c>
      <c r="H134" s="36">
        <f>SUMIFS(СВЦЭМ!$D$33:$D$776,СВЦЭМ!$A$33:$A$776,$A134,СВЦЭМ!$B$33:$B$776,H$113)+'СЕТ СН'!$I$14+СВЦЭМ!$D$10+'СЕТ СН'!$I$5-'СЕТ СН'!$I$24</f>
        <v>3511.0286067400002</v>
      </c>
      <c r="I134" s="36">
        <f>SUMIFS(СВЦЭМ!$D$33:$D$776,СВЦЭМ!$A$33:$A$776,$A134,СВЦЭМ!$B$33:$B$776,I$113)+'СЕТ СН'!$I$14+СВЦЭМ!$D$10+'СЕТ СН'!$I$5-'СЕТ СН'!$I$24</f>
        <v>3493.8848090700003</v>
      </c>
      <c r="J134" s="36">
        <f>SUMIFS(СВЦЭМ!$D$33:$D$776,СВЦЭМ!$A$33:$A$776,$A134,СВЦЭМ!$B$33:$B$776,J$113)+'СЕТ СН'!$I$14+СВЦЭМ!$D$10+'СЕТ СН'!$I$5-'СЕТ СН'!$I$24</f>
        <v>3472.3450963700002</v>
      </c>
      <c r="K134" s="36">
        <f>SUMIFS(СВЦЭМ!$D$33:$D$776,СВЦЭМ!$A$33:$A$776,$A134,СВЦЭМ!$B$33:$B$776,K$113)+'СЕТ СН'!$I$14+СВЦЭМ!$D$10+'СЕТ СН'!$I$5-'СЕТ СН'!$I$24</f>
        <v>3467.1525677700001</v>
      </c>
      <c r="L134" s="36">
        <f>SUMIFS(СВЦЭМ!$D$33:$D$776,СВЦЭМ!$A$33:$A$776,$A134,СВЦЭМ!$B$33:$B$776,L$113)+'СЕТ СН'!$I$14+СВЦЭМ!$D$10+'СЕТ СН'!$I$5-'СЕТ СН'!$I$24</f>
        <v>3470.55059987</v>
      </c>
      <c r="M134" s="36">
        <f>SUMIFS(СВЦЭМ!$D$33:$D$776,СВЦЭМ!$A$33:$A$776,$A134,СВЦЭМ!$B$33:$B$776,M$113)+'СЕТ СН'!$I$14+СВЦЭМ!$D$10+'СЕТ СН'!$I$5-'СЕТ СН'!$I$24</f>
        <v>3483.0131652700002</v>
      </c>
      <c r="N134" s="36">
        <f>SUMIFS(СВЦЭМ!$D$33:$D$776,СВЦЭМ!$A$33:$A$776,$A134,СВЦЭМ!$B$33:$B$776,N$113)+'СЕТ СН'!$I$14+СВЦЭМ!$D$10+'СЕТ СН'!$I$5-'СЕТ СН'!$I$24</f>
        <v>3502.4721976800001</v>
      </c>
      <c r="O134" s="36">
        <f>SUMIFS(СВЦЭМ!$D$33:$D$776,СВЦЭМ!$A$33:$A$776,$A134,СВЦЭМ!$B$33:$B$776,O$113)+'СЕТ СН'!$I$14+СВЦЭМ!$D$10+'СЕТ СН'!$I$5-'СЕТ СН'!$I$24</f>
        <v>3523.06566797</v>
      </c>
      <c r="P134" s="36">
        <f>SUMIFS(СВЦЭМ!$D$33:$D$776,СВЦЭМ!$A$33:$A$776,$A134,СВЦЭМ!$B$33:$B$776,P$113)+'СЕТ СН'!$I$14+СВЦЭМ!$D$10+'СЕТ СН'!$I$5-'СЕТ СН'!$I$24</f>
        <v>3534.6833853799999</v>
      </c>
      <c r="Q134" s="36">
        <f>SUMIFS(СВЦЭМ!$D$33:$D$776,СВЦЭМ!$A$33:$A$776,$A134,СВЦЭМ!$B$33:$B$776,Q$113)+'СЕТ СН'!$I$14+СВЦЭМ!$D$10+'СЕТ СН'!$I$5-'СЕТ СН'!$I$24</f>
        <v>3541.5685185100001</v>
      </c>
      <c r="R134" s="36">
        <f>SUMIFS(СВЦЭМ!$D$33:$D$776,СВЦЭМ!$A$33:$A$776,$A134,СВЦЭМ!$B$33:$B$776,R$113)+'СЕТ СН'!$I$14+СВЦЭМ!$D$10+'СЕТ СН'!$I$5-'СЕТ СН'!$I$24</f>
        <v>3538.5248259300001</v>
      </c>
      <c r="S134" s="36">
        <f>SUMIFS(СВЦЭМ!$D$33:$D$776,СВЦЭМ!$A$33:$A$776,$A134,СВЦЭМ!$B$33:$B$776,S$113)+'СЕТ СН'!$I$14+СВЦЭМ!$D$10+'СЕТ СН'!$I$5-'СЕТ СН'!$I$24</f>
        <v>3520.9239349700001</v>
      </c>
      <c r="T134" s="36">
        <f>SUMIFS(СВЦЭМ!$D$33:$D$776,СВЦЭМ!$A$33:$A$776,$A134,СВЦЭМ!$B$33:$B$776,T$113)+'СЕТ СН'!$I$14+СВЦЭМ!$D$10+'СЕТ СН'!$I$5-'СЕТ СН'!$I$24</f>
        <v>3489.4496375099998</v>
      </c>
      <c r="U134" s="36">
        <f>SUMIFS(СВЦЭМ!$D$33:$D$776,СВЦЭМ!$A$33:$A$776,$A134,СВЦЭМ!$B$33:$B$776,U$113)+'СЕТ СН'!$I$14+СВЦЭМ!$D$10+'СЕТ СН'!$I$5-'СЕТ СН'!$I$24</f>
        <v>3467.2620259400001</v>
      </c>
      <c r="V134" s="36">
        <f>SUMIFS(СВЦЭМ!$D$33:$D$776,СВЦЭМ!$A$33:$A$776,$A134,СВЦЭМ!$B$33:$B$776,V$113)+'СЕТ СН'!$I$14+СВЦЭМ!$D$10+'СЕТ СН'!$I$5-'СЕТ СН'!$I$24</f>
        <v>3436.4747974000002</v>
      </c>
      <c r="W134" s="36">
        <f>SUMIFS(СВЦЭМ!$D$33:$D$776,СВЦЭМ!$A$33:$A$776,$A134,СВЦЭМ!$B$33:$B$776,W$113)+'СЕТ СН'!$I$14+СВЦЭМ!$D$10+'СЕТ СН'!$I$5-'СЕТ СН'!$I$24</f>
        <v>3441.90302982</v>
      </c>
      <c r="X134" s="36">
        <f>SUMIFS(СВЦЭМ!$D$33:$D$776,СВЦЭМ!$A$33:$A$776,$A134,СВЦЭМ!$B$33:$B$776,X$113)+'СЕТ СН'!$I$14+СВЦЭМ!$D$10+'СЕТ СН'!$I$5-'СЕТ СН'!$I$24</f>
        <v>3450.0134710900002</v>
      </c>
      <c r="Y134" s="36">
        <f>SUMIFS(СВЦЭМ!$D$33:$D$776,СВЦЭМ!$A$33:$A$776,$A134,СВЦЭМ!$B$33:$B$776,Y$113)+'СЕТ СН'!$I$14+СВЦЭМ!$D$10+'СЕТ СН'!$I$5-'СЕТ СН'!$I$24</f>
        <v>3470.5900905899998</v>
      </c>
    </row>
    <row r="135" spans="1:26" ht="15.75" x14ac:dyDescent="0.2">
      <c r="A135" s="35">
        <f t="shared" si="3"/>
        <v>43883</v>
      </c>
      <c r="B135" s="36">
        <f>SUMIFS(СВЦЭМ!$D$33:$D$776,СВЦЭМ!$A$33:$A$776,$A135,СВЦЭМ!$B$33:$B$776,B$113)+'СЕТ СН'!$I$14+СВЦЭМ!$D$10+'СЕТ СН'!$I$5-'СЕТ СН'!$I$24</f>
        <v>3500.48701428</v>
      </c>
      <c r="C135" s="36">
        <f>SUMIFS(СВЦЭМ!$D$33:$D$776,СВЦЭМ!$A$33:$A$776,$A135,СВЦЭМ!$B$33:$B$776,C$113)+'СЕТ СН'!$I$14+СВЦЭМ!$D$10+'СЕТ СН'!$I$5-'СЕТ СН'!$I$24</f>
        <v>3516.85480272</v>
      </c>
      <c r="D135" s="36">
        <f>SUMIFS(СВЦЭМ!$D$33:$D$776,СВЦЭМ!$A$33:$A$776,$A135,СВЦЭМ!$B$33:$B$776,D$113)+'СЕТ СН'!$I$14+СВЦЭМ!$D$10+'СЕТ СН'!$I$5-'СЕТ СН'!$I$24</f>
        <v>3521.6254795499999</v>
      </c>
      <c r="E135" s="36">
        <f>SUMIFS(СВЦЭМ!$D$33:$D$776,СВЦЭМ!$A$33:$A$776,$A135,СВЦЭМ!$B$33:$B$776,E$113)+'СЕТ СН'!$I$14+СВЦЭМ!$D$10+'СЕТ СН'!$I$5-'СЕТ СН'!$I$24</f>
        <v>3522.8786382100002</v>
      </c>
      <c r="F135" s="36">
        <f>SUMIFS(СВЦЭМ!$D$33:$D$776,СВЦЭМ!$A$33:$A$776,$A135,СВЦЭМ!$B$33:$B$776,F$113)+'СЕТ СН'!$I$14+СВЦЭМ!$D$10+'СЕТ СН'!$I$5-'СЕТ СН'!$I$24</f>
        <v>3519.7188917200001</v>
      </c>
      <c r="G135" s="36">
        <f>SUMIFS(СВЦЭМ!$D$33:$D$776,СВЦЭМ!$A$33:$A$776,$A135,СВЦЭМ!$B$33:$B$776,G$113)+'СЕТ СН'!$I$14+СВЦЭМ!$D$10+'СЕТ СН'!$I$5-'СЕТ СН'!$I$24</f>
        <v>3511.9395282800001</v>
      </c>
      <c r="H135" s="36">
        <f>SUMIFS(СВЦЭМ!$D$33:$D$776,СВЦЭМ!$A$33:$A$776,$A135,СВЦЭМ!$B$33:$B$776,H$113)+'СЕТ СН'!$I$14+СВЦЭМ!$D$10+'СЕТ СН'!$I$5-'СЕТ СН'!$I$24</f>
        <v>3491.0948756600001</v>
      </c>
      <c r="I135" s="36">
        <f>SUMIFS(СВЦЭМ!$D$33:$D$776,СВЦЭМ!$A$33:$A$776,$A135,СВЦЭМ!$B$33:$B$776,I$113)+'СЕТ СН'!$I$14+СВЦЭМ!$D$10+'СЕТ СН'!$I$5-'СЕТ СН'!$I$24</f>
        <v>3460.1557239499998</v>
      </c>
      <c r="J135" s="36">
        <f>SUMIFS(СВЦЭМ!$D$33:$D$776,СВЦЭМ!$A$33:$A$776,$A135,СВЦЭМ!$B$33:$B$776,J$113)+'СЕТ СН'!$I$14+СВЦЭМ!$D$10+'СЕТ СН'!$I$5-'СЕТ СН'!$I$24</f>
        <v>3464.7068919499998</v>
      </c>
      <c r="K135" s="36">
        <f>SUMIFS(СВЦЭМ!$D$33:$D$776,СВЦЭМ!$A$33:$A$776,$A135,СВЦЭМ!$B$33:$B$776,K$113)+'СЕТ СН'!$I$14+СВЦЭМ!$D$10+'СЕТ СН'!$I$5-'СЕТ СН'!$I$24</f>
        <v>3473.8043157699999</v>
      </c>
      <c r="L135" s="36">
        <f>SUMIFS(СВЦЭМ!$D$33:$D$776,СВЦЭМ!$A$33:$A$776,$A135,СВЦЭМ!$B$33:$B$776,L$113)+'СЕТ СН'!$I$14+СВЦЭМ!$D$10+'СЕТ СН'!$I$5-'СЕТ СН'!$I$24</f>
        <v>3483.7405874900001</v>
      </c>
      <c r="M135" s="36">
        <f>SUMIFS(СВЦЭМ!$D$33:$D$776,СВЦЭМ!$A$33:$A$776,$A135,СВЦЭМ!$B$33:$B$776,M$113)+'СЕТ СН'!$I$14+СВЦЭМ!$D$10+'СЕТ СН'!$I$5-'СЕТ СН'!$I$24</f>
        <v>3491.8646410599999</v>
      </c>
      <c r="N135" s="36">
        <f>SUMIFS(СВЦЭМ!$D$33:$D$776,СВЦЭМ!$A$33:$A$776,$A135,СВЦЭМ!$B$33:$B$776,N$113)+'СЕТ СН'!$I$14+СВЦЭМ!$D$10+'СЕТ СН'!$I$5-'СЕТ СН'!$I$24</f>
        <v>3493.9202630600003</v>
      </c>
      <c r="O135" s="36">
        <f>SUMIFS(СВЦЭМ!$D$33:$D$776,СВЦЭМ!$A$33:$A$776,$A135,СВЦЭМ!$B$33:$B$776,O$113)+'СЕТ СН'!$I$14+СВЦЭМ!$D$10+'СЕТ СН'!$I$5-'СЕТ СН'!$I$24</f>
        <v>3493.8222440099998</v>
      </c>
      <c r="P135" s="36">
        <f>SUMIFS(СВЦЭМ!$D$33:$D$776,СВЦЭМ!$A$33:$A$776,$A135,СВЦЭМ!$B$33:$B$776,P$113)+'СЕТ СН'!$I$14+СВЦЭМ!$D$10+'СЕТ СН'!$I$5-'СЕТ СН'!$I$24</f>
        <v>3487.9662330900001</v>
      </c>
      <c r="Q135" s="36">
        <f>SUMIFS(СВЦЭМ!$D$33:$D$776,СВЦЭМ!$A$33:$A$776,$A135,СВЦЭМ!$B$33:$B$776,Q$113)+'СЕТ СН'!$I$14+СВЦЭМ!$D$10+'СЕТ СН'!$I$5-'СЕТ СН'!$I$24</f>
        <v>3483.9468812599998</v>
      </c>
      <c r="R135" s="36">
        <f>SUMIFS(СВЦЭМ!$D$33:$D$776,СВЦЭМ!$A$33:$A$776,$A135,СВЦЭМ!$B$33:$B$776,R$113)+'СЕТ СН'!$I$14+СВЦЭМ!$D$10+'СЕТ СН'!$I$5-'СЕТ СН'!$I$24</f>
        <v>3478.8733439100001</v>
      </c>
      <c r="S135" s="36">
        <f>SUMIFS(СВЦЭМ!$D$33:$D$776,СВЦЭМ!$A$33:$A$776,$A135,СВЦЭМ!$B$33:$B$776,S$113)+'СЕТ СН'!$I$14+СВЦЭМ!$D$10+'СЕТ СН'!$I$5-'СЕТ СН'!$I$24</f>
        <v>3480.51908804</v>
      </c>
      <c r="T135" s="36">
        <f>SUMIFS(СВЦЭМ!$D$33:$D$776,СВЦЭМ!$A$33:$A$776,$A135,СВЦЭМ!$B$33:$B$776,T$113)+'СЕТ СН'!$I$14+СВЦЭМ!$D$10+'СЕТ СН'!$I$5-'СЕТ СН'!$I$24</f>
        <v>3483.6247498900002</v>
      </c>
      <c r="U135" s="36">
        <f>SUMIFS(СВЦЭМ!$D$33:$D$776,СВЦЭМ!$A$33:$A$776,$A135,СВЦЭМ!$B$33:$B$776,U$113)+'СЕТ СН'!$I$14+СВЦЭМ!$D$10+'СЕТ СН'!$I$5-'СЕТ СН'!$I$24</f>
        <v>3487.4701031599998</v>
      </c>
      <c r="V135" s="36">
        <f>SUMIFS(СВЦЭМ!$D$33:$D$776,СВЦЭМ!$A$33:$A$776,$A135,СВЦЭМ!$B$33:$B$776,V$113)+'СЕТ СН'!$I$14+СВЦЭМ!$D$10+'СЕТ СН'!$I$5-'СЕТ СН'!$I$24</f>
        <v>3495.6726141300001</v>
      </c>
      <c r="W135" s="36">
        <f>SUMIFS(СВЦЭМ!$D$33:$D$776,СВЦЭМ!$A$33:$A$776,$A135,СВЦЭМ!$B$33:$B$776,W$113)+'СЕТ СН'!$I$14+СВЦЭМ!$D$10+'СЕТ СН'!$I$5-'СЕТ СН'!$I$24</f>
        <v>3493.06596726</v>
      </c>
      <c r="X135" s="36">
        <f>SUMIFS(СВЦЭМ!$D$33:$D$776,СВЦЭМ!$A$33:$A$776,$A135,СВЦЭМ!$B$33:$B$776,X$113)+'СЕТ СН'!$I$14+СВЦЭМ!$D$10+'СЕТ СН'!$I$5-'СЕТ СН'!$I$24</f>
        <v>3483.5753614099999</v>
      </c>
      <c r="Y135" s="36">
        <f>SUMIFS(СВЦЭМ!$D$33:$D$776,СВЦЭМ!$A$33:$A$776,$A135,СВЦЭМ!$B$33:$B$776,Y$113)+'СЕТ СН'!$I$14+СВЦЭМ!$D$10+'СЕТ СН'!$I$5-'СЕТ СН'!$I$24</f>
        <v>3473.8275022900002</v>
      </c>
    </row>
    <row r="136" spans="1:26" ht="15.75" x14ac:dyDescent="0.2">
      <c r="A136" s="35">
        <f t="shared" si="3"/>
        <v>43884</v>
      </c>
      <c r="B136" s="36">
        <f>SUMIFS(СВЦЭМ!$D$33:$D$776,СВЦЭМ!$A$33:$A$776,$A136,СВЦЭМ!$B$33:$B$776,B$113)+'СЕТ СН'!$I$14+СВЦЭМ!$D$10+'СЕТ СН'!$I$5-'СЕТ СН'!$I$24</f>
        <v>3507.0904463500001</v>
      </c>
      <c r="C136" s="36">
        <f>SUMIFS(СВЦЭМ!$D$33:$D$776,СВЦЭМ!$A$33:$A$776,$A136,СВЦЭМ!$B$33:$B$776,C$113)+'СЕТ СН'!$I$14+СВЦЭМ!$D$10+'СЕТ СН'!$I$5-'СЕТ СН'!$I$24</f>
        <v>3525.26162432</v>
      </c>
      <c r="D136" s="36">
        <f>SUMIFS(СВЦЭМ!$D$33:$D$776,СВЦЭМ!$A$33:$A$776,$A136,СВЦЭМ!$B$33:$B$776,D$113)+'СЕТ СН'!$I$14+СВЦЭМ!$D$10+'СЕТ СН'!$I$5-'СЕТ СН'!$I$24</f>
        <v>3536.4525838200002</v>
      </c>
      <c r="E136" s="36">
        <f>SUMIFS(СВЦЭМ!$D$33:$D$776,СВЦЭМ!$A$33:$A$776,$A136,СВЦЭМ!$B$33:$B$776,E$113)+'СЕТ СН'!$I$14+СВЦЭМ!$D$10+'СЕТ СН'!$I$5-'СЕТ СН'!$I$24</f>
        <v>3541.6335330500001</v>
      </c>
      <c r="F136" s="36">
        <f>SUMIFS(СВЦЭМ!$D$33:$D$776,СВЦЭМ!$A$33:$A$776,$A136,СВЦЭМ!$B$33:$B$776,F$113)+'СЕТ СН'!$I$14+СВЦЭМ!$D$10+'СЕТ СН'!$I$5-'СЕТ СН'!$I$24</f>
        <v>3543.8988111799999</v>
      </c>
      <c r="G136" s="36">
        <f>SUMIFS(СВЦЭМ!$D$33:$D$776,СВЦЭМ!$A$33:$A$776,$A136,СВЦЭМ!$B$33:$B$776,G$113)+'СЕТ СН'!$I$14+СВЦЭМ!$D$10+'СЕТ СН'!$I$5-'СЕТ СН'!$I$24</f>
        <v>3545.80777506</v>
      </c>
      <c r="H136" s="36">
        <f>SUMIFS(СВЦЭМ!$D$33:$D$776,СВЦЭМ!$A$33:$A$776,$A136,СВЦЭМ!$B$33:$B$776,H$113)+'СЕТ СН'!$I$14+СВЦЭМ!$D$10+'СЕТ СН'!$I$5-'СЕТ СН'!$I$24</f>
        <v>3534.5770034699999</v>
      </c>
      <c r="I136" s="36">
        <f>SUMIFS(СВЦЭМ!$D$33:$D$776,СВЦЭМ!$A$33:$A$776,$A136,СВЦЭМ!$B$33:$B$776,I$113)+'СЕТ СН'!$I$14+СВЦЭМ!$D$10+'СЕТ СН'!$I$5-'СЕТ СН'!$I$24</f>
        <v>3523.0369529999998</v>
      </c>
      <c r="J136" s="36">
        <f>SUMIFS(СВЦЭМ!$D$33:$D$776,СВЦЭМ!$A$33:$A$776,$A136,СВЦЭМ!$B$33:$B$776,J$113)+'СЕТ СН'!$I$14+СВЦЭМ!$D$10+'СЕТ СН'!$I$5-'СЕТ СН'!$I$24</f>
        <v>3495.6571898699999</v>
      </c>
      <c r="K136" s="36">
        <f>SUMIFS(СВЦЭМ!$D$33:$D$776,СВЦЭМ!$A$33:$A$776,$A136,СВЦЭМ!$B$33:$B$776,K$113)+'СЕТ СН'!$I$14+СВЦЭМ!$D$10+'СЕТ СН'!$I$5-'СЕТ СН'!$I$24</f>
        <v>3454.75407984</v>
      </c>
      <c r="L136" s="36">
        <f>SUMIFS(СВЦЭМ!$D$33:$D$776,СВЦЭМ!$A$33:$A$776,$A136,СВЦЭМ!$B$33:$B$776,L$113)+'СЕТ СН'!$I$14+СВЦЭМ!$D$10+'СЕТ СН'!$I$5-'СЕТ СН'!$I$24</f>
        <v>3435.96726296</v>
      </c>
      <c r="M136" s="36">
        <f>SUMIFS(СВЦЭМ!$D$33:$D$776,СВЦЭМ!$A$33:$A$776,$A136,СВЦЭМ!$B$33:$B$776,M$113)+'СЕТ СН'!$I$14+СВЦЭМ!$D$10+'СЕТ СН'!$I$5-'СЕТ СН'!$I$24</f>
        <v>3441.8562209000002</v>
      </c>
      <c r="N136" s="36">
        <f>SUMIFS(СВЦЭМ!$D$33:$D$776,СВЦЭМ!$A$33:$A$776,$A136,СВЦЭМ!$B$33:$B$776,N$113)+'СЕТ СН'!$I$14+СВЦЭМ!$D$10+'СЕТ СН'!$I$5-'СЕТ СН'!$I$24</f>
        <v>3460.0035598100003</v>
      </c>
      <c r="O136" s="36">
        <f>SUMIFS(СВЦЭМ!$D$33:$D$776,СВЦЭМ!$A$33:$A$776,$A136,СВЦЭМ!$B$33:$B$776,O$113)+'СЕТ СН'!$I$14+СВЦЭМ!$D$10+'СЕТ СН'!$I$5-'СЕТ СН'!$I$24</f>
        <v>3473.9142399000002</v>
      </c>
      <c r="P136" s="36">
        <f>SUMIFS(СВЦЭМ!$D$33:$D$776,СВЦЭМ!$A$33:$A$776,$A136,СВЦЭМ!$B$33:$B$776,P$113)+'СЕТ СН'!$I$14+СВЦЭМ!$D$10+'СЕТ СН'!$I$5-'СЕТ СН'!$I$24</f>
        <v>3481.1159666900003</v>
      </c>
      <c r="Q136" s="36">
        <f>SUMIFS(СВЦЭМ!$D$33:$D$776,СВЦЭМ!$A$33:$A$776,$A136,СВЦЭМ!$B$33:$B$776,Q$113)+'СЕТ СН'!$I$14+СВЦЭМ!$D$10+'СЕТ СН'!$I$5-'СЕТ СН'!$I$24</f>
        <v>3490.9252647100002</v>
      </c>
      <c r="R136" s="36">
        <f>SUMIFS(СВЦЭМ!$D$33:$D$776,СВЦЭМ!$A$33:$A$776,$A136,СВЦЭМ!$B$33:$B$776,R$113)+'СЕТ СН'!$I$14+СВЦЭМ!$D$10+'СЕТ СН'!$I$5-'СЕТ СН'!$I$24</f>
        <v>3489.67116128</v>
      </c>
      <c r="S136" s="36">
        <f>SUMIFS(СВЦЭМ!$D$33:$D$776,СВЦЭМ!$A$33:$A$776,$A136,СВЦЭМ!$B$33:$B$776,S$113)+'СЕТ СН'!$I$14+СВЦЭМ!$D$10+'СЕТ СН'!$I$5-'СЕТ СН'!$I$24</f>
        <v>3480.2368891699998</v>
      </c>
      <c r="T136" s="36">
        <f>SUMIFS(СВЦЭМ!$D$33:$D$776,СВЦЭМ!$A$33:$A$776,$A136,СВЦЭМ!$B$33:$B$776,T$113)+'СЕТ СН'!$I$14+СВЦЭМ!$D$10+'СЕТ СН'!$I$5-'СЕТ СН'!$I$24</f>
        <v>3458.6040072800001</v>
      </c>
      <c r="U136" s="36">
        <f>SUMIFS(СВЦЭМ!$D$33:$D$776,СВЦЭМ!$A$33:$A$776,$A136,СВЦЭМ!$B$33:$B$776,U$113)+'СЕТ СН'!$I$14+СВЦЭМ!$D$10+'СЕТ СН'!$I$5-'СЕТ СН'!$I$24</f>
        <v>3442.9174334899999</v>
      </c>
      <c r="V136" s="36">
        <f>SUMIFS(СВЦЭМ!$D$33:$D$776,СВЦЭМ!$A$33:$A$776,$A136,СВЦЭМ!$B$33:$B$776,V$113)+'СЕТ СН'!$I$14+СВЦЭМ!$D$10+'СЕТ СН'!$I$5-'СЕТ СН'!$I$24</f>
        <v>3453.5805357300001</v>
      </c>
      <c r="W136" s="36">
        <f>SUMIFS(СВЦЭМ!$D$33:$D$776,СВЦЭМ!$A$33:$A$776,$A136,СВЦЭМ!$B$33:$B$776,W$113)+'СЕТ СН'!$I$14+СВЦЭМ!$D$10+'СЕТ СН'!$I$5-'СЕТ СН'!$I$24</f>
        <v>3464.6998361000001</v>
      </c>
      <c r="X136" s="36">
        <f>SUMIFS(СВЦЭМ!$D$33:$D$776,СВЦЭМ!$A$33:$A$776,$A136,СВЦЭМ!$B$33:$B$776,X$113)+'СЕТ СН'!$I$14+СВЦЭМ!$D$10+'СЕТ СН'!$I$5-'СЕТ СН'!$I$24</f>
        <v>3483.5777789200001</v>
      </c>
      <c r="Y136" s="36">
        <f>SUMIFS(СВЦЭМ!$D$33:$D$776,СВЦЭМ!$A$33:$A$776,$A136,СВЦЭМ!$B$33:$B$776,Y$113)+'СЕТ СН'!$I$14+СВЦЭМ!$D$10+'СЕТ СН'!$I$5-'СЕТ СН'!$I$24</f>
        <v>3501.86107937</v>
      </c>
    </row>
    <row r="137" spans="1:26" ht="15.75" x14ac:dyDescent="0.2">
      <c r="A137" s="35">
        <f t="shared" si="3"/>
        <v>43885</v>
      </c>
      <c r="B137" s="36">
        <f>SUMIFS(СВЦЭМ!$D$33:$D$776,СВЦЭМ!$A$33:$A$776,$A137,СВЦЭМ!$B$33:$B$776,B$113)+'СЕТ СН'!$I$14+СВЦЭМ!$D$10+'СЕТ СН'!$I$5-'СЕТ СН'!$I$24</f>
        <v>3501.7934563200001</v>
      </c>
      <c r="C137" s="36">
        <f>SUMIFS(СВЦЭМ!$D$33:$D$776,СВЦЭМ!$A$33:$A$776,$A137,СВЦЭМ!$B$33:$B$776,C$113)+'СЕТ СН'!$I$14+СВЦЭМ!$D$10+'СЕТ СН'!$I$5-'СЕТ СН'!$I$24</f>
        <v>3513.5129514499999</v>
      </c>
      <c r="D137" s="36">
        <f>SUMIFS(СВЦЭМ!$D$33:$D$776,СВЦЭМ!$A$33:$A$776,$A137,СВЦЭМ!$B$33:$B$776,D$113)+'СЕТ СН'!$I$14+СВЦЭМ!$D$10+'СЕТ СН'!$I$5-'СЕТ СН'!$I$24</f>
        <v>3528.65224592</v>
      </c>
      <c r="E137" s="36">
        <f>SUMIFS(СВЦЭМ!$D$33:$D$776,СВЦЭМ!$A$33:$A$776,$A137,СВЦЭМ!$B$33:$B$776,E$113)+'СЕТ СН'!$I$14+СВЦЭМ!$D$10+'СЕТ СН'!$I$5-'СЕТ СН'!$I$24</f>
        <v>3545.3002131100002</v>
      </c>
      <c r="F137" s="36">
        <f>SUMIFS(СВЦЭМ!$D$33:$D$776,СВЦЭМ!$A$33:$A$776,$A137,СВЦЭМ!$B$33:$B$776,F$113)+'СЕТ СН'!$I$14+СВЦЭМ!$D$10+'СЕТ СН'!$I$5-'СЕТ СН'!$I$24</f>
        <v>3547.19476007</v>
      </c>
      <c r="G137" s="36">
        <f>SUMIFS(СВЦЭМ!$D$33:$D$776,СВЦЭМ!$A$33:$A$776,$A137,СВЦЭМ!$B$33:$B$776,G$113)+'СЕТ СН'!$I$14+СВЦЭМ!$D$10+'СЕТ СН'!$I$5-'СЕТ СН'!$I$24</f>
        <v>3544.7355542099999</v>
      </c>
      <c r="H137" s="36">
        <f>SUMIFS(СВЦЭМ!$D$33:$D$776,СВЦЭМ!$A$33:$A$776,$A137,СВЦЭМ!$B$33:$B$776,H$113)+'СЕТ СН'!$I$14+СВЦЭМ!$D$10+'СЕТ СН'!$I$5-'СЕТ СН'!$I$24</f>
        <v>3536.6399458200003</v>
      </c>
      <c r="I137" s="36">
        <f>SUMIFS(СВЦЭМ!$D$33:$D$776,СВЦЭМ!$A$33:$A$776,$A137,СВЦЭМ!$B$33:$B$776,I$113)+'СЕТ СН'!$I$14+СВЦЭМ!$D$10+'СЕТ СН'!$I$5-'СЕТ СН'!$I$24</f>
        <v>3518.38604412</v>
      </c>
      <c r="J137" s="36">
        <f>SUMIFS(СВЦЭМ!$D$33:$D$776,СВЦЭМ!$A$33:$A$776,$A137,СВЦЭМ!$B$33:$B$776,J$113)+'СЕТ СН'!$I$14+СВЦЭМ!$D$10+'СЕТ СН'!$I$5-'СЕТ СН'!$I$24</f>
        <v>3487.4569528699999</v>
      </c>
      <c r="K137" s="36">
        <f>SUMIFS(СВЦЭМ!$D$33:$D$776,СВЦЭМ!$A$33:$A$776,$A137,СВЦЭМ!$B$33:$B$776,K$113)+'СЕТ СН'!$I$14+СВЦЭМ!$D$10+'СЕТ СН'!$I$5-'СЕТ СН'!$I$24</f>
        <v>3457.3801388800002</v>
      </c>
      <c r="L137" s="36">
        <f>SUMIFS(СВЦЭМ!$D$33:$D$776,СВЦЭМ!$A$33:$A$776,$A137,СВЦЭМ!$B$33:$B$776,L$113)+'СЕТ СН'!$I$14+СВЦЭМ!$D$10+'СЕТ СН'!$I$5-'СЕТ СН'!$I$24</f>
        <v>3453.1602725299999</v>
      </c>
      <c r="M137" s="36">
        <f>SUMIFS(СВЦЭМ!$D$33:$D$776,СВЦЭМ!$A$33:$A$776,$A137,СВЦЭМ!$B$33:$B$776,M$113)+'СЕТ СН'!$I$14+СВЦЭМ!$D$10+'СЕТ СН'!$I$5-'СЕТ СН'!$I$24</f>
        <v>3456.7781638599999</v>
      </c>
      <c r="N137" s="36">
        <f>SUMIFS(СВЦЭМ!$D$33:$D$776,СВЦЭМ!$A$33:$A$776,$A137,СВЦЭМ!$B$33:$B$776,N$113)+'СЕТ СН'!$I$14+СВЦЭМ!$D$10+'СЕТ СН'!$I$5-'СЕТ СН'!$I$24</f>
        <v>3467.1282963799999</v>
      </c>
      <c r="O137" s="36">
        <f>SUMIFS(СВЦЭМ!$D$33:$D$776,СВЦЭМ!$A$33:$A$776,$A137,СВЦЭМ!$B$33:$B$776,O$113)+'СЕТ СН'!$I$14+СВЦЭМ!$D$10+'СЕТ СН'!$I$5-'СЕТ СН'!$I$24</f>
        <v>3484.8891218600002</v>
      </c>
      <c r="P137" s="36">
        <f>SUMIFS(СВЦЭМ!$D$33:$D$776,СВЦЭМ!$A$33:$A$776,$A137,СВЦЭМ!$B$33:$B$776,P$113)+'СЕТ СН'!$I$14+СВЦЭМ!$D$10+'СЕТ СН'!$I$5-'СЕТ СН'!$I$24</f>
        <v>3494.505506</v>
      </c>
      <c r="Q137" s="36">
        <f>SUMIFS(СВЦЭМ!$D$33:$D$776,СВЦЭМ!$A$33:$A$776,$A137,СВЦЭМ!$B$33:$B$776,Q$113)+'СЕТ СН'!$I$14+СВЦЭМ!$D$10+'СЕТ СН'!$I$5-'СЕТ СН'!$I$24</f>
        <v>3493.9970375500002</v>
      </c>
      <c r="R137" s="36">
        <f>SUMIFS(СВЦЭМ!$D$33:$D$776,СВЦЭМ!$A$33:$A$776,$A137,СВЦЭМ!$B$33:$B$776,R$113)+'СЕТ СН'!$I$14+СВЦЭМ!$D$10+'СЕТ СН'!$I$5-'СЕТ СН'!$I$24</f>
        <v>3492.18785166</v>
      </c>
      <c r="S137" s="36">
        <f>SUMIFS(СВЦЭМ!$D$33:$D$776,СВЦЭМ!$A$33:$A$776,$A137,СВЦЭМ!$B$33:$B$776,S$113)+'СЕТ СН'!$I$14+СВЦЭМ!$D$10+'СЕТ СН'!$I$5-'СЕТ СН'!$I$24</f>
        <v>3479.8681816500002</v>
      </c>
      <c r="T137" s="36">
        <f>SUMIFS(СВЦЭМ!$D$33:$D$776,СВЦЭМ!$A$33:$A$776,$A137,СВЦЭМ!$B$33:$B$776,T$113)+'СЕТ СН'!$I$14+СВЦЭМ!$D$10+'СЕТ СН'!$I$5-'СЕТ СН'!$I$24</f>
        <v>3454.1524201699999</v>
      </c>
      <c r="U137" s="36">
        <f>SUMIFS(СВЦЭМ!$D$33:$D$776,СВЦЭМ!$A$33:$A$776,$A137,СВЦЭМ!$B$33:$B$776,U$113)+'СЕТ СН'!$I$14+СВЦЭМ!$D$10+'СЕТ СН'!$I$5-'СЕТ СН'!$I$24</f>
        <v>3431.74764766</v>
      </c>
      <c r="V137" s="36">
        <f>SUMIFS(СВЦЭМ!$D$33:$D$776,СВЦЭМ!$A$33:$A$776,$A137,СВЦЭМ!$B$33:$B$776,V$113)+'СЕТ СН'!$I$14+СВЦЭМ!$D$10+'СЕТ СН'!$I$5-'СЕТ СН'!$I$24</f>
        <v>3439.4256097799998</v>
      </c>
      <c r="W137" s="36">
        <f>SUMIFS(СВЦЭМ!$D$33:$D$776,СВЦЭМ!$A$33:$A$776,$A137,СВЦЭМ!$B$33:$B$776,W$113)+'СЕТ СН'!$I$14+СВЦЭМ!$D$10+'СЕТ СН'!$I$5-'СЕТ СН'!$I$24</f>
        <v>3454.6112769400002</v>
      </c>
      <c r="X137" s="36">
        <f>SUMIFS(СВЦЭМ!$D$33:$D$776,СВЦЭМ!$A$33:$A$776,$A137,СВЦЭМ!$B$33:$B$776,X$113)+'СЕТ СН'!$I$14+СВЦЭМ!$D$10+'СЕТ СН'!$I$5-'СЕТ СН'!$I$24</f>
        <v>3464.8137489300002</v>
      </c>
      <c r="Y137" s="36">
        <f>SUMIFS(СВЦЭМ!$D$33:$D$776,СВЦЭМ!$A$33:$A$776,$A137,СВЦЭМ!$B$33:$B$776,Y$113)+'СЕТ СН'!$I$14+СВЦЭМ!$D$10+'СЕТ СН'!$I$5-'СЕТ СН'!$I$24</f>
        <v>3488.8601242599998</v>
      </c>
    </row>
    <row r="138" spans="1:26" ht="15.75" x14ac:dyDescent="0.2">
      <c r="A138" s="35">
        <f t="shared" si="3"/>
        <v>43886</v>
      </c>
      <c r="B138" s="36">
        <f>SUMIFS(СВЦЭМ!$D$33:$D$776,СВЦЭМ!$A$33:$A$776,$A138,СВЦЭМ!$B$33:$B$776,B$113)+'СЕТ СН'!$I$14+СВЦЭМ!$D$10+'СЕТ СН'!$I$5-'СЕТ СН'!$I$24</f>
        <v>3532.1796207900002</v>
      </c>
      <c r="C138" s="36">
        <f>SUMIFS(СВЦЭМ!$D$33:$D$776,СВЦЭМ!$A$33:$A$776,$A138,СВЦЭМ!$B$33:$B$776,C$113)+'СЕТ СН'!$I$14+СВЦЭМ!$D$10+'СЕТ СН'!$I$5-'СЕТ СН'!$I$24</f>
        <v>3540.77238386</v>
      </c>
      <c r="D138" s="36">
        <f>SUMIFS(СВЦЭМ!$D$33:$D$776,СВЦЭМ!$A$33:$A$776,$A138,СВЦЭМ!$B$33:$B$776,D$113)+'СЕТ СН'!$I$14+СВЦЭМ!$D$10+'СЕТ СН'!$I$5-'СЕТ СН'!$I$24</f>
        <v>3558.1678090400001</v>
      </c>
      <c r="E138" s="36">
        <f>SUMIFS(СВЦЭМ!$D$33:$D$776,СВЦЭМ!$A$33:$A$776,$A138,СВЦЭМ!$B$33:$B$776,E$113)+'СЕТ СН'!$I$14+СВЦЭМ!$D$10+'СЕТ СН'!$I$5-'СЕТ СН'!$I$24</f>
        <v>3574.5757759500002</v>
      </c>
      <c r="F138" s="36">
        <f>SUMIFS(СВЦЭМ!$D$33:$D$776,СВЦЭМ!$A$33:$A$776,$A138,СВЦЭМ!$B$33:$B$776,F$113)+'СЕТ СН'!$I$14+СВЦЭМ!$D$10+'СЕТ СН'!$I$5-'СЕТ СН'!$I$24</f>
        <v>3563.8869566799999</v>
      </c>
      <c r="G138" s="36">
        <f>SUMIFS(СВЦЭМ!$D$33:$D$776,СВЦЭМ!$A$33:$A$776,$A138,СВЦЭМ!$B$33:$B$776,G$113)+'СЕТ СН'!$I$14+СВЦЭМ!$D$10+'СЕТ СН'!$I$5-'СЕТ СН'!$I$24</f>
        <v>3543.9569268800001</v>
      </c>
      <c r="H138" s="36">
        <f>SUMIFS(СВЦЭМ!$D$33:$D$776,СВЦЭМ!$A$33:$A$776,$A138,СВЦЭМ!$B$33:$B$776,H$113)+'СЕТ СН'!$I$14+СВЦЭМ!$D$10+'СЕТ СН'!$I$5-'СЕТ СН'!$I$24</f>
        <v>3517.9492804900001</v>
      </c>
      <c r="I138" s="36">
        <f>SUMIFS(СВЦЭМ!$D$33:$D$776,СВЦЭМ!$A$33:$A$776,$A138,СВЦЭМ!$B$33:$B$776,I$113)+'СЕТ СН'!$I$14+СВЦЭМ!$D$10+'СЕТ СН'!$I$5-'СЕТ СН'!$I$24</f>
        <v>3493.34496502</v>
      </c>
      <c r="J138" s="36">
        <f>SUMIFS(СВЦЭМ!$D$33:$D$776,СВЦЭМ!$A$33:$A$776,$A138,СВЦЭМ!$B$33:$B$776,J$113)+'СЕТ СН'!$I$14+СВЦЭМ!$D$10+'СЕТ СН'!$I$5-'СЕТ СН'!$I$24</f>
        <v>3470.39048645</v>
      </c>
      <c r="K138" s="36">
        <f>SUMIFS(СВЦЭМ!$D$33:$D$776,СВЦЭМ!$A$33:$A$776,$A138,СВЦЭМ!$B$33:$B$776,K$113)+'СЕТ СН'!$I$14+СВЦЭМ!$D$10+'СЕТ СН'!$I$5-'СЕТ СН'!$I$24</f>
        <v>3452.02638037</v>
      </c>
      <c r="L138" s="36">
        <f>SUMIFS(СВЦЭМ!$D$33:$D$776,СВЦЭМ!$A$33:$A$776,$A138,СВЦЭМ!$B$33:$B$776,L$113)+'СЕТ СН'!$I$14+СВЦЭМ!$D$10+'СЕТ СН'!$I$5-'СЕТ СН'!$I$24</f>
        <v>3451.8051663300002</v>
      </c>
      <c r="M138" s="36">
        <f>SUMIFS(СВЦЭМ!$D$33:$D$776,СВЦЭМ!$A$33:$A$776,$A138,СВЦЭМ!$B$33:$B$776,M$113)+'СЕТ СН'!$I$14+СВЦЭМ!$D$10+'СЕТ СН'!$I$5-'СЕТ СН'!$I$24</f>
        <v>3461.9919955800001</v>
      </c>
      <c r="N138" s="36">
        <f>SUMIFS(СВЦЭМ!$D$33:$D$776,СВЦЭМ!$A$33:$A$776,$A138,СВЦЭМ!$B$33:$B$776,N$113)+'СЕТ СН'!$I$14+СВЦЭМ!$D$10+'СЕТ СН'!$I$5-'СЕТ СН'!$I$24</f>
        <v>3472.87946427</v>
      </c>
      <c r="O138" s="36">
        <f>SUMIFS(СВЦЭМ!$D$33:$D$776,СВЦЭМ!$A$33:$A$776,$A138,СВЦЭМ!$B$33:$B$776,O$113)+'СЕТ СН'!$I$14+СВЦЭМ!$D$10+'СЕТ СН'!$I$5-'СЕТ СН'!$I$24</f>
        <v>3490.22296246</v>
      </c>
      <c r="P138" s="36">
        <f>SUMIFS(СВЦЭМ!$D$33:$D$776,СВЦЭМ!$A$33:$A$776,$A138,СВЦЭМ!$B$33:$B$776,P$113)+'СЕТ СН'!$I$14+СВЦЭМ!$D$10+'СЕТ СН'!$I$5-'СЕТ СН'!$I$24</f>
        <v>3522.3826651099998</v>
      </c>
      <c r="Q138" s="36">
        <f>SUMIFS(СВЦЭМ!$D$33:$D$776,СВЦЭМ!$A$33:$A$776,$A138,СВЦЭМ!$B$33:$B$776,Q$113)+'СЕТ СН'!$I$14+СВЦЭМ!$D$10+'СЕТ СН'!$I$5-'СЕТ СН'!$I$24</f>
        <v>3540.0969783999999</v>
      </c>
      <c r="R138" s="36">
        <f>SUMIFS(СВЦЭМ!$D$33:$D$776,СВЦЭМ!$A$33:$A$776,$A138,СВЦЭМ!$B$33:$B$776,R$113)+'СЕТ СН'!$I$14+СВЦЭМ!$D$10+'СЕТ СН'!$I$5-'СЕТ СН'!$I$24</f>
        <v>3538.6327785499998</v>
      </c>
      <c r="S138" s="36">
        <f>SUMIFS(СВЦЭМ!$D$33:$D$776,СВЦЭМ!$A$33:$A$776,$A138,СВЦЭМ!$B$33:$B$776,S$113)+'СЕТ СН'!$I$14+СВЦЭМ!$D$10+'СЕТ СН'!$I$5-'СЕТ СН'!$I$24</f>
        <v>3500.9885333500001</v>
      </c>
      <c r="T138" s="36">
        <f>SUMIFS(СВЦЭМ!$D$33:$D$776,СВЦЭМ!$A$33:$A$776,$A138,СВЦЭМ!$B$33:$B$776,T$113)+'СЕТ СН'!$I$14+СВЦЭМ!$D$10+'СЕТ СН'!$I$5-'СЕТ СН'!$I$24</f>
        <v>3468.2561027800002</v>
      </c>
      <c r="U138" s="36">
        <f>SUMIFS(СВЦЭМ!$D$33:$D$776,СВЦЭМ!$A$33:$A$776,$A138,СВЦЭМ!$B$33:$B$776,U$113)+'СЕТ СН'!$I$14+СВЦЭМ!$D$10+'СЕТ СН'!$I$5-'СЕТ СН'!$I$24</f>
        <v>3443.9962799499999</v>
      </c>
      <c r="V138" s="36">
        <f>SUMIFS(СВЦЭМ!$D$33:$D$776,СВЦЭМ!$A$33:$A$776,$A138,СВЦЭМ!$B$33:$B$776,V$113)+'СЕТ СН'!$I$14+СВЦЭМ!$D$10+'СЕТ СН'!$I$5-'СЕТ СН'!$I$24</f>
        <v>3441.1185439800001</v>
      </c>
      <c r="W138" s="36">
        <f>SUMIFS(СВЦЭМ!$D$33:$D$776,СВЦЭМ!$A$33:$A$776,$A138,СВЦЭМ!$B$33:$B$776,W$113)+'СЕТ СН'!$I$14+СВЦЭМ!$D$10+'СЕТ СН'!$I$5-'СЕТ СН'!$I$24</f>
        <v>3467.59860751</v>
      </c>
      <c r="X138" s="36">
        <f>SUMIFS(СВЦЭМ!$D$33:$D$776,СВЦЭМ!$A$33:$A$776,$A138,СВЦЭМ!$B$33:$B$776,X$113)+'СЕТ СН'!$I$14+СВЦЭМ!$D$10+'СЕТ СН'!$I$5-'СЕТ СН'!$I$24</f>
        <v>3490.00678836</v>
      </c>
      <c r="Y138" s="36">
        <f>SUMIFS(СВЦЭМ!$D$33:$D$776,СВЦЭМ!$A$33:$A$776,$A138,СВЦЭМ!$B$33:$B$776,Y$113)+'СЕТ СН'!$I$14+СВЦЭМ!$D$10+'СЕТ СН'!$I$5-'СЕТ СН'!$I$24</f>
        <v>3513.0686081900003</v>
      </c>
    </row>
    <row r="139" spans="1:26" ht="15.75" x14ac:dyDescent="0.2">
      <c r="A139" s="35">
        <f t="shared" si="3"/>
        <v>43887</v>
      </c>
      <c r="B139" s="36">
        <f>SUMIFS(СВЦЭМ!$D$33:$D$776,СВЦЭМ!$A$33:$A$776,$A139,СВЦЭМ!$B$33:$B$776,B$113)+'СЕТ СН'!$I$14+СВЦЭМ!$D$10+'СЕТ СН'!$I$5-'СЕТ СН'!$I$24</f>
        <v>3538.1876845100001</v>
      </c>
      <c r="C139" s="36">
        <f>SUMIFS(СВЦЭМ!$D$33:$D$776,СВЦЭМ!$A$33:$A$776,$A139,СВЦЭМ!$B$33:$B$776,C$113)+'СЕТ СН'!$I$14+СВЦЭМ!$D$10+'СЕТ СН'!$I$5-'СЕТ СН'!$I$24</f>
        <v>3560.3897567600002</v>
      </c>
      <c r="D139" s="36">
        <f>SUMIFS(СВЦЭМ!$D$33:$D$776,СВЦЭМ!$A$33:$A$776,$A139,СВЦЭМ!$B$33:$B$776,D$113)+'СЕТ СН'!$I$14+СВЦЭМ!$D$10+'СЕТ СН'!$I$5-'СЕТ СН'!$I$24</f>
        <v>3569.0401770200001</v>
      </c>
      <c r="E139" s="36">
        <f>SUMIFS(СВЦЭМ!$D$33:$D$776,СВЦЭМ!$A$33:$A$776,$A139,СВЦЭМ!$B$33:$B$776,E$113)+'СЕТ СН'!$I$14+СВЦЭМ!$D$10+'СЕТ СН'!$I$5-'СЕТ СН'!$I$24</f>
        <v>3582.2304046500003</v>
      </c>
      <c r="F139" s="36">
        <f>SUMIFS(СВЦЭМ!$D$33:$D$776,СВЦЭМ!$A$33:$A$776,$A139,СВЦЭМ!$B$33:$B$776,F$113)+'СЕТ СН'!$I$14+СВЦЭМ!$D$10+'СЕТ СН'!$I$5-'СЕТ СН'!$I$24</f>
        <v>3573.0138186100003</v>
      </c>
      <c r="G139" s="36">
        <f>SUMIFS(СВЦЭМ!$D$33:$D$776,СВЦЭМ!$A$33:$A$776,$A139,СВЦЭМ!$B$33:$B$776,G$113)+'СЕТ СН'!$I$14+СВЦЭМ!$D$10+'СЕТ СН'!$I$5-'СЕТ СН'!$I$24</f>
        <v>3549.8956798500003</v>
      </c>
      <c r="H139" s="36">
        <f>SUMIFS(СВЦЭМ!$D$33:$D$776,СВЦЭМ!$A$33:$A$776,$A139,СВЦЭМ!$B$33:$B$776,H$113)+'СЕТ СН'!$I$14+СВЦЭМ!$D$10+'СЕТ СН'!$I$5-'СЕТ СН'!$I$24</f>
        <v>3514.60435456</v>
      </c>
      <c r="I139" s="36">
        <f>SUMIFS(СВЦЭМ!$D$33:$D$776,СВЦЭМ!$A$33:$A$776,$A139,СВЦЭМ!$B$33:$B$776,I$113)+'СЕТ СН'!$I$14+СВЦЭМ!$D$10+'СЕТ СН'!$I$5-'СЕТ СН'!$I$24</f>
        <v>3490.2831418800001</v>
      </c>
      <c r="J139" s="36">
        <f>SUMIFS(СВЦЭМ!$D$33:$D$776,СВЦЭМ!$A$33:$A$776,$A139,СВЦЭМ!$B$33:$B$776,J$113)+'СЕТ СН'!$I$14+СВЦЭМ!$D$10+'СЕТ СН'!$I$5-'СЕТ СН'!$I$24</f>
        <v>3459.4220605600003</v>
      </c>
      <c r="K139" s="36">
        <f>SUMIFS(СВЦЭМ!$D$33:$D$776,СВЦЭМ!$A$33:$A$776,$A139,СВЦЭМ!$B$33:$B$776,K$113)+'СЕТ СН'!$I$14+СВЦЭМ!$D$10+'СЕТ СН'!$I$5-'СЕТ СН'!$I$24</f>
        <v>3444.8058090700001</v>
      </c>
      <c r="L139" s="36">
        <f>SUMIFS(СВЦЭМ!$D$33:$D$776,СВЦЭМ!$A$33:$A$776,$A139,СВЦЭМ!$B$33:$B$776,L$113)+'СЕТ СН'!$I$14+СВЦЭМ!$D$10+'СЕТ СН'!$I$5-'СЕТ СН'!$I$24</f>
        <v>3452.0281267199998</v>
      </c>
      <c r="M139" s="36">
        <f>SUMIFS(СВЦЭМ!$D$33:$D$776,СВЦЭМ!$A$33:$A$776,$A139,СВЦЭМ!$B$33:$B$776,M$113)+'СЕТ СН'!$I$14+СВЦЭМ!$D$10+'СЕТ СН'!$I$5-'СЕТ СН'!$I$24</f>
        <v>3459.4121965300001</v>
      </c>
      <c r="N139" s="36">
        <f>SUMIFS(СВЦЭМ!$D$33:$D$776,СВЦЭМ!$A$33:$A$776,$A139,СВЦЭМ!$B$33:$B$776,N$113)+'СЕТ СН'!$I$14+СВЦЭМ!$D$10+'СЕТ СН'!$I$5-'СЕТ СН'!$I$24</f>
        <v>3470.1831831999998</v>
      </c>
      <c r="O139" s="36">
        <f>SUMIFS(СВЦЭМ!$D$33:$D$776,СВЦЭМ!$A$33:$A$776,$A139,СВЦЭМ!$B$33:$B$776,O$113)+'СЕТ СН'!$I$14+СВЦЭМ!$D$10+'СЕТ СН'!$I$5-'СЕТ СН'!$I$24</f>
        <v>3484.5237758000003</v>
      </c>
      <c r="P139" s="36">
        <f>SUMIFS(СВЦЭМ!$D$33:$D$776,СВЦЭМ!$A$33:$A$776,$A139,СВЦЭМ!$B$33:$B$776,P$113)+'СЕТ СН'!$I$14+СВЦЭМ!$D$10+'СЕТ СН'!$I$5-'СЕТ СН'!$I$24</f>
        <v>3496.45638633</v>
      </c>
      <c r="Q139" s="36">
        <f>SUMIFS(СВЦЭМ!$D$33:$D$776,СВЦЭМ!$A$33:$A$776,$A139,СВЦЭМ!$B$33:$B$776,Q$113)+'СЕТ СН'!$I$14+СВЦЭМ!$D$10+'СЕТ СН'!$I$5-'СЕТ СН'!$I$24</f>
        <v>3502.6610722700002</v>
      </c>
      <c r="R139" s="36">
        <f>SUMIFS(СВЦЭМ!$D$33:$D$776,СВЦЭМ!$A$33:$A$776,$A139,СВЦЭМ!$B$33:$B$776,R$113)+'СЕТ СН'!$I$14+СВЦЭМ!$D$10+'СЕТ СН'!$I$5-'СЕТ СН'!$I$24</f>
        <v>3494.7433055400002</v>
      </c>
      <c r="S139" s="36">
        <f>SUMIFS(СВЦЭМ!$D$33:$D$776,СВЦЭМ!$A$33:$A$776,$A139,СВЦЭМ!$B$33:$B$776,S$113)+'СЕТ СН'!$I$14+СВЦЭМ!$D$10+'СЕТ СН'!$I$5-'СЕТ СН'!$I$24</f>
        <v>3478.7492029200002</v>
      </c>
      <c r="T139" s="36">
        <f>SUMIFS(СВЦЭМ!$D$33:$D$776,СВЦЭМ!$A$33:$A$776,$A139,СВЦЭМ!$B$33:$B$776,T$113)+'СЕТ СН'!$I$14+СВЦЭМ!$D$10+'СЕТ СН'!$I$5-'СЕТ СН'!$I$24</f>
        <v>3454.9003613100003</v>
      </c>
      <c r="U139" s="36">
        <f>SUMIFS(СВЦЭМ!$D$33:$D$776,СВЦЭМ!$A$33:$A$776,$A139,СВЦЭМ!$B$33:$B$776,U$113)+'СЕТ СН'!$I$14+СВЦЭМ!$D$10+'СЕТ СН'!$I$5-'СЕТ СН'!$I$24</f>
        <v>3446.7328135500002</v>
      </c>
      <c r="V139" s="36">
        <f>SUMIFS(СВЦЭМ!$D$33:$D$776,СВЦЭМ!$A$33:$A$776,$A139,СВЦЭМ!$B$33:$B$776,V$113)+'СЕТ СН'!$I$14+СВЦЭМ!$D$10+'СЕТ СН'!$I$5-'СЕТ СН'!$I$24</f>
        <v>3450.632302</v>
      </c>
      <c r="W139" s="36">
        <f>SUMIFS(СВЦЭМ!$D$33:$D$776,СВЦЭМ!$A$33:$A$776,$A139,СВЦЭМ!$B$33:$B$776,W$113)+'СЕТ СН'!$I$14+СВЦЭМ!$D$10+'СЕТ СН'!$I$5-'СЕТ СН'!$I$24</f>
        <v>3460.53560414</v>
      </c>
      <c r="X139" s="36">
        <f>SUMIFS(СВЦЭМ!$D$33:$D$776,СВЦЭМ!$A$33:$A$776,$A139,СВЦЭМ!$B$33:$B$776,X$113)+'СЕТ СН'!$I$14+СВЦЭМ!$D$10+'СЕТ СН'!$I$5-'СЕТ СН'!$I$24</f>
        <v>3476.9230252799998</v>
      </c>
      <c r="Y139" s="36">
        <f>SUMIFS(СВЦЭМ!$D$33:$D$776,СВЦЭМ!$A$33:$A$776,$A139,СВЦЭМ!$B$33:$B$776,Y$113)+'СЕТ СН'!$I$14+СВЦЭМ!$D$10+'СЕТ СН'!$I$5-'СЕТ СН'!$I$24</f>
        <v>3496.0740556199999</v>
      </c>
    </row>
    <row r="140" spans="1:26" ht="15.75" x14ac:dyDescent="0.2">
      <c r="A140" s="35">
        <f t="shared" si="3"/>
        <v>43888</v>
      </c>
      <c r="B140" s="36">
        <f>SUMIFS(СВЦЭМ!$D$33:$D$776,СВЦЭМ!$A$33:$A$776,$A140,СВЦЭМ!$B$33:$B$776,B$113)+'СЕТ СН'!$I$14+СВЦЭМ!$D$10+'СЕТ СН'!$I$5-'СЕТ СН'!$I$24</f>
        <v>3542.72866462</v>
      </c>
      <c r="C140" s="36">
        <f>SUMIFS(СВЦЭМ!$D$33:$D$776,СВЦЭМ!$A$33:$A$776,$A140,СВЦЭМ!$B$33:$B$776,C$113)+'СЕТ СН'!$I$14+СВЦЭМ!$D$10+'СЕТ СН'!$I$5-'СЕТ СН'!$I$24</f>
        <v>3558.21805791</v>
      </c>
      <c r="D140" s="36">
        <f>SUMIFS(СВЦЭМ!$D$33:$D$776,СВЦЭМ!$A$33:$A$776,$A140,СВЦЭМ!$B$33:$B$776,D$113)+'СЕТ СН'!$I$14+СВЦЭМ!$D$10+'СЕТ СН'!$I$5-'СЕТ СН'!$I$24</f>
        <v>3566.0399414600001</v>
      </c>
      <c r="E140" s="36">
        <f>SUMIFS(СВЦЭМ!$D$33:$D$776,СВЦЭМ!$A$33:$A$776,$A140,СВЦЭМ!$B$33:$B$776,E$113)+'СЕТ СН'!$I$14+СВЦЭМ!$D$10+'СЕТ СН'!$I$5-'СЕТ СН'!$I$24</f>
        <v>3577.5726880900002</v>
      </c>
      <c r="F140" s="36">
        <f>SUMIFS(СВЦЭМ!$D$33:$D$776,СВЦЭМ!$A$33:$A$776,$A140,СВЦЭМ!$B$33:$B$776,F$113)+'СЕТ СН'!$I$14+СВЦЭМ!$D$10+'СЕТ СН'!$I$5-'СЕТ СН'!$I$24</f>
        <v>3565.2065070500003</v>
      </c>
      <c r="G140" s="36">
        <f>SUMIFS(СВЦЭМ!$D$33:$D$776,СВЦЭМ!$A$33:$A$776,$A140,СВЦЭМ!$B$33:$B$776,G$113)+'СЕТ СН'!$I$14+СВЦЭМ!$D$10+'СЕТ СН'!$I$5-'СЕТ СН'!$I$24</f>
        <v>3538.7948781499999</v>
      </c>
      <c r="H140" s="36">
        <f>SUMIFS(СВЦЭМ!$D$33:$D$776,СВЦЭМ!$A$33:$A$776,$A140,СВЦЭМ!$B$33:$B$776,H$113)+'СЕТ СН'!$I$14+СВЦЭМ!$D$10+'СЕТ СН'!$I$5-'СЕТ СН'!$I$24</f>
        <v>3512.8382032200002</v>
      </c>
      <c r="I140" s="36">
        <f>SUMIFS(СВЦЭМ!$D$33:$D$776,СВЦЭМ!$A$33:$A$776,$A140,СВЦЭМ!$B$33:$B$776,I$113)+'СЕТ СН'!$I$14+СВЦЭМ!$D$10+'СЕТ СН'!$I$5-'СЕТ СН'!$I$24</f>
        <v>3487.72791074</v>
      </c>
      <c r="J140" s="36">
        <f>SUMIFS(СВЦЭМ!$D$33:$D$776,СВЦЭМ!$A$33:$A$776,$A140,СВЦЭМ!$B$33:$B$776,J$113)+'СЕТ СН'!$I$14+СВЦЭМ!$D$10+'СЕТ СН'!$I$5-'СЕТ СН'!$I$24</f>
        <v>3465.4729681899998</v>
      </c>
      <c r="K140" s="36">
        <f>SUMIFS(СВЦЭМ!$D$33:$D$776,СВЦЭМ!$A$33:$A$776,$A140,СВЦЭМ!$B$33:$B$776,K$113)+'СЕТ СН'!$I$14+СВЦЭМ!$D$10+'СЕТ СН'!$I$5-'СЕТ СН'!$I$24</f>
        <v>3446.7483106600002</v>
      </c>
      <c r="L140" s="36">
        <f>SUMIFS(СВЦЭМ!$D$33:$D$776,СВЦЭМ!$A$33:$A$776,$A140,СВЦЭМ!$B$33:$B$776,L$113)+'СЕТ СН'!$I$14+СВЦЭМ!$D$10+'СЕТ СН'!$I$5-'СЕТ СН'!$I$24</f>
        <v>3450.2794844600003</v>
      </c>
      <c r="M140" s="36">
        <f>SUMIFS(СВЦЭМ!$D$33:$D$776,СВЦЭМ!$A$33:$A$776,$A140,СВЦЭМ!$B$33:$B$776,M$113)+'СЕТ СН'!$I$14+СВЦЭМ!$D$10+'СЕТ СН'!$I$5-'СЕТ СН'!$I$24</f>
        <v>3464.5953334599999</v>
      </c>
      <c r="N140" s="36">
        <f>SUMIFS(СВЦЭМ!$D$33:$D$776,СВЦЭМ!$A$33:$A$776,$A140,СВЦЭМ!$B$33:$B$776,N$113)+'СЕТ СН'!$I$14+СВЦЭМ!$D$10+'СЕТ СН'!$I$5-'СЕТ СН'!$I$24</f>
        <v>3468.1752759400001</v>
      </c>
      <c r="O140" s="36">
        <f>SUMIFS(СВЦЭМ!$D$33:$D$776,СВЦЭМ!$A$33:$A$776,$A140,СВЦЭМ!$B$33:$B$776,O$113)+'СЕТ СН'!$I$14+СВЦЭМ!$D$10+'СЕТ СН'!$I$5-'СЕТ СН'!$I$24</f>
        <v>3484.2413955800002</v>
      </c>
      <c r="P140" s="36">
        <f>SUMIFS(СВЦЭМ!$D$33:$D$776,СВЦЭМ!$A$33:$A$776,$A140,СВЦЭМ!$B$33:$B$776,P$113)+'СЕТ СН'!$I$14+СВЦЭМ!$D$10+'СЕТ СН'!$I$5-'СЕТ СН'!$I$24</f>
        <v>3498.8681221400002</v>
      </c>
      <c r="Q140" s="36">
        <f>SUMIFS(СВЦЭМ!$D$33:$D$776,СВЦЭМ!$A$33:$A$776,$A140,СВЦЭМ!$B$33:$B$776,Q$113)+'СЕТ СН'!$I$14+СВЦЭМ!$D$10+'СЕТ СН'!$I$5-'СЕТ СН'!$I$24</f>
        <v>3509.7328719500001</v>
      </c>
      <c r="R140" s="36">
        <f>SUMIFS(СВЦЭМ!$D$33:$D$776,СВЦЭМ!$A$33:$A$776,$A140,СВЦЭМ!$B$33:$B$776,R$113)+'СЕТ СН'!$I$14+СВЦЭМ!$D$10+'СЕТ СН'!$I$5-'СЕТ СН'!$I$24</f>
        <v>3513.3752285400001</v>
      </c>
      <c r="S140" s="36">
        <f>SUMIFS(СВЦЭМ!$D$33:$D$776,СВЦЭМ!$A$33:$A$776,$A140,СВЦЭМ!$B$33:$B$776,S$113)+'СЕТ СН'!$I$14+СВЦЭМ!$D$10+'СЕТ СН'!$I$5-'СЕТ СН'!$I$24</f>
        <v>3499.4046734799999</v>
      </c>
      <c r="T140" s="36">
        <f>SUMIFS(СВЦЭМ!$D$33:$D$776,СВЦЭМ!$A$33:$A$776,$A140,СВЦЭМ!$B$33:$B$776,T$113)+'СЕТ СН'!$I$14+СВЦЭМ!$D$10+'СЕТ СН'!$I$5-'СЕТ СН'!$I$24</f>
        <v>3463.9560831099998</v>
      </c>
      <c r="U140" s="36">
        <f>SUMIFS(СВЦЭМ!$D$33:$D$776,СВЦЭМ!$A$33:$A$776,$A140,СВЦЭМ!$B$33:$B$776,U$113)+'СЕТ СН'!$I$14+СВЦЭМ!$D$10+'СЕТ СН'!$I$5-'СЕТ СН'!$I$24</f>
        <v>3459.9579256100001</v>
      </c>
      <c r="V140" s="36">
        <f>SUMIFS(СВЦЭМ!$D$33:$D$776,СВЦЭМ!$A$33:$A$776,$A140,СВЦЭМ!$B$33:$B$776,V$113)+'СЕТ СН'!$I$14+СВЦЭМ!$D$10+'СЕТ СН'!$I$5-'СЕТ СН'!$I$24</f>
        <v>3461.4976945100002</v>
      </c>
      <c r="W140" s="36">
        <f>SUMIFS(СВЦЭМ!$D$33:$D$776,СВЦЭМ!$A$33:$A$776,$A140,СВЦЭМ!$B$33:$B$776,W$113)+'СЕТ СН'!$I$14+СВЦЭМ!$D$10+'СЕТ СН'!$I$5-'СЕТ СН'!$I$24</f>
        <v>3475.4446177999998</v>
      </c>
      <c r="X140" s="36">
        <f>SUMIFS(СВЦЭМ!$D$33:$D$776,СВЦЭМ!$A$33:$A$776,$A140,СВЦЭМ!$B$33:$B$776,X$113)+'СЕТ СН'!$I$14+СВЦЭМ!$D$10+'СЕТ СН'!$I$5-'СЕТ СН'!$I$24</f>
        <v>3481.6844580400002</v>
      </c>
      <c r="Y140" s="36">
        <f>SUMIFS(СВЦЭМ!$D$33:$D$776,СВЦЭМ!$A$33:$A$776,$A140,СВЦЭМ!$B$33:$B$776,Y$113)+'СЕТ СН'!$I$14+СВЦЭМ!$D$10+'СЕТ СН'!$I$5-'СЕТ СН'!$I$24</f>
        <v>3505.9575607500001</v>
      </c>
    </row>
    <row r="141" spans="1:26" ht="15.75" x14ac:dyDescent="0.2">
      <c r="A141" s="35">
        <f t="shared" si="3"/>
        <v>43889</v>
      </c>
      <c r="B141" s="36">
        <f>SUMIFS(СВЦЭМ!$D$33:$D$776,СВЦЭМ!$A$33:$A$776,$A141,СВЦЭМ!$B$33:$B$776,B$113)+'СЕТ СН'!$I$14+СВЦЭМ!$D$10+'СЕТ СН'!$I$5-'СЕТ СН'!$I$24</f>
        <v>3521.0192116500002</v>
      </c>
      <c r="C141" s="36">
        <f>SUMIFS(СВЦЭМ!$D$33:$D$776,СВЦЭМ!$A$33:$A$776,$A141,СВЦЭМ!$B$33:$B$776,C$113)+'СЕТ СН'!$I$14+СВЦЭМ!$D$10+'СЕТ СН'!$I$5-'СЕТ СН'!$I$24</f>
        <v>3549.52531043</v>
      </c>
      <c r="D141" s="36">
        <f>SUMIFS(СВЦЭМ!$D$33:$D$776,СВЦЭМ!$A$33:$A$776,$A141,СВЦЭМ!$B$33:$B$776,D$113)+'СЕТ СН'!$I$14+СВЦЭМ!$D$10+'СЕТ СН'!$I$5-'СЕТ СН'!$I$24</f>
        <v>3563.7212644199999</v>
      </c>
      <c r="E141" s="36">
        <f>SUMIFS(СВЦЭМ!$D$33:$D$776,СВЦЭМ!$A$33:$A$776,$A141,СВЦЭМ!$B$33:$B$776,E$113)+'СЕТ СН'!$I$14+СВЦЭМ!$D$10+'СЕТ СН'!$I$5-'СЕТ СН'!$I$24</f>
        <v>3565.8490620900002</v>
      </c>
      <c r="F141" s="36">
        <f>SUMIFS(СВЦЭМ!$D$33:$D$776,СВЦЭМ!$A$33:$A$776,$A141,СВЦЭМ!$B$33:$B$776,F$113)+'СЕТ СН'!$I$14+СВЦЭМ!$D$10+'СЕТ СН'!$I$5-'СЕТ СН'!$I$24</f>
        <v>3554.1559316900002</v>
      </c>
      <c r="G141" s="36">
        <f>SUMIFS(СВЦЭМ!$D$33:$D$776,СВЦЭМ!$A$33:$A$776,$A141,СВЦЭМ!$B$33:$B$776,G$113)+'СЕТ СН'!$I$14+СВЦЭМ!$D$10+'СЕТ СН'!$I$5-'СЕТ СН'!$I$24</f>
        <v>3536.4831114500003</v>
      </c>
      <c r="H141" s="36">
        <f>SUMIFS(СВЦЭМ!$D$33:$D$776,СВЦЭМ!$A$33:$A$776,$A141,СВЦЭМ!$B$33:$B$776,H$113)+'СЕТ СН'!$I$14+СВЦЭМ!$D$10+'СЕТ СН'!$I$5-'СЕТ СН'!$I$24</f>
        <v>3491.1142234500003</v>
      </c>
      <c r="I141" s="36">
        <f>SUMIFS(СВЦЭМ!$D$33:$D$776,СВЦЭМ!$A$33:$A$776,$A141,СВЦЭМ!$B$33:$B$776,I$113)+'СЕТ СН'!$I$14+СВЦЭМ!$D$10+'СЕТ СН'!$I$5-'СЕТ СН'!$I$24</f>
        <v>3468.0854828000001</v>
      </c>
      <c r="J141" s="36">
        <f>SUMIFS(СВЦЭМ!$D$33:$D$776,СВЦЭМ!$A$33:$A$776,$A141,СВЦЭМ!$B$33:$B$776,J$113)+'СЕТ СН'!$I$14+СВЦЭМ!$D$10+'СЕТ СН'!$I$5-'СЕТ СН'!$I$24</f>
        <v>3464.3431659100002</v>
      </c>
      <c r="K141" s="36">
        <f>SUMIFS(СВЦЭМ!$D$33:$D$776,СВЦЭМ!$A$33:$A$776,$A141,СВЦЭМ!$B$33:$B$776,K$113)+'СЕТ СН'!$I$14+СВЦЭМ!$D$10+'СЕТ СН'!$I$5-'СЕТ СН'!$I$24</f>
        <v>3456.20340962</v>
      </c>
      <c r="L141" s="36">
        <f>SUMIFS(СВЦЭМ!$D$33:$D$776,СВЦЭМ!$A$33:$A$776,$A141,СВЦЭМ!$B$33:$B$776,L$113)+'СЕТ СН'!$I$14+СВЦЭМ!$D$10+'СЕТ СН'!$I$5-'СЕТ СН'!$I$24</f>
        <v>3458.5015185000002</v>
      </c>
      <c r="M141" s="36">
        <f>SUMIFS(СВЦЭМ!$D$33:$D$776,СВЦЭМ!$A$33:$A$776,$A141,СВЦЭМ!$B$33:$B$776,M$113)+'СЕТ СН'!$I$14+СВЦЭМ!$D$10+'СЕТ СН'!$I$5-'СЕТ СН'!$I$24</f>
        <v>3463.7693580700002</v>
      </c>
      <c r="N141" s="36">
        <f>SUMIFS(СВЦЭМ!$D$33:$D$776,СВЦЭМ!$A$33:$A$776,$A141,СВЦЭМ!$B$33:$B$776,N$113)+'СЕТ СН'!$I$14+СВЦЭМ!$D$10+'СЕТ СН'!$I$5-'СЕТ СН'!$I$24</f>
        <v>3461.8715482299999</v>
      </c>
      <c r="O141" s="36">
        <f>SUMIFS(СВЦЭМ!$D$33:$D$776,СВЦЭМ!$A$33:$A$776,$A141,СВЦЭМ!$B$33:$B$776,O$113)+'СЕТ СН'!$I$14+СВЦЭМ!$D$10+'СЕТ СН'!$I$5-'СЕТ СН'!$I$24</f>
        <v>3475.7652022900002</v>
      </c>
      <c r="P141" s="36">
        <f>SUMIFS(СВЦЭМ!$D$33:$D$776,СВЦЭМ!$A$33:$A$776,$A141,СВЦЭМ!$B$33:$B$776,P$113)+'СЕТ СН'!$I$14+СВЦЭМ!$D$10+'СЕТ СН'!$I$5-'СЕТ СН'!$I$24</f>
        <v>3486.1887421199999</v>
      </c>
      <c r="Q141" s="36">
        <f>SUMIFS(СВЦЭМ!$D$33:$D$776,СВЦЭМ!$A$33:$A$776,$A141,СВЦЭМ!$B$33:$B$776,Q$113)+'СЕТ СН'!$I$14+СВЦЭМ!$D$10+'СЕТ СН'!$I$5-'СЕТ СН'!$I$24</f>
        <v>3488.0635323400002</v>
      </c>
      <c r="R141" s="36">
        <f>SUMIFS(СВЦЭМ!$D$33:$D$776,СВЦЭМ!$A$33:$A$776,$A141,СВЦЭМ!$B$33:$B$776,R$113)+'СЕТ СН'!$I$14+СВЦЭМ!$D$10+'СЕТ СН'!$I$5-'СЕТ СН'!$I$24</f>
        <v>3476.7420631</v>
      </c>
      <c r="S141" s="36">
        <f>SUMIFS(СВЦЭМ!$D$33:$D$776,СВЦЭМ!$A$33:$A$776,$A141,СВЦЭМ!$B$33:$B$776,S$113)+'СЕТ СН'!$I$14+СВЦЭМ!$D$10+'СЕТ СН'!$I$5-'СЕТ СН'!$I$24</f>
        <v>3452.08441743</v>
      </c>
      <c r="T141" s="36">
        <f>SUMIFS(СВЦЭМ!$D$33:$D$776,СВЦЭМ!$A$33:$A$776,$A141,СВЦЭМ!$B$33:$B$776,T$113)+'СЕТ СН'!$I$14+СВЦЭМ!$D$10+'СЕТ СН'!$I$5-'СЕТ СН'!$I$24</f>
        <v>3448.1436315700003</v>
      </c>
      <c r="U141" s="36">
        <f>SUMIFS(СВЦЭМ!$D$33:$D$776,СВЦЭМ!$A$33:$A$776,$A141,СВЦЭМ!$B$33:$B$776,U$113)+'СЕТ СН'!$I$14+СВЦЭМ!$D$10+'СЕТ СН'!$I$5-'СЕТ СН'!$I$24</f>
        <v>3449.58058635</v>
      </c>
      <c r="V141" s="36">
        <f>SUMIFS(СВЦЭМ!$D$33:$D$776,СВЦЭМ!$A$33:$A$776,$A141,СВЦЭМ!$B$33:$B$776,V$113)+'СЕТ СН'!$I$14+СВЦЭМ!$D$10+'СЕТ СН'!$I$5-'СЕТ СН'!$I$24</f>
        <v>3456.3558995200001</v>
      </c>
      <c r="W141" s="36">
        <f>SUMIFS(СВЦЭМ!$D$33:$D$776,СВЦЭМ!$A$33:$A$776,$A141,СВЦЭМ!$B$33:$B$776,W$113)+'СЕТ СН'!$I$14+СВЦЭМ!$D$10+'СЕТ СН'!$I$5-'СЕТ СН'!$I$24</f>
        <v>3470.7375987400001</v>
      </c>
      <c r="X141" s="36">
        <f>SUMIFS(СВЦЭМ!$D$33:$D$776,СВЦЭМ!$A$33:$A$776,$A141,СВЦЭМ!$B$33:$B$776,X$113)+'СЕТ СН'!$I$14+СВЦЭМ!$D$10+'СЕТ СН'!$I$5-'СЕТ СН'!$I$24</f>
        <v>3472.4382073500001</v>
      </c>
      <c r="Y141" s="36">
        <f>SUMIFS(СВЦЭМ!$D$33:$D$776,СВЦЭМ!$A$33:$A$776,$A141,СВЦЭМ!$B$33:$B$776,Y$113)+'СЕТ СН'!$I$14+СВЦЭМ!$D$10+'СЕТ СН'!$I$5-'СЕТ СН'!$I$24</f>
        <v>3486.4527549499999</v>
      </c>
    </row>
    <row r="142" spans="1:26" ht="15.75" x14ac:dyDescent="0.2">
      <c r="A142" s="35">
        <f t="shared" si="3"/>
        <v>43890</v>
      </c>
      <c r="B142" s="36">
        <f>SUMIFS(СВЦЭМ!$D$33:$D$776,СВЦЭМ!$A$33:$A$776,$A142,СВЦЭМ!$B$33:$B$776,B$113)+'СЕТ СН'!$I$14+СВЦЭМ!$D$10+'СЕТ СН'!$I$5-'СЕТ СН'!$I$24</f>
        <v>3514.90559841</v>
      </c>
      <c r="C142" s="36">
        <f>SUMIFS(СВЦЭМ!$D$33:$D$776,СВЦЭМ!$A$33:$A$776,$A142,СВЦЭМ!$B$33:$B$776,C$113)+'СЕТ СН'!$I$14+СВЦЭМ!$D$10+'СЕТ СН'!$I$5-'СЕТ СН'!$I$24</f>
        <v>3515.0997319400003</v>
      </c>
      <c r="D142" s="36">
        <f>SUMIFS(СВЦЭМ!$D$33:$D$776,СВЦЭМ!$A$33:$A$776,$A142,СВЦЭМ!$B$33:$B$776,D$113)+'СЕТ СН'!$I$14+СВЦЭМ!$D$10+'СЕТ СН'!$I$5-'СЕТ СН'!$I$24</f>
        <v>3534.5682230399998</v>
      </c>
      <c r="E142" s="36">
        <f>SUMIFS(СВЦЭМ!$D$33:$D$776,СВЦЭМ!$A$33:$A$776,$A142,СВЦЭМ!$B$33:$B$776,E$113)+'СЕТ СН'!$I$14+СВЦЭМ!$D$10+'СЕТ СН'!$I$5-'СЕТ СН'!$I$24</f>
        <v>3549.5928138700001</v>
      </c>
      <c r="F142" s="36">
        <f>SUMIFS(СВЦЭМ!$D$33:$D$776,СВЦЭМ!$A$33:$A$776,$A142,СВЦЭМ!$B$33:$B$776,F$113)+'СЕТ СН'!$I$14+СВЦЭМ!$D$10+'СЕТ СН'!$I$5-'СЕТ СН'!$I$24</f>
        <v>3557.1880105999999</v>
      </c>
      <c r="G142" s="36">
        <f>SUMIFS(СВЦЭМ!$D$33:$D$776,СВЦЭМ!$A$33:$A$776,$A142,СВЦЭМ!$B$33:$B$776,G$113)+'СЕТ СН'!$I$14+СВЦЭМ!$D$10+'СЕТ СН'!$I$5-'СЕТ СН'!$I$24</f>
        <v>3557.4587922700002</v>
      </c>
      <c r="H142" s="36">
        <f>SUMIFS(СВЦЭМ!$D$33:$D$776,СВЦЭМ!$A$33:$A$776,$A142,СВЦЭМ!$B$33:$B$776,H$113)+'СЕТ СН'!$I$14+СВЦЭМ!$D$10+'СЕТ СН'!$I$5-'СЕТ СН'!$I$24</f>
        <v>3532.6786935600003</v>
      </c>
      <c r="I142" s="36">
        <f>SUMIFS(СВЦЭМ!$D$33:$D$776,СВЦЭМ!$A$33:$A$776,$A142,СВЦЭМ!$B$33:$B$776,I$113)+'СЕТ СН'!$I$14+СВЦЭМ!$D$10+'СЕТ СН'!$I$5-'СЕТ СН'!$I$24</f>
        <v>3501.67156436</v>
      </c>
      <c r="J142" s="36">
        <f>SUMIFS(СВЦЭМ!$D$33:$D$776,СВЦЭМ!$A$33:$A$776,$A142,СВЦЭМ!$B$33:$B$776,J$113)+'СЕТ СН'!$I$14+СВЦЭМ!$D$10+'СЕТ СН'!$I$5-'СЕТ СН'!$I$24</f>
        <v>3469.9012217899999</v>
      </c>
      <c r="K142" s="36">
        <f>SUMIFS(СВЦЭМ!$D$33:$D$776,СВЦЭМ!$A$33:$A$776,$A142,СВЦЭМ!$B$33:$B$776,K$113)+'СЕТ СН'!$I$14+СВЦЭМ!$D$10+'СЕТ СН'!$I$5-'СЕТ СН'!$I$24</f>
        <v>3473.7144005700002</v>
      </c>
      <c r="L142" s="36">
        <f>SUMIFS(СВЦЭМ!$D$33:$D$776,СВЦЭМ!$A$33:$A$776,$A142,СВЦЭМ!$B$33:$B$776,L$113)+'СЕТ СН'!$I$14+СВЦЭМ!$D$10+'СЕТ СН'!$I$5-'СЕТ СН'!$I$24</f>
        <v>3467.4007918400002</v>
      </c>
      <c r="M142" s="36">
        <f>SUMIFS(СВЦЭМ!$D$33:$D$776,СВЦЭМ!$A$33:$A$776,$A142,СВЦЭМ!$B$33:$B$776,M$113)+'СЕТ СН'!$I$14+СВЦЭМ!$D$10+'СЕТ СН'!$I$5-'СЕТ СН'!$I$24</f>
        <v>3470.4852460900001</v>
      </c>
      <c r="N142" s="36">
        <f>SUMIFS(СВЦЭМ!$D$33:$D$776,СВЦЭМ!$A$33:$A$776,$A142,СВЦЭМ!$B$33:$B$776,N$113)+'СЕТ СН'!$I$14+СВЦЭМ!$D$10+'СЕТ СН'!$I$5-'СЕТ СН'!$I$24</f>
        <v>3475.4180533700001</v>
      </c>
      <c r="O142" s="36">
        <f>SUMIFS(СВЦЭМ!$D$33:$D$776,СВЦЭМ!$A$33:$A$776,$A142,СВЦЭМ!$B$33:$B$776,O$113)+'СЕТ СН'!$I$14+СВЦЭМ!$D$10+'СЕТ СН'!$I$5-'СЕТ СН'!$I$24</f>
        <v>3479.5919224500003</v>
      </c>
      <c r="P142" s="36">
        <f>SUMIFS(СВЦЭМ!$D$33:$D$776,СВЦЭМ!$A$33:$A$776,$A142,СВЦЭМ!$B$33:$B$776,P$113)+'СЕТ СН'!$I$14+СВЦЭМ!$D$10+'СЕТ СН'!$I$5-'СЕТ СН'!$I$24</f>
        <v>3490.6665989100002</v>
      </c>
      <c r="Q142" s="36">
        <f>SUMIFS(СВЦЭМ!$D$33:$D$776,СВЦЭМ!$A$33:$A$776,$A142,СВЦЭМ!$B$33:$B$776,Q$113)+'СЕТ СН'!$I$14+СВЦЭМ!$D$10+'СЕТ СН'!$I$5-'СЕТ СН'!$I$24</f>
        <v>3500.1626036500002</v>
      </c>
      <c r="R142" s="36">
        <f>SUMIFS(СВЦЭМ!$D$33:$D$776,СВЦЭМ!$A$33:$A$776,$A142,СВЦЭМ!$B$33:$B$776,R$113)+'СЕТ СН'!$I$14+СВЦЭМ!$D$10+'СЕТ СН'!$I$5-'СЕТ СН'!$I$24</f>
        <v>3496.53258362</v>
      </c>
      <c r="S142" s="36">
        <f>SUMIFS(СВЦЭМ!$D$33:$D$776,СВЦЭМ!$A$33:$A$776,$A142,СВЦЭМ!$B$33:$B$776,S$113)+'СЕТ СН'!$I$14+СВЦЭМ!$D$10+'СЕТ СН'!$I$5-'СЕТ СН'!$I$24</f>
        <v>3492.3722828300001</v>
      </c>
      <c r="T142" s="36">
        <f>SUMIFS(СВЦЭМ!$D$33:$D$776,СВЦЭМ!$A$33:$A$776,$A142,СВЦЭМ!$B$33:$B$776,T$113)+'СЕТ СН'!$I$14+СВЦЭМ!$D$10+'СЕТ СН'!$I$5-'СЕТ СН'!$I$24</f>
        <v>3476.9491411899999</v>
      </c>
      <c r="U142" s="36">
        <f>SUMIFS(СВЦЭМ!$D$33:$D$776,СВЦЭМ!$A$33:$A$776,$A142,СВЦЭМ!$B$33:$B$776,U$113)+'СЕТ СН'!$I$14+СВЦЭМ!$D$10+'СЕТ СН'!$I$5-'СЕТ СН'!$I$24</f>
        <v>3478.8049891700002</v>
      </c>
      <c r="V142" s="36">
        <f>SUMIFS(СВЦЭМ!$D$33:$D$776,СВЦЭМ!$A$33:$A$776,$A142,СВЦЭМ!$B$33:$B$776,V$113)+'СЕТ СН'!$I$14+СВЦЭМ!$D$10+'СЕТ СН'!$I$5-'СЕТ СН'!$I$24</f>
        <v>3471.9389733200001</v>
      </c>
      <c r="W142" s="36">
        <f>SUMIFS(СВЦЭМ!$D$33:$D$776,СВЦЭМ!$A$33:$A$776,$A142,СВЦЭМ!$B$33:$B$776,W$113)+'СЕТ СН'!$I$14+СВЦЭМ!$D$10+'СЕТ СН'!$I$5-'СЕТ СН'!$I$24</f>
        <v>3481.8947293599999</v>
      </c>
      <c r="X142" s="36">
        <f>SUMIFS(СВЦЭМ!$D$33:$D$776,СВЦЭМ!$A$33:$A$776,$A142,СВЦЭМ!$B$33:$B$776,X$113)+'СЕТ СН'!$I$14+СВЦЭМ!$D$10+'СЕТ СН'!$I$5-'СЕТ СН'!$I$24</f>
        <v>3485.3355410600002</v>
      </c>
      <c r="Y142" s="36">
        <f>SUMIFS(СВЦЭМ!$D$33:$D$776,СВЦЭМ!$A$33:$A$776,$A142,СВЦЭМ!$B$33:$B$776,Y$113)+'СЕТ СН'!$I$14+СВЦЭМ!$D$10+'СЕТ СН'!$I$5-'СЕТ СН'!$I$24</f>
        <v>3498.7877467799999</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row>
    <row r="145" spans="1:27" ht="12.75" customHeight="1" x14ac:dyDescent="0.2">
      <c r="A145" s="136" t="s">
        <v>7</v>
      </c>
      <c r="B145" s="130" t="s">
        <v>148</v>
      </c>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2"/>
    </row>
    <row r="146" spans="1:27" ht="12.75" customHeight="1" x14ac:dyDescent="0.2">
      <c r="A146" s="137"/>
      <c r="B146" s="133"/>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5"/>
    </row>
    <row r="147" spans="1:27" s="46" customFormat="1" ht="12.75" customHeight="1" x14ac:dyDescent="0.2">
      <c r="A147" s="138"/>
      <c r="B147" s="34">
        <v>1</v>
      </c>
      <c r="C147" s="34">
        <v>2</v>
      </c>
      <c r="D147" s="34">
        <v>3</v>
      </c>
      <c r="E147" s="34">
        <v>4</v>
      </c>
      <c r="F147" s="34">
        <v>5</v>
      </c>
      <c r="G147" s="34">
        <v>6</v>
      </c>
      <c r="H147" s="34">
        <v>7</v>
      </c>
      <c r="I147" s="34">
        <v>8</v>
      </c>
      <c r="J147" s="34">
        <v>9</v>
      </c>
      <c r="K147" s="34">
        <v>10</v>
      </c>
      <c r="L147" s="34">
        <v>11</v>
      </c>
      <c r="M147" s="34">
        <v>12</v>
      </c>
      <c r="N147" s="34">
        <v>13</v>
      </c>
      <c r="O147" s="34">
        <v>14</v>
      </c>
      <c r="P147" s="34">
        <v>15</v>
      </c>
      <c r="Q147" s="34">
        <v>16</v>
      </c>
      <c r="R147" s="34">
        <v>17</v>
      </c>
      <c r="S147" s="34">
        <v>18</v>
      </c>
      <c r="T147" s="34">
        <v>19</v>
      </c>
      <c r="U147" s="34">
        <v>20</v>
      </c>
      <c r="V147" s="34">
        <v>21</v>
      </c>
      <c r="W147" s="34">
        <v>22</v>
      </c>
      <c r="X147" s="34">
        <v>23</v>
      </c>
      <c r="Y147" s="34">
        <v>24</v>
      </c>
    </row>
    <row r="148" spans="1:27" ht="15.75" customHeight="1" x14ac:dyDescent="0.2">
      <c r="A148" s="35" t="str">
        <f>A114</f>
        <v>01.02.2020</v>
      </c>
      <c r="B148" s="36">
        <f>SUMIFS(СВЦЭМ!$E$33:$E$776,СВЦЭМ!$A$33:$A$776,$A148,СВЦЭМ!$B$33:$B$776,B$147)+'СЕТ СН'!$F$15</f>
        <v>170.25949299000001</v>
      </c>
      <c r="C148" s="36">
        <f>SUMIFS(СВЦЭМ!$E$33:$E$776,СВЦЭМ!$A$33:$A$776,$A148,СВЦЭМ!$B$33:$B$776,C$147)+'СЕТ СН'!$F$15</f>
        <v>176.75923845</v>
      </c>
      <c r="D148" s="36">
        <f>SUMIFS(СВЦЭМ!$E$33:$E$776,СВЦЭМ!$A$33:$A$776,$A148,СВЦЭМ!$B$33:$B$776,D$147)+'СЕТ СН'!$F$15</f>
        <v>182.77822971000001</v>
      </c>
      <c r="E148" s="36">
        <f>SUMIFS(СВЦЭМ!$E$33:$E$776,СВЦЭМ!$A$33:$A$776,$A148,СВЦЭМ!$B$33:$B$776,E$147)+'СЕТ СН'!$F$15</f>
        <v>181.8460982</v>
      </c>
      <c r="F148" s="36">
        <f>SUMIFS(СВЦЭМ!$E$33:$E$776,СВЦЭМ!$A$33:$A$776,$A148,СВЦЭМ!$B$33:$B$776,F$147)+'СЕТ СН'!$F$15</f>
        <v>179.42318660999999</v>
      </c>
      <c r="G148" s="36">
        <f>SUMIFS(СВЦЭМ!$E$33:$E$776,СВЦЭМ!$A$33:$A$776,$A148,СВЦЭМ!$B$33:$B$776,G$147)+'СЕТ СН'!$F$15</f>
        <v>176.06331605</v>
      </c>
      <c r="H148" s="36">
        <f>SUMIFS(СВЦЭМ!$E$33:$E$776,СВЦЭМ!$A$33:$A$776,$A148,СВЦЭМ!$B$33:$B$776,H$147)+'СЕТ СН'!$F$15</f>
        <v>170.86448154000001</v>
      </c>
      <c r="I148" s="36">
        <f>SUMIFS(СВЦЭМ!$E$33:$E$776,СВЦЭМ!$A$33:$A$776,$A148,СВЦЭМ!$B$33:$B$776,I$147)+'СЕТ СН'!$F$15</f>
        <v>165.48978335000001</v>
      </c>
      <c r="J148" s="36">
        <f>SUMIFS(СВЦЭМ!$E$33:$E$776,СВЦЭМ!$A$33:$A$776,$A148,СВЦЭМ!$B$33:$B$776,J$147)+'СЕТ СН'!$F$15</f>
        <v>161.43519019999999</v>
      </c>
      <c r="K148" s="36">
        <f>SUMIFS(СВЦЭМ!$E$33:$E$776,СВЦЭМ!$A$33:$A$776,$A148,СВЦЭМ!$B$33:$B$776,K$147)+'СЕТ СН'!$F$15</f>
        <v>154.95114788000001</v>
      </c>
      <c r="L148" s="36">
        <f>SUMIFS(СВЦЭМ!$E$33:$E$776,СВЦЭМ!$A$33:$A$776,$A148,СВЦЭМ!$B$33:$B$776,L$147)+'СЕТ СН'!$F$15</f>
        <v>153.64013621000001</v>
      </c>
      <c r="M148" s="36">
        <f>SUMIFS(СВЦЭМ!$E$33:$E$776,СВЦЭМ!$A$33:$A$776,$A148,СВЦЭМ!$B$33:$B$776,M$147)+'СЕТ СН'!$F$15</f>
        <v>155.04754088999999</v>
      </c>
      <c r="N148" s="36">
        <f>SUMIFS(СВЦЭМ!$E$33:$E$776,СВЦЭМ!$A$33:$A$776,$A148,СВЦЭМ!$B$33:$B$776,N$147)+'СЕТ СН'!$F$15</f>
        <v>157.72412460999999</v>
      </c>
      <c r="O148" s="36">
        <f>SUMIFS(СВЦЭМ!$E$33:$E$776,СВЦЭМ!$A$33:$A$776,$A148,СВЦЭМ!$B$33:$B$776,O$147)+'СЕТ СН'!$F$15</f>
        <v>162.98051455000001</v>
      </c>
      <c r="P148" s="36">
        <f>SUMIFS(СВЦЭМ!$E$33:$E$776,СВЦЭМ!$A$33:$A$776,$A148,СВЦЭМ!$B$33:$B$776,P$147)+'СЕТ СН'!$F$15</f>
        <v>165.21429308</v>
      </c>
      <c r="Q148" s="36">
        <f>SUMIFS(СВЦЭМ!$E$33:$E$776,СВЦЭМ!$A$33:$A$776,$A148,СВЦЭМ!$B$33:$B$776,Q$147)+'СЕТ СН'!$F$15</f>
        <v>166.24932670000001</v>
      </c>
      <c r="R148" s="36">
        <f>SUMIFS(СВЦЭМ!$E$33:$E$776,СВЦЭМ!$A$33:$A$776,$A148,СВЦЭМ!$B$33:$B$776,R$147)+'СЕТ СН'!$F$15</f>
        <v>165.74446499999999</v>
      </c>
      <c r="S148" s="36">
        <f>SUMIFS(СВЦЭМ!$E$33:$E$776,СВЦЭМ!$A$33:$A$776,$A148,СВЦЭМ!$B$33:$B$776,S$147)+'СЕТ СН'!$F$15</f>
        <v>163.6021968</v>
      </c>
      <c r="T148" s="36">
        <f>SUMIFS(СВЦЭМ!$E$33:$E$776,СВЦЭМ!$A$33:$A$776,$A148,СВЦЭМ!$B$33:$B$776,T$147)+'СЕТ СН'!$F$15</f>
        <v>156.66948678</v>
      </c>
      <c r="U148" s="36">
        <f>SUMIFS(СВЦЭМ!$E$33:$E$776,СВЦЭМ!$A$33:$A$776,$A148,СВЦЭМ!$B$33:$B$776,U$147)+'СЕТ СН'!$F$15</f>
        <v>157.33531729000001</v>
      </c>
      <c r="V148" s="36">
        <f>SUMIFS(СВЦЭМ!$E$33:$E$776,СВЦЭМ!$A$33:$A$776,$A148,СВЦЭМ!$B$33:$B$776,V$147)+'СЕТ СН'!$F$15</f>
        <v>159.07624613999999</v>
      </c>
      <c r="W148" s="36">
        <f>SUMIFS(СВЦЭМ!$E$33:$E$776,СВЦЭМ!$A$33:$A$776,$A148,СВЦЭМ!$B$33:$B$776,W$147)+'СЕТ СН'!$F$15</f>
        <v>161.72472667</v>
      </c>
      <c r="X148" s="36">
        <f>SUMIFS(СВЦЭМ!$E$33:$E$776,СВЦЭМ!$A$33:$A$776,$A148,СВЦЭМ!$B$33:$B$776,X$147)+'СЕТ СН'!$F$15</f>
        <v>165.1761899</v>
      </c>
      <c r="Y148" s="36">
        <f>SUMIFS(СВЦЭМ!$E$33:$E$776,СВЦЭМ!$A$33:$A$776,$A148,СВЦЭМ!$B$33:$B$776,Y$147)+'СЕТ СН'!$F$15</f>
        <v>168.71172163</v>
      </c>
      <c r="AA148" s="45"/>
    </row>
    <row r="149" spans="1:27" ht="15.75" x14ac:dyDescent="0.2">
      <c r="A149" s="35">
        <f>A148+1</f>
        <v>43863</v>
      </c>
      <c r="B149" s="36">
        <f>SUMIFS(СВЦЭМ!$E$33:$E$776,СВЦЭМ!$A$33:$A$776,$A149,СВЦЭМ!$B$33:$B$776,B$147)+'СЕТ СН'!$F$15</f>
        <v>169.34098159999999</v>
      </c>
      <c r="C149" s="36">
        <f>SUMIFS(СВЦЭМ!$E$33:$E$776,СВЦЭМ!$A$33:$A$776,$A149,СВЦЭМ!$B$33:$B$776,C$147)+'СЕТ СН'!$F$15</f>
        <v>174.75756487000001</v>
      </c>
      <c r="D149" s="36">
        <f>SUMIFS(СВЦЭМ!$E$33:$E$776,СВЦЭМ!$A$33:$A$776,$A149,СВЦЭМ!$B$33:$B$776,D$147)+'СЕТ СН'!$F$15</f>
        <v>179.10184430999999</v>
      </c>
      <c r="E149" s="36">
        <f>SUMIFS(СВЦЭМ!$E$33:$E$776,СВЦЭМ!$A$33:$A$776,$A149,СВЦЭМ!$B$33:$B$776,E$147)+'СЕТ СН'!$F$15</f>
        <v>181.73755686000001</v>
      </c>
      <c r="F149" s="36">
        <f>SUMIFS(СВЦЭМ!$E$33:$E$776,СВЦЭМ!$A$33:$A$776,$A149,СВЦЭМ!$B$33:$B$776,F$147)+'СЕТ СН'!$F$15</f>
        <v>180.54001097</v>
      </c>
      <c r="G149" s="36">
        <f>SUMIFS(СВЦЭМ!$E$33:$E$776,СВЦЭМ!$A$33:$A$776,$A149,СВЦЭМ!$B$33:$B$776,G$147)+'СЕТ СН'!$F$15</f>
        <v>178.84561475999999</v>
      </c>
      <c r="H149" s="36">
        <f>SUMIFS(СВЦЭМ!$E$33:$E$776,СВЦЭМ!$A$33:$A$776,$A149,СВЦЭМ!$B$33:$B$776,H$147)+'СЕТ СН'!$F$15</f>
        <v>174.70955420999999</v>
      </c>
      <c r="I149" s="36">
        <f>SUMIFS(СВЦЭМ!$E$33:$E$776,СВЦЭМ!$A$33:$A$776,$A149,СВЦЭМ!$B$33:$B$776,I$147)+'СЕТ СН'!$F$15</f>
        <v>169.70581394999999</v>
      </c>
      <c r="J149" s="36">
        <f>SUMIFS(СВЦЭМ!$E$33:$E$776,СВЦЭМ!$A$33:$A$776,$A149,СВЦЭМ!$B$33:$B$776,J$147)+'СЕТ СН'!$F$15</f>
        <v>164.4418239</v>
      </c>
      <c r="K149" s="36">
        <f>SUMIFS(СВЦЭМ!$E$33:$E$776,СВЦЭМ!$A$33:$A$776,$A149,СВЦЭМ!$B$33:$B$776,K$147)+'СЕТ СН'!$F$15</f>
        <v>158.03846385</v>
      </c>
      <c r="L149" s="36">
        <f>SUMIFS(СВЦЭМ!$E$33:$E$776,СВЦЭМ!$A$33:$A$776,$A149,СВЦЭМ!$B$33:$B$776,L$147)+'СЕТ СН'!$F$15</f>
        <v>155.11125472000001</v>
      </c>
      <c r="M149" s="36">
        <f>SUMIFS(СВЦЭМ!$E$33:$E$776,СВЦЭМ!$A$33:$A$776,$A149,СВЦЭМ!$B$33:$B$776,M$147)+'СЕТ СН'!$F$15</f>
        <v>155.16919442</v>
      </c>
      <c r="N149" s="36">
        <f>SUMIFS(СВЦЭМ!$E$33:$E$776,СВЦЭМ!$A$33:$A$776,$A149,СВЦЭМ!$B$33:$B$776,N$147)+'СЕТ СН'!$F$15</f>
        <v>157.08097168</v>
      </c>
      <c r="O149" s="36">
        <f>SUMIFS(СВЦЭМ!$E$33:$E$776,СВЦЭМ!$A$33:$A$776,$A149,СВЦЭМ!$B$33:$B$776,O$147)+'СЕТ СН'!$F$15</f>
        <v>161.02961624</v>
      </c>
      <c r="P149" s="36">
        <f>SUMIFS(СВЦЭМ!$E$33:$E$776,СВЦЭМ!$A$33:$A$776,$A149,СВЦЭМ!$B$33:$B$776,P$147)+'СЕТ СН'!$F$15</f>
        <v>163.31468853000001</v>
      </c>
      <c r="Q149" s="36">
        <f>SUMIFS(СВЦЭМ!$E$33:$E$776,СВЦЭМ!$A$33:$A$776,$A149,СВЦЭМ!$B$33:$B$776,Q$147)+'СЕТ СН'!$F$15</f>
        <v>166.03269938</v>
      </c>
      <c r="R149" s="36">
        <f>SUMIFS(СВЦЭМ!$E$33:$E$776,СВЦЭМ!$A$33:$A$776,$A149,СВЦЭМ!$B$33:$B$776,R$147)+'СЕТ СН'!$F$15</f>
        <v>164.22126507999999</v>
      </c>
      <c r="S149" s="36">
        <f>SUMIFS(СВЦЭМ!$E$33:$E$776,СВЦЭМ!$A$33:$A$776,$A149,СВЦЭМ!$B$33:$B$776,S$147)+'СЕТ СН'!$F$15</f>
        <v>162.0370432</v>
      </c>
      <c r="T149" s="36">
        <f>SUMIFS(СВЦЭМ!$E$33:$E$776,СВЦЭМ!$A$33:$A$776,$A149,СВЦЭМ!$B$33:$B$776,T$147)+'СЕТ СН'!$F$15</f>
        <v>158.33494959999999</v>
      </c>
      <c r="U149" s="36">
        <f>SUMIFS(СВЦЭМ!$E$33:$E$776,СВЦЭМ!$A$33:$A$776,$A149,СВЦЭМ!$B$33:$B$776,U$147)+'СЕТ СН'!$F$15</f>
        <v>156.82513076999999</v>
      </c>
      <c r="V149" s="36">
        <f>SUMIFS(СВЦЭМ!$E$33:$E$776,СВЦЭМ!$A$33:$A$776,$A149,СВЦЭМ!$B$33:$B$776,V$147)+'СЕТ СН'!$F$15</f>
        <v>155.53462722</v>
      </c>
      <c r="W149" s="36">
        <f>SUMIFS(СВЦЭМ!$E$33:$E$776,СВЦЭМ!$A$33:$A$776,$A149,СВЦЭМ!$B$33:$B$776,W$147)+'СЕТ СН'!$F$15</f>
        <v>157.60672652</v>
      </c>
      <c r="X149" s="36">
        <f>SUMIFS(СВЦЭМ!$E$33:$E$776,СВЦЭМ!$A$33:$A$776,$A149,СВЦЭМ!$B$33:$B$776,X$147)+'СЕТ СН'!$F$15</f>
        <v>159.29469258</v>
      </c>
      <c r="Y149" s="36">
        <f>SUMIFS(СВЦЭМ!$E$33:$E$776,СВЦЭМ!$A$33:$A$776,$A149,СВЦЭМ!$B$33:$B$776,Y$147)+'СЕТ СН'!$F$15</f>
        <v>162.09885279</v>
      </c>
    </row>
    <row r="150" spans="1:27" ht="15.75" x14ac:dyDescent="0.2">
      <c r="A150" s="35">
        <f t="shared" ref="A150:A176" si="4">A149+1</f>
        <v>43864</v>
      </c>
      <c r="B150" s="36">
        <f>SUMIFS(СВЦЭМ!$E$33:$E$776,СВЦЭМ!$A$33:$A$776,$A150,СВЦЭМ!$B$33:$B$776,B$147)+'СЕТ СН'!$F$15</f>
        <v>168.53795137</v>
      </c>
      <c r="C150" s="36">
        <f>SUMIFS(СВЦЭМ!$E$33:$E$776,СВЦЭМ!$A$33:$A$776,$A150,СВЦЭМ!$B$33:$B$776,C$147)+'СЕТ СН'!$F$15</f>
        <v>171.08042816</v>
      </c>
      <c r="D150" s="36">
        <f>SUMIFS(СВЦЭМ!$E$33:$E$776,СВЦЭМ!$A$33:$A$776,$A150,СВЦЭМ!$B$33:$B$776,D$147)+'СЕТ СН'!$F$15</f>
        <v>172.73412293999999</v>
      </c>
      <c r="E150" s="36">
        <f>SUMIFS(СВЦЭМ!$E$33:$E$776,СВЦЭМ!$A$33:$A$776,$A150,СВЦЭМ!$B$33:$B$776,E$147)+'СЕТ СН'!$F$15</f>
        <v>173.03149937000001</v>
      </c>
      <c r="F150" s="36">
        <f>SUMIFS(СВЦЭМ!$E$33:$E$776,СВЦЭМ!$A$33:$A$776,$A150,СВЦЭМ!$B$33:$B$776,F$147)+'СЕТ СН'!$F$15</f>
        <v>172.45193752</v>
      </c>
      <c r="G150" s="36">
        <f>SUMIFS(СВЦЭМ!$E$33:$E$776,СВЦЭМ!$A$33:$A$776,$A150,СВЦЭМ!$B$33:$B$776,G$147)+'СЕТ СН'!$F$15</f>
        <v>172.10165379</v>
      </c>
      <c r="H150" s="36">
        <f>SUMIFS(СВЦЭМ!$E$33:$E$776,СВЦЭМ!$A$33:$A$776,$A150,СВЦЭМ!$B$33:$B$776,H$147)+'СЕТ СН'!$F$15</f>
        <v>165.0266895</v>
      </c>
      <c r="I150" s="36">
        <f>SUMIFS(СВЦЭМ!$E$33:$E$776,СВЦЭМ!$A$33:$A$776,$A150,СВЦЭМ!$B$33:$B$776,I$147)+'СЕТ СН'!$F$15</f>
        <v>161.54397548</v>
      </c>
      <c r="J150" s="36">
        <f>SUMIFS(СВЦЭМ!$E$33:$E$776,СВЦЭМ!$A$33:$A$776,$A150,СВЦЭМ!$B$33:$B$776,J$147)+'СЕТ СН'!$F$15</f>
        <v>159.32991157999999</v>
      </c>
      <c r="K150" s="36">
        <f>SUMIFS(СВЦЭМ!$E$33:$E$776,СВЦЭМ!$A$33:$A$776,$A150,СВЦЭМ!$B$33:$B$776,K$147)+'СЕТ СН'!$F$15</f>
        <v>161.34293041000001</v>
      </c>
      <c r="L150" s="36">
        <f>SUMIFS(СВЦЭМ!$E$33:$E$776,СВЦЭМ!$A$33:$A$776,$A150,СВЦЭМ!$B$33:$B$776,L$147)+'СЕТ СН'!$F$15</f>
        <v>161.36467353</v>
      </c>
      <c r="M150" s="36">
        <f>SUMIFS(СВЦЭМ!$E$33:$E$776,СВЦЭМ!$A$33:$A$776,$A150,СВЦЭМ!$B$33:$B$776,M$147)+'СЕТ СН'!$F$15</f>
        <v>161.41134074999999</v>
      </c>
      <c r="N150" s="36">
        <f>SUMIFS(СВЦЭМ!$E$33:$E$776,СВЦЭМ!$A$33:$A$776,$A150,СВЦЭМ!$B$33:$B$776,N$147)+'СЕТ СН'!$F$15</f>
        <v>167.39332472000001</v>
      </c>
      <c r="O150" s="36">
        <f>SUMIFS(СВЦЭМ!$E$33:$E$776,СВЦЭМ!$A$33:$A$776,$A150,СВЦЭМ!$B$33:$B$776,O$147)+'СЕТ СН'!$F$15</f>
        <v>171.63642938999999</v>
      </c>
      <c r="P150" s="36">
        <f>SUMIFS(СВЦЭМ!$E$33:$E$776,СВЦЭМ!$A$33:$A$776,$A150,СВЦЭМ!$B$33:$B$776,P$147)+'СЕТ СН'!$F$15</f>
        <v>172.72399798999999</v>
      </c>
      <c r="Q150" s="36">
        <f>SUMIFS(СВЦЭМ!$E$33:$E$776,СВЦЭМ!$A$33:$A$776,$A150,СВЦЭМ!$B$33:$B$776,Q$147)+'СЕТ СН'!$F$15</f>
        <v>174.70032549000001</v>
      </c>
      <c r="R150" s="36">
        <f>SUMIFS(СВЦЭМ!$E$33:$E$776,СВЦЭМ!$A$33:$A$776,$A150,СВЦЭМ!$B$33:$B$776,R$147)+'СЕТ СН'!$F$15</f>
        <v>173.88614304000001</v>
      </c>
      <c r="S150" s="36">
        <f>SUMIFS(СВЦЭМ!$E$33:$E$776,СВЦЭМ!$A$33:$A$776,$A150,СВЦЭМ!$B$33:$B$776,S$147)+'СЕТ СН'!$F$15</f>
        <v>171.79070243000001</v>
      </c>
      <c r="T150" s="36">
        <f>SUMIFS(СВЦЭМ!$E$33:$E$776,СВЦЭМ!$A$33:$A$776,$A150,СВЦЭМ!$B$33:$B$776,T$147)+'СЕТ СН'!$F$15</f>
        <v>164.93295857000001</v>
      </c>
      <c r="U150" s="36">
        <f>SUMIFS(СВЦЭМ!$E$33:$E$776,СВЦЭМ!$A$33:$A$776,$A150,СВЦЭМ!$B$33:$B$776,U$147)+'СЕТ СН'!$F$15</f>
        <v>163.10032792000001</v>
      </c>
      <c r="V150" s="36">
        <f>SUMIFS(СВЦЭМ!$E$33:$E$776,СВЦЭМ!$A$33:$A$776,$A150,СВЦЭМ!$B$33:$B$776,V$147)+'СЕТ СН'!$F$15</f>
        <v>164.25354863000001</v>
      </c>
      <c r="W150" s="36">
        <f>SUMIFS(СВЦЭМ!$E$33:$E$776,СВЦЭМ!$A$33:$A$776,$A150,СВЦЭМ!$B$33:$B$776,W$147)+'СЕТ СН'!$F$15</f>
        <v>161.46759671999999</v>
      </c>
      <c r="X150" s="36">
        <f>SUMIFS(СВЦЭМ!$E$33:$E$776,СВЦЭМ!$A$33:$A$776,$A150,СВЦЭМ!$B$33:$B$776,X$147)+'СЕТ СН'!$F$15</f>
        <v>162.48021323</v>
      </c>
      <c r="Y150" s="36">
        <f>SUMIFS(СВЦЭМ!$E$33:$E$776,СВЦЭМ!$A$33:$A$776,$A150,СВЦЭМ!$B$33:$B$776,Y$147)+'СЕТ СН'!$F$15</f>
        <v>164.80546624999999</v>
      </c>
    </row>
    <row r="151" spans="1:27" ht="15.75" x14ac:dyDescent="0.2">
      <c r="A151" s="35">
        <f t="shared" si="4"/>
        <v>43865</v>
      </c>
      <c r="B151" s="36">
        <f>SUMIFS(СВЦЭМ!$E$33:$E$776,СВЦЭМ!$A$33:$A$776,$A151,СВЦЭМ!$B$33:$B$776,B$147)+'СЕТ СН'!$F$15</f>
        <v>164.73075433</v>
      </c>
      <c r="C151" s="36">
        <f>SUMIFS(СВЦЭМ!$E$33:$E$776,СВЦЭМ!$A$33:$A$776,$A151,СВЦЭМ!$B$33:$B$776,C$147)+'СЕТ СН'!$F$15</f>
        <v>166.98123190000001</v>
      </c>
      <c r="D151" s="36">
        <f>SUMIFS(СВЦЭМ!$E$33:$E$776,СВЦЭМ!$A$33:$A$776,$A151,СВЦЭМ!$B$33:$B$776,D$147)+'СЕТ СН'!$F$15</f>
        <v>169.52921603999999</v>
      </c>
      <c r="E151" s="36">
        <f>SUMIFS(СВЦЭМ!$E$33:$E$776,СВЦЭМ!$A$33:$A$776,$A151,СВЦЭМ!$B$33:$B$776,E$147)+'СЕТ СН'!$F$15</f>
        <v>169.20197716999999</v>
      </c>
      <c r="F151" s="36">
        <f>SUMIFS(СВЦЭМ!$E$33:$E$776,СВЦЭМ!$A$33:$A$776,$A151,СВЦЭМ!$B$33:$B$776,F$147)+'СЕТ СН'!$F$15</f>
        <v>167.36383899</v>
      </c>
      <c r="G151" s="36">
        <f>SUMIFS(СВЦЭМ!$E$33:$E$776,СВЦЭМ!$A$33:$A$776,$A151,СВЦЭМ!$B$33:$B$776,G$147)+'СЕТ СН'!$F$15</f>
        <v>163.45879841999999</v>
      </c>
      <c r="H151" s="36">
        <f>SUMIFS(СВЦЭМ!$E$33:$E$776,СВЦЭМ!$A$33:$A$776,$A151,СВЦЭМ!$B$33:$B$776,H$147)+'СЕТ СН'!$F$15</f>
        <v>159.90985262000001</v>
      </c>
      <c r="I151" s="36">
        <f>SUMIFS(СВЦЭМ!$E$33:$E$776,СВЦЭМ!$A$33:$A$776,$A151,СВЦЭМ!$B$33:$B$776,I$147)+'СЕТ СН'!$F$15</f>
        <v>154.63619942</v>
      </c>
      <c r="J151" s="36">
        <f>SUMIFS(СВЦЭМ!$E$33:$E$776,СВЦЭМ!$A$33:$A$776,$A151,СВЦЭМ!$B$33:$B$776,J$147)+'СЕТ СН'!$F$15</f>
        <v>150.98653528</v>
      </c>
      <c r="K151" s="36">
        <f>SUMIFS(СВЦЭМ!$E$33:$E$776,СВЦЭМ!$A$33:$A$776,$A151,СВЦЭМ!$B$33:$B$776,K$147)+'СЕТ СН'!$F$15</f>
        <v>149.06650296999999</v>
      </c>
      <c r="L151" s="36">
        <f>SUMIFS(СВЦЭМ!$E$33:$E$776,СВЦЭМ!$A$33:$A$776,$A151,СВЦЭМ!$B$33:$B$776,L$147)+'СЕТ СН'!$F$15</f>
        <v>152.96173411000001</v>
      </c>
      <c r="M151" s="36">
        <f>SUMIFS(СВЦЭМ!$E$33:$E$776,СВЦЭМ!$A$33:$A$776,$A151,СВЦЭМ!$B$33:$B$776,M$147)+'СЕТ СН'!$F$15</f>
        <v>164.11475601999999</v>
      </c>
      <c r="N151" s="36">
        <f>SUMIFS(СВЦЭМ!$E$33:$E$776,СВЦЭМ!$A$33:$A$776,$A151,СВЦЭМ!$B$33:$B$776,N$147)+'СЕТ СН'!$F$15</f>
        <v>173.18093597000001</v>
      </c>
      <c r="O151" s="36">
        <f>SUMIFS(СВЦЭМ!$E$33:$E$776,СВЦЭМ!$A$33:$A$776,$A151,СВЦЭМ!$B$33:$B$776,O$147)+'СЕТ СН'!$F$15</f>
        <v>176.57385611999999</v>
      </c>
      <c r="P151" s="36">
        <f>SUMIFS(СВЦЭМ!$E$33:$E$776,СВЦЭМ!$A$33:$A$776,$A151,СВЦЭМ!$B$33:$B$776,P$147)+'СЕТ СН'!$F$15</f>
        <v>177.43976635999999</v>
      </c>
      <c r="Q151" s="36">
        <f>SUMIFS(СВЦЭМ!$E$33:$E$776,СВЦЭМ!$A$33:$A$776,$A151,СВЦЭМ!$B$33:$B$776,Q$147)+'СЕТ СН'!$F$15</f>
        <v>178.24884506999999</v>
      </c>
      <c r="R151" s="36">
        <f>SUMIFS(СВЦЭМ!$E$33:$E$776,СВЦЭМ!$A$33:$A$776,$A151,СВЦЭМ!$B$33:$B$776,R$147)+'СЕТ СН'!$F$15</f>
        <v>178.11833134</v>
      </c>
      <c r="S151" s="36">
        <f>SUMIFS(СВЦЭМ!$E$33:$E$776,СВЦЭМ!$A$33:$A$776,$A151,СВЦЭМ!$B$33:$B$776,S$147)+'СЕТ СН'!$F$15</f>
        <v>175.89459771</v>
      </c>
      <c r="T151" s="36">
        <f>SUMIFS(СВЦЭМ!$E$33:$E$776,СВЦЭМ!$A$33:$A$776,$A151,СВЦЭМ!$B$33:$B$776,T$147)+'СЕТ СН'!$F$15</f>
        <v>170.90680376</v>
      </c>
      <c r="U151" s="36">
        <f>SUMIFS(СВЦЭМ!$E$33:$E$776,СВЦЭМ!$A$33:$A$776,$A151,СВЦЭМ!$B$33:$B$776,U$147)+'СЕТ СН'!$F$15</f>
        <v>168.32545339000001</v>
      </c>
      <c r="V151" s="36">
        <f>SUMIFS(СВЦЭМ!$E$33:$E$776,СВЦЭМ!$A$33:$A$776,$A151,СВЦЭМ!$B$33:$B$776,V$147)+'СЕТ СН'!$F$15</f>
        <v>169.49880368999999</v>
      </c>
      <c r="W151" s="36">
        <f>SUMIFS(СВЦЭМ!$E$33:$E$776,СВЦЭМ!$A$33:$A$776,$A151,СВЦЭМ!$B$33:$B$776,W$147)+'СЕТ СН'!$F$15</f>
        <v>170.10568689999999</v>
      </c>
      <c r="X151" s="36">
        <f>SUMIFS(СВЦЭМ!$E$33:$E$776,СВЦЭМ!$A$33:$A$776,$A151,СВЦЭМ!$B$33:$B$776,X$147)+'СЕТ СН'!$F$15</f>
        <v>171.31664752</v>
      </c>
      <c r="Y151" s="36">
        <f>SUMIFS(СВЦЭМ!$E$33:$E$776,СВЦЭМ!$A$33:$A$776,$A151,СВЦЭМ!$B$33:$B$776,Y$147)+'СЕТ СН'!$F$15</f>
        <v>175.52181676000001</v>
      </c>
    </row>
    <row r="152" spans="1:27" ht="15.75" x14ac:dyDescent="0.2">
      <c r="A152" s="35">
        <f t="shared" si="4"/>
        <v>43866</v>
      </c>
      <c r="B152" s="36">
        <f>SUMIFS(СВЦЭМ!$E$33:$E$776,СВЦЭМ!$A$33:$A$776,$A152,СВЦЭМ!$B$33:$B$776,B$147)+'СЕТ СН'!$F$15</f>
        <v>175.15788745</v>
      </c>
      <c r="C152" s="36">
        <f>SUMIFS(СВЦЭМ!$E$33:$E$776,СВЦЭМ!$A$33:$A$776,$A152,СВЦЭМ!$B$33:$B$776,C$147)+'СЕТ СН'!$F$15</f>
        <v>180.39235968</v>
      </c>
      <c r="D152" s="36">
        <f>SUMIFS(СВЦЭМ!$E$33:$E$776,СВЦЭМ!$A$33:$A$776,$A152,СВЦЭМ!$B$33:$B$776,D$147)+'СЕТ СН'!$F$15</f>
        <v>183.19196807</v>
      </c>
      <c r="E152" s="36">
        <f>SUMIFS(СВЦЭМ!$E$33:$E$776,СВЦЭМ!$A$33:$A$776,$A152,СВЦЭМ!$B$33:$B$776,E$147)+'СЕТ СН'!$F$15</f>
        <v>182.87416938000001</v>
      </c>
      <c r="F152" s="36">
        <f>SUMIFS(СВЦЭМ!$E$33:$E$776,СВЦЭМ!$A$33:$A$776,$A152,СВЦЭМ!$B$33:$B$776,F$147)+'СЕТ СН'!$F$15</f>
        <v>180.97272382</v>
      </c>
      <c r="G152" s="36">
        <f>SUMIFS(СВЦЭМ!$E$33:$E$776,СВЦЭМ!$A$33:$A$776,$A152,СВЦЭМ!$B$33:$B$776,G$147)+'СЕТ СН'!$F$15</f>
        <v>177.29581604000001</v>
      </c>
      <c r="H152" s="36">
        <f>SUMIFS(СВЦЭМ!$E$33:$E$776,СВЦЭМ!$A$33:$A$776,$A152,СВЦЭМ!$B$33:$B$776,H$147)+'СЕТ СН'!$F$15</f>
        <v>170.61159982999999</v>
      </c>
      <c r="I152" s="36">
        <f>SUMIFS(СВЦЭМ!$E$33:$E$776,СВЦЭМ!$A$33:$A$776,$A152,СВЦЭМ!$B$33:$B$776,I$147)+'СЕТ СН'!$F$15</f>
        <v>163.66845377000001</v>
      </c>
      <c r="J152" s="36">
        <f>SUMIFS(СВЦЭМ!$E$33:$E$776,СВЦЭМ!$A$33:$A$776,$A152,СВЦЭМ!$B$33:$B$776,J$147)+'СЕТ СН'!$F$15</f>
        <v>156.88383486999999</v>
      </c>
      <c r="K152" s="36">
        <f>SUMIFS(СВЦЭМ!$E$33:$E$776,СВЦЭМ!$A$33:$A$776,$A152,СВЦЭМ!$B$33:$B$776,K$147)+'СЕТ СН'!$F$15</f>
        <v>155.48028890000001</v>
      </c>
      <c r="L152" s="36">
        <f>SUMIFS(СВЦЭМ!$E$33:$E$776,СВЦЭМ!$A$33:$A$776,$A152,СВЦЭМ!$B$33:$B$776,L$147)+'СЕТ СН'!$F$15</f>
        <v>154.39744544000001</v>
      </c>
      <c r="M152" s="36">
        <f>SUMIFS(СВЦЭМ!$E$33:$E$776,СВЦЭМ!$A$33:$A$776,$A152,СВЦЭМ!$B$33:$B$776,M$147)+'СЕТ СН'!$F$15</f>
        <v>156.23244399000001</v>
      </c>
      <c r="N152" s="36">
        <f>SUMIFS(СВЦЭМ!$E$33:$E$776,СВЦЭМ!$A$33:$A$776,$A152,СВЦЭМ!$B$33:$B$776,N$147)+'СЕТ СН'!$F$15</f>
        <v>160.37194332999999</v>
      </c>
      <c r="O152" s="36">
        <f>SUMIFS(СВЦЭМ!$E$33:$E$776,СВЦЭМ!$A$33:$A$776,$A152,СВЦЭМ!$B$33:$B$776,O$147)+'СЕТ СН'!$F$15</f>
        <v>167.05801367999999</v>
      </c>
      <c r="P152" s="36">
        <f>SUMIFS(СВЦЭМ!$E$33:$E$776,СВЦЭМ!$A$33:$A$776,$A152,СВЦЭМ!$B$33:$B$776,P$147)+'СЕТ СН'!$F$15</f>
        <v>170.45492296</v>
      </c>
      <c r="Q152" s="36">
        <f>SUMIFS(СВЦЭМ!$E$33:$E$776,СВЦЭМ!$A$33:$A$776,$A152,СВЦЭМ!$B$33:$B$776,Q$147)+'СЕТ СН'!$F$15</f>
        <v>171.69038368</v>
      </c>
      <c r="R152" s="36">
        <f>SUMIFS(СВЦЭМ!$E$33:$E$776,СВЦЭМ!$A$33:$A$776,$A152,СВЦЭМ!$B$33:$B$776,R$147)+'СЕТ СН'!$F$15</f>
        <v>170.56535081000001</v>
      </c>
      <c r="S152" s="36">
        <f>SUMIFS(СВЦЭМ!$E$33:$E$776,СВЦЭМ!$A$33:$A$776,$A152,СВЦЭМ!$B$33:$B$776,S$147)+'СЕТ СН'!$F$15</f>
        <v>165.78736853000001</v>
      </c>
      <c r="T152" s="36">
        <f>SUMIFS(СВЦЭМ!$E$33:$E$776,СВЦЭМ!$A$33:$A$776,$A152,СВЦЭМ!$B$33:$B$776,T$147)+'СЕТ СН'!$F$15</f>
        <v>160.25582900000001</v>
      </c>
      <c r="U152" s="36">
        <f>SUMIFS(СВЦЭМ!$E$33:$E$776,СВЦЭМ!$A$33:$A$776,$A152,СВЦЭМ!$B$33:$B$776,U$147)+'СЕТ СН'!$F$15</f>
        <v>159.70420422999999</v>
      </c>
      <c r="V152" s="36">
        <f>SUMIFS(СВЦЭМ!$E$33:$E$776,СВЦЭМ!$A$33:$A$776,$A152,СВЦЭМ!$B$33:$B$776,V$147)+'СЕТ СН'!$F$15</f>
        <v>160.9672329</v>
      </c>
      <c r="W152" s="36">
        <f>SUMIFS(СВЦЭМ!$E$33:$E$776,СВЦЭМ!$A$33:$A$776,$A152,СВЦЭМ!$B$33:$B$776,W$147)+'СЕТ СН'!$F$15</f>
        <v>163.44298702</v>
      </c>
      <c r="X152" s="36">
        <f>SUMIFS(СВЦЭМ!$E$33:$E$776,СВЦЭМ!$A$33:$A$776,$A152,СВЦЭМ!$B$33:$B$776,X$147)+'СЕТ СН'!$F$15</f>
        <v>166.55866348999999</v>
      </c>
      <c r="Y152" s="36">
        <f>SUMIFS(СВЦЭМ!$E$33:$E$776,СВЦЭМ!$A$33:$A$776,$A152,СВЦЭМ!$B$33:$B$776,Y$147)+'СЕТ СН'!$F$15</f>
        <v>172.31054548</v>
      </c>
    </row>
    <row r="153" spans="1:27" ht="15.75" x14ac:dyDescent="0.2">
      <c r="A153" s="35">
        <f t="shared" si="4"/>
        <v>43867</v>
      </c>
      <c r="B153" s="36">
        <f>SUMIFS(СВЦЭМ!$E$33:$E$776,СВЦЭМ!$A$33:$A$776,$A153,СВЦЭМ!$B$33:$B$776,B$147)+'СЕТ СН'!$F$15</f>
        <v>172.19863910999999</v>
      </c>
      <c r="C153" s="36">
        <f>SUMIFS(СВЦЭМ!$E$33:$E$776,СВЦЭМ!$A$33:$A$776,$A153,СВЦЭМ!$B$33:$B$776,C$147)+'СЕТ СН'!$F$15</f>
        <v>178.36190224000001</v>
      </c>
      <c r="D153" s="36">
        <f>SUMIFS(СВЦЭМ!$E$33:$E$776,СВЦЭМ!$A$33:$A$776,$A153,СВЦЭМ!$B$33:$B$776,D$147)+'СЕТ СН'!$F$15</f>
        <v>180.02099570999999</v>
      </c>
      <c r="E153" s="36">
        <f>SUMIFS(СВЦЭМ!$E$33:$E$776,СВЦЭМ!$A$33:$A$776,$A153,СВЦЭМ!$B$33:$B$776,E$147)+'СЕТ СН'!$F$15</f>
        <v>180.96384173000001</v>
      </c>
      <c r="F153" s="36">
        <f>SUMIFS(СВЦЭМ!$E$33:$E$776,СВЦЭМ!$A$33:$A$776,$A153,СВЦЭМ!$B$33:$B$776,F$147)+'СЕТ СН'!$F$15</f>
        <v>180.39985207999999</v>
      </c>
      <c r="G153" s="36">
        <f>SUMIFS(СВЦЭМ!$E$33:$E$776,СВЦЭМ!$A$33:$A$776,$A153,СВЦЭМ!$B$33:$B$776,G$147)+'СЕТ СН'!$F$15</f>
        <v>178.98473722</v>
      </c>
      <c r="H153" s="36">
        <f>SUMIFS(СВЦЭМ!$E$33:$E$776,СВЦЭМ!$A$33:$A$776,$A153,СВЦЭМ!$B$33:$B$776,H$147)+'СЕТ СН'!$F$15</f>
        <v>172.32674904999999</v>
      </c>
      <c r="I153" s="36">
        <f>SUMIFS(СВЦЭМ!$E$33:$E$776,СВЦЭМ!$A$33:$A$776,$A153,СВЦЭМ!$B$33:$B$776,I$147)+'СЕТ СН'!$F$15</f>
        <v>163.88723999000001</v>
      </c>
      <c r="J153" s="36">
        <f>SUMIFS(СВЦЭМ!$E$33:$E$776,СВЦЭМ!$A$33:$A$776,$A153,СВЦЭМ!$B$33:$B$776,J$147)+'СЕТ СН'!$F$15</f>
        <v>159.02287021000001</v>
      </c>
      <c r="K153" s="36">
        <f>SUMIFS(СВЦЭМ!$E$33:$E$776,СВЦЭМ!$A$33:$A$776,$A153,СВЦЭМ!$B$33:$B$776,K$147)+'СЕТ СН'!$F$15</f>
        <v>153.07170604999999</v>
      </c>
      <c r="L153" s="36">
        <f>SUMIFS(СВЦЭМ!$E$33:$E$776,СВЦЭМ!$A$33:$A$776,$A153,СВЦЭМ!$B$33:$B$776,L$147)+'СЕТ СН'!$F$15</f>
        <v>155.75900636</v>
      </c>
      <c r="M153" s="36">
        <f>SUMIFS(СВЦЭМ!$E$33:$E$776,СВЦЭМ!$A$33:$A$776,$A153,СВЦЭМ!$B$33:$B$776,M$147)+'СЕТ СН'!$F$15</f>
        <v>159.86734773000001</v>
      </c>
      <c r="N153" s="36">
        <f>SUMIFS(СВЦЭМ!$E$33:$E$776,СВЦЭМ!$A$33:$A$776,$A153,СВЦЭМ!$B$33:$B$776,N$147)+'СЕТ СН'!$F$15</f>
        <v>163.24119487999999</v>
      </c>
      <c r="O153" s="36">
        <f>SUMIFS(СВЦЭМ!$E$33:$E$776,СВЦЭМ!$A$33:$A$776,$A153,СВЦЭМ!$B$33:$B$776,O$147)+'СЕТ СН'!$F$15</f>
        <v>167.04021033000001</v>
      </c>
      <c r="P153" s="36">
        <f>SUMIFS(СВЦЭМ!$E$33:$E$776,СВЦЭМ!$A$33:$A$776,$A153,СВЦЭМ!$B$33:$B$776,P$147)+'СЕТ СН'!$F$15</f>
        <v>169.97821494999999</v>
      </c>
      <c r="Q153" s="36">
        <f>SUMIFS(СВЦЭМ!$E$33:$E$776,СВЦЭМ!$A$33:$A$776,$A153,СВЦЭМ!$B$33:$B$776,Q$147)+'СЕТ СН'!$F$15</f>
        <v>171.88393984999999</v>
      </c>
      <c r="R153" s="36">
        <f>SUMIFS(СВЦЭМ!$E$33:$E$776,СВЦЭМ!$A$33:$A$776,$A153,СВЦЭМ!$B$33:$B$776,R$147)+'СЕТ СН'!$F$15</f>
        <v>170.35056571000001</v>
      </c>
      <c r="S153" s="36">
        <f>SUMIFS(СВЦЭМ!$E$33:$E$776,СВЦЭМ!$A$33:$A$776,$A153,СВЦЭМ!$B$33:$B$776,S$147)+'СЕТ СН'!$F$15</f>
        <v>165.81735175</v>
      </c>
      <c r="T153" s="36">
        <f>SUMIFS(СВЦЭМ!$E$33:$E$776,СВЦЭМ!$A$33:$A$776,$A153,СВЦЭМ!$B$33:$B$776,T$147)+'СЕТ СН'!$F$15</f>
        <v>159.78705657</v>
      </c>
      <c r="U153" s="36">
        <f>SUMIFS(СВЦЭМ!$E$33:$E$776,СВЦЭМ!$A$33:$A$776,$A153,СВЦЭМ!$B$33:$B$776,U$147)+'СЕТ СН'!$F$15</f>
        <v>158.4390248</v>
      </c>
      <c r="V153" s="36">
        <f>SUMIFS(СВЦЭМ!$E$33:$E$776,СВЦЭМ!$A$33:$A$776,$A153,СВЦЭМ!$B$33:$B$776,V$147)+'СЕТ СН'!$F$15</f>
        <v>156.79445693</v>
      </c>
      <c r="W153" s="36">
        <f>SUMIFS(СВЦЭМ!$E$33:$E$776,СВЦЭМ!$A$33:$A$776,$A153,СВЦЭМ!$B$33:$B$776,W$147)+'СЕТ СН'!$F$15</f>
        <v>160.3687496</v>
      </c>
      <c r="X153" s="36">
        <f>SUMIFS(СВЦЭМ!$E$33:$E$776,СВЦЭМ!$A$33:$A$776,$A153,СВЦЭМ!$B$33:$B$776,X$147)+'СЕТ СН'!$F$15</f>
        <v>164.04879274000001</v>
      </c>
      <c r="Y153" s="36">
        <f>SUMIFS(СВЦЭМ!$E$33:$E$776,СВЦЭМ!$A$33:$A$776,$A153,СВЦЭМ!$B$33:$B$776,Y$147)+'СЕТ СН'!$F$15</f>
        <v>170.10812479000001</v>
      </c>
    </row>
    <row r="154" spans="1:27" ht="15.75" x14ac:dyDescent="0.2">
      <c r="A154" s="35">
        <f t="shared" si="4"/>
        <v>43868</v>
      </c>
      <c r="B154" s="36">
        <f>SUMIFS(СВЦЭМ!$E$33:$E$776,СВЦЭМ!$A$33:$A$776,$A154,СВЦЭМ!$B$33:$B$776,B$147)+'СЕТ СН'!$F$15</f>
        <v>186.64434678000001</v>
      </c>
      <c r="C154" s="36">
        <f>SUMIFS(СВЦЭМ!$E$33:$E$776,СВЦЭМ!$A$33:$A$776,$A154,СВЦЭМ!$B$33:$B$776,C$147)+'СЕТ СН'!$F$15</f>
        <v>188.85011449000001</v>
      </c>
      <c r="D154" s="36">
        <f>SUMIFS(СВЦЭМ!$E$33:$E$776,СВЦЭМ!$A$33:$A$776,$A154,СВЦЭМ!$B$33:$B$776,D$147)+'СЕТ СН'!$F$15</f>
        <v>190.64975079000001</v>
      </c>
      <c r="E154" s="36">
        <f>SUMIFS(СВЦЭМ!$E$33:$E$776,СВЦЭМ!$A$33:$A$776,$A154,СВЦЭМ!$B$33:$B$776,E$147)+'СЕТ СН'!$F$15</f>
        <v>189.84967078</v>
      </c>
      <c r="F154" s="36">
        <f>SUMIFS(СВЦЭМ!$E$33:$E$776,СВЦЭМ!$A$33:$A$776,$A154,СВЦЭМ!$B$33:$B$776,F$147)+'СЕТ СН'!$F$15</f>
        <v>187.50592325</v>
      </c>
      <c r="G154" s="36">
        <f>SUMIFS(СВЦЭМ!$E$33:$E$776,СВЦЭМ!$A$33:$A$776,$A154,СВЦЭМ!$B$33:$B$776,G$147)+'СЕТ СН'!$F$15</f>
        <v>185.08391441000001</v>
      </c>
      <c r="H154" s="36">
        <f>SUMIFS(СВЦЭМ!$E$33:$E$776,СВЦЭМ!$A$33:$A$776,$A154,СВЦЭМ!$B$33:$B$776,H$147)+'СЕТ СН'!$F$15</f>
        <v>178.12654857000001</v>
      </c>
      <c r="I154" s="36">
        <f>SUMIFS(СВЦЭМ!$E$33:$E$776,СВЦЭМ!$A$33:$A$776,$A154,СВЦЭМ!$B$33:$B$776,I$147)+'СЕТ СН'!$F$15</f>
        <v>170.64632266999999</v>
      </c>
      <c r="J154" s="36">
        <f>SUMIFS(СВЦЭМ!$E$33:$E$776,СВЦЭМ!$A$33:$A$776,$A154,СВЦЭМ!$B$33:$B$776,J$147)+'СЕТ СН'!$F$15</f>
        <v>163.89552845</v>
      </c>
      <c r="K154" s="36">
        <f>SUMIFS(СВЦЭМ!$E$33:$E$776,СВЦЭМ!$A$33:$A$776,$A154,СВЦЭМ!$B$33:$B$776,K$147)+'СЕТ СН'!$F$15</f>
        <v>164.43740561000001</v>
      </c>
      <c r="L154" s="36">
        <f>SUMIFS(СВЦЭМ!$E$33:$E$776,СВЦЭМ!$A$33:$A$776,$A154,СВЦЭМ!$B$33:$B$776,L$147)+'СЕТ СН'!$F$15</f>
        <v>165.43809286000001</v>
      </c>
      <c r="M154" s="36">
        <f>SUMIFS(СВЦЭМ!$E$33:$E$776,СВЦЭМ!$A$33:$A$776,$A154,СВЦЭМ!$B$33:$B$776,M$147)+'СЕТ СН'!$F$15</f>
        <v>163.85533731000001</v>
      </c>
      <c r="N154" s="36">
        <f>SUMIFS(СВЦЭМ!$E$33:$E$776,СВЦЭМ!$A$33:$A$776,$A154,СВЦЭМ!$B$33:$B$776,N$147)+'СЕТ СН'!$F$15</f>
        <v>166.21534732999999</v>
      </c>
      <c r="O154" s="36">
        <f>SUMIFS(СВЦЭМ!$E$33:$E$776,СВЦЭМ!$A$33:$A$776,$A154,СВЦЭМ!$B$33:$B$776,O$147)+'СЕТ СН'!$F$15</f>
        <v>168.88643421</v>
      </c>
      <c r="P154" s="36">
        <f>SUMIFS(СВЦЭМ!$E$33:$E$776,СВЦЭМ!$A$33:$A$776,$A154,СВЦЭМ!$B$33:$B$776,P$147)+'СЕТ СН'!$F$15</f>
        <v>171.73574970999999</v>
      </c>
      <c r="Q154" s="36">
        <f>SUMIFS(СВЦЭМ!$E$33:$E$776,СВЦЭМ!$A$33:$A$776,$A154,СВЦЭМ!$B$33:$B$776,Q$147)+'СЕТ СН'!$F$15</f>
        <v>173.06258962999999</v>
      </c>
      <c r="R154" s="36">
        <f>SUMIFS(СВЦЭМ!$E$33:$E$776,СВЦЭМ!$A$33:$A$776,$A154,СВЦЭМ!$B$33:$B$776,R$147)+'СЕТ СН'!$F$15</f>
        <v>171.21660826999999</v>
      </c>
      <c r="S154" s="36">
        <f>SUMIFS(СВЦЭМ!$E$33:$E$776,СВЦЭМ!$A$33:$A$776,$A154,СВЦЭМ!$B$33:$B$776,S$147)+'СЕТ СН'!$F$15</f>
        <v>164.15655501000001</v>
      </c>
      <c r="T154" s="36">
        <f>SUMIFS(СВЦЭМ!$E$33:$E$776,СВЦЭМ!$A$33:$A$776,$A154,СВЦЭМ!$B$33:$B$776,T$147)+'СЕТ СН'!$F$15</f>
        <v>155.55367946000001</v>
      </c>
      <c r="U154" s="36">
        <f>SUMIFS(СВЦЭМ!$E$33:$E$776,СВЦЭМ!$A$33:$A$776,$A154,СВЦЭМ!$B$33:$B$776,U$147)+'СЕТ СН'!$F$15</f>
        <v>156.11213240000001</v>
      </c>
      <c r="V154" s="36">
        <f>SUMIFS(СВЦЭМ!$E$33:$E$776,СВЦЭМ!$A$33:$A$776,$A154,СВЦЭМ!$B$33:$B$776,V$147)+'СЕТ СН'!$F$15</f>
        <v>160.08759698</v>
      </c>
      <c r="W154" s="36">
        <f>SUMIFS(СВЦЭМ!$E$33:$E$776,СВЦЭМ!$A$33:$A$776,$A154,СВЦЭМ!$B$33:$B$776,W$147)+'СЕТ СН'!$F$15</f>
        <v>164.08828181999999</v>
      </c>
      <c r="X154" s="36">
        <f>SUMIFS(СВЦЭМ!$E$33:$E$776,СВЦЭМ!$A$33:$A$776,$A154,СВЦЭМ!$B$33:$B$776,X$147)+'СЕТ СН'!$F$15</f>
        <v>165.77713990999999</v>
      </c>
      <c r="Y154" s="36">
        <f>SUMIFS(СВЦЭМ!$E$33:$E$776,СВЦЭМ!$A$33:$A$776,$A154,СВЦЭМ!$B$33:$B$776,Y$147)+'СЕТ СН'!$F$15</f>
        <v>169.15233146</v>
      </c>
    </row>
    <row r="155" spans="1:27" ht="15.75" x14ac:dyDescent="0.2">
      <c r="A155" s="35">
        <f t="shared" si="4"/>
        <v>43869</v>
      </c>
      <c r="B155" s="36">
        <f>SUMIFS(СВЦЭМ!$E$33:$E$776,СВЦЭМ!$A$33:$A$776,$A155,СВЦЭМ!$B$33:$B$776,B$147)+'СЕТ СН'!$F$15</f>
        <v>176.92522202000001</v>
      </c>
      <c r="C155" s="36">
        <f>SUMIFS(СВЦЭМ!$E$33:$E$776,СВЦЭМ!$A$33:$A$776,$A155,СВЦЭМ!$B$33:$B$776,C$147)+'СЕТ СН'!$F$15</f>
        <v>183.53871663000001</v>
      </c>
      <c r="D155" s="36">
        <f>SUMIFS(СВЦЭМ!$E$33:$E$776,СВЦЭМ!$A$33:$A$776,$A155,СВЦЭМ!$B$33:$B$776,D$147)+'СЕТ СН'!$F$15</f>
        <v>187.03121691999999</v>
      </c>
      <c r="E155" s="36">
        <f>SUMIFS(СВЦЭМ!$E$33:$E$776,СВЦЭМ!$A$33:$A$776,$A155,СВЦЭМ!$B$33:$B$776,E$147)+'СЕТ СН'!$F$15</f>
        <v>187.25180818000001</v>
      </c>
      <c r="F155" s="36">
        <f>SUMIFS(СВЦЭМ!$E$33:$E$776,СВЦЭМ!$A$33:$A$776,$A155,СВЦЭМ!$B$33:$B$776,F$147)+'СЕТ СН'!$F$15</f>
        <v>186.14030502</v>
      </c>
      <c r="G155" s="36">
        <f>SUMIFS(СВЦЭМ!$E$33:$E$776,СВЦЭМ!$A$33:$A$776,$A155,СВЦЭМ!$B$33:$B$776,G$147)+'СЕТ СН'!$F$15</f>
        <v>184.90684286999999</v>
      </c>
      <c r="H155" s="36">
        <f>SUMIFS(СВЦЭМ!$E$33:$E$776,СВЦЭМ!$A$33:$A$776,$A155,СВЦЭМ!$B$33:$B$776,H$147)+'СЕТ СН'!$F$15</f>
        <v>181.96121561999999</v>
      </c>
      <c r="I155" s="36">
        <f>SUMIFS(СВЦЭМ!$E$33:$E$776,СВЦЭМ!$A$33:$A$776,$A155,СВЦЭМ!$B$33:$B$776,I$147)+'СЕТ СН'!$F$15</f>
        <v>177.69948704999999</v>
      </c>
      <c r="J155" s="36">
        <f>SUMIFS(СВЦЭМ!$E$33:$E$776,СВЦЭМ!$A$33:$A$776,$A155,СВЦЭМ!$B$33:$B$776,J$147)+'СЕТ СН'!$F$15</f>
        <v>172.94841489000001</v>
      </c>
      <c r="K155" s="36">
        <f>SUMIFS(СВЦЭМ!$E$33:$E$776,СВЦЭМ!$A$33:$A$776,$A155,СВЦЭМ!$B$33:$B$776,K$147)+'СЕТ СН'!$F$15</f>
        <v>169.35762674</v>
      </c>
      <c r="L155" s="36">
        <f>SUMIFS(СВЦЭМ!$E$33:$E$776,СВЦЭМ!$A$33:$A$776,$A155,СВЦЭМ!$B$33:$B$776,L$147)+'СЕТ СН'!$F$15</f>
        <v>162.31292277</v>
      </c>
      <c r="M155" s="36">
        <f>SUMIFS(СВЦЭМ!$E$33:$E$776,СВЦЭМ!$A$33:$A$776,$A155,СВЦЭМ!$B$33:$B$776,M$147)+'СЕТ СН'!$F$15</f>
        <v>159.66863566999999</v>
      </c>
      <c r="N155" s="36">
        <f>SUMIFS(СВЦЭМ!$E$33:$E$776,СВЦЭМ!$A$33:$A$776,$A155,СВЦЭМ!$B$33:$B$776,N$147)+'СЕТ СН'!$F$15</f>
        <v>162.01477854000001</v>
      </c>
      <c r="O155" s="36">
        <f>SUMIFS(СВЦЭМ!$E$33:$E$776,СВЦЭМ!$A$33:$A$776,$A155,СВЦЭМ!$B$33:$B$776,O$147)+'СЕТ СН'!$F$15</f>
        <v>164.76779672999999</v>
      </c>
      <c r="P155" s="36">
        <f>SUMIFS(СВЦЭМ!$E$33:$E$776,СВЦЭМ!$A$33:$A$776,$A155,СВЦЭМ!$B$33:$B$776,P$147)+'СЕТ СН'!$F$15</f>
        <v>165.37839976000001</v>
      </c>
      <c r="Q155" s="36">
        <f>SUMIFS(СВЦЭМ!$E$33:$E$776,СВЦЭМ!$A$33:$A$776,$A155,СВЦЭМ!$B$33:$B$776,Q$147)+'СЕТ СН'!$F$15</f>
        <v>165.99447071</v>
      </c>
      <c r="R155" s="36">
        <f>SUMIFS(СВЦЭМ!$E$33:$E$776,СВЦЭМ!$A$33:$A$776,$A155,СВЦЭМ!$B$33:$B$776,R$147)+'СЕТ СН'!$F$15</f>
        <v>166.90442057999999</v>
      </c>
      <c r="S155" s="36">
        <f>SUMIFS(СВЦЭМ!$E$33:$E$776,СВЦЭМ!$A$33:$A$776,$A155,СВЦЭМ!$B$33:$B$776,S$147)+'СЕТ СН'!$F$15</f>
        <v>166.26781062000001</v>
      </c>
      <c r="T155" s="36">
        <f>SUMIFS(СВЦЭМ!$E$33:$E$776,СВЦЭМ!$A$33:$A$776,$A155,СВЦЭМ!$B$33:$B$776,T$147)+'СЕТ СН'!$F$15</f>
        <v>168.91623659999999</v>
      </c>
      <c r="U155" s="36">
        <f>SUMIFS(СВЦЭМ!$E$33:$E$776,СВЦЭМ!$A$33:$A$776,$A155,СВЦЭМ!$B$33:$B$776,U$147)+'СЕТ СН'!$F$15</f>
        <v>169.68180661</v>
      </c>
      <c r="V155" s="36">
        <f>SUMIFS(СВЦЭМ!$E$33:$E$776,СВЦЭМ!$A$33:$A$776,$A155,СВЦЭМ!$B$33:$B$776,V$147)+'СЕТ СН'!$F$15</f>
        <v>165.96860615</v>
      </c>
      <c r="W155" s="36">
        <f>SUMIFS(СВЦЭМ!$E$33:$E$776,СВЦЭМ!$A$33:$A$776,$A155,СВЦЭМ!$B$33:$B$776,W$147)+'СЕТ СН'!$F$15</f>
        <v>164.92705629</v>
      </c>
      <c r="X155" s="36">
        <f>SUMIFS(СВЦЭМ!$E$33:$E$776,СВЦЭМ!$A$33:$A$776,$A155,СВЦЭМ!$B$33:$B$776,X$147)+'СЕТ СН'!$F$15</f>
        <v>164.40026344</v>
      </c>
      <c r="Y155" s="36">
        <f>SUMIFS(СВЦЭМ!$E$33:$E$776,СВЦЭМ!$A$33:$A$776,$A155,СВЦЭМ!$B$33:$B$776,Y$147)+'СЕТ СН'!$F$15</f>
        <v>169.20125576999999</v>
      </c>
    </row>
    <row r="156" spans="1:27" ht="15.75" x14ac:dyDescent="0.2">
      <c r="A156" s="35">
        <f t="shared" si="4"/>
        <v>43870</v>
      </c>
      <c r="B156" s="36">
        <f>SUMIFS(СВЦЭМ!$E$33:$E$776,СВЦЭМ!$A$33:$A$776,$A156,СВЦЭМ!$B$33:$B$776,B$147)+'СЕТ СН'!$F$15</f>
        <v>177.62060384</v>
      </c>
      <c r="C156" s="36">
        <f>SUMIFS(СВЦЭМ!$E$33:$E$776,СВЦЭМ!$A$33:$A$776,$A156,СВЦЭМ!$B$33:$B$776,C$147)+'СЕТ СН'!$F$15</f>
        <v>181.52495113000001</v>
      </c>
      <c r="D156" s="36">
        <f>SUMIFS(СВЦЭМ!$E$33:$E$776,СВЦЭМ!$A$33:$A$776,$A156,СВЦЭМ!$B$33:$B$776,D$147)+'СЕТ СН'!$F$15</f>
        <v>184.46572397</v>
      </c>
      <c r="E156" s="36">
        <f>SUMIFS(СВЦЭМ!$E$33:$E$776,СВЦЭМ!$A$33:$A$776,$A156,СВЦЭМ!$B$33:$B$776,E$147)+'СЕТ СН'!$F$15</f>
        <v>185.69816606000001</v>
      </c>
      <c r="F156" s="36">
        <f>SUMIFS(СВЦЭМ!$E$33:$E$776,СВЦЭМ!$A$33:$A$776,$A156,СВЦЭМ!$B$33:$B$776,F$147)+'СЕТ СН'!$F$15</f>
        <v>184.19769249000001</v>
      </c>
      <c r="G156" s="36">
        <f>SUMIFS(СВЦЭМ!$E$33:$E$776,СВЦЭМ!$A$33:$A$776,$A156,СВЦЭМ!$B$33:$B$776,G$147)+'СЕТ СН'!$F$15</f>
        <v>181.87001545999999</v>
      </c>
      <c r="H156" s="36">
        <f>SUMIFS(СВЦЭМ!$E$33:$E$776,СВЦЭМ!$A$33:$A$776,$A156,СВЦЭМ!$B$33:$B$776,H$147)+'СЕТ СН'!$F$15</f>
        <v>177.25525579999999</v>
      </c>
      <c r="I156" s="36">
        <f>SUMIFS(СВЦЭМ!$E$33:$E$776,СВЦЭМ!$A$33:$A$776,$A156,СВЦЭМ!$B$33:$B$776,I$147)+'СЕТ СН'!$F$15</f>
        <v>172.49866935</v>
      </c>
      <c r="J156" s="36">
        <f>SUMIFS(СВЦЭМ!$E$33:$E$776,СВЦЭМ!$A$33:$A$776,$A156,СВЦЭМ!$B$33:$B$776,J$147)+'СЕТ СН'!$F$15</f>
        <v>166.43998887000001</v>
      </c>
      <c r="K156" s="36">
        <f>SUMIFS(СВЦЭМ!$E$33:$E$776,СВЦЭМ!$A$33:$A$776,$A156,СВЦЭМ!$B$33:$B$776,K$147)+'СЕТ СН'!$F$15</f>
        <v>162.17544448000001</v>
      </c>
      <c r="L156" s="36">
        <f>SUMIFS(СВЦЭМ!$E$33:$E$776,СВЦЭМ!$A$33:$A$776,$A156,СВЦЭМ!$B$33:$B$776,L$147)+'СЕТ СН'!$F$15</f>
        <v>161.73050247</v>
      </c>
      <c r="M156" s="36">
        <f>SUMIFS(СВЦЭМ!$E$33:$E$776,СВЦЭМ!$A$33:$A$776,$A156,СВЦЭМ!$B$33:$B$776,M$147)+'СЕТ СН'!$F$15</f>
        <v>164.93154863999999</v>
      </c>
      <c r="N156" s="36">
        <f>SUMIFS(СВЦЭМ!$E$33:$E$776,СВЦЭМ!$A$33:$A$776,$A156,СВЦЭМ!$B$33:$B$776,N$147)+'СЕТ СН'!$F$15</f>
        <v>167.43620677000001</v>
      </c>
      <c r="O156" s="36">
        <f>SUMIFS(СВЦЭМ!$E$33:$E$776,СВЦЭМ!$A$33:$A$776,$A156,СВЦЭМ!$B$33:$B$776,O$147)+'СЕТ СН'!$F$15</f>
        <v>169.84957145999999</v>
      </c>
      <c r="P156" s="36">
        <f>SUMIFS(СВЦЭМ!$E$33:$E$776,СВЦЭМ!$A$33:$A$776,$A156,СВЦЭМ!$B$33:$B$776,P$147)+'СЕТ СН'!$F$15</f>
        <v>171.35330010000001</v>
      </c>
      <c r="Q156" s="36">
        <f>SUMIFS(СВЦЭМ!$E$33:$E$776,СВЦЭМ!$A$33:$A$776,$A156,СВЦЭМ!$B$33:$B$776,Q$147)+'СЕТ СН'!$F$15</f>
        <v>172.82704572</v>
      </c>
      <c r="R156" s="36">
        <f>SUMIFS(СВЦЭМ!$E$33:$E$776,СВЦЭМ!$A$33:$A$776,$A156,СВЦЭМ!$B$33:$B$776,R$147)+'СЕТ СН'!$F$15</f>
        <v>171.96212079</v>
      </c>
      <c r="S156" s="36">
        <f>SUMIFS(СВЦЭМ!$E$33:$E$776,СВЦЭМ!$A$33:$A$776,$A156,СВЦЭМ!$B$33:$B$776,S$147)+'СЕТ СН'!$F$15</f>
        <v>170.63580339999999</v>
      </c>
      <c r="T156" s="36">
        <f>SUMIFS(СВЦЭМ!$E$33:$E$776,СВЦЭМ!$A$33:$A$776,$A156,СВЦЭМ!$B$33:$B$776,T$147)+'СЕТ СН'!$F$15</f>
        <v>169.2498263</v>
      </c>
      <c r="U156" s="36">
        <f>SUMIFS(СВЦЭМ!$E$33:$E$776,СВЦЭМ!$A$33:$A$776,$A156,СВЦЭМ!$B$33:$B$776,U$147)+'СЕТ СН'!$F$15</f>
        <v>168.61309765999999</v>
      </c>
      <c r="V156" s="36">
        <f>SUMIFS(СВЦЭМ!$E$33:$E$776,СВЦЭМ!$A$33:$A$776,$A156,СВЦЭМ!$B$33:$B$776,V$147)+'СЕТ СН'!$F$15</f>
        <v>169.25482608999999</v>
      </c>
      <c r="W156" s="36">
        <f>SUMIFS(СВЦЭМ!$E$33:$E$776,СВЦЭМ!$A$33:$A$776,$A156,СВЦЭМ!$B$33:$B$776,W$147)+'СЕТ СН'!$F$15</f>
        <v>170.37229271999999</v>
      </c>
      <c r="X156" s="36">
        <f>SUMIFS(СВЦЭМ!$E$33:$E$776,СВЦЭМ!$A$33:$A$776,$A156,СВЦЭМ!$B$33:$B$776,X$147)+'СЕТ СН'!$F$15</f>
        <v>170.06287180999999</v>
      </c>
      <c r="Y156" s="36">
        <f>SUMIFS(СВЦЭМ!$E$33:$E$776,СВЦЭМ!$A$33:$A$776,$A156,СВЦЭМ!$B$33:$B$776,Y$147)+'СЕТ СН'!$F$15</f>
        <v>172.65888914999999</v>
      </c>
    </row>
    <row r="157" spans="1:27" ht="15.75" x14ac:dyDescent="0.2">
      <c r="A157" s="35">
        <f t="shared" si="4"/>
        <v>43871</v>
      </c>
      <c r="B157" s="36">
        <f>SUMIFS(СВЦЭМ!$E$33:$E$776,СВЦЭМ!$A$33:$A$776,$A157,СВЦЭМ!$B$33:$B$776,B$147)+'СЕТ СН'!$F$15</f>
        <v>185.16823235000001</v>
      </c>
      <c r="C157" s="36">
        <f>SUMIFS(СВЦЭМ!$E$33:$E$776,СВЦЭМ!$A$33:$A$776,$A157,СВЦЭМ!$B$33:$B$776,C$147)+'СЕТ СН'!$F$15</f>
        <v>189.87250850000001</v>
      </c>
      <c r="D157" s="36">
        <f>SUMIFS(СВЦЭМ!$E$33:$E$776,СВЦЭМ!$A$33:$A$776,$A157,СВЦЭМ!$B$33:$B$776,D$147)+'СЕТ СН'!$F$15</f>
        <v>192.10088748999999</v>
      </c>
      <c r="E157" s="36">
        <f>SUMIFS(СВЦЭМ!$E$33:$E$776,СВЦЭМ!$A$33:$A$776,$A157,СВЦЭМ!$B$33:$B$776,E$147)+'СЕТ СН'!$F$15</f>
        <v>193.01610375999999</v>
      </c>
      <c r="F157" s="36">
        <f>SUMIFS(СВЦЭМ!$E$33:$E$776,СВЦЭМ!$A$33:$A$776,$A157,СВЦЭМ!$B$33:$B$776,F$147)+'СЕТ СН'!$F$15</f>
        <v>191.41834555</v>
      </c>
      <c r="G157" s="36">
        <f>SUMIFS(СВЦЭМ!$E$33:$E$776,СВЦЭМ!$A$33:$A$776,$A157,СВЦЭМ!$B$33:$B$776,G$147)+'СЕТ СН'!$F$15</f>
        <v>187.465127</v>
      </c>
      <c r="H157" s="36">
        <f>SUMIFS(СВЦЭМ!$E$33:$E$776,СВЦЭМ!$A$33:$A$776,$A157,СВЦЭМ!$B$33:$B$776,H$147)+'СЕТ СН'!$F$15</f>
        <v>180.38990641999999</v>
      </c>
      <c r="I157" s="36">
        <f>SUMIFS(СВЦЭМ!$E$33:$E$776,СВЦЭМ!$A$33:$A$776,$A157,СВЦЭМ!$B$33:$B$776,I$147)+'СЕТ СН'!$F$15</f>
        <v>174.17535301000001</v>
      </c>
      <c r="J157" s="36">
        <f>SUMIFS(СВЦЭМ!$E$33:$E$776,СВЦЭМ!$A$33:$A$776,$A157,СВЦЭМ!$B$33:$B$776,J$147)+'СЕТ СН'!$F$15</f>
        <v>168.25043994000001</v>
      </c>
      <c r="K157" s="36">
        <f>SUMIFS(СВЦЭМ!$E$33:$E$776,СВЦЭМ!$A$33:$A$776,$A157,СВЦЭМ!$B$33:$B$776,K$147)+'СЕТ СН'!$F$15</f>
        <v>163.4610696</v>
      </c>
      <c r="L157" s="36">
        <f>SUMIFS(СВЦЭМ!$E$33:$E$776,СВЦЭМ!$A$33:$A$776,$A157,СВЦЭМ!$B$33:$B$776,L$147)+'СЕТ СН'!$F$15</f>
        <v>165.46136641999999</v>
      </c>
      <c r="M157" s="36">
        <f>SUMIFS(СВЦЭМ!$E$33:$E$776,СВЦЭМ!$A$33:$A$776,$A157,СВЦЭМ!$B$33:$B$776,M$147)+'СЕТ СН'!$F$15</f>
        <v>167.68740983999999</v>
      </c>
      <c r="N157" s="36">
        <f>SUMIFS(СВЦЭМ!$E$33:$E$776,СВЦЭМ!$A$33:$A$776,$A157,СВЦЭМ!$B$33:$B$776,N$147)+'СЕТ СН'!$F$15</f>
        <v>171.15992888</v>
      </c>
      <c r="O157" s="36">
        <f>SUMIFS(СВЦЭМ!$E$33:$E$776,СВЦЭМ!$A$33:$A$776,$A157,СВЦЭМ!$B$33:$B$776,O$147)+'СЕТ СН'!$F$15</f>
        <v>174.69160755999999</v>
      </c>
      <c r="P157" s="36">
        <f>SUMIFS(СВЦЭМ!$E$33:$E$776,СВЦЭМ!$A$33:$A$776,$A157,СВЦЭМ!$B$33:$B$776,P$147)+'СЕТ СН'!$F$15</f>
        <v>176.58373148000001</v>
      </c>
      <c r="Q157" s="36">
        <f>SUMIFS(СВЦЭМ!$E$33:$E$776,СВЦЭМ!$A$33:$A$776,$A157,СВЦЭМ!$B$33:$B$776,Q$147)+'СЕТ СН'!$F$15</f>
        <v>177.87273948000001</v>
      </c>
      <c r="R157" s="36">
        <f>SUMIFS(СВЦЭМ!$E$33:$E$776,СВЦЭМ!$A$33:$A$776,$A157,СВЦЭМ!$B$33:$B$776,R$147)+'СЕТ СН'!$F$15</f>
        <v>178.25680609</v>
      </c>
      <c r="S157" s="36">
        <f>SUMIFS(СВЦЭМ!$E$33:$E$776,СВЦЭМ!$A$33:$A$776,$A157,СВЦЭМ!$B$33:$B$776,S$147)+'СЕТ СН'!$F$15</f>
        <v>175.96179545000001</v>
      </c>
      <c r="T157" s="36">
        <f>SUMIFS(СВЦЭМ!$E$33:$E$776,СВЦЭМ!$A$33:$A$776,$A157,СВЦЭМ!$B$33:$B$776,T$147)+'СЕТ СН'!$F$15</f>
        <v>169.94780421999999</v>
      </c>
      <c r="U157" s="36">
        <f>SUMIFS(СВЦЭМ!$E$33:$E$776,СВЦЭМ!$A$33:$A$776,$A157,СВЦЭМ!$B$33:$B$776,U$147)+'СЕТ СН'!$F$15</f>
        <v>169.49376530999999</v>
      </c>
      <c r="V157" s="36">
        <f>SUMIFS(СВЦЭМ!$E$33:$E$776,СВЦЭМ!$A$33:$A$776,$A157,СВЦЭМ!$B$33:$B$776,V$147)+'СЕТ СН'!$F$15</f>
        <v>171.05258033000001</v>
      </c>
      <c r="W157" s="36">
        <f>SUMIFS(СВЦЭМ!$E$33:$E$776,СВЦЭМ!$A$33:$A$776,$A157,СВЦЭМ!$B$33:$B$776,W$147)+'СЕТ СН'!$F$15</f>
        <v>173.53477978000001</v>
      </c>
      <c r="X157" s="36">
        <f>SUMIFS(СВЦЭМ!$E$33:$E$776,СВЦЭМ!$A$33:$A$776,$A157,СВЦЭМ!$B$33:$B$776,X$147)+'СЕТ СН'!$F$15</f>
        <v>176.89280092999999</v>
      </c>
      <c r="Y157" s="36">
        <f>SUMIFS(СВЦЭМ!$E$33:$E$776,СВЦЭМ!$A$33:$A$776,$A157,СВЦЭМ!$B$33:$B$776,Y$147)+'СЕТ СН'!$F$15</f>
        <v>179.24137528</v>
      </c>
    </row>
    <row r="158" spans="1:27" ht="15.75" x14ac:dyDescent="0.2">
      <c r="A158" s="35">
        <f t="shared" si="4"/>
        <v>43872</v>
      </c>
      <c r="B158" s="36">
        <f>SUMIFS(СВЦЭМ!$E$33:$E$776,СВЦЭМ!$A$33:$A$776,$A158,СВЦЭМ!$B$33:$B$776,B$147)+'СЕТ СН'!$F$15</f>
        <v>177.80220442999999</v>
      </c>
      <c r="C158" s="36">
        <f>SUMIFS(СВЦЭМ!$E$33:$E$776,СВЦЭМ!$A$33:$A$776,$A158,СВЦЭМ!$B$33:$B$776,C$147)+'СЕТ СН'!$F$15</f>
        <v>182.07613476</v>
      </c>
      <c r="D158" s="36">
        <f>SUMIFS(СВЦЭМ!$E$33:$E$776,СВЦЭМ!$A$33:$A$776,$A158,СВЦЭМ!$B$33:$B$776,D$147)+'СЕТ СН'!$F$15</f>
        <v>184.06977072999999</v>
      </c>
      <c r="E158" s="36">
        <f>SUMIFS(СВЦЭМ!$E$33:$E$776,СВЦЭМ!$A$33:$A$776,$A158,СВЦЭМ!$B$33:$B$776,E$147)+'СЕТ СН'!$F$15</f>
        <v>184.55267706000001</v>
      </c>
      <c r="F158" s="36">
        <f>SUMIFS(СВЦЭМ!$E$33:$E$776,СВЦЭМ!$A$33:$A$776,$A158,СВЦЭМ!$B$33:$B$776,F$147)+'СЕТ СН'!$F$15</f>
        <v>182.86420408000001</v>
      </c>
      <c r="G158" s="36">
        <f>SUMIFS(СВЦЭМ!$E$33:$E$776,СВЦЭМ!$A$33:$A$776,$A158,СВЦЭМ!$B$33:$B$776,G$147)+'СЕТ СН'!$F$15</f>
        <v>179.51410928000001</v>
      </c>
      <c r="H158" s="36">
        <f>SUMIFS(СВЦЭМ!$E$33:$E$776,СВЦЭМ!$A$33:$A$776,$A158,СВЦЭМ!$B$33:$B$776,H$147)+'СЕТ СН'!$F$15</f>
        <v>174.03485337999999</v>
      </c>
      <c r="I158" s="36">
        <f>SUMIFS(СВЦЭМ!$E$33:$E$776,СВЦЭМ!$A$33:$A$776,$A158,СВЦЭМ!$B$33:$B$776,I$147)+'СЕТ СН'!$F$15</f>
        <v>168.09746050999999</v>
      </c>
      <c r="J158" s="36">
        <f>SUMIFS(СВЦЭМ!$E$33:$E$776,СВЦЭМ!$A$33:$A$776,$A158,СВЦЭМ!$B$33:$B$776,J$147)+'СЕТ СН'!$F$15</f>
        <v>164.34482678000001</v>
      </c>
      <c r="K158" s="36">
        <f>SUMIFS(СВЦЭМ!$E$33:$E$776,СВЦЭМ!$A$33:$A$776,$A158,СВЦЭМ!$B$33:$B$776,K$147)+'СЕТ СН'!$F$15</f>
        <v>160.96259577000001</v>
      </c>
      <c r="L158" s="36">
        <f>SUMIFS(СВЦЭМ!$E$33:$E$776,СВЦЭМ!$A$33:$A$776,$A158,СВЦЭМ!$B$33:$B$776,L$147)+'СЕТ СН'!$F$15</f>
        <v>162.96404200000001</v>
      </c>
      <c r="M158" s="36">
        <f>SUMIFS(СВЦЭМ!$E$33:$E$776,СВЦЭМ!$A$33:$A$776,$A158,СВЦЭМ!$B$33:$B$776,M$147)+'СЕТ СН'!$F$15</f>
        <v>166.45263785</v>
      </c>
      <c r="N158" s="36">
        <f>SUMIFS(СВЦЭМ!$E$33:$E$776,СВЦЭМ!$A$33:$A$776,$A158,СВЦЭМ!$B$33:$B$776,N$147)+'СЕТ СН'!$F$15</f>
        <v>170.48866153</v>
      </c>
      <c r="O158" s="36">
        <f>SUMIFS(СВЦЭМ!$E$33:$E$776,СВЦЭМ!$A$33:$A$776,$A158,СВЦЭМ!$B$33:$B$776,O$147)+'СЕТ СН'!$F$15</f>
        <v>176.54477080000001</v>
      </c>
      <c r="P158" s="36">
        <f>SUMIFS(СВЦЭМ!$E$33:$E$776,СВЦЭМ!$A$33:$A$776,$A158,СВЦЭМ!$B$33:$B$776,P$147)+'СЕТ СН'!$F$15</f>
        <v>180.68082724999999</v>
      </c>
      <c r="Q158" s="36">
        <f>SUMIFS(СВЦЭМ!$E$33:$E$776,СВЦЭМ!$A$33:$A$776,$A158,СВЦЭМ!$B$33:$B$776,Q$147)+'СЕТ СН'!$F$15</f>
        <v>182.55648294</v>
      </c>
      <c r="R158" s="36">
        <f>SUMIFS(СВЦЭМ!$E$33:$E$776,СВЦЭМ!$A$33:$A$776,$A158,СВЦЭМ!$B$33:$B$776,R$147)+'СЕТ СН'!$F$15</f>
        <v>178.40317927999999</v>
      </c>
      <c r="S158" s="36">
        <f>SUMIFS(СВЦЭМ!$E$33:$E$776,СВЦЭМ!$A$33:$A$776,$A158,СВЦЭМ!$B$33:$B$776,S$147)+'СЕТ СН'!$F$15</f>
        <v>173.13450144999999</v>
      </c>
      <c r="T158" s="36">
        <f>SUMIFS(СВЦЭМ!$E$33:$E$776,СВЦЭМ!$A$33:$A$776,$A158,СВЦЭМ!$B$33:$B$776,T$147)+'СЕТ СН'!$F$15</f>
        <v>168.18899515000001</v>
      </c>
      <c r="U158" s="36">
        <f>SUMIFS(СВЦЭМ!$E$33:$E$776,СВЦЭМ!$A$33:$A$776,$A158,СВЦЭМ!$B$33:$B$776,U$147)+'СЕТ СН'!$F$15</f>
        <v>167.35634877999999</v>
      </c>
      <c r="V158" s="36">
        <f>SUMIFS(СВЦЭМ!$E$33:$E$776,СВЦЭМ!$A$33:$A$776,$A158,СВЦЭМ!$B$33:$B$776,V$147)+'СЕТ СН'!$F$15</f>
        <v>168.05279486000001</v>
      </c>
      <c r="W158" s="36">
        <f>SUMIFS(СВЦЭМ!$E$33:$E$776,СВЦЭМ!$A$33:$A$776,$A158,СВЦЭМ!$B$33:$B$776,W$147)+'СЕТ СН'!$F$15</f>
        <v>171.20363871999999</v>
      </c>
      <c r="X158" s="36">
        <f>SUMIFS(СВЦЭМ!$E$33:$E$776,СВЦЭМ!$A$33:$A$776,$A158,СВЦЭМ!$B$33:$B$776,X$147)+'СЕТ СН'!$F$15</f>
        <v>173.62930684</v>
      </c>
      <c r="Y158" s="36">
        <f>SUMIFS(СВЦЭМ!$E$33:$E$776,СВЦЭМ!$A$33:$A$776,$A158,СВЦЭМ!$B$33:$B$776,Y$147)+'СЕТ СН'!$F$15</f>
        <v>173.98442922000001</v>
      </c>
    </row>
    <row r="159" spans="1:27" ht="15.75" x14ac:dyDescent="0.2">
      <c r="A159" s="35">
        <f t="shared" si="4"/>
        <v>43873</v>
      </c>
      <c r="B159" s="36">
        <f>SUMIFS(СВЦЭМ!$E$33:$E$776,СВЦЭМ!$A$33:$A$776,$A159,СВЦЭМ!$B$33:$B$776,B$147)+'СЕТ СН'!$F$15</f>
        <v>175.25330621000001</v>
      </c>
      <c r="C159" s="36">
        <f>SUMIFS(СВЦЭМ!$E$33:$E$776,СВЦЭМ!$A$33:$A$776,$A159,СВЦЭМ!$B$33:$B$776,C$147)+'СЕТ СН'!$F$15</f>
        <v>173.30100218000001</v>
      </c>
      <c r="D159" s="36">
        <f>SUMIFS(СВЦЭМ!$E$33:$E$776,СВЦЭМ!$A$33:$A$776,$A159,СВЦЭМ!$B$33:$B$776,D$147)+'СЕТ СН'!$F$15</f>
        <v>176.46518803000001</v>
      </c>
      <c r="E159" s="36">
        <f>SUMIFS(СВЦЭМ!$E$33:$E$776,СВЦЭМ!$A$33:$A$776,$A159,СВЦЭМ!$B$33:$B$776,E$147)+'СЕТ СН'!$F$15</f>
        <v>177.18042370000001</v>
      </c>
      <c r="F159" s="36">
        <f>SUMIFS(СВЦЭМ!$E$33:$E$776,СВЦЭМ!$A$33:$A$776,$A159,СВЦЭМ!$B$33:$B$776,F$147)+'СЕТ СН'!$F$15</f>
        <v>176.29319419000001</v>
      </c>
      <c r="G159" s="36">
        <f>SUMIFS(СВЦЭМ!$E$33:$E$776,СВЦЭМ!$A$33:$A$776,$A159,СВЦЭМ!$B$33:$B$776,G$147)+'СЕТ СН'!$F$15</f>
        <v>173.95003363999999</v>
      </c>
      <c r="H159" s="36">
        <f>SUMIFS(СВЦЭМ!$E$33:$E$776,СВЦЭМ!$A$33:$A$776,$A159,СВЦЭМ!$B$33:$B$776,H$147)+'СЕТ СН'!$F$15</f>
        <v>168.54134164999999</v>
      </c>
      <c r="I159" s="36">
        <f>SUMIFS(СВЦЭМ!$E$33:$E$776,СВЦЭМ!$A$33:$A$776,$A159,СВЦЭМ!$B$33:$B$776,I$147)+'СЕТ СН'!$F$15</f>
        <v>166.24812291999999</v>
      </c>
      <c r="J159" s="36">
        <f>SUMIFS(СВЦЭМ!$E$33:$E$776,СВЦЭМ!$A$33:$A$776,$A159,СВЦЭМ!$B$33:$B$776,J$147)+'СЕТ СН'!$F$15</f>
        <v>168.9408541</v>
      </c>
      <c r="K159" s="36">
        <f>SUMIFS(СВЦЭМ!$E$33:$E$776,СВЦЭМ!$A$33:$A$776,$A159,СВЦЭМ!$B$33:$B$776,K$147)+'СЕТ СН'!$F$15</f>
        <v>170.38048692999999</v>
      </c>
      <c r="L159" s="36">
        <f>SUMIFS(СВЦЭМ!$E$33:$E$776,СВЦЭМ!$A$33:$A$776,$A159,СВЦЭМ!$B$33:$B$776,L$147)+'СЕТ СН'!$F$15</f>
        <v>169.6292249</v>
      </c>
      <c r="M159" s="36">
        <f>SUMIFS(СВЦЭМ!$E$33:$E$776,СВЦЭМ!$A$33:$A$776,$A159,СВЦЭМ!$B$33:$B$776,M$147)+'СЕТ СН'!$F$15</f>
        <v>166.44036771</v>
      </c>
      <c r="N159" s="36">
        <f>SUMIFS(СВЦЭМ!$E$33:$E$776,СВЦЭМ!$A$33:$A$776,$A159,СВЦЭМ!$B$33:$B$776,N$147)+'СЕТ СН'!$F$15</f>
        <v>165.82686131</v>
      </c>
      <c r="O159" s="36">
        <f>SUMIFS(СВЦЭМ!$E$33:$E$776,СВЦЭМ!$A$33:$A$776,$A159,СВЦЭМ!$B$33:$B$776,O$147)+'СЕТ СН'!$F$15</f>
        <v>165.95326273000001</v>
      </c>
      <c r="P159" s="36">
        <f>SUMIFS(СВЦЭМ!$E$33:$E$776,СВЦЭМ!$A$33:$A$776,$A159,СВЦЭМ!$B$33:$B$776,P$147)+'СЕТ СН'!$F$15</f>
        <v>165.65105925</v>
      </c>
      <c r="Q159" s="36">
        <f>SUMIFS(СВЦЭМ!$E$33:$E$776,СВЦЭМ!$A$33:$A$776,$A159,СВЦЭМ!$B$33:$B$776,Q$147)+'СЕТ СН'!$F$15</f>
        <v>165.16168334</v>
      </c>
      <c r="R159" s="36">
        <f>SUMIFS(СВЦЭМ!$E$33:$E$776,СВЦЭМ!$A$33:$A$776,$A159,СВЦЭМ!$B$33:$B$776,R$147)+'СЕТ СН'!$F$15</f>
        <v>164.79048182</v>
      </c>
      <c r="S159" s="36">
        <f>SUMIFS(СВЦЭМ!$E$33:$E$776,СВЦЭМ!$A$33:$A$776,$A159,СВЦЭМ!$B$33:$B$776,S$147)+'СЕТ СН'!$F$15</f>
        <v>165.45727575000001</v>
      </c>
      <c r="T159" s="36">
        <f>SUMIFS(СВЦЭМ!$E$33:$E$776,СВЦЭМ!$A$33:$A$776,$A159,СВЦЭМ!$B$33:$B$776,T$147)+'СЕТ СН'!$F$15</f>
        <v>166.29775631000001</v>
      </c>
      <c r="U159" s="36">
        <f>SUMIFS(СВЦЭМ!$E$33:$E$776,СВЦЭМ!$A$33:$A$776,$A159,СВЦЭМ!$B$33:$B$776,U$147)+'СЕТ СН'!$F$15</f>
        <v>167.74462292999999</v>
      </c>
      <c r="V159" s="36">
        <f>SUMIFS(СВЦЭМ!$E$33:$E$776,СВЦЭМ!$A$33:$A$776,$A159,СВЦЭМ!$B$33:$B$776,V$147)+'СЕТ СН'!$F$15</f>
        <v>164.32313708000001</v>
      </c>
      <c r="W159" s="36">
        <f>SUMIFS(СВЦЭМ!$E$33:$E$776,СВЦЭМ!$A$33:$A$776,$A159,СВЦЭМ!$B$33:$B$776,W$147)+'СЕТ СН'!$F$15</f>
        <v>164.83810708999999</v>
      </c>
      <c r="X159" s="36">
        <f>SUMIFS(СВЦЭМ!$E$33:$E$776,СВЦЭМ!$A$33:$A$776,$A159,СВЦЭМ!$B$33:$B$776,X$147)+'СЕТ СН'!$F$15</f>
        <v>162.64512771</v>
      </c>
      <c r="Y159" s="36">
        <f>SUMIFS(СВЦЭМ!$E$33:$E$776,СВЦЭМ!$A$33:$A$776,$A159,СВЦЭМ!$B$33:$B$776,Y$147)+'СЕТ СН'!$F$15</f>
        <v>161.68093447000001</v>
      </c>
    </row>
    <row r="160" spans="1:27" ht="15.75" x14ac:dyDescent="0.2">
      <c r="A160" s="35">
        <f t="shared" si="4"/>
        <v>43874</v>
      </c>
      <c r="B160" s="36">
        <f>SUMIFS(СВЦЭМ!$E$33:$E$776,СВЦЭМ!$A$33:$A$776,$A160,СВЦЭМ!$B$33:$B$776,B$147)+'СЕТ СН'!$F$15</f>
        <v>170.08736499</v>
      </c>
      <c r="C160" s="36">
        <f>SUMIFS(СВЦЭМ!$E$33:$E$776,СВЦЭМ!$A$33:$A$776,$A160,СВЦЭМ!$B$33:$B$776,C$147)+'СЕТ СН'!$F$15</f>
        <v>173.60943053</v>
      </c>
      <c r="D160" s="36">
        <f>SUMIFS(СВЦЭМ!$E$33:$E$776,СВЦЭМ!$A$33:$A$776,$A160,СВЦЭМ!$B$33:$B$776,D$147)+'СЕТ СН'!$F$15</f>
        <v>176.14900793999999</v>
      </c>
      <c r="E160" s="36">
        <f>SUMIFS(СВЦЭМ!$E$33:$E$776,СВЦЭМ!$A$33:$A$776,$A160,СВЦЭМ!$B$33:$B$776,E$147)+'СЕТ СН'!$F$15</f>
        <v>178.28353444000001</v>
      </c>
      <c r="F160" s="36">
        <f>SUMIFS(СВЦЭМ!$E$33:$E$776,СВЦЭМ!$A$33:$A$776,$A160,СВЦЭМ!$B$33:$B$776,F$147)+'СЕТ СН'!$F$15</f>
        <v>177.30261182000001</v>
      </c>
      <c r="G160" s="36">
        <f>SUMIFS(СВЦЭМ!$E$33:$E$776,СВЦЭМ!$A$33:$A$776,$A160,СВЦЭМ!$B$33:$B$776,G$147)+'СЕТ СН'!$F$15</f>
        <v>175.03396850999999</v>
      </c>
      <c r="H160" s="36">
        <f>SUMIFS(СВЦЭМ!$E$33:$E$776,СВЦЭМ!$A$33:$A$776,$A160,СВЦЭМ!$B$33:$B$776,H$147)+'СЕТ СН'!$F$15</f>
        <v>170.22450309999999</v>
      </c>
      <c r="I160" s="36">
        <f>SUMIFS(СВЦЭМ!$E$33:$E$776,СВЦЭМ!$A$33:$A$776,$A160,СВЦЭМ!$B$33:$B$776,I$147)+'СЕТ СН'!$F$15</f>
        <v>165.68096721000001</v>
      </c>
      <c r="J160" s="36">
        <f>SUMIFS(СВЦЭМ!$E$33:$E$776,СВЦЭМ!$A$33:$A$776,$A160,СВЦЭМ!$B$33:$B$776,J$147)+'СЕТ СН'!$F$15</f>
        <v>164.85484618999999</v>
      </c>
      <c r="K160" s="36">
        <f>SUMIFS(СВЦЭМ!$E$33:$E$776,СВЦЭМ!$A$33:$A$776,$A160,СВЦЭМ!$B$33:$B$776,K$147)+'СЕТ СН'!$F$15</f>
        <v>161.73358100999999</v>
      </c>
      <c r="L160" s="36">
        <f>SUMIFS(СВЦЭМ!$E$33:$E$776,СВЦЭМ!$A$33:$A$776,$A160,СВЦЭМ!$B$33:$B$776,L$147)+'СЕТ СН'!$F$15</f>
        <v>161.09330312</v>
      </c>
      <c r="M160" s="36">
        <f>SUMIFS(СВЦЭМ!$E$33:$E$776,СВЦЭМ!$A$33:$A$776,$A160,СВЦЭМ!$B$33:$B$776,M$147)+'СЕТ СН'!$F$15</f>
        <v>163.19751959000001</v>
      </c>
      <c r="N160" s="36">
        <f>SUMIFS(СВЦЭМ!$E$33:$E$776,СВЦЭМ!$A$33:$A$776,$A160,СВЦЭМ!$B$33:$B$776,N$147)+'СЕТ СН'!$F$15</f>
        <v>167.2926717</v>
      </c>
      <c r="O160" s="36">
        <f>SUMIFS(СВЦЭМ!$E$33:$E$776,СВЦЭМ!$A$33:$A$776,$A160,СВЦЭМ!$B$33:$B$776,O$147)+'СЕТ СН'!$F$15</f>
        <v>168.73820118</v>
      </c>
      <c r="P160" s="36">
        <f>SUMIFS(СВЦЭМ!$E$33:$E$776,СВЦЭМ!$A$33:$A$776,$A160,СВЦЭМ!$B$33:$B$776,P$147)+'СЕТ СН'!$F$15</f>
        <v>169.82258160000001</v>
      </c>
      <c r="Q160" s="36">
        <f>SUMIFS(СВЦЭМ!$E$33:$E$776,СВЦЭМ!$A$33:$A$776,$A160,СВЦЭМ!$B$33:$B$776,Q$147)+'СЕТ СН'!$F$15</f>
        <v>170.29039263000001</v>
      </c>
      <c r="R160" s="36">
        <f>SUMIFS(СВЦЭМ!$E$33:$E$776,СВЦЭМ!$A$33:$A$776,$A160,СВЦЭМ!$B$33:$B$776,R$147)+'СЕТ СН'!$F$15</f>
        <v>170.26670811</v>
      </c>
      <c r="S160" s="36">
        <f>SUMIFS(СВЦЭМ!$E$33:$E$776,СВЦЭМ!$A$33:$A$776,$A160,СВЦЭМ!$B$33:$B$776,S$147)+'СЕТ СН'!$F$15</f>
        <v>167.28586756000001</v>
      </c>
      <c r="T160" s="36">
        <f>SUMIFS(СВЦЭМ!$E$33:$E$776,СВЦЭМ!$A$33:$A$776,$A160,СВЦЭМ!$B$33:$B$776,T$147)+'СЕТ СН'!$F$15</f>
        <v>160.10852406000001</v>
      </c>
      <c r="U160" s="36">
        <f>SUMIFS(СВЦЭМ!$E$33:$E$776,СВЦЭМ!$A$33:$A$776,$A160,СВЦЭМ!$B$33:$B$776,U$147)+'СЕТ СН'!$F$15</f>
        <v>158.27017585999999</v>
      </c>
      <c r="V160" s="36">
        <f>SUMIFS(СВЦЭМ!$E$33:$E$776,СВЦЭМ!$A$33:$A$776,$A160,СВЦЭМ!$B$33:$B$776,V$147)+'СЕТ СН'!$F$15</f>
        <v>157.21206719</v>
      </c>
      <c r="W160" s="36">
        <f>SUMIFS(СВЦЭМ!$E$33:$E$776,СВЦЭМ!$A$33:$A$776,$A160,СВЦЭМ!$B$33:$B$776,W$147)+'СЕТ СН'!$F$15</f>
        <v>160.77980844000001</v>
      </c>
      <c r="X160" s="36">
        <f>SUMIFS(СВЦЭМ!$E$33:$E$776,СВЦЭМ!$A$33:$A$776,$A160,СВЦЭМ!$B$33:$B$776,X$147)+'СЕТ СН'!$F$15</f>
        <v>163.27724936000001</v>
      </c>
      <c r="Y160" s="36">
        <f>SUMIFS(СВЦЭМ!$E$33:$E$776,СВЦЭМ!$A$33:$A$776,$A160,СВЦЭМ!$B$33:$B$776,Y$147)+'СЕТ СН'!$F$15</f>
        <v>167.65790763999999</v>
      </c>
    </row>
    <row r="161" spans="1:25" ht="15.75" x14ac:dyDescent="0.2">
      <c r="A161" s="35">
        <f t="shared" si="4"/>
        <v>43875</v>
      </c>
      <c r="B161" s="36">
        <f>SUMIFS(СВЦЭМ!$E$33:$E$776,СВЦЭМ!$A$33:$A$776,$A161,СВЦЭМ!$B$33:$B$776,B$147)+'СЕТ СН'!$F$15</f>
        <v>172.89748248000001</v>
      </c>
      <c r="C161" s="36">
        <f>SUMIFS(СВЦЭМ!$E$33:$E$776,СВЦЭМ!$A$33:$A$776,$A161,СВЦЭМ!$B$33:$B$776,C$147)+'СЕТ СН'!$F$15</f>
        <v>176.53137996999999</v>
      </c>
      <c r="D161" s="36">
        <f>SUMIFS(СВЦЭМ!$E$33:$E$776,СВЦЭМ!$A$33:$A$776,$A161,СВЦЭМ!$B$33:$B$776,D$147)+'СЕТ СН'!$F$15</f>
        <v>179.82640817999999</v>
      </c>
      <c r="E161" s="36">
        <f>SUMIFS(СВЦЭМ!$E$33:$E$776,СВЦЭМ!$A$33:$A$776,$A161,СВЦЭМ!$B$33:$B$776,E$147)+'СЕТ СН'!$F$15</f>
        <v>179.52023868000001</v>
      </c>
      <c r="F161" s="36">
        <f>SUMIFS(СВЦЭМ!$E$33:$E$776,СВЦЭМ!$A$33:$A$776,$A161,СВЦЭМ!$B$33:$B$776,F$147)+'СЕТ СН'!$F$15</f>
        <v>178.5633205</v>
      </c>
      <c r="G161" s="36">
        <f>SUMIFS(СВЦЭМ!$E$33:$E$776,СВЦЭМ!$A$33:$A$776,$A161,СВЦЭМ!$B$33:$B$776,G$147)+'СЕТ СН'!$F$15</f>
        <v>176.52383778000001</v>
      </c>
      <c r="H161" s="36">
        <f>SUMIFS(СВЦЭМ!$E$33:$E$776,СВЦЭМ!$A$33:$A$776,$A161,СВЦЭМ!$B$33:$B$776,H$147)+'СЕТ СН'!$F$15</f>
        <v>170.49508663</v>
      </c>
      <c r="I161" s="36">
        <f>SUMIFS(СВЦЭМ!$E$33:$E$776,СВЦЭМ!$A$33:$A$776,$A161,СВЦЭМ!$B$33:$B$776,I$147)+'СЕТ СН'!$F$15</f>
        <v>166.13705664</v>
      </c>
      <c r="J161" s="36">
        <f>SUMIFS(СВЦЭМ!$E$33:$E$776,СВЦЭМ!$A$33:$A$776,$A161,СВЦЭМ!$B$33:$B$776,J$147)+'СЕТ СН'!$F$15</f>
        <v>163.21137544000001</v>
      </c>
      <c r="K161" s="36">
        <f>SUMIFS(СВЦЭМ!$E$33:$E$776,СВЦЭМ!$A$33:$A$776,$A161,СВЦЭМ!$B$33:$B$776,K$147)+'СЕТ СН'!$F$15</f>
        <v>159.61254785</v>
      </c>
      <c r="L161" s="36">
        <f>SUMIFS(СВЦЭМ!$E$33:$E$776,СВЦЭМ!$A$33:$A$776,$A161,СВЦЭМ!$B$33:$B$776,L$147)+'СЕТ СН'!$F$15</f>
        <v>159.22480544999999</v>
      </c>
      <c r="M161" s="36">
        <f>SUMIFS(СВЦЭМ!$E$33:$E$776,СВЦЭМ!$A$33:$A$776,$A161,СВЦЭМ!$B$33:$B$776,M$147)+'СЕТ СН'!$F$15</f>
        <v>159.22066727999999</v>
      </c>
      <c r="N161" s="36">
        <f>SUMIFS(СВЦЭМ!$E$33:$E$776,СВЦЭМ!$A$33:$A$776,$A161,СВЦЭМ!$B$33:$B$776,N$147)+'СЕТ СН'!$F$15</f>
        <v>163.54049684</v>
      </c>
      <c r="O161" s="36">
        <f>SUMIFS(СВЦЭМ!$E$33:$E$776,СВЦЭМ!$A$33:$A$776,$A161,СВЦЭМ!$B$33:$B$776,O$147)+'СЕТ СН'!$F$15</f>
        <v>165.53156951</v>
      </c>
      <c r="P161" s="36">
        <f>SUMIFS(СВЦЭМ!$E$33:$E$776,СВЦЭМ!$A$33:$A$776,$A161,СВЦЭМ!$B$33:$B$776,P$147)+'СЕТ СН'!$F$15</f>
        <v>167.37795786000001</v>
      </c>
      <c r="Q161" s="36">
        <f>SUMIFS(СВЦЭМ!$E$33:$E$776,СВЦЭМ!$A$33:$A$776,$A161,СВЦЭМ!$B$33:$B$776,Q$147)+'СЕТ СН'!$F$15</f>
        <v>168.33020263</v>
      </c>
      <c r="R161" s="36">
        <f>SUMIFS(СВЦЭМ!$E$33:$E$776,СВЦЭМ!$A$33:$A$776,$A161,СВЦЭМ!$B$33:$B$776,R$147)+'СЕТ СН'!$F$15</f>
        <v>167.09656448999999</v>
      </c>
      <c r="S161" s="36">
        <f>SUMIFS(СВЦЭМ!$E$33:$E$776,СВЦЭМ!$A$33:$A$776,$A161,СВЦЭМ!$B$33:$B$776,S$147)+'СЕТ СН'!$F$15</f>
        <v>163.55473455000001</v>
      </c>
      <c r="T161" s="36">
        <f>SUMIFS(СВЦЭМ!$E$33:$E$776,СВЦЭМ!$A$33:$A$776,$A161,СВЦЭМ!$B$33:$B$776,T$147)+'СЕТ СН'!$F$15</f>
        <v>160.09605909000001</v>
      </c>
      <c r="U161" s="36">
        <f>SUMIFS(СВЦЭМ!$E$33:$E$776,СВЦЭМ!$A$33:$A$776,$A161,СВЦЭМ!$B$33:$B$776,U$147)+'СЕТ СН'!$F$15</f>
        <v>159.22961597</v>
      </c>
      <c r="V161" s="36">
        <f>SUMIFS(СВЦЭМ!$E$33:$E$776,СВЦЭМ!$A$33:$A$776,$A161,СВЦЭМ!$B$33:$B$776,V$147)+'СЕТ СН'!$F$15</f>
        <v>159.85654896</v>
      </c>
      <c r="W161" s="36">
        <f>SUMIFS(СВЦЭМ!$E$33:$E$776,СВЦЭМ!$A$33:$A$776,$A161,СВЦЭМ!$B$33:$B$776,W$147)+'СЕТ СН'!$F$15</f>
        <v>163.49962825</v>
      </c>
      <c r="X161" s="36">
        <f>SUMIFS(СВЦЭМ!$E$33:$E$776,СВЦЭМ!$A$33:$A$776,$A161,СВЦЭМ!$B$33:$B$776,X$147)+'СЕТ СН'!$F$15</f>
        <v>166.84885505</v>
      </c>
      <c r="Y161" s="36">
        <f>SUMIFS(СВЦЭМ!$E$33:$E$776,СВЦЭМ!$A$33:$A$776,$A161,СВЦЭМ!$B$33:$B$776,Y$147)+'СЕТ СН'!$F$15</f>
        <v>167.70260114000001</v>
      </c>
    </row>
    <row r="162" spans="1:25" ht="15.75" x14ac:dyDescent="0.2">
      <c r="A162" s="35">
        <f t="shared" si="4"/>
        <v>43876</v>
      </c>
      <c r="B162" s="36">
        <f>SUMIFS(СВЦЭМ!$E$33:$E$776,СВЦЭМ!$A$33:$A$776,$A162,СВЦЭМ!$B$33:$B$776,B$147)+'СЕТ СН'!$F$15</f>
        <v>149.62895545999999</v>
      </c>
      <c r="C162" s="36">
        <f>SUMIFS(СВЦЭМ!$E$33:$E$776,СВЦЭМ!$A$33:$A$776,$A162,СВЦЭМ!$B$33:$B$776,C$147)+'СЕТ СН'!$F$15</f>
        <v>152.92775741</v>
      </c>
      <c r="D162" s="36">
        <f>SUMIFS(СВЦЭМ!$E$33:$E$776,СВЦЭМ!$A$33:$A$776,$A162,СВЦЭМ!$B$33:$B$776,D$147)+'СЕТ СН'!$F$15</f>
        <v>157.80802281000001</v>
      </c>
      <c r="E162" s="36">
        <f>SUMIFS(СВЦЭМ!$E$33:$E$776,СВЦЭМ!$A$33:$A$776,$A162,СВЦЭМ!$B$33:$B$776,E$147)+'СЕТ СН'!$F$15</f>
        <v>160.75507397999999</v>
      </c>
      <c r="F162" s="36">
        <f>SUMIFS(СВЦЭМ!$E$33:$E$776,СВЦЭМ!$A$33:$A$776,$A162,СВЦЭМ!$B$33:$B$776,F$147)+'СЕТ СН'!$F$15</f>
        <v>160.64868243000001</v>
      </c>
      <c r="G162" s="36">
        <f>SUMIFS(СВЦЭМ!$E$33:$E$776,СВЦЭМ!$A$33:$A$776,$A162,СВЦЭМ!$B$33:$B$776,G$147)+'СЕТ СН'!$F$15</f>
        <v>158.04410100000001</v>
      </c>
      <c r="H162" s="36">
        <f>SUMIFS(СВЦЭМ!$E$33:$E$776,СВЦЭМ!$A$33:$A$776,$A162,СВЦЭМ!$B$33:$B$776,H$147)+'СЕТ СН'!$F$15</f>
        <v>156.85888310000001</v>
      </c>
      <c r="I162" s="36">
        <f>SUMIFS(СВЦЭМ!$E$33:$E$776,СВЦЭМ!$A$33:$A$776,$A162,СВЦЭМ!$B$33:$B$776,I$147)+'СЕТ СН'!$F$15</f>
        <v>157.18366026999999</v>
      </c>
      <c r="J162" s="36">
        <f>SUMIFS(СВЦЭМ!$E$33:$E$776,СВЦЭМ!$A$33:$A$776,$A162,СВЦЭМ!$B$33:$B$776,J$147)+'СЕТ СН'!$F$15</f>
        <v>161.07483188</v>
      </c>
      <c r="K162" s="36">
        <f>SUMIFS(СВЦЭМ!$E$33:$E$776,СВЦЭМ!$A$33:$A$776,$A162,СВЦЭМ!$B$33:$B$776,K$147)+'СЕТ СН'!$F$15</f>
        <v>163.08219746</v>
      </c>
      <c r="L162" s="36">
        <f>SUMIFS(СВЦЭМ!$E$33:$E$776,СВЦЭМ!$A$33:$A$776,$A162,СВЦЭМ!$B$33:$B$776,L$147)+'СЕТ СН'!$F$15</f>
        <v>164.36818356000001</v>
      </c>
      <c r="M162" s="36">
        <f>SUMIFS(СВЦЭМ!$E$33:$E$776,СВЦЭМ!$A$33:$A$776,$A162,СВЦЭМ!$B$33:$B$776,M$147)+'СЕТ СН'!$F$15</f>
        <v>161.79078472</v>
      </c>
      <c r="N162" s="36">
        <f>SUMIFS(СВЦЭМ!$E$33:$E$776,СВЦЭМ!$A$33:$A$776,$A162,СВЦЭМ!$B$33:$B$776,N$147)+'СЕТ СН'!$F$15</f>
        <v>161.04092159000001</v>
      </c>
      <c r="O162" s="36">
        <f>SUMIFS(СВЦЭМ!$E$33:$E$776,СВЦЭМ!$A$33:$A$776,$A162,СВЦЭМ!$B$33:$B$776,O$147)+'СЕТ СН'!$F$15</f>
        <v>161.00555971</v>
      </c>
      <c r="P162" s="36">
        <f>SUMIFS(СВЦЭМ!$E$33:$E$776,СВЦЭМ!$A$33:$A$776,$A162,СВЦЭМ!$B$33:$B$776,P$147)+'СЕТ СН'!$F$15</f>
        <v>158.67850752999999</v>
      </c>
      <c r="Q162" s="36">
        <f>SUMIFS(СВЦЭМ!$E$33:$E$776,СВЦЭМ!$A$33:$A$776,$A162,СВЦЭМ!$B$33:$B$776,Q$147)+'СЕТ СН'!$F$15</f>
        <v>156.11856055000001</v>
      </c>
      <c r="R162" s="36">
        <f>SUMIFS(СВЦЭМ!$E$33:$E$776,СВЦЭМ!$A$33:$A$776,$A162,СВЦЭМ!$B$33:$B$776,R$147)+'СЕТ СН'!$F$15</f>
        <v>157.408627</v>
      </c>
      <c r="S162" s="36">
        <f>SUMIFS(СВЦЭМ!$E$33:$E$776,СВЦЭМ!$A$33:$A$776,$A162,СВЦЭМ!$B$33:$B$776,S$147)+'СЕТ СН'!$F$15</f>
        <v>158.59074673000001</v>
      </c>
      <c r="T162" s="36">
        <f>SUMIFS(СВЦЭМ!$E$33:$E$776,СВЦЭМ!$A$33:$A$776,$A162,СВЦЭМ!$B$33:$B$776,T$147)+'СЕТ СН'!$F$15</f>
        <v>161.61069241000001</v>
      </c>
      <c r="U162" s="36">
        <f>SUMIFS(СВЦЭМ!$E$33:$E$776,СВЦЭМ!$A$33:$A$776,$A162,СВЦЭМ!$B$33:$B$776,U$147)+'СЕТ СН'!$F$15</f>
        <v>162.42641143</v>
      </c>
      <c r="V162" s="36">
        <f>SUMIFS(СВЦЭМ!$E$33:$E$776,СВЦЭМ!$A$33:$A$776,$A162,СВЦЭМ!$B$33:$B$776,V$147)+'СЕТ СН'!$F$15</f>
        <v>159.23109783000001</v>
      </c>
      <c r="W162" s="36">
        <f>SUMIFS(СВЦЭМ!$E$33:$E$776,СВЦЭМ!$A$33:$A$776,$A162,СВЦЭМ!$B$33:$B$776,W$147)+'СЕТ СН'!$F$15</f>
        <v>158.83572140999999</v>
      </c>
      <c r="X162" s="36">
        <f>SUMIFS(СВЦЭМ!$E$33:$E$776,СВЦЭМ!$A$33:$A$776,$A162,СВЦЭМ!$B$33:$B$776,X$147)+'СЕТ СН'!$F$15</f>
        <v>157.60278525000001</v>
      </c>
      <c r="Y162" s="36">
        <f>SUMIFS(СВЦЭМ!$E$33:$E$776,СВЦЭМ!$A$33:$A$776,$A162,СВЦЭМ!$B$33:$B$776,Y$147)+'СЕТ СН'!$F$15</f>
        <v>152.00993987000001</v>
      </c>
    </row>
    <row r="163" spans="1:25" ht="15.75" x14ac:dyDescent="0.2">
      <c r="A163" s="35">
        <f t="shared" si="4"/>
        <v>43877</v>
      </c>
      <c r="B163" s="36">
        <f>SUMIFS(СВЦЭМ!$E$33:$E$776,СВЦЭМ!$A$33:$A$776,$A163,СВЦЭМ!$B$33:$B$776,B$147)+'СЕТ СН'!$F$15</f>
        <v>171.59685034</v>
      </c>
      <c r="C163" s="36">
        <f>SUMIFS(СВЦЭМ!$E$33:$E$776,СВЦЭМ!$A$33:$A$776,$A163,СВЦЭМ!$B$33:$B$776,C$147)+'СЕТ СН'!$F$15</f>
        <v>177.74673426000001</v>
      </c>
      <c r="D163" s="36">
        <f>SUMIFS(СВЦЭМ!$E$33:$E$776,СВЦЭМ!$A$33:$A$776,$A163,СВЦЭМ!$B$33:$B$776,D$147)+'СЕТ СН'!$F$15</f>
        <v>179.97407662000001</v>
      </c>
      <c r="E163" s="36">
        <f>SUMIFS(СВЦЭМ!$E$33:$E$776,СВЦЭМ!$A$33:$A$776,$A163,СВЦЭМ!$B$33:$B$776,E$147)+'СЕТ СН'!$F$15</f>
        <v>181.74254008</v>
      </c>
      <c r="F163" s="36">
        <f>SUMIFS(СВЦЭМ!$E$33:$E$776,СВЦЭМ!$A$33:$A$776,$A163,СВЦЭМ!$B$33:$B$776,F$147)+'СЕТ СН'!$F$15</f>
        <v>181.91421521999999</v>
      </c>
      <c r="G163" s="36">
        <f>SUMIFS(СВЦЭМ!$E$33:$E$776,СВЦЭМ!$A$33:$A$776,$A163,СВЦЭМ!$B$33:$B$776,G$147)+'СЕТ СН'!$F$15</f>
        <v>179.80991902</v>
      </c>
      <c r="H163" s="36">
        <f>SUMIFS(СВЦЭМ!$E$33:$E$776,СВЦЭМ!$A$33:$A$776,$A163,СВЦЭМ!$B$33:$B$776,H$147)+'СЕТ СН'!$F$15</f>
        <v>174.59358903</v>
      </c>
      <c r="I163" s="36">
        <f>SUMIFS(СВЦЭМ!$E$33:$E$776,СВЦЭМ!$A$33:$A$776,$A163,СВЦЭМ!$B$33:$B$776,I$147)+'СЕТ СН'!$F$15</f>
        <v>169.03489033</v>
      </c>
      <c r="J163" s="36">
        <f>SUMIFS(СВЦЭМ!$E$33:$E$776,СВЦЭМ!$A$33:$A$776,$A163,СВЦЭМ!$B$33:$B$776,J$147)+'СЕТ СН'!$F$15</f>
        <v>162.53809226999999</v>
      </c>
      <c r="K163" s="36">
        <f>SUMIFS(СВЦЭМ!$E$33:$E$776,СВЦЭМ!$A$33:$A$776,$A163,СВЦЭМ!$B$33:$B$776,K$147)+'СЕТ СН'!$F$15</f>
        <v>158.19878012000001</v>
      </c>
      <c r="L163" s="36">
        <f>SUMIFS(СВЦЭМ!$E$33:$E$776,СВЦЭМ!$A$33:$A$776,$A163,СВЦЭМ!$B$33:$B$776,L$147)+'СЕТ СН'!$F$15</f>
        <v>156.06062449999999</v>
      </c>
      <c r="M163" s="36">
        <f>SUMIFS(СВЦЭМ!$E$33:$E$776,СВЦЭМ!$A$33:$A$776,$A163,СВЦЭМ!$B$33:$B$776,M$147)+'СЕТ СН'!$F$15</f>
        <v>157.83487757</v>
      </c>
      <c r="N163" s="36">
        <f>SUMIFS(СВЦЭМ!$E$33:$E$776,СВЦЭМ!$A$33:$A$776,$A163,СВЦЭМ!$B$33:$B$776,N$147)+'СЕТ СН'!$F$15</f>
        <v>160.36079333999999</v>
      </c>
      <c r="O163" s="36">
        <f>SUMIFS(СВЦЭМ!$E$33:$E$776,СВЦЭМ!$A$33:$A$776,$A163,СВЦЭМ!$B$33:$B$776,O$147)+'СЕТ СН'!$F$15</f>
        <v>162.6906257</v>
      </c>
      <c r="P163" s="36">
        <f>SUMIFS(СВЦЭМ!$E$33:$E$776,СВЦЭМ!$A$33:$A$776,$A163,СВЦЭМ!$B$33:$B$776,P$147)+'СЕТ СН'!$F$15</f>
        <v>165.59860383</v>
      </c>
      <c r="Q163" s="36">
        <f>SUMIFS(СВЦЭМ!$E$33:$E$776,СВЦЭМ!$A$33:$A$776,$A163,СВЦЭМ!$B$33:$B$776,Q$147)+'СЕТ СН'!$F$15</f>
        <v>167.06602806999999</v>
      </c>
      <c r="R163" s="36">
        <f>SUMIFS(СВЦЭМ!$E$33:$E$776,СВЦЭМ!$A$33:$A$776,$A163,СВЦЭМ!$B$33:$B$776,R$147)+'СЕТ СН'!$F$15</f>
        <v>165.65524427</v>
      </c>
      <c r="S163" s="36">
        <f>SUMIFS(СВЦЭМ!$E$33:$E$776,СВЦЭМ!$A$33:$A$776,$A163,СВЦЭМ!$B$33:$B$776,S$147)+'СЕТ СН'!$F$15</f>
        <v>163.7506793</v>
      </c>
      <c r="T163" s="36">
        <f>SUMIFS(СВЦЭМ!$E$33:$E$776,СВЦЭМ!$A$33:$A$776,$A163,СВЦЭМ!$B$33:$B$776,T$147)+'СЕТ СН'!$F$15</f>
        <v>157.97079454999999</v>
      </c>
      <c r="U163" s="36">
        <f>SUMIFS(СВЦЭМ!$E$33:$E$776,СВЦЭМ!$A$33:$A$776,$A163,СВЦЭМ!$B$33:$B$776,U$147)+'СЕТ СН'!$F$15</f>
        <v>158.27594531</v>
      </c>
      <c r="V163" s="36">
        <f>SUMIFS(СВЦЭМ!$E$33:$E$776,СВЦЭМ!$A$33:$A$776,$A163,СВЦЭМ!$B$33:$B$776,V$147)+'СЕТ СН'!$F$15</f>
        <v>159.33124153</v>
      </c>
      <c r="W163" s="36">
        <f>SUMIFS(СВЦЭМ!$E$33:$E$776,СВЦЭМ!$A$33:$A$776,$A163,СВЦЭМ!$B$33:$B$776,W$147)+'СЕТ СН'!$F$15</f>
        <v>163.0117755</v>
      </c>
      <c r="X163" s="36">
        <f>SUMIFS(СВЦЭМ!$E$33:$E$776,СВЦЭМ!$A$33:$A$776,$A163,СВЦЭМ!$B$33:$B$776,X$147)+'СЕТ СН'!$F$15</f>
        <v>160.64987798999999</v>
      </c>
      <c r="Y163" s="36">
        <f>SUMIFS(СВЦЭМ!$E$33:$E$776,СВЦЭМ!$A$33:$A$776,$A163,СВЦЭМ!$B$33:$B$776,Y$147)+'СЕТ СН'!$F$15</f>
        <v>165.23013748</v>
      </c>
    </row>
    <row r="164" spans="1:25" ht="15.75" x14ac:dyDescent="0.2">
      <c r="A164" s="35">
        <f t="shared" si="4"/>
        <v>43878</v>
      </c>
      <c r="B164" s="36">
        <f>SUMIFS(СВЦЭМ!$E$33:$E$776,СВЦЭМ!$A$33:$A$776,$A164,СВЦЭМ!$B$33:$B$776,B$147)+'СЕТ СН'!$F$15</f>
        <v>170.39143283999999</v>
      </c>
      <c r="C164" s="36">
        <f>SUMIFS(СВЦЭМ!$E$33:$E$776,СВЦЭМ!$A$33:$A$776,$A164,СВЦЭМ!$B$33:$B$776,C$147)+'СЕТ СН'!$F$15</f>
        <v>173.22034058</v>
      </c>
      <c r="D164" s="36">
        <f>SUMIFS(СВЦЭМ!$E$33:$E$776,СВЦЭМ!$A$33:$A$776,$A164,СВЦЭМ!$B$33:$B$776,D$147)+'СЕТ СН'!$F$15</f>
        <v>175.95107557</v>
      </c>
      <c r="E164" s="36">
        <f>SUMIFS(СВЦЭМ!$E$33:$E$776,СВЦЭМ!$A$33:$A$776,$A164,СВЦЭМ!$B$33:$B$776,E$147)+'СЕТ СН'!$F$15</f>
        <v>177.37682156</v>
      </c>
      <c r="F164" s="36">
        <f>SUMIFS(СВЦЭМ!$E$33:$E$776,СВЦЭМ!$A$33:$A$776,$A164,СВЦЭМ!$B$33:$B$776,F$147)+'СЕТ СН'!$F$15</f>
        <v>176.96223810000001</v>
      </c>
      <c r="G164" s="36">
        <f>SUMIFS(СВЦЭМ!$E$33:$E$776,СВЦЭМ!$A$33:$A$776,$A164,СВЦЭМ!$B$33:$B$776,G$147)+'СЕТ СН'!$F$15</f>
        <v>173.75639308999999</v>
      </c>
      <c r="H164" s="36">
        <f>SUMIFS(СВЦЭМ!$E$33:$E$776,СВЦЭМ!$A$33:$A$776,$A164,СВЦЭМ!$B$33:$B$776,H$147)+'СЕТ СН'!$F$15</f>
        <v>166.76833604000001</v>
      </c>
      <c r="I164" s="36">
        <f>SUMIFS(СВЦЭМ!$E$33:$E$776,СВЦЭМ!$A$33:$A$776,$A164,СВЦЭМ!$B$33:$B$776,I$147)+'СЕТ СН'!$F$15</f>
        <v>161.16500762999999</v>
      </c>
      <c r="J164" s="36">
        <f>SUMIFS(СВЦЭМ!$E$33:$E$776,СВЦЭМ!$A$33:$A$776,$A164,СВЦЭМ!$B$33:$B$776,J$147)+'СЕТ СН'!$F$15</f>
        <v>166.14531349000001</v>
      </c>
      <c r="K164" s="36">
        <f>SUMIFS(СВЦЭМ!$E$33:$E$776,СВЦЭМ!$A$33:$A$776,$A164,СВЦЭМ!$B$33:$B$776,K$147)+'СЕТ СН'!$F$15</f>
        <v>160.64063447999999</v>
      </c>
      <c r="L164" s="36">
        <f>SUMIFS(СВЦЭМ!$E$33:$E$776,СВЦЭМ!$A$33:$A$776,$A164,СВЦЭМ!$B$33:$B$776,L$147)+'СЕТ СН'!$F$15</f>
        <v>159.31323301</v>
      </c>
      <c r="M164" s="36">
        <f>SUMIFS(СВЦЭМ!$E$33:$E$776,СВЦЭМ!$A$33:$A$776,$A164,СВЦЭМ!$B$33:$B$776,M$147)+'СЕТ СН'!$F$15</f>
        <v>161.61649045999999</v>
      </c>
      <c r="N164" s="36">
        <f>SUMIFS(СВЦЭМ!$E$33:$E$776,СВЦЭМ!$A$33:$A$776,$A164,СВЦЭМ!$B$33:$B$776,N$147)+'СЕТ СН'!$F$15</f>
        <v>164.68833871999999</v>
      </c>
      <c r="O164" s="36">
        <f>SUMIFS(СВЦЭМ!$E$33:$E$776,СВЦЭМ!$A$33:$A$776,$A164,СВЦЭМ!$B$33:$B$776,O$147)+'СЕТ СН'!$F$15</f>
        <v>166.39969522999999</v>
      </c>
      <c r="P164" s="36">
        <f>SUMIFS(СВЦЭМ!$E$33:$E$776,СВЦЭМ!$A$33:$A$776,$A164,СВЦЭМ!$B$33:$B$776,P$147)+'СЕТ СН'!$F$15</f>
        <v>170.14130463999999</v>
      </c>
      <c r="Q164" s="36">
        <f>SUMIFS(СВЦЭМ!$E$33:$E$776,СВЦЭМ!$A$33:$A$776,$A164,СВЦЭМ!$B$33:$B$776,Q$147)+'СЕТ СН'!$F$15</f>
        <v>173.92182353999999</v>
      </c>
      <c r="R164" s="36">
        <f>SUMIFS(СВЦЭМ!$E$33:$E$776,СВЦЭМ!$A$33:$A$776,$A164,СВЦЭМ!$B$33:$B$776,R$147)+'СЕТ СН'!$F$15</f>
        <v>173.49310864</v>
      </c>
      <c r="S164" s="36">
        <f>SUMIFS(СВЦЭМ!$E$33:$E$776,СВЦЭМ!$A$33:$A$776,$A164,СВЦЭМ!$B$33:$B$776,S$147)+'СЕТ СН'!$F$15</f>
        <v>169.92972288000001</v>
      </c>
      <c r="T164" s="36">
        <f>SUMIFS(СВЦЭМ!$E$33:$E$776,СВЦЭМ!$A$33:$A$776,$A164,СВЦЭМ!$B$33:$B$776,T$147)+'СЕТ СН'!$F$15</f>
        <v>162.25167802999999</v>
      </c>
      <c r="U164" s="36">
        <f>SUMIFS(СВЦЭМ!$E$33:$E$776,СВЦЭМ!$A$33:$A$776,$A164,СВЦЭМ!$B$33:$B$776,U$147)+'СЕТ СН'!$F$15</f>
        <v>159.76399441999999</v>
      </c>
      <c r="V164" s="36">
        <f>SUMIFS(СВЦЭМ!$E$33:$E$776,СВЦЭМ!$A$33:$A$776,$A164,СВЦЭМ!$B$33:$B$776,V$147)+'СЕТ СН'!$F$15</f>
        <v>160.61055392</v>
      </c>
      <c r="W164" s="36">
        <f>SUMIFS(СВЦЭМ!$E$33:$E$776,СВЦЭМ!$A$33:$A$776,$A164,СВЦЭМ!$B$33:$B$776,W$147)+'СЕТ СН'!$F$15</f>
        <v>165.14395995000001</v>
      </c>
      <c r="X164" s="36">
        <f>SUMIFS(СВЦЭМ!$E$33:$E$776,СВЦЭМ!$A$33:$A$776,$A164,СВЦЭМ!$B$33:$B$776,X$147)+'СЕТ СН'!$F$15</f>
        <v>167.33116469000001</v>
      </c>
      <c r="Y164" s="36">
        <f>SUMIFS(СВЦЭМ!$E$33:$E$776,СВЦЭМ!$A$33:$A$776,$A164,СВЦЭМ!$B$33:$B$776,Y$147)+'СЕТ СН'!$F$15</f>
        <v>174.63046442000001</v>
      </c>
    </row>
    <row r="165" spans="1:25" ht="15.75" x14ac:dyDescent="0.2">
      <c r="A165" s="35">
        <f t="shared" si="4"/>
        <v>43879</v>
      </c>
      <c r="B165" s="36">
        <f>SUMIFS(СВЦЭМ!$E$33:$E$776,СВЦЭМ!$A$33:$A$776,$A165,СВЦЭМ!$B$33:$B$776,B$147)+'СЕТ СН'!$F$15</f>
        <v>165.85473293000001</v>
      </c>
      <c r="C165" s="36">
        <f>SUMIFS(СВЦЭМ!$E$33:$E$776,СВЦЭМ!$A$33:$A$776,$A165,СВЦЭМ!$B$33:$B$776,C$147)+'СЕТ СН'!$F$15</f>
        <v>172.23875544000001</v>
      </c>
      <c r="D165" s="36">
        <f>SUMIFS(СВЦЭМ!$E$33:$E$776,СВЦЭМ!$A$33:$A$776,$A165,СВЦЭМ!$B$33:$B$776,D$147)+'СЕТ СН'!$F$15</f>
        <v>173.90239765000001</v>
      </c>
      <c r="E165" s="36">
        <f>SUMIFS(СВЦЭМ!$E$33:$E$776,СВЦЭМ!$A$33:$A$776,$A165,СВЦЭМ!$B$33:$B$776,E$147)+'СЕТ СН'!$F$15</f>
        <v>175.38103982000001</v>
      </c>
      <c r="F165" s="36">
        <f>SUMIFS(СВЦЭМ!$E$33:$E$776,СВЦЭМ!$A$33:$A$776,$A165,СВЦЭМ!$B$33:$B$776,F$147)+'СЕТ СН'!$F$15</f>
        <v>173.70812063</v>
      </c>
      <c r="G165" s="36">
        <f>SUMIFS(СВЦЭМ!$E$33:$E$776,СВЦЭМ!$A$33:$A$776,$A165,СВЦЭМ!$B$33:$B$776,G$147)+'СЕТ СН'!$F$15</f>
        <v>170.99868555</v>
      </c>
      <c r="H165" s="36">
        <f>SUMIFS(СВЦЭМ!$E$33:$E$776,СВЦЭМ!$A$33:$A$776,$A165,СВЦЭМ!$B$33:$B$776,H$147)+'СЕТ СН'!$F$15</f>
        <v>165.12887667000001</v>
      </c>
      <c r="I165" s="36">
        <f>SUMIFS(СВЦЭМ!$E$33:$E$776,СВЦЭМ!$A$33:$A$776,$A165,СВЦЭМ!$B$33:$B$776,I$147)+'СЕТ СН'!$F$15</f>
        <v>159.20076234000001</v>
      </c>
      <c r="J165" s="36">
        <f>SUMIFS(СВЦЭМ!$E$33:$E$776,СВЦЭМ!$A$33:$A$776,$A165,СВЦЭМ!$B$33:$B$776,J$147)+'СЕТ СН'!$F$15</f>
        <v>158.17328397</v>
      </c>
      <c r="K165" s="36">
        <f>SUMIFS(СВЦЭМ!$E$33:$E$776,СВЦЭМ!$A$33:$A$776,$A165,СВЦЭМ!$B$33:$B$776,K$147)+'СЕТ СН'!$F$15</f>
        <v>158.35068665</v>
      </c>
      <c r="L165" s="36">
        <f>SUMIFS(СВЦЭМ!$E$33:$E$776,СВЦЭМ!$A$33:$A$776,$A165,СВЦЭМ!$B$33:$B$776,L$147)+'СЕТ СН'!$F$15</f>
        <v>158.39560695</v>
      </c>
      <c r="M165" s="36">
        <f>SUMIFS(СВЦЭМ!$E$33:$E$776,СВЦЭМ!$A$33:$A$776,$A165,СВЦЭМ!$B$33:$B$776,M$147)+'СЕТ СН'!$F$15</f>
        <v>161.59916240000001</v>
      </c>
      <c r="N165" s="36">
        <f>SUMIFS(СВЦЭМ!$E$33:$E$776,СВЦЭМ!$A$33:$A$776,$A165,СВЦЭМ!$B$33:$B$776,N$147)+'СЕТ СН'!$F$15</f>
        <v>168.01500385</v>
      </c>
      <c r="O165" s="36">
        <f>SUMIFS(СВЦЭМ!$E$33:$E$776,СВЦЭМ!$A$33:$A$776,$A165,СВЦЭМ!$B$33:$B$776,O$147)+'СЕТ СН'!$F$15</f>
        <v>176.03631677999999</v>
      </c>
      <c r="P165" s="36">
        <f>SUMIFS(СВЦЭМ!$E$33:$E$776,СВЦЭМ!$A$33:$A$776,$A165,СВЦЭМ!$B$33:$B$776,P$147)+'СЕТ СН'!$F$15</f>
        <v>179.33058874</v>
      </c>
      <c r="Q165" s="36">
        <f>SUMIFS(СВЦЭМ!$E$33:$E$776,СВЦЭМ!$A$33:$A$776,$A165,СВЦЭМ!$B$33:$B$776,Q$147)+'СЕТ СН'!$F$15</f>
        <v>181.18721651999999</v>
      </c>
      <c r="R165" s="36">
        <f>SUMIFS(СВЦЭМ!$E$33:$E$776,СВЦЭМ!$A$33:$A$776,$A165,СВЦЭМ!$B$33:$B$776,R$147)+'СЕТ СН'!$F$15</f>
        <v>180.20297113999999</v>
      </c>
      <c r="S165" s="36">
        <f>SUMIFS(СВЦЭМ!$E$33:$E$776,СВЦЭМ!$A$33:$A$776,$A165,СВЦЭМ!$B$33:$B$776,S$147)+'СЕТ СН'!$F$15</f>
        <v>176.92708536999999</v>
      </c>
      <c r="T165" s="36">
        <f>SUMIFS(СВЦЭМ!$E$33:$E$776,СВЦЭМ!$A$33:$A$776,$A165,СВЦЭМ!$B$33:$B$776,T$147)+'СЕТ СН'!$F$15</f>
        <v>169.69514434000001</v>
      </c>
      <c r="U165" s="36">
        <f>SUMIFS(СВЦЭМ!$E$33:$E$776,СВЦЭМ!$A$33:$A$776,$A165,СВЦЭМ!$B$33:$B$776,U$147)+'СЕТ СН'!$F$15</f>
        <v>167.14560453999999</v>
      </c>
      <c r="V165" s="36">
        <f>SUMIFS(СВЦЭМ!$E$33:$E$776,СВЦЭМ!$A$33:$A$776,$A165,СВЦЭМ!$B$33:$B$776,V$147)+'СЕТ СН'!$F$15</f>
        <v>165.29497032</v>
      </c>
      <c r="W165" s="36">
        <f>SUMIFS(СВЦЭМ!$E$33:$E$776,СВЦЭМ!$A$33:$A$776,$A165,СВЦЭМ!$B$33:$B$776,W$147)+'СЕТ СН'!$F$15</f>
        <v>167.69908315999999</v>
      </c>
      <c r="X165" s="36">
        <f>SUMIFS(СВЦЭМ!$E$33:$E$776,СВЦЭМ!$A$33:$A$776,$A165,СВЦЭМ!$B$33:$B$776,X$147)+'СЕТ СН'!$F$15</f>
        <v>167.34681087999999</v>
      </c>
      <c r="Y165" s="36">
        <f>SUMIFS(СВЦЭМ!$E$33:$E$776,СВЦЭМ!$A$33:$A$776,$A165,СВЦЭМ!$B$33:$B$776,Y$147)+'СЕТ СН'!$F$15</f>
        <v>172.65881239999999</v>
      </c>
    </row>
    <row r="166" spans="1:25" ht="15.75" x14ac:dyDescent="0.2">
      <c r="A166" s="35">
        <f t="shared" si="4"/>
        <v>43880</v>
      </c>
      <c r="B166" s="36">
        <f>SUMIFS(СВЦЭМ!$E$33:$E$776,СВЦЭМ!$A$33:$A$776,$A166,СВЦЭМ!$B$33:$B$776,B$147)+'СЕТ СН'!$F$15</f>
        <v>177.12888594</v>
      </c>
      <c r="C166" s="36">
        <f>SUMIFS(СВЦЭМ!$E$33:$E$776,СВЦЭМ!$A$33:$A$776,$A166,СВЦЭМ!$B$33:$B$776,C$147)+'СЕТ СН'!$F$15</f>
        <v>177.62488653</v>
      </c>
      <c r="D166" s="36">
        <f>SUMIFS(СВЦЭМ!$E$33:$E$776,СВЦЭМ!$A$33:$A$776,$A166,СВЦЭМ!$B$33:$B$776,D$147)+'СЕТ СН'!$F$15</f>
        <v>180.94130643</v>
      </c>
      <c r="E166" s="36">
        <f>SUMIFS(СВЦЭМ!$E$33:$E$776,СВЦЭМ!$A$33:$A$776,$A166,СВЦЭМ!$B$33:$B$776,E$147)+'СЕТ СН'!$F$15</f>
        <v>182.30412161000001</v>
      </c>
      <c r="F166" s="36">
        <f>SUMIFS(СВЦЭМ!$E$33:$E$776,СВЦЭМ!$A$33:$A$776,$A166,СВЦЭМ!$B$33:$B$776,F$147)+'СЕТ СН'!$F$15</f>
        <v>180.81540197999999</v>
      </c>
      <c r="G166" s="36">
        <f>SUMIFS(СВЦЭМ!$E$33:$E$776,СВЦЭМ!$A$33:$A$776,$A166,СВЦЭМ!$B$33:$B$776,G$147)+'СЕТ СН'!$F$15</f>
        <v>179.57005083999999</v>
      </c>
      <c r="H166" s="36">
        <f>SUMIFS(СВЦЭМ!$E$33:$E$776,СВЦЭМ!$A$33:$A$776,$A166,СВЦЭМ!$B$33:$B$776,H$147)+'СЕТ СН'!$F$15</f>
        <v>173.52659804000001</v>
      </c>
      <c r="I166" s="36">
        <f>SUMIFS(СВЦЭМ!$E$33:$E$776,СВЦЭМ!$A$33:$A$776,$A166,СВЦЭМ!$B$33:$B$776,I$147)+'СЕТ СН'!$F$15</f>
        <v>167.07260199999999</v>
      </c>
      <c r="J166" s="36">
        <f>SUMIFS(СВЦЭМ!$E$33:$E$776,СВЦЭМ!$A$33:$A$776,$A166,СВЦЭМ!$B$33:$B$776,J$147)+'СЕТ СН'!$F$15</f>
        <v>161.46016603000001</v>
      </c>
      <c r="K166" s="36">
        <f>SUMIFS(СВЦЭМ!$E$33:$E$776,СВЦЭМ!$A$33:$A$776,$A166,СВЦЭМ!$B$33:$B$776,K$147)+'СЕТ СН'!$F$15</f>
        <v>157.25592626</v>
      </c>
      <c r="L166" s="36">
        <f>SUMIFS(СВЦЭМ!$E$33:$E$776,СВЦЭМ!$A$33:$A$776,$A166,СВЦЭМ!$B$33:$B$776,L$147)+'СЕТ СН'!$F$15</f>
        <v>157.39836341</v>
      </c>
      <c r="M166" s="36">
        <f>SUMIFS(СВЦЭМ!$E$33:$E$776,СВЦЭМ!$A$33:$A$776,$A166,СВЦЭМ!$B$33:$B$776,M$147)+'СЕТ СН'!$F$15</f>
        <v>159.03231604000001</v>
      </c>
      <c r="N166" s="36">
        <f>SUMIFS(СВЦЭМ!$E$33:$E$776,СВЦЭМ!$A$33:$A$776,$A166,СВЦЭМ!$B$33:$B$776,N$147)+'СЕТ СН'!$F$15</f>
        <v>163.00095034</v>
      </c>
      <c r="O166" s="36">
        <f>SUMIFS(СВЦЭМ!$E$33:$E$776,СВЦЭМ!$A$33:$A$776,$A166,СВЦЭМ!$B$33:$B$776,O$147)+'СЕТ СН'!$F$15</f>
        <v>167.24377684999999</v>
      </c>
      <c r="P166" s="36">
        <f>SUMIFS(СВЦЭМ!$E$33:$E$776,СВЦЭМ!$A$33:$A$776,$A166,СВЦЭМ!$B$33:$B$776,P$147)+'СЕТ СН'!$F$15</f>
        <v>170.84960925999999</v>
      </c>
      <c r="Q166" s="36">
        <f>SUMIFS(СВЦЭМ!$E$33:$E$776,СВЦЭМ!$A$33:$A$776,$A166,СВЦЭМ!$B$33:$B$776,Q$147)+'СЕТ СН'!$F$15</f>
        <v>171.84094399</v>
      </c>
      <c r="R166" s="36">
        <f>SUMIFS(СВЦЭМ!$E$33:$E$776,СВЦЭМ!$A$33:$A$776,$A166,СВЦЭМ!$B$33:$B$776,R$147)+'СЕТ СН'!$F$15</f>
        <v>170.56953229999999</v>
      </c>
      <c r="S166" s="36">
        <f>SUMIFS(СВЦЭМ!$E$33:$E$776,СВЦЭМ!$A$33:$A$776,$A166,СВЦЭМ!$B$33:$B$776,S$147)+'СЕТ СН'!$F$15</f>
        <v>165.63375757</v>
      </c>
      <c r="T166" s="36">
        <f>SUMIFS(СВЦЭМ!$E$33:$E$776,СВЦЭМ!$A$33:$A$776,$A166,СВЦЭМ!$B$33:$B$776,T$147)+'СЕТ СН'!$F$15</f>
        <v>158.75663245999999</v>
      </c>
      <c r="U166" s="36">
        <f>SUMIFS(СВЦЭМ!$E$33:$E$776,СВЦЭМ!$A$33:$A$776,$A166,СВЦЭМ!$B$33:$B$776,U$147)+'СЕТ СН'!$F$15</f>
        <v>157.44223836</v>
      </c>
      <c r="V166" s="36">
        <f>SUMIFS(СВЦЭМ!$E$33:$E$776,СВЦЭМ!$A$33:$A$776,$A166,СВЦЭМ!$B$33:$B$776,V$147)+'СЕТ СН'!$F$15</f>
        <v>161.12264074000001</v>
      </c>
      <c r="W166" s="36">
        <f>SUMIFS(СВЦЭМ!$E$33:$E$776,СВЦЭМ!$A$33:$A$776,$A166,СВЦЭМ!$B$33:$B$776,W$147)+'СЕТ СН'!$F$15</f>
        <v>159.55852562000001</v>
      </c>
      <c r="X166" s="36">
        <f>SUMIFS(СВЦЭМ!$E$33:$E$776,СВЦЭМ!$A$33:$A$776,$A166,СВЦЭМ!$B$33:$B$776,X$147)+'СЕТ СН'!$F$15</f>
        <v>159.89117350000001</v>
      </c>
      <c r="Y166" s="36">
        <f>SUMIFS(СВЦЭМ!$E$33:$E$776,СВЦЭМ!$A$33:$A$776,$A166,СВЦЭМ!$B$33:$B$776,Y$147)+'СЕТ СН'!$F$15</f>
        <v>167.65053996</v>
      </c>
    </row>
    <row r="167" spans="1:25" ht="15.75" x14ac:dyDescent="0.2">
      <c r="A167" s="35">
        <f t="shared" si="4"/>
        <v>43881</v>
      </c>
      <c r="B167" s="36">
        <f>SUMIFS(СВЦЭМ!$E$33:$E$776,СВЦЭМ!$A$33:$A$776,$A167,СВЦЭМ!$B$33:$B$776,B$147)+'СЕТ СН'!$F$15</f>
        <v>168.29509313</v>
      </c>
      <c r="C167" s="36">
        <f>SUMIFS(СВЦЭМ!$E$33:$E$776,СВЦЭМ!$A$33:$A$776,$A167,СВЦЭМ!$B$33:$B$776,C$147)+'СЕТ СН'!$F$15</f>
        <v>169.95166761999999</v>
      </c>
      <c r="D167" s="36">
        <f>SUMIFS(СВЦЭМ!$E$33:$E$776,СВЦЭМ!$A$33:$A$776,$A167,СВЦЭМ!$B$33:$B$776,D$147)+'СЕТ СН'!$F$15</f>
        <v>172.52585649</v>
      </c>
      <c r="E167" s="36">
        <f>SUMIFS(СВЦЭМ!$E$33:$E$776,СВЦЭМ!$A$33:$A$776,$A167,СВЦЭМ!$B$33:$B$776,E$147)+'СЕТ СН'!$F$15</f>
        <v>175.92921096000001</v>
      </c>
      <c r="F167" s="36">
        <f>SUMIFS(СВЦЭМ!$E$33:$E$776,СВЦЭМ!$A$33:$A$776,$A167,СВЦЭМ!$B$33:$B$776,F$147)+'СЕТ СН'!$F$15</f>
        <v>176.59907390999999</v>
      </c>
      <c r="G167" s="36">
        <f>SUMIFS(СВЦЭМ!$E$33:$E$776,СВЦЭМ!$A$33:$A$776,$A167,СВЦЭМ!$B$33:$B$776,G$147)+'СЕТ СН'!$F$15</f>
        <v>174.84567134</v>
      </c>
      <c r="H167" s="36">
        <f>SUMIFS(СВЦЭМ!$E$33:$E$776,СВЦЭМ!$A$33:$A$776,$A167,СВЦЭМ!$B$33:$B$776,H$147)+'СЕТ СН'!$F$15</f>
        <v>169.08709665000001</v>
      </c>
      <c r="I167" s="36">
        <f>SUMIFS(СВЦЭМ!$E$33:$E$776,СВЦЭМ!$A$33:$A$776,$A167,СВЦЭМ!$B$33:$B$776,I$147)+'СЕТ СН'!$F$15</f>
        <v>162.26812315999999</v>
      </c>
      <c r="J167" s="36">
        <f>SUMIFS(СВЦЭМ!$E$33:$E$776,СВЦЭМ!$A$33:$A$776,$A167,СВЦЭМ!$B$33:$B$776,J$147)+'СЕТ СН'!$F$15</f>
        <v>155.11408044999999</v>
      </c>
      <c r="K167" s="36">
        <f>SUMIFS(СВЦЭМ!$E$33:$E$776,СВЦЭМ!$A$33:$A$776,$A167,СВЦЭМ!$B$33:$B$776,K$147)+'СЕТ СН'!$F$15</f>
        <v>152.01665865999999</v>
      </c>
      <c r="L167" s="36">
        <f>SUMIFS(СВЦЭМ!$E$33:$E$776,СВЦЭМ!$A$33:$A$776,$A167,СВЦЭМ!$B$33:$B$776,L$147)+'СЕТ СН'!$F$15</f>
        <v>152.26599687999999</v>
      </c>
      <c r="M167" s="36">
        <f>SUMIFS(СВЦЭМ!$E$33:$E$776,СВЦЭМ!$A$33:$A$776,$A167,СВЦЭМ!$B$33:$B$776,M$147)+'СЕТ СН'!$F$15</f>
        <v>154.22952369999999</v>
      </c>
      <c r="N167" s="36">
        <f>SUMIFS(СВЦЭМ!$E$33:$E$776,СВЦЭМ!$A$33:$A$776,$A167,СВЦЭМ!$B$33:$B$776,N$147)+'СЕТ СН'!$F$15</f>
        <v>159.55094811999999</v>
      </c>
      <c r="O167" s="36">
        <f>SUMIFS(СВЦЭМ!$E$33:$E$776,СВЦЭМ!$A$33:$A$776,$A167,СВЦЭМ!$B$33:$B$776,O$147)+'СЕТ СН'!$F$15</f>
        <v>163.80120231999999</v>
      </c>
      <c r="P167" s="36">
        <f>SUMIFS(СВЦЭМ!$E$33:$E$776,СВЦЭМ!$A$33:$A$776,$A167,СВЦЭМ!$B$33:$B$776,P$147)+'СЕТ СН'!$F$15</f>
        <v>166.99716508</v>
      </c>
      <c r="Q167" s="36">
        <f>SUMIFS(СВЦЭМ!$E$33:$E$776,СВЦЭМ!$A$33:$A$776,$A167,СВЦЭМ!$B$33:$B$776,Q$147)+'СЕТ СН'!$F$15</f>
        <v>170.15924181</v>
      </c>
      <c r="R167" s="36">
        <f>SUMIFS(СВЦЭМ!$E$33:$E$776,СВЦЭМ!$A$33:$A$776,$A167,СВЦЭМ!$B$33:$B$776,R$147)+'СЕТ СН'!$F$15</f>
        <v>169.07593943000001</v>
      </c>
      <c r="S167" s="36">
        <f>SUMIFS(СВЦЭМ!$E$33:$E$776,СВЦЭМ!$A$33:$A$776,$A167,СВЦЭМ!$B$33:$B$776,S$147)+'СЕТ СН'!$F$15</f>
        <v>162.5248631</v>
      </c>
      <c r="T167" s="36">
        <f>SUMIFS(СВЦЭМ!$E$33:$E$776,СВЦЭМ!$A$33:$A$776,$A167,СВЦЭМ!$B$33:$B$776,T$147)+'СЕТ СН'!$F$15</f>
        <v>156.73653468000001</v>
      </c>
      <c r="U167" s="36">
        <f>SUMIFS(СВЦЭМ!$E$33:$E$776,СВЦЭМ!$A$33:$A$776,$A167,СВЦЭМ!$B$33:$B$776,U$147)+'СЕТ СН'!$F$15</f>
        <v>152.84501981</v>
      </c>
      <c r="V167" s="36">
        <f>SUMIFS(СВЦЭМ!$E$33:$E$776,СВЦЭМ!$A$33:$A$776,$A167,СВЦЭМ!$B$33:$B$776,V$147)+'СЕТ СН'!$F$15</f>
        <v>153.55883731</v>
      </c>
      <c r="W167" s="36">
        <f>SUMIFS(СВЦЭМ!$E$33:$E$776,СВЦЭМ!$A$33:$A$776,$A167,СВЦЭМ!$B$33:$B$776,W$147)+'СЕТ СН'!$F$15</f>
        <v>157.55270482</v>
      </c>
      <c r="X167" s="36">
        <f>SUMIFS(СВЦЭМ!$E$33:$E$776,СВЦЭМ!$A$33:$A$776,$A167,СВЦЭМ!$B$33:$B$776,X$147)+'СЕТ СН'!$F$15</f>
        <v>161.17919560999999</v>
      </c>
      <c r="Y167" s="36">
        <f>SUMIFS(СВЦЭМ!$E$33:$E$776,СВЦЭМ!$A$33:$A$776,$A167,СВЦЭМ!$B$33:$B$776,Y$147)+'СЕТ СН'!$F$15</f>
        <v>163.55885026999999</v>
      </c>
    </row>
    <row r="168" spans="1:25" ht="15.75" x14ac:dyDescent="0.2">
      <c r="A168" s="35">
        <f t="shared" si="4"/>
        <v>43882</v>
      </c>
      <c r="B168" s="36">
        <f>SUMIFS(СВЦЭМ!$E$33:$E$776,СВЦЭМ!$A$33:$A$776,$A168,СВЦЭМ!$B$33:$B$776,B$147)+'СЕТ СН'!$F$15</f>
        <v>166.21643911999999</v>
      </c>
      <c r="C168" s="36">
        <f>SUMIFS(СВЦЭМ!$E$33:$E$776,СВЦЭМ!$A$33:$A$776,$A168,СВЦЭМ!$B$33:$B$776,C$147)+'СЕТ СН'!$F$15</f>
        <v>170.97246582</v>
      </c>
      <c r="D168" s="36">
        <f>SUMIFS(СВЦЭМ!$E$33:$E$776,СВЦЭМ!$A$33:$A$776,$A168,СВЦЭМ!$B$33:$B$776,D$147)+'СЕТ СН'!$F$15</f>
        <v>173.72593961000001</v>
      </c>
      <c r="E168" s="36">
        <f>SUMIFS(СВЦЭМ!$E$33:$E$776,СВЦЭМ!$A$33:$A$776,$A168,СВЦЭМ!$B$33:$B$776,E$147)+'СЕТ СН'!$F$15</f>
        <v>174.47843445000001</v>
      </c>
      <c r="F168" s="36">
        <f>SUMIFS(СВЦЭМ!$E$33:$E$776,СВЦЭМ!$A$33:$A$776,$A168,СВЦЭМ!$B$33:$B$776,F$147)+'СЕТ СН'!$F$15</f>
        <v>172.00104210999999</v>
      </c>
      <c r="G168" s="36">
        <f>SUMIFS(СВЦЭМ!$E$33:$E$776,СВЦЭМ!$A$33:$A$776,$A168,СВЦЭМ!$B$33:$B$776,G$147)+'СЕТ СН'!$F$15</f>
        <v>167.29514707000001</v>
      </c>
      <c r="H168" s="36">
        <f>SUMIFS(СВЦЭМ!$E$33:$E$776,СВЦЭМ!$A$33:$A$776,$A168,СВЦЭМ!$B$33:$B$776,H$147)+'СЕТ СН'!$F$15</f>
        <v>163.35511120999999</v>
      </c>
      <c r="I168" s="36">
        <f>SUMIFS(СВЦЭМ!$E$33:$E$776,СВЦЭМ!$A$33:$A$776,$A168,СВЦЭМ!$B$33:$B$776,I$147)+'СЕТ СН'!$F$15</f>
        <v>159.79986847000001</v>
      </c>
      <c r="J168" s="36">
        <f>SUMIFS(СВЦЭМ!$E$33:$E$776,СВЦЭМ!$A$33:$A$776,$A168,СВЦЭМ!$B$33:$B$776,J$147)+'СЕТ СН'!$F$15</f>
        <v>155.33301062000001</v>
      </c>
      <c r="K168" s="36">
        <f>SUMIFS(СВЦЭМ!$E$33:$E$776,СВЦЭМ!$A$33:$A$776,$A168,СВЦЭМ!$B$33:$B$776,K$147)+'СЕТ СН'!$F$15</f>
        <v>154.25619555</v>
      </c>
      <c r="L168" s="36">
        <f>SUMIFS(СВЦЭМ!$E$33:$E$776,СВЦЭМ!$A$33:$A$776,$A168,СВЦЭМ!$B$33:$B$776,L$147)+'СЕТ СН'!$F$15</f>
        <v>154.96087191000001</v>
      </c>
      <c r="M168" s="36">
        <f>SUMIFS(СВЦЭМ!$E$33:$E$776,СВЦЭМ!$A$33:$A$776,$A168,СВЦЭМ!$B$33:$B$776,M$147)+'СЕТ СН'!$F$15</f>
        <v>157.54533108999999</v>
      </c>
      <c r="N168" s="36">
        <f>SUMIFS(СВЦЭМ!$E$33:$E$776,СВЦЭМ!$A$33:$A$776,$A168,СВЦЭМ!$B$33:$B$776,N$147)+'СЕТ СН'!$F$15</f>
        <v>161.58070208000001</v>
      </c>
      <c r="O168" s="36">
        <f>SUMIFS(СВЦЭМ!$E$33:$E$776,СВЦЭМ!$A$33:$A$776,$A168,СВЦЭМ!$B$33:$B$776,O$147)+'СЕТ СН'!$F$15</f>
        <v>165.85133028000001</v>
      </c>
      <c r="P168" s="36">
        <f>SUMIFS(СВЦЭМ!$E$33:$E$776,СВЦЭМ!$A$33:$A$776,$A168,СВЦЭМ!$B$33:$B$776,P$147)+'СЕТ СН'!$F$15</f>
        <v>168.26058674999999</v>
      </c>
      <c r="Q168" s="36">
        <f>SUMIFS(СВЦЭМ!$E$33:$E$776,СВЦЭМ!$A$33:$A$776,$A168,СВЦЭМ!$B$33:$B$776,Q$147)+'СЕТ СН'!$F$15</f>
        <v>169.68841040000001</v>
      </c>
      <c r="R168" s="36">
        <f>SUMIFS(СВЦЭМ!$E$33:$E$776,СВЦЭМ!$A$33:$A$776,$A168,СВЦЭМ!$B$33:$B$776,R$147)+'СЕТ СН'!$F$15</f>
        <v>169.05721618000001</v>
      </c>
      <c r="S168" s="36">
        <f>SUMIFS(СВЦЭМ!$E$33:$E$776,СВЦЭМ!$A$33:$A$776,$A168,СВЦЭМ!$B$33:$B$776,S$147)+'СЕТ СН'!$F$15</f>
        <v>165.40718244000001</v>
      </c>
      <c r="T168" s="36">
        <f>SUMIFS(СВЦЭМ!$E$33:$E$776,СВЦЭМ!$A$33:$A$776,$A168,СВЦЭМ!$B$33:$B$776,T$147)+'СЕТ СН'!$F$15</f>
        <v>158.88011243</v>
      </c>
      <c r="U168" s="36">
        <f>SUMIFS(СВЦЭМ!$E$33:$E$776,СВЦЭМ!$A$33:$A$776,$A168,СВЦЭМ!$B$33:$B$776,U$147)+'СЕТ СН'!$F$15</f>
        <v>154.27889474</v>
      </c>
      <c r="V168" s="36">
        <f>SUMIFS(СВЦЭМ!$E$33:$E$776,СВЦЭМ!$A$33:$A$776,$A168,СВЦЭМ!$B$33:$B$776,V$147)+'СЕТ СН'!$F$15</f>
        <v>147.89430755999999</v>
      </c>
      <c r="W168" s="36">
        <f>SUMIFS(СВЦЭМ!$E$33:$E$776,СВЦЭМ!$A$33:$A$776,$A168,СВЦЭМ!$B$33:$B$776,W$147)+'СЕТ СН'!$F$15</f>
        <v>149.02000236000001</v>
      </c>
      <c r="X168" s="36">
        <f>SUMIFS(СВЦЭМ!$E$33:$E$776,СВЦЭМ!$A$33:$A$776,$A168,СВЦЭМ!$B$33:$B$776,X$147)+'СЕТ СН'!$F$15</f>
        <v>150.70192768999999</v>
      </c>
      <c r="Y168" s="36">
        <f>SUMIFS(СВЦЭМ!$E$33:$E$776,СВЦЭМ!$A$33:$A$776,$A168,СВЦЭМ!$B$33:$B$776,Y$147)+'СЕТ СН'!$F$15</f>
        <v>154.96906140999999</v>
      </c>
    </row>
    <row r="169" spans="1:25" ht="15.75" x14ac:dyDescent="0.2">
      <c r="A169" s="35">
        <f t="shared" si="4"/>
        <v>43883</v>
      </c>
      <c r="B169" s="36">
        <f>SUMIFS(СВЦЭМ!$E$33:$E$776,СВЦЭМ!$A$33:$A$776,$A169,СВЦЭМ!$B$33:$B$776,B$147)+'СЕТ СН'!$F$15</f>
        <v>161.16901915</v>
      </c>
      <c r="C169" s="36">
        <f>SUMIFS(СВЦЭМ!$E$33:$E$776,СВЦЭМ!$A$33:$A$776,$A169,СВЦЭМ!$B$33:$B$776,C$147)+'СЕТ СН'!$F$15</f>
        <v>164.56333481999999</v>
      </c>
      <c r="D169" s="36">
        <f>SUMIFS(СВЦЭМ!$E$33:$E$776,СВЦЭМ!$A$33:$A$776,$A169,СВЦЭМ!$B$33:$B$776,D$147)+'СЕТ СН'!$F$15</f>
        <v>165.5526672</v>
      </c>
      <c r="E169" s="36">
        <f>SUMIFS(СВЦЭМ!$E$33:$E$776,СВЦЭМ!$A$33:$A$776,$A169,СВЦЭМ!$B$33:$B$776,E$147)+'СЕТ СН'!$F$15</f>
        <v>165.81254446</v>
      </c>
      <c r="F169" s="36">
        <f>SUMIFS(СВЦЭМ!$E$33:$E$776,СВЦЭМ!$A$33:$A$776,$A169,СВЦЭМ!$B$33:$B$776,F$147)+'СЕТ СН'!$F$15</f>
        <v>165.15728324</v>
      </c>
      <c r="G169" s="36">
        <f>SUMIFS(СВЦЭМ!$E$33:$E$776,СВЦЭМ!$A$33:$A$776,$A169,СВЦЭМ!$B$33:$B$776,G$147)+'СЕТ СН'!$F$15</f>
        <v>163.54401609999999</v>
      </c>
      <c r="H169" s="36">
        <f>SUMIFS(СВЦЭМ!$E$33:$E$776,СВЦЭМ!$A$33:$A$776,$A169,СВЦЭМ!$B$33:$B$776,H$147)+'СЕТ СН'!$F$15</f>
        <v>159.22129827000001</v>
      </c>
      <c r="I169" s="36">
        <f>SUMIFS(СВЦЭМ!$E$33:$E$776,СВЦЭМ!$A$33:$A$776,$A169,СВЦЭМ!$B$33:$B$776,I$147)+'СЕТ СН'!$F$15</f>
        <v>152.80520559000001</v>
      </c>
      <c r="J169" s="36">
        <f>SUMIFS(СВЦЭМ!$E$33:$E$776,СВЦЭМ!$A$33:$A$776,$A169,СВЦЭМ!$B$33:$B$776,J$147)+'СЕТ СН'!$F$15</f>
        <v>153.74901671999999</v>
      </c>
      <c r="K169" s="36">
        <f>SUMIFS(СВЦЭМ!$E$33:$E$776,СВЦЭМ!$A$33:$A$776,$A169,СВЦЭМ!$B$33:$B$776,K$147)+'СЕТ СН'!$F$15</f>
        <v>155.6356203</v>
      </c>
      <c r="L169" s="36">
        <f>SUMIFS(СВЦЭМ!$E$33:$E$776,СВЦЭМ!$A$33:$A$776,$A169,СВЦЭМ!$B$33:$B$776,L$147)+'СЕТ СН'!$F$15</f>
        <v>157.69618229</v>
      </c>
      <c r="M169" s="36">
        <f>SUMIFS(СВЦЭМ!$E$33:$E$776,СВЦЭМ!$A$33:$A$776,$A169,СВЦЭМ!$B$33:$B$776,M$147)+'СЕТ СН'!$F$15</f>
        <v>159.38093051000001</v>
      </c>
      <c r="N169" s="36">
        <f>SUMIFS(СВЦЭМ!$E$33:$E$776,СВЦЭМ!$A$33:$A$776,$A169,СВЦЭМ!$B$33:$B$776,N$147)+'СЕТ СН'!$F$15</f>
        <v>159.80722084000001</v>
      </c>
      <c r="O169" s="36">
        <f>SUMIFS(СВЦЭМ!$E$33:$E$776,СВЦЭМ!$A$33:$A$776,$A169,СВЦЭМ!$B$33:$B$776,O$147)+'СЕТ СН'!$F$15</f>
        <v>159.78689387</v>
      </c>
      <c r="P169" s="36">
        <f>SUMIFS(СВЦЭМ!$E$33:$E$776,СВЦЭМ!$A$33:$A$776,$A169,СВЦЭМ!$B$33:$B$776,P$147)+'СЕТ СН'!$F$15</f>
        <v>158.57248731000001</v>
      </c>
      <c r="Q169" s="36">
        <f>SUMIFS(СВЦЭМ!$E$33:$E$776,СВЦЭМ!$A$33:$A$776,$A169,СВЦЭМ!$B$33:$B$776,Q$147)+'СЕТ СН'!$F$15</f>
        <v>157.73896303999999</v>
      </c>
      <c r="R169" s="36">
        <f>SUMIFS(СВЦЭМ!$E$33:$E$776,СВЦЭМ!$A$33:$A$776,$A169,СВЦЭМ!$B$33:$B$776,R$147)+'СЕТ СН'!$F$15</f>
        <v>156.68682411</v>
      </c>
      <c r="S169" s="36">
        <f>SUMIFS(СВЦЭМ!$E$33:$E$776,СВЦЭМ!$A$33:$A$776,$A169,СВЦЭМ!$B$33:$B$776,S$147)+'СЕТ СН'!$F$15</f>
        <v>157.02811488</v>
      </c>
      <c r="T169" s="36">
        <f>SUMIFS(СВЦЭМ!$E$33:$E$776,СВЦЭМ!$A$33:$A$776,$A169,СВЦЭМ!$B$33:$B$776,T$147)+'СЕТ СН'!$F$15</f>
        <v>157.67216015</v>
      </c>
      <c r="U169" s="36">
        <f>SUMIFS(СВЦЭМ!$E$33:$E$776,СВЦЭМ!$A$33:$A$776,$A169,СВЦЭМ!$B$33:$B$776,U$147)+'СЕТ СН'!$F$15</f>
        <v>158.46960098</v>
      </c>
      <c r="V169" s="36">
        <f>SUMIFS(СВЦЭМ!$E$33:$E$776,СВЦЭМ!$A$33:$A$776,$A169,СВЦЭМ!$B$33:$B$776,V$147)+'СЕТ СН'!$F$15</f>
        <v>160.17061952</v>
      </c>
      <c r="W169" s="36">
        <f>SUMIFS(СВЦЭМ!$E$33:$E$776,СВЦЭМ!$A$33:$A$776,$A169,СВЦЭМ!$B$33:$B$776,W$147)+'СЕТ СН'!$F$15</f>
        <v>159.63005887</v>
      </c>
      <c r="X169" s="36">
        <f>SUMIFS(СВЦЭМ!$E$33:$E$776,СВЦЭМ!$A$33:$A$776,$A169,СВЦЭМ!$B$33:$B$776,X$147)+'СЕТ СН'!$F$15</f>
        <v>157.66191807999999</v>
      </c>
      <c r="Y169" s="36">
        <f>SUMIFS(СВЦЭМ!$E$33:$E$776,СВЦЭМ!$A$33:$A$776,$A169,СВЦЭМ!$B$33:$B$776,Y$147)+'СЕТ СН'!$F$15</f>
        <v>155.64042867000001</v>
      </c>
    </row>
    <row r="170" spans="1:25" ht="15.75" x14ac:dyDescent="0.2">
      <c r="A170" s="35">
        <f t="shared" si="4"/>
        <v>43884</v>
      </c>
      <c r="B170" s="36">
        <f>SUMIFS(СВЦЭМ!$E$33:$E$776,СВЦЭМ!$A$33:$A$776,$A170,СВЦЭМ!$B$33:$B$776,B$147)+'СЕТ СН'!$F$15</f>
        <v>162.53842424999999</v>
      </c>
      <c r="C170" s="36">
        <f>SUMIFS(СВЦЭМ!$E$33:$E$776,СВЦЭМ!$A$33:$A$776,$A170,СВЦЭМ!$B$33:$B$776,C$147)+'СЕТ СН'!$F$15</f>
        <v>166.30672283999999</v>
      </c>
      <c r="D170" s="36">
        <f>SUMIFS(СВЦЭМ!$E$33:$E$776,СВЦЭМ!$A$33:$A$776,$A170,СВЦЭМ!$B$33:$B$776,D$147)+'СЕТ СН'!$F$15</f>
        <v>168.62747920000001</v>
      </c>
      <c r="E170" s="36">
        <f>SUMIFS(СВЦЭМ!$E$33:$E$776,СВЦЭМ!$A$33:$A$776,$A170,СВЦЭМ!$B$33:$B$776,E$147)+'СЕТ СН'!$F$15</f>
        <v>169.70189296999999</v>
      </c>
      <c r="F170" s="36">
        <f>SUMIFS(СВЦЭМ!$E$33:$E$776,СВЦЭМ!$A$33:$A$776,$A170,СВЦЭМ!$B$33:$B$776,F$147)+'СЕТ СН'!$F$15</f>
        <v>170.17166132</v>
      </c>
      <c r="G170" s="36">
        <f>SUMIFS(СВЦЭМ!$E$33:$E$776,СВЦЭМ!$A$33:$A$776,$A170,СВЦЭМ!$B$33:$B$776,G$147)+'СЕТ СН'!$F$15</f>
        <v>170.56753802</v>
      </c>
      <c r="H170" s="36">
        <f>SUMIFS(СВЦЭМ!$E$33:$E$776,СВЦЭМ!$A$33:$A$776,$A170,СВЦЭМ!$B$33:$B$776,H$147)+'СЕТ СН'!$F$15</f>
        <v>168.23852550999999</v>
      </c>
      <c r="I170" s="36">
        <f>SUMIFS(СВЦЭМ!$E$33:$E$776,СВЦЭМ!$A$33:$A$776,$A170,СВЦЭМ!$B$33:$B$776,I$147)+'СЕТ СН'!$F$15</f>
        <v>165.84537542999999</v>
      </c>
      <c r="J170" s="36">
        <f>SUMIFS(СВЦЭМ!$E$33:$E$776,СВЦЭМ!$A$33:$A$776,$A170,СВЦЭМ!$B$33:$B$776,J$147)+'СЕТ СН'!$F$15</f>
        <v>160.16742087</v>
      </c>
      <c r="K170" s="36">
        <f>SUMIFS(СВЦЭМ!$E$33:$E$776,СВЦЭМ!$A$33:$A$776,$A170,СВЦЭМ!$B$33:$B$776,K$147)+'СЕТ СН'!$F$15</f>
        <v>151.68502462000001</v>
      </c>
      <c r="L170" s="36">
        <f>SUMIFS(СВЦЭМ!$E$33:$E$776,СВЦЭМ!$A$33:$A$776,$A170,СВЦЭМ!$B$33:$B$776,L$147)+'СЕТ СН'!$F$15</f>
        <v>147.78905619</v>
      </c>
      <c r="M170" s="36">
        <f>SUMIFS(СВЦЭМ!$E$33:$E$776,СВЦЭМ!$A$33:$A$776,$A170,СВЦЭМ!$B$33:$B$776,M$147)+'СЕТ СН'!$F$15</f>
        <v>149.01029523</v>
      </c>
      <c r="N170" s="36">
        <f>SUMIFS(СВЦЭМ!$E$33:$E$776,СВЦЭМ!$A$33:$A$776,$A170,СВЦЭМ!$B$33:$B$776,N$147)+'СЕТ СН'!$F$15</f>
        <v>152.77365012999999</v>
      </c>
      <c r="O170" s="36">
        <f>SUMIFS(СВЦЭМ!$E$33:$E$776,СВЦЭМ!$A$33:$A$776,$A170,СВЦЭМ!$B$33:$B$776,O$147)+'СЕТ СН'!$F$15</f>
        <v>155.65841612</v>
      </c>
      <c r="P170" s="36">
        <f>SUMIFS(СВЦЭМ!$E$33:$E$776,СВЦЭМ!$A$33:$A$776,$A170,СВЦЭМ!$B$33:$B$776,P$147)+'СЕТ СН'!$F$15</f>
        <v>157.15189425</v>
      </c>
      <c r="Q170" s="36">
        <f>SUMIFS(СВЦЭМ!$E$33:$E$776,СВЦЭМ!$A$33:$A$776,$A170,СВЦЭМ!$B$33:$B$776,Q$147)+'СЕТ СН'!$F$15</f>
        <v>159.18612472000001</v>
      </c>
      <c r="R170" s="36">
        <f>SUMIFS(СВЦЭМ!$E$33:$E$776,СВЦЭМ!$A$33:$A$776,$A170,СВЦЭМ!$B$33:$B$776,R$147)+'СЕТ СН'!$F$15</f>
        <v>158.92605154</v>
      </c>
      <c r="S170" s="36">
        <f>SUMIFS(СВЦЭМ!$E$33:$E$776,СВЦЭМ!$A$33:$A$776,$A170,СВЦЭМ!$B$33:$B$776,S$147)+'СЕТ СН'!$F$15</f>
        <v>156.96959311000001</v>
      </c>
      <c r="T170" s="36">
        <f>SUMIFS(СВЦЭМ!$E$33:$E$776,СВЦЭМ!$A$33:$A$776,$A170,СВЦЭМ!$B$33:$B$776,T$147)+'СЕТ СН'!$F$15</f>
        <v>152.48341403000001</v>
      </c>
      <c r="U170" s="36">
        <f>SUMIFS(СВЦЭМ!$E$33:$E$776,СВЦЭМ!$A$33:$A$776,$A170,СВЦЭМ!$B$33:$B$776,U$147)+'СЕТ СН'!$F$15</f>
        <v>149.23036714</v>
      </c>
      <c r="V170" s="36">
        <f>SUMIFS(СВЦЭМ!$E$33:$E$776,СВЦЭМ!$A$33:$A$776,$A170,СВЦЭМ!$B$33:$B$776,V$147)+'СЕТ СН'!$F$15</f>
        <v>151.44165763999999</v>
      </c>
      <c r="W170" s="36">
        <f>SUMIFS(СВЦЭМ!$E$33:$E$776,СВЦЭМ!$A$33:$A$776,$A170,СВЦЭМ!$B$33:$B$776,W$147)+'СЕТ СН'!$F$15</f>
        <v>153.74755349</v>
      </c>
      <c r="X170" s="36">
        <f>SUMIFS(СВЦЭМ!$E$33:$E$776,СВЦЭМ!$A$33:$A$776,$A170,СВЦЭМ!$B$33:$B$776,X$147)+'СЕТ СН'!$F$15</f>
        <v>157.66241941000001</v>
      </c>
      <c r="Y170" s="36">
        <f>SUMIFS(СВЦЭМ!$E$33:$E$776,СВЦЭМ!$A$33:$A$776,$A170,СВЦЭМ!$B$33:$B$776,Y$147)+'СЕТ СН'!$F$15</f>
        <v>161.45396972</v>
      </c>
    </row>
    <row r="171" spans="1:25" ht="15.75" x14ac:dyDescent="0.2">
      <c r="A171" s="35">
        <f t="shared" si="4"/>
        <v>43885</v>
      </c>
      <c r="B171" s="36">
        <f>SUMIFS(СВЦЭМ!$E$33:$E$776,СВЦЭМ!$A$33:$A$776,$A171,СВЦЭМ!$B$33:$B$776,B$147)+'СЕТ СН'!$F$15</f>
        <v>161.43994620000001</v>
      </c>
      <c r="C171" s="36">
        <f>SUMIFS(СВЦЭМ!$E$33:$E$776,СВЦЭМ!$A$33:$A$776,$A171,СВЦЭМ!$B$33:$B$776,C$147)+'СЕТ СН'!$F$15</f>
        <v>163.87030910999999</v>
      </c>
      <c r="D171" s="36">
        <f>SUMIFS(СВЦЭМ!$E$33:$E$776,СВЦЭМ!$A$33:$A$776,$A171,СВЦЭМ!$B$33:$B$776,D$147)+'СЕТ СН'!$F$15</f>
        <v>167.00986243</v>
      </c>
      <c r="E171" s="36">
        <f>SUMIFS(СВЦЭМ!$E$33:$E$776,СВЦЭМ!$A$33:$A$776,$A171,СВЦЭМ!$B$33:$B$776,E$147)+'СЕТ СН'!$F$15</f>
        <v>170.46228095000001</v>
      </c>
      <c r="F171" s="36">
        <f>SUMIFS(СВЦЭМ!$E$33:$E$776,СВЦЭМ!$A$33:$A$776,$A171,СВЦЭМ!$B$33:$B$776,F$147)+'СЕТ СН'!$F$15</f>
        <v>170.85516788999999</v>
      </c>
      <c r="G171" s="36">
        <f>SUMIFS(СВЦЭМ!$E$33:$E$776,СВЦЭМ!$A$33:$A$776,$A171,СВЦЭМ!$B$33:$B$776,G$147)+'СЕТ СН'!$F$15</f>
        <v>170.34518324000001</v>
      </c>
      <c r="H171" s="36">
        <f>SUMIFS(СВЦЭМ!$E$33:$E$776,СВЦЭМ!$A$33:$A$776,$A171,СВЦЭМ!$B$33:$B$776,H$147)+'СЕТ СН'!$F$15</f>
        <v>168.66633392</v>
      </c>
      <c r="I171" s="36">
        <f>SUMIFS(СВЦЭМ!$E$33:$E$776,СВЦЭМ!$A$33:$A$776,$A171,СВЦЭМ!$B$33:$B$776,I$147)+'СЕТ СН'!$F$15</f>
        <v>164.88088026</v>
      </c>
      <c r="J171" s="36">
        <f>SUMIFS(СВЦЭМ!$E$33:$E$776,СВЦЭМ!$A$33:$A$776,$A171,СВЦЭМ!$B$33:$B$776,J$147)+'СЕТ СН'!$F$15</f>
        <v>158.46687391</v>
      </c>
      <c r="K171" s="36">
        <f>SUMIFS(СВЦЭМ!$E$33:$E$776,СВЦЭМ!$A$33:$A$776,$A171,СВЦЭМ!$B$33:$B$776,K$147)+'СЕТ СН'!$F$15</f>
        <v>152.22961092</v>
      </c>
      <c r="L171" s="36">
        <f>SUMIFS(СВЦЭМ!$E$33:$E$776,СВЦЭМ!$A$33:$A$776,$A171,СВЦЭМ!$B$33:$B$776,L$147)+'СЕТ СН'!$F$15</f>
        <v>151.35450438999999</v>
      </c>
      <c r="M171" s="36">
        <f>SUMIFS(СВЦЭМ!$E$33:$E$776,СВЦЭМ!$A$33:$A$776,$A171,СВЦЭМ!$B$33:$B$776,M$147)+'СЕТ СН'!$F$15</f>
        <v>152.10477467000001</v>
      </c>
      <c r="N171" s="36">
        <f>SUMIFS(СВЦЭМ!$E$33:$E$776,СВЦЭМ!$A$33:$A$776,$A171,СВЦЭМ!$B$33:$B$776,N$147)+'СЕТ СН'!$F$15</f>
        <v>154.25116220000001</v>
      </c>
      <c r="O171" s="36">
        <f>SUMIFS(СВЦЭМ!$E$33:$E$776,СВЦЭМ!$A$33:$A$776,$A171,СВЦЭМ!$B$33:$B$776,O$147)+'СЕТ СН'!$F$15</f>
        <v>157.93436281000001</v>
      </c>
      <c r="P171" s="36">
        <f>SUMIFS(СВЦЭМ!$E$33:$E$776,СВЦЭМ!$A$33:$A$776,$A171,СВЦЭМ!$B$33:$B$776,P$147)+'СЕТ СН'!$F$15</f>
        <v>159.92858722</v>
      </c>
      <c r="Q171" s="36">
        <f>SUMIFS(СВЦЭМ!$E$33:$E$776,СВЦЭМ!$A$33:$A$776,$A171,СВЦЭМ!$B$33:$B$776,Q$147)+'СЕТ СН'!$F$15</f>
        <v>159.82314216</v>
      </c>
      <c r="R171" s="36">
        <f>SUMIFS(СВЦЭМ!$E$33:$E$776,СВЦЭМ!$A$33:$A$776,$A171,СВЦЭМ!$B$33:$B$776,R$147)+'СЕТ СН'!$F$15</f>
        <v>159.44795721</v>
      </c>
      <c r="S171" s="36">
        <f>SUMIFS(СВЦЭМ!$E$33:$E$776,СВЦЭМ!$A$33:$A$776,$A171,СВЦЭМ!$B$33:$B$776,S$147)+'СЕТ СН'!$F$15</f>
        <v>156.89313136000001</v>
      </c>
      <c r="T171" s="36">
        <f>SUMIFS(СВЦЭМ!$E$33:$E$776,СВЦЭМ!$A$33:$A$776,$A171,СВЦЭМ!$B$33:$B$776,T$147)+'СЕТ СН'!$F$15</f>
        <v>151.56025377</v>
      </c>
      <c r="U171" s="36">
        <f>SUMIFS(СВЦЭМ!$E$33:$E$776,СВЦЭМ!$A$33:$A$776,$A171,СВЦЭМ!$B$33:$B$776,U$147)+'СЕТ СН'!$F$15</f>
        <v>146.91400173</v>
      </c>
      <c r="V171" s="36">
        <f>SUMIFS(СВЦЭМ!$E$33:$E$776,СВЦЭМ!$A$33:$A$776,$A171,СВЦЭМ!$B$33:$B$776,V$147)+'СЕТ СН'!$F$15</f>
        <v>148.50624049000001</v>
      </c>
      <c r="W171" s="36">
        <f>SUMIFS(СВЦЭМ!$E$33:$E$776,СВЦЭМ!$A$33:$A$776,$A171,СВЦЭМ!$B$33:$B$776,W$147)+'СЕТ СН'!$F$15</f>
        <v>151.65541046999999</v>
      </c>
      <c r="X171" s="36">
        <f>SUMIFS(СВЦЭМ!$E$33:$E$776,СВЦЭМ!$A$33:$A$776,$A171,СВЦЭМ!$B$33:$B$776,X$147)+'СЕТ СН'!$F$15</f>
        <v>153.77117648000001</v>
      </c>
      <c r="Y171" s="36">
        <f>SUMIFS(СВЦЭМ!$E$33:$E$776,СВЦЭМ!$A$33:$A$776,$A171,СВЦЭМ!$B$33:$B$776,Y$147)+'СЕТ СН'!$F$15</f>
        <v>158.75786048000001</v>
      </c>
    </row>
    <row r="172" spans="1:25" ht="15.75" x14ac:dyDescent="0.2">
      <c r="A172" s="35">
        <f t="shared" si="4"/>
        <v>43886</v>
      </c>
      <c r="B172" s="36">
        <f>SUMIFS(СВЦЭМ!$E$33:$E$776,СВЦЭМ!$A$33:$A$776,$A172,СВЦЭМ!$B$33:$B$776,B$147)+'СЕТ СН'!$F$15</f>
        <v>167.74136161000001</v>
      </c>
      <c r="C172" s="36">
        <f>SUMIFS(СВЦЭМ!$E$33:$E$776,СВЦЭМ!$A$33:$A$776,$A172,СВЦЭМ!$B$33:$B$776,C$147)+'СЕТ СН'!$F$15</f>
        <v>169.52330975999999</v>
      </c>
      <c r="D172" s="36">
        <f>SUMIFS(СВЦЭМ!$E$33:$E$776,СВЦЭМ!$A$33:$A$776,$A172,СВЦЭМ!$B$33:$B$776,D$147)+'СЕТ СН'!$F$15</f>
        <v>173.13073446000001</v>
      </c>
      <c r="E172" s="36">
        <f>SUMIFS(СВЦЭМ!$E$33:$E$776,СВЦЭМ!$A$33:$A$776,$A172,СВЦЭМ!$B$33:$B$776,E$147)+'СЕТ СН'!$F$15</f>
        <v>176.53338224999999</v>
      </c>
      <c r="F172" s="36">
        <f>SUMIFS(СВЦЭМ!$E$33:$E$776,СВЦЭМ!$A$33:$A$776,$A172,СВЦЭМ!$B$33:$B$776,F$147)+'СЕТ СН'!$F$15</f>
        <v>174.31675860999999</v>
      </c>
      <c r="G172" s="36">
        <f>SUMIFS(СВЦЭМ!$E$33:$E$776,СВЦЭМ!$A$33:$A$776,$A172,СВЦЭМ!$B$33:$B$776,G$147)+'СЕТ СН'!$F$15</f>
        <v>170.18371323</v>
      </c>
      <c r="H172" s="36">
        <f>SUMIFS(СВЦЭМ!$E$33:$E$776,СВЦЭМ!$A$33:$A$776,$A172,СВЦЭМ!$B$33:$B$776,H$147)+'СЕТ СН'!$F$15</f>
        <v>164.79030519</v>
      </c>
      <c r="I172" s="36">
        <f>SUMIFS(СВЦЭМ!$E$33:$E$776,СВЦЭМ!$A$33:$A$776,$A172,СВЦЭМ!$B$33:$B$776,I$147)+'СЕТ СН'!$F$15</f>
        <v>159.68791680999999</v>
      </c>
      <c r="J172" s="36">
        <f>SUMIFS(СВЦЭМ!$E$33:$E$776,СВЦЭМ!$A$33:$A$776,$A172,СВЦЭМ!$B$33:$B$776,J$147)+'СЕТ СН'!$F$15</f>
        <v>154.92766795</v>
      </c>
      <c r="K172" s="36">
        <f>SUMIFS(СВЦЭМ!$E$33:$E$776,СВЦЭМ!$A$33:$A$776,$A172,СВЦЭМ!$B$33:$B$776,K$147)+'СЕТ СН'!$F$15</f>
        <v>151.11936034999999</v>
      </c>
      <c r="L172" s="36">
        <f>SUMIFS(СВЦЭМ!$E$33:$E$776,СВЦЭМ!$A$33:$A$776,$A172,СВЦЭМ!$B$33:$B$776,L$147)+'СЕТ СН'!$F$15</f>
        <v>151.07348547000001</v>
      </c>
      <c r="M172" s="36">
        <f>SUMIFS(СВЦЭМ!$E$33:$E$776,СВЦЭМ!$A$33:$A$776,$A172,СВЦЭМ!$B$33:$B$776,M$147)+'СЕТ СН'!$F$15</f>
        <v>153.18600753000001</v>
      </c>
      <c r="N172" s="36">
        <f>SUMIFS(СВЦЭМ!$E$33:$E$776,СВЦЭМ!$A$33:$A$776,$A172,СВЦЭМ!$B$33:$B$776,N$147)+'СЕТ СН'!$F$15</f>
        <v>155.44382665000001</v>
      </c>
      <c r="O172" s="36">
        <f>SUMIFS(СВЦЭМ!$E$33:$E$776,СВЦЭМ!$A$33:$A$776,$A172,СВЦЭМ!$B$33:$B$776,O$147)+'СЕТ СН'!$F$15</f>
        <v>159.04048284000001</v>
      </c>
      <c r="P172" s="36">
        <f>SUMIFS(СВЦЭМ!$E$33:$E$776,СВЦЭМ!$A$33:$A$776,$A172,СВЦЭМ!$B$33:$B$776,P$147)+'СЕТ СН'!$F$15</f>
        <v>165.70969066000001</v>
      </c>
      <c r="Q172" s="36">
        <f>SUMIFS(СВЦЭМ!$E$33:$E$776,СВЦЭМ!$A$33:$A$776,$A172,СВЦЭМ!$B$33:$B$776,Q$147)+'СЕТ СН'!$F$15</f>
        <v>169.38324567000001</v>
      </c>
      <c r="R172" s="36">
        <f>SUMIFS(СВЦЭМ!$E$33:$E$776,СВЦЭМ!$A$33:$A$776,$A172,СВЦЭМ!$B$33:$B$776,R$147)+'СЕТ СН'!$F$15</f>
        <v>169.07960315</v>
      </c>
      <c r="S172" s="36">
        <f>SUMIFS(СВЦЭМ!$E$33:$E$776,СВЦЭМ!$A$33:$A$776,$A172,СВЦЭМ!$B$33:$B$776,S$147)+'СЕТ СН'!$F$15</f>
        <v>161.27302306000001</v>
      </c>
      <c r="T172" s="36">
        <f>SUMIFS(СВЦЭМ!$E$33:$E$776,СВЦЭМ!$A$33:$A$776,$A172,СВЦЭМ!$B$33:$B$776,T$147)+'СЕТ СН'!$F$15</f>
        <v>154.48504419</v>
      </c>
      <c r="U172" s="36">
        <f>SUMIFS(СВЦЭМ!$E$33:$E$776,СВЦЭМ!$A$33:$A$776,$A172,СВЦЭМ!$B$33:$B$776,U$147)+'СЕТ СН'!$F$15</f>
        <v>149.45409592999999</v>
      </c>
      <c r="V172" s="36">
        <f>SUMIFS(СВЦЭМ!$E$33:$E$776,СВЦЭМ!$A$33:$A$776,$A172,СВЦЭМ!$B$33:$B$776,V$147)+'СЕТ СН'!$F$15</f>
        <v>148.85731742999999</v>
      </c>
      <c r="W172" s="36">
        <f>SUMIFS(СВЦЭМ!$E$33:$E$776,СВЦЭМ!$A$33:$A$776,$A172,СВЦЭМ!$B$33:$B$776,W$147)+'СЕТ СН'!$F$15</f>
        <v>154.34869427999999</v>
      </c>
      <c r="X172" s="36">
        <f>SUMIFS(СВЦЭМ!$E$33:$E$776,СВЦЭМ!$A$33:$A$776,$A172,СВЦЭМ!$B$33:$B$776,X$147)+'СЕТ СН'!$F$15</f>
        <v>158.99565314</v>
      </c>
      <c r="Y172" s="36">
        <f>SUMIFS(СВЦЭМ!$E$33:$E$776,СВЦЭМ!$A$33:$A$776,$A172,СВЦЭМ!$B$33:$B$776,Y$147)+'СЕТ СН'!$F$15</f>
        <v>163.77816218999999</v>
      </c>
    </row>
    <row r="173" spans="1:25" ht="15.75" x14ac:dyDescent="0.2">
      <c r="A173" s="35">
        <f t="shared" si="4"/>
        <v>43887</v>
      </c>
      <c r="B173" s="36">
        <f>SUMIFS(СВЦЭМ!$E$33:$E$776,СВЦЭМ!$A$33:$A$776,$A173,СВЦЭМ!$B$33:$B$776,B$147)+'СЕТ СН'!$F$15</f>
        <v>168.98730054000001</v>
      </c>
      <c r="C173" s="36">
        <f>SUMIFS(СВЦЭМ!$E$33:$E$776,СВЦЭМ!$A$33:$A$776,$A173,СВЦЭМ!$B$33:$B$776,C$147)+'СЕТ СН'!$F$15</f>
        <v>173.59151704999999</v>
      </c>
      <c r="D173" s="36">
        <f>SUMIFS(СВЦЭМ!$E$33:$E$776,СВЦЭМ!$A$33:$A$776,$A173,СВЦЭМ!$B$33:$B$776,D$147)+'СЕТ СН'!$F$15</f>
        <v>175.38542201999999</v>
      </c>
      <c r="E173" s="36">
        <f>SUMIFS(СВЦЭМ!$E$33:$E$776,СВЦЭМ!$A$33:$A$776,$A173,СВЦЭМ!$B$33:$B$776,E$147)+'СЕТ СН'!$F$15</f>
        <v>178.12078217000001</v>
      </c>
      <c r="F173" s="36">
        <f>SUMIFS(СВЦЭМ!$E$33:$E$776,СВЦЭМ!$A$33:$A$776,$A173,СВЦЭМ!$B$33:$B$776,F$147)+'СЕТ СН'!$F$15</f>
        <v>176.20946699999999</v>
      </c>
      <c r="G173" s="36">
        <f>SUMIFS(СВЦЭМ!$E$33:$E$776,СВЦЭМ!$A$33:$A$776,$A173,СВЦЭМ!$B$33:$B$776,G$147)+'СЕТ СН'!$F$15</f>
        <v>171.41527865</v>
      </c>
      <c r="H173" s="36">
        <f>SUMIFS(СВЦЭМ!$E$33:$E$776,СВЦЭМ!$A$33:$A$776,$A173,СВЦЭМ!$B$33:$B$776,H$147)+'СЕТ СН'!$F$15</f>
        <v>164.09664187000001</v>
      </c>
      <c r="I173" s="36">
        <f>SUMIFS(СВЦЭМ!$E$33:$E$776,СВЦЭМ!$A$33:$A$776,$A173,СВЦЭМ!$B$33:$B$776,I$147)+'СЕТ СН'!$F$15</f>
        <v>159.05296272000001</v>
      </c>
      <c r="J173" s="36">
        <f>SUMIFS(СВЦЭМ!$E$33:$E$776,СВЦЭМ!$A$33:$A$776,$A173,СВЦЭМ!$B$33:$B$776,J$147)+'СЕТ СН'!$F$15</f>
        <v>152.65306011000001</v>
      </c>
      <c r="K173" s="36">
        <f>SUMIFS(СВЦЭМ!$E$33:$E$776,СВЦЭМ!$A$33:$A$776,$A173,СВЦЭМ!$B$33:$B$776,K$147)+'СЕТ СН'!$F$15</f>
        <v>149.62197427999999</v>
      </c>
      <c r="L173" s="36">
        <f>SUMIFS(СВЦЭМ!$E$33:$E$776,СВЦЭМ!$A$33:$A$776,$A173,СВЦЭМ!$B$33:$B$776,L$147)+'СЕТ СН'!$F$15</f>
        <v>151.11972249999999</v>
      </c>
      <c r="M173" s="36">
        <f>SUMIFS(СВЦЭМ!$E$33:$E$776,СВЦЭМ!$A$33:$A$776,$A173,СВЦЭМ!$B$33:$B$776,M$147)+'СЕТ СН'!$F$15</f>
        <v>152.65101453</v>
      </c>
      <c r="N173" s="36">
        <f>SUMIFS(СВЦЭМ!$E$33:$E$776,СВЦЭМ!$A$33:$A$776,$A173,СВЦЭМ!$B$33:$B$776,N$147)+'СЕТ СН'!$F$15</f>
        <v>154.88467786000001</v>
      </c>
      <c r="O173" s="36">
        <f>SUMIFS(СВЦЭМ!$E$33:$E$776,СВЦЭМ!$A$33:$A$776,$A173,СВЦЭМ!$B$33:$B$776,O$147)+'СЕТ СН'!$F$15</f>
        <v>157.85859815000001</v>
      </c>
      <c r="P173" s="36">
        <f>SUMIFS(СВЦЭМ!$E$33:$E$776,СВЦЭМ!$A$33:$A$776,$A173,СВЦЭМ!$B$33:$B$776,P$147)+'СЕТ СН'!$F$15</f>
        <v>160.33315646</v>
      </c>
      <c r="Q173" s="36">
        <f>SUMIFS(СВЦЭМ!$E$33:$E$776,СВЦЭМ!$A$33:$A$776,$A173,СВЦЭМ!$B$33:$B$776,Q$147)+'СЕТ СН'!$F$15</f>
        <v>161.61987047</v>
      </c>
      <c r="R173" s="36">
        <f>SUMIFS(СВЦЭМ!$E$33:$E$776,СВЦЭМ!$A$33:$A$776,$A173,СВЦЭМ!$B$33:$B$776,R$147)+'СЕТ СН'!$F$15</f>
        <v>159.97790157</v>
      </c>
      <c r="S173" s="36">
        <f>SUMIFS(СВЦЭМ!$E$33:$E$776,СВЦЭМ!$A$33:$A$776,$A173,СВЦЭМ!$B$33:$B$776,S$147)+'СЕТ СН'!$F$15</f>
        <v>156.66108002999999</v>
      </c>
      <c r="T173" s="36">
        <f>SUMIFS(СВЦЭМ!$E$33:$E$776,СВЦЭМ!$A$33:$A$776,$A173,СВЦЭМ!$B$33:$B$776,T$147)+'СЕТ СН'!$F$15</f>
        <v>151.71536014</v>
      </c>
      <c r="U173" s="36">
        <f>SUMIFS(СВЦЭМ!$E$33:$E$776,СВЦЭМ!$A$33:$A$776,$A173,СВЦЭМ!$B$33:$B$776,U$147)+'СЕТ СН'!$F$15</f>
        <v>150.02159219999999</v>
      </c>
      <c r="V173" s="36">
        <f>SUMIFS(СВЦЭМ!$E$33:$E$776,СВЦЭМ!$A$33:$A$776,$A173,СВЦЭМ!$B$33:$B$776,V$147)+'СЕТ СН'!$F$15</f>
        <v>150.83025946999999</v>
      </c>
      <c r="W173" s="36">
        <f>SUMIFS(СВЦЭМ!$E$33:$E$776,СВЦЭМ!$A$33:$A$776,$A173,СВЦЭМ!$B$33:$B$776,W$147)+'СЕТ СН'!$F$15</f>
        <v>152.88398430000001</v>
      </c>
      <c r="X173" s="36">
        <f>SUMIFS(СВЦЭМ!$E$33:$E$776,СВЦЭМ!$A$33:$A$776,$A173,СВЦЭМ!$B$33:$B$776,X$147)+'СЕТ СН'!$F$15</f>
        <v>156.28237136000001</v>
      </c>
      <c r="Y173" s="36">
        <f>SUMIFS(СВЦЭМ!$E$33:$E$776,СВЦЭМ!$A$33:$A$776,$A173,СВЦЭМ!$B$33:$B$776,Y$147)+'СЕТ СН'!$F$15</f>
        <v>160.25386957000001</v>
      </c>
    </row>
    <row r="174" spans="1:25" ht="15.75" x14ac:dyDescent="0.2">
      <c r="A174" s="35">
        <f t="shared" si="4"/>
        <v>43888</v>
      </c>
      <c r="B174" s="36">
        <f>SUMIFS(СВЦЭМ!$E$33:$E$776,СВЦЭМ!$A$33:$A$776,$A174,СВЦЭМ!$B$33:$B$776,B$147)+'СЕТ СН'!$F$15</f>
        <v>169.92899892</v>
      </c>
      <c r="C174" s="36">
        <f>SUMIFS(СВЦЭМ!$E$33:$E$776,СВЦЭМ!$A$33:$A$776,$A174,СВЦЭМ!$B$33:$B$776,C$147)+'СЕТ СН'!$F$15</f>
        <v>173.14115495999999</v>
      </c>
      <c r="D174" s="36">
        <f>SUMIFS(СВЦЭМ!$E$33:$E$776,СВЦЭМ!$A$33:$A$776,$A174,СВЦЭМ!$B$33:$B$776,D$147)+'СЕТ СН'!$F$15</f>
        <v>174.76323982</v>
      </c>
      <c r="E174" s="36">
        <f>SUMIFS(СВЦЭМ!$E$33:$E$776,СВЦЭМ!$A$33:$A$776,$A174,СВЦЭМ!$B$33:$B$776,E$147)+'СЕТ СН'!$F$15</f>
        <v>177.15487524</v>
      </c>
      <c r="F174" s="36">
        <f>SUMIFS(СВЦЭМ!$E$33:$E$776,СВЦЭМ!$A$33:$A$776,$A174,СВЦЭМ!$B$33:$B$776,F$147)+'СЕТ СН'!$F$15</f>
        <v>174.59040404000001</v>
      </c>
      <c r="G174" s="36">
        <f>SUMIFS(СВЦЭМ!$E$33:$E$776,СВЦЭМ!$A$33:$A$776,$A174,СВЦЭМ!$B$33:$B$776,G$147)+'СЕТ СН'!$F$15</f>
        <v>169.11321900999999</v>
      </c>
      <c r="H174" s="36">
        <f>SUMIFS(СВЦЭМ!$E$33:$E$776,СВЦЭМ!$A$33:$A$776,$A174,СВЦЭМ!$B$33:$B$776,H$147)+'СЕТ СН'!$F$15</f>
        <v>163.73038131999999</v>
      </c>
      <c r="I174" s="36">
        <f>SUMIFS(СВЦЭМ!$E$33:$E$776,СВЦЭМ!$A$33:$A$776,$A174,СВЦЭМ!$B$33:$B$776,I$147)+'СЕТ СН'!$F$15</f>
        <v>158.52306454999999</v>
      </c>
      <c r="J174" s="36">
        <f>SUMIFS(СВЦЭМ!$E$33:$E$776,СВЦЭМ!$A$33:$A$776,$A174,СВЦЭМ!$B$33:$B$776,J$147)+'СЕТ СН'!$F$15</f>
        <v>153.90788391000001</v>
      </c>
      <c r="K174" s="36">
        <f>SUMIFS(СВЦЭМ!$E$33:$E$776,СВЦЭМ!$A$33:$A$776,$A174,СВЦЭМ!$B$33:$B$776,K$147)+'СЕТ СН'!$F$15</f>
        <v>150.02480596000001</v>
      </c>
      <c r="L174" s="36">
        <f>SUMIFS(СВЦЭМ!$E$33:$E$776,СВЦЭМ!$A$33:$A$776,$A174,СВЦЭМ!$B$33:$B$776,L$147)+'СЕТ СН'!$F$15</f>
        <v>150.75709294999999</v>
      </c>
      <c r="M174" s="36">
        <f>SUMIFS(СВЦЭМ!$E$33:$E$776,СВЦЭМ!$A$33:$A$776,$A174,СВЦЭМ!$B$33:$B$776,M$147)+'СЕТ СН'!$F$15</f>
        <v>153.72588196999999</v>
      </c>
      <c r="N174" s="36">
        <f>SUMIFS(СВЦЭМ!$E$33:$E$776,СВЦЭМ!$A$33:$A$776,$A174,СВЦЭМ!$B$33:$B$776,N$147)+'СЕТ СН'!$F$15</f>
        <v>154.46828249999999</v>
      </c>
      <c r="O174" s="36">
        <f>SUMIFS(СВЦЭМ!$E$33:$E$776,СВЦЭМ!$A$33:$A$776,$A174,СВЦЭМ!$B$33:$B$776,O$147)+'СЕТ СН'!$F$15</f>
        <v>157.80003876999999</v>
      </c>
      <c r="P174" s="36">
        <f>SUMIFS(СВЦЭМ!$E$33:$E$776,СВЦЭМ!$A$33:$A$776,$A174,СВЦЭМ!$B$33:$B$776,P$147)+'СЕТ СН'!$F$15</f>
        <v>160.83329688000001</v>
      </c>
      <c r="Q174" s="36">
        <f>SUMIFS(СВЦЭМ!$E$33:$E$776,СВЦЭМ!$A$33:$A$776,$A174,СВЦЭМ!$B$33:$B$776,Q$147)+'СЕТ СН'!$F$15</f>
        <v>163.08640460999999</v>
      </c>
      <c r="R174" s="36">
        <f>SUMIFS(СВЦЭМ!$E$33:$E$776,СВЦЭМ!$A$33:$A$776,$A174,СВЦЭМ!$B$33:$B$776,R$147)+'СЕТ СН'!$F$15</f>
        <v>163.84174844</v>
      </c>
      <c r="S174" s="36">
        <f>SUMIFS(СВЦЭМ!$E$33:$E$776,СВЦЭМ!$A$33:$A$776,$A174,СВЦЭМ!$B$33:$B$776,S$147)+'СЕТ СН'!$F$15</f>
        <v>160.94456571000001</v>
      </c>
      <c r="T174" s="36">
        <f>SUMIFS(СВЦЭМ!$E$33:$E$776,СВЦЭМ!$A$33:$A$776,$A174,СВЦЭМ!$B$33:$B$776,T$147)+'СЕТ СН'!$F$15</f>
        <v>153.59331564999999</v>
      </c>
      <c r="U174" s="36">
        <f>SUMIFS(СВЦЭМ!$E$33:$E$776,СВЦЭМ!$A$33:$A$776,$A174,СВЦЭМ!$B$33:$B$776,U$147)+'СЕТ СН'!$F$15</f>
        <v>152.76418661</v>
      </c>
      <c r="V174" s="36">
        <f>SUMIFS(СВЦЭМ!$E$33:$E$776,СВЦЭМ!$A$33:$A$776,$A174,СВЦЭМ!$B$33:$B$776,V$147)+'СЕТ СН'!$F$15</f>
        <v>153.08350046999999</v>
      </c>
      <c r="W174" s="36">
        <f>SUMIFS(СВЦЭМ!$E$33:$E$776,СВЦЭМ!$A$33:$A$776,$A174,СВЦЭМ!$B$33:$B$776,W$147)+'СЕТ СН'!$F$15</f>
        <v>155.97578250000001</v>
      </c>
      <c r="X174" s="36">
        <f>SUMIFS(СВЦЭМ!$E$33:$E$776,СВЦЭМ!$A$33:$A$776,$A174,СВЦЭМ!$B$33:$B$776,X$147)+'СЕТ СН'!$F$15</f>
        <v>157.26978672999999</v>
      </c>
      <c r="Y174" s="36">
        <f>SUMIFS(СВЦЭМ!$E$33:$E$776,СВЦЭМ!$A$33:$A$776,$A174,СВЦЭМ!$B$33:$B$776,Y$147)+'СЕТ СН'!$F$15</f>
        <v>162.30348893999999</v>
      </c>
    </row>
    <row r="175" spans="1:25" ht="15.75" x14ac:dyDescent="0.2">
      <c r="A175" s="35">
        <f t="shared" si="4"/>
        <v>43889</v>
      </c>
      <c r="B175" s="36">
        <f>SUMIFS(СВЦЭМ!$E$33:$E$776,СВЦЭМ!$A$33:$A$776,$A175,СВЦЭМ!$B$33:$B$776,B$147)+'СЕТ СН'!$F$15</f>
        <v>165.42694071</v>
      </c>
      <c r="C175" s="36">
        <f>SUMIFS(СВЦЭМ!$E$33:$E$776,СВЦЭМ!$A$33:$A$776,$A175,СВЦЭМ!$B$33:$B$776,C$147)+'СЕТ СН'!$F$15</f>
        <v>171.33847226</v>
      </c>
      <c r="D175" s="36">
        <f>SUMIFS(СВЦЭМ!$E$33:$E$776,СВЦЭМ!$A$33:$A$776,$A175,СВЦЭМ!$B$33:$B$776,D$147)+'СЕТ СН'!$F$15</f>
        <v>174.28239772000001</v>
      </c>
      <c r="E175" s="36">
        <f>SUMIFS(СВЦЭМ!$E$33:$E$776,СВЦЭМ!$A$33:$A$776,$A175,СВЦЭМ!$B$33:$B$776,E$147)+'СЕТ СН'!$F$15</f>
        <v>174.72365568000001</v>
      </c>
      <c r="F175" s="36">
        <f>SUMIFS(СВЦЭМ!$E$33:$E$776,СВЦЭМ!$A$33:$A$776,$A175,СВЦЭМ!$B$33:$B$776,F$147)+'СЕТ СН'!$F$15</f>
        <v>172.29876023</v>
      </c>
      <c r="G175" s="36">
        <f>SUMIFS(СВЦЭМ!$E$33:$E$776,СВЦЭМ!$A$33:$A$776,$A175,СВЦЭМ!$B$33:$B$776,G$147)+'СЕТ СН'!$F$15</f>
        <v>168.63380996000001</v>
      </c>
      <c r="H175" s="36">
        <f>SUMIFS(СВЦЭМ!$E$33:$E$776,СВЦЭМ!$A$33:$A$776,$A175,СВЦЭМ!$B$33:$B$776,H$147)+'СЕТ СН'!$F$15</f>
        <v>159.22531057</v>
      </c>
      <c r="I175" s="36">
        <f>SUMIFS(СВЦЭМ!$E$33:$E$776,СВЦЭМ!$A$33:$A$776,$A175,СВЦЭМ!$B$33:$B$776,I$147)+'СЕТ СН'!$F$15</f>
        <v>154.4496614</v>
      </c>
      <c r="J175" s="36">
        <f>SUMIFS(СВЦЭМ!$E$33:$E$776,СВЦЭМ!$A$33:$A$776,$A175,СВЦЭМ!$B$33:$B$776,J$147)+'СЕТ СН'!$F$15</f>
        <v>153.67358802000001</v>
      </c>
      <c r="K175" s="36">
        <f>SUMIFS(СВЦЭМ!$E$33:$E$776,СВЦЭМ!$A$33:$A$776,$A175,СВЦЭМ!$B$33:$B$776,K$147)+'СЕТ СН'!$F$15</f>
        <v>151.98558341</v>
      </c>
      <c r="L175" s="36">
        <f>SUMIFS(СВЦЭМ!$E$33:$E$776,СВЦЭМ!$A$33:$A$776,$A175,СВЦЭМ!$B$33:$B$776,L$147)+'СЕТ СН'!$F$15</f>
        <v>152.46216014000001</v>
      </c>
      <c r="M175" s="36">
        <f>SUMIFS(СВЦЭМ!$E$33:$E$776,СВЦЭМ!$A$33:$A$776,$A175,СВЦЭМ!$B$33:$B$776,M$147)+'СЕТ СН'!$F$15</f>
        <v>153.55459302</v>
      </c>
      <c r="N175" s="36">
        <f>SUMIFS(СВЦЭМ!$E$33:$E$776,СВЦЭМ!$A$33:$A$776,$A175,СВЦЭМ!$B$33:$B$776,N$147)+'СЕТ СН'!$F$15</f>
        <v>153.16102943000001</v>
      </c>
      <c r="O175" s="36">
        <f>SUMIFS(СВЦЭМ!$E$33:$E$776,СВЦЭМ!$A$33:$A$776,$A175,СВЦЭМ!$B$33:$B$776,O$147)+'СЕТ СН'!$F$15</f>
        <v>156.04226460000001</v>
      </c>
      <c r="P175" s="36">
        <f>SUMIFS(СВЦЭМ!$E$33:$E$776,СВЦЭМ!$A$33:$A$776,$A175,СВЦЭМ!$B$33:$B$776,P$147)+'СЕТ СН'!$F$15</f>
        <v>158.20387517</v>
      </c>
      <c r="Q175" s="36">
        <f>SUMIFS(СВЦЭМ!$E$33:$E$776,СВЦЭМ!$A$33:$A$776,$A175,СВЦЭМ!$B$33:$B$776,Q$147)+'СЕТ СН'!$F$15</f>
        <v>158.59266500999999</v>
      </c>
      <c r="R175" s="36">
        <f>SUMIFS(СВЦЭМ!$E$33:$E$776,СВЦЭМ!$A$33:$A$776,$A175,СВЦЭМ!$B$33:$B$776,R$147)+'СЕТ СН'!$F$15</f>
        <v>156.24484383000001</v>
      </c>
      <c r="S175" s="36">
        <f>SUMIFS(СВЦЭМ!$E$33:$E$776,СВЦЭМ!$A$33:$A$776,$A175,СВЦЭМ!$B$33:$B$776,S$147)+'СЕТ СН'!$F$15</f>
        <v>151.13139595000001</v>
      </c>
      <c r="T175" s="36">
        <f>SUMIFS(СВЦЭМ!$E$33:$E$776,СВЦЭМ!$A$33:$A$776,$A175,СВЦЭМ!$B$33:$B$776,T$147)+'СЕТ СН'!$F$15</f>
        <v>150.31416451000001</v>
      </c>
      <c r="U175" s="36">
        <f>SUMIFS(СВЦЭМ!$E$33:$E$776,СВЦЭМ!$A$33:$A$776,$A175,СВЦЭМ!$B$33:$B$776,U$147)+'СЕТ СН'!$F$15</f>
        <v>150.61215701</v>
      </c>
      <c r="V175" s="36">
        <f>SUMIFS(СВЦЭМ!$E$33:$E$776,СВЦЭМ!$A$33:$A$776,$A175,СВЦЭМ!$B$33:$B$776,V$147)+'СЕТ СН'!$F$15</f>
        <v>152.01720642999999</v>
      </c>
      <c r="W175" s="36">
        <f>SUMIFS(СВЦЭМ!$E$33:$E$776,СВЦЭМ!$A$33:$A$776,$A175,СВЦЭМ!$B$33:$B$776,W$147)+'СЕТ СН'!$F$15</f>
        <v>154.99965132</v>
      </c>
      <c r="X175" s="36">
        <f>SUMIFS(СВЦЭМ!$E$33:$E$776,СВЦЭМ!$A$33:$A$776,$A175,СВЦЭМ!$B$33:$B$776,X$147)+'СЕТ СН'!$F$15</f>
        <v>155.35231976</v>
      </c>
      <c r="Y175" s="36">
        <f>SUMIFS(СВЦЭМ!$E$33:$E$776,СВЦЭМ!$A$33:$A$776,$A175,СВЦЭМ!$B$33:$B$776,Y$147)+'СЕТ СН'!$F$15</f>
        <v>158.25862556999999</v>
      </c>
    </row>
    <row r="176" spans="1:25" ht="15.75" x14ac:dyDescent="0.2">
      <c r="A176" s="35">
        <f t="shared" si="4"/>
        <v>43890</v>
      </c>
      <c r="B176" s="36">
        <f>SUMIFS(СВЦЭМ!$E$33:$E$776,СВЦЭМ!$A$33:$A$776,$A176,СВЦЭМ!$B$33:$B$776,B$147)+'СЕТ СН'!$F$15</f>
        <v>164.15911315</v>
      </c>
      <c r="C176" s="36">
        <f>SUMIFS(СВЦЭМ!$E$33:$E$776,СВЦЭМ!$A$33:$A$776,$A176,СВЦЭМ!$B$33:$B$776,C$147)+'СЕТ СН'!$F$15</f>
        <v>164.19937213</v>
      </c>
      <c r="D176" s="36">
        <f>SUMIFS(СВЦЭМ!$E$33:$E$776,СВЦЭМ!$A$33:$A$776,$A176,СВЦЭМ!$B$33:$B$776,D$147)+'СЕТ СН'!$F$15</f>
        <v>168.23670464</v>
      </c>
      <c r="E176" s="36">
        <f>SUMIFS(СВЦЭМ!$E$33:$E$776,СВЦЭМ!$A$33:$A$776,$A176,СВЦЭМ!$B$33:$B$776,E$147)+'СЕТ СН'!$F$15</f>
        <v>171.35247097000001</v>
      </c>
      <c r="F176" s="36">
        <f>SUMIFS(СВЦЭМ!$E$33:$E$776,СВЦЭМ!$A$33:$A$776,$A176,СВЦЭМ!$B$33:$B$776,F$147)+'СЕТ СН'!$F$15</f>
        <v>172.92754603</v>
      </c>
      <c r="G176" s="36">
        <f>SUMIFS(СВЦЭМ!$E$33:$E$776,СВЦЭМ!$A$33:$A$776,$A176,СВЦЭМ!$B$33:$B$776,G$147)+'СЕТ СН'!$F$15</f>
        <v>172.98370012999999</v>
      </c>
      <c r="H176" s="36">
        <f>SUMIFS(СВЦЭМ!$E$33:$E$776,СВЦЭМ!$A$33:$A$776,$A176,СВЦЭМ!$B$33:$B$776,H$147)+'СЕТ СН'!$F$15</f>
        <v>167.84485821000001</v>
      </c>
      <c r="I176" s="36">
        <f>SUMIFS(СВЦЭМ!$E$33:$E$776,СВЦЭМ!$A$33:$A$776,$A176,СВЦЭМ!$B$33:$B$776,I$147)+'СЕТ СН'!$F$15</f>
        <v>161.41466851999999</v>
      </c>
      <c r="J176" s="36">
        <f>SUMIFS(СВЦЭМ!$E$33:$E$776,СВЦЭМ!$A$33:$A$776,$A176,СВЦЭМ!$B$33:$B$776,J$147)+'СЕТ СН'!$F$15</f>
        <v>154.82620532000001</v>
      </c>
      <c r="K176" s="36">
        <f>SUMIFS(СВЦЭМ!$E$33:$E$776,СВЦЭМ!$A$33:$A$776,$A176,СВЦЭМ!$B$33:$B$776,K$147)+'СЕТ СН'!$F$15</f>
        <v>155.61697387999999</v>
      </c>
      <c r="L176" s="36">
        <f>SUMIFS(СВЦЭМ!$E$33:$E$776,СВЦЭМ!$A$33:$A$776,$A176,СВЦЭМ!$B$33:$B$776,L$147)+'СЕТ СН'!$F$15</f>
        <v>154.30767170999999</v>
      </c>
      <c r="M176" s="36">
        <f>SUMIFS(СВЦЭМ!$E$33:$E$776,СВЦЭМ!$A$33:$A$776,$A176,СВЦЭМ!$B$33:$B$776,M$147)+'СЕТ СН'!$F$15</f>
        <v>154.94731899000001</v>
      </c>
      <c r="N176" s="36">
        <f>SUMIFS(СВЦЭМ!$E$33:$E$776,СВЦЭМ!$A$33:$A$776,$A176,СВЦЭМ!$B$33:$B$776,N$147)+'СЕТ СН'!$F$15</f>
        <v>155.97027362</v>
      </c>
      <c r="O176" s="36">
        <f>SUMIFS(СВЦЭМ!$E$33:$E$776,СВЦЭМ!$A$33:$A$776,$A176,СВЦЭМ!$B$33:$B$776,O$147)+'СЕТ СН'!$F$15</f>
        <v>156.83584134</v>
      </c>
      <c r="P176" s="36">
        <f>SUMIFS(СВЦЭМ!$E$33:$E$776,СВЦЭМ!$A$33:$A$776,$A176,СВЦЭМ!$B$33:$B$776,P$147)+'СЕТ СН'!$F$15</f>
        <v>159.13248318000001</v>
      </c>
      <c r="Q176" s="36">
        <f>SUMIFS(СВЦЭМ!$E$33:$E$776,СВЦЭМ!$A$33:$A$776,$A176,СВЦЭМ!$B$33:$B$776,Q$147)+'СЕТ СН'!$F$15</f>
        <v>161.10174359000001</v>
      </c>
      <c r="R176" s="36">
        <f>SUMIFS(СВЦЭМ!$E$33:$E$776,СВЦЭМ!$A$33:$A$776,$A176,СВЦЭМ!$B$33:$B$776,R$147)+'СЕТ СН'!$F$15</f>
        <v>160.34895809</v>
      </c>
      <c r="S176" s="36">
        <f>SUMIFS(СВЦЭМ!$E$33:$E$776,СВЦЭМ!$A$33:$A$776,$A176,СВЦЭМ!$B$33:$B$776,S$147)+'СЕТ СН'!$F$15</f>
        <v>159.48620413</v>
      </c>
      <c r="T176" s="36">
        <f>SUMIFS(СВЦЭМ!$E$33:$E$776,СВЦЭМ!$A$33:$A$776,$A176,СВЦЭМ!$B$33:$B$776,T$147)+'СЕТ СН'!$F$15</f>
        <v>156.28778722000001</v>
      </c>
      <c r="U176" s="36">
        <f>SUMIFS(СВЦЭМ!$E$33:$E$776,СВЦЭМ!$A$33:$A$776,$A176,СВЦЭМ!$B$33:$B$776,U$147)+'СЕТ СН'!$F$15</f>
        <v>156.67264886000001</v>
      </c>
      <c r="V176" s="36">
        <f>SUMIFS(СВЦЭМ!$E$33:$E$776,СВЦЭМ!$A$33:$A$776,$A176,СВЦЭМ!$B$33:$B$776,V$147)+'СЕТ СН'!$F$15</f>
        <v>155.24878971999999</v>
      </c>
      <c r="W176" s="36">
        <f>SUMIFS(СВЦЭМ!$E$33:$E$776,СВЦЭМ!$A$33:$A$776,$A176,СВЦЭМ!$B$33:$B$776,W$147)+'СЕТ СН'!$F$15</f>
        <v>157.31339233</v>
      </c>
      <c r="X176" s="36">
        <f>SUMIFS(СВЦЭМ!$E$33:$E$776,СВЦЭМ!$A$33:$A$776,$A176,СВЦЭМ!$B$33:$B$776,X$147)+'СЕТ СН'!$F$15</f>
        <v>158.02694023000001</v>
      </c>
      <c r="Y176" s="36">
        <f>SUMIFS(СВЦЭМ!$E$33:$E$776,СВЦЭМ!$A$33:$A$776,$A176,СВЦЭМ!$B$33:$B$776,Y$147)+'СЕТ СН'!$F$15</f>
        <v>160.81662882000001</v>
      </c>
    </row>
    <row r="177" spans="1:27" ht="15.75" x14ac:dyDescent="0.2">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row>
    <row r="178" spans="1:27" ht="12.75" customHeight="1" x14ac:dyDescent="0.2">
      <c r="A178" s="136" t="s">
        <v>7</v>
      </c>
      <c r="B178" s="130" t="s">
        <v>147</v>
      </c>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2"/>
    </row>
    <row r="179" spans="1:27" ht="12.75" customHeight="1" x14ac:dyDescent="0.2">
      <c r="A179" s="137"/>
      <c r="B179" s="133"/>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5"/>
    </row>
    <row r="180" spans="1:27" s="46" customFormat="1" ht="12.75" customHeight="1" x14ac:dyDescent="0.2">
      <c r="A180" s="138"/>
      <c r="B180" s="34">
        <v>1</v>
      </c>
      <c r="C180" s="34">
        <v>2</v>
      </c>
      <c r="D180" s="34">
        <v>3</v>
      </c>
      <c r="E180" s="34">
        <v>4</v>
      </c>
      <c r="F180" s="34">
        <v>5</v>
      </c>
      <c r="G180" s="34">
        <v>6</v>
      </c>
      <c r="H180" s="34">
        <v>7</v>
      </c>
      <c r="I180" s="34">
        <v>8</v>
      </c>
      <c r="J180" s="34">
        <v>9</v>
      </c>
      <c r="K180" s="34">
        <v>10</v>
      </c>
      <c r="L180" s="34">
        <v>11</v>
      </c>
      <c r="M180" s="34">
        <v>12</v>
      </c>
      <c r="N180" s="34">
        <v>13</v>
      </c>
      <c r="O180" s="34">
        <v>14</v>
      </c>
      <c r="P180" s="34">
        <v>15</v>
      </c>
      <c r="Q180" s="34">
        <v>16</v>
      </c>
      <c r="R180" s="34">
        <v>17</v>
      </c>
      <c r="S180" s="34">
        <v>18</v>
      </c>
      <c r="T180" s="34">
        <v>19</v>
      </c>
      <c r="U180" s="34">
        <v>20</v>
      </c>
      <c r="V180" s="34">
        <v>21</v>
      </c>
      <c r="W180" s="34">
        <v>22</v>
      </c>
      <c r="X180" s="34">
        <v>23</v>
      </c>
      <c r="Y180" s="34">
        <v>24</v>
      </c>
    </row>
    <row r="181" spans="1:27" ht="15.75" customHeight="1" x14ac:dyDescent="0.2">
      <c r="A181" s="35" t="str">
        <f>A148</f>
        <v>01.02.2020</v>
      </c>
      <c r="B181" s="36">
        <f>SUMIFS(СВЦЭМ!$F$33:$F$776,СВЦЭМ!$A$33:$A$776,$A181,СВЦЭМ!$B$33:$B$776,B$180)+'СЕТ СН'!$F$15</f>
        <v>170.25949299000001</v>
      </c>
      <c r="C181" s="36">
        <f>SUMIFS(СВЦЭМ!$F$33:$F$776,СВЦЭМ!$A$33:$A$776,$A181,СВЦЭМ!$B$33:$B$776,C$180)+'СЕТ СН'!$F$15</f>
        <v>176.75923845</v>
      </c>
      <c r="D181" s="36">
        <f>SUMIFS(СВЦЭМ!$F$33:$F$776,СВЦЭМ!$A$33:$A$776,$A181,СВЦЭМ!$B$33:$B$776,D$180)+'СЕТ СН'!$F$15</f>
        <v>182.77822971000001</v>
      </c>
      <c r="E181" s="36">
        <f>SUMIFS(СВЦЭМ!$F$33:$F$776,СВЦЭМ!$A$33:$A$776,$A181,СВЦЭМ!$B$33:$B$776,E$180)+'СЕТ СН'!$F$15</f>
        <v>181.8460982</v>
      </c>
      <c r="F181" s="36">
        <f>SUMIFS(СВЦЭМ!$F$33:$F$776,СВЦЭМ!$A$33:$A$776,$A181,СВЦЭМ!$B$33:$B$776,F$180)+'СЕТ СН'!$F$15</f>
        <v>179.42318660999999</v>
      </c>
      <c r="G181" s="36">
        <f>SUMIFS(СВЦЭМ!$F$33:$F$776,СВЦЭМ!$A$33:$A$776,$A181,СВЦЭМ!$B$33:$B$776,G$180)+'СЕТ СН'!$F$15</f>
        <v>176.06331605</v>
      </c>
      <c r="H181" s="36">
        <f>SUMIFS(СВЦЭМ!$F$33:$F$776,СВЦЭМ!$A$33:$A$776,$A181,СВЦЭМ!$B$33:$B$776,H$180)+'СЕТ СН'!$F$15</f>
        <v>170.86448154000001</v>
      </c>
      <c r="I181" s="36">
        <f>SUMIFS(СВЦЭМ!$F$33:$F$776,СВЦЭМ!$A$33:$A$776,$A181,СВЦЭМ!$B$33:$B$776,I$180)+'СЕТ СН'!$F$15</f>
        <v>165.48978335000001</v>
      </c>
      <c r="J181" s="36">
        <f>SUMIFS(СВЦЭМ!$F$33:$F$776,СВЦЭМ!$A$33:$A$776,$A181,СВЦЭМ!$B$33:$B$776,J$180)+'СЕТ СН'!$F$15</f>
        <v>161.43519019999999</v>
      </c>
      <c r="K181" s="36">
        <f>SUMIFS(СВЦЭМ!$F$33:$F$776,СВЦЭМ!$A$33:$A$776,$A181,СВЦЭМ!$B$33:$B$776,K$180)+'СЕТ СН'!$F$15</f>
        <v>154.95114788000001</v>
      </c>
      <c r="L181" s="36">
        <f>SUMIFS(СВЦЭМ!$F$33:$F$776,СВЦЭМ!$A$33:$A$776,$A181,СВЦЭМ!$B$33:$B$776,L$180)+'СЕТ СН'!$F$15</f>
        <v>153.64013621000001</v>
      </c>
      <c r="M181" s="36">
        <f>SUMIFS(СВЦЭМ!$F$33:$F$776,СВЦЭМ!$A$33:$A$776,$A181,СВЦЭМ!$B$33:$B$776,M$180)+'СЕТ СН'!$F$15</f>
        <v>155.04754088999999</v>
      </c>
      <c r="N181" s="36">
        <f>SUMIFS(СВЦЭМ!$F$33:$F$776,СВЦЭМ!$A$33:$A$776,$A181,СВЦЭМ!$B$33:$B$776,N$180)+'СЕТ СН'!$F$15</f>
        <v>157.72412460999999</v>
      </c>
      <c r="O181" s="36">
        <f>SUMIFS(СВЦЭМ!$F$33:$F$776,СВЦЭМ!$A$33:$A$776,$A181,СВЦЭМ!$B$33:$B$776,O$180)+'СЕТ СН'!$F$15</f>
        <v>162.98051455000001</v>
      </c>
      <c r="P181" s="36">
        <f>SUMIFS(СВЦЭМ!$F$33:$F$776,СВЦЭМ!$A$33:$A$776,$A181,СВЦЭМ!$B$33:$B$776,P$180)+'СЕТ СН'!$F$15</f>
        <v>165.21429308</v>
      </c>
      <c r="Q181" s="36">
        <f>SUMIFS(СВЦЭМ!$F$33:$F$776,СВЦЭМ!$A$33:$A$776,$A181,СВЦЭМ!$B$33:$B$776,Q$180)+'СЕТ СН'!$F$15</f>
        <v>166.24932670000001</v>
      </c>
      <c r="R181" s="36">
        <f>SUMIFS(СВЦЭМ!$F$33:$F$776,СВЦЭМ!$A$33:$A$776,$A181,СВЦЭМ!$B$33:$B$776,R$180)+'СЕТ СН'!$F$15</f>
        <v>165.74446499999999</v>
      </c>
      <c r="S181" s="36">
        <f>SUMIFS(СВЦЭМ!$F$33:$F$776,СВЦЭМ!$A$33:$A$776,$A181,СВЦЭМ!$B$33:$B$776,S$180)+'СЕТ СН'!$F$15</f>
        <v>163.6021968</v>
      </c>
      <c r="T181" s="36">
        <f>SUMIFS(СВЦЭМ!$F$33:$F$776,СВЦЭМ!$A$33:$A$776,$A181,СВЦЭМ!$B$33:$B$776,T$180)+'СЕТ СН'!$F$15</f>
        <v>156.66948678</v>
      </c>
      <c r="U181" s="36">
        <f>SUMIFS(СВЦЭМ!$F$33:$F$776,СВЦЭМ!$A$33:$A$776,$A181,СВЦЭМ!$B$33:$B$776,U$180)+'СЕТ СН'!$F$15</f>
        <v>157.33531729000001</v>
      </c>
      <c r="V181" s="36">
        <f>SUMIFS(СВЦЭМ!$F$33:$F$776,СВЦЭМ!$A$33:$A$776,$A181,СВЦЭМ!$B$33:$B$776,V$180)+'СЕТ СН'!$F$15</f>
        <v>159.07624613999999</v>
      </c>
      <c r="W181" s="36">
        <f>SUMIFS(СВЦЭМ!$F$33:$F$776,СВЦЭМ!$A$33:$A$776,$A181,СВЦЭМ!$B$33:$B$776,W$180)+'СЕТ СН'!$F$15</f>
        <v>161.72472667</v>
      </c>
      <c r="X181" s="36">
        <f>SUMIFS(СВЦЭМ!$F$33:$F$776,СВЦЭМ!$A$33:$A$776,$A181,СВЦЭМ!$B$33:$B$776,X$180)+'СЕТ СН'!$F$15</f>
        <v>165.1761899</v>
      </c>
      <c r="Y181" s="36">
        <f>SUMIFS(СВЦЭМ!$F$33:$F$776,СВЦЭМ!$A$33:$A$776,$A181,СВЦЭМ!$B$33:$B$776,Y$180)+'СЕТ СН'!$F$15</f>
        <v>168.71172163</v>
      </c>
      <c r="AA181" s="45"/>
    </row>
    <row r="182" spans="1:27" ht="15.75" x14ac:dyDescent="0.2">
      <c r="A182" s="35">
        <f>A181+1</f>
        <v>43863</v>
      </c>
      <c r="B182" s="36">
        <f>SUMIFS(СВЦЭМ!$F$33:$F$776,СВЦЭМ!$A$33:$A$776,$A182,СВЦЭМ!$B$33:$B$776,B$180)+'СЕТ СН'!$F$15</f>
        <v>169.34098159999999</v>
      </c>
      <c r="C182" s="36">
        <f>SUMIFS(СВЦЭМ!$F$33:$F$776,СВЦЭМ!$A$33:$A$776,$A182,СВЦЭМ!$B$33:$B$776,C$180)+'СЕТ СН'!$F$15</f>
        <v>174.75756487000001</v>
      </c>
      <c r="D182" s="36">
        <f>SUMIFS(СВЦЭМ!$F$33:$F$776,СВЦЭМ!$A$33:$A$776,$A182,СВЦЭМ!$B$33:$B$776,D$180)+'СЕТ СН'!$F$15</f>
        <v>179.10184430999999</v>
      </c>
      <c r="E182" s="36">
        <f>SUMIFS(СВЦЭМ!$F$33:$F$776,СВЦЭМ!$A$33:$A$776,$A182,СВЦЭМ!$B$33:$B$776,E$180)+'СЕТ СН'!$F$15</f>
        <v>181.73755686000001</v>
      </c>
      <c r="F182" s="36">
        <f>SUMIFS(СВЦЭМ!$F$33:$F$776,СВЦЭМ!$A$33:$A$776,$A182,СВЦЭМ!$B$33:$B$776,F$180)+'СЕТ СН'!$F$15</f>
        <v>180.54001097</v>
      </c>
      <c r="G182" s="36">
        <f>SUMIFS(СВЦЭМ!$F$33:$F$776,СВЦЭМ!$A$33:$A$776,$A182,СВЦЭМ!$B$33:$B$776,G$180)+'СЕТ СН'!$F$15</f>
        <v>178.84561475999999</v>
      </c>
      <c r="H182" s="36">
        <f>SUMIFS(СВЦЭМ!$F$33:$F$776,СВЦЭМ!$A$33:$A$776,$A182,СВЦЭМ!$B$33:$B$776,H$180)+'СЕТ СН'!$F$15</f>
        <v>174.70955420999999</v>
      </c>
      <c r="I182" s="36">
        <f>SUMIFS(СВЦЭМ!$F$33:$F$776,СВЦЭМ!$A$33:$A$776,$A182,СВЦЭМ!$B$33:$B$776,I$180)+'СЕТ СН'!$F$15</f>
        <v>169.70581394999999</v>
      </c>
      <c r="J182" s="36">
        <f>SUMIFS(СВЦЭМ!$F$33:$F$776,СВЦЭМ!$A$33:$A$776,$A182,СВЦЭМ!$B$33:$B$776,J$180)+'СЕТ СН'!$F$15</f>
        <v>164.4418239</v>
      </c>
      <c r="K182" s="36">
        <f>SUMIFS(СВЦЭМ!$F$33:$F$776,СВЦЭМ!$A$33:$A$776,$A182,СВЦЭМ!$B$33:$B$776,K$180)+'СЕТ СН'!$F$15</f>
        <v>158.03846385</v>
      </c>
      <c r="L182" s="36">
        <f>SUMIFS(СВЦЭМ!$F$33:$F$776,СВЦЭМ!$A$33:$A$776,$A182,СВЦЭМ!$B$33:$B$776,L$180)+'СЕТ СН'!$F$15</f>
        <v>155.11125472000001</v>
      </c>
      <c r="M182" s="36">
        <f>SUMIFS(СВЦЭМ!$F$33:$F$776,СВЦЭМ!$A$33:$A$776,$A182,СВЦЭМ!$B$33:$B$776,M$180)+'СЕТ СН'!$F$15</f>
        <v>155.16919442</v>
      </c>
      <c r="N182" s="36">
        <f>SUMIFS(СВЦЭМ!$F$33:$F$776,СВЦЭМ!$A$33:$A$776,$A182,СВЦЭМ!$B$33:$B$776,N$180)+'СЕТ СН'!$F$15</f>
        <v>157.08097168</v>
      </c>
      <c r="O182" s="36">
        <f>SUMIFS(СВЦЭМ!$F$33:$F$776,СВЦЭМ!$A$33:$A$776,$A182,СВЦЭМ!$B$33:$B$776,O$180)+'СЕТ СН'!$F$15</f>
        <v>161.02961624</v>
      </c>
      <c r="P182" s="36">
        <f>SUMIFS(СВЦЭМ!$F$33:$F$776,СВЦЭМ!$A$33:$A$776,$A182,СВЦЭМ!$B$33:$B$776,P$180)+'СЕТ СН'!$F$15</f>
        <v>163.31468853000001</v>
      </c>
      <c r="Q182" s="36">
        <f>SUMIFS(СВЦЭМ!$F$33:$F$776,СВЦЭМ!$A$33:$A$776,$A182,СВЦЭМ!$B$33:$B$776,Q$180)+'СЕТ СН'!$F$15</f>
        <v>166.03269938</v>
      </c>
      <c r="R182" s="36">
        <f>SUMIFS(СВЦЭМ!$F$33:$F$776,СВЦЭМ!$A$33:$A$776,$A182,СВЦЭМ!$B$33:$B$776,R$180)+'СЕТ СН'!$F$15</f>
        <v>164.22126507999999</v>
      </c>
      <c r="S182" s="36">
        <f>SUMIFS(СВЦЭМ!$F$33:$F$776,СВЦЭМ!$A$33:$A$776,$A182,СВЦЭМ!$B$33:$B$776,S$180)+'СЕТ СН'!$F$15</f>
        <v>162.0370432</v>
      </c>
      <c r="T182" s="36">
        <f>SUMIFS(СВЦЭМ!$F$33:$F$776,СВЦЭМ!$A$33:$A$776,$A182,СВЦЭМ!$B$33:$B$776,T$180)+'СЕТ СН'!$F$15</f>
        <v>158.33494959999999</v>
      </c>
      <c r="U182" s="36">
        <f>SUMIFS(СВЦЭМ!$F$33:$F$776,СВЦЭМ!$A$33:$A$776,$A182,СВЦЭМ!$B$33:$B$776,U$180)+'СЕТ СН'!$F$15</f>
        <v>156.82513076999999</v>
      </c>
      <c r="V182" s="36">
        <f>SUMIFS(СВЦЭМ!$F$33:$F$776,СВЦЭМ!$A$33:$A$776,$A182,СВЦЭМ!$B$33:$B$776,V$180)+'СЕТ СН'!$F$15</f>
        <v>155.53462722</v>
      </c>
      <c r="W182" s="36">
        <f>SUMIFS(СВЦЭМ!$F$33:$F$776,СВЦЭМ!$A$33:$A$776,$A182,СВЦЭМ!$B$33:$B$776,W$180)+'СЕТ СН'!$F$15</f>
        <v>157.60672652</v>
      </c>
      <c r="X182" s="36">
        <f>SUMIFS(СВЦЭМ!$F$33:$F$776,СВЦЭМ!$A$33:$A$776,$A182,СВЦЭМ!$B$33:$B$776,X$180)+'СЕТ СН'!$F$15</f>
        <v>159.29469258</v>
      </c>
      <c r="Y182" s="36">
        <f>SUMIFS(СВЦЭМ!$F$33:$F$776,СВЦЭМ!$A$33:$A$776,$A182,СВЦЭМ!$B$33:$B$776,Y$180)+'СЕТ СН'!$F$15</f>
        <v>162.09885279</v>
      </c>
    </row>
    <row r="183" spans="1:27" ht="15.75" x14ac:dyDescent="0.2">
      <c r="A183" s="35">
        <f t="shared" ref="A183:A209" si="5">A182+1</f>
        <v>43864</v>
      </c>
      <c r="B183" s="36">
        <f>SUMIFS(СВЦЭМ!$F$33:$F$776,СВЦЭМ!$A$33:$A$776,$A183,СВЦЭМ!$B$33:$B$776,B$180)+'СЕТ СН'!$F$15</f>
        <v>168.53795137</v>
      </c>
      <c r="C183" s="36">
        <f>SUMIFS(СВЦЭМ!$F$33:$F$776,СВЦЭМ!$A$33:$A$776,$A183,СВЦЭМ!$B$33:$B$776,C$180)+'СЕТ СН'!$F$15</f>
        <v>171.08042816</v>
      </c>
      <c r="D183" s="36">
        <f>SUMIFS(СВЦЭМ!$F$33:$F$776,СВЦЭМ!$A$33:$A$776,$A183,СВЦЭМ!$B$33:$B$776,D$180)+'СЕТ СН'!$F$15</f>
        <v>172.73412293999999</v>
      </c>
      <c r="E183" s="36">
        <f>SUMIFS(СВЦЭМ!$F$33:$F$776,СВЦЭМ!$A$33:$A$776,$A183,СВЦЭМ!$B$33:$B$776,E$180)+'СЕТ СН'!$F$15</f>
        <v>173.03149937000001</v>
      </c>
      <c r="F183" s="36">
        <f>SUMIFS(СВЦЭМ!$F$33:$F$776,СВЦЭМ!$A$33:$A$776,$A183,СВЦЭМ!$B$33:$B$776,F$180)+'СЕТ СН'!$F$15</f>
        <v>172.45193752</v>
      </c>
      <c r="G183" s="36">
        <f>SUMIFS(СВЦЭМ!$F$33:$F$776,СВЦЭМ!$A$33:$A$776,$A183,СВЦЭМ!$B$33:$B$776,G$180)+'СЕТ СН'!$F$15</f>
        <v>172.10165379</v>
      </c>
      <c r="H183" s="36">
        <f>SUMIFS(СВЦЭМ!$F$33:$F$776,СВЦЭМ!$A$33:$A$776,$A183,СВЦЭМ!$B$33:$B$776,H$180)+'СЕТ СН'!$F$15</f>
        <v>165.0266895</v>
      </c>
      <c r="I183" s="36">
        <f>SUMIFS(СВЦЭМ!$F$33:$F$776,СВЦЭМ!$A$33:$A$776,$A183,СВЦЭМ!$B$33:$B$776,I$180)+'СЕТ СН'!$F$15</f>
        <v>161.54397548</v>
      </c>
      <c r="J183" s="36">
        <f>SUMIFS(СВЦЭМ!$F$33:$F$776,СВЦЭМ!$A$33:$A$776,$A183,СВЦЭМ!$B$33:$B$776,J$180)+'СЕТ СН'!$F$15</f>
        <v>159.32991157999999</v>
      </c>
      <c r="K183" s="36">
        <f>SUMIFS(СВЦЭМ!$F$33:$F$776,СВЦЭМ!$A$33:$A$776,$A183,СВЦЭМ!$B$33:$B$776,K$180)+'СЕТ СН'!$F$15</f>
        <v>161.34293041000001</v>
      </c>
      <c r="L183" s="36">
        <f>SUMIFS(СВЦЭМ!$F$33:$F$776,СВЦЭМ!$A$33:$A$776,$A183,СВЦЭМ!$B$33:$B$776,L$180)+'СЕТ СН'!$F$15</f>
        <v>161.36467353</v>
      </c>
      <c r="M183" s="36">
        <f>SUMIFS(СВЦЭМ!$F$33:$F$776,СВЦЭМ!$A$33:$A$776,$A183,СВЦЭМ!$B$33:$B$776,M$180)+'СЕТ СН'!$F$15</f>
        <v>161.41134074999999</v>
      </c>
      <c r="N183" s="36">
        <f>SUMIFS(СВЦЭМ!$F$33:$F$776,СВЦЭМ!$A$33:$A$776,$A183,СВЦЭМ!$B$33:$B$776,N$180)+'СЕТ СН'!$F$15</f>
        <v>167.39332472000001</v>
      </c>
      <c r="O183" s="36">
        <f>SUMIFS(СВЦЭМ!$F$33:$F$776,СВЦЭМ!$A$33:$A$776,$A183,СВЦЭМ!$B$33:$B$776,O$180)+'СЕТ СН'!$F$15</f>
        <v>171.63642938999999</v>
      </c>
      <c r="P183" s="36">
        <f>SUMIFS(СВЦЭМ!$F$33:$F$776,СВЦЭМ!$A$33:$A$776,$A183,СВЦЭМ!$B$33:$B$776,P$180)+'СЕТ СН'!$F$15</f>
        <v>172.72399798999999</v>
      </c>
      <c r="Q183" s="36">
        <f>SUMIFS(СВЦЭМ!$F$33:$F$776,СВЦЭМ!$A$33:$A$776,$A183,СВЦЭМ!$B$33:$B$776,Q$180)+'СЕТ СН'!$F$15</f>
        <v>174.70032549000001</v>
      </c>
      <c r="R183" s="36">
        <f>SUMIFS(СВЦЭМ!$F$33:$F$776,СВЦЭМ!$A$33:$A$776,$A183,СВЦЭМ!$B$33:$B$776,R$180)+'СЕТ СН'!$F$15</f>
        <v>173.88614304000001</v>
      </c>
      <c r="S183" s="36">
        <f>SUMIFS(СВЦЭМ!$F$33:$F$776,СВЦЭМ!$A$33:$A$776,$A183,СВЦЭМ!$B$33:$B$776,S$180)+'СЕТ СН'!$F$15</f>
        <v>171.79070243000001</v>
      </c>
      <c r="T183" s="36">
        <f>SUMIFS(СВЦЭМ!$F$33:$F$776,СВЦЭМ!$A$33:$A$776,$A183,СВЦЭМ!$B$33:$B$776,T$180)+'СЕТ СН'!$F$15</f>
        <v>164.93295857000001</v>
      </c>
      <c r="U183" s="36">
        <f>SUMIFS(СВЦЭМ!$F$33:$F$776,СВЦЭМ!$A$33:$A$776,$A183,СВЦЭМ!$B$33:$B$776,U$180)+'СЕТ СН'!$F$15</f>
        <v>163.10032792000001</v>
      </c>
      <c r="V183" s="36">
        <f>SUMIFS(СВЦЭМ!$F$33:$F$776,СВЦЭМ!$A$33:$A$776,$A183,СВЦЭМ!$B$33:$B$776,V$180)+'СЕТ СН'!$F$15</f>
        <v>164.25354863000001</v>
      </c>
      <c r="W183" s="36">
        <f>SUMIFS(СВЦЭМ!$F$33:$F$776,СВЦЭМ!$A$33:$A$776,$A183,СВЦЭМ!$B$33:$B$776,W$180)+'СЕТ СН'!$F$15</f>
        <v>161.46759671999999</v>
      </c>
      <c r="X183" s="36">
        <f>SUMIFS(СВЦЭМ!$F$33:$F$776,СВЦЭМ!$A$33:$A$776,$A183,СВЦЭМ!$B$33:$B$776,X$180)+'СЕТ СН'!$F$15</f>
        <v>162.48021323</v>
      </c>
      <c r="Y183" s="36">
        <f>SUMIFS(СВЦЭМ!$F$33:$F$776,СВЦЭМ!$A$33:$A$776,$A183,СВЦЭМ!$B$33:$B$776,Y$180)+'СЕТ СН'!$F$15</f>
        <v>164.80546624999999</v>
      </c>
    </row>
    <row r="184" spans="1:27" ht="15.75" x14ac:dyDescent="0.2">
      <c r="A184" s="35">
        <f t="shared" si="5"/>
        <v>43865</v>
      </c>
      <c r="B184" s="36">
        <f>SUMIFS(СВЦЭМ!$F$33:$F$776,СВЦЭМ!$A$33:$A$776,$A184,СВЦЭМ!$B$33:$B$776,B$180)+'СЕТ СН'!$F$15</f>
        <v>164.73075433</v>
      </c>
      <c r="C184" s="36">
        <f>SUMIFS(СВЦЭМ!$F$33:$F$776,СВЦЭМ!$A$33:$A$776,$A184,СВЦЭМ!$B$33:$B$776,C$180)+'СЕТ СН'!$F$15</f>
        <v>166.98123190000001</v>
      </c>
      <c r="D184" s="36">
        <f>SUMIFS(СВЦЭМ!$F$33:$F$776,СВЦЭМ!$A$33:$A$776,$A184,СВЦЭМ!$B$33:$B$776,D$180)+'СЕТ СН'!$F$15</f>
        <v>169.52921603999999</v>
      </c>
      <c r="E184" s="36">
        <f>SUMIFS(СВЦЭМ!$F$33:$F$776,СВЦЭМ!$A$33:$A$776,$A184,СВЦЭМ!$B$33:$B$776,E$180)+'СЕТ СН'!$F$15</f>
        <v>169.20197716999999</v>
      </c>
      <c r="F184" s="36">
        <f>SUMIFS(СВЦЭМ!$F$33:$F$776,СВЦЭМ!$A$33:$A$776,$A184,СВЦЭМ!$B$33:$B$776,F$180)+'СЕТ СН'!$F$15</f>
        <v>167.36383899</v>
      </c>
      <c r="G184" s="36">
        <f>SUMIFS(СВЦЭМ!$F$33:$F$776,СВЦЭМ!$A$33:$A$776,$A184,СВЦЭМ!$B$33:$B$776,G$180)+'СЕТ СН'!$F$15</f>
        <v>163.45879841999999</v>
      </c>
      <c r="H184" s="36">
        <f>SUMIFS(СВЦЭМ!$F$33:$F$776,СВЦЭМ!$A$33:$A$776,$A184,СВЦЭМ!$B$33:$B$776,H$180)+'СЕТ СН'!$F$15</f>
        <v>159.90985262000001</v>
      </c>
      <c r="I184" s="36">
        <f>SUMIFS(СВЦЭМ!$F$33:$F$776,СВЦЭМ!$A$33:$A$776,$A184,СВЦЭМ!$B$33:$B$776,I$180)+'СЕТ СН'!$F$15</f>
        <v>154.63619942</v>
      </c>
      <c r="J184" s="36">
        <f>SUMIFS(СВЦЭМ!$F$33:$F$776,СВЦЭМ!$A$33:$A$776,$A184,СВЦЭМ!$B$33:$B$776,J$180)+'СЕТ СН'!$F$15</f>
        <v>150.98653528</v>
      </c>
      <c r="K184" s="36">
        <f>SUMIFS(СВЦЭМ!$F$33:$F$776,СВЦЭМ!$A$33:$A$776,$A184,СВЦЭМ!$B$33:$B$776,K$180)+'СЕТ СН'!$F$15</f>
        <v>149.06650296999999</v>
      </c>
      <c r="L184" s="36">
        <f>SUMIFS(СВЦЭМ!$F$33:$F$776,СВЦЭМ!$A$33:$A$776,$A184,СВЦЭМ!$B$33:$B$776,L$180)+'СЕТ СН'!$F$15</f>
        <v>152.96173411000001</v>
      </c>
      <c r="M184" s="36">
        <f>SUMIFS(СВЦЭМ!$F$33:$F$776,СВЦЭМ!$A$33:$A$776,$A184,СВЦЭМ!$B$33:$B$776,M$180)+'СЕТ СН'!$F$15</f>
        <v>164.11475601999999</v>
      </c>
      <c r="N184" s="36">
        <f>SUMIFS(СВЦЭМ!$F$33:$F$776,СВЦЭМ!$A$33:$A$776,$A184,СВЦЭМ!$B$33:$B$776,N$180)+'СЕТ СН'!$F$15</f>
        <v>173.18093597000001</v>
      </c>
      <c r="O184" s="36">
        <f>SUMIFS(СВЦЭМ!$F$33:$F$776,СВЦЭМ!$A$33:$A$776,$A184,СВЦЭМ!$B$33:$B$776,O$180)+'СЕТ СН'!$F$15</f>
        <v>176.57385611999999</v>
      </c>
      <c r="P184" s="36">
        <f>SUMIFS(СВЦЭМ!$F$33:$F$776,СВЦЭМ!$A$33:$A$776,$A184,СВЦЭМ!$B$33:$B$776,P$180)+'СЕТ СН'!$F$15</f>
        <v>177.43976635999999</v>
      </c>
      <c r="Q184" s="36">
        <f>SUMIFS(СВЦЭМ!$F$33:$F$776,СВЦЭМ!$A$33:$A$776,$A184,СВЦЭМ!$B$33:$B$776,Q$180)+'СЕТ СН'!$F$15</f>
        <v>178.24884506999999</v>
      </c>
      <c r="R184" s="36">
        <f>SUMIFS(СВЦЭМ!$F$33:$F$776,СВЦЭМ!$A$33:$A$776,$A184,СВЦЭМ!$B$33:$B$776,R$180)+'СЕТ СН'!$F$15</f>
        <v>178.11833134</v>
      </c>
      <c r="S184" s="36">
        <f>SUMIFS(СВЦЭМ!$F$33:$F$776,СВЦЭМ!$A$33:$A$776,$A184,СВЦЭМ!$B$33:$B$776,S$180)+'СЕТ СН'!$F$15</f>
        <v>175.89459771</v>
      </c>
      <c r="T184" s="36">
        <f>SUMIFS(СВЦЭМ!$F$33:$F$776,СВЦЭМ!$A$33:$A$776,$A184,СВЦЭМ!$B$33:$B$776,T$180)+'СЕТ СН'!$F$15</f>
        <v>170.90680376</v>
      </c>
      <c r="U184" s="36">
        <f>SUMIFS(СВЦЭМ!$F$33:$F$776,СВЦЭМ!$A$33:$A$776,$A184,СВЦЭМ!$B$33:$B$776,U$180)+'СЕТ СН'!$F$15</f>
        <v>168.32545339000001</v>
      </c>
      <c r="V184" s="36">
        <f>SUMIFS(СВЦЭМ!$F$33:$F$776,СВЦЭМ!$A$33:$A$776,$A184,СВЦЭМ!$B$33:$B$776,V$180)+'СЕТ СН'!$F$15</f>
        <v>169.49880368999999</v>
      </c>
      <c r="W184" s="36">
        <f>SUMIFS(СВЦЭМ!$F$33:$F$776,СВЦЭМ!$A$33:$A$776,$A184,СВЦЭМ!$B$33:$B$776,W$180)+'СЕТ СН'!$F$15</f>
        <v>170.10568689999999</v>
      </c>
      <c r="X184" s="36">
        <f>SUMIFS(СВЦЭМ!$F$33:$F$776,СВЦЭМ!$A$33:$A$776,$A184,СВЦЭМ!$B$33:$B$776,X$180)+'СЕТ СН'!$F$15</f>
        <v>171.31664752</v>
      </c>
      <c r="Y184" s="36">
        <f>SUMIFS(СВЦЭМ!$F$33:$F$776,СВЦЭМ!$A$33:$A$776,$A184,СВЦЭМ!$B$33:$B$776,Y$180)+'СЕТ СН'!$F$15</f>
        <v>175.52181676000001</v>
      </c>
    </row>
    <row r="185" spans="1:27" ht="15.75" x14ac:dyDescent="0.2">
      <c r="A185" s="35">
        <f t="shared" si="5"/>
        <v>43866</v>
      </c>
      <c r="B185" s="36">
        <f>SUMIFS(СВЦЭМ!$F$33:$F$776,СВЦЭМ!$A$33:$A$776,$A185,СВЦЭМ!$B$33:$B$776,B$180)+'СЕТ СН'!$F$15</f>
        <v>175.15788745</v>
      </c>
      <c r="C185" s="36">
        <f>SUMIFS(СВЦЭМ!$F$33:$F$776,СВЦЭМ!$A$33:$A$776,$A185,СВЦЭМ!$B$33:$B$776,C$180)+'СЕТ СН'!$F$15</f>
        <v>180.39235968</v>
      </c>
      <c r="D185" s="36">
        <f>SUMIFS(СВЦЭМ!$F$33:$F$776,СВЦЭМ!$A$33:$A$776,$A185,СВЦЭМ!$B$33:$B$776,D$180)+'СЕТ СН'!$F$15</f>
        <v>183.19196807</v>
      </c>
      <c r="E185" s="36">
        <f>SUMIFS(СВЦЭМ!$F$33:$F$776,СВЦЭМ!$A$33:$A$776,$A185,СВЦЭМ!$B$33:$B$776,E$180)+'СЕТ СН'!$F$15</f>
        <v>182.87416938000001</v>
      </c>
      <c r="F185" s="36">
        <f>SUMIFS(СВЦЭМ!$F$33:$F$776,СВЦЭМ!$A$33:$A$776,$A185,СВЦЭМ!$B$33:$B$776,F$180)+'СЕТ СН'!$F$15</f>
        <v>180.97272382</v>
      </c>
      <c r="G185" s="36">
        <f>SUMIFS(СВЦЭМ!$F$33:$F$776,СВЦЭМ!$A$33:$A$776,$A185,СВЦЭМ!$B$33:$B$776,G$180)+'СЕТ СН'!$F$15</f>
        <v>177.29581604000001</v>
      </c>
      <c r="H185" s="36">
        <f>SUMIFS(СВЦЭМ!$F$33:$F$776,СВЦЭМ!$A$33:$A$776,$A185,СВЦЭМ!$B$33:$B$776,H$180)+'СЕТ СН'!$F$15</f>
        <v>170.61159982999999</v>
      </c>
      <c r="I185" s="36">
        <f>SUMIFS(СВЦЭМ!$F$33:$F$776,СВЦЭМ!$A$33:$A$776,$A185,СВЦЭМ!$B$33:$B$776,I$180)+'СЕТ СН'!$F$15</f>
        <v>163.66845377000001</v>
      </c>
      <c r="J185" s="36">
        <f>SUMIFS(СВЦЭМ!$F$33:$F$776,СВЦЭМ!$A$33:$A$776,$A185,СВЦЭМ!$B$33:$B$776,J$180)+'СЕТ СН'!$F$15</f>
        <v>156.88383486999999</v>
      </c>
      <c r="K185" s="36">
        <f>SUMIFS(СВЦЭМ!$F$33:$F$776,СВЦЭМ!$A$33:$A$776,$A185,СВЦЭМ!$B$33:$B$776,K$180)+'СЕТ СН'!$F$15</f>
        <v>155.48028890000001</v>
      </c>
      <c r="L185" s="36">
        <f>SUMIFS(СВЦЭМ!$F$33:$F$776,СВЦЭМ!$A$33:$A$776,$A185,СВЦЭМ!$B$33:$B$776,L$180)+'СЕТ СН'!$F$15</f>
        <v>154.39744544000001</v>
      </c>
      <c r="M185" s="36">
        <f>SUMIFS(СВЦЭМ!$F$33:$F$776,СВЦЭМ!$A$33:$A$776,$A185,СВЦЭМ!$B$33:$B$776,M$180)+'СЕТ СН'!$F$15</f>
        <v>156.23244399000001</v>
      </c>
      <c r="N185" s="36">
        <f>SUMIFS(СВЦЭМ!$F$33:$F$776,СВЦЭМ!$A$33:$A$776,$A185,СВЦЭМ!$B$33:$B$776,N$180)+'СЕТ СН'!$F$15</f>
        <v>160.37194332999999</v>
      </c>
      <c r="O185" s="36">
        <f>SUMIFS(СВЦЭМ!$F$33:$F$776,СВЦЭМ!$A$33:$A$776,$A185,СВЦЭМ!$B$33:$B$776,O$180)+'СЕТ СН'!$F$15</f>
        <v>167.05801367999999</v>
      </c>
      <c r="P185" s="36">
        <f>SUMIFS(СВЦЭМ!$F$33:$F$776,СВЦЭМ!$A$33:$A$776,$A185,СВЦЭМ!$B$33:$B$776,P$180)+'СЕТ СН'!$F$15</f>
        <v>170.45492296</v>
      </c>
      <c r="Q185" s="36">
        <f>SUMIFS(СВЦЭМ!$F$33:$F$776,СВЦЭМ!$A$33:$A$776,$A185,СВЦЭМ!$B$33:$B$776,Q$180)+'СЕТ СН'!$F$15</f>
        <v>171.69038368</v>
      </c>
      <c r="R185" s="36">
        <f>SUMIFS(СВЦЭМ!$F$33:$F$776,СВЦЭМ!$A$33:$A$776,$A185,СВЦЭМ!$B$33:$B$776,R$180)+'СЕТ СН'!$F$15</f>
        <v>170.56535081000001</v>
      </c>
      <c r="S185" s="36">
        <f>SUMIFS(СВЦЭМ!$F$33:$F$776,СВЦЭМ!$A$33:$A$776,$A185,СВЦЭМ!$B$33:$B$776,S$180)+'СЕТ СН'!$F$15</f>
        <v>165.78736853000001</v>
      </c>
      <c r="T185" s="36">
        <f>SUMIFS(СВЦЭМ!$F$33:$F$776,СВЦЭМ!$A$33:$A$776,$A185,СВЦЭМ!$B$33:$B$776,T$180)+'СЕТ СН'!$F$15</f>
        <v>160.25582900000001</v>
      </c>
      <c r="U185" s="36">
        <f>SUMIFS(СВЦЭМ!$F$33:$F$776,СВЦЭМ!$A$33:$A$776,$A185,СВЦЭМ!$B$33:$B$776,U$180)+'СЕТ СН'!$F$15</f>
        <v>159.70420422999999</v>
      </c>
      <c r="V185" s="36">
        <f>SUMIFS(СВЦЭМ!$F$33:$F$776,СВЦЭМ!$A$33:$A$776,$A185,СВЦЭМ!$B$33:$B$776,V$180)+'СЕТ СН'!$F$15</f>
        <v>160.9672329</v>
      </c>
      <c r="W185" s="36">
        <f>SUMIFS(СВЦЭМ!$F$33:$F$776,СВЦЭМ!$A$33:$A$776,$A185,СВЦЭМ!$B$33:$B$776,W$180)+'СЕТ СН'!$F$15</f>
        <v>163.44298702</v>
      </c>
      <c r="X185" s="36">
        <f>SUMIFS(СВЦЭМ!$F$33:$F$776,СВЦЭМ!$A$33:$A$776,$A185,СВЦЭМ!$B$33:$B$776,X$180)+'СЕТ СН'!$F$15</f>
        <v>166.55866348999999</v>
      </c>
      <c r="Y185" s="36">
        <f>SUMIFS(СВЦЭМ!$F$33:$F$776,СВЦЭМ!$A$33:$A$776,$A185,СВЦЭМ!$B$33:$B$776,Y$180)+'СЕТ СН'!$F$15</f>
        <v>172.31054548</v>
      </c>
    </row>
    <row r="186" spans="1:27" ht="15.75" x14ac:dyDescent="0.2">
      <c r="A186" s="35">
        <f t="shared" si="5"/>
        <v>43867</v>
      </c>
      <c r="B186" s="36">
        <f>SUMIFS(СВЦЭМ!$F$33:$F$776,СВЦЭМ!$A$33:$A$776,$A186,СВЦЭМ!$B$33:$B$776,B$180)+'СЕТ СН'!$F$15</f>
        <v>172.19863910999999</v>
      </c>
      <c r="C186" s="36">
        <f>SUMIFS(СВЦЭМ!$F$33:$F$776,СВЦЭМ!$A$33:$A$776,$A186,СВЦЭМ!$B$33:$B$776,C$180)+'СЕТ СН'!$F$15</f>
        <v>178.36190224000001</v>
      </c>
      <c r="D186" s="36">
        <f>SUMIFS(СВЦЭМ!$F$33:$F$776,СВЦЭМ!$A$33:$A$776,$A186,СВЦЭМ!$B$33:$B$776,D$180)+'СЕТ СН'!$F$15</f>
        <v>180.02099570999999</v>
      </c>
      <c r="E186" s="36">
        <f>SUMIFS(СВЦЭМ!$F$33:$F$776,СВЦЭМ!$A$33:$A$776,$A186,СВЦЭМ!$B$33:$B$776,E$180)+'СЕТ СН'!$F$15</f>
        <v>180.96384173000001</v>
      </c>
      <c r="F186" s="36">
        <f>SUMIFS(СВЦЭМ!$F$33:$F$776,СВЦЭМ!$A$33:$A$776,$A186,СВЦЭМ!$B$33:$B$776,F$180)+'СЕТ СН'!$F$15</f>
        <v>180.39985207999999</v>
      </c>
      <c r="G186" s="36">
        <f>SUMIFS(СВЦЭМ!$F$33:$F$776,СВЦЭМ!$A$33:$A$776,$A186,СВЦЭМ!$B$33:$B$776,G$180)+'СЕТ СН'!$F$15</f>
        <v>178.98473722</v>
      </c>
      <c r="H186" s="36">
        <f>SUMIFS(СВЦЭМ!$F$33:$F$776,СВЦЭМ!$A$33:$A$776,$A186,СВЦЭМ!$B$33:$B$776,H$180)+'СЕТ СН'!$F$15</f>
        <v>172.32674904999999</v>
      </c>
      <c r="I186" s="36">
        <f>SUMIFS(СВЦЭМ!$F$33:$F$776,СВЦЭМ!$A$33:$A$776,$A186,СВЦЭМ!$B$33:$B$776,I$180)+'СЕТ СН'!$F$15</f>
        <v>163.88723999000001</v>
      </c>
      <c r="J186" s="36">
        <f>SUMIFS(СВЦЭМ!$F$33:$F$776,СВЦЭМ!$A$33:$A$776,$A186,СВЦЭМ!$B$33:$B$776,J$180)+'СЕТ СН'!$F$15</f>
        <v>159.02287021000001</v>
      </c>
      <c r="K186" s="36">
        <f>SUMIFS(СВЦЭМ!$F$33:$F$776,СВЦЭМ!$A$33:$A$776,$A186,СВЦЭМ!$B$33:$B$776,K$180)+'СЕТ СН'!$F$15</f>
        <v>153.07170604999999</v>
      </c>
      <c r="L186" s="36">
        <f>SUMIFS(СВЦЭМ!$F$33:$F$776,СВЦЭМ!$A$33:$A$776,$A186,СВЦЭМ!$B$33:$B$776,L$180)+'СЕТ СН'!$F$15</f>
        <v>155.75900636</v>
      </c>
      <c r="M186" s="36">
        <f>SUMIFS(СВЦЭМ!$F$33:$F$776,СВЦЭМ!$A$33:$A$776,$A186,СВЦЭМ!$B$33:$B$776,M$180)+'СЕТ СН'!$F$15</f>
        <v>159.86734773000001</v>
      </c>
      <c r="N186" s="36">
        <f>SUMIFS(СВЦЭМ!$F$33:$F$776,СВЦЭМ!$A$33:$A$776,$A186,СВЦЭМ!$B$33:$B$776,N$180)+'СЕТ СН'!$F$15</f>
        <v>163.24119487999999</v>
      </c>
      <c r="O186" s="36">
        <f>SUMIFS(СВЦЭМ!$F$33:$F$776,СВЦЭМ!$A$33:$A$776,$A186,СВЦЭМ!$B$33:$B$776,O$180)+'СЕТ СН'!$F$15</f>
        <v>167.04021033000001</v>
      </c>
      <c r="P186" s="36">
        <f>SUMIFS(СВЦЭМ!$F$33:$F$776,СВЦЭМ!$A$33:$A$776,$A186,СВЦЭМ!$B$33:$B$776,P$180)+'СЕТ СН'!$F$15</f>
        <v>169.97821494999999</v>
      </c>
      <c r="Q186" s="36">
        <f>SUMIFS(СВЦЭМ!$F$33:$F$776,СВЦЭМ!$A$33:$A$776,$A186,СВЦЭМ!$B$33:$B$776,Q$180)+'СЕТ СН'!$F$15</f>
        <v>171.88393984999999</v>
      </c>
      <c r="R186" s="36">
        <f>SUMIFS(СВЦЭМ!$F$33:$F$776,СВЦЭМ!$A$33:$A$776,$A186,СВЦЭМ!$B$33:$B$776,R$180)+'СЕТ СН'!$F$15</f>
        <v>170.35056571000001</v>
      </c>
      <c r="S186" s="36">
        <f>SUMIFS(СВЦЭМ!$F$33:$F$776,СВЦЭМ!$A$33:$A$776,$A186,СВЦЭМ!$B$33:$B$776,S$180)+'СЕТ СН'!$F$15</f>
        <v>165.81735175</v>
      </c>
      <c r="T186" s="36">
        <f>SUMIFS(СВЦЭМ!$F$33:$F$776,СВЦЭМ!$A$33:$A$776,$A186,СВЦЭМ!$B$33:$B$776,T$180)+'СЕТ СН'!$F$15</f>
        <v>159.78705657</v>
      </c>
      <c r="U186" s="36">
        <f>SUMIFS(СВЦЭМ!$F$33:$F$776,СВЦЭМ!$A$33:$A$776,$A186,СВЦЭМ!$B$33:$B$776,U$180)+'СЕТ СН'!$F$15</f>
        <v>158.4390248</v>
      </c>
      <c r="V186" s="36">
        <f>SUMIFS(СВЦЭМ!$F$33:$F$776,СВЦЭМ!$A$33:$A$776,$A186,СВЦЭМ!$B$33:$B$776,V$180)+'СЕТ СН'!$F$15</f>
        <v>156.79445693</v>
      </c>
      <c r="W186" s="36">
        <f>SUMIFS(СВЦЭМ!$F$33:$F$776,СВЦЭМ!$A$33:$A$776,$A186,СВЦЭМ!$B$33:$B$776,W$180)+'СЕТ СН'!$F$15</f>
        <v>160.3687496</v>
      </c>
      <c r="X186" s="36">
        <f>SUMIFS(СВЦЭМ!$F$33:$F$776,СВЦЭМ!$A$33:$A$776,$A186,СВЦЭМ!$B$33:$B$776,X$180)+'СЕТ СН'!$F$15</f>
        <v>164.04879274000001</v>
      </c>
      <c r="Y186" s="36">
        <f>SUMIFS(СВЦЭМ!$F$33:$F$776,СВЦЭМ!$A$33:$A$776,$A186,СВЦЭМ!$B$33:$B$776,Y$180)+'СЕТ СН'!$F$15</f>
        <v>170.10812479000001</v>
      </c>
    </row>
    <row r="187" spans="1:27" ht="15.75" x14ac:dyDescent="0.2">
      <c r="A187" s="35">
        <f t="shared" si="5"/>
        <v>43868</v>
      </c>
      <c r="B187" s="36">
        <f>SUMIFS(СВЦЭМ!$F$33:$F$776,СВЦЭМ!$A$33:$A$776,$A187,СВЦЭМ!$B$33:$B$776,B$180)+'СЕТ СН'!$F$15</f>
        <v>186.64434678000001</v>
      </c>
      <c r="C187" s="36">
        <f>SUMIFS(СВЦЭМ!$F$33:$F$776,СВЦЭМ!$A$33:$A$776,$A187,СВЦЭМ!$B$33:$B$776,C$180)+'СЕТ СН'!$F$15</f>
        <v>188.85011449000001</v>
      </c>
      <c r="D187" s="36">
        <f>SUMIFS(СВЦЭМ!$F$33:$F$776,СВЦЭМ!$A$33:$A$776,$A187,СВЦЭМ!$B$33:$B$776,D$180)+'СЕТ СН'!$F$15</f>
        <v>190.64975079000001</v>
      </c>
      <c r="E187" s="36">
        <f>SUMIFS(СВЦЭМ!$F$33:$F$776,СВЦЭМ!$A$33:$A$776,$A187,СВЦЭМ!$B$33:$B$776,E$180)+'СЕТ СН'!$F$15</f>
        <v>189.84967078</v>
      </c>
      <c r="F187" s="36">
        <f>SUMIFS(СВЦЭМ!$F$33:$F$776,СВЦЭМ!$A$33:$A$776,$A187,СВЦЭМ!$B$33:$B$776,F$180)+'СЕТ СН'!$F$15</f>
        <v>187.50592325</v>
      </c>
      <c r="G187" s="36">
        <f>SUMIFS(СВЦЭМ!$F$33:$F$776,СВЦЭМ!$A$33:$A$776,$A187,СВЦЭМ!$B$33:$B$776,G$180)+'СЕТ СН'!$F$15</f>
        <v>185.08391441000001</v>
      </c>
      <c r="H187" s="36">
        <f>SUMIFS(СВЦЭМ!$F$33:$F$776,СВЦЭМ!$A$33:$A$776,$A187,СВЦЭМ!$B$33:$B$776,H$180)+'СЕТ СН'!$F$15</f>
        <v>178.12654857000001</v>
      </c>
      <c r="I187" s="36">
        <f>SUMIFS(СВЦЭМ!$F$33:$F$776,СВЦЭМ!$A$33:$A$776,$A187,СВЦЭМ!$B$33:$B$776,I$180)+'СЕТ СН'!$F$15</f>
        <v>170.64632266999999</v>
      </c>
      <c r="J187" s="36">
        <f>SUMIFS(СВЦЭМ!$F$33:$F$776,СВЦЭМ!$A$33:$A$776,$A187,СВЦЭМ!$B$33:$B$776,J$180)+'СЕТ СН'!$F$15</f>
        <v>163.89552845</v>
      </c>
      <c r="K187" s="36">
        <f>SUMIFS(СВЦЭМ!$F$33:$F$776,СВЦЭМ!$A$33:$A$776,$A187,СВЦЭМ!$B$33:$B$776,K$180)+'СЕТ СН'!$F$15</f>
        <v>164.43740561000001</v>
      </c>
      <c r="L187" s="36">
        <f>SUMIFS(СВЦЭМ!$F$33:$F$776,СВЦЭМ!$A$33:$A$776,$A187,СВЦЭМ!$B$33:$B$776,L$180)+'СЕТ СН'!$F$15</f>
        <v>165.43809286000001</v>
      </c>
      <c r="M187" s="36">
        <f>SUMIFS(СВЦЭМ!$F$33:$F$776,СВЦЭМ!$A$33:$A$776,$A187,СВЦЭМ!$B$33:$B$776,M$180)+'СЕТ СН'!$F$15</f>
        <v>163.85533731000001</v>
      </c>
      <c r="N187" s="36">
        <f>SUMIFS(СВЦЭМ!$F$33:$F$776,СВЦЭМ!$A$33:$A$776,$A187,СВЦЭМ!$B$33:$B$776,N$180)+'СЕТ СН'!$F$15</f>
        <v>166.21534732999999</v>
      </c>
      <c r="O187" s="36">
        <f>SUMIFS(СВЦЭМ!$F$33:$F$776,СВЦЭМ!$A$33:$A$776,$A187,СВЦЭМ!$B$33:$B$776,O$180)+'СЕТ СН'!$F$15</f>
        <v>168.88643421</v>
      </c>
      <c r="P187" s="36">
        <f>SUMIFS(СВЦЭМ!$F$33:$F$776,СВЦЭМ!$A$33:$A$776,$A187,СВЦЭМ!$B$33:$B$776,P$180)+'СЕТ СН'!$F$15</f>
        <v>171.73574970999999</v>
      </c>
      <c r="Q187" s="36">
        <f>SUMIFS(СВЦЭМ!$F$33:$F$776,СВЦЭМ!$A$33:$A$776,$A187,СВЦЭМ!$B$33:$B$776,Q$180)+'СЕТ СН'!$F$15</f>
        <v>173.06258962999999</v>
      </c>
      <c r="R187" s="36">
        <f>SUMIFS(СВЦЭМ!$F$33:$F$776,СВЦЭМ!$A$33:$A$776,$A187,СВЦЭМ!$B$33:$B$776,R$180)+'СЕТ СН'!$F$15</f>
        <v>171.21660826999999</v>
      </c>
      <c r="S187" s="36">
        <f>SUMIFS(СВЦЭМ!$F$33:$F$776,СВЦЭМ!$A$33:$A$776,$A187,СВЦЭМ!$B$33:$B$776,S$180)+'СЕТ СН'!$F$15</f>
        <v>164.15655501000001</v>
      </c>
      <c r="T187" s="36">
        <f>SUMIFS(СВЦЭМ!$F$33:$F$776,СВЦЭМ!$A$33:$A$776,$A187,СВЦЭМ!$B$33:$B$776,T$180)+'СЕТ СН'!$F$15</f>
        <v>155.55367946000001</v>
      </c>
      <c r="U187" s="36">
        <f>SUMIFS(СВЦЭМ!$F$33:$F$776,СВЦЭМ!$A$33:$A$776,$A187,СВЦЭМ!$B$33:$B$776,U$180)+'СЕТ СН'!$F$15</f>
        <v>156.11213240000001</v>
      </c>
      <c r="V187" s="36">
        <f>SUMIFS(СВЦЭМ!$F$33:$F$776,СВЦЭМ!$A$33:$A$776,$A187,СВЦЭМ!$B$33:$B$776,V$180)+'СЕТ СН'!$F$15</f>
        <v>160.08759698</v>
      </c>
      <c r="W187" s="36">
        <f>SUMIFS(СВЦЭМ!$F$33:$F$776,СВЦЭМ!$A$33:$A$776,$A187,СВЦЭМ!$B$33:$B$776,W$180)+'СЕТ СН'!$F$15</f>
        <v>164.08828181999999</v>
      </c>
      <c r="X187" s="36">
        <f>SUMIFS(СВЦЭМ!$F$33:$F$776,СВЦЭМ!$A$33:$A$776,$A187,СВЦЭМ!$B$33:$B$776,X$180)+'СЕТ СН'!$F$15</f>
        <v>165.77713990999999</v>
      </c>
      <c r="Y187" s="36">
        <f>SUMIFS(СВЦЭМ!$F$33:$F$776,СВЦЭМ!$A$33:$A$776,$A187,СВЦЭМ!$B$33:$B$776,Y$180)+'СЕТ СН'!$F$15</f>
        <v>169.15233146</v>
      </c>
    </row>
    <row r="188" spans="1:27" ht="15.75" x14ac:dyDescent="0.2">
      <c r="A188" s="35">
        <f t="shared" si="5"/>
        <v>43869</v>
      </c>
      <c r="B188" s="36">
        <f>SUMIFS(СВЦЭМ!$F$33:$F$776,СВЦЭМ!$A$33:$A$776,$A188,СВЦЭМ!$B$33:$B$776,B$180)+'СЕТ СН'!$F$15</f>
        <v>176.92522202000001</v>
      </c>
      <c r="C188" s="36">
        <f>SUMIFS(СВЦЭМ!$F$33:$F$776,СВЦЭМ!$A$33:$A$776,$A188,СВЦЭМ!$B$33:$B$776,C$180)+'СЕТ СН'!$F$15</f>
        <v>183.53871663000001</v>
      </c>
      <c r="D188" s="36">
        <f>SUMIFS(СВЦЭМ!$F$33:$F$776,СВЦЭМ!$A$33:$A$776,$A188,СВЦЭМ!$B$33:$B$776,D$180)+'СЕТ СН'!$F$15</f>
        <v>187.03121691999999</v>
      </c>
      <c r="E188" s="36">
        <f>SUMIFS(СВЦЭМ!$F$33:$F$776,СВЦЭМ!$A$33:$A$776,$A188,СВЦЭМ!$B$33:$B$776,E$180)+'СЕТ СН'!$F$15</f>
        <v>187.25180818000001</v>
      </c>
      <c r="F188" s="36">
        <f>SUMIFS(СВЦЭМ!$F$33:$F$776,СВЦЭМ!$A$33:$A$776,$A188,СВЦЭМ!$B$33:$B$776,F$180)+'СЕТ СН'!$F$15</f>
        <v>186.14030502</v>
      </c>
      <c r="G188" s="36">
        <f>SUMIFS(СВЦЭМ!$F$33:$F$776,СВЦЭМ!$A$33:$A$776,$A188,СВЦЭМ!$B$33:$B$776,G$180)+'СЕТ СН'!$F$15</f>
        <v>184.90684286999999</v>
      </c>
      <c r="H188" s="36">
        <f>SUMIFS(СВЦЭМ!$F$33:$F$776,СВЦЭМ!$A$33:$A$776,$A188,СВЦЭМ!$B$33:$B$776,H$180)+'СЕТ СН'!$F$15</f>
        <v>181.96121561999999</v>
      </c>
      <c r="I188" s="36">
        <f>SUMIFS(СВЦЭМ!$F$33:$F$776,СВЦЭМ!$A$33:$A$776,$A188,СВЦЭМ!$B$33:$B$776,I$180)+'СЕТ СН'!$F$15</f>
        <v>177.69948704999999</v>
      </c>
      <c r="J188" s="36">
        <f>SUMIFS(СВЦЭМ!$F$33:$F$776,СВЦЭМ!$A$33:$A$776,$A188,СВЦЭМ!$B$33:$B$776,J$180)+'СЕТ СН'!$F$15</f>
        <v>172.94841489000001</v>
      </c>
      <c r="K188" s="36">
        <f>SUMIFS(СВЦЭМ!$F$33:$F$776,СВЦЭМ!$A$33:$A$776,$A188,СВЦЭМ!$B$33:$B$776,K$180)+'СЕТ СН'!$F$15</f>
        <v>169.35762674</v>
      </c>
      <c r="L188" s="36">
        <f>SUMIFS(СВЦЭМ!$F$33:$F$776,СВЦЭМ!$A$33:$A$776,$A188,СВЦЭМ!$B$33:$B$776,L$180)+'СЕТ СН'!$F$15</f>
        <v>162.31292277</v>
      </c>
      <c r="M188" s="36">
        <f>SUMIFS(СВЦЭМ!$F$33:$F$776,СВЦЭМ!$A$33:$A$776,$A188,СВЦЭМ!$B$33:$B$776,M$180)+'СЕТ СН'!$F$15</f>
        <v>159.66863566999999</v>
      </c>
      <c r="N188" s="36">
        <f>SUMIFS(СВЦЭМ!$F$33:$F$776,СВЦЭМ!$A$33:$A$776,$A188,СВЦЭМ!$B$33:$B$776,N$180)+'СЕТ СН'!$F$15</f>
        <v>162.01477854000001</v>
      </c>
      <c r="O188" s="36">
        <f>SUMIFS(СВЦЭМ!$F$33:$F$776,СВЦЭМ!$A$33:$A$776,$A188,СВЦЭМ!$B$33:$B$776,O$180)+'СЕТ СН'!$F$15</f>
        <v>164.76779672999999</v>
      </c>
      <c r="P188" s="36">
        <f>SUMIFS(СВЦЭМ!$F$33:$F$776,СВЦЭМ!$A$33:$A$776,$A188,СВЦЭМ!$B$33:$B$776,P$180)+'СЕТ СН'!$F$15</f>
        <v>165.37839976000001</v>
      </c>
      <c r="Q188" s="36">
        <f>SUMIFS(СВЦЭМ!$F$33:$F$776,СВЦЭМ!$A$33:$A$776,$A188,СВЦЭМ!$B$33:$B$776,Q$180)+'СЕТ СН'!$F$15</f>
        <v>165.99447071</v>
      </c>
      <c r="R188" s="36">
        <f>SUMIFS(СВЦЭМ!$F$33:$F$776,СВЦЭМ!$A$33:$A$776,$A188,СВЦЭМ!$B$33:$B$776,R$180)+'СЕТ СН'!$F$15</f>
        <v>166.90442057999999</v>
      </c>
      <c r="S188" s="36">
        <f>SUMIFS(СВЦЭМ!$F$33:$F$776,СВЦЭМ!$A$33:$A$776,$A188,СВЦЭМ!$B$33:$B$776,S$180)+'СЕТ СН'!$F$15</f>
        <v>166.26781062000001</v>
      </c>
      <c r="T188" s="36">
        <f>SUMIFS(СВЦЭМ!$F$33:$F$776,СВЦЭМ!$A$33:$A$776,$A188,СВЦЭМ!$B$33:$B$776,T$180)+'СЕТ СН'!$F$15</f>
        <v>168.91623659999999</v>
      </c>
      <c r="U188" s="36">
        <f>SUMIFS(СВЦЭМ!$F$33:$F$776,СВЦЭМ!$A$33:$A$776,$A188,СВЦЭМ!$B$33:$B$776,U$180)+'СЕТ СН'!$F$15</f>
        <v>169.68180661</v>
      </c>
      <c r="V188" s="36">
        <f>SUMIFS(СВЦЭМ!$F$33:$F$776,СВЦЭМ!$A$33:$A$776,$A188,СВЦЭМ!$B$33:$B$776,V$180)+'СЕТ СН'!$F$15</f>
        <v>165.96860615</v>
      </c>
      <c r="W188" s="36">
        <f>SUMIFS(СВЦЭМ!$F$33:$F$776,СВЦЭМ!$A$33:$A$776,$A188,СВЦЭМ!$B$33:$B$776,W$180)+'СЕТ СН'!$F$15</f>
        <v>164.92705629</v>
      </c>
      <c r="X188" s="36">
        <f>SUMIFS(СВЦЭМ!$F$33:$F$776,СВЦЭМ!$A$33:$A$776,$A188,СВЦЭМ!$B$33:$B$776,X$180)+'СЕТ СН'!$F$15</f>
        <v>164.40026344</v>
      </c>
      <c r="Y188" s="36">
        <f>SUMIFS(СВЦЭМ!$F$33:$F$776,СВЦЭМ!$A$33:$A$776,$A188,СВЦЭМ!$B$33:$B$776,Y$180)+'СЕТ СН'!$F$15</f>
        <v>169.20125576999999</v>
      </c>
    </row>
    <row r="189" spans="1:27" ht="15.75" x14ac:dyDescent="0.2">
      <c r="A189" s="35">
        <f t="shared" si="5"/>
        <v>43870</v>
      </c>
      <c r="B189" s="36">
        <f>SUMIFS(СВЦЭМ!$F$33:$F$776,СВЦЭМ!$A$33:$A$776,$A189,СВЦЭМ!$B$33:$B$776,B$180)+'СЕТ СН'!$F$15</f>
        <v>177.62060384</v>
      </c>
      <c r="C189" s="36">
        <f>SUMIFS(СВЦЭМ!$F$33:$F$776,СВЦЭМ!$A$33:$A$776,$A189,СВЦЭМ!$B$33:$B$776,C$180)+'СЕТ СН'!$F$15</f>
        <v>181.52495113000001</v>
      </c>
      <c r="D189" s="36">
        <f>SUMIFS(СВЦЭМ!$F$33:$F$776,СВЦЭМ!$A$33:$A$776,$A189,СВЦЭМ!$B$33:$B$776,D$180)+'СЕТ СН'!$F$15</f>
        <v>184.46572397</v>
      </c>
      <c r="E189" s="36">
        <f>SUMIFS(СВЦЭМ!$F$33:$F$776,СВЦЭМ!$A$33:$A$776,$A189,СВЦЭМ!$B$33:$B$776,E$180)+'СЕТ СН'!$F$15</f>
        <v>185.69816606000001</v>
      </c>
      <c r="F189" s="36">
        <f>SUMIFS(СВЦЭМ!$F$33:$F$776,СВЦЭМ!$A$33:$A$776,$A189,СВЦЭМ!$B$33:$B$776,F$180)+'СЕТ СН'!$F$15</f>
        <v>184.19769249000001</v>
      </c>
      <c r="G189" s="36">
        <f>SUMIFS(СВЦЭМ!$F$33:$F$776,СВЦЭМ!$A$33:$A$776,$A189,СВЦЭМ!$B$33:$B$776,G$180)+'СЕТ СН'!$F$15</f>
        <v>181.87001545999999</v>
      </c>
      <c r="H189" s="36">
        <f>SUMIFS(СВЦЭМ!$F$33:$F$776,СВЦЭМ!$A$33:$A$776,$A189,СВЦЭМ!$B$33:$B$776,H$180)+'СЕТ СН'!$F$15</f>
        <v>177.25525579999999</v>
      </c>
      <c r="I189" s="36">
        <f>SUMIFS(СВЦЭМ!$F$33:$F$776,СВЦЭМ!$A$33:$A$776,$A189,СВЦЭМ!$B$33:$B$776,I$180)+'СЕТ СН'!$F$15</f>
        <v>172.49866935</v>
      </c>
      <c r="J189" s="36">
        <f>SUMIFS(СВЦЭМ!$F$33:$F$776,СВЦЭМ!$A$33:$A$776,$A189,СВЦЭМ!$B$33:$B$776,J$180)+'СЕТ СН'!$F$15</f>
        <v>166.43998887000001</v>
      </c>
      <c r="K189" s="36">
        <f>SUMIFS(СВЦЭМ!$F$33:$F$776,СВЦЭМ!$A$33:$A$776,$A189,СВЦЭМ!$B$33:$B$776,K$180)+'СЕТ СН'!$F$15</f>
        <v>162.17544448000001</v>
      </c>
      <c r="L189" s="36">
        <f>SUMIFS(СВЦЭМ!$F$33:$F$776,СВЦЭМ!$A$33:$A$776,$A189,СВЦЭМ!$B$33:$B$776,L$180)+'СЕТ СН'!$F$15</f>
        <v>161.73050247</v>
      </c>
      <c r="M189" s="36">
        <f>SUMIFS(СВЦЭМ!$F$33:$F$776,СВЦЭМ!$A$33:$A$776,$A189,СВЦЭМ!$B$33:$B$776,M$180)+'СЕТ СН'!$F$15</f>
        <v>164.93154863999999</v>
      </c>
      <c r="N189" s="36">
        <f>SUMIFS(СВЦЭМ!$F$33:$F$776,СВЦЭМ!$A$33:$A$776,$A189,СВЦЭМ!$B$33:$B$776,N$180)+'СЕТ СН'!$F$15</f>
        <v>167.43620677000001</v>
      </c>
      <c r="O189" s="36">
        <f>SUMIFS(СВЦЭМ!$F$33:$F$776,СВЦЭМ!$A$33:$A$776,$A189,СВЦЭМ!$B$33:$B$776,O$180)+'СЕТ СН'!$F$15</f>
        <v>169.84957145999999</v>
      </c>
      <c r="P189" s="36">
        <f>SUMIFS(СВЦЭМ!$F$33:$F$776,СВЦЭМ!$A$33:$A$776,$A189,СВЦЭМ!$B$33:$B$776,P$180)+'СЕТ СН'!$F$15</f>
        <v>171.35330010000001</v>
      </c>
      <c r="Q189" s="36">
        <f>SUMIFS(СВЦЭМ!$F$33:$F$776,СВЦЭМ!$A$33:$A$776,$A189,СВЦЭМ!$B$33:$B$776,Q$180)+'СЕТ СН'!$F$15</f>
        <v>172.82704572</v>
      </c>
      <c r="R189" s="36">
        <f>SUMIFS(СВЦЭМ!$F$33:$F$776,СВЦЭМ!$A$33:$A$776,$A189,СВЦЭМ!$B$33:$B$776,R$180)+'СЕТ СН'!$F$15</f>
        <v>171.96212079</v>
      </c>
      <c r="S189" s="36">
        <f>SUMIFS(СВЦЭМ!$F$33:$F$776,СВЦЭМ!$A$33:$A$776,$A189,СВЦЭМ!$B$33:$B$776,S$180)+'СЕТ СН'!$F$15</f>
        <v>170.63580339999999</v>
      </c>
      <c r="T189" s="36">
        <f>SUMIFS(СВЦЭМ!$F$33:$F$776,СВЦЭМ!$A$33:$A$776,$A189,СВЦЭМ!$B$33:$B$776,T$180)+'СЕТ СН'!$F$15</f>
        <v>169.2498263</v>
      </c>
      <c r="U189" s="36">
        <f>SUMIFS(СВЦЭМ!$F$33:$F$776,СВЦЭМ!$A$33:$A$776,$A189,СВЦЭМ!$B$33:$B$776,U$180)+'СЕТ СН'!$F$15</f>
        <v>168.61309765999999</v>
      </c>
      <c r="V189" s="36">
        <f>SUMIFS(СВЦЭМ!$F$33:$F$776,СВЦЭМ!$A$33:$A$776,$A189,СВЦЭМ!$B$33:$B$776,V$180)+'СЕТ СН'!$F$15</f>
        <v>169.25482608999999</v>
      </c>
      <c r="W189" s="36">
        <f>SUMIFS(СВЦЭМ!$F$33:$F$776,СВЦЭМ!$A$33:$A$776,$A189,СВЦЭМ!$B$33:$B$776,W$180)+'СЕТ СН'!$F$15</f>
        <v>170.37229271999999</v>
      </c>
      <c r="X189" s="36">
        <f>SUMIFS(СВЦЭМ!$F$33:$F$776,СВЦЭМ!$A$33:$A$776,$A189,СВЦЭМ!$B$33:$B$776,X$180)+'СЕТ СН'!$F$15</f>
        <v>170.06287180999999</v>
      </c>
      <c r="Y189" s="36">
        <f>SUMIFS(СВЦЭМ!$F$33:$F$776,СВЦЭМ!$A$33:$A$776,$A189,СВЦЭМ!$B$33:$B$776,Y$180)+'СЕТ СН'!$F$15</f>
        <v>172.65888914999999</v>
      </c>
    </row>
    <row r="190" spans="1:27" ht="15.75" x14ac:dyDescent="0.2">
      <c r="A190" s="35">
        <f t="shared" si="5"/>
        <v>43871</v>
      </c>
      <c r="B190" s="36">
        <f>SUMIFS(СВЦЭМ!$F$33:$F$776,СВЦЭМ!$A$33:$A$776,$A190,СВЦЭМ!$B$33:$B$776,B$180)+'СЕТ СН'!$F$15</f>
        <v>185.16823235000001</v>
      </c>
      <c r="C190" s="36">
        <f>SUMIFS(СВЦЭМ!$F$33:$F$776,СВЦЭМ!$A$33:$A$776,$A190,СВЦЭМ!$B$33:$B$776,C$180)+'СЕТ СН'!$F$15</f>
        <v>189.87250850000001</v>
      </c>
      <c r="D190" s="36">
        <f>SUMIFS(СВЦЭМ!$F$33:$F$776,СВЦЭМ!$A$33:$A$776,$A190,СВЦЭМ!$B$33:$B$776,D$180)+'СЕТ СН'!$F$15</f>
        <v>192.10088748999999</v>
      </c>
      <c r="E190" s="36">
        <f>SUMIFS(СВЦЭМ!$F$33:$F$776,СВЦЭМ!$A$33:$A$776,$A190,СВЦЭМ!$B$33:$B$776,E$180)+'СЕТ СН'!$F$15</f>
        <v>193.01610375999999</v>
      </c>
      <c r="F190" s="36">
        <f>SUMIFS(СВЦЭМ!$F$33:$F$776,СВЦЭМ!$A$33:$A$776,$A190,СВЦЭМ!$B$33:$B$776,F$180)+'СЕТ СН'!$F$15</f>
        <v>191.41834555</v>
      </c>
      <c r="G190" s="36">
        <f>SUMIFS(СВЦЭМ!$F$33:$F$776,СВЦЭМ!$A$33:$A$776,$A190,СВЦЭМ!$B$33:$B$776,G$180)+'СЕТ СН'!$F$15</f>
        <v>187.465127</v>
      </c>
      <c r="H190" s="36">
        <f>SUMIFS(СВЦЭМ!$F$33:$F$776,СВЦЭМ!$A$33:$A$776,$A190,СВЦЭМ!$B$33:$B$776,H$180)+'СЕТ СН'!$F$15</f>
        <v>180.38990641999999</v>
      </c>
      <c r="I190" s="36">
        <f>SUMIFS(СВЦЭМ!$F$33:$F$776,СВЦЭМ!$A$33:$A$776,$A190,СВЦЭМ!$B$33:$B$776,I$180)+'СЕТ СН'!$F$15</f>
        <v>174.17535301000001</v>
      </c>
      <c r="J190" s="36">
        <f>SUMIFS(СВЦЭМ!$F$33:$F$776,СВЦЭМ!$A$33:$A$776,$A190,СВЦЭМ!$B$33:$B$776,J$180)+'СЕТ СН'!$F$15</f>
        <v>168.25043994000001</v>
      </c>
      <c r="K190" s="36">
        <f>SUMIFS(СВЦЭМ!$F$33:$F$776,СВЦЭМ!$A$33:$A$776,$A190,СВЦЭМ!$B$33:$B$776,K$180)+'СЕТ СН'!$F$15</f>
        <v>163.4610696</v>
      </c>
      <c r="L190" s="36">
        <f>SUMIFS(СВЦЭМ!$F$33:$F$776,СВЦЭМ!$A$33:$A$776,$A190,СВЦЭМ!$B$33:$B$776,L$180)+'СЕТ СН'!$F$15</f>
        <v>165.46136641999999</v>
      </c>
      <c r="M190" s="36">
        <f>SUMIFS(СВЦЭМ!$F$33:$F$776,СВЦЭМ!$A$33:$A$776,$A190,СВЦЭМ!$B$33:$B$776,M$180)+'СЕТ СН'!$F$15</f>
        <v>167.68740983999999</v>
      </c>
      <c r="N190" s="36">
        <f>SUMIFS(СВЦЭМ!$F$33:$F$776,СВЦЭМ!$A$33:$A$776,$A190,СВЦЭМ!$B$33:$B$776,N$180)+'СЕТ СН'!$F$15</f>
        <v>171.15992888</v>
      </c>
      <c r="O190" s="36">
        <f>SUMIFS(СВЦЭМ!$F$33:$F$776,СВЦЭМ!$A$33:$A$776,$A190,СВЦЭМ!$B$33:$B$776,O$180)+'СЕТ СН'!$F$15</f>
        <v>174.69160755999999</v>
      </c>
      <c r="P190" s="36">
        <f>SUMIFS(СВЦЭМ!$F$33:$F$776,СВЦЭМ!$A$33:$A$776,$A190,СВЦЭМ!$B$33:$B$776,P$180)+'СЕТ СН'!$F$15</f>
        <v>176.58373148000001</v>
      </c>
      <c r="Q190" s="36">
        <f>SUMIFS(СВЦЭМ!$F$33:$F$776,СВЦЭМ!$A$33:$A$776,$A190,СВЦЭМ!$B$33:$B$776,Q$180)+'СЕТ СН'!$F$15</f>
        <v>177.87273948000001</v>
      </c>
      <c r="R190" s="36">
        <f>SUMIFS(СВЦЭМ!$F$33:$F$776,СВЦЭМ!$A$33:$A$776,$A190,СВЦЭМ!$B$33:$B$776,R$180)+'СЕТ СН'!$F$15</f>
        <v>178.25680609</v>
      </c>
      <c r="S190" s="36">
        <f>SUMIFS(СВЦЭМ!$F$33:$F$776,СВЦЭМ!$A$33:$A$776,$A190,СВЦЭМ!$B$33:$B$776,S$180)+'СЕТ СН'!$F$15</f>
        <v>175.96179545000001</v>
      </c>
      <c r="T190" s="36">
        <f>SUMIFS(СВЦЭМ!$F$33:$F$776,СВЦЭМ!$A$33:$A$776,$A190,СВЦЭМ!$B$33:$B$776,T$180)+'СЕТ СН'!$F$15</f>
        <v>169.94780421999999</v>
      </c>
      <c r="U190" s="36">
        <f>SUMIFS(СВЦЭМ!$F$33:$F$776,СВЦЭМ!$A$33:$A$776,$A190,СВЦЭМ!$B$33:$B$776,U$180)+'СЕТ СН'!$F$15</f>
        <v>169.49376530999999</v>
      </c>
      <c r="V190" s="36">
        <f>SUMIFS(СВЦЭМ!$F$33:$F$776,СВЦЭМ!$A$33:$A$776,$A190,СВЦЭМ!$B$33:$B$776,V$180)+'СЕТ СН'!$F$15</f>
        <v>171.05258033000001</v>
      </c>
      <c r="W190" s="36">
        <f>SUMIFS(СВЦЭМ!$F$33:$F$776,СВЦЭМ!$A$33:$A$776,$A190,СВЦЭМ!$B$33:$B$776,W$180)+'СЕТ СН'!$F$15</f>
        <v>173.53477978000001</v>
      </c>
      <c r="X190" s="36">
        <f>SUMIFS(СВЦЭМ!$F$33:$F$776,СВЦЭМ!$A$33:$A$776,$A190,СВЦЭМ!$B$33:$B$776,X$180)+'СЕТ СН'!$F$15</f>
        <v>176.89280092999999</v>
      </c>
      <c r="Y190" s="36">
        <f>SUMIFS(СВЦЭМ!$F$33:$F$776,СВЦЭМ!$A$33:$A$776,$A190,СВЦЭМ!$B$33:$B$776,Y$180)+'СЕТ СН'!$F$15</f>
        <v>179.24137528</v>
      </c>
    </row>
    <row r="191" spans="1:27" ht="15.75" x14ac:dyDescent="0.2">
      <c r="A191" s="35">
        <f t="shared" si="5"/>
        <v>43872</v>
      </c>
      <c r="B191" s="36">
        <f>SUMIFS(СВЦЭМ!$F$33:$F$776,СВЦЭМ!$A$33:$A$776,$A191,СВЦЭМ!$B$33:$B$776,B$180)+'СЕТ СН'!$F$15</f>
        <v>177.80220442999999</v>
      </c>
      <c r="C191" s="36">
        <f>SUMIFS(СВЦЭМ!$F$33:$F$776,СВЦЭМ!$A$33:$A$776,$A191,СВЦЭМ!$B$33:$B$776,C$180)+'СЕТ СН'!$F$15</f>
        <v>182.07613476</v>
      </c>
      <c r="D191" s="36">
        <f>SUMIFS(СВЦЭМ!$F$33:$F$776,СВЦЭМ!$A$33:$A$776,$A191,СВЦЭМ!$B$33:$B$776,D$180)+'СЕТ СН'!$F$15</f>
        <v>184.06977072999999</v>
      </c>
      <c r="E191" s="36">
        <f>SUMIFS(СВЦЭМ!$F$33:$F$776,СВЦЭМ!$A$33:$A$776,$A191,СВЦЭМ!$B$33:$B$776,E$180)+'СЕТ СН'!$F$15</f>
        <v>184.55267706000001</v>
      </c>
      <c r="F191" s="36">
        <f>SUMIFS(СВЦЭМ!$F$33:$F$776,СВЦЭМ!$A$33:$A$776,$A191,СВЦЭМ!$B$33:$B$776,F$180)+'СЕТ СН'!$F$15</f>
        <v>182.86420408000001</v>
      </c>
      <c r="G191" s="36">
        <f>SUMIFS(СВЦЭМ!$F$33:$F$776,СВЦЭМ!$A$33:$A$776,$A191,СВЦЭМ!$B$33:$B$776,G$180)+'СЕТ СН'!$F$15</f>
        <v>179.51410928000001</v>
      </c>
      <c r="H191" s="36">
        <f>SUMIFS(СВЦЭМ!$F$33:$F$776,СВЦЭМ!$A$33:$A$776,$A191,СВЦЭМ!$B$33:$B$776,H$180)+'СЕТ СН'!$F$15</f>
        <v>174.03485337999999</v>
      </c>
      <c r="I191" s="36">
        <f>SUMIFS(СВЦЭМ!$F$33:$F$776,СВЦЭМ!$A$33:$A$776,$A191,СВЦЭМ!$B$33:$B$776,I$180)+'СЕТ СН'!$F$15</f>
        <v>168.09746050999999</v>
      </c>
      <c r="J191" s="36">
        <f>SUMIFS(СВЦЭМ!$F$33:$F$776,СВЦЭМ!$A$33:$A$776,$A191,СВЦЭМ!$B$33:$B$776,J$180)+'СЕТ СН'!$F$15</f>
        <v>164.34482678000001</v>
      </c>
      <c r="K191" s="36">
        <f>SUMIFS(СВЦЭМ!$F$33:$F$776,СВЦЭМ!$A$33:$A$776,$A191,СВЦЭМ!$B$33:$B$776,K$180)+'СЕТ СН'!$F$15</f>
        <v>160.96259577000001</v>
      </c>
      <c r="L191" s="36">
        <f>SUMIFS(СВЦЭМ!$F$33:$F$776,СВЦЭМ!$A$33:$A$776,$A191,СВЦЭМ!$B$33:$B$776,L$180)+'СЕТ СН'!$F$15</f>
        <v>162.96404200000001</v>
      </c>
      <c r="M191" s="36">
        <f>SUMIFS(СВЦЭМ!$F$33:$F$776,СВЦЭМ!$A$33:$A$776,$A191,СВЦЭМ!$B$33:$B$776,M$180)+'СЕТ СН'!$F$15</f>
        <v>166.45263785</v>
      </c>
      <c r="N191" s="36">
        <f>SUMIFS(СВЦЭМ!$F$33:$F$776,СВЦЭМ!$A$33:$A$776,$A191,СВЦЭМ!$B$33:$B$776,N$180)+'СЕТ СН'!$F$15</f>
        <v>170.48866153</v>
      </c>
      <c r="O191" s="36">
        <f>SUMIFS(СВЦЭМ!$F$33:$F$776,СВЦЭМ!$A$33:$A$776,$A191,СВЦЭМ!$B$33:$B$776,O$180)+'СЕТ СН'!$F$15</f>
        <v>176.54477080000001</v>
      </c>
      <c r="P191" s="36">
        <f>SUMIFS(СВЦЭМ!$F$33:$F$776,СВЦЭМ!$A$33:$A$776,$A191,СВЦЭМ!$B$33:$B$776,P$180)+'СЕТ СН'!$F$15</f>
        <v>180.68082724999999</v>
      </c>
      <c r="Q191" s="36">
        <f>SUMIFS(СВЦЭМ!$F$33:$F$776,СВЦЭМ!$A$33:$A$776,$A191,СВЦЭМ!$B$33:$B$776,Q$180)+'СЕТ СН'!$F$15</f>
        <v>182.55648294</v>
      </c>
      <c r="R191" s="36">
        <f>SUMIFS(СВЦЭМ!$F$33:$F$776,СВЦЭМ!$A$33:$A$776,$A191,СВЦЭМ!$B$33:$B$776,R$180)+'СЕТ СН'!$F$15</f>
        <v>178.40317927999999</v>
      </c>
      <c r="S191" s="36">
        <f>SUMIFS(СВЦЭМ!$F$33:$F$776,СВЦЭМ!$A$33:$A$776,$A191,СВЦЭМ!$B$33:$B$776,S$180)+'СЕТ СН'!$F$15</f>
        <v>173.13450144999999</v>
      </c>
      <c r="T191" s="36">
        <f>SUMIFS(СВЦЭМ!$F$33:$F$776,СВЦЭМ!$A$33:$A$776,$A191,СВЦЭМ!$B$33:$B$776,T$180)+'СЕТ СН'!$F$15</f>
        <v>168.18899515000001</v>
      </c>
      <c r="U191" s="36">
        <f>SUMIFS(СВЦЭМ!$F$33:$F$776,СВЦЭМ!$A$33:$A$776,$A191,СВЦЭМ!$B$33:$B$776,U$180)+'СЕТ СН'!$F$15</f>
        <v>167.35634877999999</v>
      </c>
      <c r="V191" s="36">
        <f>SUMIFS(СВЦЭМ!$F$33:$F$776,СВЦЭМ!$A$33:$A$776,$A191,СВЦЭМ!$B$33:$B$776,V$180)+'СЕТ СН'!$F$15</f>
        <v>168.05279486000001</v>
      </c>
      <c r="W191" s="36">
        <f>SUMIFS(СВЦЭМ!$F$33:$F$776,СВЦЭМ!$A$33:$A$776,$A191,СВЦЭМ!$B$33:$B$776,W$180)+'СЕТ СН'!$F$15</f>
        <v>171.20363871999999</v>
      </c>
      <c r="X191" s="36">
        <f>SUMIFS(СВЦЭМ!$F$33:$F$776,СВЦЭМ!$A$33:$A$776,$A191,СВЦЭМ!$B$33:$B$776,X$180)+'СЕТ СН'!$F$15</f>
        <v>173.62930684</v>
      </c>
      <c r="Y191" s="36">
        <f>SUMIFS(СВЦЭМ!$F$33:$F$776,СВЦЭМ!$A$33:$A$776,$A191,СВЦЭМ!$B$33:$B$776,Y$180)+'СЕТ СН'!$F$15</f>
        <v>173.98442922000001</v>
      </c>
    </row>
    <row r="192" spans="1:27" ht="15.75" x14ac:dyDescent="0.2">
      <c r="A192" s="35">
        <f t="shared" si="5"/>
        <v>43873</v>
      </c>
      <c r="B192" s="36">
        <f>SUMIFS(СВЦЭМ!$F$33:$F$776,СВЦЭМ!$A$33:$A$776,$A192,СВЦЭМ!$B$33:$B$776,B$180)+'СЕТ СН'!$F$15</f>
        <v>175.25330621000001</v>
      </c>
      <c r="C192" s="36">
        <f>SUMIFS(СВЦЭМ!$F$33:$F$776,СВЦЭМ!$A$33:$A$776,$A192,СВЦЭМ!$B$33:$B$776,C$180)+'СЕТ СН'!$F$15</f>
        <v>173.30100218000001</v>
      </c>
      <c r="D192" s="36">
        <f>SUMIFS(СВЦЭМ!$F$33:$F$776,СВЦЭМ!$A$33:$A$776,$A192,СВЦЭМ!$B$33:$B$776,D$180)+'СЕТ СН'!$F$15</f>
        <v>176.46518803000001</v>
      </c>
      <c r="E192" s="36">
        <f>SUMIFS(СВЦЭМ!$F$33:$F$776,СВЦЭМ!$A$33:$A$776,$A192,СВЦЭМ!$B$33:$B$776,E$180)+'СЕТ СН'!$F$15</f>
        <v>177.18042370000001</v>
      </c>
      <c r="F192" s="36">
        <f>SUMIFS(СВЦЭМ!$F$33:$F$776,СВЦЭМ!$A$33:$A$776,$A192,СВЦЭМ!$B$33:$B$776,F$180)+'СЕТ СН'!$F$15</f>
        <v>176.29319419000001</v>
      </c>
      <c r="G192" s="36">
        <f>SUMIFS(СВЦЭМ!$F$33:$F$776,СВЦЭМ!$A$33:$A$776,$A192,СВЦЭМ!$B$33:$B$776,G$180)+'СЕТ СН'!$F$15</f>
        <v>173.95003363999999</v>
      </c>
      <c r="H192" s="36">
        <f>SUMIFS(СВЦЭМ!$F$33:$F$776,СВЦЭМ!$A$33:$A$776,$A192,СВЦЭМ!$B$33:$B$776,H$180)+'СЕТ СН'!$F$15</f>
        <v>168.54134164999999</v>
      </c>
      <c r="I192" s="36">
        <f>SUMIFS(СВЦЭМ!$F$33:$F$776,СВЦЭМ!$A$33:$A$776,$A192,СВЦЭМ!$B$33:$B$776,I$180)+'СЕТ СН'!$F$15</f>
        <v>166.24812291999999</v>
      </c>
      <c r="J192" s="36">
        <f>SUMIFS(СВЦЭМ!$F$33:$F$776,СВЦЭМ!$A$33:$A$776,$A192,СВЦЭМ!$B$33:$B$776,J$180)+'СЕТ СН'!$F$15</f>
        <v>168.9408541</v>
      </c>
      <c r="K192" s="36">
        <f>SUMIFS(СВЦЭМ!$F$33:$F$776,СВЦЭМ!$A$33:$A$776,$A192,СВЦЭМ!$B$33:$B$776,K$180)+'СЕТ СН'!$F$15</f>
        <v>170.38048692999999</v>
      </c>
      <c r="L192" s="36">
        <f>SUMIFS(СВЦЭМ!$F$33:$F$776,СВЦЭМ!$A$33:$A$776,$A192,СВЦЭМ!$B$33:$B$776,L$180)+'СЕТ СН'!$F$15</f>
        <v>169.6292249</v>
      </c>
      <c r="M192" s="36">
        <f>SUMIFS(СВЦЭМ!$F$33:$F$776,СВЦЭМ!$A$33:$A$776,$A192,СВЦЭМ!$B$33:$B$776,M$180)+'СЕТ СН'!$F$15</f>
        <v>166.44036771</v>
      </c>
      <c r="N192" s="36">
        <f>SUMIFS(СВЦЭМ!$F$33:$F$776,СВЦЭМ!$A$33:$A$776,$A192,СВЦЭМ!$B$33:$B$776,N$180)+'СЕТ СН'!$F$15</f>
        <v>165.82686131</v>
      </c>
      <c r="O192" s="36">
        <f>SUMIFS(СВЦЭМ!$F$33:$F$776,СВЦЭМ!$A$33:$A$776,$A192,СВЦЭМ!$B$33:$B$776,O$180)+'СЕТ СН'!$F$15</f>
        <v>165.95326273000001</v>
      </c>
      <c r="P192" s="36">
        <f>SUMIFS(СВЦЭМ!$F$33:$F$776,СВЦЭМ!$A$33:$A$776,$A192,СВЦЭМ!$B$33:$B$776,P$180)+'СЕТ СН'!$F$15</f>
        <v>165.65105925</v>
      </c>
      <c r="Q192" s="36">
        <f>SUMIFS(СВЦЭМ!$F$33:$F$776,СВЦЭМ!$A$33:$A$776,$A192,СВЦЭМ!$B$33:$B$776,Q$180)+'СЕТ СН'!$F$15</f>
        <v>165.16168334</v>
      </c>
      <c r="R192" s="36">
        <f>SUMIFS(СВЦЭМ!$F$33:$F$776,СВЦЭМ!$A$33:$A$776,$A192,СВЦЭМ!$B$33:$B$776,R$180)+'СЕТ СН'!$F$15</f>
        <v>164.79048182</v>
      </c>
      <c r="S192" s="36">
        <f>SUMIFS(СВЦЭМ!$F$33:$F$776,СВЦЭМ!$A$33:$A$776,$A192,СВЦЭМ!$B$33:$B$776,S$180)+'СЕТ СН'!$F$15</f>
        <v>165.45727575000001</v>
      </c>
      <c r="T192" s="36">
        <f>SUMIFS(СВЦЭМ!$F$33:$F$776,СВЦЭМ!$A$33:$A$776,$A192,СВЦЭМ!$B$33:$B$776,T$180)+'СЕТ СН'!$F$15</f>
        <v>166.29775631000001</v>
      </c>
      <c r="U192" s="36">
        <f>SUMIFS(СВЦЭМ!$F$33:$F$776,СВЦЭМ!$A$33:$A$776,$A192,СВЦЭМ!$B$33:$B$776,U$180)+'СЕТ СН'!$F$15</f>
        <v>167.74462292999999</v>
      </c>
      <c r="V192" s="36">
        <f>SUMIFS(СВЦЭМ!$F$33:$F$776,СВЦЭМ!$A$33:$A$776,$A192,СВЦЭМ!$B$33:$B$776,V$180)+'СЕТ СН'!$F$15</f>
        <v>164.32313708000001</v>
      </c>
      <c r="W192" s="36">
        <f>SUMIFS(СВЦЭМ!$F$33:$F$776,СВЦЭМ!$A$33:$A$776,$A192,СВЦЭМ!$B$33:$B$776,W$180)+'СЕТ СН'!$F$15</f>
        <v>164.83810708999999</v>
      </c>
      <c r="X192" s="36">
        <f>SUMIFS(СВЦЭМ!$F$33:$F$776,СВЦЭМ!$A$33:$A$776,$A192,СВЦЭМ!$B$33:$B$776,X$180)+'СЕТ СН'!$F$15</f>
        <v>162.64512771</v>
      </c>
      <c r="Y192" s="36">
        <f>SUMIFS(СВЦЭМ!$F$33:$F$776,СВЦЭМ!$A$33:$A$776,$A192,СВЦЭМ!$B$33:$B$776,Y$180)+'СЕТ СН'!$F$15</f>
        <v>161.68093447000001</v>
      </c>
    </row>
    <row r="193" spans="1:25" ht="15.75" x14ac:dyDescent="0.2">
      <c r="A193" s="35">
        <f t="shared" si="5"/>
        <v>43874</v>
      </c>
      <c r="B193" s="36">
        <f>SUMIFS(СВЦЭМ!$F$33:$F$776,СВЦЭМ!$A$33:$A$776,$A193,СВЦЭМ!$B$33:$B$776,B$180)+'СЕТ СН'!$F$15</f>
        <v>170.08736499</v>
      </c>
      <c r="C193" s="36">
        <f>SUMIFS(СВЦЭМ!$F$33:$F$776,СВЦЭМ!$A$33:$A$776,$A193,СВЦЭМ!$B$33:$B$776,C$180)+'СЕТ СН'!$F$15</f>
        <v>173.60943053</v>
      </c>
      <c r="D193" s="36">
        <f>SUMIFS(СВЦЭМ!$F$33:$F$776,СВЦЭМ!$A$33:$A$776,$A193,СВЦЭМ!$B$33:$B$776,D$180)+'СЕТ СН'!$F$15</f>
        <v>176.14900793999999</v>
      </c>
      <c r="E193" s="36">
        <f>SUMIFS(СВЦЭМ!$F$33:$F$776,СВЦЭМ!$A$33:$A$776,$A193,СВЦЭМ!$B$33:$B$776,E$180)+'СЕТ СН'!$F$15</f>
        <v>178.28353444000001</v>
      </c>
      <c r="F193" s="36">
        <f>SUMIFS(СВЦЭМ!$F$33:$F$776,СВЦЭМ!$A$33:$A$776,$A193,СВЦЭМ!$B$33:$B$776,F$180)+'СЕТ СН'!$F$15</f>
        <v>177.30261182000001</v>
      </c>
      <c r="G193" s="36">
        <f>SUMIFS(СВЦЭМ!$F$33:$F$776,СВЦЭМ!$A$33:$A$776,$A193,СВЦЭМ!$B$33:$B$776,G$180)+'СЕТ СН'!$F$15</f>
        <v>175.03396850999999</v>
      </c>
      <c r="H193" s="36">
        <f>SUMIFS(СВЦЭМ!$F$33:$F$776,СВЦЭМ!$A$33:$A$776,$A193,СВЦЭМ!$B$33:$B$776,H$180)+'СЕТ СН'!$F$15</f>
        <v>170.22450309999999</v>
      </c>
      <c r="I193" s="36">
        <f>SUMIFS(СВЦЭМ!$F$33:$F$776,СВЦЭМ!$A$33:$A$776,$A193,СВЦЭМ!$B$33:$B$776,I$180)+'СЕТ СН'!$F$15</f>
        <v>165.68096721000001</v>
      </c>
      <c r="J193" s="36">
        <f>SUMIFS(СВЦЭМ!$F$33:$F$776,СВЦЭМ!$A$33:$A$776,$A193,СВЦЭМ!$B$33:$B$776,J$180)+'СЕТ СН'!$F$15</f>
        <v>164.85484618999999</v>
      </c>
      <c r="K193" s="36">
        <f>SUMIFS(СВЦЭМ!$F$33:$F$776,СВЦЭМ!$A$33:$A$776,$A193,СВЦЭМ!$B$33:$B$776,K$180)+'СЕТ СН'!$F$15</f>
        <v>161.73358100999999</v>
      </c>
      <c r="L193" s="36">
        <f>SUMIFS(СВЦЭМ!$F$33:$F$776,СВЦЭМ!$A$33:$A$776,$A193,СВЦЭМ!$B$33:$B$776,L$180)+'СЕТ СН'!$F$15</f>
        <v>161.09330312</v>
      </c>
      <c r="M193" s="36">
        <f>SUMIFS(СВЦЭМ!$F$33:$F$776,СВЦЭМ!$A$33:$A$776,$A193,СВЦЭМ!$B$33:$B$776,M$180)+'СЕТ СН'!$F$15</f>
        <v>163.19751959000001</v>
      </c>
      <c r="N193" s="36">
        <f>SUMIFS(СВЦЭМ!$F$33:$F$776,СВЦЭМ!$A$33:$A$776,$A193,СВЦЭМ!$B$33:$B$776,N$180)+'СЕТ СН'!$F$15</f>
        <v>167.2926717</v>
      </c>
      <c r="O193" s="36">
        <f>SUMIFS(СВЦЭМ!$F$33:$F$776,СВЦЭМ!$A$33:$A$776,$A193,СВЦЭМ!$B$33:$B$776,O$180)+'СЕТ СН'!$F$15</f>
        <v>168.73820118</v>
      </c>
      <c r="P193" s="36">
        <f>SUMIFS(СВЦЭМ!$F$33:$F$776,СВЦЭМ!$A$33:$A$776,$A193,СВЦЭМ!$B$33:$B$776,P$180)+'СЕТ СН'!$F$15</f>
        <v>169.82258160000001</v>
      </c>
      <c r="Q193" s="36">
        <f>SUMIFS(СВЦЭМ!$F$33:$F$776,СВЦЭМ!$A$33:$A$776,$A193,СВЦЭМ!$B$33:$B$776,Q$180)+'СЕТ СН'!$F$15</f>
        <v>170.29039263000001</v>
      </c>
      <c r="R193" s="36">
        <f>SUMIFS(СВЦЭМ!$F$33:$F$776,СВЦЭМ!$A$33:$A$776,$A193,СВЦЭМ!$B$33:$B$776,R$180)+'СЕТ СН'!$F$15</f>
        <v>170.26670811</v>
      </c>
      <c r="S193" s="36">
        <f>SUMIFS(СВЦЭМ!$F$33:$F$776,СВЦЭМ!$A$33:$A$776,$A193,СВЦЭМ!$B$33:$B$776,S$180)+'СЕТ СН'!$F$15</f>
        <v>167.28586756000001</v>
      </c>
      <c r="T193" s="36">
        <f>SUMIFS(СВЦЭМ!$F$33:$F$776,СВЦЭМ!$A$33:$A$776,$A193,СВЦЭМ!$B$33:$B$776,T$180)+'СЕТ СН'!$F$15</f>
        <v>160.10852406000001</v>
      </c>
      <c r="U193" s="36">
        <f>SUMIFS(СВЦЭМ!$F$33:$F$776,СВЦЭМ!$A$33:$A$776,$A193,СВЦЭМ!$B$33:$B$776,U$180)+'СЕТ СН'!$F$15</f>
        <v>158.27017585999999</v>
      </c>
      <c r="V193" s="36">
        <f>SUMIFS(СВЦЭМ!$F$33:$F$776,СВЦЭМ!$A$33:$A$776,$A193,СВЦЭМ!$B$33:$B$776,V$180)+'СЕТ СН'!$F$15</f>
        <v>157.21206719</v>
      </c>
      <c r="W193" s="36">
        <f>SUMIFS(СВЦЭМ!$F$33:$F$776,СВЦЭМ!$A$33:$A$776,$A193,СВЦЭМ!$B$33:$B$776,W$180)+'СЕТ СН'!$F$15</f>
        <v>160.77980844000001</v>
      </c>
      <c r="X193" s="36">
        <f>SUMIFS(СВЦЭМ!$F$33:$F$776,СВЦЭМ!$A$33:$A$776,$A193,СВЦЭМ!$B$33:$B$776,X$180)+'СЕТ СН'!$F$15</f>
        <v>163.27724936000001</v>
      </c>
      <c r="Y193" s="36">
        <f>SUMIFS(СВЦЭМ!$F$33:$F$776,СВЦЭМ!$A$33:$A$776,$A193,СВЦЭМ!$B$33:$B$776,Y$180)+'СЕТ СН'!$F$15</f>
        <v>167.65790763999999</v>
      </c>
    </row>
    <row r="194" spans="1:25" ht="15.75" x14ac:dyDescent="0.2">
      <c r="A194" s="35">
        <f t="shared" si="5"/>
        <v>43875</v>
      </c>
      <c r="B194" s="36">
        <f>SUMIFS(СВЦЭМ!$F$33:$F$776,СВЦЭМ!$A$33:$A$776,$A194,СВЦЭМ!$B$33:$B$776,B$180)+'СЕТ СН'!$F$15</f>
        <v>172.89748248000001</v>
      </c>
      <c r="C194" s="36">
        <f>SUMIFS(СВЦЭМ!$F$33:$F$776,СВЦЭМ!$A$33:$A$776,$A194,СВЦЭМ!$B$33:$B$776,C$180)+'СЕТ СН'!$F$15</f>
        <v>176.53137996999999</v>
      </c>
      <c r="D194" s="36">
        <f>SUMIFS(СВЦЭМ!$F$33:$F$776,СВЦЭМ!$A$33:$A$776,$A194,СВЦЭМ!$B$33:$B$776,D$180)+'СЕТ СН'!$F$15</f>
        <v>179.82640817999999</v>
      </c>
      <c r="E194" s="36">
        <f>SUMIFS(СВЦЭМ!$F$33:$F$776,СВЦЭМ!$A$33:$A$776,$A194,СВЦЭМ!$B$33:$B$776,E$180)+'СЕТ СН'!$F$15</f>
        <v>179.52023868000001</v>
      </c>
      <c r="F194" s="36">
        <f>SUMIFS(СВЦЭМ!$F$33:$F$776,СВЦЭМ!$A$33:$A$776,$A194,СВЦЭМ!$B$33:$B$776,F$180)+'СЕТ СН'!$F$15</f>
        <v>178.5633205</v>
      </c>
      <c r="G194" s="36">
        <f>SUMIFS(СВЦЭМ!$F$33:$F$776,СВЦЭМ!$A$33:$A$776,$A194,СВЦЭМ!$B$33:$B$776,G$180)+'СЕТ СН'!$F$15</f>
        <v>176.52383778000001</v>
      </c>
      <c r="H194" s="36">
        <f>SUMIFS(СВЦЭМ!$F$33:$F$776,СВЦЭМ!$A$33:$A$776,$A194,СВЦЭМ!$B$33:$B$776,H$180)+'СЕТ СН'!$F$15</f>
        <v>170.49508663</v>
      </c>
      <c r="I194" s="36">
        <f>SUMIFS(СВЦЭМ!$F$33:$F$776,СВЦЭМ!$A$33:$A$776,$A194,СВЦЭМ!$B$33:$B$776,I$180)+'СЕТ СН'!$F$15</f>
        <v>166.13705664</v>
      </c>
      <c r="J194" s="36">
        <f>SUMIFS(СВЦЭМ!$F$33:$F$776,СВЦЭМ!$A$33:$A$776,$A194,СВЦЭМ!$B$33:$B$776,J$180)+'СЕТ СН'!$F$15</f>
        <v>163.21137544000001</v>
      </c>
      <c r="K194" s="36">
        <f>SUMIFS(СВЦЭМ!$F$33:$F$776,СВЦЭМ!$A$33:$A$776,$A194,СВЦЭМ!$B$33:$B$776,K$180)+'СЕТ СН'!$F$15</f>
        <v>159.61254785</v>
      </c>
      <c r="L194" s="36">
        <f>SUMIFS(СВЦЭМ!$F$33:$F$776,СВЦЭМ!$A$33:$A$776,$A194,СВЦЭМ!$B$33:$B$776,L$180)+'СЕТ СН'!$F$15</f>
        <v>159.22480544999999</v>
      </c>
      <c r="M194" s="36">
        <f>SUMIFS(СВЦЭМ!$F$33:$F$776,СВЦЭМ!$A$33:$A$776,$A194,СВЦЭМ!$B$33:$B$776,M$180)+'СЕТ СН'!$F$15</f>
        <v>159.22066727999999</v>
      </c>
      <c r="N194" s="36">
        <f>SUMIFS(СВЦЭМ!$F$33:$F$776,СВЦЭМ!$A$33:$A$776,$A194,СВЦЭМ!$B$33:$B$776,N$180)+'СЕТ СН'!$F$15</f>
        <v>163.54049684</v>
      </c>
      <c r="O194" s="36">
        <f>SUMIFS(СВЦЭМ!$F$33:$F$776,СВЦЭМ!$A$33:$A$776,$A194,СВЦЭМ!$B$33:$B$776,O$180)+'СЕТ СН'!$F$15</f>
        <v>165.53156951</v>
      </c>
      <c r="P194" s="36">
        <f>SUMIFS(СВЦЭМ!$F$33:$F$776,СВЦЭМ!$A$33:$A$776,$A194,СВЦЭМ!$B$33:$B$776,P$180)+'СЕТ СН'!$F$15</f>
        <v>167.37795786000001</v>
      </c>
      <c r="Q194" s="36">
        <f>SUMIFS(СВЦЭМ!$F$33:$F$776,СВЦЭМ!$A$33:$A$776,$A194,СВЦЭМ!$B$33:$B$776,Q$180)+'СЕТ СН'!$F$15</f>
        <v>168.33020263</v>
      </c>
      <c r="R194" s="36">
        <f>SUMIFS(СВЦЭМ!$F$33:$F$776,СВЦЭМ!$A$33:$A$776,$A194,СВЦЭМ!$B$33:$B$776,R$180)+'СЕТ СН'!$F$15</f>
        <v>167.09656448999999</v>
      </c>
      <c r="S194" s="36">
        <f>SUMIFS(СВЦЭМ!$F$33:$F$776,СВЦЭМ!$A$33:$A$776,$A194,СВЦЭМ!$B$33:$B$776,S$180)+'СЕТ СН'!$F$15</f>
        <v>163.55473455000001</v>
      </c>
      <c r="T194" s="36">
        <f>SUMIFS(СВЦЭМ!$F$33:$F$776,СВЦЭМ!$A$33:$A$776,$A194,СВЦЭМ!$B$33:$B$776,T$180)+'СЕТ СН'!$F$15</f>
        <v>160.09605909000001</v>
      </c>
      <c r="U194" s="36">
        <f>SUMIFS(СВЦЭМ!$F$33:$F$776,СВЦЭМ!$A$33:$A$776,$A194,СВЦЭМ!$B$33:$B$776,U$180)+'СЕТ СН'!$F$15</f>
        <v>159.22961597</v>
      </c>
      <c r="V194" s="36">
        <f>SUMIFS(СВЦЭМ!$F$33:$F$776,СВЦЭМ!$A$33:$A$776,$A194,СВЦЭМ!$B$33:$B$776,V$180)+'СЕТ СН'!$F$15</f>
        <v>159.85654896</v>
      </c>
      <c r="W194" s="36">
        <f>SUMIFS(СВЦЭМ!$F$33:$F$776,СВЦЭМ!$A$33:$A$776,$A194,СВЦЭМ!$B$33:$B$776,W$180)+'СЕТ СН'!$F$15</f>
        <v>163.49962825</v>
      </c>
      <c r="X194" s="36">
        <f>SUMIFS(СВЦЭМ!$F$33:$F$776,СВЦЭМ!$A$33:$A$776,$A194,СВЦЭМ!$B$33:$B$776,X$180)+'СЕТ СН'!$F$15</f>
        <v>166.84885505</v>
      </c>
      <c r="Y194" s="36">
        <f>SUMIFS(СВЦЭМ!$F$33:$F$776,СВЦЭМ!$A$33:$A$776,$A194,СВЦЭМ!$B$33:$B$776,Y$180)+'СЕТ СН'!$F$15</f>
        <v>167.70260114000001</v>
      </c>
    </row>
    <row r="195" spans="1:25" ht="15.75" x14ac:dyDescent="0.2">
      <c r="A195" s="35">
        <f t="shared" si="5"/>
        <v>43876</v>
      </c>
      <c r="B195" s="36">
        <f>SUMIFS(СВЦЭМ!$F$33:$F$776,СВЦЭМ!$A$33:$A$776,$A195,СВЦЭМ!$B$33:$B$776,B$180)+'СЕТ СН'!$F$15</f>
        <v>149.62895545999999</v>
      </c>
      <c r="C195" s="36">
        <f>SUMIFS(СВЦЭМ!$F$33:$F$776,СВЦЭМ!$A$33:$A$776,$A195,СВЦЭМ!$B$33:$B$776,C$180)+'СЕТ СН'!$F$15</f>
        <v>152.92775741</v>
      </c>
      <c r="D195" s="36">
        <f>SUMIFS(СВЦЭМ!$F$33:$F$776,СВЦЭМ!$A$33:$A$776,$A195,СВЦЭМ!$B$33:$B$776,D$180)+'СЕТ СН'!$F$15</f>
        <v>157.80802281000001</v>
      </c>
      <c r="E195" s="36">
        <f>SUMIFS(СВЦЭМ!$F$33:$F$776,СВЦЭМ!$A$33:$A$776,$A195,СВЦЭМ!$B$33:$B$776,E$180)+'СЕТ СН'!$F$15</f>
        <v>160.75507397999999</v>
      </c>
      <c r="F195" s="36">
        <f>SUMIFS(СВЦЭМ!$F$33:$F$776,СВЦЭМ!$A$33:$A$776,$A195,СВЦЭМ!$B$33:$B$776,F$180)+'СЕТ СН'!$F$15</f>
        <v>160.64868243000001</v>
      </c>
      <c r="G195" s="36">
        <f>SUMIFS(СВЦЭМ!$F$33:$F$776,СВЦЭМ!$A$33:$A$776,$A195,СВЦЭМ!$B$33:$B$776,G$180)+'СЕТ СН'!$F$15</f>
        <v>158.04410100000001</v>
      </c>
      <c r="H195" s="36">
        <f>SUMIFS(СВЦЭМ!$F$33:$F$776,СВЦЭМ!$A$33:$A$776,$A195,СВЦЭМ!$B$33:$B$776,H$180)+'СЕТ СН'!$F$15</f>
        <v>156.85888310000001</v>
      </c>
      <c r="I195" s="36">
        <f>SUMIFS(СВЦЭМ!$F$33:$F$776,СВЦЭМ!$A$33:$A$776,$A195,СВЦЭМ!$B$33:$B$776,I$180)+'СЕТ СН'!$F$15</f>
        <v>157.18366026999999</v>
      </c>
      <c r="J195" s="36">
        <f>SUMIFS(СВЦЭМ!$F$33:$F$776,СВЦЭМ!$A$33:$A$776,$A195,СВЦЭМ!$B$33:$B$776,J$180)+'СЕТ СН'!$F$15</f>
        <v>161.07483188</v>
      </c>
      <c r="K195" s="36">
        <f>SUMIFS(СВЦЭМ!$F$33:$F$776,СВЦЭМ!$A$33:$A$776,$A195,СВЦЭМ!$B$33:$B$776,K$180)+'СЕТ СН'!$F$15</f>
        <v>163.08219746</v>
      </c>
      <c r="L195" s="36">
        <f>SUMIFS(СВЦЭМ!$F$33:$F$776,СВЦЭМ!$A$33:$A$776,$A195,СВЦЭМ!$B$33:$B$776,L$180)+'СЕТ СН'!$F$15</f>
        <v>164.36818356000001</v>
      </c>
      <c r="M195" s="36">
        <f>SUMIFS(СВЦЭМ!$F$33:$F$776,СВЦЭМ!$A$33:$A$776,$A195,СВЦЭМ!$B$33:$B$776,M$180)+'СЕТ СН'!$F$15</f>
        <v>161.79078472</v>
      </c>
      <c r="N195" s="36">
        <f>SUMIFS(СВЦЭМ!$F$33:$F$776,СВЦЭМ!$A$33:$A$776,$A195,СВЦЭМ!$B$33:$B$776,N$180)+'СЕТ СН'!$F$15</f>
        <v>161.04092159000001</v>
      </c>
      <c r="O195" s="36">
        <f>SUMIFS(СВЦЭМ!$F$33:$F$776,СВЦЭМ!$A$33:$A$776,$A195,СВЦЭМ!$B$33:$B$776,O$180)+'СЕТ СН'!$F$15</f>
        <v>161.00555971</v>
      </c>
      <c r="P195" s="36">
        <f>SUMIFS(СВЦЭМ!$F$33:$F$776,СВЦЭМ!$A$33:$A$776,$A195,СВЦЭМ!$B$33:$B$776,P$180)+'СЕТ СН'!$F$15</f>
        <v>158.67850752999999</v>
      </c>
      <c r="Q195" s="36">
        <f>SUMIFS(СВЦЭМ!$F$33:$F$776,СВЦЭМ!$A$33:$A$776,$A195,СВЦЭМ!$B$33:$B$776,Q$180)+'СЕТ СН'!$F$15</f>
        <v>156.11856055000001</v>
      </c>
      <c r="R195" s="36">
        <f>SUMIFS(СВЦЭМ!$F$33:$F$776,СВЦЭМ!$A$33:$A$776,$A195,СВЦЭМ!$B$33:$B$776,R$180)+'СЕТ СН'!$F$15</f>
        <v>157.408627</v>
      </c>
      <c r="S195" s="36">
        <f>SUMIFS(СВЦЭМ!$F$33:$F$776,СВЦЭМ!$A$33:$A$776,$A195,СВЦЭМ!$B$33:$B$776,S$180)+'СЕТ СН'!$F$15</f>
        <v>158.59074673000001</v>
      </c>
      <c r="T195" s="36">
        <f>SUMIFS(СВЦЭМ!$F$33:$F$776,СВЦЭМ!$A$33:$A$776,$A195,СВЦЭМ!$B$33:$B$776,T$180)+'СЕТ СН'!$F$15</f>
        <v>161.61069241000001</v>
      </c>
      <c r="U195" s="36">
        <f>SUMIFS(СВЦЭМ!$F$33:$F$776,СВЦЭМ!$A$33:$A$776,$A195,СВЦЭМ!$B$33:$B$776,U$180)+'СЕТ СН'!$F$15</f>
        <v>162.42641143</v>
      </c>
      <c r="V195" s="36">
        <f>SUMIFS(СВЦЭМ!$F$33:$F$776,СВЦЭМ!$A$33:$A$776,$A195,СВЦЭМ!$B$33:$B$776,V$180)+'СЕТ СН'!$F$15</f>
        <v>159.23109783000001</v>
      </c>
      <c r="W195" s="36">
        <f>SUMIFS(СВЦЭМ!$F$33:$F$776,СВЦЭМ!$A$33:$A$776,$A195,СВЦЭМ!$B$33:$B$776,W$180)+'СЕТ СН'!$F$15</f>
        <v>158.83572140999999</v>
      </c>
      <c r="X195" s="36">
        <f>SUMIFS(СВЦЭМ!$F$33:$F$776,СВЦЭМ!$A$33:$A$776,$A195,СВЦЭМ!$B$33:$B$776,X$180)+'СЕТ СН'!$F$15</f>
        <v>157.60278525000001</v>
      </c>
      <c r="Y195" s="36">
        <f>SUMIFS(СВЦЭМ!$F$33:$F$776,СВЦЭМ!$A$33:$A$776,$A195,СВЦЭМ!$B$33:$B$776,Y$180)+'СЕТ СН'!$F$15</f>
        <v>152.00993987000001</v>
      </c>
    </row>
    <row r="196" spans="1:25" ht="15.75" x14ac:dyDescent="0.2">
      <c r="A196" s="35">
        <f t="shared" si="5"/>
        <v>43877</v>
      </c>
      <c r="B196" s="36">
        <f>SUMIFS(СВЦЭМ!$F$33:$F$776,СВЦЭМ!$A$33:$A$776,$A196,СВЦЭМ!$B$33:$B$776,B$180)+'СЕТ СН'!$F$15</f>
        <v>171.59685034</v>
      </c>
      <c r="C196" s="36">
        <f>SUMIFS(СВЦЭМ!$F$33:$F$776,СВЦЭМ!$A$33:$A$776,$A196,СВЦЭМ!$B$33:$B$776,C$180)+'СЕТ СН'!$F$15</f>
        <v>177.74673426000001</v>
      </c>
      <c r="D196" s="36">
        <f>SUMIFS(СВЦЭМ!$F$33:$F$776,СВЦЭМ!$A$33:$A$776,$A196,СВЦЭМ!$B$33:$B$776,D$180)+'СЕТ СН'!$F$15</f>
        <v>179.97407662000001</v>
      </c>
      <c r="E196" s="36">
        <f>SUMIFS(СВЦЭМ!$F$33:$F$776,СВЦЭМ!$A$33:$A$776,$A196,СВЦЭМ!$B$33:$B$776,E$180)+'СЕТ СН'!$F$15</f>
        <v>181.74254008</v>
      </c>
      <c r="F196" s="36">
        <f>SUMIFS(СВЦЭМ!$F$33:$F$776,СВЦЭМ!$A$33:$A$776,$A196,СВЦЭМ!$B$33:$B$776,F$180)+'СЕТ СН'!$F$15</f>
        <v>181.91421521999999</v>
      </c>
      <c r="G196" s="36">
        <f>SUMIFS(СВЦЭМ!$F$33:$F$776,СВЦЭМ!$A$33:$A$776,$A196,СВЦЭМ!$B$33:$B$776,G$180)+'СЕТ СН'!$F$15</f>
        <v>179.80991902</v>
      </c>
      <c r="H196" s="36">
        <f>SUMIFS(СВЦЭМ!$F$33:$F$776,СВЦЭМ!$A$33:$A$776,$A196,СВЦЭМ!$B$33:$B$776,H$180)+'СЕТ СН'!$F$15</f>
        <v>174.59358903</v>
      </c>
      <c r="I196" s="36">
        <f>SUMIFS(СВЦЭМ!$F$33:$F$776,СВЦЭМ!$A$33:$A$776,$A196,СВЦЭМ!$B$33:$B$776,I$180)+'СЕТ СН'!$F$15</f>
        <v>169.03489033</v>
      </c>
      <c r="J196" s="36">
        <f>SUMIFS(СВЦЭМ!$F$33:$F$776,СВЦЭМ!$A$33:$A$776,$A196,СВЦЭМ!$B$33:$B$776,J$180)+'СЕТ СН'!$F$15</f>
        <v>162.53809226999999</v>
      </c>
      <c r="K196" s="36">
        <f>SUMIFS(СВЦЭМ!$F$33:$F$776,СВЦЭМ!$A$33:$A$776,$A196,СВЦЭМ!$B$33:$B$776,K$180)+'СЕТ СН'!$F$15</f>
        <v>158.19878012000001</v>
      </c>
      <c r="L196" s="36">
        <f>SUMIFS(СВЦЭМ!$F$33:$F$776,СВЦЭМ!$A$33:$A$776,$A196,СВЦЭМ!$B$33:$B$776,L$180)+'СЕТ СН'!$F$15</f>
        <v>156.06062449999999</v>
      </c>
      <c r="M196" s="36">
        <f>SUMIFS(СВЦЭМ!$F$33:$F$776,СВЦЭМ!$A$33:$A$776,$A196,СВЦЭМ!$B$33:$B$776,M$180)+'СЕТ СН'!$F$15</f>
        <v>157.83487757</v>
      </c>
      <c r="N196" s="36">
        <f>SUMIFS(СВЦЭМ!$F$33:$F$776,СВЦЭМ!$A$33:$A$776,$A196,СВЦЭМ!$B$33:$B$776,N$180)+'СЕТ СН'!$F$15</f>
        <v>160.36079333999999</v>
      </c>
      <c r="O196" s="36">
        <f>SUMIFS(СВЦЭМ!$F$33:$F$776,СВЦЭМ!$A$33:$A$776,$A196,СВЦЭМ!$B$33:$B$776,O$180)+'СЕТ СН'!$F$15</f>
        <v>162.6906257</v>
      </c>
      <c r="P196" s="36">
        <f>SUMIFS(СВЦЭМ!$F$33:$F$776,СВЦЭМ!$A$33:$A$776,$A196,СВЦЭМ!$B$33:$B$776,P$180)+'СЕТ СН'!$F$15</f>
        <v>165.59860383</v>
      </c>
      <c r="Q196" s="36">
        <f>SUMIFS(СВЦЭМ!$F$33:$F$776,СВЦЭМ!$A$33:$A$776,$A196,СВЦЭМ!$B$33:$B$776,Q$180)+'СЕТ СН'!$F$15</f>
        <v>167.06602806999999</v>
      </c>
      <c r="R196" s="36">
        <f>SUMIFS(СВЦЭМ!$F$33:$F$776,СВЦЭМ!$A$33:$A$776,$A196,СВЦЭМ!$B$33:$B$776,R$180)+'СЕТ СН'!$F$15</f>
        <v>165.65524427</v>
      </c>
      <c r="S196" s="36">
        <f>SUMIFS(СВЦЭМ!$F$33:$F$776,СВЦЭМ!$A$33:$A$776,$A196,СВЦЭМ!$B$33:$B$776,S$180)+'СЕТ СН'!$F$15</f>
        <v>163.7506793</v>
      </c>
      <c r="T196" s="36">
        <f>SUMIFS(СВЦЭМ!$F$33:$F$776,СВЦЭМ!$A$33:$A$776,$A196,СВЦЭМ!$B$33:$B$776,T$180)+'СЕТ СН'!$F$15</f>
        <v>157.97079454999999</v>
      </c>
      <c r="U196" s="36">
        <f>SUMIFS(СВЦЭМ!$F$33:$F$776,СВЦЭМ!$A$33:$A$776,$A196,СВЦЭМ!$B$33:$B$776,U$180)+'СЕТ СН'!$F$15</f>
        <v>158.27594531</v>
      </c>
      <c r="V196" s="36">
        <f>SUMIFS(СВЦЭМ!$F$33:$F$776,СВЦЭМ!$A$33:$A$776,$A196,СВЦЭМ!$B$33:$B$776,V$180)+'СЕТ СН'!$F$15</f>
        <v>159.33124153</v>
      </c>
      <c r="W196" s="36">
        <f>SUMIFS(СВЦЭМ!$F$33:$F$776,СВЦЭМ!$A$33:$A$776,$A196,СВЦЭМ!$B$33:$B$776,W$180)+'СЕТ СН'!$F$15</f>
        <v>163.0117755</v>
      </c>
      <c r="X196" s="36">
        <f>SUMIFS(СВЦЭМ!$F$33:$F$776,СВЦЭМ!$A$33:$A$776,$A196,СВЦЭМ!$B$33:$B$776,X$180)+'СЕТ СН'!$F$15</f>
        <v>160.64987798999999</v>
      </c>
      <c r="Y196" s="36">
        <f>SUMIFS(СВЦЭМ!$F$33:$F$776,СВЦЭМ!$A$33:$A$776,$A196,СВЦЭМ!$B$33:$B$776,Y$180)+'СЕТ СН'!$F$15</f>
        <v>165.23013748</v>
      </c>
    </row>
    <row r="197" spans="1:25" ht="15.75" x14ac:dyDescent="0.2">
      <c r="A197" s="35">
        <f t="shared" si="5"/>
        <v>43878</v>
      </c>
      <c r="B197" s="36">
        <f>SUMIFS(СВЦЭМ!$F$33:$F$776,СВЦЭМ!$A$33:$A$776,$A197,СВЦЭМ!$B$33:$B$776,B$180)+'СЕТ СН'!$F$15</f>
        <v>170.39143283999999</v>
      </c>
      <c r="C197" s="36">
        <f>SUMIFS(СВЦЭМ!$F$33:$F$776,СВЦЭМ!$A$33:$A$776,$A197,СВЦЭМ!$B$33:$B$776,C$180)+'СЕТ СН'!$F$15</f>
        <v>173.22034058</v>
      </c>
      <c r="D197" s="36">
        <f>SUMIFS(СВЦЭМ!$F$33:$F$776,СВЦЭМ!$A$33:$A$776,$A197,СВЦЭМ!$B$33:$B$776,D$180)+'СЕТ СН'!$F$15</f>
        <v>175.95107557</v>
      </c>
      <c r="E197" s="36">
        <f>SUMIFS(СВЦЭМ!$F$33:$F$776,СВЦЭМ!$A$33:$A$776,$A197,СВЦЭМ!$B$33:$B$776,E$180)+'СЕТ СН'!$F$15</f>
        <v>177.37682156</v>
      </c>
      <c r="F197" s="36">
        <f>SUMIFS(СВЦЭМ!$F$33:$F$776,СВЦЭМ!$A$33:$A$776,$A197,СВЦЭМ!$B$33:$B$776,F$180)+'СЕТ СН'!$F$15</f>
        <v>176.96223810000001</v>
      </c>
      <c r="G197" s="36">
        <f>SUMIFS(СВЦЭМ!$F$33:$F$776,СВЦЭМ!$A$33:$A$776,$A197,СВЦЭМ!$B$33:$B$776,G$180)+'СЕТ СН'!$F$15</f>
        <v>173.75639308999999</v>
      </c>
      <c r="H197" s="36">
        <f>SUMIFS(СВЦЭМ!$F$33:$F$776,СВЦЭМ!$A$33:$A$776,$A197,СВЦЭМ!$B$33:$B$776,H$180)+'СЕТ СН'!$F$15</f>
        <v>166.76833604000001</v>
      </c>
      <c r="I197" s="36">
        <f>SUMIFS(СВЦЭМ!$F$33:$F$776,СВЦЭМ!$A$33:$A$776,$A197,СВЦЭМ!$B$33:$B$776,I$180)+'СЕТ СН'!$F$15</f>
        <v>161.16500762999999</v>
      </c>
      <c r="J197" s="36">
        <f>SUMIFS(СВЦЭМ!$F$33:$F$776,СВЦЭМ!$A$33:$A$776,$A197,СВЦЭМ!$B$33:$B$776,J$180)+'СЕТ СН'!$F$15</f>
        <v>166.14531349000001</v>
      </c>
      <c r="K197" s="36">
        <f>SUMIFS(СВЦЭМ!$F$33:$F$776,СВЦЭМ!$A$33:$A$776,$A197,СВЦЭМ!$B$33:$B$776,K$180)+'СЕТ СН'!$F$15</f>
        <v>160.64063447999999</v>
      </c>
      <c r="L197" s="36">
        <f>SUMIFS(СВЦЭМ!$F$33:$F$776,СВЦЭМ!$A$33:$A$776,$A197,СВЦЭМ!$B$33:$B$776,L$180)+'СЕТ СН'!$F$15</f>
        <v>159.31323301</v>
      </c>
      <c r="M197" s="36">
        <f>SUMIFS(СВЦЭМ!$F$33:$F$776,СВЦЭМ!$A$33:$A$776,$A197,СВЦЭМ!$B$33:$B$776,M$180)+'СЕТ СН'!$F$15</f>
        <v>161.61649045999999</v>
      </c>
      <c r="N197" s="36">
        <f>SUMIFS(СВЦЭМ!$F$33:$F$776,СВЦЭМ!$A$33:$A$776,$A197,СВЦЭМ!$B$33:$B$776,N$180)+'СЕТ СН'!$F$15</f>
        <v>164.68833871999999</v>
      </c>
      <c r="O197" s="36">
        <f>SUMIFS(СВЦЭМ!$F$33:$F$776,СВЦЭМ!$A$33:$A$776,$A197,СВЦЭМ!$B$33:$B$776,O$180)+'СЕТ СН'!$F$15</f>
        <v>166.39969522999999</v>
      </c>
      <c r="P197" s="36">
        <f>SUMIFS(СВЦЭМ!$F$33:$F$776,СВЦЭМ!$A$33:$A$776,$A197,СВЦЭМ!$B$33:$B$776,P$180)+'СЕТ СН'!$F$15</f>
        <v>170.14130463999999</v>
      </c>
      <c r="Q197" s="36">
        <f>SUMIFS(СВЦЭМ!$F$33:$F$776,СВЦЭМ!$A$33:$A$776,$A197,СВЦЭМ!$B$33:$B$776,Q$180)+'СЕТ СН'!$F$15</f>
        <v>173.92182353999999</v>
      </c>
      <c r="R197" s="36">
        <f>SUMIFS(СВЦЭМ!$F$33:$F$776,СВЦЭМ!$A$33:$A$776,$A197,СВЦЭМ!$B$33:$B$776,R$180)+'СЕТ СН'!$F$15</f>
        <v>173.49310864</v>
      </c>
      <c r="S197" s="36">
        <f>SUMIFS(СВЦЭМ!$F$33:$F$776,СВЦЭМ!$A$33:$A$776,$A197,СВЦЭМ!$B$33:$B$776,S$180)+'СЕТ СН'!$F$15</f>
        <v>169.92972288000001</v>
      </c>
      <c r="T197" s="36">
        <f>SUMIFS(СВЦЭМ!$F$33:$F$776,СВЦЭМ!$A$33:$A$776,$A197,СВЦЭМ!$B$33:$B$776,T$180)+'СЕТ СН'!$F$15</f>
        <v>162.25167802999999</v>
      </c>
      <c r="U197" s="36">
        <f>SUMIFS(СВЦЭМ!$F$33:$F$776,СВЦЭМ!$A$33:$A$776,$A197,СВЦЭМ!$B$33:$B$776,U$180)+'СЕТ СН'!$F$15</f>
        <v>159.76399441999999</v>
      </c>
      <c r="V197" s="36">
        <f>SUMIFS(СВЦЭМ!$F$33:$F$776,СВЦЭМ!$A$33:$A$776,$A197,СВЦЭМ!$B$33:$B$776,V$180)+'СЕТ СН'!$F$15</f>
        <v>160.61055392</v>
      </c>
      <c r="W197" s="36">
        <f>SUMIFS(СВЦЭМ!$F$33:$F$776,СВЦЭМ!$A$33:$A$776,$A197,СВЦЭМ!$B$33:$B$776,W$180)+'СЕТ СН'!$F$15</f>
        <v>165.14395995000001</v>
      </c>
      <c r="X197" s="36">
        <f>SUMIFS(СВЦЭМ!$F$33:$F$776,СВЦЭМ!$A$33:$A$776,$A197,СВЦЭМ!$B$33:$B$776,X$180)+'СЕТ СН'!$F$15</f>
        <v>167.33116469000001</v>
      </c>
      <c r="Y197" s="36">
        <f>SUMIFS(СВЦЭМ!$F$33:$F$776,СВЦЭМ!$A$33:$A$776,$A197,СВЦЭМ!$B$33:$B$776,Y$180)+'СЕТ СН'!$F$15</f>
        <v>174.63046442000001</v>
      </c>
    </row>
    <row r="198" spans="1:25" ht="15.75" x14ac:dyDescent="0.2">
      <c r="A198" s="35">
        <f t="shared" si="5"/>
        <v>43879</v>
      </c>
      <c r="B198" s="36">
        <f>SUMIFS(СВЦЭМ!$F$33:$F$776,СВЦЭМ!$A$33:$A$776,$A198,СВЦЭМ!$B$33:$B$776,B$180)+'СЕТ СН'!$F$15</f>
        <v>165.85473293000001</v>
      </c>
      <c r="C198" s="36">
        <f>SUMIFS(СВЦЭМ!$F$33:$F$776,СВЦЭМ!$A$33:$A$776,$A198,СВЦЭМ!$B$33:$B$776,C$180)+'СЕТ СН'!$F$15</f>
        <v>172.23875544000001</v>
      </c>
      <c r="D198" s="36">
        <f>SUMIFS(СВЦЭМ!$F$33:$F$776,СВЦЭМ!$A$33:$A$776,$A198,СВЦЭМ!$B$33:$B$776,D$180)+'СЕТ СН'!$F$15</f>
        <v>173.90239765000001</v>
      </c>
      <c r="E198" s="36">
        <f>SUMIFS(СВЦЭМ!$F$33:$F$776,СВЦЭМ!$A$33:$A$776,$A198,СВЦЭМ!$B$33:$B$776,E$180)+'СЕТ СН'!$F$15</f>
        <v>175.38103982000001</v>
      </c>
      <c r="F198" s="36">
        <f>SUMIFS(СВЦЭМ!$F$33:$F$776,СВЦЭМ!$A$33:$A$776,$A198,СВЦЭМ!$B$33:$B$776,F$180)+'СЕТ СН'!$F$15</f>
        <v>173.70812063</v>
      </c>
      <c r="G198" s="36">
        <f>SUMIFS(СВЦЭМ!$F$33:$F$776,СВЦЭМ!$A$33:$A$776,$A198,СВЦЭМ!$B$33:$B$776,G$180)+'СЕТ СН'!$F$15</f>
        <v>170.99868555</v>
      </c>
      <c r="H198" s="36">
        <f>SUMIFS(СВЦЭМ!$F$33:$F$776,СВЦЭМ!$A$33:$A$776,$A198,СВЦЭМ!$B$33:$B$776,H$180)+'СЕТ СН'!$F$15</f>
        <v>165.12887667000001</v>
      </c>
      <c r="I198" s="36">
        <f>SUMIFS(СВЦЭМ!$F$33:$F$776,СВЦЭМ!$A$33:$A$776,$A198,СВЦЭМ!$B$33:$B$776,I$180)+'СЕТ СН'!$F$15</f>
        <v>159.20076234000001</v>
      </c>
      <c r="J198" s="36">
        <f>SUMIFS(СВЦЭМ!$F$33:$F$776,СВЦЭМ!$A$33:$A$776,$A198,СВЦЭМ!$B$33:$B$776,J$180)+'СЕТ СН'!$F$15</f>
        <v>158.17328397</v>
      </c>
      <c r="K198" s="36">
        <f>SUMIFS(СВЦЭМ!$F$33:$F$776,СВЦЭМ!$A$33:$A$776,$A198,СВЦЭМ!$B$33:$B$776,K$180)+'СЕТ СН'!$F$15</f>
        <v>158.35068665</v>
      </c>
      <c r="L198" s="36">
        <f>SUMIFS(СВЦЭМ!$F$33:$F$776,СВЦЭМ!$A$33:$A$776,$A198,СВЦЭМ!$B$33:$B$776,L$180)+'СЕТ СН'!$F$15</f>
        <v>158.39560695</v>
      </c>
      <c r="M198" s="36">
        <f>SUMIFS(СВЦЭМ!$F$33:$F$776,СВЦЭМ!$A$33:$A$776,$A198,СВЦЭМ!$B$33:$B$776,M$180)+'СЕТ СН'!$F$15</f>
        <v>161.59916240000001</v>
      </c>
      <c r="N198" s="36">
        <f>SUMIFS(СВЦЭМ!$F$33:$F$776,СВЦЭМ!$A$33:$A$776,$A198,СВЦЭМ!$B$33:$B$776,N$180)+'СЕТ СН'!$F$15</f>
        <v>168.01500385</v>
      </c>
      <c r="O198" s="36">
        <f>SUMIFS(СВЦЭМ!$F$33:$F$776,СВЦЭМ!$A$33:$A$776,$A198,СВЦЭМ!$B$33:$B$776,O$180)+'СЕТ СН'!$F$15</f>
        <v>176.03631677999999</v>
      </c>
      <c r="P198" s="36">
        <f>SUMIFS(СВЦЭМ!$F$33:$F$776,СВЦЭМ!$A$33:$A$776,$A198,СВЦЭМ!$B$33:$B$776,P$180)+'СЕТ СН'!$F$15</f>
        <v>179.33058874</v>
      </c>
      <c r="Q198" s="36">
        <f>SUMIFS(СВЦЭМ!$F$33:$F$776,СВЦЭМ!$A$33:$A$776,$A198,СВЦЭМ!$B$33:$B$776,Q$180)+'СЕТ СН'!$F$15</f>
        <v>181.18721651999999</v>
      </c>
      <c r="R198" s="36">
        <f>SUMIFS(СВЦЭМ!$F$33:$F$776,СВЦЭМ!$A$33:$A$776,$A198,СВЦЭМ!$B$33:$B$776,R$180)+'СЕТ СН'!$F$15</f>
        <v>180.20297113999999</v>
      </c>
      <c r="S198" s="36">
        <f>SUMIFS(СВЦЭМ!$F$33:$F$776,СВЦЭМ!$A$33:$A$776,$A198,СВЦЭМ!$B$33:$B$776,S$180)+'СЕТ СН'!$F$15</f>
        <v>176.92708536999999</v>
      </c>
      <c r="T198" s="36">
        <f>SUMIFS(СВЦЭМ!$F$33:$F$776,СВЦЭМ!$A$33:$A$776,$A198,СВЦЭМ!$B$33:$B$776,T$180)+'СЕТ СН'!$F$15</f>
        <v>169.69514434000001</v>
      </c>
      <c r="U198" s="36">
        <f>SUMIFS(СВЦЭМ!$F$33:$F$776,СВЦЭМ!$A$33:$A$776,$A198,СВЦЭМ!$B$33:$B$776,U$180)+'СЕТ СН'!$F$15</f>
        <v>167.14560453999999</v>
      </c>
      <c r="V198" s="36">
        <f>SUMIFS(СВЦЭМ!$F$33:$F$776,СВЦЭМ!$A$33:$A$776,$A198,СВЦЭМ!$B$33:$B$776,V$180)+'СЕТ СН'!$F$15</f>
        <v>165.29497032</v>
      </c>
      <c r="W198" s="36">
        <f>SUMIFS(СВЦЭМ!$F$33:$F$776,СВЦЭМ!$A$33:$A$776,$A198,СВЦЭМ!$B$33:$B$776,W$180)+'СЕТ СН'!$F$15</f>
        <v>167.69908315999999</v>
      </c>
      <c r="X198" s="36">
        <f>SUMIFS(СВЦЭМ!$F$33:$F$776,СВЦЭМ!$A$33:$A$776,$A198,СВЦЭМ!$B$33:$B$776,X$180)+'СЕТ СН'!$F$15</f>
        <v>167.34681087999999</v>
      </c>
      <c r="Y198" s="36">
        <f>SUMIFS(СВЦЭМ!$F$33:$F$776,СВЦЭМ!$A$33:$A$776,$A198,СВЦЭМ!$B$33:$B$776,Y$180)+'СЕТ СН'!$F$15</f>
        <v>172.65881239999999</v>
      </c>
    </row>
    <row r="199" spans="1:25" ht="15.75" x14ac:dyDescent="0.2">
      <c r="A199" s="35">
        <f t="shared" si="5"/>
        <v>43880</v>
      </c>
      <c r="B199" s="36">
        <f>SUMIFS(СВЦЭМ!$F$33:$F$776,СВЦЭМ!$A$33:$A$776,$A199,СВЦЭМ!$B$33:$B$776,B$180)+'СЕТ СН'!$F$15</f>
        <v>177.12888594</v>
      </c>
      <c r="C199" s="36">
        <f>SUMIFS(СВЦЭМ!$F$33:$F$776,СВЦЭМ!$A$33:$A$776,$A199,СВЦЭМ!$B$33:$B$776,C$180)+'СЕТ СН'!$F$15</f>
        <v>177.62488653</v>
      </c>
      <c r="D199" s="36">
        <f>SUMIFS(СВЦЭМ!$F$33:$F$776,СВЦЭМ!$A$33:$A$776,$A199,СВЦЭМ!$B$33:$B$776,D$180)+'СЕТ СН'!$F$15</f>
        <v>180.94130643</v>
      </c>
      <c r="E199" s="36">
        <f>SUMIFS(СВЦЭМ!$F$33:$F$776,СВЦЭМ!$A$33:$A$776,$A199,СВЦЭМ!$B$33:$B$776,E$180)+'СЕТ СН'!$F$15</f>
        <v>182.30412161000001</v>
      </c>
      <c r="F199" s="36">
        <f>SUMIFS(СВЦЭМ!$F$33:$F$776,СВЦЭМ!$A$33:$A$776,$A199,СВЦЭМ!$B$33:$B$776,F$180)+'СЕТ СН'!$F$15</f>
        <v>180.81540197999999</v>
      </c>
      <c r="G199" s="36">
        <f>SUMIFS(СВЦЭМ!$F$33:$F$776,СВЦЭМ!$A$33:$A$776,$A199,СВЦЭМ!$B$33:$B$776,G$180)+'СЕТ СН'!$F$15</f>
        <v>179.57005083999999</v>
      </c>
      <c r="H199" s="36">
        <f>SUMIFS(СВЦЭМ!$F$33:$F$776,СВЦЭМ!$A$33:$A$776,$A199,СВЦЭМ!$B$33:$B$776,H$180)+'СЕТ СН'!$F$15</f>
        <v>173.52659804000001</v>
      </c>
      <c r="I199" s="36">
        <f>SUMIFS(СВЦЭМ!$F$33:$F$776,СВЦЭМ!$A$33:$A$776,$A199,СВЦЭМ!$B$33:$B$776,I$180)+'СЕТ СН'!$F$15</f>
        <v>167.07260199999999</v>
      </c>
      <c r="J199" s="36">
        <f>SUMIFS(СВЦЭМ!$F$33:$F$776,СВЦЭМ!$A$33:$A$776,$A199,СВЦЭМ!$B$33:$B$776,J$180)+'СЕТ СН'!$F$15</f>
        <v>161.46016603000001</v>
      </c>
      <c r="K199" s="36">
        <f>SUMIFS(СВЦЭМ!$F$33:$F$776,СВЦЭМ!$A$33:$A$776,$A199,СВЦЭМ!$B$33:$B$776,K$180)+'СЕТ СН'!$F$15</f>
        <v>157.25592626</v>
      </c>
      <c r="L199" s="36">
        <f>SUMIFS(СВЦЭМ!$F$33:$F$776,СВЦЭМ!$A$33:$A$776,$A199,СВЦЭМ!$B$33:$B$776,L$180)+'СЕТ СН'!$F$15</f>
        <v>157.39836341</v>
      </c>
      <c r="M199" s="36">
        <f>SUMIFS(СВЦЭМ!$F$33:$F$776,СВЦЭМ!$A$33:$A$776,$A199,СВЦЭМ!$B$33:$B$776,M$180)+'СЕТ СН'!$F$15</f>
        <v>159.03231604000001</v>
      </c>
      <c r="N199" s="36">
        <f>SUMIFS(СВЦЭМ!$F$33:$F$776,СВЦЭМ!$A$33:$A$776,$A199,СВЦЭМ!$B$33:$B$776,N$180)+'СЕТ СН'!$F$15</f>
        <v>163.00095034</v>
      </c>
      <c r="O199" s="36">
        <f>SUMIFS(СВЦЭМ!$F$33:$F$776,СВЦЭМ!$A$33:$A$776,$A199,СВЦЭМ!$B$33:$B$776,O$180)+'СЕТ СН'!$F$15</f>
        <v>167.24377684999999</v>
      </c>
      <c r="P199" s="36">
        <f>SUMIFS(СВЦЭМ!$F$33:$F$776,СВЦЭМ!$A$33:$A$776,$A199,СВЦЭМ!$B$33:$B$776,P$180)+'СЕТ СН'!$F$15</f>
        <v>170.84960925999999</v>
      </c>
      <c r="Q199" s="36">
        <f>SUMIFS(СВЦЭМ!$F$33:$F$776,СВЦЭМ!$A$33:$A$776,$A199,СВЦЭМ!$B$33:$B$776,Q$180)+'СЕТ СН'!$F$15</f>
        <v>171.84094399</v>
      </c>
      <c r="R199" s="36">
        <f>SUMIFS(СВЦЭМ!$F$33:$F$776,СВЦЭМ!$A$33:$A$776,$A199,СВЦЭМ!$B$33:$B$776,R$180)+'СЕТ СН'!$F$15</f>
        <v>170.56953229999999</v>
      </c>
      <c r="S199" s="36">
        <f>SUMIFS(СВЦЭМ!$F$33:$F$776,СВЦЭМ!$A$33:$A$776,$A199,СВЦЭМ!$B$33:$B$776,S$180)+'СЕТ СН'!$F$15</f>
        <v>165.63375757</v>
      </c>
      <c r="T199" s="36">
        <f>SUMIFS(СВЦЭМ!$F$33:$F$776,СВЦЭМ!$A$33:$A$776,$A199,СВЦЭМ!$B$33:$B$776,T$180)+'СЕТ СН'!$F$15</f>
        <v>158.75663245999999</v>
      </c>
      <c r="U199" s="36">
        <f>SUMIFS(СВЦЭМ!$F$33:$F$776,СВЦЭМ!$A$33:$A$776,$A199,СВЦЭМ!$B$33:$B$776,U$180)+'СЕТ СН'!$F$15</f>
        <v>157.44223836</v>
      </c>
      <c r="V199" s="36">
        <f>SUMIFS(СВЦЭМ!$F$33:$F$776,СВЦЭМ!$A$33:$A$776,$A199,СВЦЭМ!$B$33:$B$776,V$180)+'СЕТ СН'!$F$15</f>
        <v>161.12264074000001</v>
      </c>
      <c r="W199" s="36">
        <f>SUMIFS(СВЦЭМ!$F$33:$F$776,СВЦЭМ!$A$33:$A$776,$A199,СВЦЭМ!$B$33:$B$776,W$180)+'СЕТ СН'!$F$15</f>
        <v>159.55852562000001</v>
      </c>
      <c r="X199" s="36">
        <f>SUMIFS(СВЦЭМ!$F$33:$F$776,СВЦЭМ!$A$33:$A$776,$A199,СВЦЭМ!$B$33:$B$776,X$180)+'СЕТ СН'!$F$15</f>
        <v>159.89117350000001</v>
      </c>
      <c r="Y199" s="36">
        <f>SUMIFS(СВЦЭМ!$F$33:$F$776,СВЦЭМ!$A$33:$A$776,$A199,СВЦЭМ!$B$33:$B$776,Y$180)+'СЕТ СН'!$F$15</f>
        <v>167.65053996</v>
      </c>
    </row>
    <row r="200" spans="1:25" ht="15.75" x14ac:dyDescent="0.2">
      <c r="A200" s="35">
        <f t="shared" si="5"/>
        <v>43881</v>
      </c>
      <c r="B200" s="36">
        <f>SUMIFS(СВЦЭМ!$F$33:$F$776,СВЦЭМ!$A$33:$A$776,$A200,СВЦЭМ!$B$33:$B$776,B$180)+'СЕТ СН'!$F$15</f>
        <v>168.29509313</v>
      </c>
      <c r="C200" s="36">
        <f>SUMIFS(СВЦЭМ!$F$33:$F$776,СВЦЭМ!$A$33:$A$776,$A200,СВЦЭМ!$B$33:$B$776,C$180)+'СЕТ СН'!$F$15</f>
        <v>169.95166761999999</v>
      </c>
      <c r="D200" s="36">
        <f>SUMIFS(СВЦЭМ!$F$33:$F$776,СВЦЭМ!$A$33:$A$776,$A200,СВЦЭМ!$B$33:$B$776,D$180)+'СЕТ СН'!$F$15</f>
        <v>172.52585649</v>
      </c>
      <c r="E200" s="36">
        <f>SUMIFS(СВЦЭМ!$F$33:$F$776,СВЦЭМ!$A$33:$A$776,$A200,СВЦЭМ!$B$33:$B$776,E$180)+'СЕТ СН'!$F$15</f>
        <v>175.92921096000001</v>
      </c>
      <c r="F200" s="36">
        <f>SUMIFS(СВЦЭМ!$F$33:$F$776,СВЦЭМ!$A$33:$A$776,$A200,СВЦЭМ!$B$33:$B$776,F$180)+'СЕТ СН'!$F$15</f>
        <v>176.59907390999999</v>
      </c>
      <c r="G200" s="36">
        <f>SUMIFS(СВЦЭМ!$F$33:$F$776,СВЦЭМ!$A$33:$A$776,$A200,СВЦЭМ!$B$33:$B$776,G$180)+'СЕТ СН'!$F$15</f>
        <v>174.84567134</v>
      </c>
      <c r="H200" s="36">
        <f>SUMIFS(СВЦЭМ!$F$33:$F$776,СВЦЭМ!$A$33:$A$776,$A200,СВЦЭМ!$B$33:$B$776,H$180)+'СЕТ СН'!$F$15</f>
        <v>169.08709665000001</v>
      </c>
      <c r="I200" s="36">
        <f>SUMIFS(СВЦЭМ!$F$33:$F$776,СВЦЭМ!$A$33:$A$776,$A200,СВЦЭМ!$B$33:$B$776,I$180)+'СЕТ СН'!$F$15</f>
        <v>162.26812315999999</v>
      </c>
      <c r="J200" s="36">
        <f>SUMIFS(СВЦЭМ!$F$33:$F$776,СВЦЭМ!$A$33:$A$776,$A200,СВЦЭМ!$B$33:$B$776,J$180)+'СЕТ СН'!$F$15</f>
        <v>155.11408044999999</v>
      </c>
      <c r="K200" s="36">
        <f>SUMIFS(СВЦЭМ!$F$33:$F$776,СВЦЭМ!$A$33:$A$776,$A200,СВЦЭМ!$B$33:$B$776,K$180)+'СЕТ СН'!$F$15</f>
        <v>152.01665865999999</v>
      </c>
      <c r="L200" s="36">
        <f>SUMIFS(СВЦЭМ!$F$33:$F$776,СВЦЭМ!$A$33:$A$776,$A200,СВЦЭМ!$B$33:$B$776,L$180)+'СЕТ СН'!$F$15</f>
        <v>152.26599687999999</v>
      </c>
      <c r="M200" s="36">
        <f>SUMIFS(СВЦЭМ!$F$33:$F$776,СВЦЭМ!$A$33:$A$776,$A200,СВЦЭМ!$B$33:$B$776,M$180)+'СЕТ СН'!$F$15</f>
        <v>154.22952369999999</v>
      </c>
      <c r="N200" s="36">
        <f>SUMIFS(СВЦЭМ!$F$33:$F$776,СВЦЭМ!$A$33:$A$776,$A200,СВЦЭМ!$B$33:$B$776,N$180)+'СЕТ СН'!$F$15</f>
        <v>159.55094811999999</v>
      </c>
      <c r="O200" s="36">
        <f>SUMIFS(СВЦЭМ!$F$33:$F$776,СВЦЭМ!$A$33:$A$776,$A200,СВЦЭМ!$B$33:$B$776,O$180)+'СЕТ СН'!$F$15</f>
        <v>163.80120231999999</v>
      </c>
      <c r="P200" s="36">
        <f>SUMIFS(СВЦЭМ!$F$33:$F$776,СВЦЭМ!$A$33:$A$776,$A200,СВЦЭМ!$B$33:$B$776,P$180)+'СЕТ СН'!$F$15</f>
        <v>166.99716508</v>
      </c>
      <c r="Q200" s="36">
        <f>SUMIFS(СВЦЭМ!$F$33:$F$776,СВЦЭМ!$A$33:$A$776,$A200,СВЦЭМ!$B$33:$B$776,Q$180)+'СЕТ СН'!$F$15</f>
        <v>170.15924181</v>
      </c>
      <c r="R200" s="36">
        <f>SUMIFS(СВЦЭМ!$F$33:$F$776,СВЦЭМ!$A$33:$A$776,$A200,СВЦЭМ!$B$33:$B$776,R$180)+'СЕТ СН'!$F$15</f>
        <v>169.07593943000001</v>
      </c>
      <c r="S200" s="36">
        <f>SUMIFS(СВЦЭМ!$F$33:$F$776,СВЦЭМ!$A$33:$A$776,$A200,СВЦЭМ!$B$33:$B$776,S$180)+'СЕТ СН'!$F$15</f>
        <v>162.5248631</v>
      </c>
      <c r="T200" s="36">
        <f>SUMIFS(СВЦЭМ!$F$33:$F$776,СВЦЭМ!$A$33:$A$776,$A200,СВЦЭМ!$B$33:$B$776,T$180)+'СЕТ СН'!$F$15</f>
        <v>156.73653468000001</v>
      </c>
      <c r="U200" s="36">
        <f>SUMIFS(СВЦЭМ!$F$33:$F$776,СВЦЭМ!$A$33:$A$776,$A200,СВЦЭМ!$B$33:$B$776,U$180)+'СЕТ СН'!$F$15</f>
        <v>152.84501981</v>
      </c>
      <c r="V200" s="36">
        <f>SUMIFS(СВЦЭМ!$F$33:$F$776,СВЦЭМ!$A$33:$A$776,$A200,СВЦЭМ!$B$33:$B$776,V$180)+'СЕТ СН'!$F$15</f>
        <v>153.55883731</v>
      </c>
      <c r="W200" s="36">
        <f>SUMIFS(СВЦЭМ!$F$33:$F$776,СВЦЭМ!$A$33:$A$776,$A200,СВЦЭМ!$B$33:$B$776,W$180)+'СЕТ СН'!$F$15</f>
        <v>157.55270482</v>
      </c>
      <c r="X200" s="36">
        <f>SUMIFS(СВЦЭМ!$F$33:$F$776,СВЦЭМ!$A$33:$A$776,$A200,СВЦЭМ!$B$33:$B$776,X$180)+'СЕТ СН'!$F$15</f>
        <v>161.17919560999999</v>
      </c>
      <c r="Y200" s="36">
        <f>SUMIFS(СВЦЭМ!$F$33:$F$776,СВЦЭМ!$A$33:$A$776,$A200,СВЦЭМ!$B$33:$B$776,Y$180)+'СЕТ СН'!$F$15</f>
        <v>163.55885026999999</v>
      </c>
    </row>
    <row r="201" spans="1:25" ht="15.75" x14ac:dyDescent="0.2">
      <c r="A201" s="35">
        <f t="shared" si="5"/>
        <v>43882</v>
      </c>
      <c r="B201" s="36">
        <f>SUMIFS(СВЦЭМ!$F$33:$F$776,СВЦЭМ!$A$33:$A$776,$A201,СВЦЭМ!$B$33:$B$776,B$180)+'СЕТ СН'!$F$15</f>
        <v>166.21643911999999</v>
      </c>
      <c r="C201" s="36">
        <f>SUMIFS(СВЦЭМ!$F$33:$F$776,СВЦЭМ!$A$33:$A$776,$A201,СВЦЭМ!$B$33:$B$776,C$180)+'СЕТ СН'!$F$15</f>
        <v>170.97246582</v>
      </c>
      <c r="D201" s="36">
        <f>SUMIFS(СВЦЭМ!$F$33:$F$776,СВЦЭМ!$A$33:$A$776,$A201,СВЦЭМ!$B$33:$B$776,D$180)+'СЕТ СН'!$F$15</f>
        <v>173.72593961000001</v>
      </c>
      <c r="E201" s="36">
        <f>SUMIFS(СВЦЭМ!$F$33:$F$776,СВЦЭМ!$A$33:$A$776,$A201,СВЦЭМ!$B$33:$B$776,E$180)+'СЕТ СН'!$F$15</f>
        <v>174.47843445000001</v>
      </c>
      <c r="F201" s="36">
        <f>SUMIFS(СВЦЭМ!$F$33:$F$776,СВЦЭМ!$A$33:$A$776,$A201,СВЦЭМ!$B$33:$B$776,F$180)+'СЕТ СН'!$F$15</f>
        <v>172.00104210999999</v>
      </c>
      <c r="G201" s="36">
        <f>SUMIFS(СВЦЭМ!$F$33:$F$776,СВЦЭМ!$A$33:$A$776,$A201,СВЦЭМ!$B$33:$B$776,G$180)+'СЕТ СН'!$F$15</f>
        <v>167.29514707000001</v>
      </c>
      <c r="H201" s="36">
        <f>SUMIFS(СВЦЭМ!$F$33:$F$776,СВЦЭМ!$A$33:$A$776,$A201,СВЦЭМ!$B$33:$B$776,H$180)+'СЕТ СН'!$F$15</f>
        <v>163.35511120999999</v>
      </c>
      <c r="I201" s="36">
        <f>SUMIFS(СВЦЭМ!$F$33:$F$776,СВЦЭМ!$A$33:$A$776,$A201,СВЦЭМ!$B$33:$B$776,I$180)+'СЕТ СН'!$F$15</f>
        <v>159.79986847000001</v>
      </c>
      <c r="J201" s="36">
        <f>SUMIFS(СВЦЭМ!$F$33:$F$776,СВЦЭМ!$A$33:$A$776,$A201,СВЦЭМ!$B$33:$B$776,J$180)+'СЕТ СН'!$F$15</f>
        <v>155.33301062000001</v>
      </c>
      <c r="K201" s="36">
        <f>SUMIFS(СВЦЭМ!$F$33:$F$776,СВЦЭМ!$A$33:$A$776,$A201,СВЦЭМ!$B$33:$B$776,K$180)+'СЕТ СН'!$F$15</f>
        <v>154.25619555</v>
      </c>
      <c r="L201" s="36">
        <f>SUMIFS(СВЦЭМ!$F$33:$F$776,СВЦЭМ!$A$33:$A$776,$A201,СВЦЭМ!$B$33:$B$776,L$180)+'СЕТ СН'!$F$15</f>
        <v>154.96087191000001</v>
      </c>
      <c r="M201" s="36">
        <f>SUMIFS(СВЦЭМ!$F$33:$F$776,СВЦЭМ!$A$33:$A$776,$A201,СВЦЭМ!$B$33:$B$776,M$180)+'СЕТ СН'!$F$15</f>
        <v>157.54533108999999</v>
      </c>
      <c r="N201" s="36">
        <f>SUMIFS(СВЦЭМ!$F$33:$F$776,СВЦЭМ!$A$33:$A$776,$A201,СВЦЭМ!$B$33:$B$776,N$180)+'СЕТ СН'!$F$15</f>
        <v>161.58070208000001</v>
      </c>
      <c r="O201" s="36">
        <f>SUMIFS(СВЦЭМ!$F$33:$F$776,СВЦЭМ!$A$33:$A$776,$A201,СВЦЭМ!$B$33:$B$776,O$180)+'СЕТ СН'!$F$15</f>
        <v>165.85133028000001</v>
      </c>
      <c r="P201" s="36">
        <f>SUMIFS(СВЦЭМ!$F$33:$F$776,СВЦЭМ!$A$33:$A$776,$A201,СВЦЭМ!$B$33:$B$776,P$180)+'СЕТ СН'!$F$15</f>
        <v>168.26058674999999</v>
      </c>
      <c r="Q201" s="36">
        <f>SUMIFS(СВЦЭМ!$F$33:$F$776,СВЦЭМ!$A$33:$A$776,$A201,СВЦЭМ!$B$33:$B$776,Q$180)+'СЕТ СН'!$F$15</f>
        <v>169.68841040000001</v>
      </c>
      <c r="R201" s="36">
        <f>SUMIFS(СВЦЭМ!$F$33:$F$776,СВЦЭМ!$A$33:$A$776,$A201,СВЦЭМ!$B$33:$B$776,R$180)+'СЕТ СН'!$F$15</f>
        <v>169.05721618000001</v>
      </c>
      <c r="S201" s="36">
        <f>SUMIFS(СВЦЭМ!$F$33:$F$776,СВЦЭМ!$A$33:$A$776,$A201,СВЦЭМ!$B$33:$B$776,S$180)+'СЕТ СН'!$F$15</f>
        <v>165.40718244000001</v>
      </c>
      <c r="T201" s="36">
        <f>SUMIFS(СВЦЭМ!$F$33:$F$776,СВЦЭМ!$A$33:$A$776,$A201,СВЦЭМ!$B$33:$B$776,T$180)+'СЕТ СН'!$F$15</f>
        <v>158.88011243</v>
      </c>
      <c r="U201" s="36">
        <f>SUMIFS(СВЦЭМ!$F$33:$F$776,СВЦЭМ!$A$33:$A$776,$A201,СВЦЭМ!$B$33:$B$776,U$180)+'СЕТ СН'!$F$15</f>
        <v>154.27889474</v>
      </c>
      <c r="V201" s="36">
        <f>SUMIFS(СВЦЭМ!$F$33:$F$776,СВЦЭМ!$A$33:$A$776,$A201,СВЦЭМ!$B$33:$B$776,V$180)+'СЕТ СН'!$F$15</f>
        <v>147.89430755999999</v>
      </c>
      <c r="W201" s="36">
        <f>SUMIFS(СВЦЭМ!$F$33:$F$776,СВЦЭМ!$A$33:$A$776,$A201,СВЦЭМ!$B$33:$B$776,W$180)+'СЕТ СН'!$F$15</f>
        <v>149.02000236000001</v>
      </c>
      <c r="X201" s="36">
        <f>SUMIFS(СВЦЭМ!$F$33:$F$776,СВЦЭМ!$A$33:$A$776,$A201,СВЦЭМ!$B$33:$B$776,X$180)+'СЕТ СН'!$F$15</f>
        <v>150.70192768999999</v>
      </c>
      <c r="Y201" s="36">
        <f>SUMIFS(СВЦЭМ!$F$33:$F$776,СВЦЭМ!$A$33:$A$776,$A201,СВЦЭМ!$B$33:$B$776,Y$180)+'СЕТ СН'!$F$15</f>
        <v>154.96906140999999</v>
      </c>
    </row>
    <row r="202" spans="1:25" ht="15.75" x14ac:dyDescent="0.2">
      <c r="A202" s="35">
        <f t="shared" si="5"/>
        <v>43883</v>
      </c>
      <c r="B202" s="36">
        <f>SUMIFS(СВЦЭМ!$F$33:$F$776,СВЦЭМ!$A$33:$A$776,$A202,СВЦЭМ!$B$33:$B$776,B$180)+'СЕТ СН'!$F$15</f>
        <v>161.16901915</v>
      </c>
      <c r="C202" s="36">
        <f>SUMIFS(СВЦЭМ!$F$33:$F$776,СВЦЭМ!$A$33:$A$776,$A202,СВЦЭМ!$B$33:$B$776,C$180)+'СЕТ СН'!$F$15</f>
        <v>164.56333481999999</v>
      </c>
      <c r="D202" s="36">
        <f>SUMIFS(СВЦЭМ!$F$33:$F$776,СВЦЭМ!$A$33:$A$776,$A202,СВЦЭМ!$B$33:$B$776,D$180)+'СЕТ СН'!$F$15</f>
        <v>165.5526672</v>
      </c>
      <c r="E202" s="36">
        <f>SUMIFS(СВЦЭМ!$F$33:$F$776,СВЦЭМ!$A$33:$A$776,$A202,СВЦЭМ!$B$33:$B$776,E$180)+'СЕТ СН'!$F$15</f>
        <v>165.81254446</v>
      </c>
      <c r="F202" s="36">
        <f>SUMIFS(СВЦЭМ!$F$33:$F$776,СВЦЭМ!$A$33:$A$776,$A202,СВЦЭМ!$B$33:$B$776,F$180)+'СЕТ СН'!$F$15</f>
        <v>165.15728324</v>
      </c>
      <c r="G202" s="36">
        <f>SUMIFS(СВЦЭМ!$F$33:$F$776,СВЦЭМ!$A$33:$A$776,$A202,СВЦЭМ!$B$33:$B$776,G$180)+'СЕТ СН'!$F$15</f>
        <v>163.54401609999999</v>
      </c>
      <c r="H202" s="36">
        <f>SUMIFS(СВЦЭМ!$F$33:$F$776,СВЦЭМ!$A$33:$A$776,$A202,СВЦЭМ!$B$33:$B$776,H$180)+'СЕТ СН'!$F$15</f>
        <v>159.22129827000001</v>
      </c>
      <c r="I202" s="36">
        <f>SUMIFS(СВЦЭМ!$F$33:$F$776,СВЦЭМ!$A$33:$A$776,$A202,СВЦЭМ!$B$33:$B$776,I$180)+'СЕТ СН'!$F$15</f>
        <v>152.80520559000001</v>
      </c>
      <c r="J202" s="36">
        <f>SUMIFS(СВЦЭМ!$F$33:$F$776,СВЦЭМ!$A$33:$A$776,$A202,СВЦЭМ!$B$33:$B$776,J$180)+'СЕТ СН'!$F$15</f>
        <v>153.74901671999999</v>
      </c>
      <c r="K202" s="36">
        <f>SUMIFS(СВЦЭМ!$F$33:$F$776,СВЦЭМ!$A$33:$A$776,$A202,СВЦЭМ!$B$33:$B$776,K$180)+'СЕТ СН'!$F$15</f>
        <v>155.6356203</v>
      </c>
      <c r="L202" s="36">
        <f>SUMIFS(СВЦЭМ!$F$33:$F$776,СВЦЭМ!$A$33:$A$776,$A202,СВЦЭМ!$B$33:$B$776,L$180)+'СЕТ СН'!$F$15</f>
        <v>157.69618229</v>
      </c>
      <c r="M202" s="36">
        <f>SUMIFS(СВЦЭМ!$F$33:$F$776,СВЦЭМ!$A$33:$A$776,$A202,СВЦЭМ!$B$33:$B$776,M$180)+'СЕТ СН'!$F$15</f>
        <v>159.38093051000001</v>
      </c>
      <c r="N202" s="36">
        <f>SUMIFS(СВЦЭМ!$F$33:$F$776,СВЦЭМ!$A$33:$A$776,$A202,СВЦЭМ!$B$33:$B$776,N$180)+'СЕТ СН'!$F$15</f>
        <v>159.80722084000001</v>
      </c>
      <c r="O202" s="36">
        <f>SUMIFS(СВЦЭМ!$F$33:$F$776,СВЦЭМ!$A$33:$A$776,$A202,СВЦЭМ!$B$33:$B$776,O$180)+'СЕТ СН'!$F$15</f>
        <v>159.78689387</v>
      </c>
      <c r="P202" s="36">
        <f>SUMIFS(СВЦЭМ!$F$33:$F$776,СВЦЭМ!$A$33:$A$776,$A202,СВЦЭМ!$B$33:$B$776,P$180)+'СЕТ СН'!$F$15</f>
        <v>158.57248731000001</v>
      </c>
      <c r="Q202" s="36">
        <f>SUMIFS(СВЦЭМ!$F$33:$F$776,СВЦЭМ!$A$33:$A$776,$A202,СВЦЭМ!$B$33:$B$776,Q$180)+'СЕТ СН'!$F$15</f>
        <v>157.73896303999999</v>
      </c>
      <c r="R202" s="36">
        <f>SUMIFS(СВЦЭМ!$F$33:$F$776,СВЦЭМ!$A$33:$A$776,$A202,СВЦЭМ!$B$33:$B$776,R$180)+'СЕТ СН'!$F$15</f>
        <v>156.68682411</v>
      </c>
      <c r="S202" s="36">
        <f>SUMIFS(СВЦЭМ!$F$33:$F$776,СВЦЭМ!$A$33:$A$776,$A202,СВЦЭМ!$B$33:$B$776,S$180)+'СЕТ СН'!$F$15</f>
        <v>157.02811488</v>
      </c>
      <c r="T202" s="36">
        <f>SUMIFS(СВЦЭМ!$F$33:$F$776,СВЦЭМ!$A$33:$A$776,$A202,СВЦЭМ!$B$33:$B$776,T$180)+'СЕТ СН'!$F$15</f>
        <v>157.67216015</v>
      </c>
      <c r="U202" s="36">
        <f>SUMIFS(СВЦЭМ!$F$33:$F$776,СВЦЭМ!$A$33:$A$776,$A202,СВЦЭМ!$B$33:$B$776,U$180)+'СЕТ СН'!$F$15</f>
        <v>158.46960098</v>
      </c>
      <c r="V202" s="36">
        <f>SUMIFS(СВЦЭМ!$F$33:$F$776,СВЦЭМ!$A$33:$A$776,$A202,СВЦЭМ!$B$33:$B$776,V$180)+'СЕТ СН'!$F$15</f>
        <v>160.17061952</v>
      </c>
      <c r="W202" s="36">
        <f>SUMIFS(СВЦЭМ!$F$33:$F$776,СВЦЭМ!$A$33:$A$776,$A202,СВЦЭМ!$B$33:$B$776,W$180)+'СЕТ СН'!$F$15</f>
        <v>159.63005887</v>
      </c>
      <c r="X202" s="36">
        <f>SUMIFS(СВЦЭМ!$F$33:$F$776,СВЦЭМ!$A$33:$A$776,$A202,СВЦЭМ!$B$33:$B$776,X$180)+'СЕТ СН'!$F$15</f>
        <v>157.66191807999999</v>
      </c>
      <c r="Y202" s="36">
        <f>SUMIFS(СВЦЭМ!$F$33:$F$776,СВЦЭМ!$A$33:$A$776,$A202,СВЦЭМ!$B$33:$B$776,Y$180)+'СЕТ СН'!$F$15</f>
        <v>155.64042867000001</v>
      </c>
    </row>
    <row r="203" spans="1:25" ht="15.75" x14ac:dyDescent="0.2">
      <c r="A203" s="35">
        <f t="shared" si="5"/>
        <v>43884</v>
      </c>
      <c r="B203" s="36">
        <f>SUMIFS(СВЦЭМ!$F$33:$F$776,СВЦЭМ!$A$33:$A$776,$A203,СВЦЭМ!$B$33:$B$776,B$180)+'СЕТ СН'!$F$15</f>
        <v>162.53842424999999</v>
      </c>
      <c r="C203" s="36">
        <f>SUMIFS(СВЦЭМ!$F$33:$F$776,СВЦЭМ!$A$33:$A$776,$A203,СВЦЭМ!$B$33:$B$776,C$180)+'СЕТ СН'!$F$15</f>
        <v>166.30672283999999</v>
      </c>
      <c r="D203" s="36">
        <f>SUMIFS(СВЦЭМ!$F$33:$F$776,СВЦЭМ!$A$33:$A$776,$A203,СВЦЭМ!$B$33:$B$776,D$180)+'СЕТ СН'!$F$15</f>
        <v>168.62747920000001</v>
      </c>
      <c r="E203" s="36">
        <f>SUMIFS(СВЦЭМ!$F$33:$F$776,СВЦЭМ!$A$33:$A$776,$A203,СВЦЭМ!$B$33:$B$776,E$180)+'СЕТ СН'!$F$15</f>
        <v>169.70189296999999</v>
      </c>
      <c r="F203" s="36">
        <f>SUMIFS(СВЦЭМ!$F$33:$F$776,СВЦЭМ!$A$33:$A$776,$A203,СВЦЭМ!$B$33:$B$776,F$180)+'СЕТ СН'!$F$15</f>
        <v>170.17166132</v>
      </c>
      <c r="G203" s="36">
        <f>SUMIFS(СВЦЭМ!$F$33:$F$776,СВЦЭМ!$A$33:$A$776,$A203,СВЦЭМ!$B$33:$B$776,G$180)+'СЕТ СН'!$F$15</f>
        <v>170.56753802</v>
      </c>
      <c r="H203" s="36">
        <f>SUMIFS(СВЦЭМ!$F$33:$F$776,СВЦЭМ!$A$33:$A$776,$A203,СВЦЭМ!$B$33:$B$776,H$180)+'СЕТ СН'!$F$15</f>
        <v>168.23852550999999</v>
      </c>
      <c r="I203" s="36">
        <f>SUMIFS(СВЦЭМ!$F$33:$F$776,СВЦЭМ!$A$33:$A$776,$A203,СВЦЭМ!$B$33:$B$776,I$180)+'СЕТ СН'!$F$15</f>
        <v>165.84537542999999</v>
      </c>
      <c r="J203" s="36">
        <f>SUMIFS(СВЦЭМ!$F$33:$F$776,СВЦЭМ!$A$33:$A$776,$A203,СВЦЭМ!$B$33:$B$776,J$180)+'СЕТ СН'!$F$15</f>
        <v>160.16742087</v>
      </c>
      <c r="K203" s="36">
        <f>SUMIFS(СВЦЭМ!$F$33:$F$776,СВЦЭМ!$A$33:$A$776,$A203,СВЦЭМ!$B$33:$B$776,K$180)+'СЕТ СН'!$F$15</f>
        <v>151.68502462000001</v>
      </c>
      <c r="L203" s="36">
        <f>SUMIFS(СВЦЭМ!$F$33:$F$776,СВЦЭМ!$A$33:$A$776,$A203,СВЦЭМ!$B$33:$B$776,L$180)+'СЕТ СН'!$F$15</f>
        <v>147.78905619</v>
      </c>
      <c r="M203" s="36">
        <f>SUMIFS(СВЦЭМ!$F$33:$F$776,СВЦЭМ!$A$33:$A$776,$A203,СВЦЭМ!$B$33:$B$776,M$180)+'СЕТ СН'!$F$15</f>
        <v>149.01029523</v>
      </c>
      <c r="N203" s="36">
        <f>SUMIFS(СВЦЭМ!$F$33:$F$776,СВЦЭМ!$A$33:$A$776,$A203,СВЦЭМ!$B$33:$B$776,N$180)+'СЕТ СН'!$F$15</f>
        <v>152.77365012999999</v>
      </c>
      <c r="O203" s="36">
        <f>SUMIFS(СВЦЭМ!$F$33:$F$776,СВЦЭМ!$A$33:$A$776,$A203,СВЦЭМ!$B$33:$B$776,O$180)+'СЕТ СН'!$F$15</f>
        <v>155.65841612</v>
      </c>
      <c r="P203" s="36">
        <f>SUMIFS(СВЦЭМ!$F$33:$F$776,СВЦЭМ!$A$33:$A$776,$A203,СВЦЭМ!$B$33:$B$776,P$180)+'СЕТ СН'!$F$15</f>
        <v>157.15189425</v>
      </c>
      <c r="Q203" s="36">
        <f>SUMIFS(СВЦЭМ!$F$33:$F$776,СВЦЭМ!$A$33:$A$776,$A203,СВЦЭМ!$B$33:$B$776,Q$180)+'СЕТ СН'!$F$15</f>
        <v>159.18612472000001</v>
      </c>
      <c r="R203" s="36">
        <f>SUMIFS(СВЦЭМ!$F$33:$F$776,СВЦЭМ!$A$33:$A$776,$A203,СВЦЭМ!$B$33:$B$776,R$180)+'СЕТ СН'!$F$15</f>
        <v>158.92605154</v>
      </c>
      <c r="S203" s="36">
        <f>SUMIFS(СВЦЭМ!$F$33:$F$776,СВЦЭМ!$A$33:$A$776,$A203,СВЦЭМ!$B$33:$B$776,S$180)+'СЕТ СН'!$F$15</f>
        <v>156.96959311000001</v>
      </c>
      <c r="T203" s="36">
        <f>SUMIFS(СВЦЭМ!$F$33:$F$776,СВЦЭМ!$A$33:$A$776,$A203,СВЦЭМ!$B$33:$B$776,T$180)+'СЕТ СН'!$F$15</f>
        <v>152.48341403000001</v>
      </c>
      <c r="U203" s="36">
        <f>SUMIFS(СВЦЭМ!$F$33:$F$776,СВЦЭМ!$A$33:$A$776,$A203,СВЦЭМ!$B$33:$B$776,U$180)+'СЕТ СН'!$F$15</f>
        <v>149.23036714</v>
      </c>
      <c r="V203" s="36">
        <f>SUMIFS(СВЦЭМ!$F$33:$F$776,СВЦЭМ!$A$33:$A$776,$A203,СВЦЭМ!$B$33:$B$776,V$180)+'СЕТ СН'!$F$15</f>
        <v>151.44165763999999</v>
      </c>
      <c r="W203" s="36">
        <f>SUMIFS(СВЦЭМ!$F$33:$F$776,СВЦЭМ!$A$33:$A$776,$A203,СВЦЭМ!$B$33:$B$776,W$180)+'СЕТ СН'!$F$15</f>
        <v>153.74755349</v>
      </c>
      <c r="X203" s="36">
        <f>SUMIFS(СВЦЭМ!$F$33:$F$776,СВЦЭМ!$A$33:$A$776,$A203,СВЦЭМ!$B$33:$B$776,X$180)+'СЕТ СН'!$F$15</f>
        <v>157.66241941000001</v>
      </c>
      <c r="Y203" s="36">
        <f>SUMIFS(СВЦЭМ!$F$33:$F$776,СВЦЭМ!$A$33:$A$776,$A203,СВЦЭМ!$B$33:$B$776,Y$180)+'СЕТ СН'!$F$15</f>
        <v>161.45396972</v>
      </c>
    </row>
    <row r="204" spans="1:25" ht="15.75" x14ac:dyDescent="0.2">
      <c r="A204" s="35">
        <f t="shared" si="5"/>
        <v>43885</v>
      </c>
      <c r="B204" s="36">
        <f>SUMIFS(СВЦЭМ!$F$33:$F$776,СВЦЭМ!$A$33:$A$776,$A204,СВЦЭМ!$B$33:$B$776,B$180)+'СЕТ СН'!$F$15</f>
        <v>161.43994620000001</v>
      </c>
      <c r="C204" s="36">
        <f>SUMIFS(СВЦЭМ!$F$33:$F$776,СВЦЭМ!$A$33:$A$776,$A204,СВЦЭМ!$B$33:$B$776,C$180)+'СЕТ СН'!$F$15</f>
        <v>163.87030910999999</v>
      </c>
      <c r="D204" s="36">
        <f>SUMIFS(СВЦЭМ!$F$33:$F$776,СВЦЭМ!$A$33:$A$776,$A204,СВЦЭМ!$B$33:$B$776,D$180)+'СЕТ СН'!$F$15</f>
        <v>167.00986243</v>
      </c>
      <c r="E204" s="36">
        <f>SUMIFS(СВЦЭМ!$F$33:$F$776,СВЦЭМ!$A$33:$A$776,$A204,СВЦЭМ!$B$33:$B$776,E$180)+'СЕТ СН'!$F$15</f>
        <v>170.46228095000001</v>
      </c>
      <c r="F204" s="36">
        <f>SUMIFS(СВЦЭМ!$F$33:$F$776,СВЦЭМ!$A$33:$A$776,$A204,СВЦЭМ!$B$33:$B$776,F$180)+'СЕТ СН'!$F$15</f>
        <v>170.85516788999999</v>
      </c>
      <c r="G204" s="36">
        <f>SUMIFS(СВЦЭМ!$F$33:$F$776,СВЦЭМ!$A$33:$A$776,$A204,СВЦЭМ!$B$33:$B$776,G$180)+'СЕТ СН'!$F$15</f>
        <v>170.34518324000001</v>
      </c>
      <c r="H204" s="36">
        <f>SUMIFS(СВЦЭМ!$F$33:$F$776,СВЦЭМ!$A$33:$A$776,$A204,СВЦЭМ!$B$33:$B$776,H$180)+'СЕТ СН'!$F$15</f>
        <v>168.66633392</v>
      </c>
      <c r="I204" s="36">
        <f>SUMIFS(СВЦЭМ!$F$33:$F$776,СВЦЭМ!$A$33:$A$776,$A204,СВЦЭМ!$B$33:$B$776,I$180)+'СЕТ СН'!$F$15</f>
        <v>164.88088026</v>
      </c>
      <c r="J204" s="36">
        <f>SUMIFS(СВЦЭМ!$F$33:$F$776,СВЦЭМ!$A$33:$A$776,$A204,СВЦЭМ!$B$33:$B$776,J$180)+'СЕТ СН'!$F$15</f>
        <v>158.46687391</v>
      </c>
      <c r="K204" s="36">
        <f>SUMIFS(СВЦЭМ!$F$33:$F$776,СВЦЭМ!$A$33:$A$776,$A204,СВЦЭМ!$B$33:$B$776,K$180)+'СЕТ СН'!$F$15</f>
        <v>152.22961092</v>
      </c>
      <c r="L204" s="36">
        <f>SUMIFS(СВЦЭМ!$F$33:$F$776,СВЦЭМ!$A$33:$A$776,$A204,СВЦЭМ!$B$33:$B$776,L$180)+'СЕТ СН'!$F$15</f>
        <v>151.35450438999999</v>
      </c>
      <c r="M204" s="36">
        <f>SUMIFS(СВЦЭМ!$F$33:$F$776,СВЦЭМ!$A$33:$A$776,$A204,СВЦЭМ!$B$33:$B$776,M$180)+'СЕТ СН'!$F$15</f>
        <v>152.10477467000001</v>
      </c>
      <c r="N204" s="36">
        <f>SUMIFS(СВЦЭМ!$F$33:$F$776,СВЦЭМ!$A$33:$A$776,$A204,СВЦЭМ!$B$33:$B$776,N$180)+'СЕТ СН'!$F$15</f>
        <v>154.25116220000001</v>
      </c>
      <c r="O204" s="36">
        <f>SUMIFS(СВЦЭМ!$F$33:$F$776,СВЦЭМ!$A$33:$A$776,$A204,СВЦЭМ!$B$33:$B$776,O$180)+'СЕТ СН'!$F$15</f>
        <v>157.93436281000001</v>
      </c>
      <c r="P204" s="36">
        <f>SUMIFS(СВЦЭМ!$F$33:$F$776,СВЦЭМ!$A$33:$A$776,$A204,СВЦЭМ!$B$33:$B$776,P$180)+'СЕТ СН'!$F$15</f>
        <v>159.92858722</v>
      </c>
      <c r="Q204" s="36">
        <f>SUMIFS(СВЦЭМ!$F$33:$F$776,СВЦЭМ!$A$33:$A$776,$A204,СВЦЭМ!$B$33:$B$776,Q$180)+'СЕТ СН'!$F$15</f>
        <v>159.82314216</v>
      </c>
      <c r="R204" s="36">
        <f>SUMIFS(СВЦЭМ!$F$33:$F$776,СВЦЭМ!$A$33:$A$776,$A204,СВЦЭМ!$B$33:$B$776,R$180)+'СЕТ СН'!$F$15</f>
        <v>159.44795721</v>
      </c>
      <c r="S204" s="36">
        <f>SUMIFS(СВЦЭМ!$F$33:$F$776,СВЦЭМ!$A$33:$A$776,$A204,СВЦЭМ!$B$33:$B$776,S$180)+'СЕТ СН'!$F$15</f>
        <v>156.89313136000001</v>
      </c>
      <c r="T204" s="36">
        <f>SUMIFS(СВЦЭМ!$F$33:$F$776,СВЦЭМ!$A$33:$A$776,$A204,СВЦЭМ!$B$33:$B$776,T$180)+'СЕТ СН'!$F$15</f>
        <v>151.56025377</v>
      </c>
      <c r="U204" s="36">
        <f>SUMIFS(СВЦЭМ!$F$33:$F$776,СВЦЭМ!$A$33:$A$776,$A204,СВЦЭМ!$B$33:$B$776,U$180)+'СЕТ СН'!$F$15</f>
        <v>146.91400173</v>
      </c>
      <c r="V204" s="36">
        <f>SUMIFS(СВЦЭМ!$F$33:$F$776,СВЦЭМ!$A$33:$A$776,$A204,СВЦЭМ!$B$33:$B$776,V$180)+'СЕТ СН'!$F$15</f>
        <v>148.50624049000001</v>
      </c>
      <c r="W204" s="36">
        <f>SUMIFS(СВЦЭМ!$F$33:$F$776,СВЦЭМ!$A$33:$A$776,$A204,СВЦЭМ!$B$33:$B$776,W$180)+'СЕТ СН'!$F$15</f>
        <v>151.65541046999999</v>
      </c>
      <c r="X204" s="36">
        <f>SUMIFS(СВЦЭМ!$F$33:$F$776,СВЦЭМ!$A$33:$A$776,$A204,СВЦЭМ!$B$33:$B$776,X$180)+'СЕТ СН'!$F$15</f>
        <v>153.77117648000001</v>
      </c>
      <c r="Y204" s="36">
        <f>SUMIFS(СВЦЭМ!$F$33:$F$776,СВЦЭМ!$A$33:$A$776,$A204,СВЦЭМ!$B$33:$B$776,Y$180)+'СЕТ СН'!$F$15</f>
        <v>158.75786048000001</v>
      </c>
    </row>
    <row r="205" spans="1:25" ht="15.75" x14ac:dyDescent="0.2">
      <c r="A205" s="35">
        <f t="shared" si="5"/>
        <v>43886</v>
      </c>
      <c r="B205" s="36">
        <f>SUMIFS(СВЦЭМ!$F$33:$F$776,СВЦЭМ!$A$33:$A$776,$A205,СВЦЭМ!$B$33:$B$776,B$180)+'СЕТ СН'!$F$15</f>
        <v>167.74136161000001</v>
      </c>
      <c r="C205" s="36">
        <f>SUMIFS(СВЦЭМ!$F$33:$F$776,СВЦЭМ!$A$33:$A$776,$A205,СВЦЭМ!$B$33:$B$776,C$180)+'СЕТ СН'!$F$15</f>
        <v>169.52330975999999</v>
      </c>
      <c r="D205" s="36">
        <f>SUMIFS(СВЦЭМ!$F$33:$F$776,СВЦЭМ!$A$33:$A$776,$A205,СВЦЭМ!$B$33:$B$776,D$180)+'СЕТ СН'!$F$15</f>
        <v>173.13073446000001</v>
      </c>
      <c r="E205" s="36">
        <f>SUMIFS(СВЦЭМ!$F$33:$F$776,СВЦЭМ!$A$33:$A$776,$A205,СВЦЭМ!$B$33:$B$776,E$180)+'СЕТ СН'!$F$15</f>
        <v>176.53338224999999</v>
      </c>
      <c r="F205" s="36">
        <f>SUMIFS(СВЦЭМ!$F$33:$F$776,СВЦЭМ!$A$33:$A$776,$A205,СВЦЭМ!$B$33:$B$776,F$180)+'СЕТ СН'!$F$15</f>
        <v>174.31675860999999</v>
      </c>
      <c r="G205" s="36">
        <f>SUMIFS(СВЦЭМ!$F$33:$F$776,СВЦЭМ!$A$33:$A$776,$A205,СВЦЭМ!$B$33:$B$776,G$180)+'СЕТ СН'!$F$15</f>
        <v>170.18371323</v>
      </c>
      <c r="H205" s="36">
        <f>SUMIFS(СВЦЭМ!$F$33:$F$776,СВЦЭМ!$A$33:$A$776,$A205,СВЦЭМ!$B$33:$B$776,H$180)+'СЕТ СН'!$F$15</f>
        <v>164.79030519</v>
      </c>
      <c r="I205" s="36">
        <f>SUMIFS(СВЦЭМ!$F$33:$F$776,СВЦЭМ!$A$33:$A$776,$A205,СВЦЭМ!$B$33:$B$776,I$180)+'СЕТ СН'!$F$15</f>
        <v>159.68791680999999</v>
      </c>
      <c r="J205" s="36">
        <f>SUMIFS(СВЦЭМ!$F$33:$F$776,СВЦЭМ!$A$33:$A$776,$A205,СВЦЭМ!$B$33:$B$776,J$180)+'СЕТ СН'!$F$15</f>
        <v>154.92766795</v>
      </c>
      <c r="K205" s="36">
        <f>SUMIFS(СВЦЭМ!$F$33:$F$776,СВЦЭМ!$A$33:$A$776,$A205,СВЦЭМ!$B$33:$B$776,K$180)+'СЕТ СН'!$F$15</f>
        <v>151.11936034999999</v>
      </c>
      <c r="L205" s="36">
        <f>SUMIFS(СВЦЭМ!$F$33:$F$776,СВЦЭМ!$A$33:$A$776,$A205,СВЦЭМ!$B$33:$B$776,L$180)+'СЕТ СН'!$F$15</f>
        <v>151.07348547000001</v>
      </c>
      <c r="M205" s="36">
        <f>SUMIFS(СВЦЭМ!$F$33:$F$776,СВЦЭМ!$A$33:$A$776,$A205,СВЦЭМ!$B$33:$B$776,M$180)+'СЕТ СН'!$F$15</f>
        <v>153.18600753000001</v>
      </c>
      <c r="N205" s="36">
        <f>SUMIFS(СВЦЭМ!$F$33:$F$776,СВЦЭМ!$A$33:$A$776,$A205,СВЦЭМ!$B$33:$B$776,N$180)+'СЕТ СН'!$F$15</f>
        <v>155.44382665000001</v>
      </c>
      <c r="O205" s="36">
        <f>SUMIFS(СВЦЭМ!$F$33:$F$776,СВЦЭМ!$A$33:$A$776,$A205,СВЦЭМ!$B$33:$B$776,O$180)+'СЕТ СН'!$F$15</f>
        <v>159.04048284000001</v>
      </c>
      <c r="P205" s="36">
        <f>SUMIFS(СВЦЭМ!$F$33:$F$776,СВЦЭМ!$A$33:$A$776,$A205,СВЦЭМ!$B$33:$B$776,P$180)+'СЕТ СН'!$F$15</f>
        <v>165.70969066000001</v>
      </c>
      <c r="Q205" s="36">
        <f>SUMIFS(СВЦЭМ!$F$33:$F$776,СВЦЭМ!$A$33:$A$776,$A205,СВЦЭМ!$B$33:$B$776,Q$180)+'СЕТ СН'!$F$15</f>
        <v>169.38324567000001</v>
      </c>
      <c r="R205" s="36">
        <f>SUMIFS(СВЦЭМ!$F$33:$F$776,СВЦЭМ!$A$33:$A$776,$A205,СВЦЭМ!$B$33:$B$776,R$180)+'СЕТ СН'!$F$15</f>
        <v>169.07960315</v>
      </c>
      <c r="S205" s="36">
        <f>SUMIFS(СВЦЭМ!$F$33:$F$776,СВЦЭМ!$A$33:$A$776,$A205,СВЦЭМ!$B$33:$B$776,S$180)+'СЕТ СН'!$F$15</f>
        <v>161.27302306000001</v>
      </c>
      <c r="T205" s="36">
        <f>SUMIFS(СВЦЭМ!$F$33:$F$776,СВЦЭМ!$A$33:$A$776,$A205,СВЦЭМ!$B$33:$B$776,T$180)+'СЕТ СН'!$F$15</f>
        <v>154.48504419</v>
      </c>
      <c r="U205" s="36">
        <f>SUMIFS(СВЦЭМ!$F$33:$F$776,СВЦЭМ!$A$33:$A$776,$A205,СВЦЭМ!$B$33:$B$776,U$180)+'СЕТ СН'!$F$15</f>
        <v>149.45409592999999</v>
      </c>
      <c r="V205" s="36">
        <f>SUMIFS(СВЦЭМ!$F$33:$F$776,СВЦЭМ!$A$33:$A$776,$A205,СВЦЭМ!$B$33:$B$776,V$180)+'СЕТ СН'!$F$15</f>
        <v>148.85731742999999</v>
      </c>
      <c r="W205" s="36">
        <f>SUMIFS(СВЦЭМ!$F$33:$F$776,СВЦЭМ!$A$33:$A$776,$A205,СВЦЭМ!$B$33:$B$776,W$180)+'СЕТ СН'!$F$15</f>
        <v>154.34869427999999</v>
      </c>
      <c r="X205" s="36">
        <f>SUMIFS(СВЦЭМ!$F$33:$F$776,СВЦЭМ!$A$33:$A$776,$A205,СВЦЭМ!$B$33:$B$776,X$180)+'СЕТ СН'!$F$15</f>
        <v>158.99565314</v>
      </c>
      <c r="Y205" s="36">
        <f>SUMIFS(СВЦЭМ!$F$33:$F$776,СВЦЭМ!$A$33:$A$776,$A205,СВЦЭМ!$B$33:$B$776,Y$180)+'СЕТ СН'!$F$15</f>
        <v>163.77816218999999</v>
      </c>
    </row>
    <row r="206" spans="1:25" ht="15.75" x14ac:dyDescent="0.2">
      <c r="A206" s="35">
        <f t="shared" si="5"/>
        <v>43887</v>
      </c>
      <c r="B206" s="36">
        <f>SUMIFS(СВЦЭМ!$F$33:$F$776,СВЦЭМ!$A$33:$A$776,$A206,СВЦЭМ!$B$33:$B$776,B$180)+'СЕТ СН'!$F$15</f>
        <v>168.98730054000001</v>
      </c>
      <c r="C206" s="36">
        <f>SUMIFS(СВЦЭМ!$F$33:$F$776,СВЦЭМ!$A$33:$A$776,$A206,СВЦЭМ!$B$33:$B$776,C$180)+'СЕТ СН'!$F$15</f>
        <v>173.59151704999999</v>
      </c>
      <c r="D206" s="36">
        <f>SUMIFS(СВЦЭМ!$F$33:$F$776,СВЦЭМ!$A$33:$A$776,$A206,СВЦЭМ!$B$33:$B$776,D$180)+'СЕТ СН'!$F$15</f>
        <v>175.38542201999999</v>
      </c>
      <c r="E206" s="36">
        <f>SUMIFS(СВЦЭМ!$F$33:$F$776,СВЦЭМ!$A$33:$A$776,$A206,СВЦЭМ!$B$33:$B$776,E$180)+'СЕТ СН'!$F$15</f>
        <v>178.12078217000001</v>
      </c>
      <c r="F206" s="36">
        <f>SUMIFS(СВЦЭМ!$F$33:$F$776,СВЦЭМ!$A$33:$A$776,$A206,СВЦЭМ!$B$33:$B$776,F$180)+'СЕТ СН'!$F$15</f>
        <v>176.20946699999999</v>
      </c>
      <c r="G206" s="36">
        <f>SUMIFS(СВЦЭМ!$F$33:$F$776,СВЦЭМ!$A$33:$A$776,$A206,СВЦЭМ!$B$33:$B$776,G$180)+'СЕТ СН'!$F$15</f>
        <v>171.41527865</v>
      </c>
      <c r="H206" s="36">
        <f>SUMIFS(СВЦЭМ!$F$33:$F$776,СВЦЭМ!$A$33:$A$776,$A206,СВЦЭМ!$B$33:$B$776,H$180)+'СЕТ СН'!$F$15</f>
        <v>164.09664187000001</v>
      </c>
      <c r="I206" s="36">
        <f>SUMIFS(СВЦЭМ!$F$33:$F$776,СВЦЭМ!$A$33:$A$776,$A206,СВЦЭМ!$B$33:$B$776,I$180)+'СЕТ СН'!$F$15</f>
        <v>159.05296272000001</v>
      </c>
      <c r="J206" s="36">
        <f>SUMIFS(СВЦЭМ!$F$33:$F$776,СВЦЭМ!$A$33:$A$776,$A206,СВЦЭМ!$B$33:$B$776,J$180)+'СЕТ СН'!$F$15</f>
        <v>152.65306011000001</v>
      </c>
      <c r="K206" s="36">
        <f>SUMIFS(СВЦЭМ!$F$33:$F$776,СВЦЭМ!$A$33:$A$776,$A206,СВЦЭМ!$B$33:$B$776,K$180)+'СЕТ СН'!$F$15</f>
        <v>149.62197427999999</v>
      </c>
      <c r="L206" s="36">
        <f>SUMIFS(СВЦЭМ!$F$33:$F$776,СВЦЭМ!$A$33:$A$776,$A206,СВЦЭМ!$B$33:$B$776,L$180)+'СЕТ СН'!$F$15</f>
        <v>151.11972249999999</v>
      </c>
      <c r="M206" s="36">
        <f>SUMIFS(СВЦЭМ!$F$33:$F$776,СВЦЭМ!$A$33:$A$776,$A206,СВЦЭМ!$B$33:$B$776,M$180)+'СЕТ СН'!$F$15</f>
        <v>152.65101453</v>
      </c>
      <c r="N206" s="36">
        <f>SUMIFS(СВЦЭМ!$F$33:$F$776,СВЦЭМ!$A$33:$A$776,$A206,СВЦЭМ!$B$33:$B$776,N$180)+'СЕТ СН'!$F$15</f>
        <v>154.88467786000001</v>
      </c>
      <c r="O206" s="36">
        <f>SUMIFS(СВЦЭМ!$F$33:$F$776,СВЦЭМ!$A$33:$A$776,$A206,СВЦЭМ!$B$33:$B$776,O$180)+'СЕТ СН'!$F$15</f>
        <v>157.85859815000001</v>
      </c>
      <c r="P206" s="36">
        <f>SUMIFS(СВЦЭМ!$F$33:$F$776,СВЦЭМ!$A$33:$A$776,$A206,СВЦЭМ!$B$33:$B$776,P$180)+'СЕТ СН'!$F$15</f>
        <v>160.33315646</v>
      </c>
      <c r="Q206" s="36">
        <f>SUMIFS(СВЦЭМ!$F$33:$F$776,СВЦЭМ!$A$33:$A$776,$A206,СВЦЭМ!$B$33:$B$776,Q$180)+'СЕТ СН'!$F$15</f>
        <v>161.61987047</v>
      </c>
      <c r="R206" s="36">
        <f>SUMIFS(СВЦЭМ!$F$33:$F$776,СВЦЭМ!$A$33:$A$776,$A206,СВЦЭМ!$B$33:$B$776,R$180)+'СЕТ СН'!$F$15</f>
        <v>159.97790157</v>
      </c>
      <c r="S206" s="36">
        <f>SUMIFS(СВЦЭМ!$F$33:$F$776,СВЦЭМ!$A$33:$A$776,$A206,СВЦЭМ!$B$33:$B$776,S$180)+'СЕТ СН'!$F$15</f>
        <v>156.66108002999999</v>
      </c>
      <c r="T206" s="36">
        <f>SUMIFS(СВЦЭМ!$F$33:$F$776,СВЦЭМ!$A$33:$A$776,$A206,СВЦЭМ!$B$33:$B$776,T$180)+'СЕТ СН'!$F$15</f>
        <v>151.71536014</v>
      </c>
      <c r="U206" s="36">
        <f>SUMIFS(СВЦЭМ!$F$33:$F$776,СВЦЭМ!$A$33:$A$776,$A206,СВЦЭМ!$B$33:$B$776,U$180)+'СЕТ СН'!$F$15</f>
        <v>150.02159219999999</v>
      </c>
      <c r="V206" s="36">
        <f>SUMIFS(СВЦЭМ!$F$33:$F$776,СВЦЭМ!$A$33:$A$776,$A206,СВЦЭМ!$B$33:$B$776,V$180)+'СЕТ СН'!$F$15</f>
        <v>150.83025946999999</v>
      </c>
      <c r="W206" s="36">
        <f>SUMIFS(СВЦЭМ!$F$33:$F$776,СВЦЭМ!$A$33:$A$776,$A206,СВЦЭМ!$B$33:$B$776,W$180)+'СЕТ СН'!$F$15</f>
        <v>152.88398430000001</v>
      </c>
      <c r="X206" s="36">
        <f>SUMIFS(СВЦЭМ!$F$33:$F$776,СВЦЭМ!$A$33:$A$776,$A206,СВЦЭМ!$B$33:$B$776,X$180)+'СЕТ СН'!$F$15</f>
        <v>156.28237136000001</v>
      </c>
      <c r="Y206" s="36">
        <f>SUMIFS(СВЦЭМ!$F$33:$F$776,СВЦЭМ!$A$33:$A$776,$A206,СВЦЭМ!$B$33:$B$776,Y$180)+'СЕТ СН'!$F$15</f>
        <v>160.25386957000001</v>
      </c>
    </row>
    <row r="207" spans="1:25" ht="15.75" x14ac:dyDescent="0.2">
      <c r="A207" s="35">
        <f t="shared" si="5"/>
        <v>43888</v>
      </c>
      <c r="B207" s="36">
        <f>SUMIFS(СВЦЭМ!$F$33:$F$776,СВЦЭМ!$A$33:$A$776,$A207,СВЦЭМ!$B$33:$B$776,B$180)+'СЕТ СН'!$F$15</f>
        <v>169.92899892</v>
      </c>
      <c r="C207" s="36">
        <f>SUMIFS(СВЦЭМ!$F$33:$F$776,СВЦЭМ!$A$33:$A$776,$A207,СВЦЭМ!$B$33:$B$776,C$180)+'СЕТ СН'!$F$15</f>
        <v>173.14115495999999</v>
      </c>
      <c r="D207" s="36">
        <f>SUMIFS(СВЦЭМ!$F$33:$F$776,СВЦЭМ!$A$33:$A$776,$A207,СВЦЭМ!$B$33:$B$776,D$180)+'СЕТ СН'!$F$15</f>
        <v>174.76323982</v>
      </c>
      <c r="E207" s="36">
        <f>SUMIFS(СВЦЭМ!$F$33:$F$776,СВЦЭМ!$A$33:$A$776,$A207,СВЦЭМ!$B$33:$B$776,E$180)+'СЕТ СН'!$F$15</f>
        <v>177.15487524</v>
      </c>
      <c r="F207" s="36">
        <f>SUMIFS(СВЦЭМ!$F$33:$F$776,СВЦЭМ!$A$33:$A$776,$A207,СВЦЭМ!$B$33:$B$776,F$180)+'СЕТ СН'!$F$15</f>
        <v>174.59040404000001</v>
      </c>
      <c r="G207" s="36">
        <f>SUMIFS(СВЦЭМ!$F$33:$F$776,СВЦЭМ!$A$33:$A$776,$A207,СВЦЭМ!$B$33:$B$776,G$180)+'СЕТ СН'!$F$15</f>
        <v>169.11321900999999</v>
      </c>
      <c r="H207" s="36">
        <f>SUMIFS(СВЦЭМ!$F$33:$F$776,СВЦЭМ!$A$33:$A$776,$A207,СВЦЭМ!$B$33:$B$776,H$180)+'СЕТ СН'!$F$15</f>
        <v>163.73038131999999</v>
      </c>
      <c r="I207" s="36">
        <f>SUMIFS(СВЦЭМ!$F$33:$F$776,СВЦЭМ!$A$33:$A$776,$A207,СВЦЭМ!$B$33:$B$776,I$180)+'СЕТ СН'!$F$15</f>
        <v>158.52306454999999</v>
      </c>
      <c r="J207" s="36">
        <f>SUMIFS(СВЦЭМ!$F$33:$F$776,СВЦЭМ!$A$33:$A$776,$A207,СВЦЭМ!$B$33:$B$776,J$180)+'СЕТ СН'!$F$15</f>
        <v>153.90788391000001</v>
      </c>
      <c r="K207" s="36">
        <f>SUMIFS(СВЦЭМ!$F$33:$F$776,СВЦЭМ!$A$33:$A$776,$A207,СВЦЭМ!$B$33:$B$776,K$180)+'СЕТ СН'!$F$15</f>
        <v>150.02480596000001</v>
      </c>
      <c r="L207" s="36">
        <f>SUMIFS(СВЦЭМ!$F$33:$F$776,СВЦЭМ!$A$33:$A$776,$A207,СВЦЭМ!$B$33:$B$776,L$180)+'СЕТ СН'!$F$15</f>
        <v>150.75709294999999</v>
      </c>
      <c r="M207" s="36">
        <f>SUMIFS(СВЦЭМ!$F$33:$F$776,СВЦЭМ!$A$33:$A$776,$A207,СВЦЭМ!$B$33:$B$776,M$180)+'СЕТ СН'!$F$15</f>
        <v>153.72588196999999</v>
      </c>
      <c r="N207" s="36">
        <f>SUMIFS(СВЦЭМ!$F$33:$F$776,СВЦЭМ!$A$33:$A$776,$A207,СВЦЭМ!$B$33:$B$776,N$180)+'СЕТ СН'!$F$15</f>
        <v>154.46828249999999</v>
      </c>
      <c r="O207" s="36">
        <f>SUMIFS(СВЦЭМ!$F$33:$F$776,СВЦЭМ!$A$33:$A$776,$A207,СВЦЭМ!$B$33:$B$776,O$180)+'СЕТ СН'!$F$15</f>
        <v>157.80003876999999</v>
      </c>
      <c r="P207" s="36">
        <f>SUMIFS(СВЦЭМ!$F$33:$F$776,СВЦЭМ!$A$33:$A$776,$A207,СВЦЭМ!$B$33:$B$776,P$180)+'СЕТ СН'!$F$15</f>
        <v>160.83329688000001</v>
      </c>
      <c r="Q207" s="36">
        <f>SUMIFS(СВЦЭМ!$F$33:$F$776,СВЦЭМ!$A$33:$A$776,$A207,СВЦЭМ!$B$33:$B$776,Q$180)+'СЕТ СН'!$F$15</f>
        <v>163.08640460999999</v>
      </c>
      <c r="R207" s="36">
        <f>SUMIFS(СВЦЭМ!$F$33:$F$776,СВЦЭМ!$A$33:$A$776,$A207,СВЦЭМ!$B$33:$B$776,R$180)+'СЕТ СН'!$F$15</f>
        <v>163.84174844</v>
      </c>
      <c r="S207" s="36">
        <f>SUMIFS(СВЦЭМ!$F$33:$F$776,СВЦЭМ!$A$33:$A$776,$A207,СВЦЭМ!$B$33:$B$776,S$180)+'СЕТ СН'!$F$15</f>
        <v>160.94456571000001</v>
      </c>
      <c r="T207" s="36">
        <f>SUMIFS(СВЦЭМ!$F$33:$F$776,СВЦЭМ!$A$33:$A$776,$A207,СВЦЭМ!$B$33:$B$776,T$180)+'СЕТ СН'!$F$15</f>
        <v>153.59331564999999</v>
      </c>
      <c r="U207" s="36">
        <f>SUMIFS(СВЦЭМ!$F$33:$F$776,СВЦЭМ!$A$33:$A$776,$A207,СВЦЭМ!$B$33:$B$776,U$180)+'СЕТ СН'!$F$15</f>
        <v>152.76418661</v>
      </c>
      <c r="V207" s="36">
        <f>SUMIFS(СВЦЭМ!$F$33:$F$776,СВЦЭМ!$A$33:$A$776,$A207,СВЦЭМ!$B$33:$B$776,V$180)+'СЕТ СН'!$F$15</f>
        <v>153.08350046999999</v>
      </c>
      <c r="W207" s="36">
        <f>SUMIFS(СВЦЭМ!$F$33:$F$776,СВЦЭМ!$A$33:$A$776,$A207,СВЦЭМ!$B$33:$B$776,W$180)+'СЕТ СН'!$F$15</f>
        <v>155.97578250000001</v>
      </c>
      <c r="X207" s="36">
        <f>SUMIFS(СВЦЭМ!$F$33:$F$776,СВЦЭМ!$A$33:$A$776,$A207,СВЦЭМ!$B$33:$B$776,X$180)+'СЕТ СН'!$F$15</f>
        <v>157.26978672999999</v>
      </c>
      <c r="Y207" s="36">
        <f>SUMIFS(СВЦЭМ!$F$33:$F$776,СВЦЭМ!$A$33:$A$776,$A207,СВЦЭМ!$B$33:$B$776,Y$180)+'СЕТ СН'!$F$15</f>
        <v>162.30348893999999</v>
      </c>
    </row>
    <row r="208" spans="1:25" ht="15.75" x14ac:dyDescent="0.2">
      <c r="A208" s="35">
        <f t="shared" si="5"/>
        <v>43889</v>
      </c>
      <c r="B208" s="36">
        <f>SUMIFS(СВЦЭМ!$F$33:$F$776,СВЦЭМ!$A$33:$A$776,$A208,СВЦЭМ!$B$33:$B$776,B$180)+'СЕТ СН'!$F$15</f>
        <v>165.42694071</v>
      </c>
      <c r="C208" s="36">
        <f>SUMIFS(СВЦЭМ!$F$33:$F$776,СВЦЭМ!$A$33:$A$776,$A208,СВЦЭМ!$B$33:$B$776,C$180)+'СЕТ СН'!$F$15</f>
        <v>171.33847226</v>
      </c>
      <c r="D208" s="36">
        <f>SUMIFS(СВЦЭМ!$F$33:$F$776,СВЦЭМ!$A$33:$A$776,$A208,СВЦЭМ!$B$33:$B$776,D$180)+'СЕТ СН'!$F$15</f>
        <v>174.28239772000001</v>
      </c>
      <c r="E208" s="36">
        <f>SUMIFS(СВЦЭМ!$F$33:$F$776,СВЦЭМ!$A$33:$A$776,$A208,СВЦЭМ!$B$33:$B$776,E$180)+'СЕТ СН'!$F$15</f>
        <v>174.72365568000001</v>
      </c>
      <c r="F208" s="36">
        <f>SUMIFS(СВЦЭМ!$F$33:$F$776,СВЦЭМ!$A$33:$A$776,$A208,СВЦЭМ!$B$33:$B$776,F$180)+'СЕТ СН'!$F$15</f>
        <v>172.29876023</v>
      </c>
      <c r="G208" s="36">
        <f>SUMIFS(СВЦЭМ!$F$33:$F$776,СВЦЭМ!$A$33:$A$776,$A208,СВЦЭМ!$B$33:$B$776,G$180)+'СЕТ СН'!$F$15</f>
        <v>168.63380996000001</v>
      </c>
      <c r="H208" s="36">
        <f>SUMIFS(СВЦЭМ!$F$33:$F$776,СВЦЭМ!$A$33:$A$776,$A208,СВЦЭМ!$B$33:$B$776,H$180)+'СЕТ СН'!$F$15</f>
        <v>159.22531057</v>
      </c>
      <c r="I208" s="36">
        <f>SUMIFS(СВЦЭМ!$F$33:$F$776,СВЦЭМ!$A$33:$A$776,$A208,СВЦЭМ!$B$33:$B$776,I$180)+'СЕТ СН'!$F$15</f>
        <v>154.4496614</v>
      </c>
      <c r="J208" s="36">
        <f>SUMIFS(СВЦЭМ!$F$33:$F$776,СВЦЭМ!$A$33:$A$776,$A208,СВЦЭМ!$B$33:$B$776,J$180)+'СЕТ СН'!$F$15</f>
        <v>153.67358802000001</v>
      </c>
      <c r="K208" s="36">
        <f>SUMIFS(СВЦЭМ!$F$33:$F$776,СВЦЭМ!$A$33:$A$776,$A208,СВЦЭМ!$B$33:$B$776,K$180)+'СЕТ СН'!$F$15</f>
        <v>151.98558341</v>
      </c>
      <c r="L208" s="36">
        <f>SUMIFS(СВЦЭМ!$F$33:$F$776,СВЦЭМ!$A$33:$A$776,$A208,СВЦЭМ!$B$33:$B$776,L$180)+'СЕТ СН'!$F$15</f>
        <v>152.46216014000001</v>
      </c>
      <c r="M208" s="36">
        <f>SUMIFS(СВЦЭМ!$F$33:$F$776,СВЦЭМ!$A$33:$A$776,$A208,СВЦЭМ!$B$33:$B$776,M$180)+'СЕТ СН'!$F$15</f>
        <v>153.55459302</v>
      </c>
      <c r="N208" s="36">
        <f>SUMIFS(СВЦЭМ!$F$33:$F$776,СВЦЭМ!$A$33:$A$776,$A208,СВЦЭМ!$B$33:$B$776,N$180)+'СЕТ СН'!$F$15</f>
        <v>153.16102943000001</v>
      </c>
      <c r="O208" s="36">
        <f>SUMIFS(СВЦЭМ!$F$33:$F$776,СВЦЭМ!$A$33:$A$776,$A208,СВЦЭМ!$B$33:$B$776,O$180)+'СЕТ СН'!$F$15</f>
        <v>156.04226460000001</v>
      </c>
      <c r="P208" s="36">
        <f>SUMIFS(СВЦЭМ!$F$33:$F$776,СВЦЭМ!$A$33:$A$776,$A208,СВЦЭМ!$B$33:$B$776,P$180)+'СЕТ СН'!$F$15</f>
        <v>158.20387517</v>
      </c>
      <c r="Q208" s="36">
        <f>SUMIFS(СВЦЭМ!$F$33:$F$776,СВЦЭМ!$A$33:$A$776,$A208,СВЦЭМ!$B$33:$B$776,Q$180)+'СЕТ СН'!$F$15</f>
        <v>158.59266500999999</v>
      </c>
      <c r="R208" s="36">
        <f>SUMIFS(СВЦЭМ!$F$33:$F$776,СВЦЭМ!$A$33:$A$776,$A208,СВЦЭМ!$B$33:$B$776,R$180)+'СЕТ СН'!$F$15</f>
        <v>156.24484383000001</v>
      </c>
      <c r="S208" s="36">
        <f>SUMIFS(СВЦЭМ!$F$33:$F$776,СВЦЭМ!$A$33:$A$776,$A208,СВЦЭМ!$B$33:$B$776,S$180)+'СЕТ СН'!$F$15</f>
        <v>151.13139595000001</v>
      </c>
      <c r="T208" s="36">
        <f>SUMIFS(СВЦЭМ!$F$33:$F$776,СВЦЭМ!$A$33:$A$776,$A208,СВЦЭМ!$B$33:$B$776,T$180)+'СЕТ СН'!$F$15</f>
        <v>150.31416451000001</v>
      </c>
      <c r="U208" s="36">
        <f>SUMIFS(СВЦЭМ!$F$33:$F$776,СВЦЭМ!$A$33:$A$776,$A208,СВЦЭМ!$B$33:$B$776,U$180)+'СЕТ СН'!$F$15</f>
        <v>150.61215701</v>
      </c>
      <c r="V208" s="36">
        <f>SUMIFS(СВЦЭМ!$F$33:$F$776,СВЦЭМ!$A$33:$A$776,$A208,СВЦЭМ!$B$33:$B$776,V$180)+'СЕТ СН'!$F$15</f>
        <v>152.01720642999999</v>
      </c>
      <c r="W208" s="36">
        <f>SUMIFS(СВЦЭМ!$F$33:$F$776,СВЦЭМ!$A$33:$A$776,$A208,СВЦЭМ!$B$33:$B$776,W$180)+'СЕТ СН'!$F$15</f>
        <v>154.99965132</v>
      </c>
      <c r="X208" s="36">
        <f>SUMIFS(СВЦЭМ!$F$33:$F$776,СВЦЭМ!$A$33:$A$776,$A208,СВЦЭМ!$B$33:$B$776,X$180)+'СЕТ СН'!$F$15</f>
        <v>155.35231976</v>
      </c>
      <c r="Y208" s="36">
        <f>SUMIFS(СВЦЭМ!$F$33:$F$776,СВЦЭМ!$A$33:$A$776,$A208,СВЦЭМ!$B$33:$B$776,Y$180)+'СЕТ СН'!$F$15</f>
        <v>158.25862556999999</v>
      </c>
    </row>
    <row r="209" spans="1:27" ht="15.75" x14ac:dyDescent="0.2">
      <c r="A209" s="35">
        <f t="shared" si="5"/>
        <v>43890</v>
      </c>
      <c r="B209" s="36">
        <f>SUMIFS(СВЦЭМ!$F$33:$F$776,СВЦЭМ!$A$33:$A$776,$A209,СВЦЭМ!$B$33:$B$776,B$180)+'СЕТ СН'!$F$15</f>
        <v>164.15911315</v>
      </c>
      <c r="C209" s="36">
        <f>SUMIFS(СВЦЭМ!$F$33:$F$776,СВЦЭМ!$A$33:$A$776,$A209,СВЦЭМ!$B$33:$B$776,C$180)+'СЕТ СН'!$F$15</f>
        <v>164.19937213</v>
      </c>
      <c r="D209" s="36">
        <f>SUMIFS(СВЦЭМ!$F$33:$F$776,СВЦЭМ!$A$33:$A$776,$A209,СВЦЭМ!$B$33:$B$776,D$180)+'СЕТ СН'!$F$15</f>
        <v>168.23670464</v>
      </c>
      <c r="E209" s="36">
        <f>SUMIFS(СВЦЭМ!$F$33:$F$776,СВЦЭМ!$A$33:$A$776,$A209,СВЦЭМ!$B$33:$B$776,E$180)+'СЕТ СН'!$F$15</f>
        <v>171.35247097000001</v>
      </c>
      <c r="F209" s="36">
        <f>SUMIFS(СВЦЭМ!$F$33:$F$776,СВЦЭМ!$A$33:$A$776,$A209,СВЦЭМ!$B$33:$B$776,F$180)+'СЕТ СН'!$F$15</f>
        <v>172.92754603</v>
      </c>
      <c r="G209" s="36">
        <f>SUMIFS(СВЦЭМ!$F$33:$F$776,СВЦЭМ!$A$33:$A$776,$A209,СВЦЭМ!$B$33:$B$776,G$180)+'СЕТ СН'!$F$15</f>
        <v>172.98370012999999</v>
      </c>
      <c r="H209" s="36">
        <f>SUMIFS(СВЦЭМ!$F$33:$F$776,СВЦЭМ!$A$33:$A$776,$A209,СВЦЭМ!$B$33:$B$776,H$180)+'СЕТ СН'!$F$15</f>
        <v>167.84485821000001</v>
      </c>
      <c r="I209" s="36">
        <f>SUMIFS(СВЦЭМ!$F$33:$F$776,СВЦЭМ!$A$33:$A$776,$A209,СВЦЭМ!$B$33:$B$776,I$180)+'СЕТ СН'!$F$15</f>
        <v>161.41466851999999</v>
      </c>
      <c r="J209" s="36">
        <f>SUMIFS(СВЦЭМ!$F$33:$F$776,СВЦЭМ!$A$33:$A$776,$A209,СВЦЭМ!$B$33:$B$776,J$180)+'СЕТ СН'!$F$15</f>
        <v>154.82620532000001</v>
      </c>
      <c r="K209" s="36">
        <f>SUMIFS(СВЦЭМ!$F$33:$F$776,СВЦЭМ!$A$33:$A$776,$A209,СВЦЭМ!$B$33:$B$776,K$180)+'СЕТ СН'!$F$15</f>
        <v>155.61697387999999</v>
      </c>
      <c r="L209" s="36">
        <f>SUMIFS(СВЦЭМ!$F$33:$F$776,СВЦЭМ!$A$33:$A$776,$A209,СВЦЭМ!$B$33:$B$776,L$180)+'СЕТ СН'!$F$15</f>
        <v>154.30767170999999</v>
      </c>
      <c r="M209" s="36">
        <f>SUMIFS(СВЦЭМ!$F$33:$F$776,СВЦЭМ!$A$33:$A$776,$A209,СВЦЭМ!$B$33:$B$776,M$180)+'СЕТ СН'!$F$15</f>
        <v>154.94731899000001</v>
      </c>
      <c r="N209" s="36">
        <f>SUMIFS(СВЦЭМ!$F$33:$F$776,СВЦЭМ!$A$33:$A$776,$A209,СВЦЭМ!$B$33:$B$776,N$180)+'СЕТ СН'!$F$15</f>
        <v>155.97027362</v>
      </c>
      <c r="O209" s="36">
        <f>SUMIFS(СВЦЭМ!$F$33:$F$776,СВЦЭМ!$A$33:$A$776,$A209,СВЦЭМ!$B$33:$B$776,O$180)+'СЕТ СН'!$F$15</f>
        <v>156.83584134</v>
      </c>
      <c r="P209" s="36">
        <f>SUMIFS(СВЦЭМ!$F$33:$F$776,СВЦЭМ!$A$33:$A$776,$A209,СВЦЭМ!$B$33:$B$776,P$180)+'СЕТ СН'!$F$15</f>
        <v>159.13248318000001</v>
      </c>
      <c r="Q209" s="36">
        <f>SUMIFS(СВЦЭМ!$F$33:$F$776,СВЦЭМ!$A$33:$A$776,$A209,СВЦЭМ!$B$33:$B$776,Q$180)+'СЕТ СН'!$F$15</f>
        <v>161.10174359000001</v>
      </c>
      <c r="R209" s="36">
        <f>SUMIFS(СВЦЭМ!$F$33:$F$776,СВЦЭМ!$A$33:$A$776,$A209,СВЦЭМ!$B$33:$B$776,R$180)+'СЕТ СН'!$F$15</f>
        <v>160.34895809</v>
      </c>
      <c r="S209" s="36">
        <f>SUMIFS(СВЦЭМ!$F$33:$F$776,СВЦЭМ!$A$33:$A$776,$A209,СВЦЭМ!$B$33:$B$776,S$180)+'СЕТ СН'!$F$15</f>
        <v>159.48620413</v>
      </c>
      <c r="T209" s="36">
        <f>SUMIFS(СВЦЭМ!$F$33:$F$776,СВЦЭМ!$A$33:$A$776,$A209,СВЦЭМ!$B$33:$B$776,T$180)+'СЕТ СН'!$F$15</f>
        <v>156.28778722000001</v>
      </c>
      <c r="U209" s="36">
        <f>SUMIFS(СВЦЭМ!$F$33:$F$776,СВЦЭМ!$A$33:$A$776,$A209,СВЦЭМ!$B$33:$B$776,U$180)+'СЕТ СН'!$F$15</f>
        <v>156.67264886000001</v>
      </c>
      <c r="V209" s="36">
        <f>SUMIFS(СВЦЭМ!$F$33:$F$776,СВЦЭМ!$A$33:$A$776,$A209,СВЦЭМ!$B$33:$B$776,V$180)+'СЕТ СН'!$F$15</f>
        <v>155.24878971999999</v>
      </c>
      <c r="W209" s="36">
        <f>SUMIFS(СВЦЭМ!$F$33:$F$776,СВЦЭМ!$A$33:$A$776,$A209,СВЦЭМ!$B$33:$B$776,W$180)+'СЕТ СН'!$F$15</f>
        <v>157.31339233</v>
      </c>
      <c r="X209" s="36">
        <f>SUMIFS(СВЦЭМ!$F$33:$F$776,СВЦЭМ!$A$33:$A$776,$A209,СВЦЭМ!$B$33:$B$776,X$180)+'СЕТ СН'!$F$15</f>
        <v>158.02694023000001</v>
      </c>
      <c r="Y209" s="36">
        <f>SUMIFS(СВЦЭМ!$F$33:$F$776,СВЦЭМ!$A$33:$A$776,$A209,СВЦЭМ!$B$33:$B$776,Y$180)+'СЕТ СН'!$F$15</f>
        <v>160.81662882000001</v>
      </c>
    </row>
    <row r="210" spans="1:27" ht="15.75" x14ac:dyDescent="0.2">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row>
    <row r="211" spans="1:27" ht="12.75" hidden="1" customHeight="1" x14ac:dyDescent="0.2">
      <c r="A211" s="136" t="s">
        <v>7</v>
      </c>
      <c r="B211" s="130" t="s">
        <v>116</v>
      </c>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2"/>
    </row>
    <row r="212" spans="1:27" ht="12.75" hidden="1" customHeight="1" x14ac:dyDescent="0.2">
      <c r="A212" s="137"/>
      <c r="B212" s="133"/>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5"/>
    </row>
    <row r="213" spans="1:27" s="46" customFormat="1" ht="12.75" hidden="1" customHeight="1" x14ac:dyDescent="0.2">
      <c r="A213" s="138"/>
      <c r="B213" s="34">
        <v>1</v>
      </c>
      <c r="C213" s="34">
        <v>2</v>
      </c>
      <c r="D213" s="34">
        <v>3</v>
      </c>
      <c r="E213" s="34">
        <v>4</v>
      </c>
      <c r="F213" s="34">
        <v>5</v>
      </c>
      <c r="G213" s="34">
        <v>6</v>
      </c>
      <c r="H213" s="34">
        <v>7</v>
      </c>
      <c r="I213" s="34">
        <v>8</v>
      </c>
      <c r="J213" s="34">
        <v>9</v>
      </c>
      <c r="K213" s="34">
        <v>10</v>
      </c>
      <c r="L213" s="34">
        <v>11</v>
      </c>
      <c r="M213" s="34">
        <v>12</v>
      </c>
      <c r="N213" s="34">
        <v>13</v>
      </c>
      <c r="O213" s="34">
        <v>14</v>
      </c>
      <c r="P213" s="34">
        <v>15</v>
      </c>
      <c r="Q213" s="34">
        <v>16</v>
      </c>
      <c r="R213" s="34">
        <v>17</v>
      </c>
      <c r="S213" s="34">
        <v>18</v>
      </c>
      <c r="T213" s="34">
        <v>19</v>
      </c>
      <c r="U213" s="34">
        <v>20</v>
      </c>
      <c r="V213" s="34">
        <v>21</v>
      </c>
      <c r="W213" s="34">
        <v>22</v>
      </c>
      <c r="X213" s="34">
        <v>23</v>
      </c>
      <c r="Y213" s="34">
        <v>24</v>
      </c>
    </row>
    <row r="214" spans="1:27" ht="15.75" hidden="1" customHeight="1" x14ac:dyDescent="0.2">
      <c r="A214" s="35" t="str">
        <f>A181</f>
        <v>01.02.2020</v>
      </c>
      <c r="B214" s="36">
        <f>SUMIFS(СВЦЭМ!$G$34:$G$777,СВЦЭМ!$A$34:$A$777,$A214,СВЦЭМ!$B$34:$B$777,B$213)+'СЕТ СН'!$F$15</f>
        <v>0</v>
      </c>
      <c r="C214" s="36">
        <f>SUMIFS(СВЦЭМ!$G$34:$G$777,СВЦЭМ!$A$34:$A$777,$A214,СВЦЭМ!$B$34:$B$777,C$213)+'СЕТ СН'!$F$15</f>
        <v>0</v>
      </c>
      <c r="D214" s="36">
        <f>SUMIFS(СВЦЭМ!$G$34:$G$777,СВЦЭМ!$A$34:$A$777,$A214,СВЦЭМ!$B$34:$B$777,D$213)+'СЕТ СН'!$F$15</f>
        <v>0</v>
      </c>
      <c r="E214" s="36">
        <f>SUMIFS(СВЦЭМ!$G$34:$G$777,СВЦЭМ!$A$34:$A$777,$A214,СВЦЭМ!$B$34:$B$777,E$213)+'СЕТ СН'!$F$15</f>
        <v>0</v>
      </c>
      <c r="F214" s="36">
        <f>SUMIFS(СВЦЭМ!$G$34:$G$777,СВЦЭМ!$A$34:$A$777,$A214,СВЦЭМ!$B$34:$B$777,F$213)+'СЕТ СН'!$F$15</f>
        <v>0</v>
      </c>
      <c r="G214" s="36">
        <f>SUMIFS(СВЦЭМ!$G$34:$G$777,СВЦЭМ!$A$34:$A$777,$A214,СВЦЭМ!$B$34:$B$777,G$213)+'СЕТ СН'!$F$15</f>
        <v>0</v>
      </c>
      <c r="H214" s="36">
        <f>SUMIFS(СВЦЭМ!$G$34:$G$777,СВЦЭМ!$A$34:$A$777,$A214,СВЦЭМ!$B$34:$B$777,H$213)+'СЕТ СН'!$F$15</f>
        <v>0</v>
      </c>
      <c r="I214" s="36">
        <f>SUMIFS(СВЦЭМ!$G$34:$G$777,СВЦЭМ!$A$34:$A$777,$A214,СВЦЭМ!$B$34:$B$777,I$213)+'СЕТ СН'!$F$15</f>
        <v>0</v>
      </c>
      <c r="J214" s="36">
        <f>SUMIFS(СВЦЭМ!$G$34:$G$777,СВЦЭМ!$A$34:$A$777,$A214,СВЦЭМ!$B$34:$B$777,J$213)+'СЕТ СН'!$F$15</f>
        <v>0</v>
      </c>
      <c r="K214" s="36">
        <f>SUMIFS(СВЦЭМ!$G$34:$G$777,СВЦЭМ!$A$34:$A$777,$A214,СВЦЭМ!$B$34:$B$777,K$213)+'СЕТ СН'!$F$15</f>
        <v>0</v>
      </c>
      <c r="L214" s="36">
        <f>SUMIFS(СВЦЭМ!$G$34:$G$777,СВЦЭМ!$A$34:$A$777,$A214,СВЦЭМ!$B$34:$B$777,L$213)+'СЕТ СН'!$F$15</f>
        <v>0</v>
      </c>
      <c r="M214" s="36">
        <f>SUMIFS(СВЦЭМ!$G$34:$G$777,СВЦЭМ!$A$34:$A$777,$A214,СВЦЭМ!$B$34:$B$777,M$213)+'СЕТ СН'!$F$15</f>
        <v>0</v>
      </c>
      <c r="N214" s="36">
        <f>SUMIFS(СВЦЭМ!$G$34:$G$777,СВЦЭМ!$A$34:$A$777,$A214,СВЦЭМ!$B$34:$B$777,N$213)+'СЕТ СН'!$F$15</f>
        <v>0</v>
      </c>
      <c r="O214" s="36">
        <f>SUMIFS(СВЦЭМ!$G$34:$G$777,СВЦЭМ!$A$34:$A$777,$A214,СВЦЭМ!$B$34:$B$777,O$213)+'СЕТ СН'!$F$15</f>
        <v>0</v>
      </c>
      <c r="P214" s="36">
        <f>SUMIFS(СВЦЭМ!$G$34:$G$777,СВЦЭМ!$A$34:$A$777,$A214,СВЦЭМ!$B$34:$B$777,P$213)+'СЕТ СН'!$F$15</f>
        <v>0</v>
      </c>
      <c r="Q214" s="36">
        <f>SUMIFS(СВЦЭМ!$G$34:$G$777,СВЦЭМ!$A$34:$A$777,$A214,СВЦЭМ!$B$34:$B$777,Q$213)+'СЕТ СН'!$F$15</f>
        <v>0</v>
      </c>
      <c r="R214" s="36">
        <f>SUMIFS(СВЦЭМ!$G$34:$G$777,СВЦЭМ!$A$34:$A$777,$A214,СВЦЭМ!$B$34:$B$777,R$213)+'СЕТ СН'!$F$15</f>
        <v>0</v>
      </c>
      <c r="S214" s="36">
        <f>SUMIFS(СВЦЭМ!$G$34:$G$777,СВЦЭМ!$A$34:$A$777,$A214,СВЦЭМ!$B$34:$B$777,S$213)+'СЕТ СН'!$F$15</f>
        <v>0</v>
      </c>
      <c r="T214" s="36">
        <f>SUMIFS(СВЦЭМ!$G$34:$G$777,СВЦЭМ!$A$34:$A$777,$A214,СВЦЭМ!$B$34:$B$777,T$213)+'СЕТ СН'!$F$15</f>
        <v>0</v>
      </c>
      <c r="U214" s="36">
        <f>SUMIFS(СВЦЭМ!$G$34:$G$777,СВЦЭМ!$A$34:$A$777,$A214,СВЦЭМ!$B$34:$B$777,U$213)+'СЕТ СН'!$F$15</f>
        <v>0</v>
      </c>
      <c r="V214" s="36">
        <f>SUMIFS(СВЦЭМ!$G$34:$G$777,СВЦЭМ!$A$34:$A$777,$A214,СВЦЭМ!$B$34:$B$777,V$213)+'СЕТ СН'!$F$15</f>
        <v>0</v>
      </c>
      <c r="W214" s="36">
        <f>SUMIFS(СВЦЭМ!$G$34:$G$777,СВЦЭМ!$A$34:$A$777,$A214,СВЦЭМ!$B$34:$B$777,W$213)+'СЕТ СН'!$F$15</f>
        <v>0</v>
      </c>
      <c r="X214" s="36">
        <f>SUMIFS(СВЦЭМ!$G$34:$G$777,СВЦЭМ!$A$34:$A$777,$A214,СВЦЭМ!$B$34:$B$777,X$213)+'СЕТ СН'!$F$15</f>
        <v>0</v>
      </c>
      <c r="Y214" s="36">
        <f>SUMIFS(СВЦЭМ!$G$34:$G$777,СВЦЭМ!$A$34:$A$777,$A214,СВЦЭМ!$B$34:$B$777,Y$213)+'СЕТ СН'!$F$15</f>
        <v>0</v>
      </c>
      <c r="AA214" s="45"/>
    </row>
    <row r="215" spans="1:27" ht="15.75" hidden="1" x14ac:dyDescent="0.2">
      <c r="A215" s="35">
        <f>A214+1</f>
        <v>43863</v>
      </c>
      <c r="B215" s="36">
        <f>SUMIFS(СВЦЭМ!$G$34:$G$777,СВЦЭМ!$A$34:$A$777,$A215,СВЦЭМ!$B$34:$B$777,B$213)+'СЕТ СН'!$F$15</f>
        <v>0</v>
      </c>
      <c r="C215" s="36">
        <f>SUMIFS(СВЦЭМ!$G$34:$G$777,СВЦЭМ!$A$34:$A$777,$A215,СВЦЭМ!$B$34:$B$777,C$213)+'СЕТ СН'!$F$15</f>
        <v>0</v>
      </c>
      <c r="D215" s="36">
        <f>SUMIFS(СВЦЭМ!$G$34:$G$777,СВЦЭМ!$A$34:$A$777,$A215,СВЦЭМ!$B$34:$B$777,D$213)+'СЕТ СН'!$F$15</f>
        <v>0</v>
      </c>
      <c r="E215" s="36">
        <f>SUMIFS(СВЦЭМ!$G$34:$G$777,СВЦЭМ!$A$34:$A$777,$A215,СВЦЭМ!$B$34:$B$777,E$213)+'СЕТ СН'!$F$15</f>
        <v>0</v>
      </c>
      <c r="F215" s="36">
        <f>SUMIFS(СВЦЭМ!$G$34:$G$777,СВЦЭМ!$A$34:$A$777,$A215,СВЦЭМ!$B$34:$B$777,F$213)+'СЕТ СН'!$F$15</f>
        <v>0</v>
      </c>
      <c r="G215" s="36">
        <f>SUMIFS(СВЦЭМ!$G$34:$G$777,СВЦЭМ!$A$34:$A$777,$A215,СВЦЭМ!$B$34:$B$777,G$213)+'СЕТ СН'!$F$15</f>
        <v>0</v>
      </c>
      <c r="H215" s="36">
        <f>SUMIFS(СВЦЭМ!$G$34:$G$777,СВЦЭМ!$A$34:$A$777,$A215,СВЦЭМ!$B$34:$B$777,H$213)+'СЕТ СН'!$F$15</f>
        <v>0</v>
      </c>
      <c r="I215" s="36">
        <f>SUMIFS(СВЦЭМ!$G$34:$G$777,СВЦЭМ!$A$34:$A$777,$A215,СВЦЭМ!$B$34:$B$777,I$213)+'СЕТ СН'!$F$15</f>
        <v>0</v>
      </c>
      <c r="J215" s="36">
        <f>SUMIFS(СВЦЭМ!$G$34:$G$777,СВЦЭМ!$A$34:$A$777,$A215,СВЦЭМ!$B$34:$B$777,J$213)+'СЕТ СН'!$F$15</f>
        <v>0</v>
      </c>
      <c r="K215" s="36">
        <f>SUMIFS(СВЦЭМ!$G$34:$G$777,СВЦЭМ!$A$34:$A$777,$A215,СВЦЭМ!$B$34:$B$777,K$213)+'СЕТ СН'!$F$15</f>
        <v>0</v>
      </c>
      <c r="L215" s="36">
        <f>SUMIFS(СВЦЭМ!$G$34:$G$777,СВЦЭМ!$A$34:$A$777,$A215,СВЦЭМ!$B$34:$B$777,L$213)+'СЕТ СН'!$F$15</f>
        <v>0</v>
      </c>
      <c r="M215" s="36">
        <f>SUMIFS(СВЦЭМ!$G$34:$G$777,СВЦЭМ!$A$34:$A$777,$A215,СВЦЭМ!$B$34:$B$777,M$213)+'СЕТ СН'!$F$15</f>
        <v>0</v>
      </c>
      <c r="N215" s="36">
        <f>SUMIFS(СВЦЭМ!$G$34:$G$777,СВЦЭМ!$A$34:$A$777,$A215,СВЦЭМ!$B$34:$B$777,N$213)+'СЕТ СН'!$F$15</f>
        <v>0</v>
      </c>
      <c r="O215" s="36">
        <f>SUMIFS(СВЦЭМ!$G$34:$G$777,СВЦЭМ!$A$34:$A$777,$A215,СВЦЭМ!$B$34:$B$777,O$213)+'СЕТ СН'!$F$15</f>
        <v>0</v>
      </c>
      <c r="P215" s="36">
        <f>SUMIFS(СВЦЭМ!$G$34:$G$777,СВЦЭМ!$A$34:$A$777,$A215,СВЦЭМ!$B$34:$B$777,P$213)+'СЕТ СН'!$F$15</f>
        <v>0</v>
      </c>
      <c r="Q215" s="36">
        <f>SUMIFS(СВЦЭМ!$G$34:$G$777,СВЦЭМ!$A$34:$A$777,$A215,СВЦЭМ!$B$34:$B$777,Q$213)+'СЕТ СН'!$F$15</f>
        <v>0</v>
      </c>
      <c r="R215" s="36">
        <f>SUMIFS(СВЦЭМ!$G$34:$G$777,СВЦЭМ!$A$34:$A$777,$A215,СВЦЭМ!$B$34:$B$777,R$213)+'СЕТ СН'!$F$15</f>
        <v>0</v>
      </c>
      <c r="S215" s="36">
        <f>SUMIFS(СВЦЭМ!$G$34:$G$777,СВЦЭМ!$A$34:$A$777,$A215,СВЦЭМ!$B$34:$B$777,S$213)+'СЕТ СН'!$F$15</f>
        <v>0</v>
      </c>
      <c r="T215" s="36">
        <f>SUMIFS(СВЦЭМ!$G$34:$G$777,СВЦЭМ!$A$34:$A$777,$A215,СВЦЭМ!$B$34:$B$777,T$213)+'СЕТ СН'!$F$15</f>
        <v>0</v>
      </c>
      <c r="U215" s="36">
        <f>SUMIFS(СВЦЭМ!$G$34:$G$777,СВЦЭМ!$A$34:$A$777,$A215,СВЦЭМ!$B$34:$B$777,U$213)+'СЕТ СН'!$F$15</f>
        <v>0</v>
      </c>
      <c r="V215" s="36">
        <f>SUMIFS(СВЦЭМ!$G$34:$G$777,СВЦЭМ!$A$34:$A$777,$A215,СВЦЭМ!$B$34:$B$777,V$213)+'СЕТ СН'!$F$15</f>
        <v>0</v>
      </c>
      <c r="W215" s="36">
        <f>SUMIFS(СВЦЭМ!$G$34:$G$777,СВЦЭМ!$A$34:$A$777,$A215,СВЦЭМ!$B$34:$B$777,W$213)+'СЕТ СН'!$F$15</f>
        <v>0</v>
      </c>
      <c r="X215" s="36">
        <f>SUMIFS(СВЦЭМ!$G$34:$G$777,СВЦЭМ!$A$34:$A$777,$A215,СВЦЭМ!$B$34:$B$777,X$213)+'СЕТ СН'!$F$15</f>
        <v>0</v>
      </c>
      <c r="Y215" s="36">
        <f>SUMIFS(СВЦЭМ!$G$34:$G$777,СВЦЭМ!$A$34:$A$777,$A215,СВЦЭМ!$B$34:$B$777,Y$213)+'СЕТ СН'!$F$15</f>
        <v>0</v>
      </c>
    </row>
    <row r="216" spans="1:27" ht="15.75" hidden="1" x14ac:dyDescent="0.2">
      <c r="A216" s="35">
        <f t="shared" ref="A216:A244" si="6">A215+1</f>
        <v>43864</v>
      </c>
      <c r="B216" s="36">
        <f>SUMIFS(СВЦЭМ!$G$34:$G$777,СВЦЭМ!$A$34:$A$777,$A216,СВЦЭМ!$B$34:$B$777,B$213)+'СЕТ СН'!$F$15</f>
        <v>0</v>
      </c>
      <c r="C216" s="36">
        <f>SUMIFS(СВЦЭМ!$G$34:$G$777,СВЦЭМ!$A$34:$A$777,$A216,СВЦЭМ!$B$34:$B$777,C$213)+'СЕТ СН'!$F$15</f>
        <v>0</v>
      </c>
      <c r="D216" s="36">
        <f>SUMIFS(СВЦЭМ!$G$34:$G$777,СВЦЭМ!$A$34:$A$777,$A216,СВЦЭМ!$B$34:$B$777,D$213)+'СЕТ СН'!$F$15</f>
        <v>0</v>
      </c>
      <c r="E216" s="36">
        <f>SUMIFS(СВЦЭМ!$G$34:$G$777,СВЦЭМ!$A$34:$A$777,$A216,СВЦЭМ!$B$34:$B$777,E$213)+'СЕТ СН'!$F$15</f>
        <v>0</v>
      </c>
      <c r="F216" s="36">
        <f>SUMIFS(СВЦЭМ!$G$34:$G$777,СВЦЭМ!$A$34:$A$777,$A216,СВЦЭМ!$B$34:$B$777,F$213)+'СЕТ СН'!$F$15</f>
        <v>0</v>
      </c>
      <c r="G216" s="36">
        <f>SUMIFS(СВЦЭМ!$G$34:$G$777,СВЦЭМ!$A$34:$A$777,$A216,СВЦЭМ!$B$34:$B$777,G$213)+'СЕТ СН'!$F$15</f>
        <v>0</v>
      </c>
      <c r="H216" s="36">
        <f>SUMIFS(СВЦЭМ!$G$34:$G$777,СВЦЭМ!$A$34:$A$777,$A216,СВЦЭМ!$B$34:$B$777,H$213)+'СЕТ СН'!$F$15</f>
        <v>0</v>
      </c>
      <c r="I216" s="36">
        <f>SUMIFS(СВЦЭМ!$G$34:$G$777,СВЦЭМ!$A$34:$A$777,$A216,СВЦЭМ!$B$34:$B$777,I$213)+'СЕТ СН'!$F$15</f>
        <v>0</v>
      </c>
      <c r="J216" s="36">
        <f>SUMIFS(СВЦЭМ!$G$34:$G$777,СВЦЭМ!$A$34:$A$777,$A216,СВЦЭМ!$B$34:$B$777,J$213)+'СЕТ СН'!$F$15</f>
        <v>0</v>
      </c>
      <c r="K216" s="36">
        <f>SUMIFS(СВЦЭМ!$G$34:$G$777,СВЦЭМ!$A$34:$A$777,$A216,СВЦЭМ!$B$34:$B$777,K$213)+'СЕТ СН'!$F$15</f>
        <v>0</v>
      </c>
      <c r="L216" s="36">
        <f>SUMIFS(СВЦЭМ!$G$34:$G$777,СВЦЭМ!$A$34:$A$777,$A216,СВЦЭМ!$B$34:$B$777,L$213)+'СЕТ СН'!$F$15</f>
        <v>0</v>
      </c>
      <c r="M216" s="36">
        <f>SUMIFS(СВЦЭМ!$G$34:$G$777,СВЦЭМ!$A$34:$A$777,$A216,СВЦЭМ!$B$34:$B$777,M$213)+'СЕТ СН'!$F$15</f>
        <v>0</v>
      </c>
      <c r="N216" s="36">
        <f>SUMIFS(СВЦЭМ!$G$34:$G$777,СВЦЭМ!$A$34:$A$777,$A216,СВЦЭМ!$B$34:$B$777,N$213)+'СЕТ СН'!$F$15</f>
        <v>0</v>
      </c>
      <c r="O216" s="36">
        <f>SUMIFS(СВЦЭМ!$G$34:$G$777,СВЦЭМ!$A$34:$A$777,$A216,СВЦЭМ!$B$34:$B$777,O$213)+'СЕТ СН'!$F$15</f>
        <v>0</v>
      </c>
      <c r="P216" s="36">
        <f>SUMIFS(СВЦЭМ!$G$34:$G$777,СВЦЭМ!$A$34:$A$777,$A216,СВЦЭМ!$B$34:$B$777,P$213)+'СЕТ СН'!$F$15</f>
        <v>0</v>
      </c>
      <c r="Q216" s="36">
        <f>SUMIFS(СВЦЭМ!$G$34:$G$777,СВЦЭМ!$A$34:$A$777,$A216,СВЦЭМ!$B$34:$B$777,Q$213)+'СЕТ СН'!$F$15</f>
        <v>0</v>
      </c>
      <c r="R216" s="36">
        <f>SUMIFS(СВЦЭМ!$G$34:$G$777,СВЦЭМ!$A$34:$A$777,$A216,СВЦЭМ!$B$34:$B$777,R$213)+'СЕТ СН'!$F$15</f>
        <v>0</v>
      </c>
      <c r="S216" s="36">
        <f>SUMIFS(СВЦЭМ!$G$34:$G$777,СВЦЭМ!$A$34:$A$777,$A216,СВЦЭМ!$B$34:$B$777,S$213)+'СЕТ СН'!$F$15</f>
        <v>0</v>
      </c>
      <c r="T216" s="36">
        <f>SUMIFS(СВЦЭМ!$G$34:$G$777,СВЦЭМ!$A$34:$A$777,$A216,СВЦЭМ!$B$34:$B$777,T$213)+'СЕТ СН'!$F$15</f>
        <v>0</v>
      </c>
      <c r="U216" s="36">
        <f>SUMIFS(СВЦЭМ!$G$34:$G$777,СВЦЭМ!$A$34:$A$777,$A216,СВЦЭМ!$B$34:$B$777,U$213)+'СЕТ СН'!$F$15</f>
        <v>0</v>
      </c>
      <c r="V216" s="36">
        <f>SUMIFS(СВЦЭМ!$G$34:$G$777,СВЦЭМ!$A$34:$A$777,$A216,СВЦЭМ!$B$34:$B$777,V$213)+'СЕТ СН'!$F$15</f>
        <v>0</v>
      </c>
      <c r="W216" s="36">
        <f>SUMIFS(СВЦЭМ!$G$34:$G$777,СВЦЭМ!$A$34:$A$777,$A216,СВЦЭМ!$B$34:$B$777,W$213)+'СЕТ СН'!$F$15</f>
        <v>0</v>
      </c>
      <c r="X216" s="36">
        <f>SUMIFS(СВЦЭМ!$G$34:$G$777,СВЦЭМ!$A$34:$A$777,$A216,СВЦЭМ!$B$34:$B$777,X$213)+'СЕТ СН'!$F$15</f>
        <v>0</v>
      </c>
      <c r="Y216" s="36">
        <f>SUMIFS(СВЦЭМ!$G$34:$G$777,СВЦЭМ!$A$34:$A$777,$A216,СВЦЭМ!$B$34:$B$777,Y$213)+'СЕТ СН'!$F$15</f>
        <v>0</v>
      </c>
    </row>
    <row r="217" spans="1:27" ht="15.75" hidden="1" x14ac:dyDescent="0.2">
      <c r="A217" s="35">
        <f t="shared" si="6"/>
        <v>43865</v>
      </c>
      <c r="B217" s="36">
        <f>SUMIFS(СВЦЭМ!$G$34:$G$777,СВЦЭМ!$A$34:$A$777,$A217,СВЦЭМ!$B$34:$B$777,B$213)+'СЕТ СН'!$F$15</f>
        <v>0</v>
      </c>
      <c r="C217" s="36">
        <f>SUMIFS(СВЦЭМ!$G$34:$G$777,СВЦЭМ!$A$34:$A$777,$A217,СВЦЭМ!$B$34:$B$777,C$213)+'СЕТ СН'!$F$15</f>
        <v>0</v>
      </c>
      <c r="D217" s="36">
        <f>SUMIFS(СВЦЭМ!$G$34:$G$777,СВЦЭМ!$A$34:$A$777,$A217,СВЦЭМ!$B$34:$B$777,D$213)+'СЕТ СН'!$F$15</f>
        <v>0</v>
      </c>
      <c r="E217" s="36">
        <f>SUMIFS(СВЦЭМ!$G$34:$G$777,СВЦЭМ!$A$34:$A$777,$A217,СВЦЭМ!$B$34:$B$777,E$213)+'СЕТ СН'!$F$15</f>
        <v>0</v>
      </c>
      <c r="F217" s="36">
        <f>SUMIFS(СВЦЭМ!$G$34:$G$777,СВЦЭМ!$A$34:$A$777,$A217,СВЦЭМ!$B$34:$B$777,F$213)+'СЕТ СН'!$F$15</f>
        <v>0</v>
      </c>
      <c r="G217" s="36">
        <f>SUMIFS(СВЦЭМ!$G$34:$G$777,СВЦЭМ!$A$34:$A$777,$A217,СВЦЭМ!$B$34:$B$777,G$213)+'СЕТ СН'!$F$15</f>
        <v>0</v>
      </c>
      <c r="H217" s="36">
        <f>SUMIFS(СВЦЭМ!$G$34:$G$777,СВЦЭМ!$A$34:$A$777,$A217,СВЦЭМ!$B$34:$B$777,H$213)+'СЕТ СН'!$F$15</f>
        <v>0</v>
      </c>
      <c r="I217" s="36">
        <f>SUMIFS(СВЦЭМ!$G$34:$G$777,СВЦЭМ!$A$34:$A$777,$A217,СВЦЭМ!$B$34:$B$777,I$213)+'СЕТ СН'!$F$15</f>
        <v>0</v>
      </c>
      <c r="J217" s="36">
        <f>SUMIFS(СВЦЭМ!$G$34:$G$777,СВЦЭМ!$A$34:$A$777,$A217,СВЦЭМ!$B$34:$B$777,J$213)+'СЕТ СН'!$F$15</f>
        <v>0</v>
      </c>
      <c r="K217" s="36">
        <f>SUMIFS(СВЦЭМ!$G$34:$G$777,СВЦЭМ!$A$34:$A$777,$A217,СВЦЭМ!$B$34:$B$777,K$213)+'СЕТ СН'!$F$15</f>
        <v>0</v>
      </c>
      <c r="L217" s="36">
        <f>SUMIFS(СВЦЭМ!$G$34:$G$777,СВЦЭМ!$A$34:$A$777,$A217,СВЦЭМ!$B$34:$B$777,L$213)+'СЕТ СН'!$F$15</f>
        <v>0</v>
      </c>
      <c r="M217" s="36">
        <f>SUMIFS(СВЦЭМ!$G$34:$G$777,СВЦЭМ!$A$34:$A$777,$A217,СВЦЭМ!$B$34:$B$777,M$213)+'СЕТ СН'!$F$15</f>
        <v>0</v>
      </c>
      <c r="N217" s="36">
        <f>SUMIFS(СВЦЭМ!$G$34:$G$777,СВЦЭМ!$A$34:$A$777,$A217,СВЦЭМ!$B$34:$B$777,N$213)+'СЕТ СН'!$F$15</f>
        <v>0</v>
      </c>
      <c r="O217" s="36">
        <f>SUMIFS(СВЦЭМ!$G$34:$G$777,СВЦЭМ!$A$34:$A$777,$A217,СВЦЭМ!$B$34:$B$777,O$213)+'СЕТ СН'!$F$15</f>
        <v>0</v>
      </c>
      <c r="P217" s="36">
        <f>SUMIFS(СВЦЭМ!$G$34:$G$777,СВЦЭМ!$A$34:$A$777,$A217,СВЦЭМ!$B$34:$B$777,P$213)+'СЕТ СН'!$F$15</f>
        <v>0</v>
      </c>
      <c r="Q217" s="36">
        <f>SUMIFS(СВЦЭМ!$G$34:$G$777,СВЦЭМ!$A$34:$A$777,$A217,СВЦЭМ!$B$34:$B$777,Q$213)+'СЕТ СН'!$F$15</f>
        <v>0</v>
      </c>
      <c r="R217" s="36">
        <f>SUMIFS(СВЦЭМ!$G$34:$G$777,СВЦЭМ!$A$34:$A$777,$A217,СВЦЭМ!$B$34:$B$777,R$213)+'СЕТ СН'!$F$15</f>
        <v>0</v>
      </c>
      <c r="S217" s="36">
        <f>SUMIFS(СВЦЭМ!$G$34:$G$777,СВЦЭМ!$A$34:$A$777,$A217,СВЦЭМ!$B$34:$B$777,S$213)+'СЕТ СН'!$F$15</f>
        <v>0</v>
      </c>
      <c r="T217" s="36">
        <f>SUMIFS(СВЦЭМ!$G$34:$G$777,СВЦЭМ!$A$34:$A$777,$A217,СВЦЭМ!$B$34:$B$777,T$213)+'СЕТ СН'!$F$15</f>
        <v>0</v>
      </c>
      <c r="U217" s="36">
        <f>SUMIFS(СВЦЭМ!$G$34:$G$777,СВЦЭМ!$A$34:$A$777,$A217,СВЦЭМ!$B$34:$B$777,U$213)+'СЕТ СН'!$F$15</f>
        <v>0</v>
      </c>
      <c r="V217" s="36">
        <f>SUMIFS(СВЦЭМ!$G$34:$G$777,СВЦЭМ!$A$34:$A$777,$A217,СВЦЭМ!$B$34:$B$777,V$213)+'СЕТ СН'!$F$15</f>
        <v>0</v>
      </c>
      <c r="W217" s="36">
        <f>SUMIFS(СВЦЭМ!$G$34:$G$777,СВЦЭМ!$A$34:$A$777,$A217,СВЦЭМ!$B$34:$B$777,W$213)+'СЕТ СН'!$F$15</f>
        <v>0</v>
      </c>
      <c r="X217" s="36">
        <f>SUMIFS(СВЦЭМ!$G$34:$G$777,СВЦЭМ!$A$34:$A$777,$A217,СВЦЭМ!$B$34:$B$777,X$213)+'СЕТ СН'!$F$15</f>
        <v>0</v>
      </c>
      <c r="Y217" s="36">
        <f>SUMIFS(СВЦЭМ!$G$34:$G$777,СВЦЭМ!$A$34:$A$777,$A217,СВЦЭМ!$B$34:$B$777,Y$213)+'СЕТ СН'!$F$15</f>
        <v>0</v>
      </c>
    </row>
    <row r="218" spans="1:27" ht="15.75" hidden="1" x14ac:dyDescent="0.2">
      <c r="A218" s="35">
        <f t="shared" si="6"/>
        <v>43866</v>
      </c>
      <c r="B218" s="36">
        <f>SUMIFS(СВЦЭМ!$G$34:$G$777,СВЦЭМ!$A$34:$A$777,$A218,СВЦЭМ!$B$34:$B$777,B$213)+'СЕТ СН'!$F$15</f>
        <v>0</v>
      </c>
      <c r="C218" s="36">
        <f>SUMIFS(СВЦЭМ!$G$34:$G$777,СВЦЭМ!$A$34:$A$777,$A218,СВЦЭМ!$B$34:$B$777,C$213)+'СЕТ СН'!$F$15</f>
        <v>0</v>
      </c>
      <c r="D218" s="36">
        <f>SUMIFS(СВЦЭМ!$G$34:$G$777,СВЦЭМ!$A$34:$A$777,$A218,СВЦЭМ!$B$34:$B$777,D$213)+'СЕТ СН'!$F$15</f>
        <v>0</v>
      </c>
      <c r="E218" s="36">
        <f>SUMIFS(СВЦЭМ!$G$34:$G$777,СВЦЭМ!$A$34:$A$777,$A218,СВЦЭМ!$B$34:$B$777,E$213)+'СЕТ СН'!$F$15</f>
        <v>0</v>
      </c>
      <c r="F218" s="36">
        <f>SUMIFS(СВЦЭМ!$G$34:$G$777,СВЦЭМ!$A$34:$A$777,$A218,СВЦЭМ!$B$34:$B$777,F$213)+'СЕТ СН'!$F$15</f>
        <v>0</v>
      </c>
      <c r="G218" s="36">
        <f>SUMIFS(СВЦЭМ!$G$34:$G$777,СВЦЭМ!$A$34:$A$777,$A218,СВЦЭМ!$B$34:$B$777,G$213)+'СЕТ СН'!$F$15</f>
        <v>0</v>
      </c>
      <c r="H218" s="36">
        <f>SUMIFS(СВЦЭМ!$G$34:$G$777,СВЦЭМ!$A$34:$A$777,$A218,СВЦЭМ!$B$34:$B$777,H$213)+'СЕТ СН'!$F$15</f>
        <v>0</v>
      </c>
      <c r="I218" s="36">
        <f>SUMIFS(СВЦЭМ!$G$34:$G$777,СВЦЭМ!$A$34:$A$777,$A218,СВЦЭМ!$B$34:$B$777,I$213)+'СЕТ СН'!$F$15</f>
        <v>0</v>
      </c>
      <c r="J218" s="36">
        <f>SUMIFS(СВЦЭМ!$G$34:$G$777,СВЦЭМ!$A$34:$A$777,$A218,СВЦЭМ!$B$34:$B$777,J$213)+'СЕТ СН'!$F$15</f>
        <v>0</v>
      </c>
      <c r="K218" s="36">
        <f>SUMIFS(СВЦЭМ!$G$34:$G$777,СВЦЭМ!$A$34:$A$777,$A218,СВЦЭМ!$B$34:$B$777,K$213)+'СЕТ СН'!$F$15</f>
        <v>0</v>
      </c>
      <c r="L218" s="36">
        <f>SUMIFS(СВЦЭМ!$G$34:$G$777,СВЦЭМ!$A$34:$A$777,$A218,СВЦЭМ!$B$34:$B$777,L$213)+'СЕТ СН'!$F$15</f>
        <v>0</v>
      </c>
      <c r="M218" s="36">
        <f>SUMIFS(СВЦЭМ!$G$34:$G$777,СВЦЭМ!$A$34:$A$777,$A218,СВЦЭМ!$B$34:$B$777,M$213)+'СЕТ СН'!$F$15</f>
        <v>0</v>
      </c>
      <c r="N218" s="36">
        <f>SUMIFS(СВЦЭМ!$G$34:$G$777,СВЦЭМ!$A$34:$A$777,$A218,СВЦЭМ!$B$34:$B$777,N$213)+'СЕТ СН'!$F$15</f>
        <v>0</v>
      </c>
      <c r="O218" s="36">
        <f>SUMIFS(СВЦЭМ!$G$34:$G$777,СВЦЭМ!$A$34:$A$777,$A218,СВЦЭМ!$B$34:$B$777,O$213)+'СЕТ СН'!$F$15</f>
        <v>0</v>
      </c>
      <c r="P218" s="36">
        <f>SUMIFS(СВЦЭМ!$G$34:$G$777,СВЦЭМ!$A$34:$A$777,$A218,СВЦЭМ!$B$34:$B$777,P$213)+'СЕТ СН'!$F$15</f>
        <v>0</v>
      </c>
      <c r="Q218" s="36">
        <f>SUMIFS(СВЦЭМ!$G$34:$G$777,СВЦЭМ!$A$34:$A$777,$A218,СВЦЭМ!$B$34:$B$777,Q$213)+'СЕТ СН'!$F$15</f>
        <v>0</v>
      </c>
      <c r="R218" s="36">
        <f>SUMIFS(СВЦЭМ!$G$34:$G$777,СВЦЭМ!$A$34:$A$777,$A218,СВЦЭМ!$B$34:$B$777,R$213)+'СЕТ СН'!$F$15</f>
        <v>0</v>
      </c>
      <c r="S218" s="36">
        <f>SUMIFS(СВЦЭМ!$G$34:$G$777,СВЦЭМ!$A$34:$A$777,$A218,СВЦЭМ!$B$34:$B$777,S$213)+'СЕТ СН'!$F$15</f>
        <v>0</v>
      </c>
      <c r="T218" s="36">
        <f>SUMIFS(СВЦЭМ!$G$34:$G$777,СВЦЭМ!$A$34:$A$777,$A218,СВЦЭМ!$B$34:$B$777,T$213)+'СЕТ СН'!$F$15</f>
        <v>0</v>
      </c>
      <c r="U218" s="36">
        <f>SUMIFS(СВЦЭМ!$G$34:$G$777,СВЦЭМ!$A$34:$A$777,$A218,СВЦЭМ!$B$34:$B$777,U$213)+'СЕТ СН'!$F$15</f>
        <v>0</v>
      </c>
      <c r="V218" s="36">
        <f>SUMIFS(СВЦЭМ!$G$34:$G$777,СВЦЭМ!$A$34:$A$777,$A218,СВЦЭМ!$B$34:$B$777,V$213)+'СЕТ СН'!$F$15</f>
        <v>0</v>
      </c>
      <c r="W218" s="36">
        <f>SUMIFS(СВЦЭМ!$G$34:$G$777,СВЦЭМ!$A$34:$A$777,$A218,СВЦЭМ!$B$34:$B$777,W$213)+'СЕТ СН'!$F$15</f>
        <v>0</v>
      </c>
      <c r="X218" s="36">
        <f>SUMIFS(СВЦЭМ!$G$34:$G$777,СВЦЭМ!$A$34:$A$777,$A218,СВЦЭМ!$B$34:$B$777,X$213)+'СЕТ СН'!$F$15</f>
        <v>0</v>
      </c>
      <c r="Y218" s="36">
        <f>SUMIFS(СВЦЭМ!$G$34:$G$777,СВЦЭМ!$A$34:$A$777,$A218,СВЦЭМ!$B$34:$B$777,Y$213)+'СЕТ СН'!$F$15</f>
        <v>0</v>
      </c>
    </row>
    <row r="219" spans="1:27" ht="15.75" hidden="1" x14ac:dyDescent="0.2">
      <c r="A219" s="35">
        <f t="shared" si="6"/>
        <v>43867</v>
      </c>
      <c r="B219" s="36">
        <f>SUMIFS(СВЦЭМ!$G$34:$G$777,СВЦЭМ!$A$34:$A$777,$A219,СВЦЭМ!$B$34:$B$777,B$213)+'СЕТ СН'!$F$15</f>
        <v>0</v>
      </c>
      <c r="C219" s="36">
        <f>SUMIFS(СВЦЭМ!$G$34:$G$777,СВЦЭМ!$A$34:$A$777,$A219,СВЦЭМ!$B$34:$B$777,C$213)+'СЕТ СН'!$F$15</f>
        <v>0</v>
      </c>
      <c r="D219" s="36">
        <f>SUMIFS(СВЦЭМ!$G$34:$G$777,СВЦЭМ!$A$34:$A$777,$A219,СВЦЭМ!$B$34:$B$777,D$213)+'СЕТ СН'!$F$15</f>
        <v>0</v>
      </c>
      <c r="E219" s="36">
        <f>SUMIFS(СВЦЭМ!$G$34:$G$777,СВЦЭМ!$A$34:$A$777,$A219,СВЦЭМ!$B$34:$B$777,E$213)+'СЕТ СН'!$F$15</f>
        <v>0</v>
      </c>
      <c r="F219" s="36">
        <f>SUMIFS(СВЦЭМ!$G$34:$G$777,СВЦЭМ!$A$34:$A$777,$A219,СВЦЭМ!$B$34:$B$777,F$213)+'СЕТ СН'!$F$15</f>
        <v>0</v>
      </c>
      <c r="G219" s="36">
        <f>SUMIFS(СВЦЭМ!$G$34:$G$777,СВЦЭМ!$A$34:$A$777,$A219,СВЦЭМ!$B$34:$B$777,G$213)+'СЕТ СН'!$F$15</f>
        <v>0</v>
      </c>
      <c r="H219" s="36">
        <f>SUMIFS(СВЦЭМ!$G$34:$G$777,СВЦЭМ!$A$34:$A$777,$A219,СВЦЭМ!$B$34:$B$777,H$213)+'СЕТ СН'!$F$15</f>
        <v>0</v>
      </c>
      <c r="I219" s="36">
        <f>SUMIFS(СВЦЭМ!$G$34:$G$777,СВЦЭМ!$A$34:$A$777,$A219,СВЦЭМ!$B$34:$B$777,I$213)+'СЕТ СН'!$F$15</f>
        <v>0</v>
      </c>
      <c r="J219" s="36">
        <f>SUMIFS(СВЦЭМ!$G$34:$G$777,СВЦЭМ!$A$34:$A$777,$A219,СВЦЭМ!$B$34:$B$777,J$213)+'СЕТ СН'!$F$15</f>
        <v>0</v>
      </c>
      <c r="K219" s="36">
        <f>SUMIFS(СВЦЭМ!$G$34:$G$777,СВЦЭМ!$A$34:$A$777,$A219,СВЦЭМ!$B$34:$B$777,K$213)+'СЕТ СН'!$F$15</f>
        <v>0</v>
      </c>
      <c r="L219" s="36">
        <f>SUMIFS(СВЦЭМ!$G$34:$G$777,СВЦЭМ!$A$34:$A$777,$A219,СВЦЭМ!$B$34:$B$777,L$213)+'СЕТ СН'!$F$15</f>
        <v>0</v>
      </c>
      <c r="M219" s="36">
        <f>SUMIFS(СВЦЭМ!$G$34:$G$777,СВЦЭМ!$A$34:$A$777,$A219,СВЦЭМ!$B$34:$B$777,M$213)+'СЕТ СН'!$F$15</f>
        <v>0</v>
      </c>
      <c r="N219" s="36">
        <f>SUMIFS(СВЦЭМ!$G$34:$G$777,СВЦЭМ!$A$34:$A$777,$A219,СВЦЭМ!$B$34:$B$777,N$213)+'СЕТ СН'!$F$15</f>
        <v>0</v>
      </c>
      <c r="O219" s="36">
        <f>SUMIFS(СВЦЭМ!$G$34:$G$777,СВЦЭМ!$A$34:$A$777,$A219,СВЦЭМ!$B$34:$B$777,O$213)+'СЕТ СН'!$F$15</f>
        <v>0</v>
      </c>
      <c r="P219" s="36">
        <f>SUMIFS(СВЦЭМ!$G$34:$G$777,СВЦЭМ!$A$34:$A$777,$A219,СВЦЭМ!$B$34:$B$777,P$213)+'СЕТ СН'!$F$15</f>
        <v>0</v>
      </c>
      <c r="Q219" s="36">
        <f>SUMIFS(СВЦЭМ!$G$34:$G$777,СВЦЭМ!$A$34:$A$777,$A219,СВЦЭМ!$B$34:$B$777,Q$213)+'СЕТ СН'!$F$15</f>
        <v>0</v>
      </c>
      <c r="R219" s="36">
        <f>SUMIFS(СВЦЭМ!$G$34:$G$777,СВЦЭМ!$A$34:$A$777,$A219,СВЦЭМ!$B$34:$B$777,R$213)+'СЕТ СН'!$F$15</f>
        <v>0</v>
      </c>
      <c r="S219" s="36">
        <f>SUMIFS(СВЦЭМ!$G$34:$G$777,СВЦЭМ!$A$34:$A$777,$A219,СВЦЭМ!$B$34:$B$777,S$213)+'СЕТ СН'!$F$15</f>
        <v>0</v>
      </c>
      <c r="T219" s="36">
        <f>SUMIFS(СВЦЭМ!$G$34:$G$777,СВЦЭМ!$A$34:$A$777,$A219,СВЦЭМ!$B$34:$B$777,T$213)+'СЕТ СН'!$F$15</f>
        <v>0</v>
      </c>
      <c r="U219" s="36">
        <f>SUMIFS(СВЦЭМ!$G$34:$G$777,СВЦЭМ!$A$34:$A$777,$A219,СВЦЭМ!$B$34:$B$777,U$213)+'СЕТ СН'!$F$15</f>
        <v>0</v>
      </c>
      <c r="V219" s="36">
        <f>SUMIFS(СВЦЭМ!$G$34:$G$777,СВЦЭМ!$A$34:$A$777,$A219,СВЦЭМ!$B$34:$B$777,V$213)+'СЕТ СН'!$F$15</f>
        <v>0</v>
      </c>
      <c r="W219" s="36">
        <f>SUMIFS(СВЦЭМ!$G$34:$G$777,СВЦЭМ!$A$34:$A$777,$A219,СВЦЭМ!$B$34:$B$777,W$213)+'СЕТ СН'!$F$15</f>
        <v>0</v>
      </c>
      <c r="X219" s="36">
        <f>SUMIFS(СВЦЭМ!$G$34:$G$777,СВЦЭМ!$A$34:$A$777,$A219,СВЦЭМ!$B$34:$B$777,X$213)+'СЕТ СН'!$F$15</f>
        <v>0</v>
      </c>
      <c r="Y219" s="36">
        <f>SUMIFS(СВЦЭМ!$G$34:$G$777,СВЦЭМ!$A$34:$A$777,$A219,СВЦЭМ!$B$34:$B$777,Y$213)+'СЕТ СН'!$F$15</f>
        <v>0</v>
      </c>
    </row>
    <row r="220" spans="1:27" ht="15.75" hidden="1" x14ac:dyDescent="0.2">
      <c r="A220" s="35">
        <f t="shared" si="6"/>
        <v>43868</v>
      </c>
      <c r="B220" s="36">
        <f>SUMIFS(СВЦЭМ!$G$34:$G$777,СВЦЭМ!$A$34:$A$777,$A220,СВЦЭМ!$B$34:$B$777,B$213)+'СЕТ СН'!$F$15</f>
        <v>0</v>
      </c>
      <c r="C220" s="36">
        <f>SUMIFS(СВЦЭМ!$G$34:$G$777,СВЦЭМ!$A$34:$A$777,$A220,СВЦЭМ!$B$34:$B$777,C$213)+'СЕТ СН'!$F$15</f>
        <v>0</v>
      </c>
      <c r="D220" s="36">
        <f>SUMIFS(СВЦЭМ!$G$34:$G$777,СВЦЭМ!$A$34:$A$777,$A220,СВЦЭМ!$B$34:$B$777,D$213)+'СЕТ СН'!$F$15</f>
        <v>0</v>
      </c>
      <c r="E220" s="36">
        <f>SUMIFS(СВЦЭМ!$G$34:$G$777,СВЦЭМ!$A$34:$A$777,$A220,СВЦЭМ!$B$34:$B$777,E$213)+'СЕТ СН'!$F$15</f>
        <v>0</v>
      </c>
      <c r="F220" s="36">
        <f>SUMIFS(СВЦЭМ!$G$34:$G$777,СВЦЭМ!$A$34:$A$777,$A220,СВЦЭМ!$B$34:$B$777,F$213)+'СЕТ СН'!$F$15</f>
        <v>0</v>
      </c>
      <c r="G220" s="36">
        <f>SUMIFS(СВЦЭМ!$G$34:$G$777,СВЦЭМ!$A$34:$A$777,$A220,СВЦЭМ!$B$34:$B$777,G$213)+'СЕТ СН'!$F$15</f>
        <v>0</v>
      </c>
      <c r="H220" s="36">
        <f>SUMIFS(СВЦЭМ!$G$34:$G$777,СВЦЭМ!$A$34:$A$777,$A220,СВЦЭМ!$B$34:$B$777,H$213)+'СЕТ СН'!$F$15</f>
        <v>0</v>
      </c>
      <c r="I220" s="36">
        <f>SUMIFS(СВЦЭМ!$G$34:$G$777,СВЦЭМ!$A$34:$A$777,$A220,СВЦЭМ!$B$34:$B$777,I$213)+'СЕТ СН'!$F$15</f>
        <v>0</v>
      </c>
      <c r="J220" s="36">
        <f>SUMIFS(СВЦЭМ!$G$34:$G$777,СВЦЭМ!$A$34:$A$777,$A220,СВЦЭМ!$B$34:$B$777,J$213)+'СЕТ СН'!$F$15</f>
        <v>0</v>
      </c>
      <c r="K220" s="36">
        <f>SUMIFS(СВЦЭМ!$G$34:$G$777,СВЦЭМ!$A$34:$A$777,$A220,СВЦЭМ!$B$34:$B$777,K$213)+'СЕТ СН'!$F$15</f>
        <v>0</v>
      </c>
      <c r="L220" s="36">
        <f>SUMIFS(СВЦЭМ!$G$34:$G$777,СВЦЭМ!$A$34:$A$777,$A220,СВЦЭМ!$B$34:$B$777,L$213)+'СЕТ СН'!$F$15</f>
        <v>0</v>
      </c>
      <c r="M220" s="36">
        <f>SUMIFS(СВЦЭМ!$G$34:$G$777,СВЦЭМ!$A$34:$A$777,$A220,СВЦЭМ!$B$34:$B$777,M$213)+'СЕТ СН'!$F$15</f>
        <v>0</v>
      </c>
      <c r="N220" s="36">
        <f>SUMIFS(СВЦЭМ!$G$34:$G$777,СВЦЭМ!$A$34:$A$777,$A220,СВЦЭМ!$B$34:$B$777,N$213)+'СЕТ СН'!$F$15</f>
        <v>0</v>
      </c>
      <c r="O220" s="36">
        <f>SUMIFS(СВЦЭМ!$G$34:$G$777,СВЦЭМ!$A$34:$A$777,$A220,СВЦЭМ!$B$34:$B$777,O$213)+'СЕТ СН'!$F$15</f>
        <v>0</v>
      </c>
      <c r="P220" s="36">
        <f>SUMIFS(СВЦЭМ!$G$34:$G$777,СВЦЭМ!$A$34:$A$777,$A220,СВЦЭМ!$B$34:$B$777,P$213)+'СЕТ СН'!$F$15</f>
        <v>0</v>
      </c>
      <c r="Q220" s="36">
        <f>SUMIFS(СВЦЭМ!$G$34:$G$777,СВЦЭМ!$A$34:$A$777,$A220,СВЦЭМ!$B$34:$B$777,Q$213)+'СЕТ СН'!$F$15</f>
        <v>0</v>
      </c>
      <c r="R220" s="36">
        <f>SUMIFS(СВЦЭМ!$G$34:$G$777,СВЦЭМ!$A$34:$A$777,$A220,СВЦЭМ!$B$34:$B$777,R$213)+'СЕТ СН'!$F$15</f>
        <v>0</v>
      </c>
      <c r="S220" s="36">
        <f>SUMIFS(СВЦЭМ!$G$34:$G$777,СВЦЭМ!$A$34:$A$777,$A220,СВЦЭМ!$B$34:$B$777,S$213)+'СЕТ СН'!$F$15</f>
        <v>0</v>
      </c>
      <c r="T220" s="36">
        <f>SUMIFS(СВЦЭМ!$G$34:$G$777,СВЦЭМ!$A$34:$A$777,$A220,СВЦЭМ!$B$34:$B$777,T$213)+'СЕТ СН'!$F$15</f>
        <v>0</v>
      </c>
      <c r="U220" s="36">
        <f>SUMIFS(СВЦЭМ!$G$34:$G$777,СВЦЭМ!$A$34:$A$777,$A220,СВЦЭМ!$B$34:$B$777,U$213)+'СЕТ СН'!$F$15</f>
        <v>0</v>
      </c>
      <c r="V220" s="36">
        <f>SUMIFS(СВЦЭМ!$G$34:$G$777,СВЦЭМ!$A$34:$A$777,$A220,СВЦЭМ!$B$34:$B$777,V$213)+'СЕТ СН'!$F$15</f>
        <v>0</v>
      </c>
      <c r="W220" s="36">
        <f>SUMIFS(СВЦЭМ!$G$34:$G$777,СВЦЭМ!$A$34:$A$777,$A220,СВЦЭМ!$B$34:$B$777,W$213)+'СЕТ СН'!$F$15</f>
        <v>0</v>
      </c>
      <c r="X220" s="36">
        <f>SUMIFS(СВЦЭМ!$G$34:$G$777,СВЦЭМ!$A$34:$A$777,$A220,СВЦЭМ!$B$34:$B$777,X$213)+'СЕТ СН'!$F$15</f>
        <v>0</v>
      </c>
      <c r="Y220" s="36">
        <f>SUMIFS(СВЦЭМ!$G$34:$G$777,СВЦЭМ!$A$34:$A$777,$A220,СВЦЭМ!$B$34:$B$777,Y$213)+'СЕТ СН'!$F$15</f>
        <v>0</v>
      </c>
    </row>
    <row r="221" spans="1:27" ht="15.75" hidden="1" x14ac:dyDescent="0.2">
      <c r="A221" s="35">
        <f t="shared" si="6"/>
        <v>43869</v>
      </c>
      <c r="B221" s="36">
        <f>SUMIFS(СВЦЭМ!$G$34:$G$777,СВЦЭМ!$A$34:$A$777,$A221,СВЦЭМ!$B$34:$B$777,B$213)+'СЕТ СН'!$F$15</f>
        <v>0</v>
      </c>
      <c r="C221" s="36">
        <f>SUMIFS(СВЦЭМ!$G$34:$G$777,СВЦЭМ!$A$34:$A$777,$A221,СВЦЭМ!$B$34:$B$777,C$213)+'СЕТ СН'!$F$15</f>
        <v>0</v>
      </c>
      <c r="D221" s="36">
        <f>SUMIFS(СВЦЭМ!$G$34:$G$777,СВЦЭМ!$A$34:$A$777,$A221,СВЦЭМ!$B$34:$B$777,D$213)+'СЕТ СН'!$F$15</f>
        <v>0</v>
      </c>
      <c r="E221" s="36">
        <f>SUMIFS(СВЦЭМ!$G$34:$G$777,СВЦЭМ!$A$34:$A$777,$A221,СВЦЭМ!$B$34:$B$777,E$213)+'СЕТ СН'!$F$15</f>
        <v>0</v>
      </c>
      <c r="F221" s="36">
        <f>SUMIFS(СВЦЭМ!$G$34:$G$777,СВЦЭМ!$A$34:$A$777,$A221,СВЦЭМ!$B$34:$B$777,F$213)+'СЕТ СН'!$F$15</f>
        <v>0</v>
      </c>
      <c r="G221" s="36">
        <f>SUMIFS(СВЦЭМ!$G$34:$G$777,СВЦЭМ!$A$34:$A$777,$A221,СВЦЭМ!$B$34:$B$777,G$213)+'СЕТ СН'!$F$15</f>
        <v>0</v>
      </c>
      <c r="H221" s="36">
        <f>SUMIFS(СВЦЭМ!$G$34:$G$777,СВЦЭМ!$A$34:$A$777,$A221,СВЦЭМ!$B$34:$B$777,H$213)+'СЕТ СН'!$F$15</f>
        <v>0</v>
      </c>
      <c r="I221" s="36">
        <f>SUMIFS(СВЦЭМ!$G$34:$G$777,СВЦЭМ!$A$34:$A$777,$A221,СВЦЭМ!$B$34:$B$777,I$213)+'СЕТ СН'!$F$15</f>
        <v>0</v>
      </c>
      <c r="J221" s="36">
        <f>SUMIFS(СВЦЭМ!$G$34:$G$777,СВЦЭМ!$A$34:$A$777,$A221,СВЦЭМ!$B$34:$B$777,J$213)+'СЕТ СН'!$F$15</f>
        <v>0</v>
      </c>
      <c r="K221" s="36">
        <f>SUMIFS(СВЦЭМ!$G$34:$G$777,СВЦЭМ!$A$34:$A$777,$A221,СВЦЭМ!$B$34:$B$777,K$213)+'СЕТ СН'!$F$15</f>
        <v>0</v>
      </c>
      <c r="L221" s="36">
        <f>SUMIFS(СВЦЭМ!$G$34:$G$777,СВЦЭМ!$A$34:$A$777,$A221,СВЦЭМ!$B$34:$B$777,L$213)+'СЕТ СН'!$F$15</f>
        <v>0</v>
      </c>
      <c r="M221" s="36">
        <f>SUMIFS(СВЦЭМ!$G$34:$G$777,СВЦЭМ!$A$34:$A$777,$A221,СВЦЭМ!$B$34:$B$777,M$213)+'СЕТ СН'!$F$15</f>
        <v>0</v>
      </c>
      <c r="N221" s="36">
        <f>SUMIFS(СВЦЭМ!$G$34:$G$777,СВЦЭМ!$A$34:$A$777,$A221,СВЦЭМ!$B$34:$B$777,N$213)+'СЕТ СН'!$F$15</f>
        <v>0</v>
      </c>
      <c r="O221" s="36">
        <f>SUMIFS(СВЦЭМ!$G$34:$G$777,СВЦЭМ!$A$34:$A$777,$A221,СВЦЭМ!$B$34:$B$777,O$213)+'СЕТ СН'!$F$15</f>
        <v>0</v>
      </c>
      <c r="P221" s="36">
        <f>SUMIFS(СВЦЭМ!$G$34:$G$777,СВЦЭМ!$A$34:$A$777,$A221,СВЦЭМ!$B$34:$B$777,P$213)+'СЕТ СН'!$F$15</f>
        <v>0</v>
      </c>
      <c r="Q221" s="36">
        <f>SUMIFS(СВЦЭМ!$G$34:$G$777,СВЦЭМ!$A$34:$A$777,$A221,СВЦЭМ!$B$34:$B$777,Q$213)+'СЕТ СН'!$F$15</f>
        <v>0</v>
      </c>
      <c r="R221" s="36">
        <f>SUMIFS(СВЦЭМ!$G$34:$G$777,СВЦЭМ!$A$34:$A$777,$A221,СВЦЭМ!$B$34:$B$777,R$213)+'СЕТ СН'!$F$15</f>
        <v>0</v>
      </c>
      <c r="S221" s="36">
        <f>SUMIFS(СВЦЭМ!$G$34:$G$777,СВЦЭМ!$A$34:$A$777,$A221,СВЦЭМ!$B$34:$B$777,S$213)+'СЕТ СН'!$F$15</f>
        <v>0</v>
      </c>
      <c r="T221" s="36">
        <f>SUMIFS(СВЦЭМ!$G$34:$G$777,СВЦЭМ!$A$34:$A$777,$A221,СВЦЭМ!$B$34:$B$777,T$213)+'СЕТ СН'!$F$15</f>
        <v>0</v>
      </c>
      <c r="U221" s="36">
        <f>SUMIFS(СВЦЭМ!$G$34:$G$777,СВЦЭМ!$A$34:$A$777,$A221,СВЦЭМ!$B$34:$B$777,U$213)+'СЕТ СН'!$F$15</f>
        <v>0</v>
      </c>
      <c r="V221" s="36">
        <f>SUMIFS(СВЦЭМ!$G$34:$G$777,СВЦЭМ!$A$34:$A$777,$A221,СВЦЭМ!$B$34:$B$777,V$213)+'СЕТ СН'!$F$15</f>
        <v>0</v>
      </c>
      <c r="W221" s="36">
        <f>SUMIFS(СВЦЭМ!$G$34:$G$777,СВЦЭМ!$A$34:$A$777,$A221,СВЦЭМ!$B$34:$B$777,W$213)+'СЕТ СН'!$F$15</f>
        <v>0</v>
      </c>
      <c r="X221" s="36">
        <f>SUMIFS(СВЦЭМ!$G$34:$G$777,СВЦЭМ!$A$34:$A$777,$A221,СВЦЭМ!$B$34:$B$777,X$213)+'СЕТ СН'!$F$15</f>
        <v>0</v>
      </c>
      <c r="Y221" s="36">
        <f>SUMIFS(СВЦЭМ!$G$34:$G$777,СВЦЭМ!$A$34:$A$777,$A221,СВЦЭМ!$B$34:$B$777,Y$213)+'СЕТ СН'!$F$15</f>
        <v>0</v>
      </c>
    </row>
    <row r="222" spans="1:27" ht="15.75" hidden="1" x14ac:dyDescent="0.2">
      <c r="A222" s="35">
        <f t="shared" si="6"/>
        <v>43870</v>
      </c>
      <c r="B222" s="36">
        <f>SUMIFS(СВЦЭМ!$G$34:$G$777,СВЦЭМ!$A$34:$A$777,$A222,СВЦЭМ!$B$34:$B$777,B$213)+'СЕТ СН'!$F$15</f>
        <v>0</v>
      </c>
      <c r="C222" s="36">
        <f>SUMIFS(СВЦЭМ!$G$34:$G$777,СВЦЭМ!$A$34:$A$777,$A222,СВЦЭМ!$B$34:$B$777,C$213)+'СЕТ СН'!$F$15</f>
        <v>0</v>
      </c>
      <c r="D222" s="36">
        <f>SUMIFS(СВЦЭМ!$G$34:$G$777,СВЦЭМ!$A$34:$A$777,$A222,СВЦЭМ!$B$34:$B$777,D$213)+'СЕТ СН'!$F$15</f>
        <v>0</v>
      </c>
      <c r="E222" s="36">
        <f>SUMIFS(СВЦЭМ!$G$34:$G$777,СВЦЭМ!$A$34:$A$777,$A222,СВЦЭМ!$B$34:$B$777,E$213)+'СЕТ СН'!$F$15</f>
        <v>0</v>
      </c>
      <c r="F222" s="36">
        <f>SUMIFS(СВЦЭМ!$G$34:$G$777,СВЦЭМ!$A$34:$A$777,$A222,СВЦЭМ!$B$34:$B$777,F$213)+'СЕТ СН'!$F$15</f>
        <v>0</v>
      </c>
      <c r="G222" s="36">
        <f>SUMIFS(СВЦЭМ!$G$34:$G$777,СВЦЭМ!$A$34:$A$777,$A222,СВЦЭМ!$B$34:$B$777,G$213)+'СЕТ СН'!$F$15</f>
        <v>0</v>
      </c>
      <c r="H222" s="36">
        <f>SUMIFS(СВЦЭМ!$G$34:$G$777,СВЦЭМ!$A$34:$A$777,$A222,СВЦЭМ!$B$34:$B$777,H$213)+'СЕТ СН'!$F$15</f>
        <v>0</v>
      </c>
      <c r="I222" s="36">
        <f>SUMIFS(СВЦЭМ!$G$34:$G$777,СВЦЭМ!$A$34:$A$777,$A222,СВЦЭМ!$B$34:$B$777,I$213)+'СЕТ СН'!$F$15</f>
        <v>0</v>
      </c>
      <c r="J222" s="36">
        <f>SUMIFS(СВЦЭМ!$G$34:$G$777,СВЦЭМ!$A$34:$A$777,$A222,СВЦЭМ!$B$34:$B$777,J$213)+'СЕТ СН'!$F$15</f>
        <v>0</v>
      </c>
      <c r="K222" s="36">
        <f>SUMIFS(СВЦЭМ!$G$34:$G$777,СВЦЭМ!$A$34:$A$777,$A222,СВЦЭМ!$B$34:$B$777,K$213)+'СЕТ СН'!$F$15</f>
        <v>0</v>
      </c>
      <c r="L222" s="36">
        <f>SUMIFS(СВЦЭМ!$G$34:$G$777,СВЦЭМ!$A$34:$A$777,$A222,СВЦЭМ!$B$34:$B$777,L$213)+'СЕТ СН'!$F$15</f>
        <v>0</v>
      </c>
      <c r="M222" s="36">
        <f>SUMIFS(СВЦЭМ!$G$34:$G$777,СВЦЭМ!$A$34:$A$777,$A222,СВЦЭМ!$B$34:$B$777,M$213)+'СЕТ СН'!$F$15</f>
        <v>0</v>
      </c>
      <c r="N222" s="36">
        <f>SUMIFS(СВЦЭМ!$G$34:$G$777,СВЦЭМ!$A$34:$A$777,$A222,СВЦЭМ!$B$34:$B$777,N$213)+'СЕТ СН'!$F$15</f>
        <v>0</v>
      </c>
      <c r="O222" s="36">
        <f>SUMIFS(СВЦЭМ!$G$34:$G$777,СВЦЭМ!$A$34:$A$777,$A222,СВЦЭМ!$B$34:$B$777,O$213)+'СЕТ СН'!$F$15</f>
        <v>0</v>
      </c>
      <c r="P222" s="36">
        <f>SUMIFS(СВЦЭМ!$G$34:$G$777,СВЦЭМ!$A$34:$A$777,$A222,СВЦЭМ!$B$34:$B$777,P$213)+'СЕТ СН'!$F$15</f>
        <v>0</v>
      </c>
      <c r="Q222" s="36">
        <f>SUMIFS(СВЦЭМ!$G$34:$G$777,СВЦЭМ!$A$34:$A$777,$A222,СВЦЭМ!$B$34:$B$777,Q$213)+'СЕТ СН'!$F$15</f>
        <v>0</v>
      </c>
      <c r="R222" s="36">
        <f>SUMIFS(СВЦЭМ!$G$34:$G$777,СВЦЭМ!$A$34:$A$777,$A222,СВЦЭМ!$B$34:$B$777,R$213)+'СЕТ СН'!$F$15</f>
        <v>0</v>
      </c>
      <c r="S222" s="36">
        <f>SUMIFS(СВЦЭМ!$G$34:$G$777,СВЦЭМ!$A$34:$A$777,$A222,СВЦЭМ!$B$34:$B$777,S$213)+'СЕТ СН'!$F$15</f>
        <v>0</v>
      </c>
      <c r="T222" s="36">
        <f>SUMIFS(СВЦЭМ!$G$34:$G$777,СВЦЭМ!$A$34:$A$777,$A222,СВЦЭМ!$B$34:$B$777,T$213)+'СЕТ СН'!$F$15</f>
        <v>0</v>
      </c>
      <c r="U222" s="36">
        <f>SUMIFS(СВЦЭМ!$G$34:$G$777,СВЦЭМ!$A$34:$A$777,$A222,СВЦЭМ!$B$34:$B$777,U$213)+'СЕТ СН'!$F$15</f>
        <v>0</v>
      </c>
      <c r="V222" s="36">
        <f>SUMIFS(СВЦЭМ!$G$34:$G$777,СВЦЭМ!$A$34:$A$777,$A222,СВЦЭМ!$B$34:$B$777,V$213)+'СЕТ СН'!$F$15</f>
        <v>0</v>
      </c>
      <c r="W222" s="36">
        <f>SUMIFS(СВЦЭМ!$G$34:$G$777,СВЦЭМ!$A$34:$A$777,$A222,СВЦЭМ!$B$34:$B$777,W$213)+'СЕТ СН'!$F$15</f>
        <v>0</v>
      </c>
      <c r="X222" s="36">
        <f>SUMIFS(СВЦЭМ!$G$34:$G$777,СВЦЭМ!$A$34:$A$777,$A222,СВЦЭМ!$B$34:$B$777,X$213)+'СЕТ СН'!$F$15</f>
        <v>0</v>
      </c>
      <c r="Y222" s="36">
        <f>SUMIFS(СВЦЭМ!$G$34:$G$777,СВЦЭМ!$A$34:$A$777,$A222,СВЦЭМ!$B$34:$B$777,Y$213)+'СЕТ СН'!$F$15</f>
        <v>0</v>
      </c>
    </row>
    <row r="223" spans="1:27" ht="15.75" hidden="1" x14ac:dyDescent="0.2">
      <c r="A223" s="35">
        <f t="shared" si="6"/>
        <v>43871</v>
      </c>
      <c r="B223" s="36">
        <f>SUMIFS(СВЦЭМ!$G$34:$G$777,СВЦЭМ!$A$34:$A$777,$A223,СВЦЭМ!$B$34:$B$777,B$213)+'СЕТ СН'!$F$15</f>
        <v>0</v>
      </c>
      <c r="C223" s="36">
        <f>SUMIFS(СВЦЭМ!$G$34:$G$777,СВЦЭМ!$A$34:$A$777,$A223,СВЦЭМ!$B$34:$B$777,C$213)+'СЕТ СН'!$F$15</f>
        <v>0</v>
      </c>
      <c r="D223" s="36">
        <f>SUMIFS(СВЦЭМ!$G$34:$G$777,СВЦЭМ!$A$34:$A$777,$A223,СВЦЭМ!$B$34:$B$777,D$213)+'СЕТ СН'!$F$15</f>
        <v>0</v>
      </c>
      <c r="E223" s="36">
        <f>SUMIFS(СВЦЭМ!$G$34:$G$777,СВЦЭМ!$A$34:$A$777,$A223,СВЦЭМ!$B$34:$B$777,E$213)+'СЕТ СН'!$F$15</f>
        <v>0</v>
      </c>
      <c r="F223" s="36">
        <f>SUMIFS(СВЦЭМ!$G$34:$G$777,СВЦЭМ!$A$34:$A$777,$A223,СВЦЭМ!$B$34:$B$777,F$213)+'СЕТ СН'!$F$15</f>
        <v>0</v>
      </c>
      <c r="G223" s="36">
        <f>SUMIFS(СВЦЭМ!$G$34:$G$777,СВЦЭМ!$A$34:$A$777,$A223,СВЦЭМ!$B$34:$B$777,G$213)+'СЕТ СН'!$F$15</f>
        <v>0</v>
      </c>
      <c r="H223" s="36">
        <f>SUMIFS(СВЦЭМ!$G$34:$G$777,СВЦЭМ!$A$34:$A$777,$A223,СВЦЭМ!$B$34:$B$777,H$213)+'СЕТ СН'!$F$15</f>
        <v>0</v>
      </c>
      <c r="I223" s="36">
        <f>SUMIFS(СВЦЭМ!$G$34:$G$777,СВЦЭМ!$A$34:$A$777,$A223,СВЦЭМ!$B$34:$B$777,I$213)+'СЕТ СН'!$F$15</f>
        <v>0</v>
      </c>
      <c r="J223" s="36">
        <f>SUMIFS(СВЦЭМ!$G$34:$G$777,СВЦЭМ!$A$34:$A$777,$A223,СВЦЭМ!$B$34:$B$777,J$213)+'СЕТ СН'!$F$15</f>
        <v>0</v>
      </c>
      <c r="K223" s="36">
        <f>SUMIFS(СВЦЭМ!$G$34:$G$777,СВЦЭМ!$A$34:$A$777,$A223,СВЦЭМ!$B$34:$B$777,K$213)+'СЕТ СН'!$F$15</f>
        <v>0</v>
      </c>
      <c r="L223" s="36">
        <f>SUMIFS(СВЦЭМ!$G$34:$G$777,СВЦЭМ!$A$34:$A$777,$A223,СВЦЭМ!$B$34:$B$777,L$213)+'СЕТ СН'!$F$15</f>
        <v>0</v>
      </c>
      <c r="M223" s="36">
        <f>SUMIFS(СВЦЭМ!$G$34:$G$777,СВЦЭМ!$A$34:$A$777,$A223,СВЦЭМ!$B$34:$B$777,M$213)+'СЕТ СН'!$F$15</f>
        <v>0</v>
      </c>
      <c r="N223" s="36">
        <f>SUMIFS(СВЦЭМ!$G$34:$G$777,СВЦЭМ!$A$34:$A$777,$A223,СВЦЭМ!$B$34:$B$777,N$213)+'СЕТ СН'!$F$15</f>
        <v>0</v>
      </c>
      <c r="O223" s="36">
        <f>SUMIFS(СВЦЭМ!$G$34:$G$777,СВЦЭМ!$A$34:$A$777,$A223,СВЦЭМ!$B$34:$B$777,O$213)+'СЕТ СН'!$F$15</f>
        <v>0</v>
      </c>
      <c r="P223" s="36">
        <f>SUMIFS(СВЦЭМ!$G$34:$G$777,СВЦЭМ!$A$34:$A$777,$A223,СВЦЭМ!$B$34:$B$777,P$213)+'СЕТ СН'!$F$15</f>
        <v>0</v>
      </c>
      <c r="Q223" s="36">
        <f>SUMIFS(СВЦЭМ!$G$34:$G$777,СВЦЭМ!$A$34:$A$777,$A223,СВЦЭМ!$B$34:$B$777,Q$213)+'СЕТ СН'!$F$15</f>
        <v>0</v>
      </c>
      <c r="R223" s="36">
        <f>SUMIFS(СВЦЭМ!$G$34:$G$777,СВЦЭМ!$A$34:$A$777,$A223,СВЦЭМ!$B$34:$B$777,R$213)+'СЕТ СН'!$F$15</f>
        <v>0</v>
      </c>
      <c r="S223" s="36">
        <f>SUMIFS(СВЦЭМ!$G$34:$G$777,СВЦЭМ!$A$34:$A$777,$A223,СВЦЭМ!$B$34:$B$777,S$213)+'СЕТ СН'!$F$15</f>
        <v>0</v>
      </c>
      <c r="T223" s="36">
        <f>SUMIFS(СВЦЭМ!$G$34:$G$777,СВЦЭМ!$A$34:$A$777,$A223,СВЦЭМ!$B$34:$B$777,T$213)+'СЕТ СН'!$F$15</f>
        <v>0</v>
      </c>
      <c r="U223" s="36">
        <f>SUMIFS(СВЦЭМ!$G$34:$G$777,СВЦЭМ!$A$34:$A$777,$A223,СВЦЭМ!$B$34:$B$777,U$213)+'СЕТ СН'!$F$15</f>
        <v>0</v>
      </c>
      <c r="V223" s="36">
        <f>SUMIFS(СВЦЭМ!$G$34:$G$777,СВЦЭМ!$A$34:$A$777,$A223,СВЦЭМ!$B$34:$B$777,V$213)+'СЕТ СН'!$F$15</f>
        <v>0</v>
      </c>
      <c r="W223" s="36">
        <f>SUMIFS(СВЦЭМ!$G$34:$G$777,СВЦЭМ!$A$34:$A$777,$A223,СВЦЭМ!$B$34:$B$777,W$213)+'СЕТ СН'!$F$15</f>
        <v>0</v>
      </c>
      <c r="X223" s="36">
        <f>SUMIFS(СВЦЭМ!$G$34:$G$777,СВЦЭМ!$A$34:$A$777,$A223,СВЦЭМ!$B$34:$B$777,X$213)+'СЕТ СН'!$F$15</f>
        <v>0</v>
      </c>
      <c r="Y223" s="36">
        <f>SUMIFS(СВЦЭМ!$G$34:$G$777,СВЦЭМ!$A$34:$A$777,$A223,СВЦЭМ!$B$34:$B$777,Y$213)+'СЕТ СН'!$F$15</f>
        <v>0</v>
      </c>
    </row>
    <row r="224" spans="1:27" ht="15.75" hidden="1" x14ac:dyDescent="0.2">
      <c r="A224" s="35">
        <f t="shared" si="6"/>
        <v>43872</v>
      </c>
      <c r="B224" s="36">
        <f>SUMIFS(СВЦЭМ!$G$34:$G$777,СВЦЭМ!$A$34:$A$777,$A224,СВЦЭМ!$B$34:$B$777,B$213)+'СЕТ СН'!$F$15</f>
        <v>0</v>
      </c>
      <c r="C224" s="36">
        <f>SUMIFS(СВЦЭМ!$G$34:$G$777,СВЦЭМ!$A$34:$A$777,$A224,СВЦЭМ!$B$34:$B$777,C$213)+'СЕТ СН'!$F$15</f>
        <v>0</v>
      </c>
      <c r="D224" s="36">
        <f>SUMIFS(СВЦЭМ!$G$34:$G$777,СВЦЭМ!$A$34:$A$777,$A224,СВЦЭМ!$B$34:$B$777,D$213)+'СЕТ СН'!$F$15</f>
        <v>0</v>
      </c>
      <c r="E224" s="36">
        <f>SUMIFS(СВЦЭМ!$G$34:$G$777,СВЦЭМ!$A$34:$A$777,$A224,СВЦЭМ!$B$34:$B$777,E$213)+'СЕТ СН'!$F$15</f>
        <v>0</v>
      </c>
      <c r="F224" s="36">
        <f>SUMIFS(СВЦЭМ!$G$34:$G$777,СВЦЭМ!$A$34:$A$777,$A224,СВЦЭМ!$B$34:$B$777,F$213)+'СЕТ СН'!$F$15</f>
        <v>0</v>
      </c>
      <c r="G224" s="36">
        <f>SUMIFS(СВЦЭМ!$G$34:$G$777,СВЦЭМ!$A$34:$A$777,$A224,СВЦЭМ!$B$34:$B$777,G$213)+'СЕТ СН'!$F$15</f>
        <v>0</v>
      </c>
      <c r="H224" s="36">
        <f>SUMIFS(СВЦЭМ!$G$34:$G$777,СВЦЭМ!$A$34:$A$777,$A224,СВЦЭМ!$B$34:$B$777,H$213)+'СЕТ СН'!$F$15</f>
        <v>0</v>
      </c>
      <c r="I224" s="36">
        <f>SUMIFS(СВЦЭМ!$G$34:$G$777,СВЦЭМ!$A$34:$A$777,$A224,СВЦЭМ!$B$34:$B$777,I$213)+'СЕТ СН'!$F$15</f>
        <v>0</v>
      </c>
      <c r="J224" s="36">
        <f>SUMIFS(СВЦЭМ!$G$34:$G$777,СВЦЭМ!$A$34:$A$777,$A224,СВЦЭМ!$B$34:$B$777,J$213)+'СЕТ СН'!$F$15</f>
        <v>0</v>
      </c>
      <c r="K224" s="36">
        <f>SUMIFS(СВЦЭМ!$G$34:$G$777,СВЦЭМ!$A$34:$A$777,$A224,СВЦЭМ!$B$34:$B$777,K$213)+'СЕТ СН'!$F$15</f>
        <v>0</v>
      </c>
      <c r="L224" s="36">
        <f>SUMIFS(СВЦЭМ!$G$34:$G$777,СВЦЭМ!$A$34:$A$777,$A224,СВЦЭМ!$B$34:$B$777,L$213)+'СЕТ СН'!$F$15</f>
        <v>0</v>
      </c>
      <c r="M224" s="36">
        <f>SUMIFS(СВЦЭМ!$G$34:$G$777,СВЦЭМ!$A$34:$A$777,$A224,СВЦЭМ!$B$34:$B$777,M$213)+'СЕТ СН'!$F$15</f>
        <v>0</v>
      </c>
      <c r="N224" s="36">
        <f>SUMIFS(СВЦЭМ!$G$34:$G$777,СВЦЭМ!$A$34:$A$777,$A224,СВЦЭМ!$B$34:$B$777,N$213)+'СЕТ СН'!$F$15</f>
        <v>0</v>
      </c>
      <c r="O224" s="36">
        <f>SUMIFS(СВЦЭМ!$G$34:$G$777,СВЦЭМ!$A$34:$A$777,$A224,СВЦЭМ!$B$34:$B$777,O$213)+'СЕТ СН'!$F$15</f>
        <v>0</v>
      </c>
      <c r="P224" s="36">
        <f>SUMIFS(СВЦЭМ!$G$34:$G$777,СВЦЭМ!$A$34:$A$777,$A224,СВЦЭМ!$B$34:$B$777,P$213)+'СЕТ СН'!$F$15</f>
        <v>0</v>
      </c>
      <c r="Q224" s="36">
        <f>SUMIFS(СВЦЭМ!$G$34:$G$777,СВЦЭМ!$A$34:$A$777,$A224,СВЦЭМ!$B$34:$B$777,Q$213)+'СЕТ СН'!$F$15</f>
        <v>0</v>
      </c>
      <c r="R224" s="36">
        <f>SUMIFS(СВЦЭМ!$G$34:$G$777,СВЦЭМ!$A$34:$A$777,$A224,СВЦЭМ!$B$34:$B$777,R$213)+'СЕТ СН'!$F$15</f>
        <v>0</v>
      </c>
      <c r="S224" s="36">
        <f>SUMIFS(СВЦЭМ!$G$34:$G$777,СВЦЭМ!$A$34:$A$777,$A224,СВЦЭМ!$B$34:$B$777,S$213)+'СЕТ СН'!$F$15</f>
        <v>0</v>
      </c>
      <c r="T224" s="36">
        <f>SUMIFS(СВЦЭМ!$G$34:$G$777,СВЦЭМ!$A$34:$A$777,$A224,СВЦЭМ!$B$34:$B$777,T$213)+'СЕТ СН'!$F$15</f>
        <v>0</v>
      </c>
      <c r="U224" s="36">
        <f>SUMIFS(СВЦЭМ!$G$34:$G$777,СВЦЭМ!$A$34:$A$777,$A224,СВЦЭМ!$B$34:$B$777,U$213)+'СЕТ СН'!$F$15</f>
        <v>0</v>
      </c>
      <c r="V224" s="36">
        <f>SUMIFS(СВЦЭМ!$G$34:$G$777,СВЦЭМ!$A$34:$A$777,$A224,СВЦЭМ!$B$34:$B$777,V$213)+'СЕТ СН'!$F$15</f>
        <v>0</v>
      </c>
      <c r="W224" s="36">
        <f>SUMIFS(СВЦЭМ!$G$34:$G$777,СВЦЭМ!$A$34:$A$777,$A224,СВЦЭМ!$B$34:$B$777,W$213)+'СЕТ СН'!$F$15</f>
        <v>0</v>
      </c>
      <c r="X224" s="36">
        <f>SUMIFS(СВЦЭМ!$G$34:$G$777,СВЦЭМ!$A$34:$A$777,$A224,СВЦЭМ!$B$34:$B$777,X$213)+'СЕТ СН'!$F$15</f>
        <v>0</v>
      </c>
      <c r="Y224" s="36">
        <f>SUMIFS(СВЦЭМ!$G$34:$G$777,СВЦЭМ!$A$34:$A$777,$A224,СВЦЭМ!$B$34:$B$777,Y$213)+'СЕТ СН'!$F$15</f>
        <v>0</v>
      </c>
    </row>
    <row r="225" spans="1:25" ht="15.75" hidden="1" x14ac:dyDescent="0.2">
      <c r="A225" s="35">
        <f t="shared" si="6"/>
        <v>43873</v>
      </c>
      <c r="B225" s="36">
        <f>SUMIFS(СВЦЭМ!$G$34:$G$777,СВЦЭМ!$A$34:$A$777,$A225,СВЦЭМ!$B$34:$B$777,B$213)+'СЕТ СН'!$F$15</f>
        <v>0</v>
      </c>
      <c r="C225" s="36">
        <f>SUMIFS(СВЦЭМ!$G$34:$G$777,СВЦЭМ!$A$34:$A$777,$A225,СВЦЭМ!$B$34:$B$777,C$213)+'СЕТ СН'!$F$15</f>
        <v>0</v>
      </c>
      <c r="D225" s="36">
        <f>SUMIFS(СВЦЭМ!$G$34:$G$777,СВЦЭМ!$A$34:$A$777,$A225,СВЦЭМ!$B$34:$B$777,D$213)+'СЕТ СН'!$F$15</f>
        <v>0</v>
      </c>
      <c r="E225" s="36">
        <f>SUMIFS(СВЦЭМ!$G$34:$G$777,СВЦЭМ!$A$34:$A$777,$A225,СВЦЭМ!$B$34:$B$777,E$213)+'СЕТ СН'!$F$15</f>
        <v>0</v>
      </c>
      <c r="F225" s="36">
        <f>SUMIFS(СВЦЭМ!$G$34:$G$777,СВЦЭМ!$A$34:$A$777,$A225,СВЦЭМ!$B$34:$B$777,F$213)+'СЕТ СН'!$F$15</f>
        <v>0</v>
      </c>
      <c r="G225" s="36">
        <f>SUMIFS(СВЦЭМ!$G$34:$G$777,СВЦЭМ!$A$34:$A$777,$A225,СВЦЭМ!$B$34:$B$777,G$213)+'СЕТ СН'!$F$15</f>
        <v>0</v>
      </c>
      <c r="H225" s="36">
        <f>SUMIFS(СВЦЭМ!$G$34:$G$777,СВЦЭМ!$A$34:$A$777,$A225,СВЦЭМ!$B$34:$B$777,H$213)+'СЕТ СН'!$F$15</f>
        <v>0</v>
      </c>
      <c r="I225" s="36">
        <f>SUMIFS(СВЦЭМ!$G$34:$G$777,СВЦЭМ!$A$34:$A$777,$A225,СВЦЭМ!$B$34:$B$777,I$213)+'СЕТ СН'!$F$15</f>
        <v>0</v>
      </c>
      <c r="J225" s="36">
        <f>SUMIFS(СВЦЭМ!$G$34:$G$777,СВЦЭМ!$A$34:$A$777,$A225,СВЦЭМ!$B$34:$B$777,J$213)+'СЕТ СН'!$F$15</f>
        <v>0</v>
      </c>
      <c r="K225" s="36">
        <f>SUMIFS(СВЦЭМ!$G$34:$G$777,СВЦЭМ!$A$34:$A$777,$A225,СВЦЭМ!$B$34:$B$777,K$213)+'СЕТ СН'!$F$15</f>
        <v>0</v>
      </c>
      <c r="L225" s="36">
        <f>SUMIFS(СВЦЭМ!$G$34:$G$777,СВЦЭМ!$A$34:$A$777,$A225,СВЦЭМ!$B$34:$B$777,L$213)+'СЕТ СН'!$F$15</f>
        <v>0</v>
      </c>
      <c r="M225" s="36">
        <f>SUMIFS(СВЦЭМ!$G$34:$G$777,СВЦЭМ!$A$34:$A$777,$A225,СВЦЭМ!$B$34:$B$777,M$213)+'СЕТ СН'!$F$15</f>
        <v>0</v>
      </c>
      <c r="N225" s="36">
        <f>SUMIFS(СВЦЭМ!$G$34:$G$777,СВЦЭМ!$A$34:$A$777,$A225,СВЦЭМ!$B$34:$B$777,N$213)+'СЕТ СН'!$F$15</f>
        <v>0</v>
      </c>
      <c r="O225" s="36">
        <f>SUMIFS(СВЦЭМ!$G$34:$G$777,СВЦЭМ!$A$34:$A$777,$A225,СВЦЭМ!$B$34:$B$777,O$213)+'СЕТ СН'!$F$15</f>
        <v>0</v>
      </c>
      <c r="P225" s="36">
        <f>SUMIFS(СВЦЭМ!$G$34:$G$777,СВЦЭМ!$A$34:$A$777,$A225,СВЦЭМ!$B$34:$B$777,P$213)+'СЕТ СН'!$F$15</f>
        <v>0</v>
      </c>
      <c r="Q225" s="36">
        <f>SUMIFS(СВЦЭМ!$G$34:$G$777,СВЦЭМ!$A$34:$A$777,$A225,СВЦЭМ!$B$34:$B$777,Q$213)+'СЕТ СН'!$F$15</f>
        <v>0</v>
      </c>
      <c r="R225" s="36">
        <f>SUMIFS(СВЦЭМ!$G$34:$G$777,СВЦЭМ!$A$34:$A$777,$A225,СВЦЭМ!$B$34:$B$777,R$213)+'СЕТ СН'!$F$15</f>
        <v>0</v>
      </c>
      <c r="S225" s="36">
        <f>SUMIFS(СВЦЭМ!$G$34:$G$777,СВЦЭМ!$A$34:$A$777,$A225,СВЦЭМ!$B$34:$B$777,S$213)+'СЕТ СН'!$F$15</f>
        <v>0</v>
      </c>
      <c r="T225" s="36">
        <f>SUMIFS(СВЦЭМ!$G$34:$G$777,СВЦЭМ!$A$34:$A$777,$A225,СВЦЭМ!$B$34:$B$777,T$213)+'СЕТ СН'!$F$15</f>
        <v>0</v>
      </c>
      <c r="U225" s="36">
        <f>SUMIFS(СВЦЭМ!$G$34:$G$777,СВЦЭМ!$A$34:$A$777,$A225,СВЦЭМ!$B$34:$B$777,U$213)+'СЕТ СН'!$F$15</f>
        <v>0</v>
      </c>
      <c r="V225" s="36">
        <f>SUMIFS(СВЦЭМ!$G$34:$G$777,СВЦЭМ!$A$34:$A$777,$A225,СВЦЭМ!$B$34:$B$777,V$213)+'СЕТ СН'!$F$15</f>
        <v>0</v>
      </c>
      <c r="W225" s="36">
        <f>SUMIFS(СВЦЭМ!$G$34:$G$777,СВЦЭМ!$A$34:$A$777,$A225,СВЦЭМ!$B$34:$B$777,W$213)+'СЕТ СН'!$F$15</f>
        <v>0</v>
      </c>
      <c r="X225" s="36">
        <f>SUMIFS(СВЦЭМ!$G$34:$G$777,СВЦЭМ!$A$34:$A$777,$A225,СВЦЭМ!$B$34:$B$777,X$213)+'СЕТ СН'!$F$15</f>
        <v>0</v>
      </c>
      <c r="Y225" s="36">
        <f>SUMIFS(СВЦЭМ!$G$34:$G$777,СВЦЭМ!$A$34:$A$777,$A225,СВЦЭМ!$B$34:$B$777,Y$213)+'СЕТ СН'!$F$15</f>
        <v>0</v>
      </c>
    </row>
    <row r="226" spans="1:25" ht="15.75" hidden="1" x14ac:dyDescent="0.2">
      <c r="A226" s="35">
        <f t="shared" si="6"/>
        <v>43874</v>
      </c>
      <c r="B226" s="36">
        <f>SUMIFS(СВЦЭМ!$G$34:$G$777,СВЦЭМ!$A$34:$A$777,$A226,СВЦЭМ!$B$34:$B$777,B$213)+'СЕТ СН'!$F$15</f>
        <v>0</v>
      </c>
      <c r="C226" s="36">
        <f>SUMIFS(СВЦЭМ!$G$34:$G$777,СВЦЭМ!$A$34:$A$777,$A226,СВЦЭМ!$B$34:$B$777,C$213)+'СЕТ СН'!$F$15</f>
        <v>0</v>
      </c>
      <c r="D226" s="36">
        <f>SUMIFS(СВЦЭМ!$G$34:$G$777,СВЦЭМ!$A$34:$A$777,$A226,СВЦЭМ!$B$34:$B$777,D$213)+'СЕТ СН'!$F$15</f>
        <v>0</v>
      </c>
      <c r="E226" s="36">
        <f>SUMIFS(СВЦЭМ!$G$34:$G$777,СВЦЭМ!$A$34:$A$777,$A226,СВЦЭМ!$B$34:$B$777,E$213)+'СЕТ СН'!$F$15</f>
        <v>0</v>
      </c>
      <c r="F226" s="36">
        <f>SUMIFS(СВЦЭМ!$G$34:$G$777,СВЦЭМ!$A$34:$A$777,$A226,СВЦЭМ!$B$34:$B$777,F$213)+'СЕТ СН'!$F$15</f>
        <v>0</v>
      </c>
      <c r="G226" s="36">
        <f>SUMIFS(СВЦЭМ!$G$34:$G$777,СВЦЭМ!$A$34:$A$777,$A226,СВЦЭМ!$B$34:$B$777,G$213)+'СЕТ СН'!$F$15</f>
        <v>0</v>
      </c>
      <c r="H226" s="36">
        <f>SUMIFS(СВЦЭМ!$G$34:$G$777,СВЦЭМ!$A$34:$A$777,$A226,СВЦЭМ!$B$34:$B$777,H$213)+'СЕТ СН'!$F$15</f>
        <v>0</v>
      </c>
      <c r="I226" s="36">
        <f>SUMIFS(СВЦЭМ!$G$34:$G$777,СВЦЭМ!$A$34:$A$777,$A226,СВЦЭМ!$B$34:$B$777,I$213)+'СЕТ СН'!$F$15</f>
        <v>0</v>
      </c>
      <c r="J226" s="36">
        <f>SUMIFS(СВЦЭМ!$G$34:$G$777,СВЦЭМ!$A$34:$A$777,$A226,СВЦЭМ!$B$34:$B$777,J$213)+'СЕТ СН'!$F$15</f>
        <v>0</v>
      </c>
      <c r="K226" s="36">
        <f>SUMIFS(СВЦЭМ!$G$34:$G$777,СВЦЭМ!$A$34:$A$777,$A226,СВЦЭМ!$B$34:$B$777,K$213)+'СЕТ СН'!$F$15</f>
        <v>0</v>
      </c>
      <c r="L226" s="36">
        <f>SUMIFS(СВЦЭМ!$G$34:$G$777,СВЦЭМ!$A$34:$A$777,$A226,СВЦЭМ!$B$34:$B$777,L$213)+'СЕТ СН'!$F$15</f>
        <v>0</v>
      </c>
      <c r="M226" s="36">
        <f>SUMIFS(СВЦЭМ!$G$34:$G$777,СВЦЭМ!$A$34:$A$777,$A226,СВЦЭМ!$B$34:$B$777,M$213)+'СЕТ СН'!$F$15</f>
        <v>0</v>
      </c>
      <c r="N226" s="36">
        <f>SUMIFS(СВЦЭМ!$G$34:$G$777,СВЦЭМ!$A$34:$A$777,$A226,СВЦЭМ!$B$34:$B$777,N$213)+'СЕТ СН'!$F$15</f>
        <v>0</v>
      </c>
      <c r="O226" s="36">
        <f>SUMIFS(СВЦЭМ!$G$34:$G$777,СВЦЭМ!$A$34:$A$777,$A226,СВЦЭМ!$B$34:$B$777,O$213)+'СЕТ СН'!$F$15</f>
        <v>0</v>
      </c>
      <c r="P226" s="36">
        <f>SUMIFS(СВЦЭМ!$G$34:$G$777,СВЦЭМ!$A$34:$A$777,$A226,СВЦЭМ!$B$34:$B$777,P$213)+'СЕТ СН'!$F$15</f>
        <v>0</v>
      </c>
      <c r="Q226" s="36">
        <f>SUMIFS(СВЦЭМ!$G$34:$G$777,СВЦЭМ!$A$34:$A$777,$A226,СВЦЭМ!$B$34:$B$777,Q$213)+'СЕТ СН'!$F$15</f>
        <v>0</v>
      </c>
      <c r="R226" s="36">
        <f>SUMIFS(СВЦЭМ!$G$34:$G$777,СВЦЭМ!$A$34:$A$777,$A226,СВЦЭМ!$B$34:$B$777,R$213)+'СЕТ СН'!$F$15</f>
        <v>0</v>
      </c>
      <c r="S226" s="36">
        <f>SUMIFS(СВЦЭМ!$G$34:$G$777,СВЦЭМ!$A$34:$A$777,$A226,СВЦЭМ!$B$34:$B$777,S$213)+'СЕТ СН'!$F$15</f>
        <v>0</v>
      </c>
      <c r="T226" s="36">
        <f>SUMIFS(СВЦЭМ!$G$34:$G$777,СВЦЭМ!$A$34:$A$777,$A226,СВЦЭМ!$B$34:$B$777,T$213)+'СЕТ СН'!$F$15</f>
        <v>0</v>
      </c>
      <c r="U226" s="36">
        <f>SUMIFS(СВЦЭМ!$G$34:$G$777,СВЦЭМ!$A$34:$A$777,$A226,СВЦЭМ!$B$34:$B$777,U$213)+'СЕТ СН'!$F$15</f>
        <v>0</v>
      </c>
      <c r="V226" s="36">
        <f>SUMIFS(СВЦЭМ!$G$34:$G$777,СВЦЭМ!$A$34:$A$777,$A226,СВЦЭМ!$B$34:$B$777,V$213)+'СЕТ СН'!$F$15</f>
        <v>0</v>
      </c>
      <c r="W226" s="36">
        <f>SUMIFS(СВЦЭМ!$G$34:$G$777,СВЦЭМ!$A$34:$A$777,$A226,СВЦЭМ!$B$34:$B$777,W$213)+'СЕТ СН'!$F$15</f>
        <v>0</v>
      </c>
      <c r="X226" s="36">
        <f>SUMIFS(СВЦЭМ!$G$34:$G$777,СВЦЭМ!$A$34:$A$777,$A226,СВЦЭМ!$B$34:$B$777,X$213)+'СЕТ СН'!$F$15</f>
        <v>0</v>
      </c>
      <c r="Y226" s="36">
        <f>SUMIFS(СВЦЭМ!$G$34:$G$777,СВЦЭМ!$A$34:$A$777,$A226,СВЦЭМ!$B$34:$B$777,Y$213)+'СЕТ СН'!$F$15</f>
        <v>0</v>
      </c>
    </row>
    <row r="227" spans="1:25" ht="15.75" hidden="1" x14ac:dyDescent="0.2">
      <c r="A227" s="35">
        <f t="shared" si="6"/>
        <v>43875</v>
      </c>
      <c r="B227" s="36">
        <f>SUMIFS(СВЦЭМ!$G$34:$G$777,СВЦЭМ!$A$34:$A$777,$A227,СВЦЭМ!$B$34:$B$777,B$213)+'СЕТ СН'!$F$15</f>
        <v>0</v>
      </c>
      <c r="C227" s="36">
        <f>SUMIFS(СВЦЭМ!$G$34:$G$777,СВЦЭМ!$A$34:$A$777,$A227,СВЦЭМ!$B$34:$B$777,C$213)+'СЕТ СН'!$F$15</f>
        <v>0</v>
      </c>
      <c r="D227" s="36">
        <f>SUMIFS(СВЦЭМ!$G$34:$G$777,СВЦЭМ!$A$34:$A$777,$A227,СВЦЭМ!$B$34:$B$777,D$213)+'СЕТ СН'!$F$15</f>
        <v>0</v>
      </c>
      <c r="E227" s="36">
        <f>SUMIFS(СВЦЭМ!$G$34:$G$777,СВЦЭМ!$A$34:$A$777,$A227,СВЦЭМ!$B$34:$B$777,E$213)+'СЕТ СН'!$F$15</f>
        <v>0</v>
      </c>
      <c r="F227" s="36">
        <f>SUMIFS(СВЦЭМ!$G$34:$G$777,СВЦЭМ!$A$34:$A$777,$A227,СВЦЭМ!$B$34:$B$777,F$213)+'СЕТ СН'!$F$15</f>
        <v>0</v>
      </c>
      <c r="G227" s="36">
        <f>SUMIFS(СВЦЭМ!$G$34:$G$777,СВЦЭМ!$A$34:$A$777,$A227,СВЦЭМ!$B$34:$B$777,G$213)+'СЕТ СН'!$F$15</f>
        <v>0</v>
      </c>
      <c r="H227" s="36">
        <f>SUMIFS(СВЦЭМ!$G$34:$G$777,СВЦЭМ!$A$34:$A$777,$A227,СВЦЭМ!$B$34:$B$777,H$213)+'СЕТ СН'!$F$15</f>
        <v>0</v>
      </c>
      <c r="I227" s="36">
        <f>SUMIFS(СВЦЭМ!$G$34:$G$777,СВЦЭМ!$A$34:$A$777,$A227,СВЦЭМ!$B$34:$B$777,I$213)+'СЕТ СН'!$F$15</f>
        <v>0</v>
      </c>
      <c r="J227" s="36">
        <f>SUMIFS(СВЦЭМ!$G$34:$G$777,СВЦЭМ!$A$34:$A$777,$A227,СВЦЭМ!$B$34:$B$777,J$213)+'СЕТ СН'!$F$15</f>
        <v>0</v>
      </c>
      <c r="K227" s="36">
        <f>SUMIFS(СВЦЭМ!$G$34:$G$777,СВЦЭМ!$A$34:$A$777,$A227,СВЦЭМ!$B$34:$B$777,K$213)+'СЕТ СН'!$F$15</f>
        <v>0</v>
      </c>
      <c r="L227" s="36">
        <f>SUMIFS(СВЦЭМ!$G$34:$G$777,СВЦЭМ!$A$34:$A$777,$A227,СВЦЭМ!$B$34:$B$777,L$213)+'СЕТ СН'!$F$15</f>
        <v>0</v>
      </c>
      <c r="M227" s="36">
        <f>SUMIFS(СВЦЭМ!$G$34:$G$777,СВЦЭМ!$A$34:$A$777,$A227,СВЦЭМ!$B$34:$B$777,M$213)+'СЕТ СН'!$F$15</f>
        <v>0</v>
      </c>
      <c r="N227" s="36">
        <f>SUMIFS(СВЦЭМ!$G$34:$G$777,СВЦЭМ!$A$34:$A$777,$A227,СВЦЭМ!$B$34:$B$777,N$213)+'СЕТ СН'!$F$15</f>
        <v>0</v>
      </c>
      <c r="O227" s="36">
        <f>SUMIFS(СВЦЭМ!$G$34:$G$777,СВЦЭМ!$A$34:$A$777,$A227,СВЦЭМ!$B$34:$B$777,O$213)+'СЕТ СН'!$F$15</f>
        <v>0</v>
      </c>
      <c r="P227" s="36">
        <f>SUMIFS(СВЦЭМ!$G$34:$G$777,СВЦЭМ!$A$34:$A$777,$A227,СВЦЭМ!$B$34:$B$777,P$213)+'СЕТ СН'!$F$15</f>
        <v>0</v>
      </c>
      <c r="Q227" s="36">
        <f>SUMIFS(СВЦЭМ!$G$34:$G$777,СВЦЭМ!$A$34:$A$777,$A227,СВЦЭМ!$B$34:$B$777,Q$213)+'СЕТ СН'!$F$15</f>
        <v>0</v>
      </c>
      <c r="R227" s="36">
        <f>SUMIFS(СВЦЭМ!$G$34:$G$777,СВЦЭМ!$A$34:$A$777,$A227,СВЦЭМ!$B$34:$B$777,R$213)+'СЕТ СН'!$F$15</f>
        <v>0</v>
      </c>
      <c r="S227" s="36">
        <f>SUMIFS(СВЦЭМ!$G$34:$G$777,СВЦЭМ!$A$34:$A$777,$A227,СВЦЭМ!$B$34:$B$777,S$213)+'СЕТ СН'!$F$15</f>
        <v>0</v>
      </c>
      <c r="T227" s="36">
        <f>SUMIFS(СВЦЭМ!$G$34:$G$777,СВЦЭМ!$A$34:$A$777,$A227,СВЦЭМ!$B$34:$B$777,T$213)+'СЕТ СН'!$F$15</f>
        <v>0</v>
      </c>
      <c r="U227" s="36">
        <f>SUMIFS(СВЦЭМ!$G$34:$G$777,СВЦЭМ!$A$34:$A$777,$A227,СВЦЭМ!$B$34:$B$777,U$213)+'СЕТ СН'!$F$15</f>
        <v>0</v>
      </c>
      <c r="V227" s="36">
        <f>SUMIFS(СВЦЭМ!$G$34:$G$777,СВЦЭМ!$A$34:$A$777,$A227,СВЦЭМ!$B$34:$B$777,V$213)+'СЕТ СН'!$F$15</f>
        <v>0</v>
      </c>
      <c r="W227" s="36">
        <f>SUMIFS(СВЦЭМ!$G$34:$G$777,СВЦЭМ!$A$34:$A$777,$A227,СВЦЭМ!$B$34:$B$777,W$213)+'СЕТ СН'!$F$15</f>
        <v>0</v>
      </c>
      <c r="X227" s="36">
        <f>SUMIFS(СВЦЭМ!$G$34:$G$777,СВЦЭМ!$A$34:$A$777,$A227,СВЦЭМ!$B$34:$B$777,X$213)+'СЕТ СН'!$F$15</f>
        <v>0</v>
      </c>
      <c r="Y227" s="36">
        <f>SUMIFS(СВЦЭМ!$G$34:$G$777,СВЦЭМ!$A$34:$A$777,$A227,СВЦЭМ!$B$34:$B$777,Y$213)+'СЕТ СН'!$F$15</f>
        <v>0</v>
      </c>
    </row>
    <row r="228" spans="1:25" ht="15.75" hidden="1" x14ac:dyDescent="0.2">
      <c r="A228" s="35">
        <f t="shared" si="6"/>
        <v>43876</v>
      </c>
      <c r="B228" s="36">
        <f>SUMIFS(СВЦЭМ!$G$34:$G$777,СВЦЭМ!$A$34:$A$777,$A228,СВЦЭМ!$B$34:$B$777,B$213)+'СЕТ СН'!$F$15</f>
        <v>0</v>
      </c>
      <c r="C228" s="36">
        <f>SUMIFS(СВЦЭМ!$G$34:$G$777,СВЦЭМ!$A$34:$A$777,$A228,СВЦЭМ!$B$34:$B$777,C$213)+'СЕТ СН'!$F$15</f>
        <v>0</v>
      </c>
      <c r="D228" s="36">
        <f>SUMIFS(СВЦЭМ!$G$34:$G$777,СВЦЭМ!$A$34:$A$777,$A228,СВЦЭМ!$B$34:$B$777,D$213)+'СЕТ СН'!$F$15</f>
        <v>0</v>
      </c>
      <c r="E228" s="36">
        <f>SUMIFS(СВЦЭМ!$G$34:$G$777,СВЦЭМ!$A$34:$A$777,$A228,СВЦЭМ!$B$34:$B$777,E$213)+'СЕТ СН'!$F$15</f>
        <v>0</v>
      </c>
      <c r="F228" s="36">
        <f>SUMIFS(СВЦЭМ!$G$34:$G$777,СВЦЭМ!$A$34:$A$777,$A228,СВЦЭМ!$B$34:$B$777,F$213)+'СЕТ СН'!$F$15</f>
        <v>0</v>
      </c>
      <c r="G228" s="36">
        <f>SUMIFS(СВЦЭМ!$G$34:$G$777,СВЦЭМ!$A$34:$A$777,$A228,СВЦЭМ!$B$34:$B$777,G$213)+'СЕТ СН'!$F$15</f>
        <v>0</v>
      </c>
      <c r="H228" s="36">
        <f>SUMIFS(СВЦЭМ!$G$34:$G$777,СВЦЭМ!$A$34:$A$777,$A228,СВЦЭМ!$B$34:$B$777,H$213)+'СЕТ СН'!$F$15</f>
        <v>0</v>
      </c>
      <c r="I228" s="36">
        <f>SUMIFS(СВЦЭМ!$G$34:$G$777,СВЦЭМ!$A$34:$A$777,$A228,СВЦЭМ!$B$34:$B$777,I$213)+'СЕТ СН'!$F$15</f>
        <v>0</v>
      </c>
      <c r="J228" s="36">
        <f>SUMIFS(СВЦЭМ!$G$34:$G$777,СВЦЭМ!$A$34:$A$777,$A228,СВЦЭМ!$B$34:$B$777,J$213)+'СЕТ СН'!$F$15</f>
        <v>0</v>
      </c>
      <c r="K228" s="36">
        <f>SUMIFS(СВЦЭМ!$G$34:$G$777,СВЦЭМ!$A$34:$A$777,$A228,СВЦЭМ!$B$34:$B$777,K$213)+'СЕТ СН'!$F$15</f>
        <v>0</v>
      </c>
      <c r="L228" s="36">
        <f>SUMIFS(СВЦЭМ!$G$34:$G$777,СВЦЭМ!$A$34:$A$777,$A228,СВЦЭМ!$B$34:$B$777,L$213)+'СЕТ СН'!$F$15</f>
        <v>0</v>
      </c>
      <c r="M228" s="36">
        <f>SUMIFS(СВЦЭМ!$G$34:$G$777,СВЦЭМ!$A$34:$A$777,$A228,СВЦЭМ!$B$34:$B$777,M$213)+'СЕТ СН'!$F$15</f>
        <v>0</v>
      </c>
      <c r="N228" s="36">
        <f>SUMIFS(СВЦЭМ!$G$34:$G$777,СВЦЭМ!$A$34:$A$777,$A228,СВЦЭМ!$B$34:$B$777,N$213)+'СЕТ СН'!$F$15</f>
        <v>0</v>
      </c>
      <c r="O228" s="36">
        <f>SUMIFS(СВЦЭМ!$G$34:$G$777,СВЦЭМ!$A$34:$A$777,$A228,СВЦЭМ!$B$34:$B$777,O$213)+'СЕТ СН'!$F$15</f>
        <v>0</v>
      </c>
      <c r="P228" s="36">
        <f>SUMIFS(СВЦЭМ!$G$34:$G$777,СВЦЭМ!$A$34:$A$777,$A228,СВЦЭМ!$B$34:$B$777,P$213)+'СЕТ СН'!$F$15</f>
        <v>0</v>
      </c>
      <c r="Q228" s="36">
        <f>SUMIFS(СВЦЭМ!$G$34:$G$777,СВЦЭМ!$A$34:$A$777,$A228,СВЦЭМ!$B$34:$B$777,Q$213)+'СЕТ СН'!$F$15</f>
        <v>0</v>
      </c>
      <c r="R228" s="36">
        <f>SUMIFS(СВЦЭМ!$G$34:$G$777,СВЦЭМ!$A$34:$A$777,$A228,СВЦЭМ!$B$34:$B$777,R$213)+'СЕТ СН'!$F$15</f>
        <v>0</v>
      </c>
      <c r="S228" s="36">
        <f>SUMIFS(СВЦЭМ!$G$34:$G$777,СВЦЭМ!$A$34:$A$777,$A228,СВЦЭМ!$B$34:$B$777,S$213)+'СЕТ СН'!$F$15</f>
        <v>0</v>
      </c>
      <c r="T228" s="36">
        <f>SUMIFS(СВЦЭМ!$G$34:$G$777,СВЦЭМ!$A$34:$A$777,$A228,СВЦЭМ!$B$34:$B$777,T$213)+'СЕТ СН'!$F$15</f>
        <v>0</v>
      </c>
      <c r="U228" s="36">
        <f>SUMIFS(СВЦЭМ!$G$34:$G$777,СВЦЭМ!$A$34:$A$777,$A228,СВЦЭМ!$B$34:$B$777,U$213)+'СЕТ СН'!$F$15</f>
        <v>0</v>
      </c>
      <c r="V228" s="36">
        <f>SUMIFS(СВЦЭМ!$G$34:$G$777,СВЦЭМ!$A$34:$A$777,$A228,СВЦЭМ!$B$34:$B$777,V$213)+'СЕТ СН'!$F$15</f>
        <v>0</v>
      </c>
      <c r="W228" s="36">
        <f>SUMIFS(СВЦЭМ!$G$34:$G$777,СВЦЭМ!$A$34:$A$777,$A228,СВЦЭМ!$B$34:$B$777,W$213)+'СЕТ СН'!$F$15</f>
        <v>0</v>
      </c>
      <c r="X228" s="36">
        <f>SUMIFS(СВЦЭМ!$G$34:$G$777,СВЦЭМ!$A$34:$A$777,$A228,СВЦЭМ!$B$34:$B$777,X$213)+'СЕТ СН'!$F$15</f>
        <v>0</v>
      </c>
      <c r="Y228" s="36">
        <f>SUMIFS(СВЦЭМ!$G$34:$G$777,СВЦЭМ!$A$34:$A$777,$A228,СВЦЭМ!$B$34:$B$777,Y$213)+'СЕТ СН'!$F$15</f>
        <v>0</v>
      </c>
    </row>
    <row r="229" spans="1:25" ht="15.75" hidden="1" x14ac:dyDescent="0.2">
      <c r="A229" s="35">
        <f t="shared" si="6"/>
        <v>43877</v>
      </c>
      <c r="B229" s="36">
        <f>SUMIFS(СВЦЭМ!$G$34:$G$777,СВЦЭМ!$A$34:$A$777,$A229,СВЦЭМ!$B$34:$B$777,B$213)+'СЕТ СН'!$F$15</f>
        <v>0</v>
      </c>
      <c r="C229" s="36">
        <f>SUMIFS(СВЦЭМ!$G$34:$G$777,СВЦЭМ!$A$34:$A$777,$A229,СВЦЭМ!$B$34:$B$777,C$213)+'СЕТ СН'!$F$15</f>
        <v>0</v>
      </c>
      <c r="D229" s="36">
        <f>SUMIFS(СВЦЭМ!$G$34:$G$777,СВЦЭМ!$A$34:$A$777,$A229,СВЦЭМ!$B$34:$B$777,D$213)+'СЕТ СН'!$F$15</f>
        <v>0</v>
      </c>
      <c r="E229" s="36">
        <f>SUMIFS(СВЦЭМ!$G$34:$G$777,СВЦЭМ!$A$34:$A$777,$A229,СВЦЭМ!$B$34:$B$777,E$213)+'СЕТ СН'!$F$15</f>
        <v>0</v>
      </c>
      <c r="F229" s="36">
        <f>SUMIFS(СВЦЭМ!$G$34:$G$777,СВЦЭМ!$A$34:$A$777,$A229,СВЦЭМ!$B$34:$B$777,F$213)+'СЕТ СН'!$F$15</f>
        <v>0</v>
      </c>
      <c r="G229" s="36">
        <f>SUMIFS(СВЦЭМ!$G$34:$G$777,СВЦЭМ!$A$34:$A$777,$A229,СВЦЭМ!$B$34:$B$777,G$213)+'СЕТ СН'!$F$15</f>
        <v>0</v>
      </c>
      <c r="H229" s="36">
        <f>SUMIFS(СВЦЭМ!$G$34:$G$777,СВЦЭМ!$A$34:$A$777,$A229,СВЦЭМ!$B$34:$B$777,H$213)+'СЕТ СН'!$F$15</f>
        <v>0</v>
      </c>
      <c r="I229" s="36">
        <f>SUMIFS(СВЦЭМ!$G$34:$G$777,СВЦЭМ!$A$34:$A$777,$A229,СВЦЭМ!$B$34:$B$777,I$213)+'СЕТ СН'!$F$15</f>
        <v>0</v>
      </c>
      <c r="J229" s="36">
        <f>SUMIFS(СВЦЭМ!$G$34:$G$777,СВЦЭМ!$A$34:$A$777,$A229,СВЦЭМ!$B$34:$B$777,J$213)+'СЕТ СН'!$F$15</f>
        <v>0</v>
      </c>
      <c r="K229" s="36">
        <f>SUMIFS(СВЦЭМ!$G$34:$G$777,СВЦЭМ!$A$34:$A$777,$A229,СВЦЭМ!$B$34:$B$777,K$213)+'СЕТ СН'!$F$15</f>
        <v>0</v>
      </c>
      <c r="L229" s="36">
        <f>SUMIFS(СВЦЭМ!$G$34:$G$777,СВЦЭМ!$A$34:$A$777,$A229,СВЦЭМ!$B$34:$B$777,L$213)+'СЕТ СН'!$F$15</f>
        <v>0</v>
      </c>
      <c r="M229" s="36">
        <f>SUMIFS(СВЦЭМ!$G$34:$G$777,СВЦЭМ!$A$34:$A$777,$A229,СВЦЭМ!$B$34:$B$777,M$213)+'СЕТ СН'!$F$15</f>
        <v>0</v>
      </c>
      <c r="N229" s="36">
        <f>SUMIFS(СВЦЭМ!$G$34:$G$777,СВЦЭМ!$A$34:$A$777,$A229,СВЦЭМ!$B$34:$B$777,N$213)+'СЕТ СН'!$F$15</f>
        <v>0</v>
      </c>
      <c r="O229" s="36">
        <f>SUMIFS(СВЦЭМ!$G$34:$G$777,СВЦЭМ!$A$34:$A$777,$A229,СВЦЭМ!$B$34:$B$777,O$213)+'СЕТ СН'!$F$15</f>
        <v>0</v>
      </c>
      <c r="P229" s="36">
        <f>SUMIFS(СВЦЭМ!$G$34:$G$777,СВЦЭМ!$A$34:$A$777,$A229,СВЦЭМ!$B$34:$B$777,P$213)+'СЕТ СН'!$F$15</f>
        <v>0</v>
      </c>
      <c r="Q229" s="36">
        <f>SUMIFS(СВЦЭМ!$G$34:$G$777,СВЦЭМ!$A$34:$A$777,$A229,СВЦЭМ!$B$34:$B$777,Q$213)+'СЕТ СН'!$F$15</f>
        <v>0</v>
      </c>
      <c r="R229" s="36">
        <f>SUMIFS(СВЦЭМ!$G$34:$G$777,СВЦЭМ!$A$34:$A$777,$A229,СВЦЭМ!$B$34:$B$777,R$213)+'СЕТ СН'!$F$15</f>
        <v>0</v>
      </c>
      <c r="S229" s="36">
        <f>SUMIFS(СВЦЭМ!$G$34:$G$777,СВЦЭМ!$A$34:$A$777,$A229,СВЦЭМ!$B$34:$B$777,S$213)+'СЕТ СН'!$F$15</f>
        <v>0</v>
      </c>
      <c r="T229" s="36">
        <f>SUMIFS(СВЦЭМ!$G$34:$G$777,СВЦЭМ!$A$34:$A$777,$A229,СВЦЭМ!$B$34:$B$777,T$213)+'СЕТ СН'!$F$15</f>
        <v>0</v>
      </c>
      <c r="U229" s="36">
        <f>SUMIFS(СВЦЭМ!$G$34:$G$777,СВЦЭМ!$A$34:$A$777,$A229,СВЦЭМ!$B$34:$B$777,U$213)+'СЕТ СН'!$F$15</f>
        <v>0</v>
      </c>
      <c r="V229" s="36">
        <f>SUMIFS(СВЦЭМ!$G$34:$G$777,СВЦЭМ!$A$34:$A$777,$A229,СВЦЭМ!$B$34:$B$777,V$213)+'СЕТ СН'!$F$15</f>
        <v>0</v>
      </c>
      <c r="W229" s="36">
        <f>SUMIFS(СВЦЭМ!$G$34:$G$777,СВЦЭМ!$A$34:$A$777,$A229,СВЦЭМ!$B$34:$B$777,W$213)+'СЕТ СН'!$F$15</f>
        <v>0</v>
      </c>
      <c r="X229" s="36">
        <f>SUMIFS(СВЦЭМ!$G$34:$G$777,СВЦЭМ!$A$34:$A$777,$A229,СВЦЭМ!$B$34:$B$777,X$213)+'СЕТ СН'!$F$15</f>
        <v>0</v>
      </c>
      <c r="Y229" s="36">
        <f>SUMIFS(СВЦЭМ!$G$34:$G$777,СВЦЭМ!$A$34:$A$777,$A229,СВЦЭМ!$B$34:$B$777,Y$213)+'СЕТ СН'!$F$15</f>
        <v>0</v>
      </c>
    </row>
    <row r="230" spans="1:25" ht="15.75" hidden="1" x14ac:dyDescent="0.2">
      <c r="A230" s="35">
        <f t="shared" si="6"/>
        <v>43878</v>
      </c>
      <c r="B230" s="36">
        <f>SUMIFS(СВЦЭМ!$G$34:$G$777,СВЦЭМ!$A$34:$A$777,$A230,СВЦЭМ!$B$34:$B$777,B$213)+'СЕТ СН'!$F$15</f>
        <v>0</v>
      </c>
      <c r="C230" s="36">
        <f>SUMIFS(СВЦЭМ!$G$34:$G$777,СВЦЭМ!$A$34:$A$777,$A230,СВЦЭМ!$B$34:$B$777,C$213)+'СЕТ СН'!$F$15</f>
        <v>0</v>
      </c>
      <c r="D230" s="36">
        <f>SUMIFS(СВЦЭМ!$G$34:$G$777,СВЦЭМ!$A$34:$A$777,$A230,СВЦЭМ!$B$34:$B$777,D$213)+'СЕТ СН'!$F$15</f>
        <v>0</v>
      </c>
      <c r="E230" s="36">
        <f>SUMIFS(СВЦЭМ!$G$34:$G$777,СВЦЭМ!$A$34:$A$777,$A230,СВЦЭМ!$B$34:$B$777,E$213)+'СЕТ СН'!$F$15</f>
        <v>0</v>
      </c>
      <c r="F230" s="36">
        <f>SUMIFS(СВЦЭМ!$G$34:$G$777,СВЦЭМ!$A$34:$A$777,$A230,СВЦЭМ!$B$34:$B$777,F$213)+'СЕТ СН'!$F$15</f>
        <v>0</v>
      </c>
      <c r="G230" s="36">
        <f>SUMIFS(СВЦЭМ!$G$34:$G$777,СВЦЭМ!$A$34:$A$777,$A230,СВЦЭМ!$B$34:$B$777,G$213)+'СЕТ СН'!$F$15</f>
        <v>0</v>
      </c>
      <c r="H230" s="36">
        <f>SUMIFS(СВЦЭМ!$G$34:$G$777,СВЦЭМ!$A$34:$A$777,$A230,СВЦЭМ!$B$34:$B$777,H$213)+'СЕТ СН'!$F$15</f>
        <v>0</v>
      </c>
      <c r="I230" s="36">
        <f>SUMIFS(СВЦЭМ!$G$34:$G$777,СВЦЭМ!$A$34:$A$777,$A230,СВЦЭМ!$B$34:$B$777,I$213)+'СЕТ СН'!$F$15</f>
        <v>0</v>
      </c>
      <c r="J230" s="36">
        <f>SUMIFS(СВЦЭМ!$G$34:$G$777,СВЦЭМ!$A$34:$A$777,$A230,СВЦЭМ!$B$34:$B$777,J$213)+'СЕТ СН'!$F$15</f>
        <v>0</v>
      </c>
      <c r="K230" s="36">
        <f>SUMIFS(СВЦЭМ!$G$34:$G$777,СВЦЭМ!$A$34:$A$777,$A230,СВЦЭМ!$B$34:$B$777,K$213)+'СЕТ СН'!$F$15</f>
        <v>0</v>
      </c>
      <c r="L230" s="36">
        <f>SUMIFS(СВЦЭМ!$G$34:$G$777,СВЦЭМ!$A$34:$A$777,$A230,СВЦЭМ!$B$34:$B$777,L$213)+'СЕТ СН'!$F$15</f>
        <v>0</v>
      </c>
      <c r="M230" s="36">
        <f>SUMIFS(СВЦЭМ!$G$34:$G$777,СВЦЭМ!$A$34:$A$777,$A230,СВЦЭМ!$B$34:$B$777,M$213)+'СЕТ СН'!$F$15</f>
        <v>0</v>
      </c>
      <c r="N230" s="36">
        <f>SUMIFS(СВЦЭМ!$G$34:$G$777,СВЦЭМ!$A$34:$A$777,$A230,СВЦЭМ!$B$34:$B$777,N$213)+'СЕТ СН'!$F$15</f>
        <v>0</v>
      </c>
      <c r="O230" s="36">
        <f>SUMIFS(СВЦЭМ!$G$34:$G$777,СВЦЭМ!$A$34:$A$777,$A230,СВЦЭМ!$B$34:$B$777,O$213)+'СЕТ СН'!$F$15</f>
        <v>0</v>
      </c>
      <c r="P230" s="36">
        <f>SUMIFS(СВЦЭМ!$G$34:$G$777,СВЦЭМ!$A$34:$A$777,$A230,СВЦЭМ!$B$34:$B$777,P$213)+'СЕТ СН'!$F$15</f>
        <v>0</v>
      </c>
      <c r="Q230" s="36">
        <f>SUMIFS(СВЦЭМ!$G$34:$G$777,СВЦЭМ!$A$34:$A$777,$A230,СВЦЭМ!$B$34:$B$777,Q$213)+'СЕТ СН'!$F$15</f>
        <v>0</v>
      </c>
      <c r="R230" s="36">
        <f>SUMIFS(СВЦЭМ!$G$34:$G$777,СВЦЭМ!$A$34:$A$777,$A230,СВЦЭМ!$B$34:$B$777,R$213)+'СЕТ СН'!$F$15</f>
        <v>0</v>
      </c>
      <c r="S230" s="36">
        <f>SUMIFS(СВЦЭМ!$G$34:$G$777,СВЦЭМ!$A$34:$A$777,$A230,СВЦЭМ!$B$34:$B$777,S$213)+'СЕТ СН'!$F$15</f>
        <v>0</v>
      </c>
      <c r="T230" s="36">
        <f>SUMIFS(СВЦЭМ!$G$34:$G$777,СВЦЭМ!$A$34:$A$777,$A230,СВЦЭМ!$B$34:$B$777,T$213)+'СЕТ СН'!$F$15</f>
        <v>0</v>
      </c>
      <c r="U230" s="36">
        <f>SUMIFS(СВЦЭМ!$G$34:$G$777,СВЦЭМ!$A$34:$A$777,$A230,СВЦЭМ!$B$34:$B$777,U$213)+'СЕТ СН'!$F$15</f>
        <v>0</v>
      </c>
      <c r="V230" s="36">
        <f>SUMIFS(СВЦЭМ!$G$34:$G$777,СВЦЭМ!$A$34:$A$777,$A230,СВЦЭМ!$B$34:$B$777,V$213)+'СЕТ СН'!$F$15</f>
        <v>0</v>
      </c>
      <c r="W230" s="36">
        <f>SUMIFS(СВЦЭМ!$G$34:$G$777,СВЦЭМ!$A$34:$A$777,$A230,СВЦЭМ!$B$34:$B$777,W$213)+'СЕТ СН'!$F$15</f>
        <v>0</v>
      </c>
      <c r="X230" s="36">
        <f>SUMIFS(СВЦЭМ!$G$34:$G$777,СВЦЭМ!$A$34:$A$777,$A230,СВЦЭМ!$B$34:$B$777,X$213)+'СЕТ СН'!$F$15</f>
        <v>0</v>
      </c>
      <c r="Y230" s="36">
        <f>SUMIFS(СВЦЭМ!$G$34:$G$777,СВЦЭМ!$A$34:$A$777,$A230,СВЦЭМ!$B$34:$B$777,Y$213)+'СЕТ СН'!$F$15</f>
        <v>0</v>
      </c>
    </row>
    <row r="231" spans="1:25" ht="15.75" hidden="1" x14ac:dyDescent="0.2">
      <c r="A231" s="35">
        <f t="shared" si="6"/>
        <v>43879</v>
      </c>
      <c r="B231" s="36">
        <f>SUMIFS(СВЦЭМ!$G$34:$G$777,СВЦЭМ!$A$34:$A$777,$A231,СВЦЭМ!$B$34:$B$777,B$213)+'СЕТ СН'!$F$15</f>
        <v>0</v>
      </c>
      <c r="C231" s="36">
        <f>SUMIFS(СВЦЭМ!$G$34:$G$777,СВЦЭМ!$A$34:$A$777,$A231,СВЦЭМ!$B$34:$B$777,C$213)+'СЕТ СН'!$F$15</f>
        <v>0</v>
      </c>
      <c r="D231" s="36">
        <f>SUMIFS(СВЦЭМ!$G$34:$G$777,СВЦЭМ!$A$34:$A$777,$A231,СВЦЭМ!$B$34:$B$777,D$213)+'СЕТ СН'!$F$15</f>
        <v>0</v>
      </c>
      <c r="E231" s="36">
        <f>SUMIFS(СВЦЭМ!$G$34:$G$777,СВЦЭМ!$A$34:$A$777,$A231,СВЦЭМ!$B$34:$B$777,E$213)+'СЕТ СН'!$F$15</f>
        <v>0</v>
      </c>
      <c r="F231" s="36">
        <f>SUMIFS(СВЦЭМ!$G$34:$G$777,СВЦЭМ!$A$34:$A$777,$A231,СВЦЭМ!$B$34:$B$777,F$213)+'СЕТ СН'!$F$15</f>
        <v>0</v>
      </c>
      <c r="G231" s="36">
        <f>SUMIFS(СВЦЭМ!$G$34:$G$777,СВЦЭМ!$A$34:$A$777,$A231,СВЦЭМ!$B$34:$B$777,G$213)+'СЕТ СН'!$F$15</f>
        <v>0</v>
      </c>
      <c r="H231" s="36">
        <f>SUMIFS(СВЦЭМ!$G$34:$G$777,СВЦЭМ!$A$34:$A$777,$A231,СВЦЭМ!$B$34:$B$777,H$213)+'СЕТ СН'!$F$15</f>
        <v>0</v>
      </c>
      <c r="I231" s="36">
        <f>SUMIFS(СВЦЭМ!$G$34:$G$777,СВЦЭМ!$A$34:$A$777,$A231,СВЦЭМ!$B$34:$B$777,I$213)+'СЕТ СН'!$F$15</f>
        <v>0</v>
      </c>
      <c r="J231" s="36">
        <f>SUMIFS(СВЦЭМ!$G$34:$G$777,СВЦЭМ!$A$34:$A$777,$A231,СВЦЭМ!$B$34:$B$777,J$213)+'СЕТ СН'!$F$15</f>
        <v>0</v>
      </c>
      <c r="K231" s="36">
        <f>SUMIFS(СВЦЭМ!$G$34:$G$777,СВЦЭМ!$A$34:$A$777,$A231,СВЦЭМ!$B$34:$B$777,K$213)+'СЕТ СН'!$F$15</f>
        <v>0</v>
      </c>
      <c r="L231" s="36">
        <f>SUMIFS(СВЦЭМ!$G$34:$G$777,СВЦЭМ!$A$34:$A$777,$A231,СВЦЭМ!$B$34:$B$777,L$213)+'СЕТ СН'!$F$15</f>
        <v>0</v>
      </c>
      <c r="M231" s="36">
        <f>SUMIFS(СВЦЭМ!$G$34:$G$777,СВЦЭМ!$A$34:$A$777,$A231,СВЦЭМ!$B$34:$B$777,M$213)+'СЕТ СН'!$F$15</f>
        <v>0</v>
      </c>
      <c r="N231" s="36">
        <f>SUMIFS(СВЦЭМ!$G$34:$G$777,СВЦЭМ!$A$34:$A$777,$A231,СВЦЭМ!$B$34:$B$777,N$213)+'СЕТ СН'!$F$15</f>
        <v>0</v>
      </c>
      <c r="O231" s="36">
        <f>SUMIFS(СВЦЭМ!$G$34:$G$777,СВЦЭМ!$A$34:$A$777,$A231,СВЦЭМ!$B$34:$B$777,O$213)+'СЕТ СН'!$F$15</f>
        <v>0</v>
      </c>
      <c r="P231" s="36">
        <f>SUMIFS(СВЦЭМ!$G$34:$G$777,СВЦЭМ!$A$34:$A$777,$A231,СВЦЭМ!$B$34:$B$777,P$213)+'СЕТ СН'!$F$15</f>
        <v>0</v>
      </c>
      <c r="Q231" s="36">
        <f>SUMIFS(СВЦЭМ!$G$34:$G$777,СВЦЭМ!$A$34:$A$777,$A231,СВЦЭМ!$B$34:$B$777,Q$213)+'СЕТ СН'!$F$15</f>
        <v>0</v>
      </c>
      <c r="R231" s="36">
        <f>SUMIFS(СВЦЭМ!$G$34:$G$777,СВЦЭМ!$A$34:$A$777,$A231,СВЦЭМ!$B$34:$B$777,R$213)+'СЕТ СН'!$F$15</f>
        <v>0</v>
      </c>
      <c r="S231" s="36">
        <f>SUMIFS(СВЦЭМ!$G$34:$G$777,СВЦЭМ!$A$34:$A$777,$A231,СВЦЭМ!$B$34:$B$777,S$213)+'СЕТ СН'!$F$15</f>
        <v>0</v>
      </c>
      <c r="T231" s="36">
        <f>SUMIFS(СВЦЭМ!$G$34:$G$777,СВЦЭМ!$A$34:$A$777,$A231,СВЦЭМ!$B$34:$B$777,T$213)+'СЕТ СН'!$F$15</f>
        <v>0</v>
      </c>
      <c r="U231" s="36">
        <f>SUMIFS(СВЦЭМ!$G$34:$G$777,СВЦЭМ!$A$34:$A$777,$A231,СВЦЭМ!$B$34:$B$777,U$213)+'СЕТ СН'!$F$15</f>
        <v>0</v>
      </c>
      <c r="V231" s="36">
        <f>SUMIFS(СВЦЭМ!$G$34:$G$777,СВЦЭМ!$A$34:$A$777,$A231,СВЦЭМ!$B$34:$B$777,V$213)+'СЕТ СН'!$F$15</f>
        <v>0</v>
      </c>
      <c r="W231" s="36">
        <f>SUMIFS(СВЦЭМ!$G$34:$G$777,СВЦЭМ!$A$34:$A$777,$A231,СВЦЭМ!$B$34:$B$777,W$213)+'СЕТ СН'!$F$15</f>
        <v>0</v>
      </c>
      <c r="X231" s="36">
        <f>SUMIFS(СВЦЭМ!$G$34:$G$777,СВЦЭМ!$A$34:$A$777,$A231,СВЦЭМ!$B$34:$B$777,X$213)+'СЕТ СН'!$F$15</f>
        <v>0</v>
      </c>
      <c r="Y231" s="36">
        <f>SUMIFS(СВЦЭМ!$G$34:$G$777,СВЦЭМ!$A$34:$A$777,$A231,СВЦЭМ!$B$34:$B$777,Y$213)+'СЕТ СН'!$F$15</f>
        <v>0</v>
      </c>
    </row>
    <row r="232" spans="1:25" ht="15.75" hidden="1" x14ac:dyDescent="0.2">
      <c r="A232" s="35">
        <f t="shared" si="6"/>
        <v>43880</v>
      </c>
      <c r="B232" s="36">
        <f>SUMIFS(СВЦЭМ!$G$34:$G$777,СВЦЭМ!$A$34:$A$777,$A232,СВЦЭМ!$B$34:$B$777,B$213)+'СЕТ СН'!$F$15</f>
        <v>0</v>
      </c>
      <c r="C232" s="36">
        <f>SUMIFS(СВЦЭМ!$G$34:$G$777,СВЦЭМ!$A$34:$A$777,$A232,СВЦЭМ!$B$34:$B$777,C$213)+'СЕТ СН'!$F$15</f>
        <v>0</v>
      </c>
      <c r="D232" s="36">
        <f>SUMIFS(СВЦЭМ!$G$34:$G$777,СВЦЭМ!$A$34:$A$777,$A232,СВЦЭМ!$B$34:$B$777,D$213)+'СЕТ СН'!$F$15</f>
        <v>0</v>
      </c>
      <c r="E232" s="36">
        <f>SUMIFS(СВЦЭМ!$G$34:$G$777,СВЦЭМ!$A$34:$A$777,$A232,СВЦЭМ!$B$34:$B$777,E$213)+'СЕТ СН'!$F$15</f>
        <v>0</v>
      </c>
      <c r="F232" s="36">
        <f>SUMIFS(СВЦЭМ!$G$34:$G$777,СВЦЭМ!$A$34:$A$777,$A232,СВЦЭМ!$B$34:$B$777,F$213)+'СЕТ СН'!$F$15</f>
        <v>0</v>
      </c>
      <c r="G232" s="36">
        <f>SUMIFS(СВЦЭМ!$G$34:$G$777,СВЦЭМ!$A$34:$A$777,$A232,СВЦЭМ!$B$34:$B$777,G$213)+'СЕТ СН'!$F$15</f>
        <v>0</v>
      </c>
      <c r="H232" s="36">
        <f>SUMIFS(СВЦЭМ!$G$34:$G$777,СВЦЭМ!$A$34:$A$777,$A232,СВЦЭМ!$B$34:$B$777,H$213)+'СЕТ СН'!$F$15</f>
        <v>0</v>
      </c>
      <c r="I232" s="36">
        <f>SUMIFS(СВЦЭМ!$G$34:$G$777,СВЦЭМ!$A$34:$A$777,$A232,СВЦЭМ!$B$34:$B$777,I$213)+'СЕТ СН'!$F$15</f>
        <v>0</v>
      </c>
      <c r="J232" s="36">
        <f>SUMIFS(СВЦЭМ!$G$34:$G$777,СВЦЭМ!$A$34:$A$777,$A232,СВЦЭМ!$B$34:$B$777,J$213)+'СЕТ СН'!$F$15</f>
        <v>0</v>
      </c>
      <c r="K232" s="36">
        <f>SUMIFS(СВЦЭМ!$G$34:$G$777,СВЦЭМ!$A$34:$A$777,$A232,СВЦЭМ!$B$34:$B$777,K$213)+'СЕТ СН'!$F$15</f>
        <v>0</v>
      </c>
      <c r="L232" s="36">
        <f>SUMIFS(СВЦЭМ!$G$34:$G$777,СВЦЭМ!$A$34:$A$777,$A232,СВЦЭМ!$B$34:$B$777,L$213)+'СЕТ СН'!$F$15</f>
        <v>0</v>
      </c>
      <c r="M232" s="36">
        <f>SUMIFS(СВЦЭМ!$G$34:$G$777,СВЦЭМ!$A$34:$A$777,$A232,СВЦЭМ!$B$34:$B$777,M$213)+'СЕТ СН'!$F$15</f>
        <v>0</v>
      </c>
      <c r="N232" s="36">
        <f>SUMIFS(СВЦЭМ!$G$34:$G$777,СВЦЭМ!$A$34:$A$777,$A232,СВЦЭМ!$B$34:$B$777,N$213)+'СЕТ СН'!$F$15</f>
        <v>0</v>
      </c>
      <c r="O232" s="36">
        <f>SUMIFS(СВЦЭМ!$G$34:$G$777,СВЦЭМ!$A$34:$A$777,$A232,СВЦЭМ!$B$34:$B$777,O$213)+'СЕТ СН'!$F$15</f>
        <v>0</v>
      </c>
      <c r="P232" s="36">
        <f>SUMIFS(СВЦЭМ!$G$34:$G$777,СВЦЭМ!$A$34:$A$777,$A232,СВЦЭМ!$B$34:$B$777,P$213)+'СЕТ СН'!$F$15</f>
        <v>0</v>
      </c>
      <c r="Q232" s="36">
        <f>SUMIFS(СВЦЭМ!$G$34:$G$777,СВЦЭМ!$A$34:$A$777,$A232,СВЦЭМ!$B$34:$B$777,Q$213)+'СЕТ СН'!$F$15</f>
        <v>0</v>
      </c>
      <c r="R232" s="36">
        <f>SUMIFS(СВЦЭМ!$G$34:$G$777,СВЦЭМ!$A$34:$A$777,$A232,СВЦЭМ!$B$34:$B$777,R$213)+'СЕТ СН'!$F$15</f>
        <v>0</v>
      </c>
      <c r="S232" s="36">
        <f>SUMIFS(СВЦЭМ!$G$34:$G$777,СВЦЭМ!$A$34:$A$777,$A232,СВЦЭМ!$B$34:$B$777,S$213)+'СЕТ СН'!$F$15</f>
        <v>0</v>
      </c>
      <c r="T232" s="36">
        <f>SUMIFS(СВЦЭМ!$G$34:$G$777,СВЦЭМ!$A$34:$A$777,$A232,СВЦЭМ!$B$34:$B$777,T$213)+'СЕТ СН'!$F$15</f>
        <v>0</v>
      </c>
      <c r="U232" s="36">
        <f>SUMIFS(СВЦЭМ!$G$34:$G$777,СВЦЭМ!$A$34:$A$777,$A232,СВЦЭМ!$B$34:$B$777,U$213)+'СЕТ СН'!$F$15</f>
        <v>0</v>
      </c>
      <c r="V232" s="36">
        <f>SUMIFS(СВЦЭМ!$G$34:$G$777,СВЦЭМ!$A$34:$A$777,$A232,СВЦЭМ!$B$34:$B$777,V$213)+'СЕТ СН'!$F$15</f>
        <v>0</v>
      </c>
      <c r="W232" s="36">
        <f>SUMIFS(СВЦЭМ!$G$34:$G$777,СВЦЭМ!$A$34:$A$777,$A232,СВЦЭМ!$B$34:$B$777,W$213)+'СЕТ СН'!$F$15</f>
        <v>0</v>
      </c>
      <c r="X232" s="36">
        <f>SUMIFS(СВЦЭМ!$G$34:$G$777,СВЦЭМ!$A$34:$A$777,$A232,СВЦЭМ!$B$34:$B$777,X$213)+'СЕТ СН'!$F$15</f>
        <v>0</v>
      </c>
      <c r="Y232" s="36">
        <f>SUMIFS(СВЦЭМ!$G$34:$G$777,СВЦЭМ!$A$34:$A$777,$A232,СВЦЭМ!$B$34:$B$777,Y$213)+'СЕТ СН'!$F$15</f>
        <v>0</v>
      </c>
    </row>
    <row r="233" spans="1:25" ht="15.75" hidden="1" x14ac:dyDescent="0.2">
      <c r="A233" s="35">
        <f t="shared" si="6"/>
        <v>43881</v>
      </c>
      <c r="B233" s="36">
        <f>SUMIFS(СВЦЭМ!$G$34:$G$777,СВЦЭМ!$A$34:$A$777,$A233,СВЦЭМ!$B$34:$B$777,B$213)+'СЕТ СН'!$F$15</f>
        <v>0</v>
      </c>
      <c r="C233" s="36">
        <f>SUMIFS(СВЦЭМ!$G$34:$G$777,СВЦЭМ!$A$34:$A$777,$A233,СВЦЭМ!$B$34:$B$777,C$213)+'СЕТ СН'!$F$15</f>
        <v>0</v>
      </c>
      <c r="D233" s="36">
        <f>SUMIFS(СВЦЭМ!$G$34:$G$777,СВЦЭМ!$A$34:$A$777,$A233,СВЦЭМ!$B$34:$B$777,D$213)+'СЕТ СН'!$F$15</f>
        <v>0</v>
      </c>
      <c r="E233" s="36">
        <f>SUMIFS(СВЦЭМ!$G$34:$G$777,СВЦЭМ!$A$34:$A$777,$A233,СВЦЭМ!$B$34:$B$777,E$213)+'СЕТ СН'!$F$15</f>
        <v>0</v>
      </c>
      <c r="F233" s="36">
        <f>SUMIFS(СВЦЭМ!$G$34:$G$777,СВЦЭМ!$A$34:$A$777,$A233,СВЦЭМ!$B$34:$B$777,F$213)+'СЕТ СН'!$F$15</f>
        <v>0</v>
      </c>
      <c r="G233" s="36">
        <f>SUMIFS(СВЦЭМ!$G$34:$G$777,СВЦЭМ!$A$34:$A$777,$A233,СВЦЭМ!$B$34:$B$777,G$213)+'СЕТ СН'!$F$15</f>
        <v>0</v>
      </c>
      <c r="H233" s="36">
        <f>SUMIFS(СВЦЭМ!$G$34:$G$777,СВЦЭМ!$A$34:$A$777,$A233,СВЦЭМ!$B$34:$B$777,H$213)+'СЕТ СН'!$F$15</f>
        <v>0</v>
      </c>
      <c r="I233" s="36">
        <f>SUMIFS(СВЦЭМ!$G$34:$G$777,СВЦЭМ!$A$34:$A$777,$A233,СВЦЭМ!$B$34:$B$777,I$213)+'СЕТ СН'!$F$15</f>
        <v>0</v>
      </c>
      <c r="J233" s="36">
        <f>SUMIFS(СВЦЭМ!$G$34:$G$777,СВЦЭМ!$A$34:$A$777,$A233,СВЦЭМ!$B$34:$B$777,J$213)+'СЕТ СН'!$F$15</f>
        <v>0</v>
      </c>
      <c r="K233" s="36">
        <f>SUMIFS(СВЦЭМ!$G$34:$G$777,СВЦЭМ!$A$34:$A$777,$A233,СВЦЭМ!$B$34:$B$777,K$213)+'СЕТ СН'!$F$15</f>
        <v>0</v>
      </c>
      <c r="L233" s="36">
        <f>SUMIFS(СВЦЭМ!$G$34:$G$777,СВЦЭМ!$A$34:$A$777,$A233,СВЦЭМ!$B$34:$B$777,L$213)+'СЕТ СН'!$F$15</f>
        <v>0</v>
      </c>
      <c r="M233" s="36">
        <f>SUMIFS(СВЦЭМ!$G$34:$G$777,СВЦЭМ!$A$34:$A$777,$A233,СВЦЭМ!$B$34:$B$777,M$213)+'СЕТ СН'!$F$15</f>
        <v>0</v>
      </c>
      <c r="N233" s="36">
        <f>SUMIFS(СВЦЭМ!$G$34:$G$777,СВЦЭМ!$A$34:$A$777,$A233,СВЦЭМ!$B$34:$B$777,N$213)+'СЕТ СН'!$F$15</f>
        <v>0</v>
      </c>
      <c r="O233" s="36">
        <f>SUMIFS(СВЦЭМ!$G$34:$G$777,СВЦЭМ!$A$34:$A$777,$A233,СВЦЭМ!$B$34:$B$777,O$213)+'СЕТ СН'!$F$15</f>
        <v>0</v>
      </c>
      <c r="P233" s="36">
        <f>SUMIFS(СВЦЭМ!$G$34:$G$777,СВЦЭМ!$A$34:$A$777,$A233,СВЦЭМ!$B$34:$B$777,P$213)+'СЕТ СН'!$F$15</f>
        <v>0</v>
      </c>
      <c r="Q233" s="36">
        <f>SUMIFS(СВЦЭМ!$G$34:$G$777,СВЦЭМ!$A$34:$A$777,$A233,СВЦЭМ!$B$34:$B$777,Q$213)+'СЕТ СН'!$F$15</f>
        <v>0</v>
      </c>
      <c r="R233" s="36">
        <f>SUMIFS(СВЦЭМ!$G$34:$G$777,СВЦЭМ!$A$34:$A$777,$A233,СВЦЭМ!$B$34:$B$777,R$213)+'СЕТ СН'!$F$15</f>
        <v>0</v>
      </c>
      <c r="S233" s="36">
        <f>SUMIFS(СВЦЭМ!$G$34:$G$777,СВЦЭМ!$A$34:$A$777,$A233,СВЦЭМ!$B$34:$B$777,S$213)+'СЕТ СН'!$F$15</f>
        <v>0</v>
      </c>
      <c r="T233" s="36">
        <f>SUMIFS(СВЦЭМ!$G$34:$G$777,СВЦЭМ!$A$34:$A$777,$A233,СВЦЭМ!$B$34:$B$777,T$213)+'СЕТ СН'!$F$15</f>
        <v>0</v>
      </c>
      <c r="U233" s="36">
        <f>SUMIFS(СВЦЭМ!$G$34:$G$777,СВЦЭМ!$A$34:$A$777,$A233,СВЦЭМ!$B$34:$B$777,U$213)+'СЕТ СН'!$F$15</f>
        <v>0</v>
      </c>
      <c r="V233" s="36">
        <f>SUMIFS(СВЦЭМ!$G$34:$G$777,СВЦЭМ!$A$34:$A$777,$A233,СВЦЭМ!$B$34:$B$777,V$213)+'СЕТ СН'!$F$15</f>
        <v>0</v>
      </c>
      <c r="W233" s="36">
        <f>SUMIFS(СВЦЭМ!$G$34:$G$777,СВЦЭМ!$A$34:$A$777,$A233,СВЦЭМ!$B$34:$B$777,W$213)+'СЕТ СН'!$F$15</f>
        <v>0</v>
      </c>
      <c r="X233" s="36">
        <f>SUMIFS(СВЦЭМ!$G$34:$G$777,СВЦЭМ!$A$34:$A$777,$A233,СВЦЭМ!$B$34:$B$777,X$213)+'СЕТ СН'!$F$15</f>
        <v>0</v>
      </c>
      <c r="Y233" s="36">
        <f>SUMIFS(СВЦЭМ!$G$34:$G$777,СВЦЭМ!$A$34:$A$777,$A233,СВЦЭМ!$B$34:$B$777,Y$213)+'СЕТ СН'!$F$15</f>
        <v>0</v>
      </c>
    </row>
    <row r="234" spans="1:25" ht="15.75" hidden="1" x14ac:dyDescent="0.2">
      <c r="A234" s="35">
        <f t="shared" si="6"/>
        <v>43882</v>
      </c>
      <c r="B234" s="36">
        <f>SUMIFS(СВЦЭМ!$G$34:$G$777,СВЦЭМ!$A$34:$A$777,$A234,СВЦЭМ!$B$34:$B$777,B$213)+'СЕТ СН'!$F$15</f>
        <v>0</v>
      </c>
      <c r="C234" s="36">
        <f>SUMIFS(СВЦЭМ!$G$34:$G$777,СВЦЭМ!$A$34:$A$777,$A234,СВЦЭМ!$B$34:$B$777,C$213)+'СЕТ СН'!$F$15</f>
        <v>0</v>
      </c>
      <c r="D234" s="36">
        <f>SUMIFS(СВЦЭМ!$G$34:$G$777,СВЦЭМ!$A$34:$A$777,$A234,СВЦЭМ!$B$34:$B$777,D$213)+'СЕТ СН'!$F$15</f>
        <v>0</v>
      </c>
      <c r="E234" s="36">
        <f>SUMIFS(СВЦЭМ!$G$34:$G$777,СВЦЭМ!$A$34:$A$777,$A234,СВЦЭМ!$B$34:$B$777,E$213)+'СЕТ СН'!$F$15</f>
        <v>0</v>
      </c>
      <c r="F234" s="36">
        <f>SUMIFS(СВЦЭМ!$G$34:$G$777,СВЦЭМ!$A$34:$A$777,$A234,СВЦЭМ!$B$34:$B$777,F$213)+'СЕТ СН'!$F$15</f>
        <v>0</v>
      </c>
      <c r="G234" s="36">
        <f>SUMIFS(СВЦЭМ!$G$34:$G$777,СВЦЭМ!$A$34:$A$777,$A234,СВЦЭМ!$B$34:$B$777,G$213)+'СЕТ СН'!$F$15</f>
        <v>0</v>
      </c>
      <c r="H234" s="36">
        <f>SUMIFS(СВЦЭМ!$G$34:$G$777,СВЦЭМ!$A$34:$A$777,$A234,СВЦЭМ!$B$34:$B$777,H$213)+'СЕТ СН'!$F$15</f>
        <v>0</v>
      </c>
      <c r="I234" s="36">
        <f>SUMIFS(СВЦЭМ!$G$34:$G$777,СВЦЭМ!$A$34:$A$777,$A234,СВЦЭМ!$B$34:$B$777,I$213)+'СЕТ СН'!$F$15</f>
        <v>0</v>
      </c>
      <c r="J234" s="36">
        <f>SUMIFS(СВЦЭМ!$G$34:$G$777,СВЦЭМ!$A$34:$A$777,$A234,СВЦЭМ!$B$34:$B$777,J$213)+'СЕТ СН'!$F$15</f>
        <v>0</v>
      </c>
      <c r="K234" s="36">
        <f>SUMIFS(СВЦЭМ!$G$34:$G$777,СВЦЭМ!$A$34:$A$777,$A234,СВЦЭМ!$B$34:$B$777,K$213)+'СЕТ СН'!$F$15</f>
        <v>0</v>
      </c>
      <c r="L234" s="36">
        <f>SUMIFS(СВЦЭМ!$G$34:$G$777,СВЦЭМ!$A$34:$A$777,$A234,СВЦЭМ!$B$34:$B$777,L$213)+'СЕТ СН'!$F$15</f>
        <v>0</v>
      </c>
      <c r="M234" s="36">
        <f>SUMIFS(СВЦЭМ!$G$34:$G$777,СВЦЭМ!$A$34:$A$777,$A234,СВЦЭМ!$B$34:$B$777,M$213)+'СЕТ СН'!$F$15</f>
        <v>0</v>
      </c>
      <c r="N234" s="36">
        <f>SUMIFS(СВЦЭМ!$G$34:$G$777,СВЦЭМ!$A$34:$A$777,$A234,СВЦЭМ!$B$34:$B$777,N$213)+'СЕТ СН'!$F$15</f>
        <v>0</v>
      </c>
      <c r="O234" s="36">
        <f>SUMIFS(СВЦЭМ!$G$34:$G$777,СВЦЭМ!$A$34:$A$777,$A234,СВЦЭМ!$B$34:$B$777,O$213)+'СЕТ СН'!$F$15</f>
        <v>0</v>
      </c>
      <c r="P234" s="36">
        <f>SUMIFS(СВЦЭМ!$G$34:$G$777,СВЦЭМ!$A$34:$A$777,$A234,СВЦЭМ!$B$34:$B$777,P$213)+'СЕТ СН'!$F$15</f>
        <v>0</v>
      </c>
      <c r="Q234" s="36">
        <f>SUMIFS(СВЦЭМ!$G$34:$G$777,СВЦЭМ!$A$34:$A$777,$A234,СВЦЭМ!$B$34:$B$777,Q$213)+'СЕТ СН'!$F$15</f>
        <v>0</v>
      </c>
      <c r="R234" s="36">
        <f>SUMIFS(СВЦЭМ!$G$34:$G$777,СВЦЭМ!$A$34:$A$777,$A234,СВЦЭМ!$B$34:$B$777,R$213)+'СЕТ СН'!$F$15</f>
        <v>0</v>
      </c>
      <c r="S234" s="36">
        <f>SUMIFS(СВЦЭМ!$G$34:$G$777,СВЦЭМ!$A$34:$A$777,$A234,СВЦЭМ!$B$34:$B$777,S$213)+'СЕТ СН'!$F$15</f>
        <v>0</v>
      </c>
      <c r="T234" s="36">
        <f>SUMIFS(СВЦЭМ!$G$34:$G$777,СВЦЭМ!$A$34:$A$777,$A234,СВЦЭМ!$B$34:$B$777,T$213)+'СЕТ СН'!$F$15</f>
        <v>0</v>
      </c>
      <c r="U234" s="36">
        <f>SUMIFS(СВЦЭМ!$G$34:$G$777,СВЦЭМ!$A$34:$A$777,$A234,СВЦЭМ!$B$34:$B$777,U$213)+'СЕТ СН'!$F$15</f>
        <v>0</v>
      </c>
      <c r="V234" s="36">
        <f>SUMIFS(СВЦЭМ!$G$34:$G$777,СВЦЭМ!$A$34:$A$777,$A234,СВЦЭМ!$B$34:$B$777,V$213)+'СЕТ СН'!$F$15</f>
        <v>0</v>
      </c>
      <c r="W234" s="36">
        <f>SUMIFS(СВЦЭМ!$G$34:$G$777,СВЦЭМ!$A$34:$A$777,$A234,СВЦЭМ!$B$34:$B$777,W$213)+'СЕТ СН'!$F$15</f>
        <v>0</v>
      </c>
      <c r="X234" s="36">
        <f>SUMIFS(СВЦЭМ!$G$34:$G$777,СВЦЭМ!$A$34:$A$777,$A234,СВЦЭМ!$B$34:$B$777,X$213)+'СЕТ СН'!$F$15</f>
        <v>0</v>
      </c>
      <c r="Y234" s="36">
        <f>SUMIFS(СВЦЭМ!$G$34:$G$777,СВЦЭМ!$A$34:$A$777,$A234,СВЦЭМ!$B$34:$B$777,Y$213)+'СЕТ СН'!$F$15</f>
        <v>0</v>
      </c>
    </row>
    <row r="235" spans="1:25" ht="15.75" hidden="1" x14ac:dyDescent="0.2">
      <c r="A235" s="35">
        <f t="shared" si="6"/>
        <v>43883</v>
      </c>
      <c r="B235" s="36">
        <f>SUMIFS(СВЦЭМ!$G$34:$G$777,СВЦЭМ!$A$34:$A$777,$A235,СВЦЭМ!$B$34:$B$777,B$213)+'СЕТ СН'!$F$15</f>
        <v>0</v>
      </c>
      <c r="C235" s="36">
        <f>SUMIFS(СВЦЭМ!$G$34:$G$777,СВЦЭМ!$A$34:$A$777,$A235,СВЦЭМ!$B$34:$B$777,C$213)+'СЕТ СН'!$F$15</f>
        <v>0</v>
      </c>
      <c r="D235" s="36">
        <f>SUMIFS(СВЦЭМ!$G$34:$G$777,СВЦЭМ!$A$34:$A$777,$A235,СВЦЭМ!$B$34:$B$777,D$213)+'СЕТ СН'!$F$15</f>
        <v>0</v>
      </c>
      <c r="E235" s="36">
        <f>SUMIFS(СВЦЭМ!$G$34:$G$777,СВЦЭМ!$A$34:$A$777,$A235,СВЦЭМ!$B$34:$B$777,E$213)+'СЕТ СН'!$F$15</f>
        <v>0</v>
      </c>
      <c r="F235" s="36">
        <f>SUMIFS(СВЦЭМ!$G$34:$G$777,СВЦЭМ!$A$34:$A$777,$A235,СВЦЭМ!$B$34:$B$777,F$213)+'СЕТ СН'!$F$15</f>
        <v>0</v>
      </c>
      <c r="G235" s="36">
        <f>SUMIFS(СВЦЭМ!$G$34:$G$777,СВЦЭМ!$A$34:$A$777,$A235,СВЦЭМ!$B$34:$B$777,G$213)+'СЕТ СН'!$F$15</f>
        <v>0</v>
      </c>
      <c r="H235" s="36">
        <f>SUMIFS(СВЦЭМ!$G$34:$G$777,СВЦЭМ!$A$34:$A$777,$A235,СВЦЭМ!$B$34:$B$777,H$213)+'СЕТ СН'!$F$15</f>
        <v>0</v>
      </c>
      <c r="I235" s="36">
        <f>SUMIFS(СВЦЭМ!$G$34:$G$777,СВЦЭМ!$A$34:$A$777,$A235,СВЦЭМ!$B$34:$B$777,I$213)+'СЕТ СН'!$F$15</f>
        <v>0</v>
      </c>
      <c r="J235" s="36">
        <f>SUMIFS(СВЦЭМ!$G$34:$G$777,СВЦЭМ!$A$34:$A$777,$A235,СВЦЭМ!$B$34:$B$777,J$213)+'СЕТ СН'!$F$15</f>
        <v>0</v>
      </c>
      <c r="K235" s="36">
        <f>SUMIFS(СВЦЭМ!$G$34:$G$777,СВЦЭМ!$A$34:$A$777,$A235,СВЦЭМ!$B$34:$B$777,K$213)+'СЕТ СН'!$F$15</f>
        <v>0</v>
      </c>
      <c r="L235" s="36">
        <f>SUMIFS(СВЦЭМ!$G$34:$G$777,СВЦЭМ!$A$34:$A$777,$A235,СВЦЭМ!$B$34:$B$777,L$213)+'СЕТ СН'!$F$15</f>
        <v>0</v>
      </c>
      <c r="M235" s="36">
        <f>SUMIFS(СВЦЭМ!$G$34:$G$777,СВЦЭМ!$A$34:$A$777,$A235,СВЦЭМ!$B$34:$B$777,M$213)+'СЕТ СН'!$F$15</f>
        <v>0</v>
      </c>
      <c r="N235" s="36">
        <f>SUMIFS(СВЦЭМ!$G$34:$G$777,СВЦЭМ!$A$34:$A$777,$A235,СВЦЭМ!$B$34:$B$777,N$213)+'СЕТ СН'!$F$15</f>
        <v>0</v>
      </c>
      <c r="O235" s="36">
        <f>SUMIFS(СВЦЭМ!$G$34:$G$777,СВЦЭМ!$A$34:$A$777,$A235,СВЦЭМ!$B$34:$B$777,O$213)+'СЕТ СН'!$F$15</f>
        <v>0</v>
      </c>
      <c r="P235" s="36">
        <f>SUMIFS(СВЦЭМ!$G$34:$G$777,СВЦЭМ!$A$34:$A$777,$A235,СВЦЭМ!$B$34:$B$777,P$213)+'СЕТ СН'!$F$15</f>
        <v>0</v>
      </c>
      <c r="Q235" s="36">
        <f>SUMIFS(СВЦЭМ!$G$34:$G$777,СВЦЭМ!$A$34:$A$777,$A235,СВЦЭМ!$B$34:$B$777,Q$213)+'СЕТ СН'!$F$15</f>
        <v>0</v>
      </c>
      <c r="R235" s="36">
        <f>SUMIFS(СВЦЭМ!$G$34:$G$777,СВЦЭМ!$A$34:$A$777,$A235,СВЦЭМ!$B$34:$B$777,R$213)+'СЕТ СН'!$F$15</f>
        <v>0</v>
      </c>
      <c r="S235" s="36">
        <f>SUMIFS(СВЦЭМ!$G$34:$G$777,СВЦЭМ!$A$34:$A$777,$A235,СВЦЭМ!$B$34:$B$777,S$213)+'СЕТ СН'!$F$15</f>
        <v>0</v>
      </c>
      <c r="T235" s="36">
        <f>SUMIFS(СВЦЭМ!$G$34:$G$777,СВЦЭМ!$A$34:$A$777,$A235,СВЦЭМ!$B$34:$B$777,T$213)+'СЕТ СН'!$F$15</f>
        <v>0</v>
      </c>
      <c r="U235" s="36">
        <f>SUMIFS(СВЦЭМ!$G$34:$G$777,СВЦЭМ!$A$34:$A$777,$A235,СВЦЭМ!$B$34:$B$777,U$213)+'СЕТ СН'!$F$15</f>
        <v>0</v>
      </c>
      <c r="V235" s="36">
        <f>SUMIFS(СВЦЭМ!$G$34:$G$777,СВЦЭМ!$A$34:$A$777,$A235,СВЦЭМ!$B$34:$B$777,V$213)+'СЕТ СН'!$F$15</f>
        <v>0</v>
      </c>
      <c r="W235" s="36">
        <f>SUMIFS(СВЦЭМ!$G$34:$G$777,СВЦЭМ!$A$34:$A$777,$A235,СВЦЭМ!$B$34:$B$777,W$213)+'СЕТ СН'!$F$15</f>
        <v>0</v>
      </c>
      <c r="X235" s="36">
        <f>SUMIFS(СВЦЭМ!$G$34:$G$777,СВЦЭМ!$A$34:$A$777,$A235,СВЦЭМ!$B$34:$B$777,X$213)+'СЕТ СН'!$F$15</f>
        <v>0</v>
      </c>
      <c r="Y235" s="36">
        <f>SUMIFS(СВЦЭМ!$G$34:$G$777,СВЦЭМ!$A$34:$A$777,$A235,СВЦЭМ!$B$34:$B$777,Y$213)+'СЕТ СН'!$F$15</f>
        <v>0</v>
      </c>
    </row>
    <row r="236" spans="1:25" ht="15.75" hidden="1" x14ac:dyDescent="0.2">
      <c r="A236" s="35">
        <f t="shared" si="6"/>
        <v>43884</v>
      </c>
      <c r="B236" s="36">
        <f>SUMIFS(СВЦЭМ!$G$34:$G$777,СВЦЭМ!$A$34:$A$777,$A236,СВЦЭМ!$B$34:$B$777,B$213)+'СЕТ СН'!$F$15</f>
        <v>0</v>
      </c>
      <c r="C236" s="36">
        <f>SUMIFS(СВЦЭМ!$G$34:$G$777,СВЦЭМ!$A$34:$A$777,$A236,СВЦЭМ!$B$34:$B$777,C$213)+'СЕТ СН'!$F$15</f>
        <v>0</v>
      </c>
      <c r="D236" s="36">
        <f>SUMIFS(СВЦЭМ!$G$34:$G$777,СВЦЭМ!$A$34:$A$777,$A236,СВЦЭМ!$B$34:$B$777,D$213)+'СЕТ СН'!$F$15</f>
        <v>0</v>
      </c>
      <c r="E236" s="36">
        <f>SUMIFS(СВЦЭМ!$G$34:$G$777,СВЦЭМ!$A$34:$A$777,$A236,СВЦЭМ!$B$34:$B$777,E$213)+'СЕТ СН'!$F$15</f>
        <v>0</v>
      </c>
      <c r="F236" s="36">
        <f>SUMIFS(СВЦЭМ!$G$34:$G$777,СВЦЭМ!$A$34:$A$777,$A236,СВЦЭМ!$B$34:$B$777,F$213)+'СЕТ СН'!$F$15</f>
        <v>0</v>
      </c>
      <c r="G236" s="36">
        <f>SUMIFS(СВЦЭМ!$G$34:$G$777,СВЦЭМ!$A$34:$A$777,$A236,СВЦЭМ!$B$34:$B$777,G$213)+'СЕТ СН'!$F$15</f>
        <v>0</v>
      </c>
      <c r="H236" s="36">
        <f>SUMIFS(СВЦЭМ!$G$34:$G$777,СВЦЭМ!$A$34:$A$777,$A236,СВЦЭМ!$B$34:$B$777,H$213)+'СЕТ СН'!$F$15</f>
        <v>0</v>
      </c>
      <c r="I236" s="36">
        <f>SUMIFS(СВЦЭМ!$G$34:$G$777,СВЦЭМ!$A$34:$A$777,$A236,СВЦЭМ!$B$34:$B$777,I$213)+'СЕТ СН'!$F$15</f>
        <v>0</v>
      </c>
      <c r="J236" s="36">
        <f>SUMIFS(СВЦЭМ!$G$34:$G$777,СВЦЭМ!$A$34:$A$777,$A236,СВЦЭМ!$B$34:$B$777,J$213)+'СЕТ СН'!$F$15</f>
        <v>0</v>
      </c>
      <c r="K236" s="36">
        <f>SUMIFS(СВЦЭМ!$G$34:$G$777,СВЦЭМ!$A$34:$A$777,$A236,СВЦЭМ!$B$34:$B$777,K$213)+'СЕТ СН'!$F$15</f>
        <v>0</v>
      </c>
      <c r="L236" s="36">
        <f>SUMIFS(СВЦЭМ!$G$34:$G$777,СВЦЭМ!$A$34:$A$777,$A236,СВЦЭМ!$B$34:$B$777,L$213)+'СЕТ СН'!$F$15</f>
        <v>0</v>
      </c>
      <c r="M236" s="36">
        <f>SUMIFS(СВЦЭМ!$G$34:$G$777,СВЦЭМ!$A$34:$A$777,$A236,СВЦЭМ!$B$34:$B$777,M$213)+'СЕТ СН'!$F$15</f>
        <v>0</v>
      </c>
      <c r="N236" s="36">
        <f>SUMIFS(СВЦЭМ!$G$34:$G$777,СВЦЭМ!$A$34:$A$777,$A236,СВЦЭМ!$B$34:$B$777,N$213)+'СЕТ СН'!$F$15</f>
        <v>0</v>
      </c>
      <c r="O236" s="36">
        <f>SUMIFS(СВЦЭМ!$G$34:$G$777,СВЦЭМ!$A$34:$A$777,$A236,СВЦЭМ!$B$34:$B$777,O$213)+'СЕТ СН'!$F$15</f>
        <v>0</v>
      </c>
      <c r="P236" s="36">
        <f>SUMIFS(СВЦЭМ!$G$34:$G$777,СВЦЭМ!$A$34:$A$777,$A236,СВЦЭМ!$B$34:$B$777,P$213)+'СЕТ СН'!$F$15</f>
        <v>0</v>
      </c>
      <c r="Q236" s="36">
        <f>SUMIFS(СВЦЭМ!$G$34:$G$777,СВЦЭМ!$A$34:$A$777,$A236,СВЦЭМ!$B$34:$B$777,Q$213)+'СЕТ СН'!$F$15</f>
        <v>0</v>
      </c>
      <c r="R236" s="36">
        <f>SUMIFS(СВЦЭМ!$G$34:$G$777,СВЦЭМ!$A$34:$A$777,$A236,СВЦЭМ!$B$34:$B$777,R$213)+'СЕТ СН'!$F$15</f>
        <v>0</v>
      </c>
      <c r="S236" s="36">
        <f>SUMIFS(СВЦЭМ!$G$34:$G$777,СВЦЭМ!$A$34:$A$777,$A236,СВЦЭМ!$B$34:$B$777,S$213)+'СЕТ СН'!$F$15</f>
        <v>0</v>
      </c>
      <c r="T236" s="36">
        <f>SUMIFS(СВЦЭМ!$G$34:$G$777,СВЦЭМ!$A$34:$A$777,$A236,СВЦЭМ!$B$34:$B$777,T$213)+'СЕТ СН'!$F$15</f>
        <v>0</v>
      </c>
      <c r="U236" s="36">
        <f>SUMIFS(СВЦЭМ!$G$34:$G$777,СВЦЭМ!$A$34:$A$777,$A236,СВЦЭМ!$B$34:$B$777,U$213)+'СЕТ СН'!$F$15</f>
        <v>0</v>
      </c>
      <c r="V236" s="36">
        <f>SUMIFS(СВЦЭМ!$G$34:$G$777,СВЦЭМ!$A$34:$A$777,$A236,СВЦЭМ!$B$34:$B$777,V$213)+'СЕТ СН'!$F$15</f>
        <v>0</v>
      </c>
      <c r="W236" s="36">
        <f>SUMIFS(СВЦЭМ!$G$34:$G$777,СВЦЭМ!$A$34:$A$777,$A236,СВЦЭМ!$B$34:$B$777,W$213)+'СЕТ СН'!$F$15</f>
        <v>0</v>
      </c>
      <c r="X236" s="36">
        <f>SUMIFS(СВЦЭМ!$G$34:$G$777,СВЦЭМ!$A$34:$A$777,$A236,СВЦЭМ!$B$34:$B$777,X$213)+'СЕТ СН'!$F$15</f>
        <v>0</v>
      </c>
      <c r="Y236" s="36">
        <f>SUMIFS(СВЦЭМ!$G$34:$G$777,СВЦЭМ!$A$34:$A$777,$A236,СВЦЭМ!$B$34:$B$777,Y$213)+'СЕТ СН'!$F$15</f>
        <v>0</v>
      </c>
    </row>
    <row r="237" spans="1:25" ht="15.75" hidden="1" x14ac:dyDescent="0.2">
      <c r="A237" s="35">
        <f t="shared" si="6"/>
        <v>43885</v>
      </c>
      <c r="B237" s="36">
        <f>SUMIFS(СВЦЭМ!$G$34:$G$777,СВЦЭМ!$A$34:$A$777,$A237,СВЦЭМ!$B$34:$B$777,B$213)+'СЕТ СН'!$F$15</f>
        <v>0</v>
      </c>
      <c r="C237" s="36">
        <f>SUMIFS(СВЦЭМ!$G$34:$G$777,СВЦЭМ!$A$34:$A$777,$A237,СВЦЭМ!$B$34:$B$777,C$213)+'СЕТ СН'!$F$15</f>
        <v>0</v>
      </c>
      <c r="D237" s="36">
        <f>SUMIFS(СВЦЭМ!$G$34:$G$777,СВЦЭМ!$A$34:$A$777,$A237,СВЦЭМ!$B$34:$B$777,D$213)+'СЕТ СН'!$F$15</f>
        <v>0</v>
      </c>
      <c r="E237" s="36">
        <f>SUMIFS(СВЦЭМ!$G$34:$G$777,СВЦЭМ!$A$34:$A$777,$A237,СВЦЭМ!$B$34:$B$777,E$213)+'СЕТ СН'!$F$15</f>
        <v>0</v>
      </c>
      <c r="F237" s="36">
        <f>SUMIFS(СВЦЭМ!$G$34:$G$777,СВЦЭМ!$A$34:$A$777,$A237,СВЦЭМ!$B$34:$B$777,F$213)+'СЕТ СН'!$F$15</f>
        <v>0</v>
      </c>
      <c r="G237" s="36">
        <f>SUMIFS(СВЦЭМ!$G$34:$G$777,СВЦЭМ!$A$34:$A$777,$A237,СВЦЭМ!$B$34:$B$777,G$213)+'СЕТ СН'!$F$15</f>
        <v>0</v>
      </c>
      <c r="H237" s="36">
        <f>SUMIFS(СВЦЭМ!$G$34:$G$777,СВЦЭМ!$A$34:$A$777,$A237,СВЦЭМ!$B$34:$B$777,H$213)+'СЕТ СН'!$F$15</f>
        <v>0</v>
      </c>
      <c r="I237" s="36">
        <f>SUMIFS(СВЦЭМ!$G$34:$G$777,СВЦЭМ!$A$34:$A$777,$A237,СВЦЭМ!$B$34:$B$777,I$213)+'СЕТ СН'!$F$15</f>
        <v>0</v>
      </c>
      <c r="J237" s="36">
        <f>SUMIFS(СВЦЭМ!$G$34:$G$777,СВЦЭМ!$A$34:$A$777,$A237,СВЦЭМ!$B$34:$B$777,J$213)+'СЕТ СН'!$F$15</f>
        <v>0</v>
      </c>
      <c r="K237" s="36">
        <f>SUMIFS(СВЦЭМ!$G$34:$G$777,СВЦЭМ!$A$34:$A$777,$A237,СВЦЭМ!$B$34:$B$777,K$213)+'СЕТ СН'!$F$15</f>
        <v>0</v>
      </c>
      <c r="L237" s="36">
        <f>SUMIFS(СВЦЭМ!$G$34:$G$777,СВЦЭМ!$A$34:$A$777,$A237,СВЦЭМ!$B$34:$B$777,L$213)+'СЕТ СН'!$F$15</f>
        <v>0</v>
      </c>
      <c r="M237" s="36">
        <f>SUMIFS(СВЦЭМ!$G$34:$G$777,СВЦЭМ!$A$34:$A$777,$A237,СВЦЭМ!$B$34:$B$777,M$213)+'СЕТ СН'!$F$15</f>
        <v>0</v>
      </c>
      <c r="N237" s="36">
        <f>SUMIFS(СВЦЭМ!$G$34:$G$777,СВЦЭМ!$A$34:$A$777,$A237,СВЦЭМ!$B$34:$B$777,N$213)+'СЕТ СН'!$F$15</f>
        <v>0</v>
      </c>
      <c r="O237" s="36">
        <f>SUMIFS(СВЦЭМ!$G$34:$G$777,СВЦЭМ!$A$34:$A$777,$A237,СВЦЭМ!$B$34:$B$777,O$213)+'СЕТ СН'!$F$15</f>
        <v>0</v>
      </c>
      <c r="P237" s="36">
        <f>SUMIFS(СВЦЭМ!$G$34:$G$777,СВЦЭМ!$A$34:$A$777,$A237,СВЦЭМ!$B$34:$B$777,P$213)+'СЕТ СН'!$F$15</f>
        <v>0</v>
      </c>
      <c r="Q237" s="36">
        <f>SUMIFS(СВЦЭМ!$G$34:$G$777,СВЦЭМ!$A$34:$A$777,$A237,СВЦЭМ!$B$34:$B$777,Q$213)+'СЕТ СН'!$F$15</f>
        <v>0</v>
      </c>
      <c r="R237" s="36">
        <f>SUMIFS(СВЦЭМ!$G$34:$G$777,СВЦЭМ!$A$34:$A$777,$A237,СВЦЭМ!$B$34:$B$777,R$213)+'СЕТ СН'!$F$15</f>
        <v>0</v>
      </c>
      <c r="S237" s="36">
        <f>SUMIFS(СВЦЭМ!$G$34:$G$777,СВЦЭМ!$A$34:$A$777,$A237,СВЦЭМ!$B$34:$B$777,S$213)+'СЕТ СН'!$F$15</f>
        <v>0</v>
      </c>
      <c r="T237" s="36">
        <f>SUMIFS(СВЦЭМ!$G$34:$G$777,СВЦЭМ!$A$34:$A$777,$A237,СВЦЭМ!$B$34:$B$777,T$213)+'СЕТ СН'!$F$15</f>
        <v>0</v>
      </c>
      <c r="U237" s="36">
        <f>SUMIFS(СВЦЭМ!$G$34:$G$777,СВЦЭМ!$A$34:$A$777,$A237,СВЦЭМ!$B$34:$B$777,U$213)+'СЕТ СН'!$F$15</f>
        <v>0</v>
      </c>
      <c r="V237" s="36">
        <f>SUMIFS(СВЦЭМ!$G$34:$G$777,СВЦЭМ!$A$34:$A$777,$A237,СВЦЭМ!$B$34:$B$777,V$213)+'СЕТ СН'!$F$15</f>
        <v>0</v>
      </c>
      <c r="W237" s="36">
        <f>SUMIFS(СВЦЭМ!$G$34:$G$777,СВЦЭМ!$A$34:$A$777,$A237,СВЦЭМ!$B$34:$B$777,W$213)+'СЕТ СН'!$F$15</f>
        <v>0</v>
      </c>
      <c r="X237" s="36">
        <f>SUMIFS(СВЦЭМ!$G$34:$G$777,СВЦЭМ!$A$34:$A$777,$A237,СВЦЭМ!$B$34:$B$777,X$213)+'СЕТ СН'!$F$15</f>
        <v>0</v>
      </c>
      <c r="Y237" s="36">
        <f>SUMIFS(СВЦЭМ!$G$34:$G$777,СВЦЭМ!$A$34:$A$777,$A237,СВЦЭМ!$B$34:$B$777,Y$213)+'СЕТ СН'!$F$15</f>
        <v>0</v>
      </c>
    </row>
    <row r="238" spans="1:25" ht="15.75" hidden="1" x14ac:dyDescent="0.2">
      <c r="A238" s="35">
        <f t="shared" si="6"/>
        <v>43886</v>
      </c>
      <c r="B238" s="36">
        <f>SUMIFS(СВЦЭМ!$G$34:$G$777,СВЦЭМ!$A$34:$A$777,$A238,СВЦЭМ!$B$34:$B$777,B$213)+'СЕТ СН'!$F$15</f>
        <v>0</v>
      </c>
      <c r="C238" s="36">
        <f>SUMIFS(СВЦЭМ!$G$34:$G$777,СВЦЭМ!$A$34:$A$777,$A238,СВЦЭМ!$B$34:$B$777,C$213)+'СЕТ СН'!$F$15</f>
        <v>0</v>
      </c>
      <c r="D238" s="36">
        <f>SUMIFS(СВЦЭМ!$G$34:$G$777,СВЦЭМ!$A$34:$A$777,$A238,СВЦЭМ!$B$34:$B$777,D$213)+'СЕТ СН'!$F$15</f>
        <v>0</v>
      </c>
      <c r="E238" s="36">
        <f>SUMIFS(СВЦЭМ!$G$34:$G$777,СВЦЭМ!$A$34:$A$777,$A238,СВЦЭМ!$B$34:$B$777,E$213)+'СЕТ СН'!$F$15</f>
        <v>0</v>
      </c>
      <c r="F238" s="36">
        <f>SUMIFS(СВЦЭМ!$G$34:$G$777,СВЦЭМ!$A$34:$A$777,$A238,СВЦЭМ!$B$34:$B$777,F$213)+'СЕТ СН'!$F$15</f>
        <v>0</v>
      </c>
      <c r="G238" s="36">
        <f>SUMIFS(СВЦЭМ!$G$34:$G$777,СВЦЭМ!$A$34:$A$777,$A238,СВЦЭМ!$B$34:$B$777,G$213)+'СЕТ СН'!$F$15</f>
        <v>0</v>
      </c>
      <c r="H238" s="36">
        <f>SUMIFS(СВЦЭМ!$G$34:$G$777,СВЦЭМ!$A$34:$A$777,$A238,СВЦЭМ!$B$34:$B$777,H$213)+'СЕТ СН'!$F$15</f>
        <v>0</v>
      </c>
      <c r="I238" s="36">
        <f>SUMIFS(СВЦЭМ!$G$34:$G$777,СВЦЭМ!$A$34:$A$777,$A238,СВЦЭМ!$B$34:$B$777,I$213)+'СЕТ СН'!$F$15</f>
        <v>0</v>
      </c>
      <c r="J238" s="36">
        <f>SUMIFS(СВЦЭМ!$G$34:$G$777,СВЦЭМ!$A$34:$A$777,$A238,СВЦЭМ!$B$34:$B$777,J$213)+'СЕТ СН'!$F$15</f>
        <v>0</v>
      </c>
      <c r="K238" s="36">
        <f>SUMIFS(СВЦЭМ!$G$34:$G$777,СВЦЭМ!$A$34:$A$777,$A238,СВЦЭМ!$B$34:$B$777,K$213)+'СЕТ СН'!$F$15</f>
        <v>0</v>
      </c>
      <c r="L238" s="36">
        <f>SUMIFS(СВЦЭМ!$G$34:$G$777,СВЦЭМ!$A$34:$A$777,$A238,СВЦЭМ!$B$34:$B$777,L$213)+'СЕТ СН'!$F$15</f>
        <v>0</v>
      </c>
      <c r="M238" s="36">
        <f>SUMIFS(СВЦЭМ!$G$34:$G$777,СВЦЭМ!$A$34:$A$777,$A238,СВЦЭМ!$B$34:$B$777,M$213)+'СЕТ СН'!$F$15</f>
        <v>0</v>
      </c>
      <c r="N238" s="36">
        <f>SUMIFS(СВЦЭМ!$G$34:$G$777,СВЦЭМ!$A$34:$A$777,$A238,СВЦЭМ!$B$34:$B$777,N$213)+'СЕТ СН'!$F$15</f>
        <v>0</v>
      </c>
      <c r="O238" s="36">
        <f>SUMIFS(СВЦЭМ!$G$34:$G$777,СВЦЭМ!$A$34:$A$777,$A238,СВЦЭМ!$B$34:$B$777,O$213)+'СЕТ СН'!$F$15</f>
        <v>0</v>
      </c>
      <c r="P238" s="36">
        <f>SUMIFS(СВЦЭМ!$G$34:$G$777,СВЦЭМ!$A$34:$A$777,$A238,СВЦЭМ!$B$34:$B$777,P$213)+'СЕТ СН'!$F$15</f>
        <v>0</v>
      </c>
      <c r="Q238" s="36">
        <f>SUMIFS(СВЦЭМ!$G$34:$G$777,СВЦЭМ!$A$34:$A$777,$A238,СВЦЭМ!$B$34:$B$777,Q$213)+'СЕТ СН'!$F$15</f>
        <v>0</v>
      </c>
      <c r="R238" s="36">
        <f>SUMIFS(СВЦЭМ!$G$34:$G$777,СВЦЭМ!$A$34:$A$777,$A238,СВЦЭМ!$B$34:$B$777,R$213)+'СЕТ СН'!$F$15</f>
        <v>0</v>
      </c>
      <c r="S238" s="36">
        <f>SUMIFS(СВЦЭМ!$G$34:$G$777,СВЦЭМ!$A$34:$A$777,$A238,СВЦЭМ!$B$34:$B$777,S$213)+'СЕТ СН'!$F$15</f>
        <v>0</v>
      </c>
      <c r="T238" s="36">
        <f>SUMIFS(СВЦЭМ!$G$34:$G$777,СВЦЭМ!$A$34:$A$777,$A238,СВЦЭМ!$B$34:$B$777,T$213)+'СЕТ СН'!$F$15</f>
        <v>0</v>
      </c>
      <c r="U238" s="36">
        <f>SUMIFS(СВЦЭМ!$G$34:$G$777,СВЦЭМ!$A$34:$A$777,$A238,СВЦЭМ!$B$34:$B$777,U$213)+'СЕТ СН'!$F$15</f>
        <v>0</v>
      </c>
      <c r="V238" s="36">
        <f>SUMIFS(СВЦЭМ!$G$34:$G$777,СВЦЭМ!$A$34:$A$777,$A238,СВЦЭМ!$B$34:$B$777,V$213)+'СЕТ СН'!$F$15</f>
        <v>0</v>
      </c>
      <c r="W238" s="36">
        <f>SUMIFS(СВЦЭМ!$G$34:$G$777,СВЦЭМ!$A$34:$A$777,$A238,СВЦЭМ!$B$34:$B$777,W$213)+'СЕТ СН'!$F$15</f>
        <v>0</v>
      </c>
      <c r="X238" s="36">
        <f>SUMIFS(СВЦЭМ!$G$34:$G$777,СВЦЭМ!$A$34:$A$777,$A238,СВЦЭМ!$B$34:$B$777,X$213)+'СЕТ СН'!$F$15</f>
        <v>0</v>
      </c>
      <c r="Y238" s="36">
        <f>SUMIFS(СВЦЭМ!$G$34:$G$777,СВЦЭМ!$A$34:$A$777,$A238,СВЦЭМ!$B$34:$B$777,Y$213)+'СЕТ СН'!$F$15</f>
        <v>0</v>
      </c>
    </row>
    <row r="239" spans="1:25" ht="15.75" hidden="1" x14ac:dyDescent="0.2">
      <c r="A239" s="35">
        <f t="shared" si="6"/>
        <v>43887</v>
      </c>
      <c r="B239" s="36">
        <f>SUMIFS(СВЦЭМ!$G$34:$G$777,СВЦЭМ!$A$34:$A$777,$A239,СВЦЭМ!$B$34:$B$777,B$213)+'СЕТ СН'!$F$15</f>
        <v>0</v>
      </c>
      <c r="C239" s="36">
        <f>SUMIFS(СВЦЭМ!$G$34:$G$777,СВЦЭМ!$A$34:$A$777,$A239,СВЦЭМ!$B$34:$B$777,C$213)+'СЕТ СН'!$F$15</f>
        <v>0</v>
      </c>
      <c r="D239" s="36">
        <f>SUMIFS(СВЦЭМ!$G$34:$G$777,СВЦЭМ!$A$34:$A$777,$A239,СВЦЭМ!$B$34:$B$777,D$213)+'СЕТ СН'!$F$15</f>
        <v>0</v>
      </c>
      <c r="E239" s="36">
        <f>SUMIFS(СВЦЭМ!$G$34:$G$777,СВЦЭМ!$A$34:$A$777,$A239,СВЦЭМ!$B$34:$B$777,E$213)+'СЕТ СН'!$F$15</f>
        <v>0</v>
      </c>
      <c r="F239" s="36">
        <f>SUMIFS(СВЦЭМ!$G$34:$G$777,СВЦЭМ!$A$34:$A$777,$A239,СВЦЭМ!$B$34:$B$777,F$213)+'СЕТ СН'!$F$15</f>
        <v>0</v>
      </c>
      <c r="G239" s="36">
        <f>SUMIFS(СВЦЭМ!$G$34:$G$777,СВЦЭМ!$A$34:$A$777,$A239,СВЦЭМ!$B$34:$B$777,G$213)+'СЕТ СН'!$F$15</f>
        <v>0</v>
      </c>
      <c r="H239" s="36">
        <f>SUMIFS(СВЦЭМ!$G$34:$G$777,СВЦЭМ!$A$34:$A$777,$A239,СВЦЭМ!$B$34:$B$777,H$213)+'СЕТ СН'!$F$15</f>
        <v>0</v>
      </c>
      <c r="I239" s="36">
        <f>SUMIFS(СВЦЭМ!$G$34:$G$777,СВЦЭМ!$A$34:$A$777,$A239,СВЦЭМ!$B$34:$B$777,I$213)+'СЕТ СН'!$F$15</f>
        <v>0</v>
      </c>
      <c r="J239" s="36">
        <f>SUMIFS(СВЦЭМ!$G$34:$G$777,СВЦЭМ!$A$34:$A$777,$A239,СВЦЭМ!$B$34:$B$777,J$213)+'СЕТ СН'!$F$15</f>
        <v>0</v>
      </c>
      <c r="K239" s="36">
        <f>SUMIFS(СВЦЭМ!$G$34:$G$777,СВЦЭМ!$A$34:$A$777,$A239,СВЦЭМ!$B$34:$B$777,K$213)+'СЕТ СН'!$F$15</f>
        <v>0</v>
      </c>
      <c r="L239" s="36">
        <f>SUMIFS(СВЦЭМ!$G$34:$G$777,СВЦЭМ!$A$34:$A$777,$A239,СВЦЭМ!$B$34:$B$777,L$213)+'СЕТ СН'!$F$15</f>
        <v>0</v>
      </c>
      <c r="M239" s="36">
        <f>SUMIFS(СВЦЭМ!$G$34:$G$777,СВЦЭМ!$A$34:$A$777,$A239,СВЦЭМ!$B$34:$B$777,M$213)+'СЕТ СН'!$F$15</f>
        <v>0</v>
      </c>
      <c r="N239" s="36">
        <f>SUMIFS(СВЦЭМ!$G$34:$G$777,СВЦЭМ!$A$34:$A$777,$A239,СВЦЭМ!$B$34:$B$777,N$213)+'СЕТ СН'!$F$15</f>
        <v>0</v>
      </c>
      <c r="O239" s="36">
        <f>SUMIFS(СВЦЭМ!$G$34:$G$777,СВЦЭМ!$A$34:$A$777,$A239,СВЦЭМ!$B$34:$B$777,O$213)+'СЕТ СН'!$F$15</f>
        <v>0</v>
      </c>
      <c r="P239" s="36">
        <f>SUMIFS(СВЦЭМ!$G$34:$G$777,СВЦЭМ!$A$34:$A$777,$A239,СВЦЭМ!$B$34:$B$777,P$213)+'СЕТ СН'!$F$15</f>
        <v>0</v>
      </c>
      <c r="Q239" s="36">
        <f>SUMIFS(СВЦЭМ!$G$34:$G$777,СВЦЭМ!$A$34:$A$777,$A239,СВЦЭМ!$B$34:$B$777,Q$213)+'СЕТ СН'!$F$15</f>
        <v>0</v>
      </c>
      <c r="R239" s="36">
        <f>SUMIFS(СВЦЭМ!$G$34:$G$777,СВЦЭМ!$A$34:$A$777,$A239,СВЦЭМ!$B$34:$B$777,R$213)+'СЕТ СН'!$F$15</f>
        <v>0</v>
      </c>
      <c r="S239" s="36">
        <f>SUMIFS(СВЦЭМ!$G$34:$G$777,СВЦЭМ!$A$34:$A$777,$A239,СВЦЭМ!$B$34:$B$777,S$213)+'СЕТ СН'!$F$15</f>
        <v>0</v>
      </c>
      <c r="T239" s="36">
        <f>SUMIFS(СВЦЭМ!$G$34:$G$777,СВЦЭМ!$A$34:$A$777,$A239,СВЦЭМ!$B$34:$B$777,T$213)+'СЕТ СН'!$F$15</f>
        <v>0</v>
      </c>
      <c r="U239" s="36">
        <f>SUMIFS(СВЦЭМ!$G$34:$G$777,СВЦЭМ!$A$34:$A$777,$A239,СВЦЭМ!$B$34:$B$777,U$213)+'СЕТ СН'!$F$15</f>
        <v>0</v>
      </c>
      <c r="V239" s="36">
        <f>SUMIFS(СВЦЭМ!$G$34:$G$777,СВЦЭМ!$A$34:$A$777,$A239,СВЦЭМ!$B$34:$B$777,V$213)+'СЕТ СН'!$F$15</f>
        <v>0</v>
      </c>
      <c r="W239" s="36">
        <f>SUMIFS(СВЦЭМ!$G$34:$G$777,СВЦЭМ!$A$34:$A$777,$A239,СВЦЭМ!$B$34:$B$777,W$213)+'СЕТ СН'!$F$15</f>
        <v>0</v>
      </c>
      <c r="X239" s="36">
        <f>SUMIFS(СВЦЭМ!$G$34:$G$777,СВЦЭМ!$A$34:$A$777,$A239,СВЦЭМ!$B$34:$B$777,X$213)+'СЕТ СН'!$F$15</f>
        <v>0</v>
      </c>
      <c r="Y239" s="36">
        <f>SUMIFS(СВЦЭМ!$G$34:$G$777,СВЦЭМ!$A$34:$A$777,$A239,СВЦЭМ!$B$34:$B$777,Y$213)+'СЕТ СН'!$F$15</f>
        <v>0</v>
      </c>
    </row>
    <row r="240" spans="1:25" ht="15.75" hidden="1" x14ac:dyDescent="0.2">
      <c r="A240" s="35">
        <f t="shared" si="6"/>
        <v>43888</v>
      </c>
      <c r="B240" s="36">
        <f>SUMIFS(СВЦЭМ!$G$34:$G$777,СВЦЭМ!$A$34:$A$777,$A240,СВЦЭМ!$B$34:$B$777,B$213)+'СЕТ СН'!$F$15</f>
        <v>0</v>
      </c>
      <c r="C240" s="36">
        <f>SUMIFS(СВЦЭМ!$G$34:$G$777,СВЦЭМ!$A$34:$A$777,$A240,СВЦЭМ!$B$34:$B$777,C$213)+'СЕТ СН'!$F$15</f>
        <v>0</v>
      </c>
      <c r="D240" s="36">
        <f>SUMIFS(СВЦЭМ!$G$34:$G$777,СВЦЭМ!$A$34:$A$777,$A240,СВЦЭМ!$B$34:$B$777,D$213)+'СЕТ СН'!$F$15</f>
        <v>0</v>
      </c>
      <c r="E240" s="36">
        <f>SUMIFS(СВЦЭМ!$G$34:$G$777,СВЦЭМ!$A$34:$A$777,$A240,СВЦЭМ!$B$34:$B$777,E$213)+'СЕТ СН'!$F$15</f>
        <v>0</v>
      </c>
      <c r="F240" s="36">
        <f>SUMIFS(СВЦЭМ!$G$34:$G$777,СВЦЭМ!$A$34:$A$777,$A240,СВЦЭМ!$B$34:$B$777,F$213)+'СЕТ СН'!$F$15</f>
        <v>0</v>
      </c>
      <c r="G240" s="36">
        <f>SUMIFS(СВЦЭМ!$G$34:$G$777,СВЦЭМ!$A$34:$A$777,$A240,СВЦЭМ!$B$34:$B$777,G$213)+'СЕТ СН'!$F$15</f>
        <v>0</v>
      </c>
      <c r="H240" s="36">
        <f>SUMIFS(СВЦЭМ!$G$34:$G$777,СВЦЭМ!$A$34:$A$777,$A240,СВЦЭМ!$B$34:$B$777,H$213)+'СЕТ СН'!$F$15</f>
        <v>0</v>
      </c>
      <c r="I240" s="36">
        <f>SUMIFS(СВЦЭМ!$G$34:$G$777,СВЦЭМ!$A$34:$A$777,$A240,СВЦЭМ!$B$34:$B$777,I$213)+'СЕТ СН'!$F$15</f>
        <v>0</v>
      </c>
      <c r="J240" s="36">
        <f>SUMIFS(СВЦЭМ!$G$34:$G$777,СВЦЭМ!$A$34:$A$777,$A240,СВЦЭМ!$B$34:$B$777,J$213)+'СЕТ СН'!$F$15</f>
        <v>0</v>
      </c>
      <c r="K240" s="36">
        <f>SUMIFS(СВЦЭМ!$G$34:$G$777,СВЦЭМ!$A$34:$A$777,$A240,СВЦЭМ!$B$34:$B$777,K$213)+'СЕТ СН'!$F$15</f>
        <v>0</v>
      </c>
      <c r="L240" s="36">
        <f>SUMIFS(СВЦЭМ!$G$34:$G$777,СВЦЭМ!$A$34:$A$777,$A240,СВЦЭМ!$B$34:$B$777,L$213)+'СЕТ СН'!$F$15</f>
        <v>0</v>
      </c>
      <c r="M240" s="36">
        <f>SUMIFS(СВЦЭМ!$G$34:$G$777,СВЦЭМ!$A$34:$A$777,$A240,СВЦЭМ!$B$34:$B$777,M$213)+'СЕТ СН'!$F$15</f>
        <v>0</v>
      </c>
      <c r="N240" s="36">
        <f>SUMIFS(СВЦЭМ!$G$34:$G$777,СВЦЭМ!$A$34:$A$777,$A240,СВЦЭМ!$B$34:$B$777,N$213)+'СЕТ СН'!$F$15</f>
        <v>0</v>
      </c>
      <c r="O240" s="36">
        <f>SUMIFS(СВЦЭМ!$G$34:$G$777,СВЦЭМ!$A$34:$A$777,$A240,СВЦЭМ!$B$34:$B$777,O$213)+'СЕТ СН'!$F$15</f>
        <v>0</v>
      </c>
      <c r="P240" s="36">
        <f>SUMIFS(СВЦЭМ!$G$34:$G$777,СВЦЭМ!$A$34:$A$777,$A240,СВЦЭМ!$B$34:$B$777,P$213)+'СЕТ СН'!$F$15</f>
        <v>0</v>
      </c>
      <c r="Q240" s="36">
        <f>SUMIFS(СВЦЭМ!$G$34:$G$777,СВЦЭМ!$A$34:$A$777,$A240,СВЦЭМ!$B$34:$B$777,Q$213)+'СЕТ СН'!$F$15</f>
        <v>0</v>
      </c>
      <c r="R240" s="36">
        <f>SUMIFS(СВЦЭМ!$G$34:$G$777,СВЦЭМ!$A$34:$A$777,$A240,СВЦЭМ!$B$34:$B$777,R$213)+'СЕТ СН'!$F$15</f>
        <v>0</v>
      </c>
      <c r="S240" s="36">
        <f>SUMIFS(СВЦЭМ!$G$34:$G$777,СВЦЭМ!$A$34:$A$777,$A240,СВЦЭМ!$B$34:$B$777,S$213)+'СЕТ СН'!$F$15</f>
        <v>0</v>
      </c>
      <c r="T240" s="36">
        <f>SUMIFS(СВЦЭМ!$G$34:$G$777,СВЦЭМ!$A$34:$A$777,$A240,СВЦЭМ!$B$34:$B$777,T$213)+'СЕТ СН'!$F$15</f>
        <v>0</v>
      </c>
      <c r="U240" s="36">
        <f>SUMIFS(СВЦЭМ!$G$34:$G$777,СВЦЭМ!$A$34:$A$777,$A240,СВЦЭМ!$B$34:$B$777,U$213)+'СЕТ СН'!$F$15</f>
        <v>0</v>
      </c>
      <c r="V240" s="36">
        <f>SUMIFS(СВЦЭМ!$G$34:$G$777,СВЦЭМ!$A$34:$A$777,$A240,СВЦЭМ!$B$34:$B$777,V$213)+'СЕТ СН'!$F$15</f>
        <v>0</v>
      </c>
      <c r="W240" s="36">
        <f>SUMIFS(СВЦЭМ!$G$34:$G$777,СВЦЭМ!$A$34:$A$777,$A240,СВЦЭМ!$B$34:$B$777,W$213)+'СЕТ СН'!$F$15</f>
        <v>0</v>
      </c>
      <c r="X240" s="36">
        <f>SUMIFS(СВЦЭМ!$G$34:$G$777,СВЦЭМ!$A$34:$A$777,$A240,СВЦЭМ!$B$34:$B$777,X$213)+'СЕТ СН'!$F$15</f>
        <v>0</v>
      </c>
      <c r="Y240" s="36">
        <f>SUMIFS(СВЦЭМ!$G$34:$G$777,СВЦЭМ!$A$34:$A$777,$A240,СВЦЭМ!$B$34:$B$777,Y$213)+'СЕТ СН'!$F$15</f>
        <v>0</v>
      </c>
    </row>
    <row r="241" spans="1:27" ht="15.75" hidden="1" x14ac:dyDescent="0.2">
      <c r="A241" s="35">
        <f t="shared" si="6"/>
        <v>43889</v>
      </c>
      <c r="B241" s="36">
        <f>SUMIFS(СВЦЭМ!$G$34:$G$777,СВЦЭМ!$A$34:$A$777,$A241,СВЦЭМ!$B$34:$B$777,B$213)+'СЕТ СН'!$F$15</f>
        <v>0</v>
      </c>
      <c r="C241" s="36">
        <f>SUMIFS(СВЦЭМ!$G$34:$G$777,СВЦЭМ!$A$34:$A$777,$A241,СВЦЭМ!$B$34:$B$777,C$213)+'СЕТ СН'!$F$15</f>
        <v>0</v>
      </c>
      <c r="D241" s="36">
        <f>SUMIFS(СВЦЭМ!$G$34:$G$777,СВЦЭМ!$A$34:$A$777,$A241,СВЦЭМ!$B$34:$B$777,D$213)+'СЕТ СН'!$F$15</f>
        <v>0</v>
      </c>
      <c r="E241" s="36">
        <f>SUMIFS(СВЦЭМ!$G$34:$G$777,СВЦЭМ!$A$34:$A$777,$A241,СВЦЭМ!$B$34:$B$777,E$213)+'СЕТ СН'!$F$15</f>
        <v>0</v>
      </c>
      <c r="F241" s="36">
        <f>SUMIFS(СВЦЭМ!$G$34:$G$777,СВЦЭМ!$A$34:$A$777,$A241,СВЦЭМ!$B$34:$B$777,F$213)+'СЕТ СН'!$F$15</f>
        <v>0</v>
      </c>
      <c r="G241" s="36">
        <f>SUMIFS(СВЦЭМ!$G$34:$G$777,СВЦЭМ!$A$34:$A$777,$A241,СВЦЭМ!$B$34:$B$777,G$213)+'СЕТ СН'!$F$15</f>
        <v>0</v>
      </c>
      <c r="H241" s="36">
        <f>SUMIFS(СВЦЭМ!$G$34:$G$777,СВЦЭМ!$A$34:$A$777,$A241,СВЦЭМ!$B$34:$B$777,H$213)+'СЕТ СН'!$F$15</f>
        <v>0</v>
      </c>
      <c r="I241" s="36">
        <f>SUMIFS(СВЦЭМ!$G$34:$G$777,СВЦЭМ!$A$34:$A$777,$A241,СВЦЭМ!$B$34:$B$777,I$213)+'СЕТ СН'!$F$15</f>
        <v>0</v>
      </c>
      <c r="J241" s="36">
        <f>SUMIFS(СВЦЭМ!$G$34:$G$777,СВЦЭМ!$A$34:$A$777,$A241,СВЦЭМ!$B$34:$B$777,J$213)+'СЕТ СН'!$F$15</f>
        <v>0</v>
      </c>
      <c r="K241" s="36">
        <f>SUMIFS(СВЦЭМ!$G$34:$G$777,СВЦЭМ!$A$34:$A$777,$A241,СВЦЭМ!$B$34:$B$777,K$213)+'СЕТ СН'!$F$15</f>
        <v>0</v>
      </c>
      <c r="L241" s="36">
        <f>SUMIFS(СВЦЭМ!$G$34:$G$777,СВЦЭМ!$A$34:$A$777,$A241,СВЦЭМ!$B$34:$B$777,L$213)+'СЕТ СН'!$F$15</f>
        <v>0</v>
      </c>
      <c r="M241" s="36">
        <f>SUMIFS(СВЦЭМ!$G$34:$G$777,СВЦЭМ!$A$34:$A$777,$A241,СВЦЭМ!$B$34:$B$777,M$213)+'СЕТ СН'!$F$15</f>
        <v>0</v>
      </c>
      <c r="N241" s="36">
        <f>SUMIFS(СВЦЭМ!$G$34:$G$777,СВЦЭМ!$A$34:$A$777,$A241,СВЦЭМ!$B$34:$B$777,N$213)+'СЕТ СН'!$F$15</f>
        <v>0</v>
      </c>
      <c r="O241" s="36">
        <f>SUMIFS(СВЦЭМ!$G$34:$G$777,СВЦЭМ!$A$34:$A$777,$A241,СВЦЭМ!$B$34:$B$777,O$213)+'СЕТ СН'!$F$15</f>
        <v>0</v>
      </c>
      <c r="P241" s="36">
        <f>SUMIFS(СВЦЭМ!$G$34:$G$777,СВЦЭМ!$A$34:$A$777,$A241,СВЦЭМ!$B$34:$B$777,P$213)+'СЕТ СН'!$F$15</f>
        <v>0</v>
      </c>
      <c r="Q241" s="36">
        <f>SUMIFS(СВЦЭМ!$G$34:$G$777,СВЦЭМ!$A$34:$A$777,$A241,СВЦЭМ!$B$34:$B$777,Q$213)+'СЕТ СН'!$F$15</f>
        <v>0</v>
      </c>
      <c r="R241" s="36">
        <f>SUMIFS(СВЦЭМ!$G$34:$G$777,СВЦЭМ!$A$34:$A$777,$A241,СВЦЭМ!$B$34:$B$777,R$213)+'СЕТ СН'!$F$15</f>
        <v>0</v>
      </c>
      <c r="S241" s="36">
        <f>SUMIFS(СВЦЭМ!$G$34:$G$777,СВЦЭМ!$A$34:$A$777,$A241,СВЦЭМ!$B$34:$B$777,S$213)+'СЕТ СН'!$F$15</f>
        <v>0</v>
      </c>
      <c r="T241" s="36">
        <f>SUMIFS(СВЦЭМ!$G$34:$G$777,СВЦЭМ!$A$34:$A$777,$A241,СВЦЭМ!$B$34:$B$777,T$213)+'СЕТ СН'!$F$15</f>
        <v>0</v>
      </c>
      <c r="U241" s="36">
        <f>SUMIFS(СВЦЭМ!$G$34:$G$777,СВЦЭМ!$A$34:$A$777,$A241,СВЦЭМ!$B$34:$B$777,U$213)+'СЕТ СН'!$F$15</f>
        <v>0</v>
      </c>
      <c r="V241" s="36">
        <f>SUMIFS(СВЦЭМ!$G$34:$G$777,СВЦЭМ!$A$34:$A$777,$A241,СВЦЭМ!$B$34:$B$777,V$213)+'СЕТ СН'!$F$15</f>
        <v>0</v>
      </c>
      <c r="W241" s="36">
        <f>SUMIFS(СВЦЭМ!$G$34:$G$777,СВЦЭМ!$A$34:$A$777,$A241,СВЦЭМ!$B$34:$B$777,W$213)+'СЕТ СН'!$F$15</f>
        <v>0</v>
      </c>
      <c r="X241" s="36">
        <f>SUMIFS(СВЦЭМ!$G$34:$G$777,СВЦЭМ!$A$34:$A$777,$A241,СВЦЭМ!$B$34:$B$777,X$213)+'СЕТ СН'!$F$15</f>
        <v>0</v>
      </c>
      <c r="Y241" s="36">
        <f>SUMIFS(СВЦЭМ!$G$34:$G$777,СВЦЭМ!$A$34:$A$777,$A241,СВЦЭМ!$B$34:$B$777,Y$213)+'СЕТ СН'!$F$15</f>
        <v>0</v>
      </c>
    </row>
    <row r="242" spans="1:27" ht="15.75" hidden="1" x14ac:dyDescent="0.2">
      <c r="A242" s="35">
        <f t="shared" si="6"/>
        <v>43890</v>
      </c>
      <c r="B242" s="36">
        <f>SUMIFS(СВЦЭМ!$G$34:$G$777,СВЦЭМ!$A$34:$A$777,$A242,СВЦЭМ!$B$34:$B$777,B$213)+'СЕТ СН'!$F$15</f>
        <v>0</v>
      </c>
      <c r="C242" s="36">
        <f>SUMIFS(СВЦЭМ!$G$34:$G$777,СВЦЭМ!$A$34:$A$777,$A242,СВЦЭМ!$B$34:$B$777,C$213)+'СЕТ СН'!$F$15</f>
        <v>0</v>
      </c>
      <c r="D242" s="36">
        <f>SUMIFS(СВЦЭМ!$G$34:$G$777,СВЦЭМ!$A$34:$A$777,$A242,СВЦЭМ!$B$34:$B$777,D$213)+'СЕТ СН'!$F$15</f>
        <v>0</v>
      </c>
      <c r="E242" s="36">
        <f>SUMIFS(СВЦЭМ!$G$34:$G$777,СВЦЭМ!$A$34:$A$777,$A242,СВЦЭМ!$B$34:$B$777,E$213)+'СЕТ СН'!$F$15</f>
        <v>0</v>
      </c>
      <c r="F242" s="36">
        <f>SUMIFS(СВЦЭМ!$G$34:$G$777,СВЦЭМ!$A$34:$A$777,$A242,СВЦЭМ!$B$34:$B$777,F$213)+'СЕТ СН'!$F$15</f>
        <v>0</v>
      </c>
      <c r="G242" s="36">
        <f>SUMIFS(СВЦЭМ!$G$34:$G$777,СВЦЭМ!$A$34:$A$777,$A242,СВЦЭМ!$B$34:$B$777,G$213)+'СЕТ СН'!$F$15</f>
        <v>0</v>
      </c>
      <c r="H242" s="36">
        <f>SUMIFS(СВЦЭМ!$G$34:$G$777,СВЦЭМ!$A$34:$A$777,$A242,СВЦЭМ!$B$34:$B$777,H$213)+'СЕТ СН'!$F$15</f>
        <v>0</v>
      </c>
      <c r="I242" s="36">
        <f>SUMIFS(СВЦЭМ!$G$34:$G$777,СВЦЭМ!$A$34:$A$777,$A242,СВЦЭМ!$B$34:$B$777,I$213)+'СЕТ СН'!$F$15</f>
        <v>0</v>
      </c>
      <c r="J242" s="36">
        <f>SUMIFS(СВЦЭМ!$G$34:$G$777,СВЦЭМ!$A$34:$A$777,$A242,СВЦЭМ!$B$34:$B$777,J$213)+'СЕТ СН'!$F$15</f>
        <v>0</v>
      </c>
      <c r="K242" s="36">
        <f>SUMIFS(СВЦЭМ!$G$34:$G$777,СВЦЭМ!$A$34:$A$777,$A242,СВЦЭМ!$B$34:$B$777,K$213)+'СЕТ СН'!$F$15</f>
        <v>0</v>
      </c>
      <c r="L242" s="36">
        <f>SUMIFS(СВЦЭМ!$G$34:$G$777,СВЦЭМ!$A$34:$A$777,$A242,СВЦЭМ!$B$34:$B$777,L$213)+'СЕТ СН'!$F$15</f>
        <v>0</v>
      </c>
      <c r="M242" s="36">
        <f>SUMIFS(СВЦЭМ!$G$34:$G$777,СВЦЭМ!$A$34:$A$777,$A242,СВЦЭМ!$B$34:$B$777,M$213)+'СЕТ СН'!$F$15</f>
        <v>0</v>
      </c>
      <c r="N242" s="36">
        <f>SUMIFS(СВЦЭМ!$G$34:$G$777,СВЦЭМ!$A$34:$A$777,$A242,СВЦЭМ!$B$34:$B$777,N$213)+'СЕТ СН'!$F$15</f>
        <v>0</v>
      </c>
      <c r="O242" s="36">
        <f>SUMIFS(СВЦЭМ!$G$34:$G$777,СВЦЭМ!$A$34:$A$777,$A242,СВЦЭМ!$B$34:$B$777,O$213)+'СЕТ СН'!$F$15</f>
        <v>0</v>
      </c>
      <c r="P242" s="36">
        <f>SUMIFS(СВЦЭМ!$G$34:$G$777,СВЦЭМ!$A$34:$A$777,$A242,СВЦЭМ!$B$34:$B$777,P$213)+'СЕТ СН'!$F$15</f>
        <v>0</v>
      </c>
      <c r="Q242" s="36">
        <f>SUMIFS(СВЦЭМ!$G$34:$G$777,СВЦЭМ!$A$34:$A$777,$A242,СВЦЭМ!$B$34:$B$777,Q$213)+'СЕТ СН'!$F$15</f>
        <v>0</v>
      </c>
      <c r="R242" s="36">
        <f>SUMIFS(СВЦЭМ!$G$34:$G$777,СВЦЭМ!$A$34:$A$777,$A242,СВЦЭМ!$B$34:$B$777,R$213)+'СЕТ СН'!$F$15</f>
        <v>0</v>
      </c>
      <c r="S242" s="36">
        <f>SUMIFS(СВЦЭМ!$G$34:$G$777,СВЦЭМ!$A$34:$A$777,$A242,СВЦЭМ!$B$34:$B$777,S$213)+'СЕТ СН'!$F$15</f>
        <v>0</v>
      </c>
      <c r="T242" s="36">
        <f>SUMIFS(СВЦЭМ!$G$34:$G$777,СВЦЭМ!$A$34:$A$777,$A242,СВЦЭМ!$B$34:$B$777,T$213)+'СЕТ СН'!$F$15</f>
        <v>0</v>
      </c>
      <c r="U242" s="36">
        <f>SUMIFS(СВЦЭМ!$G$34:$G$777,СВЦЭМ!$A$34:$A$777,$A242,СВЦЭМ!$B$34:$B$777,U$213)+'СЕТ СН'!$F$15</f>
        <v>0</v>
      </c>
      <c r="V242" s="36">
        <f>SUMIFS(СВЦЭМ!$G$34:$G$777,СВЦЭМ!$A$34:$A$777,$A242,СВЦЭМ!$B$34:$B$777,V$213)+'СЕТ СН'!$F$15</f>
        <v>0</v>
      </c>
      <c r="W242" s="36">
        <f>SUMIFS(СВЦЭМ!$G$34:$G$777,СВЦЭМ!$A$34:$A$777,$A242,СВЦЭМ!$B$34:$B$777,W$213)+'СЕТ СН'!$F$15</f>
        <v>0</v>
      </c>
      <c r="X242" s="36">
        <f>SUMIFS(СВЦЭМ!$G$34:$G$777,СВЦЭМ!$A$34:$A$777,$A242,СВЦЭМ!$B$34:$B$777,X$213)+'СЕТ СН'!$F$15</f>
        <v>0</v>
      </c>
      <c r="Y242" s="36">
        <f>SUMIFS(СВЦЭМ!$G$34:$G$777,СВЦЭМ!$A$34:$A$777,$A242,СВЦЭМ!$B$34:$B$777,Y$213)+'СЕТ СН'!$F$15</f>
        <v>0</v>
      </c>
    </row>
    <row r="243" spans="1:27" ht="15.75" hidden="1" x14ac:dyDescent="0.2">
      <c r="A243" s="35">
        <f t="shared" si="6"/>
        <v>43891</v>
      </c>
      <c r="B243" s="36">
        <f>SUMIFS(СВЦЭМ!$G$34:$G$777,СВЦЭМ!$A$34:$A$777,$A243,СВЦЭМ!$B$34:$B$777,B$213)+'СЕТ СН'!$F$15</f>
        <v>0</v>
      </c>
      <c r="C243" s="36">
        <f>SUMIFS(СВЦЭМ!$G$34:$G$777,СВЦЭМ!$A$34:$A$777,$A243,СВЦЭМ!$B$34:$B$777,C$213)+'СЕТ СН'!$F$15</f>
        <v>0</v>
      </c>
      <c r="D243" s="36">
        <f>SUMIFS(СВЦЭМ!$G$34:$G$777,СВЦЭМ!$A$34:$A$777,$A243,СВЦЭМ!$B$34:$B$777,D$213)+'СЕТ СН'!$F$15</f>
        <v>0</v>
      </c>
      <c r="E243" s="36">
        <f>SUMIFS(СВЦЭМ!$G$34:$G$777,СВЦЭМ!$A$34:$A$777,$A243,СВЦЭМ!$B$34:$B$777,E$213)+'СЕТ СН'!$F$15</f>
        <v>0</v>
      </c>
      <c r="F243" s="36">
        <f>SUMIFS(СВЦЭМ!$G$34:$G$777,СВЦЭМ!$A$34:$A$777,$A243,СВЦЭМ!$B$34:$B$777,F$213)+'СЕТ СН'!$F$15</f>
        <v>0</v>
      </c>
      <c r="G243" s="36">
        <f>SUMIFS(СВЦЭМ!$G$34:$G$777,СВЦЭМ!$A$34:$A$777,$A243,СВЦЭМ!$B$34:$B$777,G$213)+'СЕТ СН'!$F$15</f>
        <v>0</v>
      </c>
      <c r="H243" s="36">
        <f>SUMIFS(СВЦЭМ!$G$34:$G$777,СВЦЭМ!$A$34:$A$777,$A243,СВЦЭМ!$B$34:$B$777,H$213)+'СЕТ СН'!$F$15</f>
        <v>0</v>
      </c>
      <c r="I243" s="36">
        <f>SUMIFS(СВЦЭМ!$G$34:$G$777,СВЦЭМ!$A$34:$A$777,$A243,СВЦЭМ!$B$34:$B$777,I$213)+'СЕТ СН'!$F$15</f>
        <v>0</v>
      </c>
      <c r="J243" s="36">
        <f>SUMIFS(СВЦЭМ!$G$34:$G$777,СВЦЭМ!$A$34:$A$777,$A243,СВЦЭМ!$B$34:$B$777,J$213)+'СЕТ СН'!$F$15</f>
        <v>0</v>
      </c>
      <c r="K243" s="36">
        <f>SUMIFS(СВЦЭМ!$G$34:$G$777,СВЦЭМ!$A$34:$A$777,$A243,СВЦЭМ!$B$34:$B$777,K$213)+'СЕТ СН'!$F$15</f>
        <v>0</v>
      </c>
      <c r="L243" s="36">
        <f>SUMIFS(СВЦЭМ!$G$34:$G$777,СВЦЭМ!$A$34:$A$777,$A243,СВЦЭМ!$B$34:$B$777,L$213)+'СЕТ СН'!$F$15</f>
        <v>0</v>
      </c>
      <c r="M243" s="36">
        <f>SUMIFS(СВЦЭМ!$G$34:$G$777,СВЦЭМ!$A$34:$A$777,$A243,СВЦЭМ!$B$34:$B$777,M$213)+'СЕТ СН'!$F$15</f>
        <v>0</v>
      </c>
      <c r="N243" s="36">
        <f>SUMIFS(СВЦЭМ!$G$34:$G$777,СВЦЭМ!$A$34:$A$777,$A243,СВЦЭМ!$B$34:$B$777,N$213)+'СЕТ СН'!$F$15</f>
        <v>0</v>
      </c>
      <c r="O243" s="36">
        <f>SUMIFS(СВЦЭМ!$G$34:$G$777,СВЦЭМ!$A$34:$A$777,$A243,СВЦЭМ!$B$34:$B$777,O$213)+'СЕТ СН'!$F$15</f>
        <v>0</v>
      </c>
      <c r="P243" s="36">
        <f>SUMIFS(СВЦЭМ!$G$34:$G$777,СВЦЭМ!$A$34:$A$777,$A243,СВЦЭМ!$B$34:$B$777,P$213)+'СЕТ СН'!$F$15</f>
        <v>0</v>
      </c>
      <c r="Q243" s="36">
        <f>SUMIFS(СВЦЭМ!$G$34:$G$777,СВЦЭМ!$A$34:$A$777,$A243,СВЦЭМ!$B$34:$B$777,Q$213)+'СЕТ СН'!$F$15</f>
        <v>0</v>
      </c>
      <c r="R243" s="36">
        <f>SUMIFS(СВЦЭМ!$G$34:$G$777,СВЦЭМ!$A$34:$A$777,$A243,СВЦЭМ!$B$34:$B$777,R$213)+'СЕТ СН'!$F$15</f>
        <v>0</v>
      </c>
      <c r="S243" s="36">
        <f>SUMIFS(СВЦЭМ!$G$34:$G$777,СВЦЭМ!$A$34:$A$777,$A243,СВЦЭМ!$B$34:$B$777,S$213)+'СЕТ СН'!$F$15</f>
        <v>0</v>
      </c>
      <c r="T243" s="36">
        <f>SUMIFS(СВЦЭМ!$G$34:$G$777,СВЦЭМ!$A$34:$A$777,$A243,СВЦЭМ!$B$34:$B$777,T$213)+'СЕТ СН'!$F$15</f>
        <v>0</v>
      </c>
      <c r="U243" s="36">
        <f>SUMIFS(СВЦЭМ!$G$34:$G$777,СВЦЭМ!$A$34:$A$777,$A243,СВЦЭМ!$B$34:$B$777,U$213)+'СЕТ СН'!$F$15</f>
        <v>0</v>
      </c>
      <c r="V243" s="36">
        <f>SUMIFS(СВЦЭМ!$G$34:$G$777,СВЦЭМ!$A$34:$A$777,$A243,СВЦЭМ!$B$34:$B$777,V$213)+'СЕТ СН'!$F$15</f>
        <v>0</v>
      </c>
      <c r="W243" s="36">
        <f>SUMIFS(СВЦЭМ!$G$34:$G$777,СВЦЭМ!$A$34:$A$777,$A243,СВЦЭМ!$B$34:$B$777,W$213)+'СЕТ СН'!$F$15</f>
        <v>0</v>
      </c>
      <c r="X243" s="36">
        <f>SUMIFS(СВЦЭМ!$G$34:$G$777,СВЦЭМ!$A$34:$A$777,$A243,СВЦЭМ!$B$34:$B$777,X$213)+'СЕТ СН'!$F$15</f>
        <v>0</v>
      </c>
      <c r="Y243" s="36">
        <f>SUMIFS(СВЦЭМ!$G$34:$G$777,СВЦЭМ!$A$34:$A$777,$A243,СВЦЭМ!$B$34:$B$777,Y$213)+'СЕТ СН'!$F$15</f>
        <v>0</v>
      </c>
    </row>
    <row r="244" spans="1:27" ht="15.75" hidden="1" x14ac:dyDescent="0.2">
      <c r="A244" s="35">
        <f t="shared" si="6"/>
        <v>43892</v>
      </c>
      <c r="B244" s="36">
        <f>SUMIFS(СВЦЭМ!$G$34:$G$777,СВЦЭМ!$A$34:$A$777,$A244,СВЦЭМ!$B$34:$B$777,B$213)+'СЕТ СН'!$F$15</f>
        <v>0</v>
      </c>
      <c r="C244" s="36">
        <f>SUMIFS(СВЦЭМ!$G$34:$G$777,СВЦЭМ!$A$34:$A$777,$A244,СВЦЭМ!$B$34:$B$777,C$213)+'СЕТ СН'!$F$15</f>
        <v>0</v>
      </c>
      <c r="D244" s="36">
        <f>SUMIFS(СВЦЭМ!$G$34:$G$777,СВЦЭМ!$A$34:$A$777,$A244,СВЦЭМ!$B$34:$B$777,D$213)+'СЕТ СН'!$F$15</f>
        <v>0</v>
      </c>
      <c r="E244" s="36">
        <f>SUMIFS(СВЦЭМ!$G$34:$G$777,СВЦЭМ!$A$34:$A$777,$A244,СВЦЭМ!$B$34:$B$777,E$213)+'СЕТ СН'!$F$15</f>
        <v>0</v>
      </c>
      <c r="F244" s="36">
        <f>SUMIFS(СВЦЭМ!$G$34:$G$777,СВЦЭМ!$A$34:$A$777,$A244,СВЦЭМ!$B$34:$B$777,F$213)+'СЕТ СН'!$F$15</f>
        <v>0</v>
      </c>
      <c r="G244" s="36">
        <f>SUMIFS(СВЦЭМ!$G$34:$G$777,СВЦЭМ!$A$34:$A$777,$A244,СВЦЭМ!$B$34:$B$777,G$213)+'СЕТ СН'!$F$15</f>
        <v>0</v>
      </c>
      <c r="H244" s="36">
        <f>SUMIFS(СВЦЭМ!$G$34:$G$777,СВЦЭМ!$A$34:$A$777,$A244,СВЦЭМ!$B$34:$B$777,H$213)+'СЕТ СН'!$F$15</f>
        <v>0</v>
      </c>
      <c r="I244" s="36">
        <f>SUMIFS(СВЦЭМ!$G$34:$G$777,СВЦЭМ!$A$34:$A$777,$A244,СВЦЭМ!$B$34:$B$777,I$213)+'СЕТ СН'!$F$15</f>
        <v>0</v>
      </c>
      <c r="J244" s="36">
        <f>SUMIFS(СВЦЭМ!$G$34:$G$777,СВЦЭМ!$A$34:$A$777,$A244,СВЦЭМ!$B$34:$B$777,J$213)+'СЕТ СН'!$F$15</f>
        <v>0</v>
      </c>
      <c r="K244" s="36">
        <f>SUMIFS(СВЦЭМ!$G$34:$G$777,СВЦЭМ!$A$34:$A$777,$A244,СВЦЭМ!$B$34:$B$777,K$213)+'СЕТ СН'!$F$15</f>
        <v>0</v>
      </c>
      <c r="L244" s="36">
        <f>SUMIFS(СВЦЭМ!$G$34:$G$777,СВЦЭМ!$A$34:$A$777,$A244,СВЦЭМ!$B$34:$B$777,L$213)+'СЕТ СН'!$F$15</f>
        <v>0</v>
      </c>
      <c r="M244" s="36">
        <f>SUMIFS(СВЦЭМ!$G$34:$G$777,СВЦЭМ!$A$34:$A$777,$A244,СВЦЭМ!$B$34:$B$777,M$213)+'СЕТ СН'!$F$15</f>
        <v>0</v>
      </c>
      <c r="N244" s="36">
        <f>SUMIFS(СВЦЭМ!$G$34:$G$777,СВЦЭМ!$A$34:$A$777,$A244,СВЦЭМ!$B$34:$B$777,N$213)+'СЕТ СН'!$F$15</f>
        <v>0</v>
      </c>
      <c r="O244" s="36">
        <f>SUMIFS(СВЦЭМ!$G$34:$G$777,СВЦЭМ!$A$34:$A$777,$A244,СВЦЭМ!$B$34:$B$777,O$213)+'СЕТ СН'!$F$15</f>
        <v>0</v>
      </c>
      <c r="P244" s="36">
        <f>SUMIFS(СВЦЭМ!$G$34:$G$777,СВЦЭМ!$A$34:$A$777,$A244,СВЦЭМ!$B$34:$B$777,P$213)+'СЕТ СН'!$F$15</f>
        <v>0</v>
      </c>
      <c r="Q244" s="36">
        <f>SUMIFS(СВЦЭМ!$G$34:$G$777,СВЦЭМ!$A$34:$A$777,$A244,СВЦЭМ!$B$34:$B$777,Q$213)+'СЕТ СН'!$F$15</f>
        <v>0</v>
      </c>
      <c r="R244" s="36">
        <f>SUMIFS(СВЦЭМ!$G$34:$G$777,СВЦЭМ!$A$34:$A$777,$A244,СВЦЭМ!$B$34:$B$777,R$213)+'СЕТ СН'!$F$15</f>
        <v>0</v>
      </c>
      <c r="S244" s="36">
        <f>SUMIFS(СВЦЭМ!$G$34:$G$777,СВЦЭМ!$A$34:$A$777,$A244,СВЦЭМ!$B$34:$B$777,S$213)+'СЕТ СН'!$F$15</f>
        <v>0</v>
      </c>
      <c r="T244" s="36">
        <f>SUMIFS(СВЦЭМ!$G$34:$G$777,СВЦЭМ!$A$34:$A$777,$A244,СВЦЭМ!$B$34:$B$777,T$213)+'СЕТ СН'!$F$15</f>
        <v>0</v>
      </c>
      <c r="U244" s="36">
        <f>SUMIFS(СВЦЭМ!$G$34:$G$777,СВЦЭМ!$A$34:$A$777,$A244,СВЦЭМ!$B$34:$B$777,U$213)+'СЕТ СН'!$F$15</f>
        <v>0</v>
      </c>
      <c r="V244" s="36">
        <f>SUMIFS(СВЦЭМ!$G$34:$G$777,СВЦЭМ!$A$34:$A$777,$A244,СВЦЭМ!$B$34:$B$777,V$213)+'СЕТ СН'!$F$15</f>
        <v>0</v>
      </c>
      <c r="W244" s="36">
        <f>SUMIFS(СВЦЭМ!$G$34:$G$777,СВЦЭМ!$A$34:$A$777,$A244,СВЦЭМ!$B$34:$B$777,W$213)+'СЕТ СН'!$F$15</f>
        <v>0</v>
      </c>
      <c r="X244" s="36">
        <f>SUMIFS(СВЦЭМ!$G$34:$G$777,СВЦЭМ!$A$34:$A$777,$A244,СВЦЭМ!$B$34:$B$777,X$213)+'СЕТ СН'!$F$15</f>
        <v>0</v>
      </c>
      <c r="Y244" s="36">
        <f>SUMIFS(СВЦЭМ!$G$34:$G$777,СВЦЭМ!$A$34:$A$777,$A244,СВЦЭМ!$B$34:$B$777,Y$213)+'СЕТ СН'!$F$15</f>
        <v>0</v>
      </c>
    </row>
    <row r="245" spans="1:27" ht="15.75" hidden="1" x14ac:dyDescent="0.2">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row>
    <row r="246" spans="1:27" ht="12.75" hidden="1" customHeight="1" x14ac:dyDescent="0.2">
      <c r="A246" s="136" t="s">
        <v>7</v>
      </c>
      <c r="B246" s="130" t="s">
        <v>117</v>
      </c>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2"/>
    </row>
    <row r="247" spans="1:27" ht="12.75" hidden="1" customHeight="1" x14ac:dyDescent="0.2">
      <c r="A247" s="137"/>
      <c r="B247" s="133"/>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5"/>
    </row>
    <row r="248" spans="1:27" s="46" customFormat="1" ht="12.75" hidden="1" customHeight="1" x14ac:dyDescent="0.2">
      <c r="A248" s="138"/>
      <c r="B248" s="34">
        <v>1</v>
      </c>
      <c r="C248" s="34">
        <v>2</v>
      </c>
      <c r="D248" s="34">
        <v>3</v>
      </c>
      <c r="E248" s="34">
        <v>4</v>
      </c>
      <c r="F248" s="34">
        <v>5</v>
      </c>
      <c r="G248" s="34">
        <v>6</v>
      </c>
      <c r="H248" s="34">
        <v>7</v>
      </c>
      <c r="I248" s="34">
        <v>8</v>
      </c>
      <c r="J248" s="34">
        <v>9</v>
      </c>
      <c r="K248" s="34">
        <v>10</v>
      </c>
      <c r="L248" s="34">
        <v>11</v>
      </c>
      <c r="M248" s="34">
        <v>12</v>
      </c>
      <c r="N248" s="34">
        <v>13</v>
      </c>
      <c r="O248" s="34">
        <v>14</v>
      </c>
      <c r="P248" s="34">
        <v>15</v>
      </c>
      <c r="Q248" s="34">
        <v>16</v>
      </c>
      <c r="R248" s="34">
        <v>17</v>
      </c>
      <c r="S248" s="34">
        <v>18</v>
      </c>
      <c r="T248" s="34">
        <v>19</v>
      </c>
      <c r="U248" s="34">
        <v>20</v>
      </c>
      <c r="V248" s="34">
        <v>21</v>
      </c>
      <c r="W248" s="34">
        <v>22</v>
      </c>
      <c r="X248" s="34">
        <v>23</v>
      </c>
      <c r="Y248" s="34">
        <v>24</v>
      </c>
    </row>
    <row r="249" spans="1:27" ht="15.75" hidden="1" customHeight="1" x14ac:dyDescent="0.2">
      <c r="A249" s="35" t="str">
        <f>A214</f>
        <v>01.02.2020</v>
      </c>
      <c r="B249" s="36">
        <f>SUMIFS(СВЦЭМ!$H$34:$H$777,СВЦЭМ!$A$34:$A$777,$A249,СВЦЭМ!$B$34:$B$777,B$248)+'СЕТ СН'!$F$15</f>
        <v>0</v>
      </c>
      <c r="C249" s="36">
        <f>SUMIFS(СВЦЭМ!$H$34:$H$777,СВЦЭМ!$A$34:$A$777,$A249,СВЦЭМ!$B$34:$B$777,C$248)+'СЕТ СН'!$F$15</f>
        <v>0</v>
      </c>
      <c r="D249" s="36">
        <f>SUMIFS(СВЦЭМ!$H$34:$H$777,СВЦЭМ!$A$34:$A$777,$A249,СВЦЭМ!$B$34:$B$777,D$248)+'СЕТ СН'!$F$15</f>
        <v>0</v>
      </c>
      <c r="E249" s="36">
        <f>SUMIFS(СВЦЭМ!$H$34:$H$777,СВЦЭМ!$A$34:$A$777,$A249,СВЦЭМ!$B$34:$B$777,E$248)+'СЕТ СН'!$F$15</f>
        <v>0</v>
      </c>
      <c r="F249" s="36">
        <f>SUMIFS(СВЦЭМ!$H$34:$H$777,СВЦЭМ!$A$34:$A$777,$A249,СВЦЭМ!$B$34:$B$777,F$248)+'СЕТ СН'!$F$15</f>
        <v>0</v>
      </c>
      <c r="G249" s="36">
        <f>SUMIFS(СВЦЭМ!$H$34:$H$777,СВЦЭМ!$A$34:$A$777,$A249,СВЦЭМ!$B$34:$B$777,G$248)+'СЕТ СН'!$F$15</f>
        <v>0</v>
      </c>
      <c r="H249" s="36">
        <f>SUMIFS(СВЦЭМ!$H$34:$H$777,СВЦЭМ!$A$34:$A$777,$A249,СВЦЭМ!$B$34:$B$777,H$248)+'СЕТ СН'!$F$15</f>
        <v>0</v>
      </c>
      <c r="I249" s="36">
        <f>SUMIFS(СВЦЭМ!$H$34:$H$777,СВЦЭМ!$A$34:$A$777,$A249,СВЦЭМ!$B$34:$B$777,I$248)+'СЕТ СН'!$F$15</f>
        <v>0</v>
      </c>
      <c r="J249" s="36">
        <f>SUMIFS(СВЦЭМ!$H$34:$H$777,СВЦЭМ!$A$34:$A$777,$A249,СВЦЭМ!$B$34:$B$777,J$248)+'СЕТ СН'!$F$15</f>
        <v>0</v>
      </c>
      <c r="K249" s="36">
        <f>SUMIFS(СВЦЭМ!$H$34:$H$777,СВЦЭМ!$A$34:$A$777,$A249,СВЦЭМ!$B$34:$B$777,K$248)+'СЕТ СН'!$F$15</f>
        <v>0</v>
      </c>
      <c r="L249" s="36">
        <f>SUMIFS(СВЦЭМ!$H$34:$H$777,СВЦЭМ!$A$34:$A$777,$A249,СВЦЭМ!$B$34:$B$777,L$248)+'СЕТ СН'!$F$15</f>
        <v>0</v>
      </c>
      <c r="M249" s="36">
        <f>SUMIFS(СВЦЭМ!$H$34:$H$777,СВЦЭМ!$A$34:$A$777,$A249,СВЦЭМ!$B$34:$B$777,M$248)+'СЕТ СН'!$F$15</f>
        <v>0</v>
      </c>
      <c r="N249" s="36">
        <f>SUMIFS(СВЦЭМ!$H$34:$H$777,СВЦЭМ!$A$34:$A$777,$A249,СВЦЭМ!$B$34:$B$777,N$248)+'СЕТ СН'!$F$15</f>
        <v>0</v>
      </c>
      <c r="O249" s="36">
        <f>SUMIFS(СВЦЭМ!$H$34:$H$777,СВЦЭМ!$A$34:$A$777,$A249,СВЦЭМ!$B$34:$B$777,O$248)+'СЕТ СН'!$F$15</f>
        <v>0</v>
      </c>
      <c r="P249" s="36">
        <f>SUMIFS(СВЦЭМ!$H$34:$H$777,СВЦЭМ!$A$34:$A$777,$A249,СВЦЭМ!$B$34:$B$777,P$248)+'СЕТ СН'!$F$15</f>
        <v>0</v>
      </c>
      <c r="Q249" s="36">
        <f>SUMIFS(СВЦЭМ!$H$34:$H$777,СВЦЭМ!$A$34:$A$777,$A249,СВЦЭМ!$B$34:$B$777,Q$248)+'СЕТ СН'!$F$15</f>
        <v>0</v>
      </c>
      <c r="R249" s="36">
        <f>SUMIFS(СВЦЭМ!$H$34:$H$777,СВЦЭМ!$A$34:$A$777,$A249,СВЦЭМ!$B$34:$B$777,R$248)+'СЕТ СН'!$F$15</f>
        <v>0</v>
      </c>
      <c r="S249" s="36">
        <f>SUMIFS(СВЦЭМ!$H$34:$H$777,СВЦЭМ!$A$34:$A$777,$A249,СВЦЭМ!$B$34:$B$777,S$248)+'СЕТ СН'!$F$15</f>
        <v>0</v>
      </c>
      <c r="T249" s="36">
        <f>SUMIFS(СВЦЭМ!$H$34:$H$777,СВЦЭМ!$A$34:$A$777,$A249,СВЦЭМ!$B$34:$B$777,T$248)+'СЕТ СН'!$F$15</f>
        <v>0</v>
      </c>
      <c r="U249" s="36">
        <f>SUMIFS(СВЦЭМ!$H$34:$H$777,СВЦЭМ!$A$34:$A$777,$A249,СВЦЭМ!$B$34:$B$777,U$248)+'СЕТ СН'!$F$15</f>
        <v>0</v>
      </c>
      <c r="V249" s="36">
        <f>SUMIFS(СВЦЭМ!$H$34:$H$777,СВЦЭМ!$A$34:$A$777,$A249,СВЦЭМ!$B$34:$B$777,V$248)+'СЕТ СН'!$F$15</f>
        <v>0</v>
      </c>
      <c r="W249" s="36">
        <f>SUMIFS(СВЦЭМ!$H$34:$H$777,СВЦЭМ!$A$34:$A$777,$A249,СВЦЭМ!$B$34:$B$777,W$248)+'СЕТ СН'!$F$15</f>
        <v>0</v>
      </c>
      <c r="X249" s="36">
        <f>SUMIFS(СВЦЭМ!$H$34:$H$777,СВЦЭМ!$A$34:$A$777,$A249,СВЦЭМ!$B$34:$B$777,X$248)+'СЕТ СН'!$F$15</f>
        <v>0</v>
      </c>
      <c r="Y249" s="36">
        <f>SUMIFS(СВЦЭМ!$H$34:$H$777,СВЦЭМ!$A$34:$A$777,$A249,СВЦЭМ!$B$34:$B$777,Y$248)+'СЕТ СН'!$F$15</f>
        <v>0</v>
      </c>
      <c r="AA249" s="45"/>
    </row>
    <row r="250" spans="1:27" ht="15.75" hidden="1" x14ac:dyDescent="0.2">
      <c r="A250" s="35">
        <f>A249+1</f>
        <v>43863</v>
      </c>
      <c r="B250" s="36">
        <f>SUMIFS(СВЦЭМ!$H$34:$H$777,СВЦЭМ!$A$34:$A$777,$A250,СВЦЭМ!$B$34:$B$777,B$248)+'СЕТ СН'!$F$15</f>
        <v>0</v>
      </c>
      <c r="C250" s="36">
        <f>SUMIFS(СВЦЭМ!$H$34:$H$777,СВЦЭМ!$A$34:$A$777,$A250,СВЦЭМ!$B$34:$B$777,C$248)+'СЕТ СН'!$F$15</f>
        <v>0</v>
      </c>
      <c r="D250" s="36">
        <f>SUMIFS(СВЦЭМ!$H$34:$H$777,СВЦЭМ!$A$34:$A$777,$A250,СВЦЭМ!$B$34:$B$777,D$248)+'СЕТ СН'!$F$15</f>
        <v>0</v>
      </c>
      <c r="E250" s="36">
        <f>SUMIFS(СВЦЭМ!$H$34:$H$777,СВЦЭМ!$A$34:$A$777,$A250,СВЦЭМ!$B$34:$B$777,E$248)+'СЕТ СН'!$F$15</f>
        <v>0</v>
      </c>
      <c r="F250" s="36">
        <f>SUMIFS(СВЦЭМ!$H$34:$H$777,СВЦЭМ!$A$34:$A$777,$A250,СВЦЭМ!$B$34:$B$777,F$248)+'СЕТ СН'!$F$15</f>
        <v>0</v>
      </c>
      <c r="G250" s="36">
        <f>SUMIFS(СВЦЭМ!$H$34:$H$777,СВЦЭМ!$A$34:$A$777,$A250,СВЦЭМ!$B$34:$B$777,G$248)+'СЕТ СН'!$F$15</f>
        <v>0</v>
      </c>
      <c r="H250" s="36">
        <f>SUMIFS(СВЦЭМ!$H$34:$H$777,СВЦЭМ!$A$34:$A$777,$A250,СВЦЭМ!$B$34:$B$777,H$248)+'СЕТ СН'!$F$15</f>
        <v>0</v>
      </c>
      <c r="I250" s="36">
        <f>SUMIFS(СВЦЭМ!$H$34:$H$777,СВЦЭМ!$A$34:$A$777,$A250,СВЦЭМ!$B$34:$B$777,I$248)+'СЕТ СН'!$F$15</f>
        <v>0</v>
      </c>
      <c r="J250" s="36">
        <f>SUMIFS(СВЦЭМ!$H$34:$H$777,СВЦЭМ!$A$34:$A$777,$A250,СВЦЭМ!$B$34:$B$777,J$248)+'СЕТ СН'!$F$15</f>
        <v>0</v>
      </c>
      <c r="K250" s="36">
        <f>SUMIFS(СВЦЭМ!$H$34:$H$777,СВЦЭМ!$A$34:$A$777,$A250,СВЦЭМ!$B$34:$B$777,K$248)+'СЕТ СН'!$F$15</f>
        <v>0</v>
      </c>
      <c r="L250" s="36">
        <f>SUMIFS(СВЦЭМ!$H$34:$H$777,СВЦЭМ!$A$34:$A$777,$A250,СВЦЭМ!$B$34:$B$777,L$248)+'СЕТ СН'!$F$15</f>
        <v>0</v>
      </c>
      <c r="M250" s="36">
        <f>SUMIFS(СВЦЭМ!$H$34:$H$777,СВЦЭМ!$A$34:$A$777,$A250,СВЦЭМ!$B$34:$B$777,M$248)+'СЕТ СН'!$F$15</f>
        <v>0</v>
      </c>
      <c r="N250" s="36">
        <f>SUMIFS(СВЦЭМ!$H$34:$H$777,СВЦЭМ!$A$34:$A$777,$A250,СВЦЭМ!$B$34:$B$777,N$248)+'СЕТ СН'!$F$15</f>
        <v>0</v>
      </c>
      <c r="O250" s="36">
        <f>SUMIFS(СВЦЭМ!$H$34:$H$777,СВЦЭМ!$A$34:$A$777,$A250,СВЦЭМ!$B$34:$B$777,O$248)+'СЕТ СН'!$F$15</f>
        <v>0</v>
      </c>
      <c r="P250" s="36">
        <f>SUMIFS(СВЦЭМ!$H$34:$H$777,СВЦЭМ!$A$34:$A$777,$A250,СВЦЭМ!$B$34:$B$777,P$248)+'СЕТ СН'!$F$15</f>
        <v>0</v>
      </c>
      <c r="Q250" s="36">
        <f>SUMIFS(СВЦЭМ!$H$34:$H$777,СВЦЭМ!$A$34:$A$777,$A250,СВЦЭМ!$B$34:$B$777,Q$248)+'СЕТ СН'!$F$15</f>
        <v>0</v>
      </c>
      <c r="R250" s="36">
        <f>SUMIFS(СВЦЭМ!$H$34:$H$777,СВЦЭМ!$A$34:$A$777,$A250,СВЦЭМ!$B$34:$B$777,R$248)+'СЕТ СН'!$F$15</f>
        <v>0</v>
      </c>
      <c r="S250" s="36">
        <f>SUMIFS(СВЦЭМ!$H$34:$H$777,СВЦЭМ!$A$34:$A$777,$A250,СВЦЭМ!$B$34:$B$777,S$248)+'СЕТ СН'!$F$15</f>
        <v>0</v>
      </c>
      <c r="T250" s="36">
        <f>SUMIFS(СВЦЭМ!$H$34:$H$777,СВЦЭМ!$A$34:$A$777,$A250,СВЦЭМ!$B$34:$B$777,T$248)+'СЕТ СН'!$F$15</f>
        <v>0</v>
      </c>
      <c r="U250" s="36">
        <f>SUMIFS(СВЦЭМ!$H$34:$H$777,СВЦЭМ!$A$34:$A$777,$A250,СВЦЭМ!$B$34:$B$777,U$248)+'СЕТ СН'!$F$15</f>
        <v>0</v>
      </c>
      <c r="V250" s="36">
        <f>SUMIFS(СВЦЭМ!$H$34:$H$777,СВЦЭМ!$A$34:$A$777,$A250,СВЦЭМ!$B$34:$B$777,V$248)+'СЕТ СН'!$F$15</f>
        <v>0</v>
      </c>
      <c r="W250" s="36">
        <f>SUMIFS(СВЦЭМ!$H$34:$H$777,СВЦЭМ!$A$34:$A$777,$A250,СВЦЭМ!$B$34:$B$777,W$248)+'СЕТ СН'!$F$15</f>
        <v>0</v>
      </c>
      <c r="X250" s="36">
        <f>SUMIFS(СВЦЭМ!$H$34:$H$777,СВЦЭМ!$A$34:$A$777,$A250,СВЦЭМ!$B$34:$B$777,X$248)+'СЕТ СН'!$F$15</f>
        <v>0</v>
      </c>
      <c r="Y250" s="36">
        <f>SUMIFS(СВЦЭМ!$H$34:$H$777,СВЦЭМ!$A$34:$A$777,$A250,СВЦЭМ!$B$34:$B$777,Y$248)+'СЕТ СН'!$F$15</f>
        <v>0</v>
      </c>
    </row>
    <row r="251" spans="1:27" ht="15.75" hidden="1" x14ac:dyDescent="0.2">
      <c r="A251" s="35">
        <f t="shared" ref="A251:A279" si="7">A250+1</f>
        <v>43864</v>
      </c>
      <c r="B251" s="36">
        <f>SUMIFS(СВЦЭМ!$H$34:$H$777,СВЦЭМ!$A$34:$A$777,$A251,СВЦЭМ!$B$34:$B$777,B$248)+'СЕТ СН'!$F$15</f>
        <v>0</v>
      </c>
      <c r="C251" s="36">
        <f>SUMIFS(СВЦЭМ!$H$34:$H$777,СВЦЭМ!$A$34:$A$777,$A251,СВЦЭМ!$B$34:$B$777,C$248)+'СЕТ СН'!$F$15</f>
        <v>0</v>
      </c>
      <c r="D251" s="36">
        <f>SUMIFS(СВЦЭМ!$H$34:$H$777,СВЦЭМ!$A$34:$A$777,$A251,СВЦЭМ!$B$34:$B$777,D$248)+'СЕТ СН'!$F$15</f>
        <v>0</v>
      </c>
      <c r="E251" s="36">
        <f>SUMIFS(СВЦЭМ!$H$34:$H$777,СВЦЭМ!$A$34:$A$777,$A251,СВЦЭМ!$B$34:$B$777,E$248)+'СЕТ СН'!$F$15</f>
        <v>0</v>
      </c>
      <c r="F251" s="36">
        <f>SUMIFS(СВЦЭМ!$H$34:$H$777,СВЦЭМ!$A$34:$A$777,$A251,СВЦЭМ!$B$34:$B$777,F$248)+'СЕТ СН'!$F$15</f>
        <v>0</v>
      </c>
      <c r="G251" s="36">
        <f>SUMIFS(СВЦЭМ!$H$34:$H$777,СВЦЭМ!$A$34:$A$777,$A251,СВЦЭМ!$B$34:$B$777,G$248)+'СЕТ СН'!$F$15</f>
        <v>0</v>
      </c>
      <c r="H251" s="36">
        <f>SUMIFS(СВЦЭМ!$H$34:$H$777,СВЦЭМ!$A$34:$A$777,$A251,СВЦЭМ!$B$34:$B$777,H$248)+'СЕТ СН'!$F$15</f>
        <v>0</v>
      </c>
      <c r="I251" s="36">
        <f>SUMIFS(СВЦЭМ!$H$34:$H$777,СВЦЭМ!$A$34:$A$777,$A251,СВЦЭМ!$B$34:$B$777,I$248)+'СЕТ СН'!$F$15</f>
        <v>0</v>
      </c>
      <c r="J251" s="36">
        <f>SUMIFS(СВЦЭМ!$H$34:$H$777,СВЦЭМ!$A$34:$A$777,$A251,СВЦЭМ!$B$34:$B$777,J$248)+'СЕТ СН'!$F$15</f>
        <v>0</v>
      </c>
      <c r="K251" s="36">
        <f>SUMIFS(СВЦЭМ!$H$34:$H$777,СВЦЭМ!$A$34:$A$777,$A251,СВЦЭМ!$B$34:$B$777,K$248)+'СЕТ СН'!$F$15</f>
        <v>0</v>
      </c>
      <c r="L251" s="36">
        <f>SUMIFS(СВЦЭМ!$H$34:$H$777,СВЦЭМ!$A$34:$A$777,$A251,СВЦЭМ!$B$34:$B$777,L$248)+'СЕТ СН'!$F$15</f>
        <v>0</v>
      </c>
      <c r="M251" s="36">
        <f>SUMIFS(СВЦЭМ!$H$34:$H$777,СВЦЭМ!$A$34:$A$777,$A251,СВЦЭМ!$B$34:$B$777,M$248)+'СЕТ СН'!$F$15</f>
        <v>0</v>
      </c>
      <c r="N251" s="36">
        <f>SUMIFS(СВЦЭМ!$H$34:$H$777,СВЦЭМ!$A$34:$A$777,$A251,СВЦЭМ!$B$34:$B$777,N$248)+'СЕТ СН'!$F$15</f>
        <v>0</v>
      </c>
      <c r="O251" s="36">
        <f>SUMIFS(СВЦЭМ!$H$34:$H$777,СВЦЭМ!$A$34:$A$777,$A251,СВЦЭМ!$B$34:$B$777,O$248)+'СЕТ СН'!$F$15</f>
        <v>0</v>
      </c>
      <c r="P251" s="36">
        <f>SUMIFS(СВЦЭМ!$H$34:$H$777,СВЦЭМ!$A$34:$A$777,$A251,СВЦЭМ!$B$34:$B$777,P$248)+'СЕТ СН'!$F$15</f>
        <v>0</v>
      </c>
      <c r="Q251" s="36">
        <f>SUMIFS(СВЦЭМ!$H$34:$H$777,СВЦЭМ!$A$34:$A$777,$A251,СВЦЭМ!$B$34:$B$777,Q$248)+'СЕТ СН'!$F$15</f>
        <v>0</v>
      </c>
      <c r="R251" s="36">
        <f>SUMIFS(СВЦЭМ!$H$34:$H$777,СВЦЭМ!$A$34:$A$777,$A251,СВЦЭМ!$B$34:$B$777,R$248)+'СЕТ СН'!$F$15</f>
        <v>0</v>
      </c>
      <c r="S251" s="36">
        <f>SUMIFS(СВЦЭМ!$H$34:$H$777,СВЦЭМ!$A$34:$A$777,$A251,СВЦЭМ!$B$34:$B$777,S$248)+'СЕТ СН'!$F$15</f>
        <v>0</v>
      </c>
      <c r="T251" s="36">
        <f>SUMIFS(СВЦЭМ!$H$34:$H$777,СВЦЭМ!$A$34:$A$777,$A251,СВЦЭМ!$B$34:$B$777,T$248)+'СЕТ СН'!$F$15</f>
        <v>0</v>
      </c>
      <c r="U251" s="36">
        <f>SUMIFS(СВЦЭМ!$H$34:$H$777,СВЦЭМ!$A$34:$A$777,$A251,СВЦЭМ!$B$34:$B$777,U$248)+'СЕТ СН'!$F$15</f>
        <v>0</v>
      </c>
      <c r="V251" s="36">
        <f>SUMIFS(СВЦЭМ!$H$34:$H$777,СВЦЭМ!$A$34:$A$777,$A251,СВЦЭМ!$B$34:$B$777,V$248)+'СЕТ СН'!$F$15</f>
        <v>0</v>
      </c>
      <c r="W251" s="36">
        <f>SUMIFS(СВЦЭМ!$H$34:$H$777,СВЦЭМ!$A$34:$A$777,$A251,СВЦЭМ!$B$34:$B$777,W$248)+'СЕТ СН'!$F$15</f>
        <v>0</v>
      </c>
      <c r="X251" s="36">
        <f>SUMIFS(СВЦЭМ!$H$34:$H$777,СВЦЭМ!$A$34:$A$777,$A251,СВЦЭМ!$B$34:$B$777,X$248)+'СЕТ СН'!$F$15</f>
        <v>0</v>
      </c>
      <c r="Y251" s="36">
        <f>SUMIFS(СВЦЭМ!$H$34:$H$777,СВЦЭМ!$A$34:$A$777,$A251,СВЦЭМ!$B$34:$B$777,Y$248)+'СЕТ СН'!$F$15</f>
        <v>0</v>
      </c>
    </row>
    <row r="252" spans="1:27" ht="15.75" hidden="1" x14ac:dyDescent="0.2">
      <c r="A252" s="35">
        <f t="shared" si="7"/>
        <v>43865</v>
      </c>
      <c r="B252" s="36">
        <f>SUMIFS(СВЦЭМ!$H$34:$H$777,СВЦЭМ!$A$34:$A$777,$A252,СВЦЭМ!$B$34:$B$777,B$248)+'СЕТ СН'!$F$15</f>
        <v>0</v>
      </c>
      <c r="C252" s="36">
        <f>SUMIFS(СВЦЭМ!$H$34:$H$777,СВЦЭМ!$A$34:$A$777,$A252,СВЦЭМ!$B$34:$B$777,C$248)+'СЕТ СН'!$F$15</f>
        <v>0</v>
      </c>
      <c r="D252" s="36">
        <f>SUMIFS(СВЦЭМ!$H$34:$H$777,СВЦЭМ!$A$34:$A$777,$A252,СВЦЭМ!$B$34:$B$777,D$248)+'СЕТ СН'!$F$15</f>
        <v>0</v>
      </c>
      <c r="E252" s="36">
        <f>SUMIFS(СВЦЭМ!$H$34:$H$777,СВЦЭМ!$A$34:$A$777,$A252,СВЦЭМ!$B$34:$B$777,E$248)+'СЕТ СН'!$F$15</f>
        <v>0</v>
      </c>
      <c r="F252" s="36">
        <f>SUMIFS(СВЦЭМ!$H$34:$H$777,СВЦЭМ!$A$34:$A$777,$A252,СВЦЭМ!$B$34:$B$777,F$248)+'СЕТ СН'!$F$15</f>
        <v>0</v>
      </c>
      <c r="G252" s="36">
        <f>SUMIFS(СВЦЭМ!$H$34:$H$777,СВЦЭМ!$A$34:$A$777,$A252,СВЦЭМ!$B$34:$B$777,G$248)+'СЕТ СН'!$F$15</f>
        <v>0</v>
      </c>
      <c r="H252" s="36">
        <f>SUMIFS(СВЦЭМ!$H$34:$H$777,СВЦЭМ!$A$34:$A$777,$A252,СВЦЭМ!$B$34:$B$777,H$248)+'СЕТ СН'!$F$15</f>
        <v>0</v>
      </c>
      <c r="I252" s="36">
        <f>SUMIFS(СВЦЭМ!$H$34:$H$777,СВЦЭМ!$A$34:$A$777,$A252,СВЦЭМ!$B$34:$B$777,I$248)+'СЕТ СН'!$F$15</f>
        <v>0</v>
      </c>
      <c r="J252" s="36">
        <f>SUMIFS(СВЦЭМ!$H$34:$H$777,СВЦЭМ!$A$34:$A$777,$A252,СВЦЭМ!$B$34:$B$777,J$248)+'СЕТ СН'!$F$15</f>
        <v>0</v>
      </c>
      <c r="K252" s="36">
        <f>SUMIFS(СВЦЭМ!$H$34:$H$777,СВЦЭМ!$A$34:$A$777,$A252,СВЦЭМ!$B$34:$B$777,K$248)+'СЕТ СН'!$F$15</f>
        <v>0</v>
      </c>
      <c r="L252" s="36">
        <f>SUMIFS(СВЦЭМ!$H$34:$H$777,СВЦЭМ!$A$34:$A$777,$A252,СВЦЭМ!$B$34:$B$777,L$248)+'СЕТ СН'!$F$15</f>
        <v>0</v>
      </c>
      <c r="M252" s="36">
        <f>SUMIFS(СВЦЭМ!$H$34:$H$777,СВЦЭМ!$A$34:$A$777,$A252,СВЦЭМ!$B$34:$B$777,M$248)+'СЕТ СН'!$F$15</f>
        <v>0</v>
      </c>
      <c r="N252" s="36">
        <f>SUMIFS(СВЦЭМ!$H$34:$H$777,СВЦЭМ!$A$34:$A$777,$A252,СВЦЭМ!$B$34:$B$777,N$248)+'СЕТ СН'!$F$15</f>
        <v>0</v>
      </c>
      <c r="O252" s="36">
        <f>SUMIFS(СВЦЭМ!$H$34:$H$777,СВЦЭМ!$A$34:$A$777,$A252,СВЦЭМ!$B$34:$B$777,O$248)+'СЕТ СН'!$F$15</f>
        <v>0</v>
      </c>
      <c r="P252" s="36">
        <f>SUMIFS(СВЦЭМ!$H$34:$H$777,СВЦЭМ!$A$34:$A$777,$A252,СВЦЭМ!$B$34:$B$777,P$248)+'СЕТ СН'!$F$15</f>
        <v>0</v>
      </c>
      <c r="Q252" s="36">
        <f>SUMIFS(СВЦЭМ!$H$34:$H$777,СВЦЭМ!$A$34:$A$777,$A252,СВЦЭМ!$B$34:$B$777,Q$248)+'СЕТ СН'!$F$15</f>
        <v>0</v>
      </c>
      <c r="R252" s="36">
        <f>SUMIFS(СВЦЭМ!$H$34:$H$777,СВЦЭМ!$A$34:$A$777,$A252,СВЦЭМ!$B$34:$B$777,R$248)+'СЕТ СН'!$F$15</f>
        <v>0</v>
      </c>
      <c r="S252" s="36">
        <f>SUMIFS(СВЦЭМ!$H$34:$H$777,СВЦЭМ!$A$34:$A$777,$A252,СВЦЭМ!$B$34:$B$777,S$248)+'СЕТ СН'!$F$15</f>
        <v>0</v>
      </c>
      <c r="T252" s="36">
        <f>SUMIFS(СВЦЭМ!$H$34:$H$777,СВЦЭМ!$A$34:$A$777,$A252,СВЦЭМ!$B$34:$B$777,T$248)+'СЕТ СН'!$F$15</f>
        <v>0</v>
      </c>
      <c r="U252" s="36">
        <f>SUMIFS(СВЦЭМ!$H$34:$H$777,СВЦЭМ!$A$34:$A$777,$A252,СВЦЭМ!$B$34:$B$777,U$248)+'СЕТ СН'!$F$15</f>
        <v>0</v>
      </c>
      <c r="V252" s="36">
        <f>SUMIFS(СВЦЭМ!$H$34:$H$777,СВЦЭМ!$A$34:$A$777,$A252,СВЦЭМ!$B$34:$B$777,V$248)+'СЕТ СН'!$F$15</f>
        <v>0</v>
      </c>
      <c r="W252" s="36">
        <f>SUMIFS(СВЦЭМ!$H$34:$H$777,СВЦЭМ!$A$34:$A$777,$A252,СВЦЭМ!$B$34:$B$777,W$248)+'СЕТ СН'!$F$15</f>
        <v>0</v>
      </c>
      <c r="X252" s="36">
        <f>SUMIFS(СВЦЭМ!$H$34:$H$777,СВЦЭМ!$A$34:$A$777,$A252,СВЦЭМ!$B$34:$B$777,X$248)+'СЕТ СН'!$F$15</f>
        <v>0</v>
      </c>
      <c r="Y252" s="36">
        <f>SUMIFS(СВЦЭМ!$H$34:$H$777,СВЦЭМ!$A$34:$A$777,$A252,СВЦЭМ!$B$34:$B$777,Y$248)+'СЕТ СН'!$F$15</f>
        <v>0</v>
      </c>
    </row>
    <row r="253" spans="1:27" ht="15.75" hidden="1" x14ac:dyDescent="0.2">
      <c r="A253" s="35">
        <f t="shared" si="7"/>
        <v>43866</v>
      </c>
      <c r="B253" s="36">
        <f>SUMIFS(СВЦЭМ!$H$34:$H$777,СВЦЭМ!$A$34:$A$777,$A253,СВЦЭМ!$B$34:$B$777,B$248)+'СЕТ СН'!$F$15</f>
        <v>0</v>
      </c>
      <c r="C253" s="36">
        <f>SUMIFS(СВЦЭМ!$H$34:$H$777,СВЦЭМ!$A$34:$A$777,$A253,СВЦЭМ!$B$34:$B$777,C$248)+'СЕТ СН'!$F$15</f>
        <v>0</v>
      </c>
      <c r="D253" s="36">
        <f>SUMIFS(СВЦЭМ!$H$34:$H$777,СВЦЭМ!$A$34:$A$777,$A253,СВЦЭМ!$B$34:$B$777,D$248)+'СЕТ СН'!$F$15</f>
        <v>0</v>
      </c>
      <c r="E253" s="36">
        <f>SUMIFS(СВЦЭМ!$H$34:$H$777,СВЦЭМ!$A$34:$A$777,$A253,СВЦЭМ!$B$34:$B$777,E$248)+'СЕТ СН'!$F$15</f>
        <v>0</v>
      </c>
      <c r="F253" s="36">
        <f>SUMIFS(СВЦЭМ!$H$34:$H$777,СВЦЭМ!$A$34:$A$777,$A253,СВЦЭМ!$B$34:$B$777,F$248)+'СЕТ СН'!$F$15</f>
        <v>0</v>
      </c>
      <c r="G253" s="36">
        <f>SUMIFS(СВЦЭМ!$H$34:$H$777,СВЦЭМ!$A$34:$A$777,$A253,СВЦЭМ!$B$34:$B$777,G$248)+'СЕТ СН'!$F$15</f>
        <v>0</v>
      </c>
      <c r="H253" s="36">
        <f>SUMIFS(СВЦЭМ!$H$34:$H$777,СВЦЭМ!$A$34:$A$777,$A253,СВЦЭМ!$B$34:$B$777,H$248)+'СЕТ СН'!$F$15</f>
        <v>0</v>
      </c>
      <c r="I253" s="36">
        <f>SUMIFS(СВЦЭМ!$H$34:$H$777,СВЦЭМ!$A$34:$A$777,$A253,СВЦЭМ!$B$34:$B$777,I$248)+'СЕТ СН'!$F$15</f>
        <v>0</v>
      </c>
      <c r="J253" s="36">
        <f>SUMIFS(СВЦЭМ!$H$34:$H$777,СВЦЭМ!$A$34:$A$777,$A253,СВЦЭМ!$B$34:$B$777,J$248)+'СЕТ СН'!$F$15</f>
        <v>0</v>
      </c>
      <c r="K253" s="36">
        <f>SUMIFS(СВЦЭМ!$H$34:$H$777,СВЦЭМ!$A$34:$A$777,$A253,СВЦЭМ!$B$34:$B$777,K$248)+'СЕТ СН'!$F$15</f>
        <v>0</v>
      </c>
      <c r="L253" s="36">
        <f>SUMIFS(СВЦЭМ!$H$34:$H$777,СВЦЭМ!$A$34:$A$777,$A253,СВЦЭМ!$B$34:$B$777,L$248)+'СЕТ СН'!$F$15</f>
        <v>0</v>
      </c>
      <c r="M253" s="36">
        <f>SUMIFS(СВЦЭМ!$H$34:$H$777,СВЦЭМ!$A$34:$A$777,$A253,СВЦЭМ!$B$34:$B$777,M$248)+'СЕТ СН'!$F$15</f>
        <v>0</v>
      </c>
      <c r="N253" s="36">
        <f>SUMIFS(СВЦЭМ!$H$34:$H$777,СВЦЭМ!$A$34:$A$777,$A253,СВЦЭМ!$B$34:$B$777,N$248)+'СЕТ СН'!$F$15</f>
        <v>0</v>
      </c>
      <c r="O253" s="36">
        <f>SUMIFS(СВЦЭМ!$H$34:$H$777,СВЦЭМ!$A$34:$A$777,$A253,СВЦЭМ!$B$34:$B$777,O$248)+'СЕТ СН'!$F$15</f>
        <v>0</v>
      </c>
      <c r="P253" s="36">
        <f>SUMIFS(СВЦЭМ!$H$34:$H$777,СВЦЭМ!$A$34:$A$777,$A253,СВЦЭМ!$B$34:$B$777,P$248)+'СЕТ СН'!$F$15</f>
        <v>0</v>
      </c>
      <c r="Q253" s="36">
        <f>SUMIFS(СВЦЭМ!$H$34:$H$777,СВЦЭМ!$A$34:$A$777,$A253,СВЦЭМ!$B$34:$B$777,Q$248)+'СЕТ СН'!$F$15</f>
        <v>0</v>
      </c>
      <c r="R253" s="36">
        <f>SUMIFS(СВЦЭМ!$H$34:$H$777,СВЦЭМ!$A$34:$A$777,$A253,СВЦЭМ!$B$34:$B$777,R$248)+'СЕТ СН'!$F$15</f>
        <v>0</v>
      </c>
      <c r="S253" s="36">
        <f>SUMIFS(СВЦЭМ!$H$34:$H$777,СВЦЭМ!$A$34:$A$777,$A253,СВЦЭМ!$B$34:$B$777,S$248)+'СЕТ СН'!$F$15</f>
        <v>0</v>
      </c>
      <c r="T253" s="36">
        <f>SUMIFS(СВЦЭМ!$H$34:$H$777,СВЦЭМ!$A$34:$A$777,$A253,СВЦЭМ!$B$34:$B$777,T$248)+'СЕТ СН'!$F$15</f>
        <v>0</v>
      </c>
      <c r="U253" s="36">
        <f>SUMIFS(СВЦЭМ!$H$34:$H$777,СВЦЭМ!$A$34:$A$777,$A253,СВЦЭМ!$B$34:$B$777,U$248)+'СЕТ СН'!$F$15</f>
        <v>0</v>
      </c>
      <c r="V253" s="36">
        <f>SUMIFS(СВЦЭМ!$H$34:$H$777,СВЦЭМ!$A$34:$A$777,$A253,СВЦЭМ!$B$34:$B$777,V$248)+'СЕТ СН'!$F$15</f>
        <v>0</v>
      </c>
      <c r="W253" s="36">
        <f>SUMIFS(СВЦЭМ!$H$34:$H$777,СВЦЭМ!$A$34:$A$777,$A253,СВЦЭМ!$B$34:$B$777,W$248)+'СЕТ СН'!$F$15</f>
        <v>0</v>
      </c>
      <c r="X253" s="36">
        <f>SUMIFS(СВЦЭМ!$H$34:$H$777,СВЦЭМ!$A$34:$A$777,$A253,СВЦЭМ!$B$34:$B$777,X$248)+'СЕТ СН'!$F$15</f>
        <v>0</v>
      </c>
      <c r="Y253" s="36">
        <f>SUMIFS(СВЦЭМ!$H$34:$H$777,СВЦЭМ!$A$34:$A$777,$A253,СВЦЭМ!$B$34:$B$777,Y$248)+'СЕТ СН'!$F$15</f>
        <v>0</v>
      </c>
    </row>
    <row r="254" spans="1:27" ht="15.75" hidden="1" x14ac:dyDescent="0.2">
      <c r="A254" s="35">
        <f t="shared" si="7"/>
        <v>43867</v>
      </c>
      <c r="B254" s="36">
        <f>SUMIFS(СВЦЭМ!$H$34:$H$777,СВЦЭМ!$A$34:$A$777,$A254,СВЦЭМ!$B$34:$B$777,B$248)+'СЕТ СН'!$F$15</f>
        <v>0</v>
      </c>
      <c r="C254" s="36">
        <f>SUMIFS(СВЦЭМ!$H$34:$H$777,СВЦЭМ!$A$34:$A$777,$A254,СВЦЭМ!$B$34:$B$777,C$248)+'СЕТ СН'!$F$15</f>
        <v>0</v>
      </c>
      <c r="D254" s="36">
        <f>SUMIFS(СВЦЭМ!$H$34:$H$777,СВЦЭМ!$A$34:$A$777,$A254,СВЦЭМ!$B$34:$B$777,D$248)+'СЕТ СН'!$F$15</f>
        <v>0</v>
      </c>
      <c r="E254" s="36">
        <f>SUMIFS(СВЦЭМ!$H$34:$H$777,СВЦЭМ!$A$34:$A$777,$A254,СВЦЭМ!$B$34:$B$777,E$248)+'СЕТ СН'!$F$15</f>
        <v>0</v>
      </c>
      <c r="F254" s="36">
        <f>SUMIFS(СВЦЭМ!$H$34:$H$777,СВЦЭМ!$A$34:$A$777,$A254,СВЦЭМ!$B$34:$B$777,F$248)+'СЕТ СН'!$F$15</f>
        <v>0</v>
      </c>
      <c r="G254" s="36">
        <f>SUMIFS(СВЦЭМ!$H$34:$H$777,СВЦЭМ!$A$34:$A$777,$A254,СВЦЭМ!$B$34:$B$777,G$248)+'СЕТ СН'!$F$15</f>
        <v>0</v>
      </c>
      <c r="H254" s="36">
        <f>SUMIFS(СВЦЭМ!$H$34:$H$777,СВЦЭМ!$A$34:$A$777,$A254,СВЦЭМ!$B$34:$B$777,H$248)+'СЕТ СН'!$F$15</f>
        <v>0</v>
      </c>
      <c r="I254" s="36">
        <f>SUMIFS(СВЦЭМ!$H$34:$H$777,СВЦЭМ!$A$34:$A$777,$A254,СВЦЭМ!$B$34:$B$777,I$248)+'СЕТ СН'!$F$15</f>
        <v>0</v>
      </c>
      <c r="J254" s="36">
        <f>SUMIFS(СВЦЭМ!$H$34:$H$777,СВЦЭМ!$A$34:$A$777,$A254,СВЦЭМ!$B$34:$B$777,J$248)+'СЕТ СН'!$F$15</f>
        <v>0</v>
      </c>
      <c r="K254" s="36">
        <f>SUMIFS(СВЦЭМ!$H$34:$H$777,СВЦЭМ!$A$34:$A$777,$A254,СВЦЭМ!$B$34:$B$777,K$248)+'СЕТ СН'!$F$15</f>
        <v>0</v>
      </c>
      <c r="L254" s="36">
        <f>SUMIFS(СВЦЭМ!$H$34:$H$777,СВЦЭМ!$A$34:$A$777,$A254,СВЦЭМ!$B$34:$B$777,L$248)+'СЕТ СН'!$F$15</f>
        <v>0</v>
      </c>
      <c r="M254" s="36">
        <f>SUMIFS(СВЦЭМ!$H$34:$H$777,СВЦЭМ!$A$34:$A$777,$A254,СВЦЭМ!$B$34:$B$777,M$248)+'СЕТ СН'!$F$15</f>
        <v>0</v>
      </c>
      <c r="N254" s="36">
        <f>SUMIFS(СВЦЭМ!$H$34:$H$777,СВЦЭМ!$A$34:$A$777,$A254,СВЦЭМ!$B$34:$B$777,N$248)+'СЕТ СН'!$F$15</f>
        <v>0</v>
      </c>
      <c r="O254" s="36">
        <f>SUMIFS(СВЦЭМ!$H$34:$H$777,СВЦЭМ!$A$34:$A$777,$A254,СВЦЭМ!$B$34:$B$777,O$248)+'СЕТ СН'!$F$15</f>
        <v>0</v>
      </c>
      <c r="P254" s="36">
        <f>SUMIFS(СВЦЭМ!$H$34:$H$777,СВЦЭМ!$A$34:$A$777,$A254,СВЦЭМ!$B$34:$B$777,P$248)+'СЕТ СН'!$F$15</f>
        <v>0</v>
      </c>
      <c r="Q254" s="36">
        <f>SUMIFS(СВЦЭМ!$H$34:$H$777,СВЦЭМ!$A$34:$A$777,$A254,СВЦЭМ!$B$34:$B$777,Q$248)+'СЕТ СН'!$F$15</f>
        <v>0</v>
      </c>
      <c r="R254" s="36">
        <f>SUMIFS(СВЦЭМ!$H$34:$H$777,СВЦЭМ!$A$34:$A$777,$A254,СВЦЭМ!$B$34:$B$777,R$248)+'СЕТ СН'!$F$15</f>
        <v>0</v>
      </c>
      <c r="S254" s="36">
        <f>SUMIFS(СВЦЭМ!$H$34:$H$777,СВЦЭМ!$A$34:$A$777,$A254,СВЦЭМ!$B$34:$B$777,S$248)+'СЕТ СН'!$F$15</f>
        <v>0</v>
      </c>
      <c r="T254" s="36">
        <f>SUMIFS(СВЦЭМ!$H$34:$H$777,СВЦЭМ!$A$34:$A$777,$A254,СВЦЭМ!$B$34:$B$777,T$248)+'СЕТ СН'!$F$15</f>
        <v>0</v>
      </c>
      <c r="U254" s="36">
        <f>SUMIFS(СВЦЭМ!$H$34:$H$777,СВЦЭМ!$A$34:$A$777,$A254,СВЦЭМ!$B$34:$B$777,U$248)+'СЕТ СН'!$F$15</f>
        <v>0</v>
      </c>
      <c r="V254" s="36">
        <f>SUMIFS(СВЦЭМ!$H$34:$H$777,СВЦЭМ!$A$34:$A$777,$A254,СВЦЭМ!$B$34:$B$777,V$248)+'СЕТ СН'!$F$15</f>
        <v>0</v>
      </c>
      <c r="W254" s="36">
        <f>SUMIFS(СВЦЭМ!$H$34:$H$777,СВЦЭМ!$A$34:$A$777,$A254,СВЦЭМ!$B$34:$B$777,W$248)+'СЕТ СН'!$F$15</f>
        <v>0</v>
      </c>
      <c r="X254" s="36">
        <f>SUMIFS(СВЦЭМ!$H$34:$H$777,СВЦЭМ!$A$34:$A$777,$A254,СВЦЭМ!$B$34:$B$777,X$248)+'СЕТ СН'!$F$15</f>
        <v>0</v>
      </c>
      <c r="Y254" s="36">
        <f>SUMIFS(СВЦЭМ!$H$34:$H$777,СВЦЭМ!$A$34:$A$777,$A254,СВЦЭМ!$B$34:$B$777,Y$248)+'СЕТ СН'!$F$15</f>
        <v>0</v>
      </c>
    </row>
    <row r="255" spans="1:27" ht="15.75" hidden="1" x14ac:dyDescent="0.2">
      <c r="A255" s="35">
        <f t="shared" si="7"/>
        <v>43868</v>
      </c>
      <c r="B255" s="36">
        <f>SUMIFS(СВЦЭМ!$H$34:$H$777,СВЦЭМ!$A$34:$A$777,$A255,СВЦЭМ!$B$34:$B$777,B$248)+'СЕТ СН'!$F$15</f>
        <v>0</v>
      </c>
      <c r="C255" s="36">
        <f>SUMIFS(СВЦЭМ!$H$34:$H$777,СВЦЭМ!$A$34:$A$777,$A255,СВЦЭМ!$B$34:$B$777,C$248)+'СЕТ СН'!$F$15</f>
        <v>0</v>
      </c>
      <c r="D255" s="36">
        <f>SUMIFS(СВЦЭМ!$H$34:$H$777,СВЦЭМ!$A$34:$A$777,$A255,СВЦЭМ!$B$34:$B$777,D$248)+'СЕТ СН'!$F$15</f>
        <v>0</v>
      </c>
      <c r="E255" s="36">
        <f>SUMIFS(СВЦЭМ!$H$34:$H$777,СВЦЭМ!$A$34:$A$777,$A255,СВЦЭМ!$B$34:$B$777,E$248)+'СЕТ СН'!$F$15</f>
        <v>0</v>
      </c>
      <c r="F255" s="36">
        <f>SUMIFS(СВЦЭМ!$H$34:$H$777,СВЦЭМ!$A$34:$A$777,$A255,СВЦЭМ!$B$34:$B$777,F$248)+'СЕТ СН'!$F$15</f>
        <v>0</v>
      </c>
      <c r="G255" s="36">
        <f>SUMIFS(СВЦЭМ!$H$34:$H$777,СВЦЭМ!$A$34:$A$777,$A255,СВЦЭМ!$B$34:$B$777,G$248)+'СЕТ СН'!$F$15</f>
        <v>0</v>
      </c>
      <c r="H255" s="36">
        <f>SUMIFS(СВЦЭМ!$H$34:$H$777,СВЦЭМ!$A$34:$A$777,$A255,СВЦЭМ!$B$34:$B$777,H$248)+'СЕТ СН'!$F$15</f>
        <v>0</v>
      </c>
      <c r="I255" s="36">
        <f>SUMIFS(СВЦЭМ!$H$34:$H$777,СВЦЭМ!$A$34:$A$777,$A255,СВЦЭМ!$B$34:$B$777,I$248)+'СЕТ СН'!$F$15</f>
        <v>0</v>
      </c>
      <c r="J255" s="36">
        <f>SUMIFS(СВЦЭМ!$H$34:$H$777,СВЦЭМ!$A$34:$A$777,$A255,СВЦЭМ!$B$34:$B$777,J$248)+'СЕТ СН'!$F$15</f>
        <v>0</v>
      </c>
      <c r="K255" s="36">
        <f>SUMIFS(СВЦЭМ!$H$34:$H$777,СВЦЭМ!$A$34:$A$777,$A255,СВЦЭМ!$B$34:$B$777,K$248)+'СЕТ СН'!$F$15</f>
        <v>0</v>
      </c>
      <c r="L255" s="36">
        <f>SUMIFS(СВЦЭМ!$H$34:$H$777,СВЦЭМ!$A$34:$A$777,$A255,СВЦЭМ!$B$34:$B$777,L$248)+'СЕТ СН'!$F$15</f>
        <v>0</v>
      </c>
      <c r="M255" s="36">
        <f>SUMIFS(СВЦЭМ!$H$34:$H$777,СВЦЭМ!$A$34:$A$777,$A255,СВЦЭМ!$B$34:$B$777,M$248)+'СЕТ СН'!$F$15</f>
        <v>0</v>
      </c>
      <c r="N255" s="36">
        <f>SUMIFS(СВЦЭМ!$H$34:$H$777,СВЦЭМ!$A$34:$A$777,$A255,СВЦЭМ!$B$34:$B$777,N$248)+'СЕТ СН'!$F$15</f>
        <v>0</v>
      </c>
      <c r="O255" s="36">
        <f>SUMIFS(СВЦЭМ!$H$34:$H$777,СВЦЭМ!$A$34:$A$777,$A255,СВЦЭМ!$B$34:$B$777,O$248)+'СЕТ СН'!$F$15</f>
        <v>0</v>
      </c>
      <c r="P255" s="36">
        <f>SUMIFS(СВЦЭМ!$H$34:$H$777,СВЦЭМ!$A$34:$A$777,$A255,СВЦЭМ!$B$34:$B$777,P$248)+'СЕТ СН'!$F$15</f>
        <v>0</v>
      </c>
      <c r="Q255" s="36">
        <f>SUMIFS(СВЦЭМ!$H$34:$H$777,СВЦЭМ!$A$34:$A$777,$A255,СВЦЭМ!$B$34:$B$777,Q$248)+'СЕТ СН'!$F$15</f>
        <v>0</v>
      </c>
      <c r="R255" s="36">
        <f>SUMIFS(СВЦЭМ!$H$34:$H$777,СВЦЭМ!$A$34:$A$777,$A255,СВЦЭМ!$B$34:$B$777,R$248)+'СЕТ СН'!$F$15</f>
        <v>0</v>
      </c>
      <c r="S255" s="36">
        <f>SUMIFS(СВЦЭМ!$H$34:$H$777,СВЦЭМ!$A$34:$A$777,$A255,СВЦЭМ!$B$34:$B$777,S$248)+'СЕТ СН'!$F$15</f>
        <v>0</v>
      </c>
      <c r="T255" s="36">
        <f>SUMIFS(СВЦЭМ!$H$34:$H$777,СВЦЭМ!$A$34:$A$777,$A255,СВЦЭМ!$B$34:$B$777,T$248)+'СЕТ СН'!$F$15</f>
        <v>0</v>
      </c>
      <c r="U255" s="36">
        <f>SUMIFS(СВЦЭМ!$H$34:$H$777,СВЦЭМ!$A$34:$A$777,$A255,СВЦЭМ!$B$34:$B$777,U$248)+'СЕТ СН'!$F$15</f>
        <v>0</v>
      </c>
      <c r="V255" s="36">
        <f>SUMIFS(СВЦЭМ!$H$34:$H$777,СВЦЭМ!$A$34:$A$777,$A255,СВЦЭМ!$B$34:$B$777,V$248)+'СЕТ СН'!$F$15</f>
        <v>0</v>
      </c>
      <c r="W255" s="36">
        <f>SUMIFS(СВЦЭМ!$H$34:$H$777,СВЦЭМ!$A$34:$A$777,$A255,СВЦЭМ!$B$34:$B$777,W$248)+'СЕТ СН'!$F$15</f>
        <v>0</v>
      </c>
      <c r="X255" s="36">
        <f>SUMIFS(СВЦЭМ!$H$34:$H$777,СВЦЭМ!$A$34:$A$777,$A255,СВЦЭМ!$B$34:$B$777,X$248)+'СЕТ СН'!$F$15</f>
        <v>0</v>
      </c>
      <c r="Y255" s="36">
        <f>SUMIFS(СВЦЭМ!$H$34:$H$777,СВЦЭМ!$A$34:$A$777,$A255,СВЦЭМ!$B$34:$B$777,Y$248)+'СЕТ СН'!$F$15</f>
        <v>0</v>
      </c>
    </row>
    <row r="256" spans="1:27" ht="15.75" hidden="1" x14ac:dyDescent="0.2">
      <c r="A256" s="35">
        <f t="shared" si="7"/>
        <v>43869</v>
      </c>
      <c r="B256" s="36">
        <f>SUMIFS(СВЦЭМ!$H$34:$H$777,СВЦЭМ!$A$34:$A$777,$A256,СВЦЭМ!$B$34:$B$777,B$248)+'СЕТ СН'!$F$15</f>
        <v>0</v>
      </c>
      <c r="C256" s="36">
        <f>SUMIFS(СВЦЭМ!$H$34:$H$777,СВЦЭМ!$A$34:$A$777,$A256,СВЦЭМ!$B$34:$B$777,C$248)+'СЕТ СН'!$F$15</f>
        <v>0</v>
      </c>
      <c r="D256" s="36">
        <f>SUMIFS(СВЦЭМ!$H$34:$H$777,СВЦЭМ!$A$34:$A$777,$A256,СВЦЭМ!$B$34:$B$777,D$248)+'СЕТ СН'!$F$15</f>
        <v>0</v>
      </c>
      <c r="E256" s="36">
        <f>SUMIFS(СВЦЭМ!$H$34:$H$777,СВЦЭМ!$A$34:$A$777,$A256,СВЦЭМ!$B$34:$B$777,E$248)+'СЕТ СН'!$F$15</f>
        <v>0</v>
      </c>
      <c r="F256" s="36">
        <f>SUMIFS(СВЦЭМ!$H$34:$H$777,СВЦЭМ!$A$34:$A$777,$A256,СВЦЭМ!$B$34:$B$777,F$248)+'СЕТ СН'!$F$15</f>
        <v>0</v>
      </c>
      <c r="G256" s="36">
        <f>SUMIFS(СВЦЭМ!$H$34:$H$777,СВЦЭМ!$A$34:$A$777,$A256,СВЦЭМ!$B$34:$B$777,G$248)+'СЕТ СН'!$F$15</f>
        <v>0</v>
      </c>
      <c r="H256" s="36">
        <f>SUMIFS(СВЦЭМ!$H$34:$H$777,СВЦЭМ!$A$34:$A$777,$A256,СВЦЭМ!$B$34:$B$777,H$248)+'СЕТ СН'!$F$15</f>
        <v>0</v>
      </c>
      <c r="I256" s="36">
        <f>SUMIFS(СВЦЭМ!$H$34:$H$777,СВЦЭМ!$A$34:$A$777,$A256,СВЦЭМ!$B$34:$B$777,I$248)+'СЕТ СН'!$F$15</f>
        <v>0</v>
      </c>
      <c r="J256" s="36">
        <f>SUMIFS(СВЦЭМ!$H$34:$H$777,СВЦЭМ!$A$34:$A$777,$A256,СВЦЭМ!$B$34:$B$777,J$248)+'СЕТ СН'!$F$15</f>
        <v>0</v>
      </c>
      <c r="K256" s="36">
        <f>SUMIFS(СВЦЭМ!$H$34:$H$777,СВЦЭМ!$A$34:$A$777,$A256,СВЦЭМ!$B$34:$B$777,K$248)+'СЕТ СН'!$F$15</f>
        <v>0</v>
      </c>
      <c r="L256" s="36">
        <f>SUMIFS(СВЦЭМ!$H$34:$H$777,СВЦЭМ!$A$34:$A$777,$A256,СВЦЭМ!$B$34:$B$777,L$248)+'СЕТ СН'!$F$15</f>
        <v>0</v>
      </c>
      <c r="M256" s="36">
        <f>SUMIFS(СВЦЭМ!$H$34:$H$777,СВЦЭМ!$A$34:$A$777,$A256,СВЦЭМ!$B$34:$B$777,M$248)+'СЕТ СН'!$F$15</f>
        <v>0</v>
      </c>
      <c r="N256" s="36">
        <f>SUMIFS(СВЦЭМ!$H$34:$H$777,СВЦЭМ!$A$34:$A$777,$A256,СВЦЭМ!$B$34:$B$777,N$248)+'СЕТ СН'!$F$15</f>
        <v>0</v>
      </c>
      <c r="O256" s="36">
        <f>SUMIFS(СВЦЭМ!$H$34:$H$777,СВЦЭМ!$A$34:$A$777,$A256,СВЦЭМ!$B$34:$B$777,O$248)+'СЕТ СН'!$F$15</f>
        <v>0</v>
      </c>
      <c r="P256" s="36">
        <f>SUMIFS(СВЦЭМ!$H$34:$H$777,СВЦЭМ!$A$34:$A$777,$A256,СВЦЭМ!$B$34:$B$777,P$248)+'СЕТ СН'!$F$15</f>
        <v>0</v>
      </c>
      <c r="Q256" s="36">
        <f>SUMIFS(СВЦЭМ!$H$34:$H$777,СВЦЭМ!$A$34:$A$777,$A256,СВЦЭМ!$B$34:$B$777,Q$248)+'СЕТ СН'!$F$15</f>
        <v>0</v>
      </c>
      <c r="R256" s="36">
        <f>SUMIFS(СВЦЭМ!$H$34:$H$777,СВЦЭМ!$A$34:$A$777,$A256,СВЦЭМ!$B$34:$B$777,R$248)+'СЕТ СН'!$F$15</f>
        <v>0</v>
      </c>
      <c r="S256" s="36">
        <f>SUMIFS(СВЦЭМ!$H$34:$H$777,СВЦЭМ!$A$34:$A$777,$A256,СВЦЭМ!$B$34:$B$777,S$248)+'СЕТ СН'!$F$15</f>
        <v>0</v>
      </c>
      <c r="T256" s="36">
        <f>SUMIFS(СВЦЭМ!$H$34:$H$777,СВЦЭМ!$A$34:$A$777,$A256,СВЦЭМ!$B$34:$B$777,T$248)+'СЕТ СН'!$F$15</f>
        <v>0</v>
      </c>
      <c r="U256" s="36">
        <f>SUMIFS(СВЦЭМ!$H$34:$H$777,СВЦЭМ!$A$34:$A$777,$A256,СВЦЭМ!$B$34:$B$777,U$248)+'СЕТ СН'!$F$15</f>
        <v>0</v>
      </c>
      <c r="V256" s="36">
        <f>SUMIFS(СВЦЭМ!$H$34:$H$777,СВЦЭМ!$A$34:$A$777,$A256,СВЦЭМ!$B$34:$B$777,V$248)+'СЕТ СН'!$F$15</f>
        <v>0</v>
      </c>
      <c r="W256" s="36">
        <f>SUMIFS(СВЦЭМ!$H$34:$H$777,СВЦЭМ!$A$34:$A$777,$A256,СВЦЭМ!$B$34:$B$777,W$248)+'СЕТ СН'!$F$15</f>
        <v>0</v>
      </c>
      <c r="X256" s="36">
        <f>SUMIFS(СВЦЭМ!$H$34:$H$777,СВЦЭМ!$A$34:$A$777,$A256,СВЦЭМ!$B$34:$B$777,X$248)+'СЕТ СН'!$F$15</f>
        <v>0</v>
      </c>
      <c r="Y256" s="36">
        <f>SUMIFS(СВЦЭМ!$H$34:$H$777,СВЦЭМ!$A$34:$A$777,$A256,СВЦЭМ!$B$34:$B$777,Y$248)+'СЕТ СН'!$F$15</f>
        <v>0</v>
      </c>
    </row>
    <row r="257" spans="1:25" ht="15.75" hidden="1" x14ac:dyDescent="0.2">
      <c r="A257" s="35">
        <f t="shared" si="7"/>
        <v>43870</v>
      </c>
      <c r="B257" s="36">
        <f>SUMIFS(СВЦЭМ!$H$34:$H$777,СВЦЭМ!$A$34:$A$777,$A257,СВЦЭМ!$B$34:$B$777,B$248)+'СЕТ СН'!$F$15</f>
        <v>0</v>
      </c>
      <c r="C257" s="36">
        <f>SUMIFS(СВЦЭМ!$H$34:$H$777,СВЦЭМ!$A$34:$A$777,$A257,СВЦЭМ!$B$34:$B$777,C$248)+'СЕТ СН'!$F$15</f>
        <v>0</v>
      </c>
      <c r="D257" s="36">
        <f>SUMIFS(СВЦЭМ!$H$34:$H$777,СВЦЭМ!$A$34:$A$777,$A257,СВЦЭМ!$B$34:$B$777,D$248)+'СЕТ СН'!$F$15</f>
        <v>0</v>
      </c>
      <c r="E257" s="36">
        <f>SUMIFS(СВЦЭМ!$H$34:$H$777,СВЦЭМ!$A$34:$A$777,$A257,СВЦЭМ!$B$34:$B$777,E$248)+'СЕТ СН'!$F$15</f>
        <v>0</v>
      </c>
      <c r="F257" s="36">
        <f>SUMIFS(СВЦЭМ!$H$34:$H$777,СВЦЭМ!$A$34:$A$777,$A257,СВЦЭМ!$B$34:$B$777,F$248)+'СЕТ СН'!$F$15</f>
        <v>0</v>
      </c>
      <c r="G257" s="36">
        <f>SUMIFS(СВЦЭМ!$H$34:$H$777,СВЦЭМ!$A$34:$A$777,$A257,СВЦЭМ!$B$34:$B$777,G$248)+'СЕТ СН'!$F$15</f>
        <v>0</v>
      </c>
      <c r="H257" s="36">
        <f>SUMIFS(СВЦЭМ!$H$34:$H$777,СВЦЭМ!$A$34:$A$777,$A257,СВЦЭМ!$B$34:$B$777,H$248)+'СЕТ СН'!$F$15</f>
        <v>0</v>
      </c>
      <c r="I257" s="36">
        <f>SUMIFS(СВЦЭМ!$H$34:$H$777,СВЦЭМ!$A$34:$A$777,$A257,СВЦЭМ!$B$34:$B$777,I$248)+'СЕТ СН'!$F$15</f>
        <v>0</v>
      </c>
      <c r="J257" s="36">
        <f>SUMIFS(СВЦЭМ!$H$34:$H$777,СВЦЭМ!$A$34:$A$777,$A257,СВЦЭМ!$B$34:$B$777,J$248)+'СЕТ СН'!$F$15</f>
        <v>0</v>
      </c>
      <c r="K257" s="36">
        <f>SUMIFS(СВЦЭМ!$H$34:$H$777,СВЦЭМ!$A$34:$A$777,$A257,СВЦЭМ!$B$34:$B$777,K$248)+'СЕТ СН'!$F$15</f>
        <v>0</v>
      </c>
      <c r="L257" s="36">
        <f>SUMIFS(СВЦЭМ!$H$34:$H$777,СВЦЭМ!$A$34:$A$777,$A257,СВЦЭМ!$B$34:$B$777,L$248)+'СЕТ СН'!$F$15</f>
        <v>0</v>
      </c>
      <c r="M257" s="36">
        <f>SUMIFS(СВЦЭМ!$H$34:$H$777,СВЦЭМ!$A$34:$A$777,$A257,СВЦЭМ!$B$34:$B$777,M$248)+'СЕТ СН'!$F$15</f>
        <v>0</v>
      </c>
      <c r="N257" s="36">
        <f>SUMIFS(СВЦЭМ!$H$34:$H$777,СВЦЭМ!$A$34:$A$777,$A257,СВЦЭМ!$B$34:$B$777,N$248)+'СЕТ СН'!$F$15</f>
        <v>0</v>
      </c>
      <c r="O257" s="36">
        <f>SUMIFS(СВЦЭМ!$H$34:$H$777,СВЦЭМ!$A$34:$A$777,$A257,СВЦЭМ!$B$34:$B$777,O$248)+'СЕТ СН'!$F$15</f>
        <v>0</v>
      </c>
      <c r="P257" s="36">
        <f>SUMIFS(СВЦЭМ!$H$34:$H$777,СВЦЭМ!$A$34:$A$777,$A257,СВЦЭМ!$B$34:$B$777,P$248)+'СЕТ СН'!$F$15</f>
        <v>0</v>
      </c>
      <c r="Q257" s="36">
        <f>SUMIFS(СВЦЭМ!$H$34:$H$777,СВЦЭМ!$A$34:$A$777,$A257,СВЦЭМ!$B$34:$B$777,Q$248)+'СЕТ СН'!$F$15</f>
        <v>0</v>
      </c>
      <c r="R257" s="36">
        <f>SUMIFS(СВЦЭМ!$H$34:$H$777,СВЦЭМ!$A$34:$A$777,$A257,СВЦЭМ!$B$34:$B$777,R$248)+'СЕТ СН'!$F$15</f>
        <v>0</v>
      </c>
      <c r="S257" s="36">
        <f>SUMIFS(СВЦЭМ!$H$34:$H$777,СВЦЭМ!$A$34:$A$777,$A257,СВЦЭМ!$B$34:$B$777,S$248)+'СЕТ СН'!$F$15</f>
        <v>0</v>
      </c>
      <c r="T257" s="36">
        <f>SUMIFS(СВЦЭМ!$H$34:$H$777,СВЦЭМ!$A$34:$A$777,$A257,СВЦЭМ!$B$34:$B$777,T$248)+'СЕТ СН'!$F$15</f>
        <v>0</v>
      </c>
      <c r="U257" s="36">
        <f>SUMIFS(СВЦЭМ!$H$34:$H$777,СВЦЭМ!$A$34:$A$777,$A257,СВЦЭМ!$B$34:$B$777,U$248)+'СЕТ СН'!$F$15</f>
        <v>0</v>
      </c>
      <c r="V257" s="36">
        <f>SUMIFS(СВЦЭМ!$H$34:$H$777,СВЦЭМ!$A$34:$A$777,$A257,СВЦЭМ!$B$34:$B$777,V$248)+'СЕТ СН'!$F$15</f>
        <v>0</v>
      </c>
      <c r="W257" s="36">
        <f>SUMIFS(СВЦЭМ!$H$34:$H$777,СВЦЭМ!$A$34:$A$777,$A257,СВЦЭМ!$B$34:$B$777,W$248)+'СЕТ СН'!$F$15</f>
        <v>0</v>
      </c>
      <c r="X257" s="36">
        <f>SUMIFS(СВЦЭМ!$H$34:$H$777,СВЦЭМ!$A$34:$A$777,$A257,СВЦЭМ!$B$34:$B$777,X$248)+'СЕТ СН'!$F$15</f>
        <v>0</v>
      </c>
      <c r="Y257" s="36">
        <f>SUMIFS(СВЦЭМ!$H$34:$H$777,СВЦЭМ!$A$34:$A$777,$A257,СВЦЭМ!$B$34:$B$777,Y$248)+'СЕТ СН'!$F$15</f>
        <v>0</v>
      </c>
    </row>
    <row r="258" spans="1:25" ht="15.75" hidden="1" x14ac:dyDescent="0.2">
      <c r="A258" s="35">
        <f t="shared" si="7"/>
        <v>43871</v>
      </c>
      <c r="B258" s="36">
        <f>SUMIFS(СВЦЭМ!$H$34:$H$777,СВЦЭМ!$A$34:$A$777,$A258,СВЦЭМ!$B$34:$B$777,B$248)+'СЕТ СН'!$F$15</f>
        <v>0</v>
      </c>
      <c r="C258" s="36">
        <f>SUMIFS(СВЦЭМ!$H$34:$H$777,СВЦЭМ!$A$34:$A$777,$A258,СВЦЭМ!$B$34:$B$777,C$248)+'СЕТ СН'!$F$15</f>
        <v>0</v>
      </c>
      <c r="D258" s="36">
        <f>SUMIFS(СВЦЭМ!$H$34:$H$777,СВЦЭМ!$A$34:$A$777,$A258,СВЦЭМ!$B$34:$B$777,D$248)+'СЕТ СН'!$F$15</f>
        <v>0</v>
      </c>
      <c r="E258" s="36">
        <f>SUMIFS(СВЦЭМ!$H$34:$H$777,СВЦЭМ!$A$34:$A$777,$A258,СВЦЭМ!$B$34:$B$777,E$248)+'СЕТ СН'!$F$15</f>
        <v>0</v>
      </c>
      <c r="F258" s="36">
        <f>SUMIFS(СВЦЭМ!$H$34:$H$777,СВЦЭМ!$A$34:$A$777,$A258,СВЦЭМ!$B$34:$B$777,F$248)+'СЕТ СН'!$F$15</f>
        <v>0</v>
      </c>
      <c r="G258" s="36">
        <f>SUMIFS(СВЦЭМ!$H$34:$H$777,СВЦЭМ!$A$34:$A$777,$A258,СВЦЭМ!$B$34:$B$777,G$248)+'СЕТ СН'!$F$15</f>
        <v>0</v>
      </c>
      <c r="H258" s="36">
        <f>SUMIFS(СВЦЭМ!$H$34:$H$777,СВЦЭМ!$A$34:$A$777,$A258,СВЦЭМ!$B$34:$B$777,H$248)+'СЕТ СН'!$F$15</f>
        <v>0</v>
      </c>
      <c r="I258" s="36">
        <f>SUMIFS(СВЦЭМ!$H$34:$H$777,СВЦЭМ!$A$34:$A$777,$A258,СВЦЭМ!$B$34:$B$777,I$248)+'СЕТ СН'!$F$15</f>
        <v>0</v>
      </c>
      <c r="J258" s="36">
        <f>SUMIFS(СВЦЭМ!$H$34:$H$777,СВЦЭМ!$A$34:$A$777,$A258,СВЦЭМ!$B$34:$B$777,J$248)+'СЕТ СН'!$F$15</f>
        <v>0</v>
      </c>
      <c r="K258" s="36">
        <f>SUMIFS(СВЦЭМ!$H$34:$H$777,СВЦЭМ!$A$34:$A$777,$A258,СВЦЭМ!$B$34:$B$777,K$248)+'СЕТ СН'!$F$15</f>
        <v>0</v>
      </c>
      <c r="L258" s="36">
        <f>SUMIFS(СВЦЭМ!$H$34:$H$777,СВЦЭМ!$A$34:$A$777,$A258,СВЦЭМ!$B$34:$B$777,L$248)+'СЕТ СН'!$F$15</f>
        <v>0</v>
      </c>
      <c r="M258" s="36">
        <f>SUMIFS(СВЦЭМ!$H$34:$H$777,СВЦЭМ!$A$34:$A$777,$A258,СВЦЭМ!$B$34:$B$777,M$248)+'СЕТ СН'!$F$15</f>
        <v>0</v>
      </c>
      <c r="N258" s="36">
        <f>SUMIFS(СВЦЭМ!$H$34:$H$777,СВЦЭМ!$A$34:$A$777,$A258,СВЦЭМ!$B$34:$B$777,N$248)+'СЕТ СН'!$F$15</f>
        <v>0</v>
      </c>
      <c r="O258" s="36">
        <f>SUMIFS(СВЦЭМ!$H$34:$H$777,СВЦЭМ!$A$34:$A$777,$A258,СВЦЭМ!$B$34:$B$777,O$248)+'СЕТ СН'!$F$15</f>
        <v>0</v>
      </c>
      <c r="P258" s="36">
        <f>SUMIFS(СВЦЭМ!$H$34:$H$777,СВЦЭМ!$A$34:$A$777,$A258,СВЦЭМ!$B$34:$B$777,P$248)+'СЕТ СН'!$F$15</f>
        <v>0</v>
      </c>
      <c r="Q258" s="36">
        <f>SUMIFS(СВЦЭМ!$H$34:$H$777,СВЦЭМ!$A$34:$A$777,$A258,СВЦЭМ!$B$34:$B$777,Q$248)+'СЕТ СН'!$F$15</f>
        <v>0</v>
      </c>
      <c r="R258" s="36">
        <f>SUMIFS(СВЦЭМ!$H$34:$H$777,СВЦЭМ!$A$34:$A$777,$A258,СВЦЭМ!$B$34:$B$777,R$248)+'СЕТ СН'!$F$15</f>
        <v>0</v>
      </c>
      <c r="S258" s="36">
        <f>SUMIFS(СВЦЭМ!$H$34:$H$777,СВЦЭМ!$A$34:$A$777,$A258,СВЦЭМ!$B$34:$B$777,S$248)+'СЕТ СН'!$F$15</f>
        <v>0</v>
      </c>
      <c r="T258" s="36">
        <f>SUMIFS(СВЦЭМ!$H$34:$H$777,СВЦЭМ!$A$34:$A$777,$A258,СВЦЭМ!$B$34:$B$777,T$248)+'СЕТ СН'!$F$15</f>
        <v>0</v>
      </c>
      <c r="U258" s="36">
        <f>SUMIFS(СВЦЭМ!$H$34:$H$777,СВЦЭМ!$A$34:$A$777,$A258,СВЦЭМ!$B$34:$B$777,U$248)+'СЕТ СН'!$F$15</f>
        <v>0</v>
      </c>
      <c r="V258" s="36">
        <f>SUMIFS(СВЦЭМ!$H$34:$H$777,СВЦЭМ!$A$34:$A$777,$A258,СВЦЭМ!$B$34:$B$777,V$248)+'СЕТ СН'!$F$15</f>
        <v>0</v>
      </c>
      <c r="W258" s="36">
        <f>SUMIFS(СВЦЭМ!$H$34:$H$777,СВЦЭМ!$A$34:$A$777,$A258,СВЦЭМ!$B$34:$B$777,W$248)+'СЕТ СН'!$F$15</f>
        <v>0</v>
      </c>
      <c r="X258" s="36">
        <f>SUMIFS(СВЦЭМ!$H$34:$H$777,СВЦЭМ!$A$34:$A$777,$A258,СВЦЭМ!$B$34:$B$777,X$248)+'СЕТ СН'!$F$15</f>
        <v>0</v>
      </c>
      <c r="Y258" s="36">
        <f>SUMIFS(СВЦЭМ!$H$34:$H$777,СВЦЭМ!$A$34:$A$777,$A258,СВЦЭМ!$B$34:$B$777,Y$248)+'СЕТ СН'!$F$15</f>
        <v>0</v>
      </c>
    </row>
    <row r="259" spans="1:25" ht="15.75" hidden="1" x14ac:dyDescent="0.2">
      <c r="A259" s="35">
        <f t="shared" si="7"/>
        <v>43872</v>
      </c>
      <c r="B259" s="36">
        <f>SUMIFS(СВЦЭМ!$H$34:$H$777,СВЦЭМ!$A$34:$A$777,$A259,СВЦЭМ!$B$34:$B$777,B$248)+'СЕТ СН'!$F$15</f>
        <v>0</v>
      </c>
      <c r="C259" s="36">
        <f>SUMIFS(СВЦЭМ!$H$34:$H$777,СВЦЭМ!$A$34:$A$777,$A259,СВЦЭМ!$B$34:$B$777,C$248)+'СЕТ СН'!$F$15</f>
        <v>0</v>
      </c>
      <c r="D259" s="36">
        <f>SUMIFS(СВЦЭМ!$H$34:$H$777,СВЦЭМ!$A$34:$A$777,$A259,СВЦЭМ!$B$34:$B$777,D$248)+'СЕТ СН'!$F$15</f>
        <v>0</v>
      </c>
      <c r="E259" s="36">
        <f>SUMIFS(СВЦЭМ!$H$34:$H$777,СВЦЭМ!$A$34:$A$777,$A259,СВЦЭМ!$B$34:$B$777,E$248)+'СЕТ СН'!$F$15</f>
        <v>0</v>
      </c>
      <c r="F259" s="36">
        <f>SUMIFS(СВЦЭМ!$H$34:$H$777,СВЦЭМ!$A$34:$A$777,$A259,СВЦЭМ!$B$34:$B$777,F$248)+'СЕТ СН'!$F$15</f>
        <v>0</v>
      </c>
      <c r="G259" s="36">
        <f>SUMIFS(СВЦЭМ!$H$34:$H$777,СВЦЭМ!$A$34:$A$777,$A259,СВЦЭМ!$B$34:$B$777,G$248)+'СЕТ СН'!$F$15</f>
        <v>0</v>
      </c>
      <c r="H259" s="36">
        <f>SUMIFS(СВЦЭМ!$H$34:$H$777,СВЦЭМ!$A$34:$A$777,$A259,СВЦЭМ!$B$34:$B$777,H$248)+'СЕТ СН'!$F$15</f>
        <v>0</v>
      </c>
      <c r="I259" s="36">
        <f>SUMIFS(СВЦЭМ!$H$34:$H$777,СВЦЭМ!$A$34:$A$777,$A259,СВЦЭМ!$B$34:$B$777,I$248)+'СЕТ СН'!$F$15</f>
        <v>0</v>
      </c>
      <c r="J259" s="36">
        <f>SUMIFS(СВЦЭМ!$H$34:$H$777,СВЦЭМ!$A$34:$A$777,$A259,СВЦЭМ!$B$34:$B$777,J$248)+'СЕТ СН'!$F$15</f>
        <v>0</v>
      </c>
      <c r="K259" s="36">
        <f>SUMIFS(СВЦЭМ!$H$34:$H$777,СВЦЭМ!$A$34:$A$777,$A259,СВЦЭМ!$B$34:$B$777,K$248)+'СЕТ СН'!$F$15</f>
        <v>0</v>
      </c>
      <c r="L259" s="36">
        <f>SUMIFS(СВЦЭМ!$H$34:$H$777,СВЦЭМ!$A$34:$A$777,$A259,СВЦЭМ!$B$34:$B$777,L$248)+'СЕТ СН'!$F$15</f>
        <v>0</v>
      </c>
      <c r="M259" s="36">
        <f>SUMIFS(СВЦЭМ!$H$34:$H$777,СВЦЭМ!$A$34:$A$777,$A259,СВЦЭМ!$B$34:$B$777,M$248)+'СЕТ СН'!$F$15</f>
        <v>0</v>
      </c>
      <c r="N259" s="36">
        <f>SUMIFS(СВЦЭМ!$H$34:$H$777,СВЦЭМ!$A$34:$A$777,$A259,СВЦЭМ!$B$34:$B$777,N$248)+'СЕТ СН'!$F$15</f>
        <v>0</v>
      </c>
      <c r="O259" s="36">
        <f>SUMIFS(СВЦЭМ!$H$34:$H$777,СВЦЭМ!$A$34:$A$777,$A259,СВЦЭМ!$B$34:$B$777,O$248)+'СЕТ СН'!$F$15</f>
        <v>0</v>
      </c>
      <c r="P259" s="36">
        <f>SUMIFS(СВЦЭМ!$H$34:$H$777,СВЦЭМ!$A$34:$A$777,$A259,СВЦЭМ!$B$34:$B$777,P$248)+'СЕТ СН'!$F$15</f>
        <v>0</v>
      </c>
      <c r="Q259" s="36">
        <f>SUMIFS(СВЦЭМ!$H$34:$H$777,СВЦЭМ!$A$34:$A$777,$A259,СВЦЭМ!$B$34:$B$777,Q$248)+'СЕТ СН'!$F$15</f>
        <v>0</v>
      </c>
      <c r="R259" s="36">
        <f>SUMIFS(СВЦЭМ!$H$34:$H$777,СВЦЭМ!$A$34:$A$777,$A259,СВЦЭМ!$B$34:$B$777,R$248)+'СЕТ СН'!$F$15</f>
        <v>0</v>
      </c>
      <c r="S259" s="36">
        <f>SUMIFS(СВЦЭМ!$H$34:$H$777,СВЦЭМ!$A$34:$A$777,$A259,СВЦЭМ!$B$34:$B$777,S$248)+'СЕТ СН'!$F$15</f>
        <v>0</v>
      </c>
      <c r="T259" s="36">
        <f>SUMIFS(СВЦЭМ!$H$34:$H$777,СВЦЭМ!$A$34:$A$777,$A259,СВЦЭМ!$B$34:$B$777,T$248)+'СЕТ СН'!$F$15</f>
        <v>0</v>
      </c>
      <c r="U259" s="36">
        <f>SUMIFS(СВЦЭМ!$H$34:$H$777,СВЦЭМ!$A$34:$A$777,$A259,СВЦЭМ!$B$34:$B$777,U$248)+'СЕТ СН'!$F$15</f>
        <v>0</v>
      </c>
      <c r="V259" s="36">
        <f>SUMIFS(СВЦЭМ!$H$34:$H$777,СВЦЭМ!$A$34:$A$777,$A259,СВЦЭМ!$B$34:$B$777,V$248)+'СЕТ СН'!$F$15</f>
        <v>0</v>
      </c>
      <c r="W259" s="36">
        <f>SUMIFS(СВЦЭМ!$H$34:$H$777,СВЦЭМ!$A$34:$A$777,$A259,СВЦЭМ!$B$34:$B$777,W$248)+'СЕТ СН'!$F$15</f>
        <v>0</v>
      </c>
      <c r="X259" s="36">
        <f>SUMIFS(СВЦЭМ!$H$34:$H$777,СВЦЭМ!$A$34:$A$777,$A259,СВЦЭМ!$B$34:$B$777,X$248)+'СЕТ СН'!$F$15</f>
        <v>0</v>
      </c>
      <c r="Y259" s="36">
        <f>SUMIFS(СВЦЭМ!$H$34:$H$777,СВЦЭМ!$A$34:$A$777,$A259,СВЦЭМ!$B$34:$B$777,Y$248)+'СЕТ СН'!$F$15</f>
        <v>0</v>
      </c>
    </row>
    <row r="260" spans="1:25" ht="15.75" hidden="1" x14ac:dyDescent="0.2">
      <c r="A260" s="35">
        <f t="shared" si="7"/>
        <v>43873</v>
      </c>
      <c r="B260" s="36">
        <f>SUMIFS(СВЦЭМ!$H$34:$H$777,СВЦЭМ!$A$34:$A$777,$A260,СВЦЭМ!$B$34:$B$777,B$248)+'СЕТ СН'!$F$15</f>
        <v>0</v>
      </c>
      <c r="C260" s="36">
        <f>SUMIFS(СВЦЭМ!$H$34:$H$777,СВЦЭМ!$A$34:$A$777,$A260,СВЦЭМ!$B$34:$B$777,C$248)+'СЕТ СН'!$F$15</f>
        <v>0</v>
      </c>
      <c r="D260" s="36">
        <f>SUMIFS(СВЦЭМ!$H$34:$H$777,СВЦЭМ!$A$34:$A$777,$A260,СВЦЭМ!$B$34:$B$777,D$248)+'СЕТ СН'!$F$15</f>
        <v>0</v>
      </c>
      <c r="E260" s="36">
        <f>SUMIFS(СВЦЭМ!$H$34:$H$777,СВЦЭМ!$A$34:$A$777,$A260,СВЦЭМ!$B$34:$B$777,E$248)+'СЕТ СН'!$F$15</f>
        <v>0</v>
      </c>
      <c r="F260" s="36">
        <f>SUMIFS(СВЦЭМ!$H$34:$H$777,СВЦЭМ!$A$34:$A$777,$A260,СВЦЭМ!$B$34:$B$777,F$248)+'СЕТ СН'!$F$15</f>
        <v>0</v>
      </c>
      <c r="G260" s="36">
        <f>SUMIFS(СВЦЭМ!$H$34:$H$777,СВЦЭМ!$A$34:$A$777,$A260,СВЦЭМ!$B$34:$B$777,G$248)+'СЕТ СН'!$F$15</f>
        <v>0</v>
      </c>
      <c r="H260" s="36">
        <f>SUMIFS(СВЦЭМ!$H$34:$H$777,СВЦЭМ!$A$34:$A$777,$A260,СВЦЭМ!$B$34:$B$777,H$248)+'СЕТ СН'!$F$15</f>
        <v>0</v>
      </c>
      <c r="I260" s="36">
        <f>SUMIFS(СВЦЭМ!$H$34:$H$777,СВЦЭМ!$A$34:$A$777,$A260,СВЦЭМ!$B$34:$B$777,I$248)+'СЕТ СН'!$F$15</f>
        <v>0</v>
      </c>
      <c r="J260" s="36">
        <f>SUMIFS(СВЦЭМ!$H$34:$H$777,СВЦЭМ!$A$34:$A$777,$A260,СВЦЭМ!$B$34:$B$777,J$248)+'СЕТ СН'!$F$15</f>
        <v>0</v>
      </c>
      <c r="K260" s="36">
        <f>SUMIFS(СВЦЭМ!$H$34:$H$777,СВЦЭМ!$A$34:$A$777,$A260,СВЦЭМ!$B$34:$B$777,K$248)+'СЕТ СН'!$F$15</f>
        <v>0</v>
      </c>
      <c r="L260" s="36">
        <f>SUMIFS(СВЦЭМ!$H$34:$H$777,СВЦЭМ!$A$34:$A$777,$A260,СВЦЭМ!$B$34:$B$777,L$248)+'СЕТ СН'!$F$15</f>
        <v>0</v>
      </c>
      <c r="M260" s="36">
        <f>SUMIFS(СВЦЭМ!$H$34:$H$777,СВЦЭМ!$A$34:$A$777,$A260,СВЦЭМ!$B$34:$B$777,M$248)+'СЕТ СН'!$F$15</f>
        <v>0</v>
      </c>
      <c r="N260" s="36">
        <f>SUMIFS(СВЦЭМ!$H$34:$H$777,СВЦЭМ!$A$34:$A$777,$A260,СВЦЭМ!$B$34:$B$777,N$248)+'СЕТ СН'!$F$15</f>
        <v>0</v>
      </c>
      <c r="O260" s="36">
        <f>SUMIFS(СВЦЭМ!$H$34:$H$777,СВЦЭМ!$A$34:$A$777,$A260,СВЦЭМ!$B$34:$B$777,O$248)+'СЕТ СН'!$F$15</f>
        <v>0</v>
      </c>
      <c r="P260" s="36">
        <f>SUMIFS(СВЦЭМ!$H$34:$H$777,СВЦЭМ!$A$34:$A$777,$A260,СВЦЭМ!$B$34:$B$777,P$248)+'СЕТ СН'!$F$15</f>
        <v>0</v>
      </c>
      <c r="Q260" s="36">
        <f>SUMIFS(СВЦЭМ!$H$34:$H$777,СВЦЭМ!$A$34:$A$777,$A260,СВЦЭМ!$B$34:$B$777,Q$248)+'СЕТ СН'!$F$15</f>
        <v>0</v>
      </c>
      <c r="R260" s="36">
        <f>SUMIFS(СВЦЭМ!$H$34:$H$777,СВЦЭМ!$A$34:$A$777,$A260,СВЦЭМ!$B$34:$B$777,R$248)+'СЕТ СН'!$F$15</f>
        <v>0</v>
      </c>
      <c r="S260" s="36">
        <f>SUMIFS(СВЦЭМ!$H$34:$H$777,СВЦЭМ!$A$34:$A$777,$A260,СВЦЭМ!$B$34:$B$777,S$248)+'СЕТ СН'!$F$15</f>
        <v>0</v>
      </c>
      <c r="T260" s="36">
        <f>SUMIFS(СВЦЭМ!$H$34:$H$777,СВЦЭМ!$A$34:$A$777,$A260,СВЦЭМ!$B$34:$B$777,T$248)+'СЕТ СН'!$F$15</f>
        <v>0</v>
      </c>
      <c r="U260" s="36">
        <f>SUMIFS(СВЦЭМ!$H$34:$H$777,СВЦЭМ!$A$34:$A$777,$A260,СВЦЭМ!$B$34:$B$777,U$248)+'СЕТ СН'!$F$15</f>
        <v>0</v>
      </c>
      <c r="V260" s="36">
        <f>SUMIFS(СВЦЭМ!$H$34:$H$777,СВЦЭМ!$A$34:$A$777,$A260,СВЦЭМ!$B$34:$B$777,V$248)+'СЕТ СН'!$F$15</f>
        <v>0</v>
      </c>
      <c r="W260" s="36">
        <f>SUMIFS(СВЦЭМ!$H$34:$H$777,СВЦЭМ!$A$34:$A$777,$A260,СВЦЭМ!$B$34:$B$777,W$248)+'СЕТ СН'!$F$15</f>
        <v>0</v>
      </c>
      <c r="X260" s="36">
        <f>SUMIFS(СВЦЭМ!$H$34:$H$777,СВЦЭМ!$A$34:$A$777,$A260,СВЦЭМ!$B$34:$B$777,X$248)+'СЕТ СН'!$F$15</f>
        <v>0</v>
      </c>
      <c r="Y260" s="36">
        <f>SUMIFS(СВЦЭМ!$H$34:$H$777,СВЦЭМ!$A$34:$A$777,$A260,СВЦЭМ!$B$34:$B$777,Y$248)+'СЕТ СН'!$F$15</f>
        <v>0</v>
      </c>
    </row>
    <row r="261" spans="1:25" ht="15.75" hidden="1" x14ac:dyDescent="0.2">
      <c r="A261" s="35">
        <f t="shared" si="7"/>
        <v>43874</v>
      </c>
      <c r="B261" s="36">
        <f>SUMIFS(СВЦЭМ!$H$34:$H$777,СВЦЭМ!$A$34:$A$777,$A261,СВЦЭМ!$B$34:$B$777,B$248)+'СЕТ СН'!$F$15</f>
        <v>0</v>
      </c>
      <c r="C261" s="36">
        <f>SUMIFS(СВЦЭМ!$H$34:$H$777,СВЦЭМ!$A$34:$A$777,$A261,СВЦЭМ!$B$34:$B$777,C$248)+'СЕТ СН'!$F$15</f>
        <v>0</v>
      </c>
      <c r="D261" s="36">
        <f>SUMIFS(СВЦЭМ!$H$34:$H$777,СВЦЭМ!$A$34:$A$777,$A261,СВЦЭМ!$B$34:$B$777,D$248)+'СЕТ СН'!$F$15</f>
        <v>0</v>
      </c>
      <c r="E261" s="36">
        <f>SUMIFS(СВЦЭМ!$H$34:$H$777,СВЦЭМ!$A$34:$A$777,$A261,СВЦЭМ!$B$34:$B$777,E$248)+'СЕТ СН'!$F$15</f>
        <v>0</v>
      </c>
      <c r="F261" s="36">
        <f>SUMIFS(СВЦЭМ!$H$34:$H$777,СВЦЭМ!$A$34:$A$777,$A261,СВЦЭМ!$B$34:$B$777,F$248)+'СЕТ СН'!$F$15</f>
        <v>0</v>
      </c>
      <c r="G261" s="36">
        <f>SUMIFS(СВЦЭМ!$H$34:$H$777,СВЦЭМ!$A$34:$A$777,$A261,СВЦЭМ!$B$34:$B$777,G$248)+'СЕТ СН'!$F$15</f>
        <v>0</v>
      </c>
      <c r="H261" s="36">
        <f>SUMIFS(СВЦЭМ!$H$34:$H$777,СВЦЭМ!$A$34:$A$777,$A261,СВЦЭМ!$B$34:$B$777,H$248)+'СЕТ СН'!$F$15</f>
        <v>0</v>
      </c>
      <c r="I261" s="36">
        <f>SUMIFS(СВЦЭМ!$H$34:$H$777,СВЦЭМ!$A$34:$A$777,$A261,СВЦЭМ!$B$34:$B$777,I$248)+'СЕТ СН'!$F$15</f>
        <v>0</v>
      </c>
      <c r="J261" s="36">
        <f>SUMIFS(СВЦЭМ!$H$34:$H$777,СВЦЭМ!$A$34:$A$777,$A261,СВЦЭМ!$B$34:$B$777,J$248)+'СЕТ СН'!$F$15</f>
        <v>0</v>
      </c>
      <c r="K261" s="36">
        <f>SUMIFS(СВЦЭМ!$H$34:$H$777,СВЦЭМ!$A$34:$A$777,$A261,СВЦЭМ!$B$34:$B$777,K$248)+'СЕТ СН'!$F$15</f>
        <v>0</v>
      </c>
      <c r="L261" s="36">
        <f>SUMIFS(СВЦЭМ!$H$34:$H$777,СВЦЭМ!$A$34:$A$777,$A261,СВЦЭМ!$B$34:$B$777,L$248)+'СЕТ СН'!$F$15</f>
        <v>0</v>
      </c>
      <c r="M261" s="36">
        <f>SUMIFS(СВЦЭМ!$H$34:$H$777,СВЦЭМ!$A$34:$A$777,$A261,СВЦЭМ!$B$34:$B$777,M$248)+'СЕТ СН'!$F$15</f>
        <v>0</v>
      </c>
      <c r="N261" s="36">
        <f>SUMIFS(СВЦЭМ!$H$34:$H$777,СВЦЭМ!$A$34:$A$777,$A261,СВЦЭМ!$B$34:$B$777,N$248)+'СЕТ СН'!$F$15</f>
        <v>0</v>
      </c>
      <c r="O261" s="36">
        <f>SUMIFS(СВЦЭМ!$H$34:$H$777,СВЦЭМ!$A$34:$A$777,$A261,СВЦЭМ!$B$34:$B$777,O$248)+'СЕТ СН'!$F$15</f>
        <v>0</v>
      </c>
      <c r="P261" s="36">
        <f>SUMIFS(СВЦЭМ!$H$34:$H$777,СВЦЭМ!$A$34:$A$777,$A261,СВЦЭМ!$B$34:$B$777,P$248)+'СЕТ СН'!$F$15</f>
        <v>0</v>
      </c>
      <c r="Q261" s="36">
        <f>SUMIFS(СВЦЭМ!$H$34:$H$777,СВЦЭМ!$A$34:$A$777,$A261,СВЦЭМ!$B$34:$B$777,Q$248)+'СЕТ СН'!$F$15</f>
        <v>0</v>
      </c>
      <c r="R261" s="36">
        <f>SUMIFS(СВЦЭМ!$H$34:$H$777,СВЦЭМ!$A$34:$A$777,$A261,СВЦЭМ!$B$34:$B$777,R$248)+'СЕТ СН'!$F$15</f>
        <v>0</v>
      </c>
      <c r="S261" s="36">
        <f>SUMIFS(СВЦЭМ!$H$34:$H$777,СВЦЭМ!$A$34:$A$777,$A261,СВЦЭМ!$B$34:$B$777,S$248)+'СЕТ СН'!$F$15</f>
        <v>0</v>
      </c>
      <c r="T261" s="36">
        <f>SUMIFS(СВЦЭМ!$H$34:$H$777,СВЦЭМ!$A$34:$A$777,$A261,СВЦЭМ!$B$34:$B$777,T$248)+'СЕТ СН'!$F$15</f>
        <v>0</v>
      </c>
      <c r="U261" s="36">
        <f>SUMIFS(СВЦЭМ!$H$34:$H$777,СВЦЭМ!$A$34:$A$777,$A261,СВЦЭМ!$B$34:$B$777,U$248)+'СЕТ СН'!$F$15</f>
        <v>0</v>
      </c>
      <c r="V261" s="36">
        <f>SUMIFS(СВЦЭМ!$H$34:$H$777,СВЦЭМ!$A$34:$A$777,$A261,СВЦЭМ!$B$34:$B$777,V$248)+'СЕТ СН'!$F$15</f>
        <v>0</v>
      </c>
      <c r="W261" s="36">
        <f>SUMIFS(СВЦЭМ!$H$34:$H$777,СВЦЭМ!$A$34:$A$777,$A261,СВЦЭМ!$B$34:$B$777,W$248)+'СЕТ СН'!$F$15</f>
        <v>0</v>
      </c>
      <c r="X261" s="36">
        <f>SUMIFS(СВЦЭМ!$H$34:$H$777,СВЦЭМ!$A$34:$A$777,$A261,СВЦЭМ!$B$34:$B$777,X$248)+'СЕТ СН'!$F$15</f>
        <v>0</v>
      </c>
      <c r="Y261" s="36">
        <f>SUMIFS(СВЦЭМ!$H$34:$H$777,СВЦЭМ!$A$34:$A$777,$A261,СВЦЭМ!$B$34:$B$777,Y$248)+'СЕТ СН'!$F$15</f>
        <v>0</v>
      </c>
    </row>
    <row r="262" spans="1:25" ht="15.75" hidden="1" x14ac:dyDescent="0.2">
      <c r="A262" s="35">
        <f t="shared" si="7"/>
        <v>43875</v>
      </c>
      <c r="B262" s="36">
        <f>SUMIFS(СВЦЭМ!$H$34:$H$777,СВЦЭМ!$A$34:$A$777,$A262,СВЦЭМ!$B$34:$B$777,B$248)+'СЕТ СН'!$F$15</f>
        <v>0</v>
      </c>
      <c r="C262" s="36">
        <f>SUMIFS(СВЦЭМ!$H$34:$H$777,СВЦЭМ!$A$34:$A$777,$A262,СВЦЭМ!$B$34:$B$777,C$248)+'СЕТ СН'!$F$15</f>
        <v>0</v>
      </c>
      <c r="D262" s="36">
        <f>SUMIFS(СВЦЭМ!$H$34:$H$777,СВЦЭМ!$A$34:$A$777,$A262,СВЦЭМ!$B$34:$B$777,D$248)+'СЕТ СН'!$F$15</f>
        <v>0</v>
      </c>
      <c r="E262" s="36">
        <f>SUMIFS(СВЦЭМ!$H$34:$H$777,СВЦЭМ!$A$34:$A$777,$A262,СВЦЭМ!$B$34:$B$777,E$248)+'СЕТ СН'!$F$15</f>
        <v>0</v>
      </c>
      <c r="F262" s="36">
        <f>SUMIFS(СВЦЭМ!$H$34:$H$777,СВЦЭМ!$A$34:$A$777,$A262,СВЦЭМ!$B$34:$B$777,F$248)+'СЕТ СН'!$F$15</f>
        <v>0</v>
      </c>
      <c r="G262" s="36">
        <f>SUMIFS(СВЦЭМ!$H$34:$H$777,СВЦЭМ!$A$34:$A$777,$A262,СВЦЭМ!$B$34:$B$777,G$248)+'СЕТ СН'!$F$15</f>
        <v>0</v>
      </c>
      <c r="H262" s="36">
        <f>SUMIFS(СВЦЭМ!$H$34:$H$777,СВЦЭМ!$A$34:$A$777,$A262,СВЦЭМ!$B$34:$B$777,H$248)+'СЕТ СН'!$F$15</f>
        <v>0</v>
      </c>
      <c r="I262" s="36">
        <f>SUMIFS(СВЦЭМ!$H$34:$H$777,СВЦЭМ!$A$34:$A$777,$A262,СВЦЭМ!$B$34:$B$777,I$248)+'СЕТ СН'!$F$15</f>
        <v>0</v>
      </c>
      <c r="J262" s="36">
        <f>SUMIFS(СВЦЭМ!$H$34:$H$777,СВЦЭМ!$A$34:$A$777,$A262,СВЦЭМ!$B$34:$B$777,J$248)+'СЕТ СН'!$F$15</f>
        <v>0</v>
      </c>
      <c r="K262" s="36">
        <f>SUMIFS(СВЦЭМ!$H$34:$H$777,СВЦЭМ!$A$34:$A$777,$A262,СВЦЭМ!$B$34:$B$777,K$248)+'СЕТ СН'!$F$15</f>
        <v>0</v>
      </c>
      <c r="L262" s="36">
        <f>SUMIFS(СВЦЭМ!$H$34:$H$777,СВЦЭМ!$A$34:$A$777,$A262,СВЦЭМ!$B$34:$B$777,L$248)+'СЕТ СН'!$F$15</f>
        <v>0</v>
      </c>
      <c r="M262" s="36">
        <f>SUMIFS(СВЦЭМ!$H$34:$H$777,СВЦЭМ!$A$34:$A$777,$A262,СВЦЭМ!$B$34:$B$777,M$248)+'СЕТ СН'!$F$15</f>
        <v>0</v>
      </c>
      <c r="N262" s="36">
        <f>SUMIFS(СВЦЭМ!$H$34:$H$777,СВЦЭМ!$A$34:$A$777,$A262,СВЦЭМ!$B$34:$B$777,N$248)+'СЕТ СН'!$F$15</f>
        <v>0</v>
      </c>
      <c r="O262" s="36">
        <f>SUMIFS(СВЦЭМ!$H$34:$H$777,СВЦЭМ!$A$34:$A$777,$A262,СВЦЭМ!$B$34:$B$777,O$248)+'СЕТ СН'!$F$15</f>
        <v>0</v>
      </c>
      <c r="P262" s="36">
        <f>SUMIFS(СВЦЭМ!$H$34:$H$777,СВЦЭМ!$A$34:$A$777,$A262,СВЦЭМ!$B$34:$B$777,P$248)+'СЕТ СН'!$F$15</f>
        <v>0</v>
      </c>
      <c r="Q262" s="36">
        <f>SUMIFS(СВЦЭМ!$H$34:$H$777,СВЦЭМ!$A$34:$A$777,$A262,СВЦЭМ!$B$34:$B$777,Q$248)+'СЕТ СН'!$F$15</f>
        <v>0</v>
      </c>
      <c r="R262" s="36">
        <f>SUMIFS(СВЦЭМ!$H$34:$H$777,СВЦЭМ!$A$34:$A$777,$A262,СВЦЭМ!$B$34:$B$777,R$248)+'СЕТ СН'!$F$15</f>
        <v>0</v>
      </c>
      <c r="S262" s="36">
        <f>SUMIFS(СВЦЭМ!$H$34:$H$777,СВЦЭМ!$A$34:$A$777,$A262,СВЦЭМ!$B$34:$B$777,S$248)+'СЕТ СН'!$F$15</f>
        <v>0</v>
      </c>
      <c r="T262" s="36">
        <f>SUMIFS(СВЦЭМ!$H$34:$H$777,СВЦЭМ!$A$34:$A$777,$A262,СВЦЭМ!$B$34:$B$777,T$248)+'СЕТ СН'!$F$15</f>
        <v>0</v>
      </c>
      <c r="U262" s="36">
        <f>SUMIFS(СВЦЭМ!$H$34:$H$777,СВЦЭМ!$A$34:$A$777,$A262,СВЦЭМ!$B$34:$B$777,U$248)+'СЕТ СН'!$F$15</f>
        <v>0</v>
      </c>
      <c r="V262" s="36">
        <f>SUMIFS(СВЦЭМ!$H$34:$H$777,СВЦЭМ!$A$34:$A$777,$A262,СВЦЭМ!$B$34:$B$777,V$248)+'СЕТ СН'!$F$15</f>
        <v>0</v>
      </c>
      <c r="W262" s="36">
        <f>SUMIFS(СВЦЭМ!$H$34:$H$777,СВЦЭМ!$A$34:$A$777,$A262,СВЦЭМ!$B$34:$B$777,W$248)+'СЕТ СН'!$F$15</f>
        <v>0</v>
      </c>
      <c r="X262" s="36">
        <f>SUMIFS(СВЦЭМ!$H$34:$H$777,СВЦЭМ!$A$34:$A$777,$A262,СВЦЭМ!$B$34:$B$777,X$248)+'СЕТ СН'!$F$15</f>
        <v>0</v>
      </c>
      <c r="Y262" s="36">
        <f>SUMIFS(СВЦЭМ!$H$34:$H$777,СВЦЭМ!$A$34:$A$777,$A262,СВЦЭМ!$B$34:$B$777,Y$248)+'СЕТ СН'!$F$15</f>
        <v>0</v>
      </c>
    </row>
    <row r="263" spans="1:25" ht="15.75" hidden="1" x14ac:dyDescent="0.2">
      <c r="A263" s="35">
        <f t="shared" si="7"/>
        <v>43876</v>
      </c>
      <c r="B263" s="36">
        <f>SUMIFS(СВЦЭМ!$H$34:$H$777,СВЦЭМ!$A$34:$A$777,$A263,СВЦЭМ!$B$34:$B$777,B$248)+'СЕТ СН'!$F$15</f>
        <v>0</v>
      </c>
      <c r="C263" s="36">
        <f>SUMIFS(СВЦЭМ!$H$34:$H$777,СВЦЭМ!$A$34:$A$777,$A263,СВЦЭМ!$B$34:$B$777,C$248)+'СЕТ СН'!$F$15</f>
        <v>0</v>
      </c>
      <c r="D263" s="36">
        <f>SUMIFS(СВЦЭМ!$H$34:$H$777,СВЦЭМ!$A$34:$A$777,$A263,СВЦЭМ!$B$34:$B$777,D$248)+'СЕТ СН'!$F$15</f>
        <v>0</v>
      </c>
      <c r="E263" s="36">
        <f>SUMIFS(СВЦЭМ!$H$34:$H$777,СВЦЭМ!$A$34:$A$777,$A263,СВЦЭМ!$B$34:$B$777,E$248)+'СЕТ СН'!$F$15</f>
        <v>0</v>
      </c>
      <c r="F263" s="36">
        <f>SUMIFS(СВЦЭМ!$H$34:$H$777,СВЦЭМ!$A$34:$A$777,$A263,СВЦЭМ!$B$34:$B$777,F$248)+'СЕТ СН'!$F$15</f>
        <v>0</v>
      </c>
      <c r="G263" s="36">
        <f>SUMIFS(СВЦЭМ!$H$34:$H$777,СВЦЭМ!$A$34:$A$777,$A263,СВЦЭМ!$B$34:$B$777,G$248)+'СЕТ СН'!$F$15</f>
        <v>0</v>
      </c>
      <c r="H263" s="36">
        <f>SUMIFS(СВЦЭМ!$H$34:$H$777,СВЦЭМ!$A$34:$A$777,$A263,СВЦЭМ!$B$34:$B$777,H$248)+'СЕТ СН'!$F$15</f>
        <v>0</v>
      </c>
      <c r="I263" s="36">
        <f>SUMIFS(СВЦЭМ!$H$34:$H$777,СВЦЭМ!$A$34:$A$777,$A263,СВЦЭМ!$B$34:$B$777,I$248)+'СЕТ СН'!$F$15</f>
        <v>0</v>
      </c>
      <c r="J263" s="36">
        <f>SUMIFS(СВЦЭМ!$H$34:$H$777,СВЦЭМ!$A$34:$A$777,$A263,СВЦЭМ!$B$34:$B$777,J$248)+'СЕТ СН'!$F$15</f>
        <v>0</v>
      </c>
      <c r="K263" s="36">
        <f>SUMIFS(СВЦЭМ!$H$34:$H$777,СВЦЭМ!$A$34:$A$777,$A263,СВЦЭМ!$B$34:$B$777,K$248)+'СЕТ СН'!$F$15</f>
        <v>0</v>
      </c>
      <c r="L263" s="36">
        <f>SUMIFS(СВЦЭМ!$H$34:$H$777,СВЦЭМ!$A$34:$A$777,$A263,СВЦЭМ!$B$34:$B$777,L$248)+'СЕТ СН'!$F$15</f>
        <v>0</v>
      </c>
      <c r="M263" s="36">
        <f>SUMIFS(СВЦЭМ!$H$34:$H$777,СВЦЭМ!$A$34:$A$777,$A263,СВЦЭМ!$B$34:$B$777,M$248)+'СЕТ СН'!$F$15</f>
        <v>0</v>
      </c>
      <c r="N263" s="36">
        <f>SUMIFS(СВЦЭМ!$H$34:$H$777,СВЦЭМ!$A$34:$A$777,$A263,СВЦЭМ!$B$34:$B$777,N$248)+'СЕТ СН'!$F$15</f>
        <v>0</v>
      </c>
      <c r="O263" s="36">
        <f>SUMIFS(СВЦЭМ!$H$34:$H$777,СВЦЭМ!$A$34:$A$777,$A263,СВЦЭМ!$B$34:$B$777,O$248)+'СЕТ СН'!$F$15</f>
        <v>0</v>
      </c>
      <c r="P263" s="36">
        <f>SUMIFS(СВЦЭМ!$H$34:$H$777,СВЦЭМ!$A$34:$A$777,$A263,СВЦЭМ!$B$34:$B$777,P$248)+'СЕТ СН'!$F$15</f>
        <v>0</v>
      </c>
      <c r="Q263" s="36">
        <f>SUMIFS(СВЦЭМ!$H$34:$H$777,СВЦЭМ!$A$34:$A$777,$A263,СВЦЭМ!$B$34:$B$777,Q$248)+'СЕТ СН'!$F$15</f>
        <v>0</v>
      </c>
      <c r="R263" s="36">
        <f>SUMIFS(СВЦЭМ!$H$34:$H$777,СВЦЭМ!$A$34:$A$777,$A263,СВЦЭМ!$B$34:$B$777,R$248)+'СЕТ СН'!$F$15</f>
        <v>0</v>
      </c>
      <c r="S263" s="36">
        <f>SUMIFS(СВЦЭМ!$H$34:$H$777,СВЦЭМ!$A$34:$A$777,$A263,СВЦЭМ!$B$34:$B$777,S$248)+'СЕТ СН'!$F$15</f>
        <v>0</v>
      </c>
      <c r="T263" s="36">
        <f>SUMIFS(СВЦЭМ!$H$34:$H$777,СВЦЭМ!$A$34:$A$777,$A263,СВЦЭМ!$B$34:$B$777,T$248)+'СЕТ СН'!$F$15</f>
        <v>0</v>
      </c>
      <c r="U263" s="36">
        <f>SUMIFS(СВЦЭМ!$H$34:$H$777,СВЦЭМ!$A$34:$A$777,$A263,СВЦЭМ!$B$34:$B$777,U$248)+'СЕТ СН'!$F$15</f>
        <v>0</v>
      </c>
      <c r="V263" s="36">
        <f>SUMIFS(СВЦЭМ!$H$34:$H$777,СВЦЭМ!$A$34:$A$777,$A263,СВЦЭМ!$B$34:$B$777,V$248)+'СЕТ СН'!$F$15</f>
        <v>0</v>
      </c>
      <c r="W263" s="36">
        <f>SUMIFS(СВЦЭМ!$H$34:$H$777,СВЦЭМ!$A$34:$A$777,$A263,СВЦЭМ!$B$34:$B$777,W$248)+'СЕТ СН'!$F$15</f>
        <v>0</v>
      </c>
      <c r="X263" s="36">
        <f>SUMIFS(СВЦЭМ!$H$34:$H$777,СВЦЭМ!$A$34:$A$777,$A263,СВЦЭМ!$B$34:$B$777,X$248)+'СЕТ СН'!$F$15</f>
        <v>0</v>
      </c>
      <c r="Y263" s="36">
        <f>SUMIFS(СВЦЭМ!$H$34:$H$777,СВЦЭМ!$A$34:$A$777,$A263,СВЦЭМ!$B$34:$B$777,Y$248)+'СЕТ СН'!$F$15</f>
        <v>0</v>
      </c>
    </row>
    <row r="264" spans="1:25" ht="15.75" hidden="1" x14ac:dyDescent="0.2">
      <c r="A264" s="35">
        <f t="shared" si="7"/>
        <v>43877</v>
      </c>
      <c r="B264" s="36">
        <f>SUMIFS(СВЦЭМ!$H$34:$H$777,СВЦЭМ!$A$34:$A$777,$A264,СВЦЭМ!$B$34:$B$777,B$248)+'СЕТ СН'!$F$15</f>
        <v>0</v>
      </c>
      <c r="C264" s="36">
        <f>SUMIFS(СВЦЭМ!$H$34:$H$777,СВЦЭМ!$A$34:$A$777,$A264,СВЦЭМ!$B$34:$B$777,C$248)+'СЕТ СН'!$F$15</f>
        <v>0</v>
      </c>
      <c r="D264" s="36">
        <f>SUMIFS(СВЦЭМ!$H$34:$H$777,СВЦЭМ!$A$34:$A$777,$A264,СВЦЭМ!$B$34:$B$777,D$248)+'СЕТ СН'!$F$15</f>
        <v>0</v>
      </c>
      <c r="E264" s="36">
        <f>SUMIFS(СВЦЭМ!$H$34:$H$777,СВЦЭМ!$A$34:$A$777,$A264,СВЦЭМ!$B$34:$B$777,E$248)+'СЕТ СН'!$F$15</f>
        <v>0</v>
      </c>
      <c r="F264" s="36">
        <f>SUMIFS(СВЦЭМ!$H$34:$H$777,СВЦЭМ!$A$34:$A$777,$A264,СВЦЭМ!$B$34:$B$777,F$248)+'СЕТ СН'!$F$15</f>
        <v>0</v>
      </c>
      <c r="G264" s="36">
        <f>SUMIFS(СВЦЭМ!$H$34:$H$777,СВЦЭМ!$A$34:$A$777,$A264,СВЦЭМ!$B$34:$B$777,G$248)+'СЕТ СН'!$F$15</f>
        <v>0</v>
      </c>
      <c r="H264" s="36">
        <f>SUMIFS(СВЦЭМ!$H$34:$H$777,СВЦЭМ!$A$34:$A$777,$A264,СВЦЭМ!$B$34:$B$777,H$248)+'СЕТ СН'!$F$15</f>
        <v>0</v>
      </c>
      <c r="I264" s="36">
        <f>SUMIFS(СВЦЭМ!$H$34:$H$777,СВЦЭМ!$A$34:$A$777,$A264,СВЦЭМ!$B$34:$B$777,I$248)+'СЕТ СН'!$F$15</f>
        <v>0</v>
      </c>
      <c r="J264" s="36">
        <f>SUMIFS(СВЦЭМ!$H$34:$H$777,СВЦЭМ!$A$34:$A$777,$A264,СВЦЭМ!$B$34:$B$777,J$248)+'СЕТ СН'!$F$15</f>
        <v>0</v>
      </c>
      <c r="K264" s="36">
        <f>SUMIFS(СВЦЭМ!$H$34:$H$777,СВЦЭМ!$A$34:$A$777,$A264,СВЦЭМ!$B$34:$B$777,K$248)+'СЕТ СН'!$F$15</f>
        <v>0</v>
      </c>
      <c r="L264" s="36">
        <f>SUMIFS(СВЦЭМ!$H$34:$H$777,СВЦЭМ!$A$34:$A$777,$A264,СВЦЭМ!$B$34:$B$777,L$248)+'СЕТ СН'!$F$15</f>
        <v>0</v>
      </c>
      <c r="M264" s="36">
        <f>SUMIFS(СВЦЭМ!$H$34:$H$777,СВЦЭМ!$A$34:$A$777,$A264,СВЦЭМ!$B$34:$B$777,M$248)+'СЕТ СН'!$F$15</f>
        <v>0</v>
      </c>
      <c r="N264" s="36">
        <f>SUMIFS(СВЦЭМ!$H$34:$H$777,СВЦЭМ!$A$34:$A$777,$A264,СВЦЭМ!$B$34:$B$777,N$248)+'СЕТ СН'!$F$15</f>
        <v>0</v>
      </c>
      <c r="O264" s="36">
        <f>SUMIFS(СВЦЭМ!$H$34:$H$777,СВЦЭМ!$A$34:$A$777,$A264,СВЦЭМ!$B$34:$B$777,O$248)+'СЕТ СН'!$F$15</f>
        <v>0</v>
      </c>
      <c r="P264" s="36">
        <f>SUMIFS(СВЦЭМ!$H$34:$H$777,СВЦЭМ!$A$34:$A$777,$A264,СВЦЭМ!$B$34:$B$777,P$248)+'СЕТ СН'!$F$15</f>
        <v>0</v>
      </c>
      <c r="Q264" s="36">
        <f>SUMIFS(СВЦЭМ!$H$34:$H$777,СВЦЭМ!$A$34:$A$777,$A264,СВЦЭМ!$B$34:$B$777,Q$248)+'СЕТ СН'!$F$15</f>
        <v>0</v>
      </c>
      <c r="R264" s="36">
        <f>SUMIFS(СВЦЭМ!$H$34:$H$777,СВЦЭМ!$A$34:$A$777,$A264,СВЦЭМ!$B$34:$B$777,R$248)+'СЕТ СН'!$F$15</f>
        <v>0</v>
      </c>
      <c r="S264" s="36">
        <f>SUMIFS(СВЦЭМ!$H$34:$H$777,СВЦЭМ!$A$34:$A$777,$A264,СВЦЭМ!$B$34:$B$777,S$248)+'СЕТ СН'!$F$15</f>
        <v>0</v>
      </c>
      <c r="T264" s="36">
        <f>SUMIFS(СВЦЭМ!$H$34:$H$777,СВЦЭМ!$A$34:$A$777,$A264,СВЦЭМ!$B$34:$B$777,T$248)+'СЕТ СН'!$F$15</f>
        <v>0</v>
      </c>
      <c r="U264" s="36">
        <f>SUMIFS(СВЦЭМ!$H$34:$H$777,СВЦЭМ!$A$34:$A$777,$A264,СВЦЭМ!$B$34:$B$777,U$248)+'СЕТ СН'!$F$15</f>
        <v>0</v>
      </c>
      <c r="V264" s="36">
        <f>SUMIFS(СВЦЭМ!$H$34:$H$777,СВЦЭМ!$A$34:$A$777,$A264,СВЦЭМ!$B$34:$B$777,V$248)+'СЕТ СН'!$F$15</f>
        <v>0</v>
      </c>
      <c r="W264" s="36">
        <f>SUMIFS(СВЦЭМ!$H$34:$H$777,СВЦЭМ!$A$34:$A$777,$A264,СВЦЭМ!$B$34:$B$777,W$248)+'СЕТ СН'!$F$15</f>
        <v>0</v>
      </c>
      <c r="X264" s="36">
        <f>SUMIFS(СВЦЭМ!$H$34:$H$777,СВЦЭМ!$A$34:$A$777,$A264,СВЦЭМ!$B$34:$B$777,X$248)+'СЕТ СН'!$F$15</f>
        <v>0</v>
      </c>
      <c r="Y264" s="36">
        <f>SUMIFS(СВЦЭМ!$H$34:$H$777,СВЦЭМ!$A$34:$A$777,$A264,СВЦЭМ!$B$34:$B$777,Y$248)+'СЕТ СН'!$F$15</f>
        <v>0</v>
      </c>
    </row>
    <row r="265" spans="1:25" ht="15.75" hidden="1" x14ac:dyDescent="0.2">
      <c r="A265" s="35">
        <f t="shared" si="7"/>
        <v>43878</v>
      </c>
      <c r="B265" s="36">
        <f>SUMIFS(СВЦЭМ!$H$34:$H$777,СВЦЭМ!$A$34:$A$777,$A265,СВЦЭМ!$B$34:$B$777,B$248)+'СЕТ СН'!$F$15</f>
        <v>0</v>
      </c>
      <c r="C265" s="36">
        <f>SUMIFS(СВЦЭМ!$H$34:$H$777,СВЦЭМ!$A$34:$A$777,$A265,СВЦЭМ!$B$34:$B$777,C$248)+'СЕТ СН'!$F$15</f>
        <v>0</v>
      </c>
      <c r="D265" s="36">
        <f>SUMIFS(СВЦЭМ!$H$34:$H$777,СВЦЭМ!$A$34:$A$777,$A265,СВЦЭМ!$B$34:$B$777,D$248)+'СЕТ СН'!$F$15</f>
        <v>0</v>
      </c>
      <c r="E265" s="36">
        <f>SUMIFS(СВЦЭМ!$H$34:$H$777,СВЦЭМ!$A$34:$A$777,$A265,СВЦЭМ!$B$34:$B$777,E$248)+'СЕТ СН'!$F$15</f>
        <v>0</v>
      </c>
      <c r="F265" s="36">
        <f>SUMIFS(СВЦЭМ!$H$34:$H$777,СВЦЭМ!$A$34:$A$777,$A265,СВЦЭМ!$B$34:$B$777,F$248)+'СЕТ СН'!$F$15</f>
        <v>0</v>
      </c>
      <c r="G265" s="36">
        <f>SUMIFS(СВЦЭМ!$H$34:$H$777,СВЦЭМ!$A$34:$A$777,$A265,СВЦЭМ!$B$34:$B$777,G$248)+'СЕТ СН'!$F$15</f>
        <v>0</v>
      </c>
      <c r="H265" s="36">
        <f>SUMIFS(СВЦЭМ!$H$34:$H$777,СВЦЭМ!$A$34:$A$777,$A265,СВЦЭМ!$B$34:$B$777,H$248)+'СЕТ СН'!$F$15</f>
        <v>0</v>
      </c>
      <c r="I265" s="36">
        <f>SUMIFS(СВЦЭМ!$H$34:$H$777,СВЦЭМ!$A$34:$A$777,$A265,СВЦЭМ!$B$34:$B$777,I$248)+'СЕТ СН'!$F$15</f>
        <v>0</v>
      </c>
      <c r="J265" s="36">
        <f>SUMIFS(СВЦЭМ!$H$34:$H$777,СВЦЭМ!$A$34:$A$777,$A265,СВЦЭМ!$B$34:$B$777,J$248)+'СЕТ СН'!$F$15</f>
        <v>0</v>
      </c>
      <c r="K265" s="36">
        <f>SUMIFS(СВЦЭМ!$H$34:$H$777,СВЦЭМ!$A$34:$A$777,$A265,СВЦЭМ!$B$34:$B$777,K$248)+'СЕТ СН'!$F$15</f>
        <v>0</v>
      </c>
      <c r="L265" s="36">
        <f>SUMIFS(СВЦЭМ!$H$34:$H$777,СВЦЭМ!$A$34:$A$777,$A265,СВЦЭМ!$B$34:$B$777,L$248)+'СЕТ СН'!$F$15</f>
        <v>0</v>
      </c>
      <c r="M265" s="36">
        <f>SUMIFS(СВЦЭМ!$H$34:$H$777,СВЦЭМ!$A$34:$A$777,$A265,СВЦЭМ!$B$34:$B$777,M$248)+'СЕТ СН'!$F$15</f>
        <v>0</v>
      </c>
      <c r="N265" s="36">
        <f>SUMIFS(СВЦЭМ!$H$34:$H$777,СВЦЭМ!$A$34:$A$777,$A265,СВЦЭМ!$B$34:$B$777,N$248)+'СЕТ СН'!$F$15</f>
        <v>0</v>
      </c>
      <c r="O265" s="36">
        <f>SUMIFS(СВЦЭМ!$H$34:$H$777,СВЦЭМ!$A$34:$A$777,$A265,СВЦЭМ!$B$34:$B$777,O$248)+'СЕТ СН'!$F$15</f>
        <v>0</v>
      </c>
      <c r="P265" s="36">
        <f>SUMIFS(СВЦЭМ!$H$34:$H$777,СВЦЭМ!$A$34:$A$777,$A265,СВЦЭМ!$B$34:$B$777,P$248)+'СЕТ СН'!$F$15</f>
        <v>0</v>
      </c>
      <c r="Q265" s="36">
        <f>SUMIFS(СВЦЭМ!$H$34:$H$777,СВЦЭМ!$A$34:$A$777,$A265,СВЦЭМ!$B$34:$B$777,Q$248)+'СЕТ СН'!$F$15</f>
        <v>0</v>
      </c>
      <c r="R265" s="36">
        <f>SUMIFS(СВЦЭМ!$H$34:$H$777,СВЦЭМ!$A$34:$A$777,$A265,СВЦЭМ!$B$34:$B$777,R$248)+'СЕТ СН'!$F$15</f>
        <v>0</v>
      </c>
      <c r="S265" s="36">
        <f>SUMIFS(СВЦЭМ!$H$34:$H$777,СВЦЭМ!$A$34:$A$777,$A265,СВЦЭМ!$B$34:$B$777,S$248)+'СЕТ СН'!$F$15</f>
        <v>0</v>
      </c>
      <c r="T265" s="36">
        <f>SUMIFS(СВЦЭМ!$H$34:$H$777,СВЦЭМ!$A$34:$A$777,$A265,СВЦЭМ!$B$34:$B$777,T$248)+'СЕТ СН'!$F$15</f>
        <v>0</v>
      </c>
      <c r="U265" s="36">
        <f>SUMIFS(СВЦЭМ!$H$34:$H$777,СВЦЭМ!$A$34:$A$777,$A265,СВЦЭМ!$B$34:$B$777,U$248)+'СЕТ СН'!$F$15</f>
        <v>0</v>
      </c>
      <c r="V265" s="36">
        <f>SUMIFS(СВЦЭМ!$H$34:$H$777,СВЦЭМ!$A$34:$A$777,$A265,СВЦЭМ!$B$34:$B$777,V$248)+'СЕТ СН'!$F$15</f>
        <v>0</v>
      </c>
      <c r="W265" s="36">
        <f>SUMIFS(СВЦЭМ!$H$34:$H$777,СВЦЭМ!$A$34:$A$777,$A265,СВЦЭМ!$B$34:$B$777,W$248)+'СЕТ СН'!$F$15</f>
        <v>0</v>
      </c>
      <c r="X265" s="36">
        <f>SUMIFS(СВЦЭМ!$H$34:$H$777,СВЦЭМ!$A$34:$A$777,$A265,СВЦЭМ!$B$34:$B$777,X$248)+'СЕТ СН'!$F$15</f>
        <v>0</v>
      </c>
      <c r="Y265" s="36">
        <f>SUMIFS(СВЦЭМ!$H$34:$H$777,СВЦЭМ!$A$34:$A$777,$A265,СВЦЭМ!$B$34:$B$777,Y$248)+'СЕТ СН'!$F$15</f>
        <v>0</v>
      </c>
    </row>
    <row r="266" spans="1:25" ht="15.75" hidden="1" x14ac:dyDescent="0.2">
      <c r="A266" s="35">
        <f t="shared" si="7"/>
        <v>43879</v>
      </c>
      <c r="B266" s="36">
        <f>SUMIFS(СВЦЭМ!$H$34:$H$777,СВЦЭМ!$A$34:$A$777,$A266,СВЦЭМ!$B$34:$B$777,B$248)+'СЕТ СН'!$F$15</f>
        <v>0</v>
      </c>
      <c r="C266" s="36">
        <f>SUMIFS(СВЦЭМ!$H$34:$H$777,СВЦЭМ!$A$34:$A$777,$A266,СВЦЭМ!$B$34:$B$777,C$248)+'СЕТ СН'!$F$15</f>
        <v>0</v>
      </c>
      <c r="D266" s="36">
        <f>SUMIFS(СВЦЭМ!$H$34:$H$777,СВЦЭМ!$A$34:$A$777,$A266,СВЦЭМ!$B$34:$B$777,D$248)+'СЕТ СН'!$F$15</f>
        <v>0</v>
      </c>
      <c r="E266" s="36">
        <f>SUMIFS(СВЦЭМ!$H$34:$H$777,СВЦЭМ!$A$34:$A$777,$A266,СВЦЭМ!$B$34:$B$777,E$248)+'СЕТ СН'!$F$15</f>
        <v>0</v>
      </c>
      <c r="F266" s="36">
        <f>SUMIFS(СВЦЭМ!$H$34:$H$777,СВЦЭМ!$A$34:$A$777,$A266,СВЦЭМ!$B$34:$B$777,F$248)+'СЕТ СН'!$F$15</f>
        <v>0</v>
      </c>
      <c r="G266" s="36">
        <f>SUMIFS(СВЦЭМ!$H$34:$H$777,СВЦЭМ!$A$34:$A$777,$A266,СВЦЭМ!$B$34:$B$777,G$248)+'СЕТ СН'!$F$15</f>
        <v>0</v>
      </c>
      <c r="H266" s="36">
        <f>SUMIFS(СВЦЭМ!$H$34:$H$777,СВЦЭМ!$A$34:$A$777,$A266,СВЦЭМ!$B$34:$B$777,H$248)+'СЕТ СН'!$F$15</f>
        <v>0</v>
      </c>
      <c r="I266" s="36">
        <f>SUMIFS(СВЦЭМ!$H$34:$H$777,СВЦЭМ!$A$34:$A$777,$A266,СВЦЭМ!$B$34:$B$777,I$248)+'СЕТ СН'!$F$15</f>
        <v>0</v>
      </c>
      <c r="J266" s="36">
        <f>SUMIFS(СВЦЭМ!$H$34:$H$777,СВЦЭМ!$A$34:$A$777,$A266,СВЦЭМ!$B$34:$B$777,J$248)+'СЕТ СН'!$F$15</f>
        <v>0</v>
      </c>
      <c r="K266" s="36">
        <f>SUMIFS(СВЦЭМ!$H$34:$H$777,СВЦЭМ!$A$34:$A$777,$A266,СВЦЭМ!$B$34:$B$777,K$248)+'СЕТ СН'!$F$15</f>
        <v>0</v>
      </c>
      <c r="L266" s="36">
        <f>SUMIFS(СВЦЭМ!$H$34:$H$777,СВЦЭМ!$A$34:$A$777,$A266,СВЦЭМ!$B$34:$B$777,L$248)+'СЕТ СН'!$F$15</f>
        <v>0</v>
      </c>
      <c r="M266" s="36">
        <f>SUMIFS(СВЦЭМ!$H$34:$H$777,СВЦЭМ!$A$34:$A$777,$A266,СВЦЭМ!$B$34:$B$777,M$248)+'СЕТ СН'!$F$15</f>
        <v>0</v>
      </c>
      <c r="N266" s="36">
        <f>SUMIFS(СВЦЭМ!$H$34:$H$777,СВЦЭМ!$A$34:$A$777,$A266,СВЦЭМ!$B$34:$B$777,N$248)+'СЕТ СН'!$F$15</f>
        <v>0</v>
      </c>
      <c r="O266" s="36">
        <f>SUMIFS(СВЦЭМ!$H$34:$H$777,СВЦЭМ!$A$34:$A$777,$A266,СВЦЭМ!$B$34:$B$777,O$248)+'СЕТ СН'!$F$15</f>
        <v>0</v>
      </c>
      <c r="P266" s="36">
        <f>SUMIFS(СВЦЭМ!$H$34:$H$777,СВЦЭМ!$A$34:$A$777,$A266,СВЦЭМ!$B$34:$B$777,P$248)+'СЕТ СН'!$F$15</f>
        <v>0</v>
      </c>
      <c r="Q266" s="36">
        <f>SUMIFS(СВЦЭМ!$H$34:$H$777,СВЦЭМ!$A$34:$A$777,$A266,СВЦЭМ!$B$34:$B$777,Q$248)+'СЕТ СН'!$F$15</f>
        <v>0</v>
      </c>
      <c r="R266" s="36">
        <f>SUMIFS(СВЦЭМ!$H$34:$H$777,СВЦЭМ!$A$34:$A$777,$A266,СВЦЭМ!$B$34:$B$777,R$248)+'СЕТ СН'!$F$15</f>
        <v>0</v>
      </c>
      <c r="S266" s="36">
        <f>SUMIFS(СВЦЭМ!$H$34:$H$777,СВЦЭМ!$A$34:$A$777,$A266,СВЦЭМ!$B$34:$B$777,S$248)+'СЕТ СН'!$F$15</f>
        <v>0</v>
      </c>
      <c r="T266" s="36">
        <f>SUMIFS(СВЦЭМ!$H$34:$H$777,СВЦЭМ!$A$34:$A$777,$A266,СВЦЭМ!$B$34:$B$777,T$248)+'СЕТ СН'!$F$15</f>
        <v>0</v>
      </c>
      <c r="U266" s="36">
        <f>SUMIFS(СВЦЭМ!$H$34:$H$777,СВЦЭМ!$A$34:$A$777,$A266,СВЦЭМ!$B$34:$B$777,U$248)+'СЕТ СН'!$F$15</f>
        <v>0</v>
      </c>
      <c r="V266" s="36">
        <f>SUMIFS(СВЦЭМ!$H$34:$H$777,СВЦЭМ!$A$34:$A$777,$A266,СВЦЭМ!$B$34:$B$777,V$248)+'СЕТ СН'!$F$15</f>
        <v>0</v>
      </c>
      <c r="W266" s="36">
        <f>SUMIFS(СВЦЭМ!$H$34:$H$777,СВЦЭМ!$A$34:$A$777,$A266,СВЦЭМ!$B$34:$B$777,W$248)+'СЕТ СН'!$F$15</f>
        <v>0</v>
      </c>
      <c r="X266" s="36">
        <f>SUMIFS(СВЦЭМ!$H$34:$H$777,СВЦЭМ!$A$34:$A$777,$A266,СВЦЭМ!$B$34:$B$777,X$248)+'СЕТ СН'!$F$15</f>
        <v>0</v>
      </c>
      <c r="Y266" s="36">
        <f>SUMIFS(СВЦЭМ!$H$34:$H$777,СВЦЭМ!$A$34:$A$777,$A266,СВЦЭМ!$B$34:$B$777,Y$248)+'СЕТ СН'!$F$15</f>
        <v>0</v>
      </c>
    </row>
    <row r="267" spans="1:25" ht="15.75" hidden="1" x14ac:dyDescent="0.2">
      <c r="A267" s="35">
        <f t="shared" si="7"/>
        <v>43880</v>
      </c>
      <c r="B267" s="36">
        <f>SUMIFS(СВЦЭМ!$H$34:$H$777,СВЦЭМ!$A$34:$A$777,$A267,СВЦЭМ!$B$34:$B$777,B$248)+'СЕТ СН'!$F$15</f>
        <v>0</v>
      </c>
      <c r="C267" s="36">
        <f>SUMIFS(СВЦЭМ!$H$34:$H$777,СВЦЭМ!$A$34:$A$777,$A267,СВЦЭМ!$B$34:$B$777,C$248)+'СЕТ СН'!$F$15</f>
        <v>0</v>
      </c>
      <c r="D267" s="36">
        <f>SUMIFS(СВЦЭМ!$H$34:$H$777,СВЦЭМ!$A$34:$A$777,$A267,СВЦЭМ!$B$34:$B$777,D$248)+'СЕТ СН'!$F$15</f>
        <v>0</v>
      </c>
      <c r="E267" s="36">
        <f>SUMIFS(СВЦЭМ!$H$34:$H$777,СВЦЭМ!$A$34:$A$777,$A267,СВЦЭМ!$B$34:$B$777,E$248)+'СЕТ СН'!$F$15</f>
        <v>0</v>
      </c>
      <c r="F267" s="36">
        <f>SUMIFS(СВЦЭМ!$H$34:$H$777,СВЦЭМ!$A$34:$A$777,$A267,СВЦЭМ!$B$34:$B$777,F$248)+'СЕТ СН'!$F$15</f>
        <v>0</v>
      </c>
      <c r="G267" s="36">
        <f>SUMIFS(СВЦЭМ!$H$34:$H$777,СВЦЭМ!$A$34:$A$777,$A267,СВЦЭМ!$B$34:$B$777,G$248)+'СЕТ СН'!$F$15</f>
        <v>0</v>
      </c>
      <c r="H267" s="36">
        <f>SUMIFS(СВЦЭМ!$H$34:$H$777,СВЦЭМ!$A$34:$A$777,$A267,СВЦЭМ!$B$34:$B$777,H$248)+'СЕТ СН'!$F$15</f>
        <v>0</v>
      </c>
      <c r="I267" s="36">
        <f>SUMIFS(СВЦЭМ!$H$34:$H$777,СВЦЭМ!$A$34:$A$777,$A267,СВЦЭМ!$B$34:$B$777,I$248)+'СЕТ СН'!$F$15</f>
        <v>0</v>
      </c>
      <c r="J267" s="36">
        <f>SUMIFS(СВЦЭМ!$H$34:$H$777,СВЦЭМ!$A$34:$A$777,$A267,СВЦЭМ!$B$34:$B$777,J$248)+'СЕТ СН'!$F$15</f>
        <v>0</v>
      </c>
      <c r="K267" s="36">
        <f>SUMIFS(СВЦЭМ!$H$34:$H$777,СВЦЭМ!$A$34:$A$777,$A267,СВЦЭМ!$B$34:$B$777,K$248)+'СЕТ СН'!$F$15</f>
        <v>0</v>
      </c>
      <c r="L267" s="36">
        <f>SUMIFS(СВЦЭМ!$H$34:$H$777,СВЦЭМ!$A$34:$A$777,$A267,СВЦЭМ!$B$34:$B$777,L$248)+'СЕТ СН'!$F$15</f>
        <v>0</v>
      </c>
      <c r="M267" s="36">
        <f>SUMIFS(СВЦЭМ!$H$34:$H$777,СВЦЭМ!$A$34:$A$777,$A267,СВЦЭМ!$B$34:$B$777,M$248)+'СЕТ СН'!$F$15</f>
        <v>0</v>
      </c>
      <c r="N267" s="36">
        <f>SUMIFS(СВЦЭМ!$H$34:$H$777,СВЦЭМ!$A$34:$A$777,$A267,СВЦЭМ!$B$34:$B$777,N$248)+'СЕТ СН'!$F$15</f>
        <v>0</v>
      </c>
      <c r="O267" s="36">
        <f>SUMIFS(СВЦЭМ!$H$34:$H$777,СВЦЭМ!$A$34:$A$777,$A267,СВЦЭМ!$B$34:$B$777,O$248)+'СЕТ СН'!$F$15</f>
        <v>0</v>
      </c>
      <c r="P267" s="36">
        <f>SUMIFS(СВЦЭМ!$H$34:$H$777,СВЦЭМ!$A$34:$A$777,$A267,СВЦЭМ!$B$34:$B$777,P$248)+'СЕТ СН'!$F$15</f>
        <v>0</v>
      </c>
      <c r="Q267" s="36">
        <f>SUMIFS(СВЦЭМ!$H$34:$H$777,СВЦЭМ!$A$34:$A$777,$A267,СВЦЭМ!$B$34:$B$777,Q$248)+'СЕТ СН'!$F$15</f>
        <v>0</v>
      </c>
      <c r="R267" s="36">
        <f>SUMIFS(СВЦЭМ!$H$34:$H$777,СВЦЭМ!$A$34:$A$777,$A267,СВЦЭМ!$B$34:$B$777,R$248)+'СЕТ СН'!$F$15</f>
        <v>0</v>
      </c>
      <c r="S267" s="36">
        <f>SUMIFS(СВЦЭМ!$H$34:$H$777,СВЦЭМ!$A$34:$A$777,$A267,СВЦЭМ!$B$34:$B$777,S$248)+'СЕТ СН'!$F$15</f>
        <v>0</v>
      </c>
      <c r="T267" s="36">
        <f>SUMIFS(СВЦЭМ!$H$34:$H$777,СВЦЭМ!$A$34:$A$777,$A267,СВЦЭМ!$B$34:$B$777,T$248)+'СЕТ СН'!$F$15</f>
        <v>0</v>
      </c>
      <c r="U267" s="36">
        <f>SUMIFS(СВЦЭМ!$H$34:$H$777,СВЦЭМ!$A$34:$A$777,$A267,СВЦЭМ!$B$34:$B$777,U$248)+'СЕТ СН'!$F$15</f>
        <v>0</v>
      </c>
      <c r="V267" s="36">
        <f>SUMIFS(СВЦЭМ!$H$34:$H$777,СВЦЭМ!$A$34:$A$777,$A267,СВЦЭМ!$B$34:$B$777,V$248)+'СЕТ СН'!$F$15</f>
        <v>0</v>
      </c>
      <c r="W267" s="36">
        <f>SUMIFS(СВЦЭМ!$H$34:$H$777,СВЦЭМ!$A$34:$A$777,$A267,СВЦЭМ!$B$34:$B$777,W$248)+'СЕТ СН'!$F$15</f>
        <v>0</v>
      </c>
      <c r="X267" s="36">
        <f>SUMIFS(СВЦЭМ!$H$34:$H$777,СВЦЭМ!$A$34:$A$777,$A267,СВЦЭМ!$B$34:$B$777,X$248)+'СЕТ СН'!$F$15</f>
        <v>0</v>
      </c>
      <c r="Y267" s="36">
        <f>SUMIFS(СВЦЭМ!$H$34:$H$777,СВЦЭМ!$A$34:$A$777,$A267,СВЦЭМ!$B$34:$B$777,Y$248)+'СЕТ СН'!$F$15</f>
        <v>0</v>
      </c>
    </row>
    <row r="268" spans="1:25" ht="15.75" hidden="1" x14ac:dyDescent="0.2">
      <c r="A268" s="35">
        <f t="shared" si="7"/>
        <v>43881</v>
      </c>
      <c r="B268" s="36">
        <f>SUMIFS(СВЦЭМ!$H$34:$H$777,СВЦЭМ!$A$34:$A$777,$A268,СВЦЭМ!$B$34:$B$777,B$248)+'СЕТ СН'!$F$15</f>
        <v>0</v>
      </c>
      <c r="C268" s="36">
        <f>SUMIFS(СВЦЭМ!$H$34:$H$777,СВЦЭМ!$A$34:$A$777,$A268,СВЦЭМ!$B$34:$B$777,C$248)+'СЕТ СН'!$F$15</f>
        <v>0</v>
      </c>
      <c r="D268" s="36">
        <f>SUMIFS(СВЦЭМ!$H$34:$H$777,СВЦЭМ!$A$34:$A$777,$A268,СВЦЭМ!$B$34:$B$777,D$248)+'СЕТ СН'!$F$15</f>
        <v>0</v>
      </c>
      <c r="E268" s="36">
        <f>SUMIFS(СВЦЭМ!$H$34:$H$777,СВЦЭМ!$A$34:$A$777,$A268,СВЦЭМ!$B$34:$B$777,E$248)+'СЕТ СН'!$F$15</f>
        <v>0</v>
      </c>
      <c r="F268" s="36">
        <f>SUMIFS(СВЦЭМ!$H$34:$H$777,СВЦЭМ!$A$34:$A$777,$A268,СВЦЭМ!$B$34:$B$777,F$248)+'СЕТ СН'!$F$15</f>
        <v>0</v>
      </c>
      <c r="G268" s="36">
        <f>SUMIFS(СВЦЭМ!$H$34:$H$777,СВЦЭМ!$A$34:$A$777,$A268,СВЦЭМ!$B$34:$B$777,G$248)+'СЕТ СН'!$F$15</f>
        <v>0</v>
      </c>
      <c r="H268" s="36">
        <f>SUMIFS(СВЦЭМ!$H$34:$H$777,СВЦЭМ!$A$34:$A$777,$A268,СВЦЭМ!$B$34:$B$777,H$248)+'СЕТ СН'!$F$15</f>
        <v>0</v>
      </c>
      <c r="I268" s="36">
        <f>SUMIFS(СВЦЭМ!$H$34:$H$777,СВЦЭМ!$A$34:$A$777,$A268,СВЦЭМ!$B$34:$B$777,I$248)+'СЕТ СН'!$F$15</f>
        <v>0</v>
      </c>
      <c r="J268" s="36">
        <f>SUMIFS(СВЦЭМ!$H$34:$H$777,СВЦЭМ!$A$34:$A$777,$A268,СВЦЭМ!$B$34:$B$777,J$248)+'СЕТ СН'!$F$15</f>
        <v>0</v>
      </c>
      <c r="K268" s="36">
        <f>SUMIFS(СВЦЭМ!$H$34:$H$777,СВЦЭМ!$A$34:$A$777,$A268,СВЦЭМ!$B$34:$B$777,K$248)+'СЕТ СН'!$F$15</f>
        <v>0</v>
      </c>
      <c r="L268" s="36">
        <f>SUMIFS(СВЦЭМ!$H$34:$H$777,СВЦЭМ!$A$34:$A$777,$A268,СВЦЭМ!$B$34:$B$777,L$248)+'СЕТ СН'!$F$15</f>
        <v>0</v>
      </c>
      <c r="M268" s="36">
        <f>SUMIFS(СВЦЭМ!$H$34:$H$777,СВЦЭМ!$A$34:$A$777,$A268,СВЦЭМ!$B$34:$B$777,M$248)+'СЕТ СН'!$F$15</f>
        <v>0</v>
      </c>
      <c r="N268" s="36">
        <f>SUMIFS(СВЦЭМ!$H$34:$H$777,СВЦЭМ!$A$34:$A$777,$A268,СВЦЭМ!$B$34:$B$777,N$248)+'СЕТ СН'!$F$15</f>
        <v>0</v>
      </c>
      <c r="O268" s="36">
        <f>SUMIFS(СВЦЭМ!$H$34:$H$777,СВЦЭМ!$A$34:$A$777,$A268,СВЦЭМ!$B$34:$B$777,O$248)+'СЕТ СН'!$F$15</f>
        <v>0</v>
      </c>
      <c r="P268" s="36">
        <f>SUMIFS(СВЦЭМ!$H$34:$H$777,СВЦЭМ!$A$34:$A$777,$A268,СВЦЭМ!$B$34:$B$777,P$248)+'СЕТ СН'!$F$15</f>
        <v>0</v>
      </c>
      <c r="Q268" s="36">
        <f>SUMIFS(СВЦЭМ!$H$34:$H$777,СВЦЭМ!$A$34:$A$777,$A268,СВЦЭМ!$B$34:$B$777,Q$248)+'СЕТ СН'!$F$15</f>
        <v>0</v>
      </c>
      <c r="R268" s="36">
        <f>SUMIFS(СВЦЭМ!$H$34:$H$777,СВЦЭМ!$A$34:$A$777,$A268,СВЦЭМ!$B$34:$B$777,R$248)+'СЕТ СН'!$F$15</f>
        <v>0</v>
      </c>
      <c r="S268" s="36">
        <f>SUMIFS(СВЦЭМ!$H$34:$H$777,СВЦЭМ!$A$34:$A$777,$A268,СВЦЭМ!$B$34:$B$777,S$248)+'СЕТ СН'!$F$15</f>
        <v>0</v>
      </c>
      <c r="T268" s="36">
        <f>SUMIFS(СВЦЭМ!$H$34:$H$777,СВЦЭМ!$A$34:$A$777,$A268,СВЦЭМ!$B$34:$B$777,T$248)+'СЕТ СН'!$F$15</f>
        <v>0</v>
      </c>
      <c r="U268" s="36">
        <f>SUMIFS(СВЦЭМ!$H$34:$H$777,СВЦЭМ!$A$34:$A$777,$A268,СВЦЭМ!$B$34:$B$777,U$248)+'СЕТ СН'!$F$15</f>
        <v>0</v>
      </c>
      <c r="V268" s="36">
        <f>SUMIFS(СВЦЭМ!$H$34:$H$777,СВЦЭМ!$A$34:$A$777,$A268,СВЦЭМ!$B$34:$B$777,V$248)+'СЕТ СН'!$F$15</f>
        <v>0</v>
      </c>
      <c r="W268" s="36">
        <f>SUMIFS(СВЦЭМ!$H$34:$H$777,СВЦЭМ!$A$34:$A$777,$A268,СВЦЭМ!$B$34:$B$777,W$248)+'СЕТ СН'!$F$15</f>
        <v>0</v>
      </c>
      <c r="X268" s="36">
        <f>SUMIFS(СВЦЭМ!$H$34:$H$777,СВЦЭМ!$A$34:$A$777,$A268,СВЦЭМ!$B$34:$B$777,X$248)+'СЕТ СН'!$F$15</f>
        <v>0</v>
      </c>
      <c r="Y268" s="36">
        <f>SUMIFS(СВЦЭМ!$H$34:$H$777,СВЦЭМ!$A$34:$A$777,$A268,СВЦЭМ!$B$34:$B$777,Y$248)+'СЕТ СН'!$F$15</f>
        <v>0</v>
      </c>
    </row>
    <row r="269" spans="1:25" ht="15.75" hidden="1" x14ac:dyDescent="0.2">
      <c r="A269" s="35">
        <f t="shared" si="7"/>
        <v>43882</v>
      </c>
      <c r="B269" s="36">
        <f>SUMIFS(СВЦЭМ!$H$34:$H$777,СВЦЭМ!$A$34:$A$777,$A269,СВЦЭМ!$B$34:$B$777,B$248)+'СЕТ СН'!$F$15</f>
        <v>0</v>
      </c>
      <c r="C269" s="36">
        <f>SUMIFS(СВЦЭМ!$H$34:$H$777,СВЦЭМ!$A$34:$A$777,$A269,СВЦЭМ!$B$34:$B$777,C$248)+'СЕТ СН'!$F$15</f>
        <v>0</v>
      </c>
      <c r="D269" s="36">
        <f>SUMIFS(СВЦЭМ!$H$34:$H$777,СВЦЭМ!$A$34:$A$777,$A269,СВЦЭМ!$B$34:$B$777,D$248)+'СЕТ СН'!$F$15</f>
        <v>0</v>
      </c>
      <c r="E269" s="36">
        <f>SUMIFS(СВЦЭМ!$H$34:$H$777,СВЦЭМ!$A$34:$A$777,$A269,СВЦЭМ!$B$34:$B$777,E$248)+'СЕТ СН'!$F$15</f>
        <v>0</v>
      </c>
      <c r="F269" s="36">
        <f>SUMIFS(СВЦЭМ!$H$34:$H$777,СВЦЭМ!$A$34:$A$777,$A269,СВЦЭМ!$B$34:$B$777,F$248)+'СЕТ СН'!$F$15</f>
        <v>0</v>
      </c>
      <c r="G269" s="36">
        <f>SUMIFS(СВЦЭМ!$H$34:$H$777,СВЦЭМ!$A$34:$A$777,$A269,СВЦЭМ!$B$34:$B$777,G$248)+'СЕТ СН'!$F$15</f>
        <v>0</v>
      </c>
      <c r="H269" s="36">
        <f>SUMIFS(СВЦЭМ!$H$34:$H$777,СВЦЭМ!$A$34:$A$777,$A269,СВЦЭМ!$B$34:$B$777,H$248)+'СЕТ СН'!$F$15</f>
        <v>0</v>
      </c>
      <c r="I269" s="36">
        <f>SUMIFS(СВЦЭМ!$H$34:$H$777,СВЦЭМ!$A$34:$A$777,$A269,СВЦЭМ!$B$34:$B$777,I$248)+'СЕТ СН'!$F$15</f>
        <v>0</v>
      </c>
      <c r="J269" s="36">
        <f>SUMIFS(СВЦЭМ!$H$34:$H$777,СВЦЭМ!$A$34:$A$777,$A269,СВЦЭМ!$B$34:$B$777,J$248)+'СЕТ СН'!$F$15</f>
        <v>0</v>
      </c>
      <c r="K269" s="36">
        <f>SUMIFS(СВЦЭМ!$H$34:$H$777,СВЦЭМ!$A$34:$A$777,$A269,СВЦЭМ!$B$34:$B$777,K$248)+'СЕТ СН'!$F$15</f>
        <v>0</v>
      </c>
      <c r="L269" s="36">
        <f>SUMIFS(СВЦЭМ!$H$34:$H$777,СВЦЭМ!$A$34:$A$777,$A269,СВЦЭМ!$B$34:$B$777,L$248)+'СЕТ СН'!$F$15</f>
        <v>0</v>
      </c>
      <c r="M269" s="36">
        <f>SUMIFS(СВЦЭМ!$H$34:$H$777,СВЦЭМ!$A$34:$A$777,$A269,СВЦЭМ!$B$34:$B$777,M$248)+'СЕТ СН'!$F$15</f>
        <v>0</v>
      </c>
      <c r="N269" s="36">
        <f>SUMIFS(СВЦЭМ!$H$34:$H$777,СВЦЭМ!$A$34:$A$777,$A269,СВЦЭМ!$B$34:$B$777,N$248)+'СЕТ СН'!$F$15</f>
        <v>0</v>
      </c>
      <c r="O269" s="36">
        <f>SUMIFS(СВЦЭМ!$H$34:$H$777,СВЦЭМ!$A$34:$A$777,$A269,СВЦЭМ!$B$34:$B$777,O$248)+'СЕТ СН'!$F$15</f>
        <v>0</v>
      </c>
      <c r="P269" s="36">
        <f>SUMIFS(СВЦЭМ!$H$34:$H$777,СВЦЭМ!$A$34:$A$777,$A269,СВЦЭМ!$B$34:$B$777,P$248)+'СЕТ СН'!$F$15</f>
        <v>0</v>
      </c>
      <c r="Q269" s="36">
        <f>SUMIFS(СВЦЭМ!$H$34:$H$777,СВЦЭМ!$A$34:$A$777,$A269,СВЦЭМ!$B$34:$B$777,Q$248)+'СЕТ СН'!$F$15</f>
        <v>0</v>
      </c>
      <c r="R269" s="36">
        <f>SUMIFS(СВЦЭМ!$H$34:$H$777,СВЦЭМ!$A$34:$A$777,$A269,СВЦЭМ!$B$34:$B$777,R$248)+'СЕТ СН'!$F$15</f>
        <v>0</v>
      </c>
      <c r="S269" s="36">
        <f>SUMIFS(СВЦЭМ!$H$34:$H$777,СВЦЭМ!$A$34:$A$777,$A269,СВЦЭМ!$B$34:$B$777,S$248)+'СЕТ СН'!$F$15</f>
        <v>0</v>
      </c>
      <c r="T269" s="36">
        <f>SUMIFS(СВЦЭМ!$H$34:$H$777,СВЦЭМ!$A$34:$A$777,$A269,СВЦЭМ!$B$34:$B$777,T$248)+'СЕТ СН'!$F$15</f>
        <v>0</v>
      </c>
      <c r="U269" s="36">
        <f>SUMIFS(СВЦЭМ!$H$34:$H$777,СВЦЭМ!$A$34:$A$777,$A269,СВЦЭМ!$B$34:$B$777,U$248)+'СЕТ СН'!$F$15</f>
        <v>0</v>
      </c>
      <c r="V269" s="36">
        <f>SUMIFS(СВЦЭМ!$H$34:$H$777,СВЦЭМ!$A$34:$A$777,$A269,СВЦЭМ!$B$34:$B$777,V$248)+'СЕТ СН'!$F$15</f>
        <v>0</v>
      </c>
      <c r="W269" s="36">
        <f>SUMIFS(СВЦЭМ!$H$34:$H$777,СВЦЭМ!$A$34:$A$777,$A269,СВЦЭМ!$B$34:$B$777,W$248)+'СЕТ СН'!$F$15</f>
        <v>0</v>
      </c>
      <c r="X269" s="36">
        <f>SUMIFS(СВЦЭМ!$H$34:$H$777,СВЦЭМ!$A$34:$A$777,$A269,СВЦЭМ!$B$34:$B$777,X$248)+'СЕТ СН'!$F$15</f>
        <v>0</v>
      </c>
      <c r="Y269" s="36">
        <f>SUMIFS(СВЦЭМ!$H$34:$H$777,СВЦЭМ!$A$34:$A$777,$A269,СВЦЭМ!$B$34:$B$777,Y$248)+'СЕТ СН'!$F$15</f>
        <v>0</v>
      </c>
    </row>
    <row r="270" spans="1:25" ht="15.75" hidden="1" x14ac:dyDescent="0.2">
      <c r="A270" s="35">
        <f t="shared" si="7"/>
        <v>43883</v>
      </c>
      <c r="B270" s="36">
        <f>SUMIFS(СВЦЭМ!$H$34:$H$777,СВЦЭМ!$A$34:$A$777,$A270,СВЦЭМ!$B$34:$B$777,B$248)+'СЕТ СН'!$F$15</f>
        <v>0</v>
      </c>
      <c r="C270" s="36">
        <f>SUMIFS(СВЦЭМ!$H$34:$H$777,СВЦЭМ!$A$34:$A$777,$A270,СВЦЭМ!$B$34:$B$777,C$248)+'СЕТ СН'!$F$15</f>
        <v>0</v>
      </c>
      <c r="D270" s="36">
        <f>SUMIFS(СВЦЭМ!$H$34:$H$777,СВЦЭМ!$A$34:$A$777,$A270,СВЦЭМ!$B$34:$B$777,D$248)+'СЕТ СН'!$F$15</f>
        <v>0</v>
      </c>
      <c r="E270" s="36">
        <f>SUMIFS(СВЦЭМ!$H$34:$H$777,СВЦЭМ!$A$34:$A$777,$A270,СВЦЭМ!$B$34:$B$777,E$248)+'СЕТ СН'!$F$15</f>
        <v>0</v>
      </c>
      <c r="F270" s="36">
        <f>SUMIFS(СВЦЭМ!$H$34:$H$777,СВЦЭМ!$A$34:$A$777,$A270,СВЦЭМ!$B$34:$B$777,F$248)+'СЕТ СН'!$F$15</f>
        <v>0</v>
      </c>
      <c r="G270" s="36">
        <f>SUMIFS(СВЦЭМ!$H$34:$H$777,СВЦЭМ!$A$34:$A$777,$A270,СВЦЭМ!$B$34:$B$777,G$248)+'СЕТ СН'!$F$15</f>
        <v>0</v>
      </c>
      <c r="H270" s="36">
        <f>SUMIFS(СВЦЭМ!$H$34:$H$777,СВЦЭМ!$A$34:$A$777,$A270,СВЦЭМ!$B$34:$B$777,H$248)+'СЕТ СН'!$F$15</f>
        <v>0</v>
      </c>
      <c r="I270" s="36">
        <f>SUMIFS(СВЦЭМ!$H$34:$H$777,СВЦЭМ!$A$34:$A$777,$A270,СВЦЭМ!$B$34:$B$777,I$248)+'СЕТ СН'!$F$15</f>
        <v>0</v>
      </c>
      <c r="J270" s="36">
        <f>SUMIFS(СВЦЭМ!$H$34:$H$777,СВЦЭМ!$A$34:$A$777,$A270,СВЦЭМ!$B$34:$B$777,J$248)+'СЕТ СН'!$F$15</f>
        <v>0</v>
      </c>
      <c r="K270" s="36">
        <f>SUMIFS(СВЦЭМ!$H$34:$H$777,СВЦЭМ!$A$34:$A$777,$A270,СВЦЭМ!$B$34:$B$777,K$248)+'СЕТ СН'!$F$15</f>
        <v>0</v>
      </c>
      <c r="L270" s="36">
        <f>SUMIFS(СВЦЭМ!$H$34:$H$777,СВЦЭМ!$A$34:$A$777,$A270,СВЦЭМ!$B$34:$B$777,L$248)+'СЕТ СН'!$F$15</f>
        <v>0</v>
      </c>
      <c r="M270" s="36">
        <f>SUMIFS(СВЦЭМ!$H$34:$H$777,СВЦЭМ!$A$34:$A$777,$A270,СВЦЭМ!$B$34:$B$777,M$248)+'СЕТ СН'!$F$15</f>
        <v>0</v>
      </c>
      <c r="N270" s="36">
        <f>SUMIFS(СВЦЭМ!$H$34:$H$777,СВЦЭМ!$A$34:$A$777,$A270,СВЦЭМ!$B$34:$B$777,N$248)+'СЕТ СН'!$F$15</f>
        <v>0</v>
      </c>
      <c r="O270" s="36">
        <f>SUMIFS(СВЦЭМ!$H$34:$H$777,СВЦЭМ!$A$34:$A$777,$A270,СВЦЭМ!$B$34:$B$777,O$248)+'СЕТ СН'!$F$15</f>
        <v>0</v>
      </c>
      <c r="P270" s="36">
        <f>SUMIFS(СВЦЭМ!$H$34:$H$777,СВЦЭМ!$A$34:$A$777,$A270,СВЦЭМ!$B$34:$B$777,P$248)+'СЕТ СН'!$F$15</f>
        <v>0</v>
      </c>
      <c r="Q270" s="36">
        <f>SUMIFS(СВЦЭМ!$H$34:$H$777,СВЦЭМ!$A$34:$A$777,$A270,СВЦЭМ!$B$34:$B$777,Q$248)+'СЕТ СН'!$F$15</f>
        <v>0</v>
      </c>
      <c r="R270" s="36">
        <f>SUMIFS(СВЦЭМ!$H$34:$H$777,СВЦЭМ!$A$34:$A$777,$A270,СВЦЭМ!$B$34:$B$777,R$248)+'СЕТ СН'!$F$15</f>
        <v>0</v>
      </c>
      <c r="S270" s="36">
        <f>SUMIFS(СВЦЭМ!$H$34:$H$777,СВЦЭМ!$A$34:$A$777,$A270,СВЦЭМ!$B$34:$B$777,S$248)+'СЕТ СН'!$F$15</f>
        <v>0</v>
      </c>
      <c r="T270" s="36">
        <f>SUMIFS(СВЦЭМ!$H$34:$H$777,СВЦЭМ!$A$34:$A$777,$A270,СВЦЭМ!$B$34:$B$777,T$248)+'СЕТ СН'!$F$15</f>
        <v>0</v>
      </c>
      <c r="U270" s="36">
        <f>SUMIFS(СВЦЭМ!$H$34:$H$777,СВЦЭМ!$A$34:$A$777,$A270,СВЦЭМ!$B$34:$B$777,U$248)+'СЕТ СН'!$F$15</f>
        <v>0</v>
      </c>
      <c r="V270" s="36">
        <f>SUMIFS(СВЦЭМ!$H$34:$H$777,СВЦЭМ!$A$34:$A$777,$A270,СВЦЭМ!$B$34:$B$777,V$248)+'СЕТ СН'!$F$15</f>
        <v>0</v>
      </c>
      <c r="W270" s="36">
        <f>SUMIFS(СВЦЭМ!$H$34:$H$777,СВЦЭМ!$A$34:$A$777,$A270,СВЦЭМ!$B$34:$B$777,W$248)+'СЕТ СН'!$F$15</f>
        <v>0</v>
      </c>
      <c r="X270" s="36">
        <f>SUMIFS(СВЦЭМ!$H$34:$H$777,СВЦЭМ!$A$34:$A$777,$A270,СВЦЭМ!$B$34:$B$777,X$248)+'СЕТ СН'!$F$15</f>
        <v>0</v>
      </c>
      <c r="Y270" s="36">
        <f>SUMIFS(СВЦЭМ!$H$34:$H$777,СВЦЭМ!$A$34:$A$777,$A270,СВЦЭМ!$B$34:$B$777,Y$248)+'СЕТ СН'!$F$15</f>
        <v>0</v>
      </c>
    </row>
    <row r="271" spans="1:25" ht="15.75" hidden="1" x14ac:dyDescent="0.2">
      <c r="A271" s="35">
        <f t="shared" si="7"/>
        <v>43884</v>
      </c>
      <c r="B271" s="36">
        <f>SUMIFS(СВЦЭМ!$H$34:$H$777,СВЦЭМ!$A$34:$A$777,$A271,СВЦЭМ!$B$34:$B$777,B$248)+'СЕТ СН'!$F$15</f>
        <v>0</v>
      </c>
      <c r="C271" s="36">
        <f>SUMIFS(СВЦЭМ!$H$34:$H$777,СВЦЭМ!$A$34:$A$777,$A271,СВЦЭМ!$B$34:$B$777,C$248)+'СЕТ СН'!$F$15</f>
        <v>0</v>
      </c>
      <c r="D271" s="36">
        <f>SUMIFS(СВЦЭМ!$H$34:$H$777,СВЦЭМ!$A$34:$A$777,$A271,СВЦЭМ!$B$34:$B$777,D$248)+'СЕТ СН'!$F$15</f>
        <v>0</v>
      </c>
      <c r="E271" s="36">
        <f>SUMIFS(СВЦЭМ!$H$34:$H$777,СВЦЭМ!$A$34:$A$777,$A271,СВЦЭМ!$B$34:$B$777,E$248)+'СЕТ СН'!$F$15</f>
        <v>0</v>
      </c>
      <c r="F271" s="36">
        <f>SUMIFS(СВЦЭМ!$H$34:$H$777,СВЦЭМ!$A$34:$A$777,$A271,СВЦЭМ!$B$34:$B$777,F$248)+'СЕТ СН'!$F$15</f>
        <v>0</v>
      </c>
      <c r="G271" s="36">
        <f>SUMIFS(СВЦЭМ!$H$34:$H$777,СВЦЭМ!$A$34:$A$777,$A271,СВЦЭМ!$B$34:$B$777,G$248)+'СЕТ СН'!$F$15</f>
        <v>0</v>
      </c>
      <c r="H271" s="36">
        <f>SUMIFS(СВЦЭМ!$H$34:$H$777,СВЦЭМ!$A$34:$A$777,$A271,СВЦЭМ!$B$34:$B$777,H$248)+'СЕТ СН'!$F$15</f>
        <v>0</v>
      </c>
      <c r="I271" s="36">
        <f>SUMIFS(СВЦЭМ!$H$34:$H$777,СВЦЭМ!$A$34:$A$777,$A271,СВЦЭМ!$B$34:$B$777,I$248)+'СЕТ СН'!$F$15</f>
        <v>0</v>
      </c>
      <c r="J271" s="36">
        <f>SUMIFS(СВЦЭМ!$H$34:$H$777,СВЦЭМ!$A$34:$A$777,$A271,СВЦЭМ!$B$34:$B$777,J$248)+'СЕТ СН'!$F$15</f>
        <v>0</v>
      </c>
      <c r="K271" s="36">
        <f>SUMIFS(СВЦЭМ!$H$34:$H$777,СВЦЭМ!$A$34:$A$777,$A271,СВЦЭМ!$B$34:$B$777,K$248)+'СЕТ СН'!$F$15</f>
        <v>0</v>
      </c>
      <c r="L271" s="36">
        <f>SUMIFS(СВЦЭМ!$H$34:$H$777,СВЦЭМ!$A$34:$A$777,$A271,СВЦЭМ!$B$34:$B$777,L$248)+'СЕТ СН'!$F$15</f>
        <v>0</v>
      </c>
      <c r="M271" s="36">
        <f>SUMIFS(СВЦЭМ!$H$34:$H$777,СВЦЭМ!$A$34:$A$777,$A271,СВЦЭМ!$B$34:$B$777,M$248)+'СЕТ СН'!$F$15</f>
        <v>0</v>
      </c>
      <c r="N271" s="36">
        <f>SUMIFS(СВЦЭМ!$H$34:$H$777,СВЦЭМ!$A$34:$A$777,$A271,СВЦЭМ!$B$34:$B$777,N$248)+'СЕТ СН'!$F$15</f>
        <v>0</v>
      </c>
      <c r="O271" s="36">
        <f>SUMIFS(СВЦЭМ!$H$34:$H$777,СВЦЭМ!$A$34:$A$777,$A271,СВЦЭМ!$B$34:$B$777,O$248)+'СЕТ СН'!$F$15</f>
        <v>0</v>
      </c>
      <c r="P271" s="36">
        <f>SUMIFS(СВЦЭМ!$H$34:$H$777,СВЦЭМ!$A$34:$A$777,$A271,СВЦЭМ!$B$34:$B$777,P$248)+'СЕТ СН'!$F$15</f>
        <v>0</v>
      </c>
      <c r="Q271" s="36">
        <f>SUMIFS(СВЦЭМ!$H$34:$H$777,СВЦЭМ!$A$34:$A$777,$A271,СВЦЭМ!$B$34:$B$777,Q$248)+'СЕТ СН'!$F$15</f>
        <v>0</v>
      </c>
      <c r="R271" s="36">
        <f>SUMIFS(СВЦЭМ!$H$34:$H$777,СВЦЭМ!$A$34:$A$777,$A271,СВЦЭМ!$B$34:$B$777,R$248)+'СЕТ СН'!$F$15</f>
        <v>0</v>
      </c>
      <c r="S271" s="36">
        <f>SUMIFS(СВЦЭМ!$H$34:$H$777,СВЦЭМ!$A$34:$A$777,$A271,СВЦЭМ!$B$34:$B$777,S$248)+'СЕТ СН'!$F$15</f>
        <v>0</v>
      </c>
      <c r="T271" s="36">
        <f>SUMIFS(СВЦЭМ!$H$34:$H$777,СВЦЭМ!$A$34:$A$777,$A271,СВЦЭМ!$B$34:$B$777,T$248)+'СЕТ СН'!$F$15</f>
        <v>0</v>
      </c>
      <c r="U271" s="36">
        <f>SUMIFS(СВЦЭМ!$H$34:$H$777,СВЦЭМ!$A$34:$A$777,$A271,СВЦЭМ!$B$34:$B$777,U$248)+'СЕТ СН'!$F$15</f>
        <v>0</v>
      </c>
      <c r="V271" s="36">
        <f>SUMIFS(СВЦЭМ!$H$34:$H$777,СВЦЭМ!$A$34:$A$777,$A271,СВЦЭМ!$B$34:$B$777,V$248)+'СЕТ СН'!$F$15</f>
        <v>0</v>
      </c>
      <c r="W271" s="36">
        <f>SUMIFS(СВЦЭМ!$H$34:$H$777,СВЦЭМ!$A$34:$A$777,$A271,СВЦЭМ!$B$34:$B$777,W$248)+'СЕТ СН'!$F$15</f>
        <v>0</v>
      </c>
      <c r="X271" s="36">
        <f>SUMIFS(СВЦЭМ!$H$34:$H$777,СВЦЭМ!$A$34:$A$777,$A271,СВЦЭМ!$B$34:$B$777,X$248)+'СЕТ СН'!$F$15</f>
        <v>0</v>
      </c>
      <c r="Y271" s="36">
        <f>SUMIFS(СВЦЭМ!$H$34:$H$777,СВЦЭМ!$A$34:$A$777,$A271,СВЦЭМ!$B$34:$B$777,Y$248)+'СЕТ СН'!$F$15</f>
        <v>0</v>
      </c>
    </row>
    <row r="272" spans="1:25" ht="15.75" hidden="1" x14ac:dyDescent="0.2">
      <c r="A272" s="35">
        <f t="shared" si="7"/>
        <v>43885</v>
      </c>
      <c r="B272" s="36">
        <f>SUMIFS(СВЦЭМ!$H$34:$H$777,СВЦЭМ!$A$34:$A$777,$A272,СВЦЭМ!$B$34:$B$777,B$248)+'СЕТ СН'!$F$15</f>
        <v>0</v>
      </c>
      <c r="C272" s="36">
        <f>SUMIFS(СВЦЭМ!$H$34:$H$777,СВЦЭМ!$A$34:$A$777,$A272,СВЦЭМ!$B$34:$B$777,C$248)+'СЕТ СН'!$F$15</f>
        <v>0</v>
      </c>
      <c r="D272" s="36">
        <f>SUMIFS(СВЦЭМ!$H$34:$H$777,СВЦЭМ!$A$34:$A$777,$A272,СВЦЭМ!$B$34:$B$777,D$248)+'СЕТ СН'!$F$15</f>
        <v>0</v>
      </c>
      <c r="E272" s="36">
        <f>SUMIFS(СВЦЭМ!$H$34:$H$777,СВЦЭМ!$A$34:$A$777,$A272,СВЦЭМ!$B$34:$B$777,E$248)+'СЕТ СН'!$F$15</f>
        <v>0</v>
      </c>
      <c r="F272" s="36">
        <f>SUMIFS(СВЦЭМ!$H$34:$H$777,СВЦЭМ!$A$34:$A$777,$A272,СВЦЭМ!$B$34:$B$777,F$248)+'СЕТ СН'!$F$15</f>
        <v>0</v>
      </c>
      <c r="G272" s="36">
        <f>SUMIFS(СВЦЭМ!$H$34:$H$777,СВЦЭМ!$A$34:$A$777,$A272,СВЦЭМ!$B$34:$B$777,G$248)+'СЕТ СН'!$F$15</f>
        <v>0</v>
      </c>
      <c r="H272" s="36">
        <f>SUMIFS(СВЦЭМ!$H$34:$H$777,СВЦЭМ!$A$34:$A$777,$A272,СВЦЭМ!$B$34:$B$777,H$248)+'СЕТ СН'!$F$15</f>
        <v>0</v>
      </c>
      <c r="I272" s="36">
        <f>SUMIFS(СВЦЭМ!$H$34:$H$777,СВЦЭМ!$A$34:$A$777,$A272,СВЦЭМ!$B$34:$B$777,I$248)+'СЕТ СН'!$F$15</f>
        <v>0</v>
      </c>
      <c r="J272" s="36">
        <f>SUMIFS(СВЦЭМ!$H$34:$H$777,СВЦЭМ!$A$34:$A$777,$A272,СВЦЭМ!$B$34:$B$777,J$248)+'СЕТ СН'!$F$15</f>
        <v>0</v>
      </c>
      <c r="K272" s="36">
        <f>SUMIFS(СВЦЭМ!$H$34:$H$777,СВЦЭМ!$A$34:$A$777,$A272,СВЦЭМ!$B$34:$B$777,K$248)+'СЕТ СН'!$F$15</f>
        <v>0</v>
      </c>
      <c r="L272" s="36">
        <f>SUMIFS(СВЦЭМ!$H$34:$H$777,СВЦЭМ!$A$34:$A$777,$A272,СВЦЭМ!$B$34:$B$777,L$248)+'СЕТ СН'!$F$15</f>
        <v>0</v>
      </c>
      <c r="M272" s="36">
        <f>SUMIFS(СВЦЭМ!$H$34:$H$777,СВЦЭМ!$A$34:$A$777,$A272,СВЦЭМ!$B$34:$B$777,M$248)+'СЕТ СН'!$F$15</f>
        <v>0</v>
      </c>
      <c r="N272" s="36">
        <f>SUMIFS(СВЦЭМ!$H$34:$H$777,СВЦЭМ!$A$34:$A$777,$A272,СВЦЭМ!$B$34:$B$777,N$248)+'СЕТ СН'!$F$15</f>
        <v>0</v>
      </c>
      <c r="O272" s="36">
        <f>SUMIFS(СВЦЭМ!$H$34:$H$777,СВЦЭМ!$A$34:$A$777,$A272,СВЦЭМ!$B$34:$B$777,O$248)+'СЕТ СН'!$F$15</f>
        <v>0</v>
      </c>
      <c r="P272" s="36">
        <f>SUMIFS(СВЦЭМ!$H$34:$H$777,СВЦЭМ!$A$34:$A$777,$A272,СВЦЭМ!$B$34:$B$777,P$248)+'СЕТ СН'!$F$15</f>
        <v>0</v>
      </c>
      <c r="Q272" s="36">
        <f>SUMIFS(СВЦЭМ!$H$34:$H$777,СВЦЭМ!$A$34:$A$777,$A272,СВЦЭМ!$B$34:$B$777,Q$248)+'СЕТ СН'!$F$15</f>
        <v>0</v>
      </c>
      <c r="R272" s="36">
        <f>SUMIFS(СВЦЭМ!$H$34:$H$777,СВЦЭМ!$A$34:$A$777,$A272,СВЦЭМ!$B$34:$B$777,R$248)+'СЕТ СН'!$F$15</f>
        <v>0</v>
      </c>
      <c r="S272" s="36">
        <f>SUMIFS(СВЦЭМ!$H$34:$H$777,СВЦЭМ!$A$34:$A$777,$A272,СВЦЭМ!$B$34:$B$777,S$248)+'СЕТ СН'!$F$15</f>
        <v>0</v>
      </c>
      <c r="T272" s="36">
        <f>SUMIFS(СВЦЭМ!$H$34:$H$777,СВЦЭМ!$A$34:$A$777,$A272,СВЦЭМ!$B$34:$B$777,T$248)+'СЕТ СН'!$F$15</f>
        <v>0</v>
      </c>
      <c r="U272" s="36">
        <f>SUMIFS(СВЦЭМ!$H$34:$H$777,СВЦЭМ!$A$34:$A$777,$A272,СВЦЭМ!$B$34:$B$777,U$248)+'СЕТ СН'!$F$15</f>
        <v>0</v>
      </c>
      <c r="V272" s="36">
        <f>SUMIFS(СВЦЭМ!$H$34:$H$777,СВЦЭМ!$A$34:$A$777,$A272,СВЦЭМ!$B$34:$B$777,V$248)+'СЕТ СН'!$F$15</f>
        <v>0</v>
      </c>
      <c r="W272" s="36">
        <f>SUMIFS(СВЦЭМ!$H$34:$H$777,СВЦЭМ!$A$34:$A$777,$A272,СВЦЭМ!$B$34:$B$777,W$248)+'СЕТ СН'!$F$15</f>
        <v>0</v>
      </c>
      <c r="X272" s="36">
        <f>SUMIFS(СВЦЭМ!$H$34:$H$777,СВЦЭМ!$A$34:$A$777,$A272,СВЦЭМ!$B$34:$B$777,X$248)+'СЕТ СН'!$F$15</f>
        <v>0</v>
      </c>
      <c r="Y272" s="36">
        <f>SUMIFS(СВЦЭМ!$H$34:$H$777,СВЦЭМ!$A$34:$A$777,$A272,СВЦЭМ!$B$34:$B$777,Y$248)+'СЕТ СН'!$F$15</f>
        <v>0</v>
      </c>
    </row>
    <row r="273" spans="1:27" ht="15.75" hidden="1" x14ac:dyDescent="0.2">
      <c r="A273" s="35">
        <f t="shared" si="7"/>
        <v>43886</v>
      </c>
      <c r="B273" s="36">
        <f>SUMIFS(СВЦЭМ!$H$34:$H$777,СВЦЭМ!$A$34:$A$777,$A273,СВЦЭМ!$B$34:$B$777,B$248)+'СЕТ СН'!$F$15</f>
        <v>0</v>
      </c>
      <c r="C273" s="36">
        <f>SUMIFS(СВЦЭМ!$H$34:$H$777,СВЦЭМ!$A$34:$A$777,$A273,СВЦЭМ!$B$34:$B$777,C$248)+'СЕТ СН'!$F$15</f>
        <v>0</v>
      </c>
      <c r="D273" s="36">
        <f>SUMIFS(СВЦЭМ!$H$34:$H$777,СВЦЭМ!$A$34:$A$777,$A273,СВЦЭМ!$B$34:$B$777,D$248)+'СЕТ СН'!$F$15</f>
        <v>0</v>
      </c>
      <c r="E273" s="36">
        <f>SUMIFS(СВЦЭМ!$H$34:$H$777,СВЦЭМ!$A$34:$A$777,$A273,СВЦЭМ!$B$34:$B$777,E$248)+'СЕТ СН'!$F$15</f>
        <v>0</v>
      </c>
      <c r="F273" s="36">
        <f>SUMIFS(СВЦЭМ!$H$34:$H$777,СВЦЭМ!$A$34:$A$777,$A273,СВЦЭМ!$B$34:$B$777,F$248)+'СЕТ СН'!$F$15</f>
        <v>0</v>
      </c>
      <c r="G273" s="36">
        <f>SUMIFS(СВЦЭМ!$H$34:$H$777,СВЦЭМ!$A$34:$A$777,$A273,СВЦЭМ!$B$34:$B$777,G$248)+'СЕТ СН'!$F$15</f>
        <v>0</v>
      </c>
      <c r="H273" s="36">
        <f>SUMIFS(СВЦЭМ!$H$34:$H$777,СВЦЭМ!$A$34:$A$777,$A273,СВЦЭМ!$B$34:$B$777,H$248)+'СЕТ СН'!$F$15</f>
        <v>0</v>
      </c>
      <c r="I273" s="36">
        <f>SUMIFS(СВЦЭМ!$H$34:$H$777,СВЦЭМ!$A$34:$A$777,$A273,СВЦЭМ!$B$34:$B$777,I$248)+'СЕТ СН'!$F$15</f>
        <v>0</v>
      </c>
      <c r="J273" s="36">
        <f>SUMIFS(СВЦЭМ!$H$34:$H$777,СВЦЭМ!$A$34:$A$777,$A273,СВЦЭМ!$B$34:$B$777,J$248)+'СЕТ СН'!$F$15</f>
        <v>0</v>
      </c>
      <c r="K273" s="36">
        <f>SUMIFS(СВЦЭМ!$H$34:$H$777,СВЦЭМ!$A$34:$A$777,$A273,СВЦЭМ!$B$34:$B$777,K$248)+'СЕТ СН'!$F$15</f>
        <v>0</v>
      </c>
      <c r="L273" s="36">
        <f>SUMIFS(СВЦЭМ!$H$34:$H$777,СВЦЭМ!$A$34:$A$777,$A273,СВЦЭМ!$B$34:$B$777,L$248)+'СЕТ СН'!$F$15</f>
        <v>0</v>
      </c>
      <c r="M273" s="36">
        <f>SUMIFS(СВЦЭМ!$H$34:$H$777,СВЦЭМ!$A$34:$A$777,$A273,СВЦЭМ!$B$34:$B$777,M$248)+'СЕТ СН'!$F$15</f>
        <v>0</v>
      </c>
      <c r="N273" s="36">
        <f>SUMIFS(СВЦЭМ!$H$34:$H$777,СВЦЭМ!$A$34:$A$777,$A273,СВЦЭМ!$B$34:$B$777,N$248)+'СЕТ СН'!$F$15</f>
        <v>0</v>
      </c>
      <c r="O273" s="36">
        <f>SUMIFS(СВЦЭМ!$H$34:$H$777,СВЦЭМ!$A$34:$A$777,$A273,СВЦЭМ!$B$34:$B$777,O$248)+'СЕТ СН'!$F$15</f>
        <v>0</v>
      </c>
      <c r="P273" s="36">
        <f>SUMIFS(СВЦЭМ!$H$34:$H$777,СВЦЭМ!$A$34:$A$777,$A273,СВЦЭМ!$B$34:$B$777,P$248)+'СЕТ СН'!$F$15</f>
        <v>0</v>
      </c>
      <c r="Q273" s="36">
        <f>SUMIFS(СВЦЭМ!$H$34:$H$777,СВЦЭМ!$A$34:$A$777,$A273,СВЦЭМ!$B$34:$B$777,Q$248)+'СЕТ СН'!$F$15</f>
        <v>0</v>
      </c>
      <c r="R273" s="36">
        <f>SUMIFS(СВЦЭМ!$H$34:$H$777,СВЦЭМ!$A$34:$A$777,$A273,СВЦЭМ!$B$34:$B$777,R$248)+'СЕТ СН'!$F$15</f>
        <v>0</v>
      </c>
      <c r="S273" s="36">
        <f>SUMIFS(СВЦЭМ!$H$34:$H$777,СВЦЭМ!$A$34:$A$777,$A273,СВЦЭМ!$B$34:$B$777,S$248)+'СЕТ СН'!$F$15</f>
        <v>0</v>
      </c>
      <c r="T273" s="36">
        <f>SUMIFS(СВЦЭМ!$H$34:$H$777,СВЦЭМ!$A$34:$A$777,$A273,СВЦЭМ!$B$34:$B$777,T$248)+'СЕТ СН'!$F$15</f>
        <v>0</v>
      </c>
      <c r="U273" s="36">
        <f>SUMIFS(СВЦЭМ!$H$34:$H$777,СВЦЭМ!$A$34:$A$777,$A273,СВЦЭМ!$B$34:$B$777,U$248)+'СЕТ СН'!$F$15</f>
        <v>0</v>
      </c>
      <c r="V273" s="36">
        <f>SUMIFS(СВЦЭМ!$H$34:$H$777,СВЦЭМ!$A$34:$A$777,$A273,СВЦЭМ!$B$34:$B$777,V$248)+'СЕТ СН'!$F$15</f>
        <v>0</v>
      </c>
      <c r="W273" s="36">
        <f>SUMIFS(СВЦЭМ!$H$34:$H$777,СВЦЭМ!$A$34:$A$777,$A273,СВЦЭМ!$B$34:$B$777,W$248)+'СЕТ СН'!$F$15</f>
        <v>0</v>
      </c>
      <c r="X273" s="36">
        <f>SUMIFS(СВЦЭМ!$H$34:$H$777,СВЦЭМ!$A$34:$A$777,$A273,СВЦЭМ!$B$34:$B$777,X$248)+'СЕТ СН'!$F$15</f>
        <v>0</v>
      </c>
      <c r="Y273" s="36">
        <f>SUMIFS(СВЦЭМ!$H$34:$H$777,СВЦЭМ!$A$34:$A$777,$A273,СВЦЭМ!$B$34:$B$777,Y$248)+'СЕТ СН'!$F$15</f>
        <v>0</v>
      </c>
    </row>
    <row r="274" spans="1:27" ht="15.75" hidden="1" x14ac:dyDescent="0.2">
      <c r="A274" s="35">
        <f t="shared" si="7"/>
        <v>43887</v>
      </c>
      <c r="B274" s="36">
        <f>SUMIFS(СВЦЭМ!$H$34:$H$777,СВЦЭМ!$A$34:$A$777,$A274,СВЦЭМ!$B$34:$B$777,B$248)+'СЕТ СН'!$F$15</f>
        <v>0</v>
      </c>
      <c r="C274" s="36">
        <f>SUMIFS(СВЦЭМ!$H$34:$H$777,СВЦЭМ!$A$34:$A$777,$A274,СВЦЭМ!$B$34:$B$777,C$248)+'СЕТ СН'!$F$15</f>
        <v>0</v>
      </c>
      <c r="D274" s="36">
        <f>SUMIFS(СВЦЭМ!$H$34:$H$777,СВЦЭМ!$A$34:$A$777,$A274,СВЦЭМ!$B$34:$B$777,D$248)+'СЕТ СН'!$F$15</f>
        <v>0</v>
      </c>
      <c r="E274" s="36">
        <f>SUMIFS(СВЦЭМ!$H$34:$H$777,СВЦЭМ!$A$34:$A$777,$A274,СВЦЭМ!$B$34:$B$777,E$248)+'СЕТ СН'!$F$15</f>
        <v>0</v>
      </c>
      <c r="F274" s="36">
        <f>SUMIFS(СВЦЭМ!$H$34:$H$777,СВЦЭМ!$A$34:$A$777,$A274,СВЦЭМ!$B$34:$B$777,F$248)+'СЕТ СН'!$F$15</f>
        <v>0</v>
      </c>
      <c r="G274" s="36">
        <f>SUMIFS(СВЦЭМ!$H$34:$H$777,СВЦЭМ!$A$34:$A$777,$A274,СВЦЭМ!$B$34:$B$777,G$248)+'СЕТ СН'!$F$15</f>
        <v>0</v>
      </c>
      <c r="H274" s="36">
        <f>SUMIFS(СВЦЭМ!$H$34:$H$777,СВЦЭМ!$A$34:$A$777,$A274,СВЦЭМ!$B$34:$B$777,H$248)+'СЕТ СН'!$F$15</f>
        <v>0</v>
      </c>
      <c r="I274" s="36">
        <f>SUMIFS(СВЦЭМ!$H$34:$H$777,СВЦЭМ!$A$34:$A$777,$A274,СВЦЭМ!$B$34:$B$777,I$248)+'СЕТ СН'!$F$15</f>
        <v>0</v>
      </c>
      <c r="J274" s="36">
        <f>SUMIFS(СВЦЭМ!$H$34:$H$777,СВЦЭМ!$A$34:$A$777,$A274,СВЦЭМ!$B$34:$B$777,J$248)+'СЕТ СН'!$F$15</f>
        <v>0</v>
      </c>
      <c r="K274" s="36">
        <f>SUMIFS(СВЦЭМ!$H$34:$H$777,СВЦЭМ!$A$34:$A$777,$A274,СВЦЭМ!$B$34:$B$777,K$248)+'СЕТ СН'!$F$15</f>
        <v>0</v>
      </c>
      <c r="L274" s="36">
        <f>SUMIFS(СВЦЭМ!$H$34:$H$777,СВЦЭМ!$A$34:$A$777,$A274,СВЦЭМ!$B$34:$B$777,L$248)+'СЕТ СН'!$F$15</f>
        <v>0</v>
      </c>
      <c r="M274" s="36">
        <f>SUMIFS(СВЦЭМ!$H$34:$H$777,СВЦЭМ!$A$34:$A$777,$A274,СВЦЭМ!$B$34:$B$777,M$248)+'СЕТ СН'!$F$15</f>
        <v>0</v>
      </c>
      <c r="N274" s="36">
        <f>SUMIFS(СВЦЭМ!$H$34:$H$777,СВЦЭМ!$A$34:$A$777,$A274,СВЦЭМ!$B$34:$B$777,N$248)+'СЕТ СН'!$F$15</f>
        <v>0</v>
      </c>
      <c r="O274" s="36">
        <f>SUMIFS(СВЦЭМ!$H$34:$H$777,СВЦЭМ!$A$34:$A$777,$A274,СВЦЭМ!$B$34:$B$777,O$248)+'СЕТ СН'!$F$15</f>
        <v>0</v>
      </c>
      <c r="P274" s="36">
        <f>SUMIFS(СВЦЭМ!$H$34:$H$777,СВЦЭМ!$A$34:$A$777,$A274,СВЦЭМ!$B$34:$B$777,P$248)+'СЕТ СН'!$F$15</f>
        <v>0</v>
      </c>
      <c r="Q274" s="36">
        <f>SUMIFS(СВЦЭМ!$H$34:$H$777,СВЦЭМ!$A$34:$A$777,$A274,СВЦЭМ!$B$34:$B$777,Q$248)+'СЕТ СН'!$F$15</f>
        <v>0</v>
      </c>
      <c r="R274" s="36">
        <f>SUMIFS(СВЦЭМ!$H$34:$H$777,СВЦЭМ!$A$34:$A$777,$A274,СВЦЭМ!$B$34:$B$777,R$248)+'СЕТ СН'!$F$15</f>
        <v>0</v>
      </c>
      <c r="S274" s="36">
        <f>SUMIFS(СВЦЭМ!$H$34:$H$777,СВЦЭМ!$A$34:$A$777,$A274,СВЦЭМ!$B$34:$B$777,S$248)+'СЕТ СН'!$F$15</f>
        <v>0</v>
      </c>
      <c r="T274" s="36">
        <f>SUMIFS(СВЦЭМ!$H$34:$H$777,СВЦЭМ!$A$34:$A$777,$A274,СВЦЭМ!$B$34:$B$777,T$248)+'СЕТ СН'!$F$15</f>
        <v>0</v>
      </c>
      <c r="U274" s="36">
        <f>SUMIFS(СВЦЭМ!$H$34:$H$777,СВЦЭМ!$A$34:$A$777,$A274,СВЦЭМ!$B$34:$B$777,U$248)+'СЕТ СН'!$F$15</f>
        <v>0</v>
      </c>
      <c r="V274" s="36">
        <f>SUMIFS(СВЦЭМ!$H$34:$H$777,СВЦЭМ!$A$34:$A$777,$A274,СВЦЭМ!$B$34:$B$777,V$248)+'СЕТ СН'!$F$15</f>
        <v>0</v>
      </c>
      <c r="W274" s="36">
        <f>SUMIFS(СВЦЭМ!$H$34:$H$777,СВЦЭМ!$A$34:$A$777,$A274,СВЦЭМ!$B$34:$B$777,W$248)+'СЕТ СН'!$F$15</f>
        <v>0</v>
      </c>
      <c r="X274" s="36">
        <f>SUMIFS(СВЦЭМ!$H$34:$H$777,СВЦЭМ!$A$34:$A$777,$A274,СВЦЭМ!$B$34:$B$777,X$248)+'СЕТ СН'!$F$15</f>
        <v>0</v>
      </c>
      <c r="Y274" s="36">
        <f>SUMIFS(СВЦЭМ!$H$34:$H$777,СВЦЭМ!$A$34:$A$777,$A274,СВЦЭМ!$B$34:$B$777,Y$248)+'СЕТ СН'!$F$15</f>
        <v>0</v>
      </c>
    </row>
    <row r="275" spans="1:27" ht="15.75" hidden="1" x14ac:dyDescent="0.2">
      <c r="A275" s="35">
        <f t="shared" si="7"/>
        <v>43888</v>
      </c>
      <c r="B275" s="36">
        <f>SUMIFS(СВЦЭМ!$H$34:$H$777,СВЦЭМ!$A$34:$A$777,$A275,СВЦЭМ!$B$34:$B$777,B$248)+'СЕТ СН'!$F$15</f>
        <v>0</v>
      </c>
      <c r="C275" s="36">
        <f>SUMIFS(СВЦЭМ!$H$34:$H$777,СВЦЭМ!$A$34:$A$777,$A275,СВЦЭМ!$B$34:$B$777,C$248)+'СЕТ СН'!$F$15</f>
        <v>0</v>
      </c>
      <c r="D275" s="36">
        <f>SUMIFS(СВЦЭМ!$H$34:$H$777,СВЦЭМ!$A$34:$A$777,$A275,СВЦЭМ!$B$34:$B$777,D$248)+'СЕТ СН'!$F$15</f>
        <v>0</v>
      </c>
      <c r="E275" s="36">
        <f>SUMIFS(СВЦЭМ!$H$34:$H$777,СВЦЭМ!$A$34:$A$777,$A275,СВЦЭМ!$B$34:$B$777,E$248)+'СЕТ СН'!$F$15</f>
        <v>0</v>
      </c>
      <c r="F275" s="36">
        <f>SUMIFS(СВЦЭМ!$H$34:$H$777,СВЦЭМ!$A$34:$A$777,$A275,СВЦЭМ!$B$34:$B$777,F$248)+'СЕТ СН'!$F$15</f>
        <v>0</v>
      </c>
      <c r="G275" s="36">
        <f>SUMIFS(СВЦЭМ!$H$34:$H$777,СВЦЭМ!$A$34:$A$777,$A275,СВЦЭМ!$B$34:$B$777,G$248)+'СЕТ СН'!$F$15</f>
        <v>0</v>
      </c>
      <c r="H275" s="36">
        <f>SUMIFS(СВЦЭМ!$H$34:$H$777,СВЦЭМ!$A$34:$A$777,$A275,СВЦЭМ!$B$34:$B$777,H$248)+'СЕТ СН'!$F$15</f>
        <v>0</v>
      </c>
      <c r="I275" s="36">
        <f>SUMIFS(СВЦЭМ!$H$34:$H$777,СВЦЭМ!$A$34:$A$777,$A275,СВЦЭМ!$B$34:$B$777,I$248)+'СЕТ СН'!$F$15</f>
        <v>0</v>
      </c>
      <c r="J275" s="36">
        <f>SUMIFS(СВЦЭМ!$H$34:$H$777,СВЦЭМ!$A$34:$A$777,$A275,СВЦЭМ!$B$34:$B$777,J$248)+'СЕТ СН'!$F$15</f>
        <v>0</v>
      </c>
      <c r="K275" s="36">
        <f>SUMIFS(СВЦЭМ!$H$34:$H$777,СВЦЭМ!$A$34:$A$777,$A275,СВЦЭМ!$B$34:$B$777,K$248)+'СЕТ СН'!$F$15</f>
        <v>0</v>
      </c>
      <c r="L275" s="36">
        <f>SUMIFS(СВЦЭМ!$H$34:$H$777,СВЦЭМ!$A$34:$A$777,$A275,СВЦЭМ!$B$34:$B$777,L$248)+'СЕТ СН'!$F$15</f>
        <v>0</v>
      </c>
      <c r="M275" s="36">
        <f>SUMIFS(СВЦЭМ!$H$34:$H$777,СВЦЭМ!$A$34:$A$777,$A275,СВЦЭМ!$B$34:$B$777,M$248)+'СЕТ СН'!$F$15</f>
        <v>0</v>
      </c>
      <c r="N275" s="36">
        <f>SUMIFS(СВЦЭМ!$H$34:$H$777,СВЦЭМ!$A$34:$A$777,$A275,СВЦЭМ!$B$34:$B$777,N$248)+'СЕТ СН'!$F$15</f>
        <v>0</v>
      </c>
      <c r="O275" s="36">
        <f>SUMIFS(СВЦЭМ!$H$34:$H$777,СВЦЭМ!$A$34:$A$777,$A275,СВЦЭМ!$B$34:$B$777,O$248)+'СЕТ СН'!$F$15</f>
        <v>0</v>
      </c>
      <c r="P275" s="36">
        <f>SUMIFS(СВЦЭМ!$H$34:$H$777,СВЦЭМ!$A$34:$A$777,$A275,СВЦЭМ!$B$34:$B$777,P$248)+'СЕТ СН'!$F$15</f>
        <v>0</v>
      </c>
      <c r="Q275" s="36">
        <f>SUMIFS(СВЦЭМ!$H$34:$H$777,СВЦЭМ!$A$34:$A$777,$A275,СВЦЭМ!$B$34:$B$777,Q$248)+'СЕТ СН'!$F$15</f>
        <v>0</v>
      </c>
      <c r="R275" s="36">
        <f>SUMIFS(СВЦЭМ!$H$34:$H$777,СВЦЭМ!$A$34:$A$777,$A275,СВЦЭМ!$B$34:$B$777,R$248)+'СЕТ СН'!$F$15</f>
        <v>0</v>
      </c>
      <c r="S275" s="36">
        <f>SUMIFS(СВЦЭМ!$H$34:$H$777,СВЦЭМ!$A$34:$A$777,$A275,СВЦЭМ!$B$34:$B$777,S$248)+'СЕТ СН'!$F$15</f>
        <v>0</v>
      </c>
      <c r="T275" s="36">
        <f>SUMIFS(СВЦЭМ!$H$34:$H$777,СВЦЭМ!$A$34:$A$777,$A275,СВЦЭМ!$B$34:$B$777,T$248)+'СЕТ СН'!$F$15</f>
        <v>0</v>
      </c>
      <c r="U275" s="36">
        <f>SUMIFS(СВЦЭМ!$H$34:$H$777,СВЦЭМ!$A$34:$A$777,$A275,СВЦЭМ!$B$34:$B$777,U$248)+'СЕТ СН'!$F$15</f>
        <v>0</v>
      </c>
      <c r="V275" s="36">
        <f>SUMIFS(СВЦЭМ!$H$34:$H$777,СВЦЭМ!$A$34:$A$777,$A275,СВЦЭМ!$B$34:$B$777,V$248)+'СЕТ СН'!$F$15</f>
        <v>0</v>
      </c>
      <c r="W275" s="36">
        <f>SUMIFS(СВЦЭМ!$H$34:$H$777,СВЦЭМ!$A$34:$A$777,$A275,СВЦЭМ!$B$34:$B$777,W$248)+'СЕТ СН'!$F$15</f>
        <v>0</v>
      </c>
      <c r="X275" s="36">
        <f>SUMIFS(СВЦЭМ!$H$34:$H$777,СВЦЭМ!$A$34:$A$777,$A275,СВЦЭМ!$B$34:$B$777,X$248)+'СЕТ СН'!$F$15</f>
        <v>0</v>
      </c>
      <c r="Y275" s="36">
        <f>SUMIFS(СВЦЭМ!$H$34:$H$777,СВЦЭМ!$A$34:$A$777,$A275,СВЦЭМ!$B$34:$B$777,Y$248)+'СЕТ СН'!$F$15</f>
        <v>0</v>
      </c>
    </row>
    <row r="276" spans="1:27" ht="15.75" hidden="1" x14ac:dyDescent="0.2">
      <c r="A276" s="35">
        <f t="shared" si="7"/>
        <v>43889</v>
      </c>
      <c r="B276" s="36">
        <f>SUMIFS(СВЦЭМ!$H$34:$H$777,СВЦЭМ!$A$34:$A$777,$A276,СВЦЭМ!$B$34:$B$777,B$248)+'СЕТ СН'!$F$15</f>
        <v>0</v>
      </c>
      <c r="C276" s="36">
        <f>SUMIFS(СВЦЭМ!$H$34:$H$777,СВЦЭМ!$A$34:$A$777,$A276,СВЦЭМ!$B$34:$B$777,C$248)+'СЕТ СН'!$F$15</f>
        <v>0</v>
      </c>
      <c r="D276" s="36">
        <f>SUMIFS(СВЦЭМ!$H$34:$H$777,СВЦЭМ!$A$34:$A$777,$A276,СВЦЭМ!$B$34:$B$777,D$248)+'СЕТ СН'!$F$15</f>
        <v>0</v>
      </c>
      <c r="E276" s="36">
        <f>SUMIFS(СВЦЭМ!$H$34:$H$777,СВЦЭМ!$A$34:$A$777,$A276,СВЦЭМ!$B$34:$B$777,E$248)+'СЕТ СН'!$F$15</f>
        <v>0</v>
      </c>
      <c r="F276" s="36">
        <f>SUMIFS(СВЦЭМ!$H$34:$H$777,СВЦЭМ!$A$34:$A$777,$A276,СВЦЭМ!$B$34:$B$777,F$248)+'СЕТ СН'!$F$15</f>
        <v>0</v>
      </c>
      <c r="G276" s="36">
        <f>SUMIFS(СВЦЭМ!$H$34:$H$777,СВЦЭМ!$A$34:$A$777,$A276,СВЦЭМ!$B$34:$B$777,G$248)+'СЕТ СН'!$F$15</f>
        <v>0</v>
      </c>
      <c r="H276" s="36">
        <f>SUMIFS(СВЦЭМ!$H$34:$H$777,СВЦЭМ!$A$34:$A$777,$A276,СВЦЭМ!$B$34:$B$777,H$248)+'СЕТ СН'!$F$15</f>
        <v>0</v>
      </c>
      <c r="I276" s="36">
        <f>SUMIFS(СВЦЭМ!$H$34:$H$777,СВЦЭМ!$A$34:$A$777,$A276,СВЦЭМ!$B$34:$B$777,I$248)+'СЕТ СН'!$F$15</f>
        <v>0</v>
      </c>
      <c r="J276" s="36">
        <f>SUMIFS(СВЦЭМ!$H$34:$H$777,СВЦЭМ!$A$34:$A$777,$A276,СВЦЭМ!$B$34:$B$777,J$248)+'СЕТ СН'!$F$15</f>
        <v>0</v>
      </c>
      <c r="K276" s="36">
        <f>SUMIFS(СВЦЭМ!$H$34:$H$777,СВЦЭМ!$A$34:$A$777,$A276,СВЦЭМ!$B$34:$B$777,K$248)+'СЕТ СН'!$F$15</f>
        <v>0</v>
      </c>
      <c r="L276" s="36">
        <f>SUMIFS(СВЦЭМ!$H$34:$H$777,СВЦЭМ!$A$34:$A$777,$A276,СВЦЭМ!$B$34:$B$777,L$248)+'СЕТ СН'!$F$15</f>
        <v>0</v>
      </c>
      <c r="M276" s="36">
        <f>SUMIFS(СВЦЭМ!$H$34:$H$777,СВЦЭМ!$A$34:$A$777,$A276,СВЦЭМ!$B$34:$B$777,M$248)+'СЕТ СН'!$F$15</f>
        <v>0</v>
      </c>
      <c r="N276" s="36">
        <f>SUMIFS(СВЦЭМ!$H$34:$H$777,СВЦЭМ!$A$34:$A$777,$A276,СВЦЭМ!$B$34:$B$777,N$248)+'СЕТ СН'!$F$15</f>
        <v>0</v>
      </c>
      <c r="O276" s="36">
        <f>SUMIFS(СВЦЭМ!$H$34:$H$777,СВЦЭМ!$A$34:$A$777,$A276,СВЦЭМ!$B$34:$B$777,O$248)+'СЕТ СН'!$F$15</f>
        <v>0</v>
      </c>
      <c r="P276" s="36">
        <f>SUMIFS(СВЦЭМ!$H$34:$H$777,СВЦЭМ!$A$34:$A$777,$A276,СВЦЭМ!$B$34:$B$777,P$248)+'СЕТ СН'!$F$15</f>
        <v>0</v>
      </c>
      <c r="Q276" s="36">
        <f>SUMIFS(СВЦЭМ!$H$34:$H$777,СВЦЭМ!$A$34:$A$777,$A276,СВЦЭМ!$B$34:$B$777,Q$248)+'СЕТ СН'!$F$15</f>
        <v>0</v>
      </c>
      <c r="R276" s="36">
        <f>SUMIFS(СВЦЭМ!$H$34:$H$777,СВЦЭМ!$A$34:$A$777,$A276,СВЦЭМ!$B$34:$B$777,R$248)+'СЕТ СН'!$F$15</f>
        <v>0</v>
      </c>
      <c r="S276" s="36">
        <f>SUMIFS(СВЦЭМ!$H$34:$H$777,СВЦЭМ!$A$34:$A$777,$A276,СВЦЭМ!$B$34:$B$777,S$248)+'СЕТ СН'!$F$15</f>
        <v>0</v>
      </c>
      <c r="T276" s="36">
        <f>SUMIFS(СВЦЭМ!$H$34:$H$777,СВЦЭМ!$A$34:$A$777,$A276,СВЦЭМ!$B$34:$B$777,T$248)+'СЕТ СН'!$F$15</f>
        <v>0</v>
      </c>
      <c r="U276" s="36">
        <f>SUMIFS(СВЦЭМ!$H$34:$H$777,СВЦЭМ!$A$34:$A$777,$A276,СВЦЭМ!$B$34:$B$777,U$248)+'СЕТ СН'!$F$15</f>
        <v>0</v>
      </c>
      <c r="V276" s="36">
        <f>SUMIFS(СВЦЭМ!$H$34:$H$777,СВЦЭМ!$A$34:$A$777,$A276,СВЦЭМ!$B$34:$B$777,V$248)+'СЕТ СН'!$F$15</f>
        <v>0</v>
      </c>
      <c r="W276" s="36">
        <f>SUMIFS(СВЦЭМ!$H$34:$H$777,СВЦЭМ!$A$34:$A$777,$A276,СВЦЭМ!$B$34:$B$777,W$248)+'СЕТ СН'!$F$15</f>
        <v>0</v>
      </c>
      <c r="X276" s="36">
        <f>SUMIFS(СВЦЭМ!$H$34:$H$777,СВЦЭМ!$A$34:$A$777,$A276,СВЦЭМ!$B$34:$B$777,X$248)+'СЕТ СН'!$F$15</f>
        <v>0</v>
      </c>
      <c r="Y276" s="36">
        <f>SUMIFS(СВЦЭМ!$H$34:$H$777,СВЦЭМ!$A$34:$A$777,$A276,СВЦЭМ!$B$34:$B$777,Y$248)+'СЕТ СН'!$F$15</f>
        <v>0</v>
      </c>
    </row>
    <row r="277" spans="1:27" ht="15.75" hidden="1" x14ac:dyDescent="0.2">
      <c r="A277" s="35">
        <f t="shared" si="7"/>
        <v>43890</v>
      </c>
      <c r="B277" s="36">
        <f>SUMIFS(СВЦЭМ!$H$34:$H$777,СВЦЭМ!$A$34:$A$777,$A277,СВЦЭМ!$B$34:$B$777,B$248)+'СЕТ СН'!$F$15</f>
        <v>0</v>
      </c>
      <c r="C277" s="36">
        <f>SUMIFS(СВЦЭМ!$H$34:$H$777,СВЦЭМ!$A$34:$A$777,$A277,СВЦЭМ!$B$34:$B$777,C$248)+'СЕТ СН'!$F$15</f>
        <v>0</v>
      </c>
      <c r="D277" s="36">
        <f>SUMIFS(СВЦЭМ!$H$34:$H$777,СВЦЭМ!$A$34:$A$777,$A277,СВЦЭМ!$B$34:$B$777,D$248)+'СЕТ СН'!$F$15</f>
        <v>0</v>
      </c>
      <c r="E277" s="36">
        <f>SUMIFS(СВЦЭМ!$H$34:$H$777,СВЦЭМ!$A$34:$A$777,$A277,СВЦЭМ!$B$34:$B$777,E$248)+'СЕТ СН'!$F$15</f>
        <v>0</v>
      </c>
      <c r="F277" s="36">
        <f>SUMIFS(СВЦЭМ!$H$34:$H$777,СВЦЭМ!$A$34:$A$777,$A277,СВЦЭМ!$B$34:$B$777,F$248)+'СЕТ СН'!$F$15</f>
        <v>0</v>
      </c>
      <c r="G277" s="36">
        <f>SUMIFS(СВЦЭМ!$H$34:$H$777,СВЦЭМ!$A$34:$A$777,$A277,СВЦЭМ!$B$34:$B$777,G$248)+'СЕТ СН'!$F$15</f>
        <v>0</v>
      </c>
      <c r="H277" s="36">
        <f>SUMIFS(СВЦЭМ!$H$34:$H$777,СВЦЭМ!$A$34:$A$777,$A277,СВЦЭМ!$B$34:$B$777,H$248)+'СЕТ СН'!$F$15</f>
        <v>0</v>
      </c>
      <c r="I277" s="36">
        <f>SUMIFS(СВЦЭМ!$H$34:$H$777,СВЦЭМ!$A$34:$A$777,$A277,СВЦЭМ!$B$34:$B$777,I$248)+'СЕТ СН'!$F$15</f>
        <v>0</v>
      </c>
      <c r="J277" s="36">
        <f>SUMIFS(СВЦЭМ!$H$34:$H$777,СВЦЭМ!$A$34:$A$777,$A277,СВЦЭМ!$B$34:$B$777,J$248)+'СЕТ СН'!$F$15</f>
        <v>0</v>
      </c>
      <c r="K277" s="36">
        <f>SUMIFS(СВЦЭМ!$H$34:$H$777,СВЦЭМ!$A$34:$A$777,$A277,СВЦЭМ!$B$34:$B$777,K$248)+'СЕТ СН'!$F$15</f>
        <v>0</v>
      </c>
      <c r="L277" s="36">
        <f>SUMIFS(СВЦЭМ!$H$34:$H$777,СВЦЭМ!$A$34:$A$777,$A277,СВЦЭМ!$B$34:$B$777,L$248)+'СЕТ СН'!$F$15</f>
        <v>0</v>
      </c>
      <c r="M277" s="36">
        <f>SUMIFS(СВЦЭМ!$H$34:$H$777,СВЦЭМ!$A$34:$A$777,$A277,СВЦЭМ!$B$34:$B$777,M$248)+'СЕТ СН'!$F$15</f>
        <v>0</v>
      </c>
      <c r="N277" s="36">
        <f>SUMIFS(СВЦЭМ!$H$34:$H$777,СВЦЭМ!$A$34:$A$777,$A277,СВЦЭМ!$B$34:$B$777,N$248)+'СЕТ СН'!$F$15</f>
        <v>0</v>
      </c>
      <c r="O277" s="36">
        <f>SUMIFS(СВЦЭМ!$H$34:$H$777,СВЦЭМ!$A$34:$A$777,$A277,СВЦЭМ!$B$34:$B$777,O$248)+'СЕТ СН'!$F$15</f>
        <v>0</v>
      </c>
      <c r="P277" s="36">
        <f>SUMIFS(СВЦЭМ!$H$34:$H$777,СВЦЭМ!$A$34:$A$777,$A277,СВЦЭМ!$B$34:$B$777,P$248)+'СЕТ СН'!$F$15</f>
        <v>0</v>
      </c>
      <c r="Q277" s="36">
        <f>SUMIFS(СВЦЭМ!$H$34:$H$777,СВЦЭМ!$A$34:$A$777,$A277,СВЦЭМ!$B$34:$B$777,Q$248)+'СЕТ СН'!$F$15</f>
        <v>0</v>
      </c>
      <c r="R277" s="36">
        <f>SUMIFS(СВЦЭМ!$H$34:$H$777,СВЦЭМ!$A$34:$A$777,$A277,СВЦЭМ!$B$34:$B$777,R$248)+'СЕТ СН'!$F$15</f>
        <v>0</v>
      </c>
      <c r="S277" s="36">
        <f>SUMIFS(СВЦЭМ!$H$34:$H$777,СВЦЭМ!$A$34:$A$777,$A277,СВЦЭМ!$B$34:$B$777,S$248)+'СЕТ СН'!$F$15</f>
        <v>0</v>
      </c>
      <c r="T277" s="36">
        <f>SUMIFS(СВЦЭМ!$H$34:$H$777,СВЦЭМ!$A$34:$A$777,$A277,СВЦЭМ!$B$34:$B$777,T$248)+'СЕТ СН'!$F$15</f>
        <v>0</v>
      </c>
      <c r="U277" s="36">
        <f>SUMIFS(СВЦЭМ!$H$34:$H$777,СВЦЭМ!$A$34:$A$777,$A277,СВЦЭМ!$B$34:$B$777,U$248)+'СЕТ СН'!$F$15</f>
        <v>0</v>
      </c>
      <c r="V277" s="36">
        <f>SUMIFS(СВЦЭМ!$H$34:$H$777,СВЦЭМ!$A$34:$A$777,$A277,СВЦЭМ!$B$34:$B$777,V$248)+'СЕТ СН'!$F$15</f>
        <v>0</v>
      </c>
      <c r="W277" s="36">
        <f>SUMIFS(СВЦЭМ!$H$34:$H$777,СВЦЭМ!$A$34:$A$777,$A277,СВЦЭМ!$B$34:$B$777,W$248)+'СЕТ СН'!$F$15</f>
        <v>0</v>
      </c>
      <c r="X277" s="36">
        <f>SUMIFS(СВЦЭМ!$H$34:$H$777,СВЦЭМ!$A$34:$A$777,$A277,СВЦЭМ!$B$34:$B$777,X$248)+'СЕТ СН'!$F$15</f>
        <v>0</v>
      </c>
      <c r="Y277" s="36">
        <f>SUMIFS(СВЦЭМ!$H$34:$H$777,СВЦЭМ!$A$34:$A$777,$A277,СВЦЭМ!$B$34:$B$777,Y$248)+'СЕТ СН'!$F$15</f>
        <v>0</v>
      </c>
    </row>
    <row r="278" spans="1:27" ht="15.75" hidden="1" x14ac:dyDescent="0.2">
      <c r="A278" s="35">
        <f t="shared" si="7"/>
        <v>43891</v>
      </c>
      <c r="B278" s="36">
        <f>SUMIFS(СВЦЭМ!$H$34:$H$777,СВЦЭМ!$A$34:$A$777,$A278,СВЦЭМ!$B$34:$B$777,B$248)+'СЕТ СН'!$F$15</f>
        <v>0</v>
      </c>
      <c r="C278" s="36">
        <f>SUMIFS(СВЦЭМ!$H$34:$H$777,СВЦЭМ!$A$34:$A$777,$A278,СВЦЭМ!$B$34:$B$777,C$248)+'СЕТ СН'!$F$15</f>
        <v>0</v>
      </c>
      <c r="D278" s="36">
        <f>SUMIFS(СВЦЭМ!$H$34:$H$777,СВЦЭМ!$A$34:$A$777,$A278,СВЦЭМ!$B$34:$B$777,D$248)+'СЕТ СН'!$F$15</f>
        <v>0</v>
      </c>
      <c r="E278" s="36">
        <f>SUMIFS(СВЦЭМ!$H$34:$H$777,СВЦЭМ!$A$34:$A$777,$A278,СВЦЭМ!$B$34:$B$777,E$248)+'СЕТ СН'!$F$15</f>
        <v>0</v>
      </c>
      <c r="F278" s="36">
        <f>SUMIFS(СВЦЭМ!$H$34:$H$777,СВЦЭМ!$A$34:$A$777,$A278,СВЦЭМ!$B$34:$B$777,F$248)+'СЕТ СН'!$F$15</f>
        <v>0</v>
      </c>
      <c r="G278" s="36">
        <f>SUMIFS(СВЦЭМ!$H$34:$H$777,СВЦЭМ!$A$34:$A$777,$A278,СВЦЭМ!$B$34:$B$777,G$248)+'СЕТ СН'!$F$15</f>
        <v>0</v>
      </c>
      <c r="H278" s="36">
        <f>SUMIFS(СВЦЭМ!$H$34:$H$777,СВЦЭМ!$A$34:$A$777,$A278,СВЦЭМ!$B$34:$B$777,H$248)+'СЕТ СН'!$F$15</f>
        <v>0</v>
      </c>
      <c r="I278" s="36">
        <f>SUMIFS(СВЦЭМ!$H$34:$H$777,СВЦЭМ!$A$34:$A$777,$A278,СВЦЭМ!$B$34:$B$777,I$248)+'СЕТ СН'!$F$15</f>
        <v>0</v>
      </c>
      <c r="J278" s="36">
        <f>SUMIFS(СВЦЭМ!$H$34:$H$777,СВЦЭМ!$A$34:$A$777,$A278,СВЦЭМ!$B$34:$B$777,J$248)+'СЕТ СН'!$F$15</f>
        <v>0</v>
      </c>
      <c r="K278" s="36">
        <f>SUMIFS(СВЦЭМ!$H$34:$H$777,СВЦЭМ!$A$34:$A$777,$A278,СВЦЭМ!$B$34:$B$777,K$248)+'СЕТ СН'!$F$15</f>
        <v>0</v>
      </c>
      <c r="L278" s="36">
        <f>SUMIFS(СВЦЭМ!$H$34:$H$777,СВЦЭМ!$A$34:$A$777,$A278,СВЦЭМ!$B$34:$B$777,L$248)+'СЕТ СН'!$F$15</f>
        <v>0</v>
      </c>
      <c r="M278" s="36">
        <f>SUMIFS(СВЦЭМ!$H$34:$H$777,СВЦЭМ!$A$34:$A$777,$A278,СВЦЭМ!$B$34:$B$777,M$248)+'СЕТ СН'!$F$15</f>
        <v>0</v>
      </c>
      <c r="N278" s="36">
        <f>SUMIFS(СВЦЭМ!$H$34:$H$777,СВЦЭМ!$A$34:$A$777,$A278,СВЦЭМ!$B$34:$B$777,N$248)+'СЕТ СН'!$F$15</f>
        <v>0</v>
      </c>
      <c r="O278" s="36">
        <f>SUMIFS(СВЦЭМ!$H$34:$H$777,СВЦЭМ!$A$34:$A$777,$A278,СВЦЭМ!$B$34:$B$777,O$248)+'СЕТ СН'!$F$15</f>
        <v>0</v>
      </c>
      <c r="P278" s="36">
        <f>SUMIFS(СВЦЭМ!$H$34:$H$777,СВЦЭМ!$A$34:$A$777,$A278,СВЦЭМ!$B$34:$B$777,P$248)+'СЕТ СН'!$F$15</f>
        <v>0</v>
      </c>
      <c r="Q278" s="36">
        <f>SUMIFS(СВЦЭМ!$H$34:$H$777,СВЦЭМ!$A$34:$A$777,$A278,СВЦЭМ!$B$34:$B$777,Q$248)+'СЕТ СН'!$F$15</f>
        <v>0</v>
      </c>
      <c r="R278" s="36">
        <f>SUMIFS(СВЦЭМ!$H$34:$H$777,СВЦЭМ!$A$34:$A$777,$A278,СВЦЭМ!$B$34:$B$777,R$248)+'СЕТ СН'!$F$15</f>
        <v>0</v>
      </c>
      <c r="S278" s="36">
        <f>SUMIFS(СВЦЭМ!$H$34:$H$777,СВЦЭМ!$A$34:$A$777,$A278,СВЦЭМ!$B$34:$B$777,S$248)+'СЕТ СН'!$F$15</f>
        <v>0</v>
      </c>
      <c r="T278" s="36">
        <f>SUMIFS(СВЦЭМ!$H$34:$H$777,СВЦЭМ!$A$34:$A$777,$A278,СВЦЭМ!$B$34:$B$777,T$248)+'СЕТ СН'!$F$15</f>
        <v>0</v>
      </c>
      <c r="U278" s="36">
        <f>SUMIFS(СВЦЭМ!$H$34:$H$777,СВЦЭМ!$A$34:$A$777,$A278,СВЦЭМ!$B$34:$B$777,U$248)+'СЕТ СН'!$F$15</f>
        <v>0</v>
      </c>
      <c r="V278" s="36">
        <f>SUMIFS(СВЦЭМ!$H$34:$H$777,СВЦЭМ!$A$34:$A$777,$A278,СВЦЭМ!$B$34:$B$777,V$248)+'СЕТ СН'!$F$15</f>
        <v>0</v>
      </c>
      <c r="W278" s="36">
        <f>SUMIFS(СВЦЭМ!$H$34:$H$777,СВЦЭМ!$A$34:$A$777,$A278,СВЦЭМ!$B$34:$B$777,W$248)+'СЕТ СН'!$F$15</f>
        <v>0</v>
      </c>
      <c r="X278" s="36">
        <f>SUMIFS(СВЦЭМ!$H$34:$H$777,СВЦЭМ!$A$34:$A$777,$A278,СВЦЭМ!$B$34:$B$777,X$248)+'СЕТ СН'!$F$15</f>
        <v>0</v>
      </c>
      <c r="Y278" s="36">
        <f>SUMIFS(СВЦЭМ!$H$34:$H$777,СВЦЭМ!$A$34:$A$777,$A278,СВЦЭМ!$B$34:$B$777,Y$248)+'СЕТ СН'!$F$15</f>
        <v>0</v>
      </c>
    </row>
    <row r="279" spans="1:27" ht="15.75" hidden="1" x14ac:dyDescent="0.2">
      <c r="A279" s="35">
        <f t="shared" si="7"/>
        <v>43892</v>
      </c>
      <c r="B279" s="36">
        <f>SUMIFS(СВЦЭМ!$H$34:$H$777,СВЦЭМ!$A$34:$A$777,$A279,СВЦЭМ!$B$34:$B$777,B$248)+'СЕТ СН'!$F$15</f>
        <v>0</v>
      </c>
      <c r="C279" s="36">
        <f>SUMIFS(СВЦЭМ!$H$34:$H$777,СВЦЭМ!$A$34:$A$777,$A279,СВЦЭМ!$B$34:$B$777,C$248)+'СЕТ СН'!$F$15</f>
        <v>0</v>
      </c>
      <c r="D279" s="36">
        <f>SUMIFS(СВЦЭМ!$H$34:$H$777,СВЦЭМ!$A$34:$A$777,$A279,СВЦЭМ!$B$34:$B$777,D$248)+'СЕТ СН'!$F$15</f>
        <v>0</v>
      </c>
      <c r="E279" s="36">
        <f>SUMIFS(СВЦЭМ!$H$34:$H$777,СВЦЭМ!$A$34:$A$777,$A279,СВЦЭМ!$B$34:$B$777,E$248)+'СЕТ СН'!$F$15</f>
        <v>0</v>
      </c>
      <c r="F279" s="36">
        <f>SUMIFS(СВЦЭМ!$H$34:$H$777,СВЦЭМ!$A$34:$A$777,$A279,СВЦЭМ!$B$34:$B$777,F$248)+'СЕТ СН'!$F$15</f>
        <v>0</v>
      </c>
      <c r="G279" s="36">
        <f>SUMIFS(СВЦЭМ!$H$34:$H$777,СВЦЭМ!$A$34:$A$777,$A279,СВЦЭМ!$B$34:$B$777,G$248)+'СЕТ СН'!$F$15</f>
        <v>0</v>
      </c>
      <c r="H279" s="36">
        <f>SUMIFS(СВЦЭМ!$H$34:$H$777,СВЦЭМ!$A$34:$A$777,$A279,СВЦЭМ!$B$34:$B$777,H$248)+'СЕТ СН'!$F$15</f>
        <v>0</v>
      </c>
      <c r="I279" s="36">
        <f>SUMIFS(СВЦЭМ!$H$34:$H$777,СВЦЭМ!$A$34:$A$777,$A279,СВЦЭМ!$B$34:$B$777,I$248)+'СЕТ СН'!$F$15</f>
        <v>0</v>
      </c>
      <c r="J279" s="36">
        <f>SUMIFS(СВЦЭМ!$H$34:$H$777,СВЦЭМ!$A$34:$A$777,$A279,СВЦЭМ!$B$34:$B$777,J$248)+'СЕТ СН'!$F$15</f>
        <v>0</v>
      </c>
      <c r="K279" s="36">
        <f>SUMIFS(СВЦЭМ!$H$34:$H$777,СВЦЭМ!$A$34:$A$777,$A279,СВЦЭМ!$B$34:$B$777,K$248)+'СЕТ СН'!$F$15</f>
        <v>0</v>
      </c>
      <c r="L279" s="36">
        <f>SUMIFS(СВЦЭМ!$H$34:$H$777,СВЦЭМ!$A$34:$A$777,$A279,СВЦЭМ!$B$34:$B$777,L$248)+'СЕТ СН'!$F$15</f>
        <v>0</v>
      </c>
      <c r="M279" s="36">
        <f>SUMIFS(СВЦЭМ!$H$34:$H$777,СВЦЭМ!$A$34:$A$777,$A279,СВЦЭМ!$B$34:$B$777,M$248)+'СЕТ СН'!$F$15</f>
        <v>0</v>
      </c>
      <c r="N279" s="36">
        <f>SUMIFS(СВЦЭМ!$H$34:$H$777,СВЦЭМ!$A$34:$A$777,$A279,СВЦЭМ!$B$34:$B$777,N$248)+'СЕТ СН'!$F$15</f>
        <v>0</v>
      </c>
      <c r="O279" s="36">
        <f>SUMIFS(СВЦЭМ!$H$34:$H$777,СВЦЭМ!$A$34:$A$777,$A279,СВЦЭМ!$B$34:$B$777,O$248)+'СЕТ СН'!$F$15</f>
        <v>0</v>
      </c>
      <c r="P279" s="36">
        <f>SUMIFS(СВЦЭМ!$H$34:$H$777,СВЦЭМ!$A$34:$A$777,$A279,СВЦЭМ!$B$34:$B$777,P$248)+'СЕТ СН'!$F$15</f>
        <v>0</v>
      </c>
      <c r="Q279" s="36">
        <f>SUMIFS(СВЦЭМ!$H$34:$H$777,СВЦЭМ!$A$34:$A$777,$A279,СВЦЭМ!$B$34:$B$777,Q$248)+'СЕТ СН'!$F$15</f>
        <v>0</v>
      </c>
      <c r="R279" s="36">
        <f>SUMIFS(СВЦЭМ!$H$34:$H$777,СВЦЭМ!$A$34:$A$777,$A279,СВЦЭМ!$B$34:$B$777,R$248)+'СЕТ СН'!$F$15</f>
        <v>0</v>
      </c>
      <c r="S279" s="36">
        <f>SUMIFS(СВЦЭМ!$H$34:$H$777,СВЦЭМ!$A$34:$A$777,$A279,СВЦЭМ!$B$34:$B$777,S$248)+'СЕТ СН'!$F$15</f>
        <v>0</v>
      </c>
      <c r="T279" s="36">
        <f>SUMIFS(СВЦЭМ!$H$34:$H$777,СВЦЭМ!$A$34:$A$777,$A279,СВЦЭМ!$B$34:$B$777,T$248)+'СЕТ СН'!$F$15</f>
        <v>0</v>
      </c>
      <c r="U279" s="36">
        <f>SUMIFS(СВЦЭМ!$H$34:$H$777,СВЦЭМ!$A$34:$A$777,$A279,СВЦЭМ!$B$34:$B$777,U$248)+'СЕТ СН'!$F$15</f>
        <v>0</v>
      </c>
      <c r="V279" s="36">
        <f>SUMIFS(СВЦЭМ!$H$34:$H$777,СВЦЭМ!$A$34:$A$777,$A279,СВЦЭМ!$B$34:$B$777,V$248)+'СЕТ СН'!$F$15</f>
        <v>0</v>
      </c>
      <c r="W279" s="36">
        <f>SUMIFS(СВЦЭМ!$H$34:$H$777,СВЦЭМ!$A$34:$A$777,$A279,СВЦЭМ!$B$34:$B$777,W$248)+'СЕТ СН'!$F$15</f>
        <v>0</v>
      </c>
      <c r="X279" s="36">
        <f>SUMIFS(СВЦЭМ!$H$34:$H$777,СВЦЭМ!$A$34:$A$777,$A279,СВЦЭМ!$B$34:$B$777,X$248)+'СЕТ СН'!$F$15</f>
        <v>0</v>
      </c>
      <c r="Y279" s="36">
        <f>SUMIFS(СВЦЭМ!$H$34:$H$777,СВЦЭМ!$A$34:$A$777,$A279,СВЦЭМ!$B$34:$B$777,Y$248)+'СЕТ СН'!$F$15</f>
        <v>0</v>
      </c>
    </row>
    <row r="280" spans="1:27" ht="15.75" hidden="1" x14ac:dyDescent="0.2">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row>
    <row r="281" spans="1:27" ht="15.75" hidden="1" x14ac:dyDescent="0.2">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row>
    <row r="282" spans="1:27" ht="12.75" hidden="1" customHeight="1" x14ac:dyDescent="0.2">
      <c r="A282" s="136" t="s">
        <v>7</v>
      </c>
      <c r="B282" s="130" t="s">
        <v>118</v>
      </c>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2"/>
    </row>
    <row r="283" spans="1:27" ht="12.75" hidden="1" customHeight="1" x14ac:dyDescent="0.2">
      <c r="A283" s="137"/>
      <c r="B283" s="133"/>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5"/>
    </row>
    <row r="284" spans="1:27" s="46" customFormat="1" ht="12.75" hidden="1" customHeight="1" x14ac:dyDescent="0.2">
      <c r="A284" s="138"/>
      <c r="B284" s="34">
        <v>1</v>
      </c>
      <c r="C284" s="34">
        <v>2</v>
      </c>
      <c r="D284" s="34">
        <v>3</v>
      </c>
      <c r="E284" s="34">
        <v>4</v>
      </c>
      <c r="F284" s="34">
        <v>5</v>
      </c>
      <c r="G284" s="34">
        <v>6</v>
      </c>
      <c r="H284" s="34">
        <v>7</v>
      </c>
      <c r="I284" s="34">
        <v>8</v>
      </c>
      <c r="J284" s="34">
        <v>9</v>
      </c>
      <c r="K284" s="34">
        <v>10</v>
      </c>
      <c r="L284" s="34">
        <v>11</v>
      </c>
      <c r="M284" s="34">
        <v>12</v>
      </c>
      <c r="N284" s="34">
        <v>13</v>
      </c>
      <c r="O284" s="34">
        <v>14</v>
      </c>
      <c r="P284" s="34">
        <v>15</v>
      </c>
      <c r="Q284" s="34">
        <v>16</v>
      </c>
      <c r="R284" s="34">
        <v>17</v>
      </c>
      <c r="S284" s="34">
        <v>18</v>
      </c>
      <c r="T284" s="34">
        <v>19</v>
      </c>
      <c r="U284" s="34">
        <v>20</v>
      </c>
      <c r="V284" s="34">
        <v>21</v>
      </c>
      <c r="W284" s="34">
        <v>22</v>
      </c>
      <c r="X284" s="34">
        <v>23</v>
      </c>
      <c r="Y284" s="34">
        <v>24</v>
      </c>
    </row>
    <row r="285" spans="1:27" ht="15.75" hidden="1" customHeight="1" x14ac:dyDescent="0.2">
      <c r="A285" s="35" t="str">
        <f>A249</f>
        <v>01.02.2020</v>
      </c>
      <c r="B285" s="36">
        <f>SUMIFS(СВЦЭМ!$I$34:$I$777,СВЦЭМ!$A$34:$A$777,$A285,СВЦЭМ!$B$34:$B$777,B$284)+'СЕТ СН'!$F$16</f>
        <v>0</v>
      </c>
      <c r="C285" s="36">
        <f>SUMIFS(СВЦЭМ!$I$34:$I$777,СВЦЭМ!$A$34:$A$777,$A285,СВЦЭМ!$B$34:$B$777,C$284)+'СЕТ СН'!$F$16</f>
        <v>0</v>
      </c>
      <c r="D285" s="36">
        <f>SUMIFS(СВЦЭМ!$I$34:$I$777,СВЦЭМ!$A$34:$A$777,$A285,СВЦЭМ!$B$34:$B$777,D$284)+'СЕТ СН'!$F$16</f>
        <v>0</v>
      </c>
      <c r="E285" s="36">
        <f>SUMIFS(СВЦЭМ!$I$34:$I$777,СВЦЭМ!$A$34:$A$777,$A285,СВЦЭМ!$B$34:$B$777,E$284)+'СЕТ СН'!$F$16</f>
        <v>0</v>
      </c>
      <c r="F285" s="36">
        <f>SUMIFS(СВЦЭМ!$I$34:$I$777,СВЦЭМ!$A$34:$A$777,$A285,СВЦЭМ!$B$34:$B$777,F$284)+'СЕТ СН'!$F$16</f>
        <v>0</v>
      </c>
      <c r="G285" s="36">
        <f>SUMIFS(СВЦЭМ!$I$34:$I$777,СВЦЭМ!$A$34:$A$777,$A285,СВЦЭМ!$B$34:$B$777,G$284)+'СЕТ СН'!$F$16</f>
        <v>0</v>
      </c>
      <c r="H285" s="36">
        <f>SUMIFS(СВЦЭМ!$I$34:$I$777,СВЦЭМ!$A$34:$A$777,$A285,СВЦЭМ!$B$34:$B$777,H$284)+'СЕТ СН'!$F$16</f>
        <v>0</v>
      </c>
      <c r="I285" s="36">
        <f>SUMIFS(СВЦЭМ!$I$34:$I$777,СВЦЭМ!$A$34:$A$777,$A285,СВЦЭМ!$B$34:$B$777,I$284)+'СЕТ СН'!$F$16</f>
        <v>0</v>
      </c>
      <c r="J285" s="36">
        <f>SUMIFS(СВЦЭМ!$I$34:$I$777,СВЦЭМ!$A$34:$A$777,$A285,СВЦЭМ!$B$34:$B$777,J$284)+'СЕТ СН'!$F$16</f>
        <v>0</v>
      </c>
      <c r="K285" s="36">
        <f>SUMIFS(СВЦЭМ!$I$34:$I$777,СВЦЭМ!$A$34:$A$777,$A285,СВЦЭМ!$B$34:$B$777,K$284)+'СЕТ СН'!$F$16</f>
        <v>0</v>
      </c>
      <c r="L285" s="36">
        <f>SUMIFS(СВЦЭМ!$I$34:$I$777,СВЦЭМ!$A$34:$A$777,$A285,СВЦЭМ!$B$34:$B$777,L$284)+'СЕТ СН'!$F$16</f>
        <v>0</v>
      </c>
      <c r="M285" s="36">
        <f>SUMIFS(СВЦЭМ!$I$34:$I$777,СВЦЭМ!$A$34:$A$777,$A285,СВЦЭМ!$B$34:$B$777,M$284)+'СЕТ СН'!$F$16</f>
        <v>0</v>
      </c>
      <c r="N285" s="36">
        <f>SUMIFS(СВЦЭМ!$I$34:$I$777,СВЦЭМ!$A$34:$A$777,$A285,СВЦЭМ!$B$34:$B$777,N$284)+'СЕТ СН'!$F$16</f>
        <v>0</v>
      </c>
      <c r="O285" s="36">
        <f>SUMIFS(СВЦЭМ!$I$34:$I$777,СВЦЭМ!$A$34:$A$777,$A285,СВЦЭМ!$B$34:$B$777,O$284)+'СЕТ СН'!$F$16</f>
        <v>0</v>
      </c>
      <c r="P285" s="36">
        <f>SUMIFS(СВЦЭМ!$I$34:$I$777,СВЦЭМ!$A$34:$A$777,$A285,СВЦЭМ!$B$34:$B$777,P$284)+'СЕТ СН'!$F$16</f>
        <v>0</v>
      </c>
      <c r="Q285" s="36">
        <f>SUMIFS(СВЦЭМ!$I$34:$I$777,СВЦЭМ!$A$34:$A$777,$A285,СВЦЭМ!$B$34:$B$777,Q$284)+'СЕТ СН'!$F$16</f>
        <v>0</v>
      </c>
      <c r="R285" s="36">
        <f>SUMIFS(СВЦЭМ!$I$34:$I$777,СВЦЭМ!$A$34:$A$777,$A285,СВЦЭМ!$B$34:$B$777,R$284)+'СЕТ СН'!$F$16</f>
        <v>0</v>
      </c>
      <c r="S285" s="36">
        <f>SUMIFS(СВЦЭМ!$I$34:$I$777,СВЦЭМ!$A$34:$A$777,$A285,СВЦЭМ!$B$34:$B$777,S$284)+'СЕТ СН'!$F$16</f>
        <v>0</v>
      </c>
      <c r="T285" s="36">
        <f>SUMIFS(СВЦЭМ!$I$34:$I$777,СВЦЭМ!$A$34:$A$777,$A285,СВЦЭМ!$B$34:$B$777,T$284)+'СЕТ СН'!$F$16</f>
        <v>0</v>
      </c>
      <c r="U285" s="36">
        <f>SUMIFS(СВЦЭМ!$I$34:$I$777,СВЦЭМ!$A$34:$A$777,$A285,СВЦЭМ!$B$34:$B$777,U$284)+'СЕТ СН'!$F$16</f>
        <v>0</v>
      </c>
      <c r="V285" s="36">
        <f>SUMIFS(СВЦЭМ!$I$34:$I$777,СВЦЭМ!$A$34:$A$777,$A285,СВЦЭМ!$B$34:$B$777,V$284)+'СЕТ СН'!$F$16</f>
        <v>0</v>
      </c>
      <c r="W285" s="36">
        <f>SUMIFS(СВЦЭМ!$I$34:$I$777,СВЦЭМ!$A$34:$A$777,$A285,СВЦЭМ!$B$34:$B$777,W$284)+'СЕТ СН'!$F$16</f>
        <v>0</v>
      </c>
      <c r="X285" s="36">
        <f>SUMIFS(СВЦЭМ!$I$34:$I$777,СВЦЭМ!$A$34:$A$777,$A285,СВЦЭМ!$B$34:$B$777,X$284)+'СЕТ СН'!$F$16</f>
        <v>0</v>
      </c>
      <c r="Y285" s="36">
        <f>SUMIFS(СВЦЭМ!$I$34:$I$777,СВЦЭМ!$A$34:$A$777,$A285,СВЦЭМ!$B$34:$B$777,Y$284)+'СЕТ СН'!$F$16</f>
        <v>0</v>
      </c>
      <c r="AA285" s="45"/>
    </row>
    <row r="286" spans="1:27" ht="15.75" hidden="1" x14ac:dyDescent="0.2">
      <c r="A286" s="35">
        <f>A285+1</f>
        <v>43863</v>
      </c>
      <c r="B286" s="36">
        <f>SUMIFS(СВЦЭМ!$I$34:$I$777,СВЦЭМ!$A$34:$A$777,$A286,СВЦЭМ!$B$34:$B$777,B$284)+'СЕТ СН'!$F$16</f>
        <v>0</v>
      </c>
      <c r="C286" s="36">
        <f>SUMIFS(СВЦЭМ!$I$34:$I$777,СВЦЭМ!$A$34:$A$777,$A286,СВЦЭМ!$B$34:$B$777,C$284)+'СЕТ СН'!$F$16</f>
        <v>0</v>
      </c>
      <c r="D286" s="36">
        <f>SUMIFS(СВЦЭМ!$I$34:$I$777,СВЦЭМ!$A$34:$A$777,$A286,СВЦЭМ!$B$34:$B$777,D$284)+'СЕТ СН'!$F$16</f>
        <v>0</v>
      </c>
      <c r="E286" s="36">
        <f>SUMIFS(СВЦЭМ!$I$34:$I$777,СВЦЭМ!$A$34:$A$777,$A286,СВЦЭМ!$B$34:$B$777,E$284)+'СЕТ СН'!$F$16</f>
        <v>0</v>
      </c>
      <c r="F286" s="36">
        <f>SUMIFS(СВЦЭМ!$I$34:$I$777,СВЦЭМ!$A$34:$A$777,$A286,СВЦЭМ!$B$34:$B$777,F$284)+'СЕТ СН'!$F$16</f>
        <v>0</v>
      </c>
      <c r="G286" s="36">
        <f>SUMIFS(СВЦЭМ!$I$34:$I$777,СВЦЭМ!$A$34:$A$777,$A286,СВЦЭМ!$B$34:$B$777,G$284)+'СЕТ СН'!$F$16</f>
        <v>0</v>
      </c>
      <c r="H286" s="36">
        <f>SUMIFS(СВЦЭМ!$I$34:$I$777,СВЦЭМ!$A$34:$A$777,$A286,СВЦЭМ!$B$34:$B$777,H$284)+'СЕТ СН'!$F$16</f>
        <v>0</v>
      </c>
      <c r="I286" s="36">
        <f>SUMIFS(СВЦЭМ!$I$34:$I$777,СВЦЭМ!$A$34:$A$777,$A286,СВЦЭМ!$B$34:$B$777,I$284)+'СЕТ СН'!$F$16</f>
        <v>0</v>
      </c>
      <c r="J286" s="36">
        <f>SUMIFS(СВЦЭМ!$I$34:$I$777,СВЦЭМ!$A$34:$A$777,$A286,СВЦЭМ!$B$34:$B$777,J$284)+'СЕТ СН'!$F$16</f>
        <v>0</v>
      </c>
      <c r="K286" s="36">
        <f>SUMIFS(СВЦЭМ!$I$34:$I$777,СВЦЭМ!$A$34:$A$777,$A286,СВЦЭМ!$B$34:$B$777,K$284)+'СЕТ СН'!$F$16</f>
        <v>0</v>
      </c>
      <c r="L286" s="36">
        <f>SUMIFS(СВЦЭМ!$I$34:$I$777,СВЦЭМ!$A$34:$A$777,$A286,СВЦЭМ!$B$34:$B$777,L$284)+'СЕТ СН'!$F$16</f>
        <v>0</v>
      </c>
      <c r="M286" s="36">
        <f>SUMIFS(СВЦЭМ!$I$34:$I$777,СВЦЭМ!$A$34:$A$777,$A286,СВЦЭМ!$B$34:$B$777,M$284)+'СЕТ СН'!$F$16</f>
        <v>0</v>
      </c>
      <c r="N286" s="36">
        <f>SUMIFS(СВЦЭМ!$I$34:$I$777,СВЦЭМ!$A$34:$A$777,$A286,СВЦЭМ!$B$34:$B$777,N$284)+'СЕТ СН'!$F$16</f>
        <v>0</v>
      </c>
      <c r="O286" s="36">
        <f>SUMIFS(СВЦЭМ!$I$34:$I$777,СВЦЭМ!$A$34:$A$777,$A286,СВЦЭМ!$B$34:$B$777,O$284)+'СЕТ СН'!$F$16</f>
        <v>0</v>
      </c>
      <c r="P286" s="36">
        <f>SUMIFS(СВЦЭМ!$I$34:$I$777,СВЦЭМ!$A$34:$A$777,$A286,СВЦЭМ!$B$34:$B$777,P$284)+'СЕТ СН'!$F$16</f>
        <v>0</v>
      </c>
      <c r="Q286" s="36">
        <f>SUMIFS(СВЦЭМ!$I$34:$I$777,СВЦЭМ!$A$34:$A$777,$A286,СВЦЭМ!$B$34:$B$777,Q$284)+'СЕТ СН'!$F$16</f>
        <v>0</v>
      </c>
      <c r="R286" s="36">
        <f>SUMIFS(СВЦЭМ!$I$34:$I$777,СВЦЭМ!$A$34:$A$777,$A286,СВЦЭМ!$B$34:$B$777,R$284)+'СЕТ СН'!$F$16</f>
        <v>0</v>
      </c>
      <c r="S286" s="36">
        <f>SUMIFS(СВЦЭМ!$I$34:$I$777,СВЦЭМ!$A$34:$A$777,$A286,СВЦЭМ!$B$34:$B$777,S$284)+'СЕТ СН'!$F$16</f>
        <v>0</v>
      </c>
      <c r="T286" s="36">
        <f>SUMIFS(СВЦЭМ!$I$34:$I$777,СВЦЭМ!$A$34:$A$777,$A286,СВЦЭМ!$B$34:$B$777,T$284)+'СЕТ СН'!$F$16</f>
        <v>0</v>
      </c>
      <c r="U286" s="36">
        <f>SUMIFS(СВЦЭМ!$I$34:$I$777,СВЦЭМ!$A$34:$A$777,$A286,СВЦЭМ!$B$34:$B$777,U$284)+'СЕТ СН'!$F$16</f>
        <v>0</v>
      </c>
      <c r="V286" s="36">
        <f>SUMIFS(СВЦЭМ!$I$34:$I$777,СВЦЭМ!$A$34:$A$777,$A286,СВЦЭМ!$B$34:$B$777,V$284)+'СЕТ СН'!$F$16</f>
        <v>0</v>
      </c>
      <c r="W286" s="36">
        <f>SUMIFS(СВЦЭМ!$I$34:$I$777,СВЦЭМ!$A$34:$A$777,$A286,СВЦЭМ!$B$34:$B$777,W$284)+'СЕТ СН'!$F$16</f>
        <v>0</v>
      </c>
      <c r="X286" s="36">
        <f>SUMIFS(СВЦЭМ!$I$34:$I$777,СВЦЭМ!$A$34:$A$777,$A286,СВЦЭМ!$B$34:$B$777,X$284)+'СЕТ СН'!$F$16</f>
        <v>0</v>
      </c>
      <c r="Y286" s="36">
        <f>SUMIFS(СВЦЭМ!$I$34:$I$777,СВЦЭМ!$A$34:$A$777,$A286,СВЦЭМ!$B$34:$B$777,Y$284)+'СЕТ СН'!$F$16</f>
        <v>0</v>
      </c>
    </row>
    <row r="287" spans="1:27" ht="15.75" hidden="1" x14ac:dyDescent="0.2">
      <c r="A287" s="35">
        <f t="shared" ref="A287:A315" si="8">A286+1</f>
        <v>43864</v>
      </c>
      <c r="B287" s="36">
        <f>SUMIFS(СВЦЭМ!$I$34:$I$777,СВЦЭМ!$A$34:$A$777,$A287,СВЦЭМ!$B$34:$B$777,B$284)+'СЕТ СН'!$F$16</f>
        <v>0</v>
      </c>
      <c r="C287" s="36">
        <f>SUMIFS(СВЦЭМ!$I$34:$I$777,СВЦЭМ!$A$34:$A$777,$A287,СВЦЭМ!$B$34:$B$777,C$284)+'СЕТ СН'!$F$16</f>
        <v>0</v>
      </c>
      <c r="D287" s="36">
        <f>SUMIFS(СВЦЭМ!$I$34:$I$777,СВЦЭМ!$A$34:$A$777,$A287,СВЦЭМ!$B$34:$B$777,D$284)+'СЕТ СН'!$F$16</f>
        <v>0</v>
      </c>
      <c r="E287" s="36">
        <f>SUMIFS(СВЦЭМ!$I$34:$I$777,СВЦЭМ!$A$34:$A$777,$A287,СВЦЭМ!$B$34:$B$777,E$284)+'СЕТ СН'!$F$16</f>
        <v>0</v>
      </c>
      <c r="F287" s="36">
        <f>SUMIFS(СВЦЭМ!$I$34:$I$777,СВЦЭМ!$A$34:$A$777,$A287,СВЦЭМ!$B$34:$B$777,F$284)+'СЕТ СН'!$F$16</f>
        <v>0</v>
      </c>
      <c r="G287" s="36">
        <f>SUMIFS(СВЦЭМ!$I$34:$I$777,СВЦЭМ!$A$34:$A$777,$A287,СВЦЭМ!$B$34:$B$777,G$284)+'СЕТ СН'!$F$16</f>
        <v>0</v>
      </c>
      <c r="H287" s="36">
        <f>SUMIFS(СВЦЭМ!$I$34:$I$777,СВЦЭМ!$A$34:$A$777,$A287,СВЦЭМ!$B$34:$B$777,H$284)+'СЕТ СН'!$F$16</f>
        <v>0</v>
      </c>
      <c r="I287" s="36">
        <f>SUMIFS(СВЦЭМ!$I$34:$I$777,СВЦЭМ!$A$34:$A$777,$A287,СВЦЭМ!$B$34:$B$777,I$284)+'СЕТ СН'!$F$16</f>
        <v>0</v>
      </c>
      <c r="J287" s="36">
        <f>SUMIFS(СВЦЭМ!$I$34:$I$777,СВЦЭМ!$A$34:$A$777,$A287,СВЦЭМ!$B$34:$B$777,J$284)+'СЕТ СН'!$F$16</f>
        <v>0</v>
      </c>
      <c r="K287" s="36">
        <f>SUMIFS(СВЦЭМ!$I$34:$I$777,СВЦЭМ!$A$34:$A$777,$A287,СВЦЭМ!$B$34:$B$777,K$284)+'СЕТ СН'!$F$16</f>
        <v>0</v>
      </c>
      <c r="L287" s="36">
        <f>SUMIFS(СВЦЭМ!$I$34:$I$777,СВЦЭМ!$A$34:$A$777,$A287,СВЦЭМ!$B$34:$B$777,L$284)+'СЕТ СН'!$F$16</f>
        <v>0</v>
      </c>
      <c r="M287" s="36">
        <f>SUMIFS(СВЦЭМ!$I$34:$I$777,СВЦЭМ!$A$34:$A$777,$A287,СВЦЭМ!$B$34:$B$777,M$284)+'СЕТ СН'!$F$16</f>
        <v>0</v>
      </c>
      <c r="N287" s="36">
        <f>SUMIFS(СВЦЭМ!$I$34:$I$777,СВЦЭМ!$A$34:$A$777,$A287,СВЦЭМ!$B$34:$B$777,N$284)+'СЕТ СН'!$F$16</f>
        <v>0</v>
      </c>
      <c r="O287" s="36">
        <f>SUMIFS(СВЦЭМ!$I$34:$I$777,СВЦЭМ!$A$34:$A$777,$A287,СВЦЭМ!$B$34:$B$777,O$284)+'СЕТ СН'!$F$16</f>
        <v>0</v>
      </c>
      <c r="P287" s="36">
        <f>SUMIFS(СВЦЭМ!$I$34:$I$777,СВЦЭМ!$A$34:$A$777,$A287,СВЦЭМ!$B$34:$B$777,P$284)+'СЕТ СН'!$F$16</f>
        <v>0</v>
      </c>
      <c r="Q287" s="36">
        <f>SUMIFS(СВЦЭМ!$I$34:$I$777,СВЦЭМ!$A$34:$A$777,$A287,СВЦЭМ!$B$34:$B$777,Q$284)+'СЕТ СН'!$F$16</f>
        <v>0</v>
      </c>
      <c r="R287" s="36">
        <f>SUMIFS(СВЦЭМ!$I$34:$I$777,СВЦЭМ!$A$34:$A$777,$A287,СВЦЭМ!$B$34:$B$777,R$284)+'СЕТ СН'!$F$16</f>
        <v>0</v>
      </c>
      <c r="S287" s="36">
        <f>SUMIFS(СВЦЭМ!$I$34:$I$777,СВЦЭМ!$A$34:$A$777,$A287,СВЦЭМ!$B$34:$B$777,S$284)+'СЕТ СН'!$F$16</f>
        <v>0</v>
      </c>
      <c r="T287" s="36">
        <f>SUMIFS(СВЦЭМ!$I$34:$I$777,СВЦЭМ!$A$34:$A$777,$A287,СВЦЭМ!$B$34:$B$777,T$284)+'СЕТ СН'!$F$16</f>
        <v>0</v>
      </c>
      <c r="U287" s="36">
        <f>SUMIFS(СВЦЭМ!$I$34:$I$777,СВЦЭМ!$A$34:$A$777,$A287,СВЦЭМ!$B$34:$B$777,U$284)+'СЕТ СН'!$F$16</f>
        <v>0</v>
      </c>
      <c r="V287" s="36">
        <f>SUMIFS(СВЦЭМ!$I$34:$I$777,СВЦЭМ!$A$34:$A$777,$A287,СВЦЭМ!$B$34:$B$777,V$284)+'СЕТ СН'!$F$16</f>
        <v>0</v>
      </c>
      <c r="W287" s="36">
        <f>SUMIFS(СВЦЭМ!$I$34:$I$777,СВЦЭМ!$A$34:$A$777,$A287,СВЦЭМ!$B$34:$B$777,W$284)+'СЕТ СН'!$F$16</f>
        <v>0</v>
      </c>
      <c r="X287" s="36">
        <f>SUMIFS(СВЦЭМ!$I$34:$I$777,СВЦЭМ!$A$34:$A$777,$A287,СВЦЭМ!$B$34:$B$777,X$284)+'СЕТ СН'!$F$16</f>
        <v>0</v>
      </c>
      <c r="Y287" s="36">
        <f>SUMIFS(СВЦЭМ!$I$34:$I$777,СВЦЭМ!$A$34:$A$777,$A287,СВЦЭМ!$B$34:$B$777,Y$284)+'СЕТ СН'!$F$16</f>
        <v>0</v>
      </c>
    </row>
    <row r="288" spans="1:27" ht="15.75" hidden="1" x14ac:dyDescent="0.2">
      <c r="A288" s="35">
        <f t="shared" si="8"/>
        <v>43865</v>
      </c>
      <c r="B288" s="36">
        <f>SUMIFS(СВЦЭМ!$I$34:$I$777,СВЦЭМ!$A$34:$A$777,$A288,СВЦЭМ!$B$34:$B$777,B$284)+'СЕТ СН'!$F$16</f>
        <v>0</v>
      </c>
      <c r="C288" s="36">
        <f>SUMIFS(СВЦЭМ!$I$34:$I$777,СВЦЭМ!$A$34:$A$777,$A288,СВЦЭМ!$B$34:$B$777,C$284)+'СЕТ СН'!$F$16</f>
        <v>0</v>
      </c>
      <c r="D288" s="36">
        <f>SUMIFS(СВЦЭМ!$I$34:$I$777,СВЦЭМ!$A$34:$A$777,$A288,СВЦЭМ!$B$34:$B$777,D$284)+'СЕТ СН'!$F$16</f>
        <v>0</v>
      </c>
      <c r="E288" s="36">
        <f>SUMIFS(СВЦЭМ!$I$34:$I$777,СВЦЭМ!$A$34:$A$777,$A288,СВЦЭМ!$B$34:$B$777,E$284)+'СЕТ СН'!$F$16</f>
        <v>0</v>
      </c>
      <c r="F288" s="36">
        <f>SUMIFS(СВЦЭМ!$I$34:$I$777,СВЦЭМ!$A$34:$A$777,$A288,СВЦЭМ!$B$34:$B$777,F$284)+'СЕТ СН'!$F$16</f>
        <v>0</v>
      </c>
      <c r="G288" s="36">
        <f>SUMIFS(СВЦЭМ!$I$34:$I$777,СВЦЭМ!$A$34:$A$777,$A288,СВЦЭМ!$B$34:$B$777,G$284)+'СЕТ СН'!$F$16</f>
        <v>0</v>
      </c>
      <c r="H288" s="36">
        <f>SUMIFS(СВЦЭМ!$I$34:$I$777,СВЦЭМ!$A$34:$A$777,$A288,СВЦЭМ!$B$34:$B$777,H$284)+'СЕТ СН'!$F$16</f>
        <v>0</v>
      </c>
      <c r="I288" s="36">
        <f>SUMIFS(СВЦЭМ!$I$34:$I$777,СВЦЭМ!$A$34:$A$777,$A288,СВЦЭМ!$B$34:$B$777,I$284)+'СЕТ СН'!$F$16</f>
        <v>0</v>
      </c>
      <c r="J288" s="36">
        <f>SUMIFS(СВЦЭМ!$I$34:$I$777,СВЦЭМ!$A$34:$A$777,$A288,СВЦЭМ!$B$34:$B$777,J$284)+'СЕТ СН'!$F$16</f>
        <v>0</v>
      </c>
      <c r="K288" s="36">
        <f>SUMIFS(СВЦЭМ!$I$34:$I$777,СВЦЭМ!$A$34:$A$777,$A288,СВЦЭМ!$B$34:$B$777,K$284)+'СЕТ СН'!$F$16</f>
        <v>0</v>
      </c>
      <c r="L288" s="36">
        <f>SUMIFS(СВЦЭМ!$I$34:$I$777,СВЦЭМ!$A$34:$A$777,$A288,СВЦЭМ!$B$34:$B$777,L$284)+'СЕТ СН'!$F$16</f>
        <v>0</v>
      </c>
      <c r="M288" s="36">
        <f>SUMIFS(СВЦЭМ!$I$34:$I$777,СВЦЭМ!$A$34:$A$777,$A288,СВЦЭМ!$B$34:$B$777,M$284)+'СЕТ СН'!$F$16</f>
        <v>0</v>
      </c>
      <c r="N288" s="36">
        <f>SUMIFS(СВЦЭМ!$I$34:$I$777,СВЦЭМ!$A$34:$A$777,$A288,СВЦЭМ!$B$34:$B$777,N$284)+'СЕТ СН'!$F$16</f>
        <v>0</v>
      </c>
      <c r="O288" s="36">
        <f>SUMIFS(СВЦЭМ!$I$34:$I$777,СВЦЭМ!$A$34:$A$777,$A288,СВЦЭМ!$B$34:$B$777,O$284)+'СЕТ СН'!$F$16</f>
        <v>0</v>
      </c>
      <c r="P288" s="36">
        <f>SUMIFS(СВЦЭМ!$I$34:$I$777,СВЦЭМ!$A$34:$A$777,$A288,СВЦЭМ!$B$34:$B$777,P$284)+'СЕТ СН'!$F$16</f>
        <v>0</v>
      </c>
      <c r="Q288" s="36">
        <f>SUMIFS(СВЦЭМ!$I$34:$I$777,СВЦЭМ!$A$34:$A$777,$A288,СВЦЭМ!$B$34:$B$777,Q$284)+'СЕТ СН'!$F$16</f>
        <v>0</v>
      </c>
      <c r="R288" s="36">
        <f>SUMIFS(СВЦЭМ!$I$34:$I$777,СВЦЭМ!$A$34:$A$777,$A288,СВЦЭМ!$B$34:$B$777,R$284)+'СЕТ СН'!$F$16</f>
        <v>0</v>
      </c>
      <c r="S288" s="36">
        <f>SUMIFS(СВЦЭМ!$I$34:$I$777,СВЦЭМ!$A$34:$A$777,$A288,СВЦЭМ!$B$34:$B$777,S$284)+'СЕТ СН'!$F$16</f>
        <v>0</v>
      </c>
      <c r="T288" s="36">
        <f>SUMIFS(СВЦЭМ!$I$34:$I$777,СВЦЭМ!$A$34:$A$777,$A288,СВЦЭМ!$B$34:$B$777,T$284)+'СЕТ СН'!$F$16</f>
        <v>0</v>
      </c>
      <c r="U288" s="36">
        <f>SUMIFS(СВЦЭМ!$I$34:$I$777,СВЦЭМ!$A$34:$A$777,$A288,СВЦЭМ!$B$34:$B$777,U$284)+'СЕТ СН'!$F$16</f>
        <v>0</v>
      </c>
      <c r="V288" s="36">
        <f>SUMIFS(СВЦЭМ!$I$34:$I$777,СВЦЭМ!$A$34:$A$777,$A288,СВЦЭМ!$B$34:$B$777,V$284)+'СЕТ СН'!$F$16</f>
        <v>0</v>
      </c>
      <c r="W288" s="36">
        <f>SUMIFS(СВЦЭМ!$I$34:$I$777,СВЦЭМ!$A$34:$A$777,$A288,СВЦЭМ!$B$34:$B$777,W$284)+'СЕТ СН'!$F$16</f>
        <v>0</v>
      </c>
      <c r="X288" s="36">
        <f>SUMIFS(СВЦЭМ!$I$34:$I$777,СВЦЭМ!$A$34:$A$777,$A288,СВЦЭМ!$B$34:$B$777,X$284)+'СЕТ СН'!$F$16</f>
        <v>0</v>
      </c>
      <c r="Y288" s="36">
        <f>SUMIFS(СВЦЭМ!$I$34:$I$777,СВЦЭМ!$A$34:$A$777,$A288,СВЦЭМ!$B$34:$B$777,Y$284)+'СЕТ СН'!$F$16</f>
        <v>0</v>
      </c>
    </row>
    <row r="289" spans="1:25" ht="15.75" hidden="1" x14ac:dyDescent="0.2">
      <c r="A289" s="35">
        <f t="shared" si="8"/>
        <v>43866</v>
      </c>
      <c r="B289" s="36">
        <f>SUMIFS(СВЦЭМ!$I$34:$I$777,СВЦЭМ!$A$34:$A$777,$A289,СВЦЭМ!$B$34:$B$777,B$284)+'СЕТ СН'!$F$16</f>
        <v>0</v>
      </c>
      <c r="C289" s="36">
        <f>SUMIFS(СВЦЭМ!$I$34:$I$777,СВЦЭМ!$A$34:$A$777,$A289,СВЦЭМ!$B$34:$B$777,C$284)+'СЕТ СН'!$F$16</f>
        <v>0</v>
      </c>
      <c r="D289" s="36">
        <f>SUMIFS(СВЦЭМ!$I$34:$I$777,СВЦЭМ!$A$34:$A$777,$A289,СВЦЭМ!$B$34:$B$777,D$284)+'СЕТ СН'!$F$16</f>
        <v>0</v>
      </c>
      <c r="E289" s="36">
        <f>SUMIFS(СВЦЭМ!$I$34:$I$777,СВЦЭМ!$A$34:$A$777,$A289,СВЦЭМ!$B$34:$B$777,E$284)+'СЕТ СН'!$F$16</f>
        <v>0</v>
      </c>
      <c r="F289" s="36">
        <f>SUMIFS(СВЦЭМ!$I$34:$I$777,СВЦЭМ!$A$34:$A$777,$A289,СВЦЭМ!$B$34:$B$777,F$284)+'СЕТ СН'!$F$16</f>
        <v>0</v>
      </c>
      <c r="G289" s="36">
        <f>SUMIFS(СВЦЭМ!$I$34:$I$777,СВЦЭМ!$A$34:$A$777,$A289,СВЦЭМ!$B$34:$B$777,G$284)+'СЕТ СН'!$F$16</f>
        <v>0</v>
      </c>
      <c r="H289" s="36">
        <f>SUMIFS(СВЦЭМ!$I$34:$I$777,СВЦЭМ!$A$34:$A$777,$A289,СВЦЭМ!$B$34:$B$777,H$284)+'СЕТ СН'!$F$16</f>
        <v>0</v>
      </c>
      <c r="I289" s="36">
        <f>SUMIFS(СВЦЭМ!$I$34:$I$777,СВЦЭМ!$A$34:$A$777,$A289,СВЦЭМ!$B$34:$B$777,I$284)+'СЕТ СН'!$F$16</f>
        <v>0</v>
      </c>
      <c r="J289" s="36">
        <f>SUMIFS(СВЦЭМ!$I$34:$I$777,СВЦЭМ!$A$34:$A$777,$A289,СВЦЭМ!$B$34:$B$777,J$284)+'СЕТ СН'!$F$16</f>
        <v>0</v>
      </c>
      <c r="K289" s="36">
        <f>SUMIFS(СВЦЭМ!$I$34:$I$777,СВЦЭМ!$A$34:$A$777,$A289,СВЦЭМ!$B$34:$B$777,K$284)+'СЕТ СН'!$F$16</f>
        <v>0</v>
      </c>
      <c r="L289" s="36">
        <f>SUMIFS(СВЦЭМ!$I$34:$I$777,СВЦЭМ!$A$34:$A$777,$A289,СВЦЭМ!$B$34:$B$777,L$284)+'СЕТ СН'!$F$16</f>
        <v>0</v>
      </c>
      <c r="M289" s="36">
        <f>SUMIFS(СВЦЭМ!$I$34:$I$777,СВЦЭМ!$A$34:$A$777,$A289,СВЦЭМ!$B$34:$B$777,M$284)+'СЕТ СН'!$F$16</f>
        <v>0</v>
      </c>
      <c r="N289" s="36">
        <f>SUMIFS(СВЦЭМ!$I$34:$I$777,СВЦЭМ!$A$34:$A$777,$A289,СВЦЭМ!$B$34:$B$777,N$284)+'СЕТ СН'!$F$16</f>
        <v>0</v>
      </c>
      <c r="O289" s="36">
        <f>SUMIFS(СВЦЭМ!$I$34:$I$777,СВЦЭМ!$A$34:$A$777,$A289,СВЦЭМ!$B$34:$B$777,O$284)+'СЕТ СН'!$F$16</f>
        <v>0</v>
      </c>
      <c r="P289" s="36">
        <f>SUMIFS(СВЦЭМ!$I$34:$I$777,СВЦЭМ!$A$34:$A$777,$A289,СВЦЭМ!$B$34:$B$777,P$284)+'СЕТ СН'!$F$16</f>
        <v>0</v>
      </c>
      <c r="Q289" s="36">
        <f>SUMIFS(СВЦЭМ!$I$34:$I$777,СВЦЭМ!$A$34:$A$777,$A289,СВЦЭМ!$B$34:$B$777,Q$284)+'СЕТ СН'!$F$16</f>
        <v>0</v>
      </c>
      <c r="R289" s="36">
        <f>SUMIFS(СВЦЭМ!$I$34:$I$777,СВЦЭМ!$A$34:$A$777,$A289,СВЦЭМ!$B$34:$B$777,R$284)+'СЕТ СН'!$F$16</f>
        <v>0</v>
      </c>
      <c r="S289" s="36">
        <f>SUMIFS(СВЦЭМ!$I$34:$I$777,СВЦЭМ!$A$34:$A$777,$A289,СВЦЭМ!$B$34:$B$777,S$284)+'СЕТ СН'!$F$16</f>
        <v>0</v>
      </c>
      <c r="T289" s="36">
        <f>SUMIFS(СВЦЭМ!$I$34:$I$777,СВЦЭМ!$A$34:$A$777,$A289,СВЦЭМ!$B$34:$B$777,T$284)+'СЕТ СН'!$F$16</f>
        <v>0</v>
      </c>
      <c r="U289" s="36">
        <f>SUMIFS(СВЦЭМ!$I$34:$I$777,СВЦЭМ!$A$34:$A$777,$A289,СВЦЭМ!$B$34:$B$777,U$284)+'СЕТ СН'!$F$16</f>
        <v>0</v>
      </c>
      <c r="V289" s="36">
        <f>SUMIFS(СВЦЭМ!$I$34:$I$777,СВЦЭМ!$A$34:$A$777,$A289,СВЦЭМ!$B$34:$B$777,V$284)+'СЕТ СН'!$F$16</f>
        <v>0</v>
      </c>
      <c r="W289" s="36">
        <f>SUMIFS(СВЦЭМ!$I$34:$I$777,СВЦЭМ!$A$34:$A$777,$A289,СВЦЭМ!$B$34:$B$777,W$284)+'СЕТ СН'!$F$16</f>
        <v>0</v>
      </c>
      <c r="X289" s="36">
        <f>SUMIFS(СВЦЭМ!$I$34:$I$777,СВЦЭМ!$A$34:$A$777,$A289,СВЦЭМ!$B$34:$B$777,X$284)+'СЕТ СН'!$F$16</f>
        <v>0</v>
      </c>
      <c r="Y289" s="36">
        <f>SUMIFS(СВЦЭМ!$I$34:$I$777,СВЦЭМ!$A$34:$A$777,$A289,СВЦЭМ!$B$34:$B$777,Y$284)+'СЕТ СН'!$F$16</f>
        <v>0</v>
      </c>
    </row>
    <row r="290" spans="1:25" ht="15.75" hidden="1" x14ac:dyDescent="0.2">
      <c r="A290" s="35">
        <f t="shared" si="8"/>
        <v>43867</v>
      </c>
      <c r="B290" s="36">
        <f>SUMIFS(СВЦЭМ!$I$34:$I$777,СВЦЭМ!$A$34:$A$777,$A290,СВЦЭМ!$B$34:$B$777,B$284)+'СЕТ СН'!$F$16</f>
        <v>0</v>
      </c>
      <c r="C290" s="36">
        <f>SUMIFS(СВЦЭМ!$I$34:$I$777,СВЦЭМ!$A$34:$A$777,$A290,СВЦЭМ!$B$34:$B$777,C$284)+'СЕТ СН'!$F$16</f>
        <v>0</v>
      </c>
      <c r="D290" s="36">
        <f>SUMIFS(СВЦЭМ!$I$34:$I$777,СВЦЭМ!$A$34:$A$777,$A290,СВЦЭМ!$B$34:$B$777,D$284)+'СЕТ СН'!$F$16</f>
        <v>0</v>
      </c>
      <c r="E290" s="36">
        <f>SUMIFS(СВЦЭМ!$I$34:$I$777,СВЦЭМ!$A$34:$A$777,$A290,СВЦЭМ!$B$34:$B$777,E$284)+'СЕТ СН'!$F$16</f>
        <v>0</v>
      </c>
      <c r="F290" s="36">
        <f>SUMIFS(СВЦЭМ!$I$34:$I$777,СВЦЭМ!$A$34:$A$777,$A290,СВЦЭМ!$B$34:$B$777,F$284)+'СЕТ СН'!$F$16</f>
        <v>0</v>
      </c>
      <c r="G290" s="36">
        <f>SUMIFS(СВЦЭМ!$I$34:$I$777,СВЦЭМ!$A$34:$A$777,$A290,СВЦЭМ!$B$34:$B$777,G$284)+'СЕТ СН'!$F$16</f>
        <v>0</v>
      </c>
      <c r="H290" s="36">
        <f>SUMIFS(СВЦЭМ!$I$34:$I$777,СВЦЭМ!$A$34:$A$777,$A290,СВЦЭМ!$B$34:$B$777,H$284)+'СЕТ СН'!$F$16</f>
        <v>0</v>
      </c>
      <c r="I290" s="36">
        <f>SUMIFS(СВЦЭМ!$I$34:$I$777,СВЦЭМ!$A$34:$A$777,$A290,СВЦЭМ!$B$34:$B$777,I$284)+'СЕТ СН'!$F$16</f>
        <v>0</v>
      </c>
      <c r="J290" s="36">
        <f>SUMIFS(СВЦЭМ!$I$34:$I$777,СВЦЭМ!$A$34:$A$777,$A290,СВЦЭМ!$B$34:$B$777,J$284)+'СЕТ СН'!$F$16</f>
        <v>0</v>
      </c>
      <c r="K290" s="36">
        <f>SUMIFS(СВЦЭМ!$I$34:$I$777,СВЦЭМ!$A$34:$A$777,$A290,СВЦЭМ!$B$34:$B$777,K$284)+'СЕТ СН'!$F$16</f>
        <v>0</v>
      </c>
      <c r="L290" s="36">
        <f>SUMIFS(СВЦЭМ!$I$34:$I$777,СВЦЭМ!$A$34:$A$777,$A290,СВЦЭМ!$B$34:$B$777,L$284)+'СЕТ СН'!$F$16</f>
        <v>0</v>
      </c>
      <c r="M290" s="36">
        <f>SUMIFS(СВЦЭМ!$I$34:$I$777,СВЦЭМ!$A$34:$A$777,$A290,СВЦЭМ!$B$34:$B$777,M$284)+'СЕТ СН'!$F$16</f>
        <v>0</v>
      </c>
      <c r="N290" s="36">
        <f>SUMIFS(СВЦЭМ!$I$34:$I$777,СВЦЭМ!$A$34:$A$777,$A290,СВЦЭМ!$B$34:$B$777,N$284)+'СЕТ СН'!$F$16</f>
        <v>0</v>
      </c>
      <c r="O290" s="36">
        <f>SUMIFS(СВЦЭМ!$I$34:$I$777,СВЦЭМ!$A$34:$A$777,$A290,СВЦЭМ!$B$34:$B$777,O$284)+'СЕТ СН'!$F$16</f>
        <v>0</v>
      </c>
      <c r="P290" s="36">
        <f>SUMIFS(СВЦЭМ!$I$34:$I$777,СВЦЭМ!$A$34:$A$777,$A290,СВЦЭМ!$B$34:$B$777,P$284)+'СЕТ СН'!$F$16</f>
        <v>0</v>
      </c>
      <c r="Q290" s="36">
        <f>SUMIFS(СВЦЭМ!$I$34:$I$777,СВЦЭМ!$A$34:$A$777,$A290,СВЦЭМ!$B$34:$B$777,Q$284)+'СЕТ СН'!$F$16</f>
        <v>0</v>
      </c>
      <c r="R290" s="36">
        <f>SUMIFS(СВЦЭМ!$I$34:$I$777,СВЦЭМ!$A$34:$A$777,$A290,СВЦЭМ!$B$34:$B$777,R$284)+'СЕТ СН'!$F$16</f>
        <v>0</v>
      </c>
      <c r="S290" s="36">
        <f>SUMIFS(СВЦЭМ!$I$34:$I$777,СВЦЭМ!$A$34:$A$777,$A290,СВЦЭМ!$B$34:$B$777,S$284)+'СЕТ СН'!$F$16</f>
        <v>0</v>
      </c>
      <c r="T290" s="36">
        <f>SUMIFS(СВЦЭМ!$I$34:$I$777,СВЦЭМ!$A$34:$A$777,$A290,СВЦЭМ!$B$34:$B$777,T$284)+'СЕТ СН'!$F$16</f>
        <v>0</v>
      </c>
      <c r="U290" s="36">
        <f>SUMIFS(СВЦЭМ!$I$34:$I$777,СВЦЭМ!$A$34:$A$777,$A290,СВЦЭМ!$B$34:$B$777,U$284)+'СЕТ СН'!$F$16</f>
        <v>0</v>
      </c>
      <c r="V290" s="36">
        <f>SUMIFS(СВЦЭМ!$I$34:$I$777,СВЦЭМ!$A$34:$A$777,$A290,СВЦЭМ!$B$34:$B$777,V$284)+'СЕТ СН'!$F$16</f>
        <v>0</v>
      </c>
      <c r="W290" s="36">
        <f>SUMIFS(СВЦЭМ!$I$34:$I$777,СВЦЭМ!$A$34:$A$777,$A290,СВЦЭМ!$B$34:$B$777,W$284)+'СЕТ СН'!$F$16</f>
        <v>0</v>
      </c>
      <c r="X290" s="36">
        <f>SUMIFS(СВЦЭМ!$I$34:$I$777,СВЦЭМ!$A$34:$A$777,$A290,СВЦЭМ!$B$34:$B$777,X$284)+'СЕТ СН'!$F$16</f>
        <v>0</v>
      </c>
      <c r="Y290" s="36">
        <f>SUMIFS(СВЦЭМ!$I$34:$I$777,СВЦЭМ!$A$34:$A$777,$A290,СВЦЭМ!$B$34:$B$777,Y$284)+'СЕТ СН'!$F$16</f>
        <v>0</v>
      </c>
    </row>
    <row r="291" spans="1:25" ht="15.75" hidden="1" x14ac:dyDescent="0.2">
      <c r="A291" s="35">
        <f t="shared" si="8"/>
        <v>43868</v>
      </c>
      <c r="B291" s="36">
        <f>SUMIFS(СВЦЭМ!$I$34:$I$777,СВЦЭМ!$A$34:$A$777,$A291,СВЦЭМ!$B$34:$B$777,B$284)+'СЕТ СН'!$F$16</f>
        <v>0</v>
      </c>
      <c r="C291" s="36">
        <f>SUMIFS(СВЦЭМ!$I$34:$I$777,СВЦЭМ!$A$34:$A$777,$A291,СВЦЭМ!$B$34:$B$777,C$284)+'СЕТ СН'!$F$16</f>
        <v>0</v>
      </c>
      <c r="D291" s="36">
        <f>SUMIFS(СВЦЭМ!$I$34:$I$777,СВЦЭМ!$A$34:$A$777,$A291,СВЦЭМ!$B$34:$B$777,D$284)+'СЕТ СН'!$F$16</f>
        <v>0</v>
      </c>
      <c r="E291" s="36">
        <f>SUMIFS(СВЦЭМ!$I$34:$I$777,СВЦЭМ!$A$34:$A$777,$A291,СВЦЭМ!$B$34:$B$777,E$284)+'СЕТ СН'!$F$16</f>
        <v>0</v>
      </c>
      <c r="F291" s="36">
        <f>SUMIFS(СВЦЭМ!$I$34:$I$777,СВЦЭМ!$A$34:$A$777,$A291,СВЦЭМ!$B$34:$B$777,F$284)+'СЕТ СН'!$F$16</f>
        <v>0</v>
      </c>
      <c r="G291" s="36">
        <f>SUMIFS(СВЦЭМ!$I$34:$I$777,СВЦЭМ!$A$34:$A$777,$A291,СВЦЭМ!$B$34:$B$777,G$284)+'СЕТ СН'!$F$16</f>
        <v>0</v>
      </c>
      <c r="H291" s="36">
        <f>SUMIFS(СВЦЭМ!$I$34:$I$777,СВЦЭМ!$A$34:$A$777,$A291,СВЦЭМ!$B$34:$B$777,H$284)+'СЕТ СН'!$F$16</f>
        <v>0</v>
      </c>
      <c r="I291" s="36">
        <f>SUMIFS(СВЦЭМ!$I$34:$I$777,СВЦЭМ!$A$34:$A$777,$A291,СВЦЭМ!$B$34:$B$777,I$284)+'СЕТ СН'!$F$16</f>
        <v>0</v>
      </c>
      <c r="J291" s="36">
        <f>SUMIFS(СВЦЭМ!$I$34:$I$777,СВЦЭМ!$A$34:$A$777,$A291,СВЦЭМ!$B$34:$B$777,J$284)+'СЕТ СН'!$F$16</f>
        <v>0</v>
      </c>
      <c r="K291" s="36">
        <f>SUMIFS(СВЦЭМ!$I$34:$I$777,СВЦЭМ!$A$34:$A$777,$A291,СВЦЭМ!$B$34:$B$777,K$284)+'СЕТ СН'!$F$16</f>
        <v>0</v>
      </c>
      <c r="L291" s="36">
        <f>SUMIFS(СВЦЭМ!$I$34:$I$777,СВЦЭМ!$A$34:$A$777,$A291,СВЦЭМ!$B$34:$B$777,L$284)+'СЕТ СН'!$F$16</f>
        <v>0</v>
      </c>
      <c r="M291" s="36">
        <f>SUMIFS(СВЦЭМ!$I$34:$I$777,СВЦЭМ!$A$34:$A$777,$A291,СВЦЭМ!$B$34:$B$777,M$284)+'СЕТ СН'!$F$16</f>
        <v>0</v>
      </c>
      <c r="N291" s="36">
        <f>SUMIFS(СВЦЭМ!$I$34:$I$777,СВЦЭМ!$A$34:$A$777,$A291,СВЦЭМ!$B$34:$B$777,N$284)+'СЕТ СН'!$F$16</f>
        <v>0</v>
      </c>
      <c r="O291" s="36">
        <f>SUMIFS(СВЦЭМ!$I$34:$I$777,СВЦЭМ!$A$34:$A$777,$A291,СВЦЭМ!$B$34:$B$777,O$284)+'СЕТ СН'!$F$16</f>
        <v>0</v>
      </c>
      <c r="P291" s="36">
        <f>SUMIFS(СВЦЭМ!$I$34:$I$777,СВЦЭМ!$A$34:$A$777,$A291,СВЦЭМ!$B$34:$B$777,P$284)+'СЕТ СН'!$F$16</f>
        <v>0</v>
      </c>
      <c r="Q291" s="36">
        <f>SUMIFS(СВЦЭМ!$I$34:$I$777,СВЦЭМ!$A$34:$A$777,$A291,СВЦЭМ!$B$34:$B$777,Q$284)+'СЕТ СН'!$F$16</f>
        <v>0</v>
      </c>
      <c r="R291" s="36">
        <f>SUMIFS(СВЦЭМ!$I$34:$I$777,СВЦЭМ!$A$34:$A$777,$A291,СВЦЭМ!$B$34:$B$777,R$284)+'СЕТ СН'!$F$16</f>
        <v>0</v>
      </c>
      <c r="S291" s="36">
        <f>SUMIFS(СВЦЭМ!$I$34:$I$777,СВЦЭМ!$A$34:$A$777,$A291,СВЦЭМ!$B$34:$B$777,S$284)+'СЕТ СН'!$F$16</f>
        <v>0</v>
      </c>
      <c r="T291" s="36">
        <f>SUMIFS(СВЦЭМ!$I$34:$I$777,СВЦЭМ!$A$34:$A$777,$A291,СВЦЭМ!$B$34:$B$777,T$284)+'СЕТ СН'!$F$16</f>
        <v>0</v>
      </c>
      <c r="U291" s="36">
        <f>SUMIFS(СВЦЭМ!$I$34:$I$777,СВЦЭМ!$A$34:$A$777,$A291,СВЦЭМ!$B$34:$B$777,U$284)+'СЕТ СН'!$F$16</f>
        <v>0</v>
      </c>
      <c r="V291" s="36">
        <f>SUMIFS(СВЦЭМ!$I$34:$I$777,СВЦЭМ!$A$34:$A$777,$A291,СВЦЭМ!$B$34:$B$777,V$284)+'СЕТ СН'!$F$16</f>
        <v>0</v>
      </c>
      <c r="W291" s="36">
        <f>SUMIFS(СВЦЭМ!$I$34:$I$777,СВЦЭМ!$A$34:$A$777,$A291,СВЦЭМ!$B$34:$B$777,W$284)+'СЕТ СН'!$F$16</f>
        <v>0</v>
      </c>
      <c r="X291" s="36">
        <f>SUMIFS(СВЦЭМ!$I$34:$I$777,СВЦЭМ!$A$34:$A$777,$A291,СВЦЭМ!$B$34:$B$777,X$284)+'СЕТ СН'!$F$16</f>
        <v>0</v>
      </c>
      <c r="Y291" s="36">
        <f>SUMIFS(СВЦЭМ!$I$34:$I$777,СВЦЭМ!$A$34:$A$777,$A291,СВЦЭМ!$B$34:$B$777,Y$284)+'СЕТ СН'!$F$16</f>
        <v>0</v>
      </c>
    </row>
    <row r="292" spans="1:25" ht="15.75" hidden="1" x14ac:dyDescent="0.2">
      <c r="A292" s="35">
        <f t="shared" si="8"/>
        <v>43869</v>
      </c>
      <c r="B292" s="36">
        <f>SUMIFS(СВЦЭМ!$I$34:$I$777,СВЦЭМ!$A$34:$A$777,$A292,СВЦЭМ!$B$34:$B$777,B$284)+'СЕТ СН'!$F$16</f>
        <v>0</v>
      </c>
      <c r="C292" s="36">
        <f>SUMIFS(СВЦЭМ!$I$34:$I$777,СВЦЭМ!$A$34:$A$777,$A292,СВЦЭМ!$B$34:$B$777,C$284)+'СЕТ СН'!$F$16</f>
        <v>0</v>
      </c>
      <c r="D292" s="36">
        <f>SUMIFS(СВЦЭМ!$I$34:$I$777,СВЦЭМ!$A$34:$A$777,$A292,СВЦЭМ!$B$34:$B$777,D$284)+'СЕТ СН'!$F$16</f>
        <v>0</v>
      </c>
      <c r="E292" s="36">
        <f>SUMIFS(СВЦЭМ!$I$34:$I$777,СВЦЭМ!$A$34:$A$777,$A292,СВЦЭМ!$B$34:$B$777,E$284)+'СЕТ СН'!$F$16</f>
        <v>0</v>
      </c>
      <c r="F292" s="36">
        <f>SUMIFS(СВЦЭМ!$I$34:$I$777,СВЦЭМ!$A$34:$A$777,$A292,СВЦЭМ!$B$34:$B$777,F$284)+'СЕТ СН'!$F$16</f>
        <v>0</v>
      </c>
      <c r="G292" s="36">
        <f>SUMIFS(СВЦЭМ!$I$34:$I$777,СВЦЭМ!$A$34:$A$777,$A292,СВЦЭМ!$B$34:$B$777,G$284)+'СЕТ СН'!$F$16</f>
        <v>0</v>
      </c>
      <c r="H292" s="36">
        <f>SUMIFS(СВЦЭМ!$I$34:$I$777,СВЦЭМ!$A$34:$A$777,$A292,СВЦЭМ!$B$34:$B$777,H$284)+'СЕТ СН'!$F$16</f>
        <v>0</v>
      </c>
      <c r="I292" s="36">
        <f>SUMIFS(СВЦЭМ!$I$34:$I$777,СВЦЭМ!$A$34:$A$777,$A292,СВЦЭМ!$B$34:$B$777,I$284)+'СЕТ СН'!$F$16</f>
        <v>0</v>
      </c>
      <c r="J292" s="36">
        <f>SUMIFS(СВЦЭМ!$I$34:$I$777,СВЦЭМ!$A$34:$A$777,$A292,СВЦЭМ!$B$34:$B$777,J$284)+'СЕТ СН'!$F$16</f>
        <v>0</v>
      </c>
      <c r="K292" s="36">
        <f>SUMIFS(СВЦЭМ!$I$34:$I$777,СВЦЭМ!$A$34:$A$777,$A292,СВЦЭМ!$B$34:$B$777,K$284)+'СЕТ СН'!$F$16</f>
        <v>0</v>
      </c>
      <c r="L292" s="36">
        <f>SUMIFS(СВЦЭМ!$I$34:$I$777,СВЦЭМ!$A$34:$A$777,$A292,СВЦЭМ!$B$34:$B$777,L$284)+'СЕТ СН'!$F$16</f>
        <v>0</v>
      </c>
      <c r="M292" s="36">
        <f>SUMIFS(СВЦЭМ!$I$34:$I$777,СВЦЭМ!$A$34:$A$777,$A292,СВЦЭМ!$B$34:$B$777,M$284)+'СЕТ СН'!$F$16</f>
        <v>0</v>
      </c>
      <c r="N292" s="36">
        <f>SUMIFS(СВЦЭМ!$I$34:$I$777,СВЦЭМ!$A$34:$A$777,$A292,СВЦЭМ!$B$34:$B$777,N$284)+'СЕТ СН'!$F$16</f>
        <v>0</v>
      </c>
      <c r="O292" s="36">
        <f>SUMIFS(СВЦЭМ!$I$34:$I$777,СВЦЭМ!$A$34:$A$777,$A292,СВЦЭМ!$B$34:$B$777,O$284)+'СЕТ СН'!$F$16</f>
        <v>0</v>
      </c>
      <c r="P292" s="36">
        <f>SUMIFS(СВЦЭМ!$I$34:$I$777,СВЦЭМ!$A$34:$A$777,$A292,СВЦЭМ!$B$34:$B$777,P$284)+'СЕТ СН'!$F$16</f>
        <v>0</v>
      </c>
      <c r="Q292" s="36">
        <f>SUMIFS(СВЦЭМ!$I$34:$I$777,СВЦЭМ!$A$34:$A$777,$A292,СВЦЭМ!$B$34:$B$777,Q$284)+'СЕТ СН'!$F$16</f>
        <v>0</v>
      </c>
      <c r="R292" s="36">
        <f>SUMIFS(СВЦЭМ!$I$34:$I$777,СВЦЭМ!$A$34:$A$777,$A292,СВЦЭМ!$B$34:$B$777,R$284)+'СЕТ СН'!$F$16</f>
        <v>0</v>
      </c>
      <c r="S292" s="36">
        <f>SUMIFS(СВЦЭМ!$I$34:$I$777,СВЦЭМ!$A$34:$A$777,$A292,СВЦЭМ!$B$34:$B$777,S$284)+'СЕТ СН'!$F$16</f>
        <v>0</v>
      </c>
      <c r="T292" s="36">
        <f>SUMIFS(СВЦЭМ!$I$34:$I$777,СВЦЭМ!$A$34:$A$777,$A292,СВЦЭМ!$B$34:$B$777,T$284)+'СЕТ СН'!$F$16</f>
        <v>0</v>
      </c>
      <c r="U292" s="36">
        <f>SUMIFS(СВЦЭМ!$I$34:$I$777,СВЦЭМ!$A$34:$A$777,$A292,СВЦЭМ!$B$34:$B$777,U$284)+'СЕТ СН'!$F$16</f>
        <v>0</v>
      </c>
      <c r="V292" s="36">
        <f>SUMIFS(СВЦЭМ!$I$34:$I$777,СВЦЭМ!$A$34:$A$777,$A292,СВЦЭМ!$B$34:$B$777,V$284)+'СЕТ СН'!$F$16</f>
        <v>0</v>
      </c>
      <c r="W292" s="36">
        <f>SUMIFS(СВЦЭМ!$I$34:$I$777,СВЦЭМ!$A$34:$A$777,$A292,СВЦЭМ!$B$34:$B$777,W$284)+'СЕТ СН'!$F$16</f>
        <v>0</v>
      </c>
      <c r="X292" s="36">
        <f>SUMIFS(СВЦЭМ!$I$34:$I$777,СВЦЭМ!$A$34:$A$777,$A292,СВЦЭМ!$B$34:$B$777,X$284)+'СЕТ СН'!$F$16</f>
        <v>0</v>
      </c>
      <c r="Y292" s="36">
        <f>SUMIFS(СВЦЭМ!$I$34:$I$777,СВЦЭМ!$A$34:$A$777,$A292,СВЦЭМ!$B$34:$B$777,Y$284)+'СЕТ СН'!$F$16</f>
        <v>0</v>
      </c>
    </row>
    <row r="293" spans="1:25" ht="15.75" hidden="1" x14ac:dyDescent="0.2">
      <c r="A293" s="35">
        <f t="shared" si="8"/>
        <v>43870</v>
      </c>
      <c r="B293" s="36">
        <f>SUMIFS(СВЦЭМ!$I$34:$I$777,СВЦЭМ!$A$34:$A$777,$A293,СВЦЭМ!$B$34:$B$777,B$284)+'СЕТ СН'!$F$16</f>
        <v>0</v>
      </c>
      <c r="C293" s="36">
        <f>SUMIFS(СВЦЭМ!$I$34:$I$777,СВЦЭМ!$A$34:$A$777,$A293,СВЦЭМ!$B$34:$B$777,C$284)+'СЕТ СН'!$F$16</f>
        <v>0</v>
      </c>
      <c r="D293" s="36">
        <f>SUMIFS(СВЦЭМ!$I$34:$I$777,СВЦЭМ!$A$34:$A$777,$A293,СВЦЭМ!$B$34:$B$777,D$284)+'СЕТ СН'!$F$16</f>
        <v>0</v>
      </c>
      <c r="E293" s="36">
        <f>SUMIFS(СВЦЭМ!$I$34:$I$777,СВЦЭМ!$A$34:$A$777,$A293,СВЦЭМ!$B$34:$B$777,E$284)+'СЕТ СН'!$F$16</f>
        <v>0</v>
      </c>
      <c r="F293" s="36">
        <f>SUMIFS(СВЦЭМ!$I$34:$I$777,СВЦЭМ!$A$34:$A$777,$A293,СВЦЭМ!$B$34:$B$777,F$284)+'СЕТ СН'!$F$16</f>
        <v>0</v>
      </c>
      <c r="G293" s="36">
        <f>SUMIFS(СВЦЭМ!$I$34:$I$777,СВЦЭМ!$A$34:$A$777,$A293,СВЦЭМ!$B$34:$B$777,G$284)+'СЕТ СН'!$F$16</f>
        <v>0</v>
      </c>
      <c r="H293" s="36">
        <f>SUMIFS(СВЦЭМ!$I$34:$I$777,СВЦЭМ!$A$34:$A$777,$A293,СВЦЭМ!$B$34:$B$777,H$284)+'СЕТ СН'!$F$16</f>
        <v>0</v>
      </c>
      <c r="I293" s="36">
        <f>SUMIFS(СВЦЭМ!$I$34:$I$777,СВЦЭМ!$A$34:$A$777,$A293,СВЦЭМ!$B$34:$B$777,I$284)+'СЕТ СН'!$F$16</f>
        <v>0</v>
      </c>
      <c r="J293" s="36">
        <f>SUMIFS(СВЦЭМ!$I$34:$I$777,СВЦЭМ!$A$34:$A$777,$A293,СВЦЭМ!$B$34:$B$777,J$284)+'СЕТ СН'!$F$16</f>
        <v>0</v>
      </c>
      <c r="K293" s="36">
        <f>SUMIFS(СВЦЭМ!$I$34:$I$777,СВЦЭМ!$A$34:$A$777,$A293,СВЦЭМ!$B$34:$B$777,K$284)+'СЕТ СН'!$F$16</f>
        <v>0</v>
      </c>
      <c r="L293" s="36">
        <f>SUMIFS(СВЦЭМ!$I$34:$I$777,СВЦЭМ!$A$34:$A$777,$A293,СВЦЭМ!$B$34:$B$777,L$284)+'СЕТ СН'!$F$16</f>
        <v>0</v>
      </c>
      <c r="M293" s="36">
        <f>SUMIFS(СВЦЭМ!$I$34:$I$777,СВЦЭМ!$A$34:$A$777,$A293,СВЦЭМ!$B$34:$B$777,M$284)+'СЕТ СН'!$F$16</f>
        <v>0</v>
      </c>
      <c r="N293" s="36">
        <f>SUMIFS(СВЦЭМ!$I$34:$I$777,СВЦЭМ!$A$34:$A$777,$A293,СВЦЭМ!$B$34:$B$777,N$284)+'СЕТ СН'!$F$16</f>
        <v>0</v>
      </c>
      <c r="O293" s="36">
        <f>SUMIFS(СВЦЭМ!$I$34:$I$777,СВЦЭМ!$A$34:$A$777,$A293,СВЦЭМ!$B$34:$B$777,O$284)+'СЕТ СН'!$F$16</f>
        <v>0</v>
      </c>
      <c r="P293" s="36">
        <f>SUMIFS(СВЦЭМ!$I$34:$I$777,СВЦЭМ!$A$34:$A$777,$A293,СВЦЭМ!$B$34:$B$777,P$284)+'СЕТ СН'!$F$16</f>
        <v>0</v>
      </c>
      <c r="Q293" s="36">
        <f>SUMIFS(СВЦЭМ!$I$34:$I$777,СВЦЭМ!$A$34:$A$777,$A293,СВЦЭМ!$B$34:$B$777,Q$284)+'СЕТ СН'!$F$16</f>
        <v>0</v>
      </c>
      <c r="R293" s="36">
        <f>SUMIFS(СВЦЭМ!$I$34:$I$777,СВЦЭМ!$A$34:$A$777,$A293,СВЦЭМ!$B$34:$B$777,R$284)+'СЕТ СН'!$F$16</f>
        <v>0</v>
      </c>
      <c r="S293" s="36">
        <f>SUMIFS(СВЦЭМ!$I$34:$I$777,СВЦЭМ!$A$34:$A$777,$A293,СВЦЭМ!$B$34:$B$777,S$284)+'СЕТ СН'!$F$16</f>
        <v>0</v>
      </c>
      <c r="T293" s="36">
        <f>SUMIFS(СВЦЭМ!$I$34:$I$777,СВЦЭМ!$A$34:$A$777,$A293,СВЦЭМ!$B$34:$B$777,T$284)+'СЕТ СН'!$F$16</f>
        <v>0</v>
      </c>
      <c r="U293" s="36">
        <f>SUMIFS(СВЦЭМ!$I$34:$I$777,СВЦЭМ!$A$34:$A$777,$A293,СВЦЭМ!$B$34:$B$777,U$284)+'СЕТ СН'!$F$16</f>
        <v>0</v>
      </c>
      <c r="V293" s="36">
        <f>SUMIFS(СВЦЭМ!$I$34:$I$777,СВЦЭМ!$A$34:$A$777,$A293,СВЦЭМ!$B$34:$B$777,V$284)+'СЕТ СН'!$F$16</f>
        <v>0</v>
      </c>
      <c r="W293" s="36">
        <f>SUMIFS(СВЦЭМ!$I$34:$I$777,СВЦЭМ!$A$34:$A$777,$A293,СВЦЭМ!$B$34:$B$777,W$284)+'СЕТ СН'!$F$16</f>
        <v>0</v>
      </c>
      <c r="X293" s="36">
        <f>SUMIFS(СВЦЭМ!$I$34:$I$777,СВЦЭМ!$A$34:$A$777,$A293,СВЦЭМ!$B$34:$B$777,X$284)+'СЕТ СН'!$F$16</f>
        <v>0</v>
      </c>
      <c r="Y293" s="36">
        <f>SUMIFS(СВЦЭМ!$I$34:$I$777,СВЦЭМ!$A$34:$A$777,$A293,СВЦЭМ!$B$34:$B$777,Y$284)+'СЕТ СН'!$F$16</f>
        <v>0</v>
      </c>
    </row>
    <row r="294" spans="1:25" ht="15.75" hidden="1" x14ac:dyDescent="0.2">
      <c r="A294" s="35">
        <f t="shared" si="8"/>
        <v>43871</v>
      </c>
      <c r="B294" s="36">
        <f>SUMIFS(СВЦЭМ!$I$34:$I$777,СВЦЭМ!$A$34:$A$777,$A294,СВЦЭМ!$B$34:$B$777,B$284)+'СЕТ СН'!$F$16</f>
        <v>0</v>
      </c>
      <c r="C294" s="36">
        <f>SUMIFS(СВЦЭМ!$I$34:$I$777,СВЦЭМ!$A$34:$A$777,$A294,СВЦЭМ!$B$34:$B$777,C$284)+'СЕТ СН'!$F$16</f>
        <v>0</v>
      </c>
      <c r="D294" s="36">
        <f>SUMIFS(СВЦЭМ!$I$34:$I$777,СВЦЭМ!$A$34:$A$777,$A294,СВЦЭМ!$B$34:$B$777,D$284)+'СЕТ СН'!$F$16</f>
        <v>0</v>
      </c>
      <c r="E294" s="36">
        <f>SUMIFS(СВЦЭМ!$I$34:$I$777,СВЦЭМ!$A$34:$A$777,$A294,СВЦЭМ!$B$34:$B$777,E$284)+'СЕТ СН'!$F$16</f>
        <v>0</v>
      </c>
      <c r="F294" s="36">
        <f>SUMIFS(СВЦЭМ!$I$34:$I$777,СВЦЭМ!$A$34:$A$777,$A294,СВЦЭМ!$B$34:$B$777,F$284)+'СЕТ СН'!$F$16</f>
        <v>0</v>
      </c>
      <c r="G294" s="36">
        <f>SUMIFS(СВЦЭМ!$I$34:$I$777,СВЦЭМ!$A$34:$A$777,$A294,СВЦЭМ!$B$34:$B$777,G$284)+'СЕТ СН'!$F$16</f>
        <v>0</v>
      </c>
      <c r="H294" s="36">
        <f>SUMIFS(СВЦЭМ!$I$34:$I$777,СВЦЭМ!$A$34:$A$777,$A294,СВЦЭМ!$B$34:$B$777,H$284)+'СЕТ СН'!$F$16</f>
        <v>0</v>
      </c>
      <c r="I294" s="36">
        <f>SUMIFS(СВЦЭМ!$I$34:$I$777,СВЦЭМ!$A$34:$A$777,$A294,СВЦЭМ!$B$34:$B$777,I$284)+'СЕТ СН'!$F$16</f>
        <v>0</v>
      </c>
      <c r="J294" s="36">
        <f>SUMIFS(СВЦЭМ!$I$34:$I$777,СВЦЭМ!$A$34:$A$777,$A294,СВЦЭМ!$B$34:$B$777,J$284)+'СЕТ СН'!$F$16</f>
        <v>0</v>
      </c>
      <c r="K294" s="36">
        <f>SUMIFS(СВЦЭМ!$I$34:$I$777,СВЦЭМ!$A$34:$A$777,$A294,СВЦЭМ!$B$34:$B$777,K$284)+'СЕТ СН'!$F$16</f>
        <v>0</v>
      </c>
      <c r="L294" s="36">
        <f>SUMIFS(СВЦЭМ!$I$34:$I$777,СВЦЭМ!$A$34:$A$777,$A294,СВЦЭМ!$B$34:$B$777,L$284)+'СЕТ СН'!$F$16</f>
        <v>0</v>
      </c>
      <c r="M294" s="36">
        <f>SUMIFS(СВЦЭМ!$I$34:$I$777,СВЦЭМ!$A$34:$A$777,$A294,СВЦЭМ!$B$34:$B$777,M$284)+'СЕТ СН'!$F$16</f>
        <v>0</v>
      </c>
      <c r="N294" s="36">
        <f>SUMIFS(СВЦЭМ!$I$34:$I$777,СВЦЭМ!$A$34:$A$777,$A294,СВЦЭМ!$B$34:$B$777,N$284)+'СЕТ СН'!$F$16</f>
        <v>0</v>
      </c>
      <c r="O294" s="36">
        <f>SUMIFS(СВЦЭМ!$I$34:$I$777,СВЦЭМ!$A$34:$A$777,$A294,СВЦЭМ!$B$34:$B$777,O$284)+'СЕТ СН'!$F$16</f>
        <v>0</v>
      </c>
      <c r="P294" s="36">
        <f>SUMIFS(СВЦЭМ!$I$34:$I$777,СВЦЭМ!$A$34:$A$777,$A294,СВЦЭМ!$B$34:$B$777,P$284)+'СЕТ СН'!$F$16</f>
        <v>0</v>
      </c>
      <c r="Q294" s="36">
        <f>SUMIFS(СВЦЭМ!$I$34:$I$777,СВЦЭМ!$A$34:$A$777,$A294,СВЦЭМ!$B$34:$B$777,Q$284)+'СЕТ СН'!$F$16</f>
        <v>0</v>
      </c>
      <c r="R294" s="36">
        <f>SUMIFS(СВЦЭМ!$I$34:$I$777,СВЦЭМ!$A$34:$A$777,$A294,СВЦЭМ!$B$34:$B$777,R$284)+'СЕТ СН'!$F$16</f>
        <v>0</v>
      </c>
      <c r="S294" s="36">
        <f>SUMIFS(СВЦЭМ!$I$34:$I$777,СВЦЭМ!$A$34:$A$777,$A294,СВЦЭМ!$B$34:$B$777,S$284)+'СЕТ СН'!$F$16</f>
        <v>0</v>
      </c>
      <c r="T294" s="36">
        <f>SUMIFS(СВЦЭМ!$I$34:$I$777,СВЦЭМ!$A$34:$A$777,$A294,СВЦЭМ!$B$34:$B$777,T$284)+'СЕТ СН'!$F$16</f>
        <v>0</v>
      </c>
      <c r="U294" s="36">
        <f>SUMIFS(СВЦЭМ!$I$34:$I$777,СВЦЭМ!$A$34:$A$777,$A294,СВЦЭМ!$B$34:$B$777,U$284)+'СЕТ СН'!$F$16</f>
        <v>0</v>
      </c>
      <c r="V294" s="36">
        <f>SUMIFS(СВЦЭМ!$I$34:$I$777,СВЦЭМ!$A$34:$A$777,$A294,СВЦЭМ!$B$34:$B$777,V$284)+'СЕТ СН'!$F$16</f>
        <v>0</v>
      </c>
      <c r="W294" s="36">
        <f>SUMIFS(СВЦЭМ!$I$34:$I$777,СВЦЭМ!$A$34:$A$777,$A294,СВЦЭМ!$B$34:$B$777,W$284)+'СЕТ СН'!$F$16</f>
        <v>0</v>
      </c>
      <c r="X294" s="36">
        <f>SUMIFS(СВЦЭМ!$I$34:$I$777,СВЦЭМ!$A$34:$A$777,$A294,СВЦЭМ!$B$34:$B$777,X$284)+'СЕТ СН'!$F$16</f>
        <v>0</v>
      </c>
      <c r="Y294" s="36">
        <f>SUMIFS(СВЦЭМ!$I$34:$I$777,СВЦЭМ!$A$34:$A$777,$A294,СВЦЭМ!$B$34:$B$777,Y$284)+'СЕТ СН'!$F$16</f>
        <v>0</v>
      </c>
    </row>
    <row r="295" spans="1:25" ht="15.75" hidden="1" x14ac:dyDescent="0.2">
      <c r="A295" s="35">
        <f t="shared" si="8"/>
        <v>43872</v>
      </c>
      <c r="B295" s="36">
        <f>SUMIFS(СВЦЭМ!$I$34:$I$777,СВЦЭМ!$A$34:$A$777,$A295,СВЦЭМ!$B$34:$B$777,B$284)+'СЕТ СН'!$F$16</f>
        <v>0</v>
      </c>
      <c r="C295" s="36">
        <f>SUMIFS(СВЦЭМ!$I$34:$I$777,СВЦЭМ!$A$34:$A$777,$A295,СВЦЭМ!$B$34:$B$777,C$284)+'СЕТ СН'!$F$16</f>
        <v>0</v>
      </c>
      <c r="D295" s="36">
        <f>SUMIFS(СВЦЭМ!$I$34:$I$777,СВЦЭМ!$A$34:$A$777,$A295,СВЦЭМ!$B$34:$B$777,D$284)+'СЕТ СН'!$F$16</f>
        <v>0</v>
      </c>
      <c r="E295" s="36">
        <f>SUMIFS(СВЦЭМ!$I$34:$I$777,СВЦЭМ!$A$34:$A$777,$A295,СВЦЭМ!$B$34:$B$777,E$284)+'СЕТ СН'!$F$16</f>
        <v>0</v>
      </c>
      <c r="F295" s="36">
        <f>SUMIFS(СВЦЭМ!$I$34:$I$777,СВЦЭМ!$A$34:$A$777,$A295,СВЦЭМ!$B$34:$B$777,F$284)+'СЕТ СН'!$F$16</f>
        <v>0</v>
      </c>
      <c r="G295" s="36">
        <f>SUMIFS(СВЦЭМ!$I$34:$I$777,СВЦЭМ!$A$34:$A$777,$A295,СВЦЭМ!$B$34:$B$777,G$284)+'СЕТ СН'!$F$16</f>
        <v>0</v>
      </c>
      <c r="H295" s="36">
        <f>SUMIFS(СВЦЭМ!$I$34:$I$777,СВЦЭМ!$A$34:$A$777,$A295,СВЦЭМ!$B$34:$B$777,H$284)+'СЕТ СН'!$F$16</f>
        <v>0</v>
      </c>
      <c r="I295" s="36">
        <f>SUMIFS(СВЦЭМ!$I$34:$I$777,СВЦЭМ!$A$34:$A$777,$A295,СВЦЭМ!$B$34:$B$777,I$284)+'СЕТ СН'!$F$16</f>
        <v>0</v>
      </c>
      <c r="J295" s="36">
        <f>SUMIFS(СВЦЭМ!$I$34:$I$777,СВЦЭМ!$A$34:$A$777,$A295,СВЦЭМ!$B$34:$B$777,J$284)+'СЕТ СН'!$F$16</f>
        <v>0</v>
      </c>
      <c r="K295" s="36">
        <f>SUMIFS(СВЦЭМ!$I$34:$I$777,СВЦЭМ!$A$34:$A$777,$A295,СВЦЭМ!$B$34:$B$777,K$284)+'СЕТ СН'!$F$16</f>
        <v>0</v>
      </c>
      <c r="L295" s="36">
        <f>SUMIFS(СВЦЭМ!$I$34:$I$777,СВЦЭМ!$A$34:$A$777,$A295,СВЦЭМ!$B$34:$B$777,L$284)+'СЕТ СН'!$F$16</f>
        <v>0</v>
      </c>
      <c r="M295" s="36">
        <f>SUMIFS(СВЦЭМ!$I$34:$I$777,СВЦЭМ!$A$34:$A$777,$A295,СВЦЭМ!$B$34:$B$777,M$284)+'СЕТ СН'!$F$16</f>
        <v>0</v>
      </c>
      <c r="N295" s="36">
        <f>SUMIFS(СВЦЭМ!$I$34:$I$777,СВЦЭМ!$A$34:$A$777,$A295,СВЦЭМ!$B$34:$B$777,N$284)+'СЕТ СН'!$F$16</f>
        <v>0</v>
      </c>
      <c r="O295" s="36">
        <f>SUMIFS(СВЦЭМ!$I$34:$I$777,СВЦЭМ!$A$34:$A$777,$A295,СВЦЭМ!$B$34:$B$777,O$284)+'СЕТ СН'!$F$16</f>
        <v>0</v>
      </c>
      <c r="P295" s="36">
        <f>SUMIFS(СВЦЭМ!$I$34:$I$777,СВЦЭМ!$A$34:$A$777,$A295,СВЦЭМ!$B$34:$B$777,P$284)+'СЕТ СН'!$F$16</f>
        <v>0</v>
      </c>
      <c r="Q295" s="36">
        <f>SUMIFS(СВЦЭМ!$I$34:$I$777,СВЦЭМ!$A$34:$A$777,$A295,СВЦЭМ!$B$34:$B$777,Q$284)+'СЕТ СН'!$F$16</f>
        <v>0</v>
      </c>
      <c r="R295" s="36">
        <f>SUMIFS(СВЦЭМ!$I$34:$I$777,СВЦЭМ!$A$34:$A$777,$A295,СВЦЭМ!$B$34:$B$777,R$284)+'СЕТ СН'!$F$16</f>
        <v>0</v>
      </c>
      <c r="S295" s="36">
        <f>SUMIFS(СВЦЭМ!$I$34:$I$777,СВЦЭМ!$A$34:$A$777,$A295,СВЦЭМ!$B$34:$B$777,S$284)+'СЕТ СН'!$F$16</f>
        <v>0</v>
      </c>
      <c r="T295" s="36">
        <f>SUMIFS(СВЦЭМ!$I$34:$I$777,СВЦЭМ!$A$34:$A$777,$A295,СВЦЭМ!$B$34:$B$777,T$284)+'СЕТ СН'!$F$16</f>
        <v>0</v>
      </c>
      <c r="U295" s="36">
        <f>SUMIFS(СВЦЭМ!$I$34:$I$777,СВЦЭМ!$A$34:$A$777,$A295,СВЦЭМ!$B$34:$B$777,U$284)+'СЕТ СН'!$F$16</f>
        <v>0</v>
      </c>
      <c r="V295" s="36">
        <f>SUMIFS(СВЦЭМ!$I$34:$I$777,СВЦЭМ!$A$34:$A$777,$A295,СВЦЭМ!$B$34:$B$777,V$284)+'СЕТ СН'!$F$16</f>
        <v>0</v>
      </c>
      <c r="W295" s="36">
        <f>SUMIFS(СВЦЭМ!$I$34:$I$777,СВЦЭМ!$A$34:$A$777,$A295,СВЦЭМ!$B$34:$B$777,W$284)+'СЕТ СН'!$F$16</f>
        <v>0</v>
      </c>
      <c r="X295" s="36">
        <f>SUMIFS(СВЦЭМ!$I$34:$I$777,СВЦЭМ!$A$34:$A$777,$A295,СВЦЭМ!$B$34:$B$777,X$284)+'СЕТ СН'!$F$16</f>
        <v>0</v>
      </c>
      <c r="Y295" s="36">
        <f>SUMIFS(СВЦЭМ!$I$34:$I$777,СВЦЭМ!$A$34:$A$777,$A295,СВЦЭМ!$B$34:$B$777,Y$284)+'СЕТ СН'!$F$16</f>
        <v>0</v>
      </c>
    </row>
    <row r="296" spans="1:25" ht="15.75" hidden="1" x14ac:dyDescent="0.2">
      <c r="A296" s="35">
        <f t="shared" si="8"/>
        <v>43873</v>
      </c>
      <c r="B296" s="36">
        <f>SUMIFS(СВЦЭМ!$I$34:$I$777,СВЦЭМ!$A$34:$A$777,$A296,СВЦЭМ!$B$34:$B$777,B$284)+'СЕТ СН'!$F$16</f>
        <v>0</v>
      </c>
      <c r="C296" s="36">
        <f>SUMIFS(СВЦЭМ!$I$34:$I$777,СВЦЭМ!$A$34:$A$777,$A296,СВЦЭМ!$B$34:$B$777,C$284)+'СЕТ СН'!$F$16</f>
        <v>0</v>
      </c>
      <c r="D296" s="36">
        <f>SUMIFS(СВЦЭМ!$I$34:$I$777,СВЦЭМ!$A$34:$A$777,$A296,СВЦЭМ!$B$34:$B$777,D$284)+'СЕТ СН'!$F$16</f>
        <v>0</v>
      </c>
      <c r="E296" s="36">
        <f>SUMIFS(СВЦЭМ!$I$34:$I$777,СВЦЭМ!$A$34:$A$777,$A296,СВЦЭМ!$B$34:$B$777,E$284)+'СЕТ СН'!$F$16</f>
        <v>0</v>
      </c>
      <c r="F296" s="36">
        <f>SUMIFS(СВЦЭМ!$I$34:$I$777,СВЦЭМ!$A$34:$A$777,$A296,СВЦЭМ!$B$34:$B$777,F$284)+'СЕТ СН'!$F$16</f>
        <v>0</v>
      </c>
      <c r="G296" s="36">
        <f>SUMIFS(СВЦЭМ!$I$34:$I$777,СВЦЭМ!$A$34:$A$777,$A296,СВЦЭМ!$B$34:$B$777,G$284)+'СЕТ СН'!$F$16</f>
        <v>0</v>
      </c>
      <c r="H296" s="36">
        <f>SUMIFS(СВЦЭМ!$I$34:$I$777,СВЦЭМ!$A$34:$A$777,$A296,СВЦЭМ!$B$34:$B$777,H$284)+'СЕТ СН'!$F$16</f>
        <v>0</v>
      </c>
      <c r="I296" s="36">
        <f>SUMIFS(СВЦЭМ!$I$34:$I$777,СВЦЭМ!$A$34:$A$777,$A296,СВЦЭМ!$B$34:$B$777,I$284)+'СЕТ СН'!$F$16</f>
        <v>0</v>
      </c>
      <c r="J296" s="36">
        <f>SUMIFS(СВЦЭМ!$I$34:$I$777,СВЦЭМ!$A$34:$A$777,$A296,СВЦЭМ!$B$34:$B$777,J$284)+'СЕТ СН'!$F$16</f>
        <v>0</v>
      </c>
      <c r="K296" s="36">
        <f>SUMIFS(СВЦЭМ!$I$34:$I$777,СВЦЭМ!$A$34:$A$777,$A296,СВЦЭМ!$B$34:$B$777,K$284)+'СЕТ СН'!$F$16</f>
        <v>0</v>
      </c>
      <c r="L296" s="36">
        <f>SUMIFS(СВЦЭМ!$I$34:$I$777,СВЦЭМ!$A$34:$A$777,$A296,СВЦЭМ!$B$34:$B$777,L$284)+'СЕТ СН'!$F$16</f>
        <v>0</v>
      </c>
      <c r="M296" s="36">
        <f>SUMIFS(СВЦЭМ!$I$34:$I$777,СВЦЭМ!$A$34:$A$777,$A296,СВЦЭМ!$B$34:$B$777,M$284)+'СЕТ СН'!$F$16</f>
        <v>0</v>
      </c>
      <c r="N296" s="36">
        <f>SUMIFS(СВЦЭМ!$I$34:$I$777,СВЦЭМ!$A$34:$A$777,$A296,СВЦЭМ!$B$34:$B$777,N$284)+'СЕТ СН'!$F$16</f>
        <v>0</v>
      </c>
      <c r="O296" s="36">
        <f>SUMIFS(СВЦЭМ!$I$34:$I$777,СВЦЭМ!$A$34:$A$777,$A296,СВЦЭМ!$B$34:$B$777,O$284)+'СЕТ СН'!$F$16</f>
        <v>0</v>
      </c>
      <c r="P296" s="36">
        <f>SUMIFS(СВЦЭМ!$I$34:$I$777,СВЦЭМ!$A$34:$A$777,$A296,СВЦЭМ!$B$34:$B$777,P$284)+'СЕТ СН'!$F$16</f>
        <v>0</v>
      </c>
      <c r="Q296" s="36">
        <f>SUMIFS(СВЦЭМ!$I$34:$I$777,СВЦЭМ!$A$34:$A$777,$A296,СВЦЭМ!$B$34:$B$777,Q$284)+'СЕТ СН'!$F$16</f>
        <v>0</v>
      </c>
      <c r="R296" s="36">
        <f>SUMIFS(СВЦЭМ!$I$34:$I$777,СВЦЭМ!$A$34:$A$777,$A296,СВЦЭМ!$B$34:$B$777,R$284)+'СЕТ СН'!$F$16</f>
        <v>0</v>
      </c>
      <c r="S296" s="36">
        <f>SUMIFS(СВЦЭМ!$I$34:$I$777,СВЦЭМ!$A$34:$A$777,$A296,СВЦЭМ!$B$34:$B$777,S$284)+'СЕТ СН'!$F$16</f>
        <v>0</v>
      </c>
      <c r="T296" s="36">
        <f>SUMIFS(СВЦЭМ!$I$34:$I$777,СВЦЭМ!$A$34:$A$777,$A296,СВЦЭМ!$B$34:$B$777,T$284)+'СЕТ СН'!$F$16</f>
        <v>0</v>
      </c>
      <c r="U296" s="36">
        <f>SUMIFS(СВЦЭМ!$I$34:$I$777,СВЦЭМ!$A$34:$A$777,$A296,СВЦЭМ!$B$34:$B$777,U$284)+'СЕТ СН'!$F$16</f>
        <v>0</v>
      </c>
      <c r="V296" s="36">
        <f>SUMIFS(СВЦЭМ!$I$34:$I$777,СВЦЭМ!$A$34:$A$777,$A296,СВЦЭМ!$B$34:$B$777,V$284)+'СЕТ СН'!$F$16</f>
        <v>0</v>
      </c>
      <c r="W296" s="36">
        <f>SUMIFS(СВЦЭМ!$I$34:$I$777,СВЦЭМ!$A$34:$A$777,$A296,СВЦЭМ!$B$34:$B$777,W$284)+'СЕТ СН'!$F$16</f>
        <v>0</v>
      </c>
      <c r="X296" s="36">
        <f>SUMIFS(СВЦЭМ!$I$34:$I$777,СВЦЭМ!$A$34:$A$777,$A296,СВЦЭМ!$B$34:$B$777,X$284)+'СЕТ СН'!$F$16</f>
        <v>0</v>
      </c>
      <c r="Y296" s="36">
        <f>SUMIFS(СВЦЭМ!$I$34:$I$777,СВЦЭМ!$A$34:$A$777,$A296,СВЦЭМ!$B$34:$B$777,Y$284)+'СЕТ СН'!$F$16</f>
        <v>0</v>
      </c>
    </row>
    <row r="297" spans="1:25" ht="15.75" hidden="1" x14ac:dyDescent="0.2">
      <c r="A297" s="35">
        <f t="shared" si="8"/>
        <v>43874</v>
      </c>
      <c r="B297" s="36">
        <f>SUMIFS(СВЦЭМ!$I$34:$I$777,СВЦЭМ!$A$34:$A$777,$A297,СВЦЭМ!$B$34:$B$777,B$284)+'СЕТ СН'!$F$16</f>
        <v>0</v>
      </c>
      <c r="C297" s="36">
        <f>SUMIFS(СВЦЭМ!$I$34:$I$777,СВЦЭМ!$A$34:$A$777,$A297,СВЦЭМ!$B$34:$B$777,C$284)+'СЕТ СН'!$F$16</f>
        <v>0</v>
      </c>
      <c r="D297" s="36">
        <f>SUMIFS(СВЦЭМ!$I$34:$I$777,СВЦЭМ!$A$34:$A$777,$A297,СВЦЭМ!$B$34:$B$777,D$284)+'СЕТ СН'!$F$16</f>
        <v>0</v>
      </c>
      <c r="E297" s="36">
        <f>SUMIFS(СВЦЭМ!$I$34:$I$777,СВЦЭМ!$A$34:$A$777,$A297,СВЦЭМ!$B$34:$B$777,E$284)+'СЕТ СН'!$F$16</f>
        <v>0</v>
      </c>
      <c r="F297" s="36">
        <f>SUMIFS(СВЦЭМ!$I$34:$I$777,СВЦЭМ!$A$34:$A$777,$A297,СВЦЭМ!$B$34:$B$777,F$284)+'СЕТ СН'!$F$16</f>
        <v>0</v>
      </c>
      <c r="G297" s="36">
        <f>SUMIFS(СВЦЭМ!$I$34:$I$777,СВЦЭМ!$A$34:$A$777,$A297,СВЦЭМ!$B$34:$B$777,G$284)+'СЕТ СН'!$F$16</f>
        <v>0</v>
      </c>
      <c r="H297" s="36">
        <f>SUMIFS(СВЦЭМ!$I$34:$I$777,СВЦЭМ!$A$34:$A$777,$A297,СВЦЭМ!$B$34:$B$777,H$284)+'СЕТ СН'!$F$16</f>
        <v>0</v>
      </c>
      <c r="I297" s="36">
        <f>SUMIFS(СВЦЭМ!$I$34:$I$777,СВЦЭМ!$A$34:$A$777,$A297,СВЦЭМ!$B$34:$B$777,I$284)+'СЕТ СН'!$F$16</f>
        <v>0</v>
      </c>
      <c r="J297" s="36">
        <f>SUMIFS(СВЦЭМ!$I$34:$I$777,СВЦЭМ!$A$34:$A$777,$A297,СВЦЭМ!$B$34:$B$777,J$284)+'СЕТ СН'!$F$16</f>
        <v>0</v>
      </c>
      <c r="K297" s="36">
        <f>SUMIFS(СВЦЭМ!$I$34:$I$777,СВЦЭМ!$A$34:$A$777,$A297,СВЦЭМ!$B$34:$B$777,K$284)+'СЕТ СН'!$F$16</f>
        <v>0</v>
      </c>
      <c r="L297" s="36">
        <f>SUMIFS(СВЦЭМ!$I$34:$I$777,СВЦЭМ!$A$34:$A$777,$A297,СВЦЭМ!$B$34:$B$777,L$284)+'СЕТ СН'!$F$16</f>
        <v>0</v>
      </c>
      <c r="M297" s="36">
        <f>SUMIFS(СВЦЭМ!$I$34:$I$777,СВЦЭМ!$A$34:$A$777,$A297,СВЦЭМ!$B$34:$B$777,M$284)+'СЕТ СН'!$F$16</f>
        <v>0</v>
      </c>
      <c r="N297" s="36">
        <f>SUMIFS(СВЦЭМ!$I$34:$I$777,СВЦЭМ!$A$34:$A$777,$A297,СВЦЭМ!$B$34:$B$777,N$284)+'СЕТ СН'!$F$16</f>
        <v>0</v>
      </c>
      <c r="O297" s="36">
        <f>SUMIFS(СВЦЭМ!$I$34:$I$777,СВЦЭМ!$A$34:$A$777,$A297,СВЦЭМ!$B$34:$B$777,O$284)+'СЕТ СН'!$F$16</f>
        <v>0</v>
      </c>
      <c r="P297" s="36">
        <f>SUMIFS(СВЦЭМ!$I$34:$I$777,СВЦЭМ!$A$34:$A$777,$A297,СВЦЭМ!$B$34:$B$777,P$284)+'СЕТ СН'!$F$16</f>
        <v>0</v>
      </c>
      <c r="Q297" s="36">
        <f>SUMIFS(СВЦЭМ!$I$34:$I$777,СВЦЭМ!$A$34:$A$777,$A297,СВЦЭМ!$B$34:$B$777,Q$284)+'СЕТ СН'!$F$16</f>
        <v>0</v>
      </c>
      <c r="R297" s="36">
        <f>SUMIFS(СВЦЭМ!$I$34:$I$777,СВЦЭМ!$A$34:$A$777,$A297,СВЦЭМ!$B$34:$B$777,R$284)+'СЕТ СН'!$F$16</f>
        <v>0</v>
      </c>
      <c r="S297" s="36">
        <f>SUMIFS(СВЦЭМ!$I$34:$I$777,СВЦЭМ!$A$34:$A$777,$A297,СВЦЭМ!$B$34:$B$777,S$284)+'СЕТ СН'!$F$16</f>
        <v>0</v>
      </c>
      <c r="T297" s="36">
        <f>SUMIFS(СВЦЭМ!$I$34:$I$777,СВЦЭМ!$A$34:$A$777,$A297,СВЦЭМ!$B$34:$B$777,T$284)+'СЕТ СН'!$F$16</f>
        <v>0</v>
      </c>
      <c r="U297" s="36">
        <f>SUMIFS(СВЦЭМ!$I$34:$I$777,СВЦЭМ!$A$34:$A$777,$A297,СВЦЭМ!$B$34:$B$777,U$284)+'СЕТ СН'!$F$16</f>
        <v>0</v>
      </c>
      <c r="V297" s="36">
        <f>SUMIFS(СВЦЭМ!$I$34:$I$777,СВЦЭМ!$A$34:$A$777,$A297,СВЦЭМ!$B$34:$B$777,V$284)+'СЕТ СН'!$F$16</f>
        <v>0</v>
      </c>
      <c r="W297" s="36">
        <f>SUMIFS(СВЦЭМ!$I$34:$I$777,СВЦЭМ!$A$34:$A$777,$A297,СВЦЭМ!$B$34:$B$777,W$284)+'СЕТ СН'!$F$16</f>
        <v>0</v>
      </c>
      <c r="X297" s="36">
        <f>SUMIFS(СВЦЭМ!$I$34:$I$777,СВЦЭМ!$A$34:$A$777,$A297,СВЦЭМ!$B$34:$B$777,X$284)+'СЕТ СН'!$F$16</f>
        <v>0</v>
      </c>
      <c r="Y297" s="36">
        <f>SUMIFS(СВЦЭМ!$I$34:$I$777,СВЦЭМ!$A$34:$A$777,$A297,СВЦЭМ!$B$34:$B$777,Y$284)+'СЕТ СН'!$F$16</f>
        <v>0</v>
      </c>
    </row>
    <row r="298" spans="1:25" ht="15.75" hidden="1" x14ac:dyDescent="0.2">
      <c r="A298" s="35">
        <f t="shared" si="8"/>
        <v>43875</v>
      </c>
      <c r="B298" s="36">
        <f>SUMIFS(СВЦЭМ!$I$34:$I$777,СВЦЭМ!$A$34:$A$777,$A298,СВЦЭМ!$B$34:$B$777,B$284)+'СЕТ СН'!$F$16</f>
        <v>0</v>
      </c>
      <c r="C298" s="36">
        <f>SUMIFS(СВЦЭМ!$I$34:$I$777,СВЦЭМ!$A$34:$A$777,$A298,СВЦЭМ!$B$34:$B$777,C$284)+'СЕТ СН'!$F$16</f>
        <v>0</v>
      </c>
      <c r="D298" s="36">
        <f>SUMIFS(СВЦЭМ!$I$34:$I$777,СВЦЭМ!$A$34:$A$777,$A298,СВЦЭМ!$B$34:$B$777,D$284)+'СЕТ СН'!$F$16</f>
        <v>0</v>
      </c>
      <c r="E298" s="36">
        <f>SUMIFS(СВЦЭМ!$I$34:$I$777,СВЦЭМ!$A$34:$A$777,$A298,СВЦЭМ!$B$34:$B$777,E$284)+'СЕТ СН'!$F$16</f>
        <v>0</v>
      </c>
      <c r="F298" s="36">
        <f>SUMIFS(СВЦЭМ!$I$34:$I$777,СВЦЭМ!$A$34:$A$777,$A298,СВЦЭМ!$B$34:$B$777,F$284)+'СЕТ СН'!$F$16</f>
        <v>0</v>
      </c>
      <c r="G298" s="36">
        <f>SUMIFS(СВЦЭМ!$I$34:$I$777,СВЦЭМ!$A$34:$A$777,$A298,СВЦЭМ!$B$34:$B$777,G$284)+'СЕТ СН'!$F$16</f>
        <v>0</v>
      </c>
      <c r="H298" s="36">
        <f>SUMIFS(СВЦЭМ!$I$34:$I$777,СВЦЭМ!$A$34:$A$777,$A298,СВЦЭМ!$B$34:$B$777,H$284)+'СЕТ СН'!$F$16</f>
        <v>0</v>
      </c>
      <c r="I298" s="36">
        <f>SUMIFS(СВЦЭМ!$I$34:$I$777,СВЦЭМ!$A$34:$A$777,$A298,СВЦЭМ!$B$34:$B$777,I$284)+'СЕТ СН'!$F$16</f>
        <v>0</v>
      </c>
      <c r="J298" s="36">
        <f>SUMIFS(СВЦЭМ!$I$34:$I$777,СВЦЭМ!$A$34:$A$777,$A298,СВЦЭМ!$B$34:$B$777,J$284)+'СЕТ СН'!$F$16</f>
        <v>0</v>
      </c>
      <c r="K298" s="36">
        <f>SUMIFS(СВЦЭМ!$I$34:$I$777,СВЦЭМ!$A$34:$A$777,$A298,СВЦЭМ!$B$34:$B$777,K$284)+'СЕТ СН'!$F$16</f>
        <v>0</v>
      </c>
      <c r="L298" s="36">
        <f>SUMIFS(СВЦЭМ!$I$34:$I$777,СВЦЭМ!$A$34:$A$777,$A298,СВЦЭМ!$B$34:$B$777,L$284)+'СЕТ СН'!$F$16</f>
        <v>0</v>
      </c>
      <c r="M298" s="36">
        <f>SUMIFS(СВЦЭМ!$I$34:$I$777,СВЦЭМ!$A$34:$A$777,$A298,СВЦЭМ!$B$34:$B$777,M$284)+'СЕТ СН'!$F$16</f>
        <v>0</v>
      </c>
      <c r="N298" s="36">
        <f>SUMIFS(СВЦЭМ!$I$34:$I$777,СВЦЭМ!$A$34:$A$777,$A298,СВЦЭМ!$B$34:$B$777,N$284)+'СЕТ СН'!$F$16</f>
        <v>0</v>
      </c>
      <c r="O298" s="36">
        <f>SUMIFS(СВЦЭМ!$I$34:$I$777,СВЦЭМ!$A$34:$A$777,$A298,СВЦЭМ!$B$34:$B$777,O$284)+'СЕТ СН'!$F$16</f>
        <v>0</v>
      </c>
      <c r="P298" s="36">
        <f>SUMIFS(СВЦЭМ!$I$34:$I$777,СВЦЭМ!$A$34:$A$777,$A298,СВЦЭМ!$B$34:$B$777,P$284)+'СЕТ СН'!$F$16</f>
        <v>0</v>
      </c>
      <c r="Q298" s="36">
        <f>SUMIFS(СВЦЭМ!$I$34:$I$777,СВЦЭМ!$A$34:$A$777,$A298,СВЦЭМ!$B$34:$B$777,Q$284)+'СЕТ СН'!$F$16</f>
        <v>0</v>
      </c>
      <c r="R298" s="36">
        <f>SUMIFS(СВЦЭМ!$I$34:$I$777,СВЦЭМ!$A$34:$A$777,$A298,СВЦЭМ!$B$34:$B$777,R$284)+'СЕТ СН'!$F$16</f>
        <v>0</v>
      </c>
      <c r="S298" s="36">
        <f>SUMIFS(СВЦЭМ!$I$34:$I$777,СВЦЭМ!$A$34:$A$777,$A298,СВЦЭМ!$B$34:$B$777,S$284)+'СЕТ СН'!$F$16</f>
        <v>0</v>
      </c>
      <c r="T298" s="36">
        <f>SUMIFS(СВЦЭМ!$I$34:$I$777,СВЦЭМ!$A$34:$A$777,$A298,СВЦЭМ!$B$34:$B$777,T$284)+'СЕТ СН'!$F$16</f>
        <v>0</v>
      </c>
      <c r="U298" s="36">
        <f>SUMIFS(СВЦЭМ!$I$34:$I$777,СВЦЭМ!$A$34:$A$777,$A298,СВЦЭМ!$B$34:$B$777,U$284)+'СЕТ СН'!$F$16</f>
        <v>0</v>
      </c>
      <c r="V298" s="36">
        <f>SUMIFS(СВЦЭМ!$I$34:$I$777,СВЦЭМ!$A$34:$A$777,$A298,СВЦЭМ!$B$34:$B$777,V$284)+'СЕТ СН'!$F$16</f>
        <v>0</v>
      </c>
      <c r="W298" s="36">
        <f>SUMIFS(СВЦЭМ!$I$34:$I$777,СВЦЭМ!$A$34:$A$777,$A298,СВЦЭМ!$B$34:$B$777,W$284)+'СЕТ СН'!$F$16</f>
        <v>0</v>
      </c>
      <c r="X298" s="36">
        <f>SUMIFS(СВЦЭМ!$I$34:$I$777,СВЦЭМ!$A$34:$A$777,$A298,СВЦЭМ!$B$34:$B$777,X$284)+'СЕТ СН'!$F$16</f>
        <v>0</v>
      </c>
      <c r="Y298" s="36">
        <f>SUMIFS(СВЦЭМ!$I$34:$I$777,СВЦЭМ!$A$34:$A$777,$A298,СВЦЭМ!$B$34:$B$777,Y$284)+'СЕТ СН'!$F$16</f>
        <v>0</v>
      </c>
    </row>
    <row r="299" spans="1:25" ht="15.75" hidden="1" x14ac:dyDescent="0.2">
      <c r="A299" s="35">
        <f t="shared" si="8"/>
        <v>43876</v>
      </c>
      <c r="B299" s="36">
        <f>SUMIFS(СВЦЭМ!$I$34:$I$777,СВЦЭМ!$A$34:$A$777,$A299,СВЦЭМ!$B$34:$B$777,B$284)+'СЕТ СН'!$F$16</f>
        <v>0</v>
      </c>
      <c r="C299" s="36">
        <f>SUMIFS(СВЦЭМ!$I$34:$I$777,СВЦЭМ!$A$34:$A$777,$A299,СВЦЭМ!$B$34:$B$777,C$284)+'СЕТ СН'!$F$16</f>
        <v>0</v>
      </c>
      <c r="D299" s="36">
        <f>SUMIFS(СВЦЭМ!$I$34:$I$777,СВЦЭМ!$A$34:$A$777,$A299,СВЦЭМ!$B$34:$B$777,D$284)+'СЕТ СН'!$F$16</f>
        <v>0</v>
      </c>
      <c r="E299" s="36">
        <f>SUMIFS(СВЦЭМ!$I$34:$I$777,СВЦЭМ!$A$34:$A$777,$A299,СВЦЭМ!$B$34:$B$777,E$284)+'СЕТ СН'!$F$16</f>
        <v>0</v>
      </c>
      <c r="F299" s="36">
        <f>SUMIFS(СВЦЭМ!$I$34:$I$777,СВЦЭМ!$A$34:$A$777,$A299,СВЦЭМ!$B$34:$B$777,F$284)+'СЕТ СН'!$F$16</f>
        <v>0</v>
      </c>
      <c r="G299" s="36">
        <f>SUMIFS(СВЦЭМ!$I$34:$I$777,СВЦЭМ!$A$34:$A$777,$A299,СВЦЭМ!$B$34:$B$777,G$284)+'СЕТ СН'!$F$16</f>
        <v>0</v>
      </c>
      <c r="H299" s="36">
        <f>SUMIFS(СВЦЭМ!$I$34:$I$777,СВЦЭМ!$A$34:$A$777,$A299,СВЦЭМ!$B$34:$B$777,H$284)+'СЕТ СН'!$F$16</f>
        <v>0</v>
      </c>
      <c r="I299" s="36">
        <f>SUMIFS(СВЦЭМ!$I$34:$I$777,СВЦЭМ!$A$34:$A$777,$A299,СВЦЭМ!$B$34:$B$777,I$284)+'СЕТ СН'!$F$16</f>
        <v>0</v>
      </c>
      <c r="J299" s="36">
        <f>SUMIFS(СВЦЭМ!$I$34:$I$777,СВЦЭМ!$A$34:$A$777,$A299,СВЦЭМ!$B$34:$B$777,J$284)+'СЕТ СН'!$F$16</f>
        <v>0</v>
      </c>
      <c r="K299" s="36">
        <f>SUMIFS(СВЦЭМ!$I$34:$I$777,СВЦЭМ!$A$34:$A$777,$A299,СВЦЭМ!$B$34:$B$777,K$284)+'СЕТ СН'!$F$16</f>
        <v>0</v>
      </c>
      <c r="L299" s="36">
        <f>SUMIFS(СВЦЭМ!$I$34:$I$777,СВЦЭМ!$A$34:$A$777,$A299,СВЦЭМ!$B$34:$B$777,L$284)+'СЕТ СН'!$F$16</f>
        <v>0</v>
      </c>
      <c r="M299" s="36">
        <f>SUMIFS(СВЦЭМ!$I$34:$I$777,СВЦЭМ!$A$34:$A$777,$A299,СВЦЭМ!$B$34:$B$777,M$284)+'СЕТ СН'!$F$16</f>
        <v>0</v>
      </c>
      <c r="N299" s="36">
        <f>SUMIFS(СВЦЭМ!$I$34:$I$777,СВЦЭМ!$A$34:$A$777,$A299,СВЦЭМ!$B$34:$B$777,N$284)+'СЕТ СН'!$F$16</f>
        <v>0</v>
      </c>
      <c r="O299" s="36">
        <f>SUMIFS(СВЦЭМ!$I$34:$I$777,СВЦЭМ!$A$34:$A$777,$A299,СВЦЭМ!$B$34:$B$777,O$284)+'СЕТ СН'!$F$16</f>
        <v>0</v>
      </c>
      <c r="P299" s="36">
        <f>SUMIFS(СВЦЭМ!$I$34:$I$777,СВЦЭМ!$A$34:$A$777,$A299,СВЦЭМ!$B$34:$B$777,P$284)+'СЕТ СН'!$F$16</f>
        <v>0</v>
      </c>
      <c r="Q299" s="36">
        <f>SUMIFS(СВЦЭМ!$I$34:$I$777,СВЦЭМ!$A$34:$A$777,$A299,СВЦЭМ!$B$34:$B$777,Q$284)+'СЕТ СН'!$F$16</f>
        <v>0</v>
      </c>
      <c r="R299" s="36">
        <f>SUMIFS(СВЦЭМ!$I$34:$I$777,СВЦЭМ!$A$34:$A$777,$A299,СВЦЭМ!$B$34:$B$777,R$284)+'СЕТ СН'!$F$16</f>
        <v>0</v>
      </c>
      <c r="S299" s="36">
        <f>SUMIFS(СВЦЭМ!$I$34:$I$777,СВЦЭМ!$A$34:$A$777,$A299,СВЦЭМ!$B$34:$B$777,S$284)+'СЕТ СН'!$F$16</f>
        <v>0</v>
      </c>
      <c r="T299" s="36">
        <f>SUMIFS(СВЦЭМ!$I$34:$I$777,СВЦЭМ!$A$34:$A$777,$A299,СВЦЭМ!$B$34:$B$777,T$284)+'СЕТ СН'!$F$16</f>
        <v>0</v>
      </c>
      <c r="U299" s="36">
        <f>SUMIFS(СВЦЭМ!$I$34:$I$777,СВЦЭМ!$A$34:$A$777,$A299,СВЦЭМ!$B$34:$B$777,U$284)+'СЕТ СН'!$F$16</f>
        <v>0</v>
      </c>
      <c r="V299" s="36">
        <f>SUMIFS(СВЦЭМ!$I$34:$I$777,СВЦЭМ!$A$34:$A$777,$A299,СВЦЭМ!$B$34:$B$777,V$284)+'СЕТ СН'!$F$16</f>
        <v>0</v>
      </c>
      <c r="W299" s="36">
        <f>SUMIFS(СВЦЭМ!$I$34:$I$777,СВЦЭМ!$A$34:$A$777,$A299,СВЦЭМ!$B$34:$B$777,W$284)+'СЕТ СН'!$F$16</f>
        <v>0</v>
      </c>
      <c r="X299" s="36">
        <f>SUMIFS(СВЦЭМ!$I$34:$I$777,СВЦЭМ!$A$34:$A$777,$A299,СВЦЭМ!$B$34:$B$777,X$284)+'СЕТ СН'!$F$16</f>
        <v>0</v>
      </c>
      <c r="Y299" s="36">
        <f>SUMIFS(СВЦЭМ!$I$34:$I$777,СВЦЭМ!$A$34:$A$777,$A299,СВЦЭМ!$B$34:$B$777,Y$284)+'СЕТ СН'!$F$16</f>
        <v>0</v>
      </c>
    </row>
    <row r="300" spans="1:25" ht="15.75" hidden="1" x14ac:dyDescent="0.2">
      <c r="A300" s="35">
        <f t="shared" si="8"/>
        <v>43877</v>
      </c>
      <c r="B300" s="36">
        <f>SUMIFS(СВЦЭМ!$I$34:$I$777,СВЦЭМ!$A$34:$A$777,$A300,СВЦЭМ!$B$34:$B$777,B$284)+'СЕТ СН'!$F$16</f>
        <v>0</v>
      </c>
      <c r="C300" s="36">
        <f>SUMIFS(СВЦЭМ!$I$34:$I$777,СВЦЭМ!$A$34:$A$777,$A300,СВЦЭМ!$B$34:$B$777,C$284)+'СЕТ СН'!$F$16</f>
        <v>0</v>
      </c>
      <c r="D300" s="36">
        <f>SUMIFS(СВЦЭМ!$I$34:$I$777,СВЦЭМ!$A$34:$A$777,$A300,СВЦЭМ!$B$34:$B$777,D$284)+'СЕТ СН'!$F$16</f>
        <v>0</v>
      </c>
      <c r="E300" s="36">
        <f>SUMIFS(СВЦЭМ!$I$34:$I$777,СВЦЭМ!$A$34:$A$777,$A300,СВЦЭМ!$B$34:$B$777,E$284)+'СЕТ СН'!$F$16</f>
        <v>0</v>
      </c>
      <c r="F300" s="36">
        <f>SUMIFS(СВЦЭМ!$I$34:$I$777,СВЦЭМ!$A$34:$A$777,$A300,СВЦЭМ!$B$34:$B$777,F$284)+'СЕТ СН'!$F$16</f>
        <v>0</v>
      </c>
      <c r="G300" s="36">
        <f>SUMIFS(СВЦЭМ!$I$34:$I$777,СВЦЭМ!$A$34:$A$777,$A300,СВЦЭМ!$B$34:$B$777,G$284)+'СЕТ СН'!$F$16</f>
        <v>0</v>
      </c>
      <c r="H300" s="36">
        <f>SUMIFS(СВЦЭМ!$I$34:$I$777,СВЦЭМ!$A$34:$A$777,$A300,СВЦЭМ!$B$34:$B$777,H$284)+'СЕТ СН'!$F$16</f>
        <v>0</v>
      </c>
      <c r="I300" s="36">
        <f>SUMIFS(СВЦЭМ!$I$34:$I$777,СВЦЭМ!$A$34:$A$777,$A300,СВЦЭМ!$B$34:$B$777,I$284)+'СЕТ СН'!$F$16</f>
        <v>0</v>
      </c>
      <c r="J300" s="36">
        <f>SUMIFS(СВЦЭМ!$I$34:$I$777,СВЦЭМ!$A$34:$A$777,$A300,СВЦЭМ!$B$34:$B$777,J$284)+'СЕТ СН'!$F$16</f>
        <v>0</v>
      </c>
      <c r="K300" s="36">
        <f>SUMIFS(СВЦЭМ!$I$34:$I$777,СВЦЭМ!$A$34:$A$777,$A300,СВЦЭМ!$B$34:$B$777,K$284)+'СЕТ СН'!$F$16</f>
        <v>0</v>
      </c>
      <c r="L300" s="36">
        <f>SUMIFS(СВЦЭМ!$I$34:$I$777,СВЦЭМ!$A$34:$A$777,$A300,СВЦЭМ!$B$34:$B$777,L$284)+'СЕТ СН'!$F$16</f>
        <v>0</v>
      </c>
      <c r="M300" s="36">
        <f>SUMIFS(СВЦЭМ!$I$34:$I$777,СВЦЭМ!$A$34:$A$777,$A300,СВЦЭМ!$B$34:$B$777,M$284)+'СЕТ СН'!$F$16</f>
        <v>0</v>
      </c>
      <c r="N300" s="36">
        <f>SUMIFS(СВЦЭМ!$I$34:$I$777,СВЦЭМ!$A$34:$A$777,$A300,СВЦЭМ!$B$34:$B$777,N$284)+'СЕТ СН'!$F$16</f>
        <v>0</v>
      </c>
      <c r="O300" s="36">
        <f>SUMIFS(СВЦЭМ!$I$34:$I$777,СВЦЭМ!$A$34:$A$777,$A300,СВЦЭМ!$B$34:$B$777,O$284)+'СЕТ СН'!$F$16</f>
        <v>0</v>
      </c>
      <c r="P300" s="36">
        <f>SUMIFS(СВЦЭМ!$I$34:$I$777,СВЦЭМ!$A$34:$A$777,$A300,СВЦЭМ!$B$34:$B$777,P$284)+'СЕТ СН'!$F$16</f>
        <v>0</v>
      </c>
      <c r="Q300" s="36">
        <f>SUMIFS(СВЦЭМ!$I$34:$I$777,СВЦЭМ!$A$34:$A$777,$A300,СВЦЭМ!$B$34:$B$777,Q$284)+'СЕТ СН'!$F$16</f>
        <v>0</v>
      </c>
      <c r="R300" s="36">
        <f>SUMIFS(СВЦЭМ!$I$34:$I$777,СВЦЭМ!$A$34:$A$777,$A300,СВЦЭМ!$B$34:$B$777,R$284)+'СЕТ СН'!$F$16</f>
        <v>0</v>
      </c>
      <c r="S300" s="36">
        <f>SUMIFS(СВЦЭМ!$I$34:$I$777,СВЦЭМ!$A$34:$A$777,$A300,СВЦЭМ!$B$34:$B$777,S$284)+'СЕТ СН'!$F$16</f>
        <v>0</v>
      </c>
      <c r="T300" s="36">
        <f>SUMIFS(СВЦЭМ!$I$34:$I$777,СВЦЭМ!$A$34:$A$777,$A300,СВЦЭМ!$B$34:$B$777,T$284)+'СЕТ СН'!$F$16</f>
        <v>0</v>
      </c>
      <c r="U300" s="36">
        <f>SUMIFS(СВЦЭМ!$I$34:$I$777,СВЦЭМ!$A$34:$A$777,$A300,СВЦЭМ!$B$34:$B$777,U$284)+'СЕТ СН'!$F$16</f>
        <v>0</v>
      </c>
      <c r="V300" s="36">
        <f>SUMIFS(СВЦЭМ!$I$34:$I$777,СВЦЭМ!$A$34:$A$777,$A300,СВЦЭМ!$B$34:$B$777,V$284)+'СЕТ СН'!$F$16</f>
        <v>0</v>
      </c>
      <c r="W300" s="36">
        <f>SUMIFS(СВЦЭМ!$I$34:$I$777,СВЦЭМ!$A$34:$A$777,$A300,СВЦЭМ!$B$34:$B$777,W$284)+'СЕТ СН'!$F$16</f>
        <v>0</v>
      </c>
      <c r="X300" s="36">
        <f>SUMIFS(СВЦЭМ!$I$34:$I$777,СВЦЭМ!$A$34:$A$777,$A300,СВЦЭМ!$B$34:$B$777,X$284)+'СЕТ СН'!$F$16</f>
        <v>0</v>
      </c>
      <c r="Y300" s="36">
        <f>SUMIFS(СВЦЭМ!$I$34:$I$777,СВЦЭМ!$A$34:$A$777,$A300,СВЦЭМ!$B$34:$B$777,Y$284)+'СЕТ СН'!$F$16</f>
        <v>0</v>
      </c>
    </row>
    <row r="301" spans="1:25" ht="15.75" hidden="1" x14ac:dyDescent="0.2">
      <c r="A301" s="35">
        <f t="shared" si="8"/>
        <v>43878</v>
      </c>
      <c r="B301" s="36">
        <f>SUMIFS(СВЦЭМ!$I$34:$I$777,СВЦЭМ!$A$34:$A$777,$A301,СВЦЭМ!$B$34:$B$777,B$284)+'СЕТ СН'!$F$16</f>
        <v>0</v>
      </c>
      <c r="C301" s="36">
        <f>SUMIFS(СВЦЭМ!$I$34:$I$777,СВЦЭМ!$A$34:$A$777,$A301,СВЦЭМ!$B$34:$B$777,C$284)+'СЕТ СН'!$F$16</f>
        <v>0</v>
      </c>
      <c r="D301" s="36">
        <f>SUMIFS(СВЦЭМ!$I$34:$I$777,СВЦЭМ!$A$34:$A$777,$A301,СВЦЭМ!$B$34:$B$777,D$284)+'СЕТ СН'!$F$16</f>
        <v>0</v>
      </c>
      <c r="E301" s="36">
        <f>SUMIFS(СВЦЭМ!$I$34:$I$777,СВЦЭМ!$A$34:$A$777,$A301,СВЦЭМ!$B$34:$B$777,E$284)+'СЕТ СН'!$F$16</f>
        <v>0</v>
      </c>
      <c r="F301" s="36">
        <f>SUMIFS(СВЦЭМ!$I$34:$I$777,СВЦЭМ!$A$34:$A$777,$A301,СВЦЭМ!$B$34:$B$777,F$284)+'СЕТ СН'!$F$16</f>
        <v>0</v>
      </c>
      <c r="G301" s="36">
        <f>SUMIFS(СВЦЭМ!$I$34:$I$777,СВЦЭМ!$A$34:$A$777,$A301,СВЦЭМ!$B$34:$B$777,G$284)+'СЕТ СН'!$F$16</f>
        <v>0</v>
      </c>
      <c r="H301" s="36">
        <f>SUMIFS(СВЦЭМ!$I$34:$I$777,СВЦЭМ!$A$34:$A$777,$A301,СВЦЭМ!$B$34:$B$777,H$284)+'СЕТ СН'!$F$16</f>
        <v>0</v>
      </c>
      <c r="I301" s="36">
        <f>SUMIFS(СВЦЭМ!$I$34:$I$777,СВЦЭМ!$A$34:$A$777,$A301,СВЦЭМ!$B$34:$B$777,I$284)+'СЕТ СН'!$F$16</f>
        <v>0</v>
      </c>
      <c r="J301" s="36">
        <f>SUMIFS(СВЦЭМ!$I$34:$I$777,СВЦЭМ!$A$34:$A$777,$A301,СВЦЭМ!$B$34:$B$777,J$284)+'СЕТ СН'!$F$16</f>
        <v>0</v>
      </c>
      <c r="K301" s="36">
        <f>SUMIFS(СВЦЭМ!$I$34:$I$777,СВЦЭМ!$A$34:$A$777,$A301,СВЦЭМ!$B$34:$B$777,K$284)+'СЕТ СН'!$F$16</f>
        <v>0</v>
      </c>
      <c r="L301" s="36">
        <f>SUMIFS(СВЦЭМ!$I$34:$I$777,СВЦЭМ!$A$34:$A$777,$A301,СВЦЭМ!$B$34:$B$777,L$284)+'СЕТ СН'!$F$16</f>
        <v>0</v>
      </c>
      <c r="M301" s="36">
        <f>SUMIFS(СВЦЭМ!$I$34:$I$777,СВЦЭМ!$A$34:$A$777,$A301,СВЦЭМ!$B$34:$B$777,M$284)+'СЕТ СН'!$F$16</f>
        <v>0</v>
      </c>
      <c r="N301" s="36">
        <f>SUMIFS(СВЦЭМ!$I$34:$I$777,СВЦЭМ!$A$34:$A$777,$A301,СВЦЭМ!$B$34:$B$777,N$284)+'СЕТ СН'!$F$16</f>
        <v>0</v>
      </c>
      <c r="O301" s="36">
        <f>SUMIFS(СВЦЭМ!$I$34:$I$777,СВЦЭМ!$A$34:$A$777,$A301,СВЦЭМ!$B$34:$B$777,O$284)+'СЕТ СН'!$F$16</f>
        <v>0</v>
      </c>
      <c r="P301" s="36">
        <f>SUMIFS(СВЦЭМ!$I$34:$I$777,СВЦЭМ!$A$34:$A$777,$A301,СВЦЭМ!$B$34:$B$777,P$284)+'СЕТ СН'!$F$16</f>
        <v>0</v>
      </c>
      <c r="Q301" s="36">
        <f>SUMIFS(СВЦЭМ!$I$34:$I$777,СВЦЭМ!$A$34:$A$777,$A301,СВЦЭМ!$B$34:$B$777,Q$284)+'СЕТ СН'!$F$16</f>
        <v>0</v>
      </c>
      <c r="R301" s="36">
        <f>SUMIFS(СВЦЭМ!$I$34:$I$777,СВЦЭМ!$A$34:$A$777,$A301,СВЦЭМ!$B$34:$B$777,R$284)+'СЕТ СН'!$F$16</f>
        <v>0</v>
      </c>
      <c r="S301" s="36">
        <f>SUMIFS(СВЦЭМ!$I$34:$I$777,СВЦЭМ!$A$34:$A$777,$A301,СВЦЭМ!$B$34:$B$777,S$284)+'СЕТ СН'!$F$16</f>
        <v>0</v>
      </c>
      <c r="T301" s="36">
        <f>SUMIFS(СВЦЭМ!$I$34:$I$777,СВЦЭМ!$A$34:$A$777,$A301,СВЦЭМ!$B$34:$B$777,T$284)+'СЕТ СН'!$F$16</f>
        <v>0</v>
      </c>
      <c r="U301" s="36">
        <f>SUMIFS(СВЦЭМ!$I$34:$I$777,СВЦЭМ!$A$34:$A$777,$A301,СВЦЭМ!$B$34:$B$777,U$284)+'СЕТ СН'!$F$16</f>
        <v>0</v>
      </c>
      <c r="V301" s="36">
        <f>SUMIFS(СВЦЭМ!$I$34:$I$777,СВЦЭМ!$A$34:$A$777,$A301,СВЦЭМ!$B$34:$B$777,V$284)+'СЕТ СН'!$F$16</f>
        <v>0</v>
      </c>
      <c r="W301" s="36">
        <f>SUMIFS(СВЦЭМ!$I$34:$I$777,СВЦЭМ!$A$34:$A$777,$A301,СВЦЭМ!$B$34:$B$777,W$284)+'СЕТ СН'!$F$16</f>
        <v>0</v>
      </c>
      <c r="X301" s="36">
        <f>SUMIFS(СВЦЭМ!$I$34:$I$777,СВЦЭМ!$A$34:$A$777,$A301,СВЦЭМ!$B$34:$B$777,X$284)+'СЕТ СН'!$F$16</f>
        <v>0</v>
      </c>
      <c r="Y301" s="36">
        <f>SUMIFS(СВЦЭМ!$I$34:$I$777,СВЦЭМ!$A$34:$A$777,$A301,СВЦЭМ!$B$34:$B$777,Y$284)+'СЕТ СН'!$F$16</f>
        <v>0</v>
      </c>
    </row>
    <row r="302" spans="1:25" ht="15.75" hidden="1" x14ac:dyDescent="0.2">
      <c r="A302" s="35">
        <f t="shared" si="8"/>
        <v>43879</v>
      </c>
      <c r="B302" s="36">
        <f>SUMIFS(СВЦЭМ!$I$34:$I$777,СВЦЭМ!$A$34:$A$777,$A302,СВЦЭМ!$B$34:$B$777,B$284)+'СЕТ СН'!$F$16</f>
        <v>0</v>
      </c>
      <c r="C302" s="36">
        <f>SUMIFS(СВЦЭМ!$I$34:$I$777,СВЦЭМ!$A$34:$A$777,$A302,СВЦЭМ!$B$34:$B$777,C$284)+'СЕТ СН'!$F$16</f>
        <v>0</v>
      </c>
      <c r="D302" s="36">
        <f>SUMIFS(СВЦЭМ!$I$34:$I$777,СВЦЭМ!$A$34:$A$777,$A302,СВЦЭМ!$B$34:$B$777,D$284)+'СЕТ СН'!$F$16</f>
        <v>0</v>
      </c>
      <c r="E302" s="36">
        <f>SUMIFS(СВЦЭМ!$I$34:$I$777,СВЦЭМ!$A$34:$A$777,$A302,СВЦЭМ!$B$34:$B$777,E$284)+'СЕТ СН'!$F$16</f>
        <v>0</v>
      </c>
      <c r="F302" s="36">
        <f>SUMIFS(СВЦЭМ!$I$34:$I$777,СВЦЭМ!$A$34:$A$777,$A302,СВЦЭМ!$B$34:$B$777,F$284)+'СЕТ СН'!$F$16</f>
        <v>0</v>
      </c>
      <c r="G302" s="36">
        <f>SUMIFS(СВЦЭМ!$I$34:$I$777,СВЦЭМ!$A$34:$A$777,$A302,СВЦЭМ!$B$34:$B$777,G$284)+'СЕТ СН'!$F$16</f>
        <v>0</v>
      </c>
      <c r="H302" s="36">
        <f>SUMIFS(СВЦЭМ!$I$34:$I$777,СВЦЭМ!$A$34:$A$777,$A302,СВЦЭМ!$B$34:$B$777,H$284)+'СЕТ СН'!$F$16</f>
        <v>0</v>
      </c>
      <c r="I302" s="36">
        <f>SUMIFS(СВЦЭМ!$I$34:$I$777,СВЦЭМ!$A$34:$A$777,$A302,СВЦЭМ!$B$34:$B$777,I$284)+'СЕТ СН'!$F$16</f>
        <v>0</v>
      </c>
      <c r="J302" s="36">
        <f>SUMIFS(СВЦЭМ!$I$34:$I$777,СВЦЭМ!$A$34:$A$777,$A302,СВЦЭМ!$B$34:$B$777,J$284)+'СЕТ СН'!$F$16</f>
        <v>0</v>
      </c>
      <c r="K302" s="36">
        <f>SUMIFS(СВЦЭМ!$I$34:$I$777,СВЦЭМ!$A$34:$A$777,$A302,СВЦЭМ!$B$34:$B$777,K$284)+'СЕТ СН'!$F$16</f>
        <v>0</v>
      </c>
      <c r="L302" s="36">
        <f>SUMIFS(СВЦЭМ!$I$34:$I$777,СВЦЭМ!$A$34:$A$777,$A302,СВЦЭМ!$B$34:$B$777,L$284)+'СЕТ СН'!$F$16</f>
        <v>0</v>
      </c>
      <c r="M302" s="36">
        <f>SUMIFS(СВЦЭМ!$I$34:$I$777,СВЦЭМ!$A$34:$A$777,$A302,СВЦЭМ!$B$34:$B$777,M$284)+'СЕТ СН'!$F$16</f>
        <v>0</v>
      </c>
      <c r="N302" s="36">
        <f>SUMIFS(СВЦЭМ!$I$34:$I$777,СВЦЭМ!$A$34:$A$777,$A302,СВЦЭМ!$B$34:$B$777,N$284)+'СЕТ СН'!$F$16</f>
        <v>0</v>
      </c>
      <c r="O302" s="36">
        <f>SUMIFS(СВЦЭМ!$I$34:$I$777,СВЦЭМ!$A$34:$A$777,$A302,СВЦЭМ!$B$34:$B$777,O$284)+'СЕТ СН'!$F$16</f>
        <v>0</v>
      </c>
      <c r="P302" s="36">
        <f>SUMIFS(СВЦЭМ!$I$34:$I$777,СВЦЭМ!$A$34:$A$777,$A302,СВЦЭМ!$B$34:$B$777,P$284)+'СЕТ СН'!$F$16</f>
        <v>0</v>
      </c>
      <c r="Q302" s="36">
        <f>SUMIFS(СВЦЭМ!$I$34:$I$777,СВЦЭМ!$A$34:$A$777,$A302,СВЦЭМ!$B$34:$B$777,Q$284)+'СЕТ СН'!$F$16</f>
        <v>0</v>
      </c>
      <c r="R302" s="36">
        <f>SUMIFS(СВЦЭМ!$I$34:$I$777,СВЦЭМ!$A$34:$A$777,$A302,СВЦЭМ!$B$34:$B$777,R$284)+'СЕТ СН'!$F$16</f>
        <v>0</v>
      </c>
      <c r="S302" s="36">
        <f>SUMIFS(СВЦЭМ!$I$34:$I$777,СВЦЭМ!$A$34:$A$777,$A302,СВЦЭМ!$B$34:$B$777,S$284)+'СЕТ СН'!$F$16</f>
        <v>0</v>
      </c>
      <c r="T302" s="36">
        <f>SUMIFS(СВЦЭМ!$I$34:$I$777,СВЦЭМ!$A$34:$A$777,$A302,СВЦЭМ!$B$34:$B$777,T$284)+'СЕТ СН'!$F$16</f>
        <v>0</v>
      </c>
      <c r="U302" s="36">
        <f>SUMIFS(СВЦЭМ!$I$34:$I$777,СВЦЭМ!$A$34:$A$777,$A302,СВЦЭМ!$B$34:$B$777,U$284)+'СЕТ СН'!$F$16</f>
        <v>0</v>
      </c>
      <c r="V302" s="36">
        <f>SUMIFS(СВЦЭМ!$I$34:$I$777,СВЦЭМ!$A$34:$A$777,$A302,СВЦЭМ!$B$34:$B$777,V$284)+'СЕТ СН'!$F$16</f>
        <v>0</v>
      </c>
      <c r="W302" s="36">
        <f>SUMIFS(СВЦЭМ!$I$34:$I$777,СВЦЭМ!$A$34:$A$777,$A302,СВЦЭМ!$B$34:$B$777,W$284)+'СЕТ СН'!$F$16</f>
        <v>0</v>
      </c>
      <c r="X302" s="36">
        <f>SUMIFS(СВЦЭМ!$I$34:$I$777,СВЦЭМ!$A$34:$A$777,$A302,СВЦЭМ!$B$34:$B$777,X$284)+'СЕТ СН'!$F$16</f>
        <v>0</v>
      </c>
      <c r="Y302" s="36">
        <f>SUMIFS(СВЦЭМ!$I$34:$I$777,СВЦЭМ!$A$34:$A$777,$A302,СВЦЭМ!$B$34:$B$777,Y$284)+'СЕТ СН'!$F$16</f>
        <v>0</v>
      </c>
    </row>
    <row r="303" spans="1:25" ht="15.75" hidden="1" x14ac:dyDescent="0.2">
      <c r="A303" s="35">
        <f t="shared" si="8"/>
        <v>43880</v>
      </c>
      <c r="B303" s="36">
        <f>SUMIFS(СВЦЭМ!$I$34:$I$777,СВЦЭМ!$A$34:$A$777,$A303,СВЦЭМ!$B$34:$B$777,B$284)+'СЕТ СН'!$F$16</f>
        <v>0</v>
      </c>
      <c r="C303" s="36">
        <f>SUMIFS(СВЦЭМ!$I$34:$I$777,СВЦЭМ!$A$34:$A$777,$A303,СВЦЭМ!$B$34:$B$777,C$284)+'СЕТ СН'!$F$16</f>
        <v>0</v>
      </c>
      <c r="D303" s="36">
        <f>SUMIFS(СВЦЭМ!$I$34:$I$777,СВЦЭМ!$A$34:$A$777,$A303,СВЦЭМ!$B$34:$B$777,D$284)+'СЕТ СН'!$F$16</f>
        <v>0</v>
      </c>
      <c r="E303" s="36">
        <f>SUMIFS(СВЦЭМ!$I$34:$I$777,СВЦЭМ!$A$34:$A$777,$A303,СВЦЭМ!$B$34:$B$777,E$284)+'СЕТ СН'!$F$16</f>
        <v>0</v>
      </c>
      <c r="F303" s="36">
        <f>SUMIFS(СВЦЭМ!$I$34:$I$777,СВЦЭМ!$A$34:$A$777,$A303,СВЦЭМ!$B$34:$B$777,F$284)+'СЕТ СН'!$F$16</f>
        <v>0</v>
      </c>
      <c r="G303" s="36">
        <f>SUMIFS(СВЦЭМ!$I$34:$I$777,СВЦЭМ!$A$34:$A$777,$A303,СВЦЭМ!$B$34:$B$777,G$284)+'СЕТ СН'!$F$16</f>
        <v>0</v>
      </c>
      <c r="H303" s="36">
        <f>SUMIFS(СВЦЭМ!$I$34:$I$777,СВЦЭМ!$A$34:$A$777,$A303,СВЦЭМ!$B$34:$B$777,H$284)+'СЕТ СН'!$F$16</f>
        <v>0</v>
      </c>
      <c r="I303" s="36">
        <f>SUMIFS(СВЦЭМ!$I$34:$I$777,СВЦЭМ!$A$34:$A$777,$A303,СВЦЭМ!$B$34:$B$777,I$284)+'СЕТ СН'!$F$16</f>
        <v>0</v>
      </c>
      <c r="J303" s="36">
        <f>SUMIFS(СВЦЭМ!$I$34:$I$777,СВЦЭМ!$A$34:$A$777,$A303,СВЦЭМ!$B$34:$B$777,J$284)+'СЕТ СН'!$F$16</f>
        <v>0</v>
      </c>
      <c r="K303" s="36">
        <f>SUMIFS(СВЦЭМ!$I$34:$I$777,СВЦЭМ!$A$34:$A$777,$A303,СВЦЭМ!$B$34:$B$777,K$284)+'СЕТ СН'!$F$16</f>
        <v>0</v>
      </c>
      <c r="L303" s="36">
        <f>SUMIFS(СВЦЭМ!$I$34:$I$777,СВЦЭМ!$A$34:$A$777,$A303,СВЦЭМ!$B$34:$B$777,L$284)+'СЕТ СН'!$F$16</f>
        <v>0</v>
      </c>
      <c r="M303" s="36">
        <f>SUMIFS(СВЦЭМ!$I$34:$I$777,СВЦЭМ!$A$34:$A$777,$A303,СВЦЭМ!$B$34:$B$777,M$284)+'СЕТ СН'!$F$16</f>
        <v>0</v>
      </c>
      <c r="N303" s="36">
        <f>SUMIFS(СВЦЭМ!$I$34:$I$777,СВЦЭМ!$A$34:$A$777,$A303,СВЦЭМ!$B$34:$B$777,N$284)+'СЕТ СН'!$F$16</f>
        <v>0</v>
      </c>
      <c r="O303" s="36">
        <f>SUMIFS(СВЦЭМ!$I$34:$I$777,СВЦЭМ!$A$34:$A$777,$A303,СВЦЭМ!$B$34:$B$777,O$284)+'СЕТ СН'!$F$16</f>
        <v>0</v>
      </c>
      <c r="P303" s="36">
        <f>SUMIFS(СВЦЭМ!$I$34:$I$777,СВЦЭМ!$A$34:$A$777,$A303,СВЦЭМ!$B$34:$B$777,P$284)+'СЕТ СН'!$F$16</f>
        <v>0</v>
      </c>
      <c r="Q303" s="36">
        <f>SUMIFS(СВЦЭМ!$I$34:$I$777,СВЦЭМ!$A$34:$A$777,$A303,СВЦЭМ!$B$34:$B$777,Q$284)+'СЕТ СН'!$F$16</f>
        <v>0</v>
      </c>
      <c r="R303" s="36">
        <f>SUMIFS(СВЦЭМ!$I$34:$I$777,СВЦЭМ!$A$34:$A$777,$A303,СВЦЭМ!$B$34:$B$777,R$284)+'СЕТ СН'!$F$16</f>
        <v>0</v>
      </c>
      <c r="S303" s="36">
        <f>SUMIFS(СВЦЭМ!$I$34:$I$777,СВЦЭМ!$A$34:$A$777,$A303,СВЦЭМ!$B$34:$B$777,S$284)+'СЕТ СН'!$F$16</f>
        <v>0</v>
      </c>
      <c r="T303" s="36">
        <f>SUMIFS(СВЦЭМ!$I$34:$I$777,СВЦЭМ!$A$34:$A$777,$A303,СВЦЭМ!$B$34:$B$777,T$284)+'СЕТ СН'!$F$16</f>
        <v>0</v>
      </c>
      <c r="U303" s="36">
        <f>SUMIFS(СВЦЭМ!$I$34:$I$777,СВЦЭМ!$A$34:$A$777,$A303,СВЦЭМ!$B$34:$B$777,U$284)+'СЕТ СН'!$F$16</f>
        <v>0</v>
      </c>
      <c r="V303" s="36">
        <f>SUMIFS(СВЦЭМ!$I$34:$I$777,СВЦЭМ!$A$34:$A$777,$A303,СВЦЭМ!$B$34:$B$777,V$284)+'СЕТ СН'!$F$16</f>
        <v>0</v>
      </c>
      <c r="W303" s="36">
        <f>SUMIFS(СВЦЭМ!$I$34:$I$777,СВЦЭМ!$A$34:$A$777,$A303,СВЦЭМ!$B$34:$B$777,W$284)+'СЕТ СН'!$F$16</f>
        <v>0</v>
      </c>
      <c r="X303" s="36">
        <f>SUMIFS(СВЦЭМ!$I$34:$I$777,СВЦЭМ!$A$34:$A$777,$A303,СВЦЭМ!$B$34:$B$777,X$284)+'СЕТ СН'!$F$16</f>
        <v>0</v>
      </c>
      <c r="Y303" s="36">
        <f>SUMIFS(СВЦЭМ!$I$34:$I$777,СВЦЭМ!$A$34:$A$777,$A303,СВЦЭМ!$B$34:$B$777,Y$284)+'СЕТ СН'!$F$16</f>
        <v>0</v>
      </c>
    </row>
    <row r="304" spans="1:25" ht="15.75" hidden="1" x14ac:dyDescent="0.2">
      <c r="A304" s="35">
        <f t="shared" si="8"/>
        <v>43881</v>
      </c>
      <c r="B304" s="36">
        <f>SUMIFS(СВЦЭМ!$I$34:$I$777,СВЦЭМ!$A$34:$A$777,$A304,СВЦЭМ!$B$34:$B$777,B$284)+'СЕТ СН'!$F$16</f>
        <v>0</v>
      </c>
      <c r="C304" s="36">
        <f>SUMIFS(СВЦЭМ!$I$34:$I$777,СВЦЭМ!$A$34:$A$777,$A304,СВЦЭМ!$B$34:$B$777,C$284)+'СЕТ СН'!$F$16</f>
        <v>0</v>
      </c>
      <c r="D304" s="36">
        <f>SUMIFS(СВЦЭМ!$I$34:$I$777,СВЦЭМ!$A$34:$A$777,$A304,СВЦЭМ!$B$34:$B$777,D$284)+'СЕТ СН'!$F$16</f>
        <v>0</v>
      </c>
      <c r="E304" s="36">
        <f>SUMIFS(СВЦЭМ!$I$34:$I$777,СВЦЭМ!$A$34:$A$777,$A304,СВЦЭМ!$B$34:$B$777,E$284)+'СЕТ СН'!$F$16</f>
        <v>0</v>
      </c>
      <c r="F304" s="36">
        <f>SUMIFS(СВЦЭМ!$I$34:$I$777,СВЦЭМ!$A$34:$A$777,$A304,СВЦЭМ!$B$34:$B$777,F$284)+'СЕТ СН'!$F$16</f>
        <v>0</v>
      </c>
      <c r="G304" s="36">
        <f>SUMIFS(СВЦЭМ!$I$34:$I$777,СВЦЭМ!$A$34:$A$777,$A304,СВЦЭМ!$B$34:$B$777,G$284)+'СЕТ СН'!$F$16</f>
        <v>0</v>
      </c>
      <c r="H304" s="36">
        <f>SUMIFS(СВЦЭМ!$I$34:$I$777,СВЦЭМ!$A$34:$A$777,$A304,СВЦЭМ!$B$34:$B$777,H$284)+'СЕТ СН'!$F$16</f>
        <v>0</v>
      </c>
      <c r="I304" s="36">
        <f>SUMIFS(СВЦЭМ!$I$34:$I$777,СВЦЭМ!$A$34:$A$777,$A304,СВЦЭМ!$B$34:$B$777,I$284)+'СЕТ СН'!$F$16</f>
        <v>0</v>
      </c>
      <c r="J304" s="36">
        <f>SUMIFS(СВЦЭМ!$I$34:$I$777,СВЦЭМ!$A$34:$A$777,$A304,СВЦЭМ!$B$34:$B$777,J$284)+'СЕТ СН'!$F$16</f>
        <v>0</v>
      </c>
      <c r="K304" s="36">
        <f>SUMIFS(СВЦЭМ!$I$34:$I$777,СВЦЭМ!$A$34:$A$777,$A304,СВЦЭМ!$B$34:$B$777,K$284)+'СЕТ СН'!$F$16</f>
        <v>0</v>
      </c>
      <c r="L304" s="36">
        <f>SUMIFS(СВЦЭМ!$I$34:$I$777,СВЦЭМ!$A$34:$A$777,$A304,СВЦЭМ!$B$34:$B$777,L$284)+'СЕТ СН'!$F$16</f>
        <v>0</v>
      </c>
      <c r="M304" s="36">
        <f>SUMIFS(СВЦЭМ!$I$34:$I$777,СВЦЭМ!$A$34:$A$777,$A304,СВЦЭМ!$B$34:$B$777,M$284)+'СЕТ СН'!$F$16</f>
        <v>0</v>
      </c>
      <c r="N304" s="36">
        <f>SUMIFS(СВЦЭМ!$I$34:$I$777,СВЦЭМ!$A$34:$A$777,$A304,СВЦЭМ!$B$34:$B$777,N$284)+'СЕТ СН'!$F$16</f>
        <v>0</v>
      </c>
      <c r="O304" s="36">
        <f>SUMIFS(СВЦЭМ!$I$34:$I$777,СВЦЭМ!$A$34:$A$777,$A304,СВЦЭМ!$B$34:$B$777,O$284)+'СЕТ СН'!$F$16</f>
        <v>0</v>
      </c>
      <c r="P304" s="36">
        <f>SUMIFS(СВЦЭМ!$I$34:$I$777,СВЦЭМ!$A$34:$A$777,$A304,СВЦЭМ!$B$34:$B$777,P$284)+'СЕТ СН'!$F$16</f>
        <v>0</v>
      </c>
      <c r="Q304" s="36">
        <f>SUMIFS(СВЦЭМ!$I$34:$I$777,СВЦЭМ!$A$34:$A$777,$A304,СВЦЭМ!$B$34:$B$777,Q$284)+'СЕТ СН'!$F$16</f>
        <v>0</v>
      </c>
      <c r="R304" s="36">
        <f>SUMIFS(СВЦЭМ!$I$34:$I$777,СВЦЭМ!$A$34:$A$777,$A304,СВЦЭМ!$B$34:$B$777,R$284)+'СЕТ СН'!$F$16</f>
        <v>0</v>
      </c>
      <c r="S304" s="36">
        <f>SUMIFS(СВЦЭМ!$I$34:$I$777,СВЦЭМ!$A$34:$A$777,$A304,СВЦЭМ!$B$34:$B$777,S$284)+'СЕТ СН'!$F$16</f>
        <v>0</v>
      </c>
      <c r="T304" s="36">
        <f>SUMIFS(СВЦЭМ!$I$34:$I$777,СВЦЭМ!$A$34:$A$777,$A304,СВЦЭМ!$B$34:$B$777,T$284)+'СЕТ СН'!$F$16</f>
        <v>0</v>
      </c>
      <c r="U304" s="36">
        <f>SUMIFS(СВЦЭМ!$I$34:$I$777,СВЦЭМ!$A$34:$A$777,$A304,СВЦЭМ!$B$34:$B$777,U$284)+'СЕТ СН'!$F$16</f>
        <v>0</v>
      </c>
      <c r="V304" s="36">
        <f>SUMIFS(СВЦЭМ!$I$34:$I$777,СВЦЭМ!$A$34:$A$777,$A304,СВЦЭМ!$B$34:$B$777,V$284)+'СЕТ СН'!$F$16</f>
        <v>0</v>
      </c>
      <c r="W304" s="36">
        <f>SUMIFS(СВЦЭМ!$I$34:$I$777,СВЦЭМ!$A$34:$A$777,$A304,СВЦЭМ!$B$34:$B$777,W$284)+'СЕТ СН'!$F$16</f>
        <v>0</v>
      </c>
      <c r="X304" s="36">
        <f>SUMIFS(СВЦЭМ!$I$34:$I$777,СВЦЭМ!$A$34:$A$777,$A304,СВЦЭМ!$B$34:$B$777,X$284)+'СЕТ СН'!$F$16</f>
        <v>0</v>
      </c>
      <c r="Y304" s="36">
        <f>SUMIFS(СВЦЭМ!$I$34:$I$777,СВЦЭМ!$A$34:$A$777,$A304,СВЦЭМ!$B$34:$B$777,Y$284)+'СЕТ СН'!$F$16</f>
        <v>0</v>
      </c>
    </row>
    <row r="305" spans="1:27" ht="15.75" hidden="1" x14ac:dyDescent="0.2">
      <c r="A305" s="35">
        <f t="shared" si="8"/>
        <v>43882</v>
      </c>
      <c r="B305" s="36">
        <f>SUMIFS(СВЦЭМ!$I$34:$I$777,СВЦЭМ!$A$34:$A$777,$A305,СВЦЭМ!$B$34:$B$777,B$284)+'СЕТ СН'!$F$16</f>
        <v>0</v>
      </c>
      <c r="C305" s="36">
        <f>SUMIFS(СВЦЭМ!$I$34:$I$777,СВЦЭМ!$A$34:$A$777,$A305,СВЦЭМ!$B$34:$B$777,C$284)+'СЕТ СН'!$F$16</f>
        <v>0</v>
      </c>
      <c r="D305" s="36">
        <f>SUMIFS(СВЦЭМ!$I$34:$I$777,СВЦЭМ!$A$34:$A$777,$A305,СВЦЭМ!$B$34:$B$777,D$284)+'СЕТ СН'!$F$16</f>
        <v>0</v>
      </c>
      <c r="E305" s="36">
        <f>SUMIFS(СВЦЭМ!$I$34:$I$777,СВЦЭМ!$A$34:$A$777,$A305,СВЦЭМ!$B$34:$B$777,E$284)+'СЕТ СН'!$F$16</f>
        <v>0</v>
      </c>
      <c r="F305" s="36">
        <f>SUMIFS(СВЦЭМ!$I$34:$I$777,СВЦЭМ!$A$34:$A$777,$A305,СВЦЭМ!$B$34:$B$777,F$284)+'СЕТ СН'!$F$16</f>
        <v>0</v>
      </c>
      <c r="G305" s="36">
        <f>SUMIFS(СВЦЭМ!$I$34:$I$777,СВЦЭМ!$A$34:$A$777,$A305,СВЦЭМ!$B$34:$B$777,G$284)+'СЕТ СН'!$F$16</f>
        <v>0</v>
      </c>
      <c r="H305" s="36">
        <f>SUMIFS(СВЦЭМ!$I$34:$I$777,СВЦЭМ!$A$34:$A$777,$A305,СВЦЭМ!$B$34:$B$777,H$284)+'СЕТ СН'!$F$16</f>
        <v>0</v>
      </c>
      <c r="I305" s="36">
        <f>SUMIFS(СВЦЭМ!$I$34:$I$777,СВЦЭМ!$A$34:$A$777,$A305,СВЦЭМ!$B$34:$B$777,I$284)+'СЕТ СН'!$F$16</f>
        <v>0</v>
      </c>
      <c r="J305" s="36">
        <f>SUMIFS(СВЦЭМ!$I$34:$I$777,СВЦЭМ!$A$34:$A$777,$A305,СВЦЭМ!$B$34:$B$777,J$284)+'СЕТ СН'!$F$16</f>
        <v>0</v>
      </c>
      <c r="K305" s="36">
        <f>SUMIFS(СВЦЭМ!$I$34:$I$777,СВЦЭМ!$A$34:$A$777,$A305,СВЦЭМ!$B$34:$B$777,K$284)+'СЕТ СН'!$F$16</f>
        <v>0</v>
      </c>
      <c r="L305" s="36">
        <f>SUMIFS(СВЦЭМ!$I$34:$I$777,СВЦЭМ!$A$34:$A$777,$A305,СВЦЭМ!$B$34:$B$777,L$284)+'СЕТ СН'!$F$16</f>
        <v>0</v>
      </c>
      <c r="M305" s="36">
        <f>SUMIFS(СВЦЭМ!$I$34:$I$777,СВЦЭМ!$A$34:$A$777,$A305,СВЦЭМ!$B$34:$B$777,M$284)+'СЕТ СН'!$F$16</f>
        <v>0</v>
      </c>
      <c r="N305" s="36">
        <f>SUMIFS(СВЦЭМ!$I$34:$I$777,СВЦЭМ!$A$34:$A$777,$A305,СВЦЭМ!$B$34:$B$777,N$284)+'СЕТ СН'!$F$16</f>
        <v>0</v>
      </c>
      <c r="O305" s="36">
        <f>SUMIFS(СВЦЭМ!$I$34:$I$777,СВЦЭМ!$A$34:$A$777,$A305,СВЦЭМ!$B$34:$B$777,O$284)+'СЕТ СН'!$F$16</f>
        <v>0</v>
      </c>
      <c r="P305" s="36">
        <f>SUMIFS(СВЦЭМ!$I$34:$I$777,СВЦЭМ!$A$34:$A$777,$A305,СВЦЭМ!$B$34:$B$777,P$284)+'СЕТ СН'!$F$16</f>
        <v>0</v>
      </c>
      <c r="Q305" s="36">
        <f>SUMIFS(СВЦЭМ!$I$34:$I$777,СВЦЭМ!$A$34:$A$777,$A305,СВЦЭМ!$B$34:$B$777,Q$284)+'СЕТ СН'!$F$16</f>
        <v>0</v>
      </c>
      <c r="R305" s="36">
        <f>SUMIFS(СВЦЭМ!$I$34:$I$777,СВЦЭМ!$A$34:$A$777,$A305,СВЦЭМ!$B$34:$B$777,R$284)+'СЕТ СН'!$F$16</f>
        <v>0</v>
      </c>
      <c r="S305" s="36">
        <f>SUMIFS(СВЦЭМ!$I$34:$I$777,СВЦЭМ!$A$34:$A$777,$A305,СВЦЭМ!$B$34:$B$777,S$284)+'СЕТ СН'!$F$16</f>
        <v>0</v>
      </c>
      <c r="T305" s="36">
        <f>SUMIFS(СВЦЭМ!$I$34:$I$777,СВЦЭМ!$A$34:$A$777,$A305,СВЦЭМ!$B$34:$B$777,T$284)+'СЕТ СН'!$F$16</f>
        <v>0</v>
      </c>
      <c r="U305" s="36">
        <f>SUMIFS(СВЦЭМ!$I$34:$I$777,СВЦЭМ!$A$34:$A$777,$A305,СВЦЭМ!$B$34:$B$777,U$284)+'СЕТ СН'!$F$16</f>
        <v>0</v>
      </c>
      <c r="V305" s="36">
        <f>SUMIFS(СВЦЭМ!$I$34:$I$777,СВЦЭМ!$A$34:$A$777,$A305,СВЦЭМ!$B$34:$B$777,V$284)+'СЕТ СН'!$F$16</f>
        <v>0</v>
      </c>
      <c r="W305" s="36">
        <f>SUMIFS(СВЦЭМ!$I$34:$I$777,СВЦЭМ!$A$34:$A$777,$A305,СВЦЭМ!$B$34:$B$777,W$284)+'СЕТ СН'!$F$16</f>
        <v>0</v>
      </c>
      <c r="X305" s="36">
        <f>SUMIFS(СВЦЭМ!$I$34:$I$777,СВЦЭМ!$A$34:$A$777,$A305,СВЦЭМ!$B$34:$B$777,X$284)+'СЕТ СН'!$F$16</f>
        <v>0</v>
      </c>
      <c r="Y305" s="36">
        <f>SUMIFS(СВЦЭМ!$I$34:$I$777,СВЦЭМ!$A$34:$A$777,$A305,СВЦЭМ!$B$34:$B$777,Y$284)+'СЕТ СН'!$F$16</f>
        <v>0</v>
      </c>
    </row>
    <row r="306" spans="1:27" ht="15.75" hidden="1" x14ac:dyDescent="0.2">
      <c r="A306" s="35">
        <f t="shared" si="8"/>
        <v>43883</v>
      </c>
      <c r="B306" s="36">
        <f>SUMIFS(СВЦЭМ!$I$34:$I$777,СВЦЭМ!$A$34:$A$777,$A306,СВЦЭМ!$B$34:$B$777,B$284)+'СЕТ СН'!$F$16</f>
        <v>0</v>
      </c>
      <c r="C306" s="36">
        <f>SUMIFS(СВЦЭМ!$I$34:$I$777,СВЦЭМ!$A$34:$A$777,$A306,СВЦЭМ!$B$34:$B$777,C$284)+'СЕТ СН'!$F$16</f>
        <v>0</v>
      </c>
      <c r="D306" s="36">
        <f>SUMIFS(СВЦЭМ!$I$34:$I$777,СВЦЭМ!$A$34:$A$777,$A306,СВЦЭМ!$B$34:$B$777,D$284)+'СЕТ СН'!$F$16</f>
        <v>0</v>
      </c>
      <c r="E306" s="36">
        <f>SUMIFS(СВЦЭМ!$I$34:$I$777,СВЦЭМ!$A$34:$A$777,$A306,СВЦЭМ!$B$34:$B$777,E$284)+'СЕТ СН'!$F$16</f>
        <v>0</v>
      </c>
      <c r="F306" s="36">
        <f>SUMIFS(СВЦЭМ!$I$34:$I$777,СВЦЭМ!$A$34:$A$777,$A306,СВЦЭМ!$B$34:$B$777,F$284)+'СЕТ СН'!$F$16</f>
        <v>0</v>
      </c>
      <c r="G306" s="36">
        <f>SUMIFS(СВЦЭМ!$I$34:$I$777,СВЦЭМ!$A$34:$A$777,$A306,СВЦЭМ!$B$34:$B$777,G$284)+'СЕТ СН'!$F$16</f>
        <v>0</v>
      </c>
      <c r="H306" s="36">
        <f>SUMIFS(СВЦЭМ!$I$34:$I$777,СВЦЭМ!$A$34:$A$777,$A306,СВЦЭМ!$B$34:$B$777,H$284)+'СЕТ СН'!$F$16</f>
        <v>0</v>
      </c>
      <c r="I306" s="36">
        <f>SUMIFS(СВЦЭМ!$I$34:$I$777,СВЦЭМ!$A$34:$A$777,$A306,СВЦЭМ!$B$34:$B$777,I$284)+'СЕТ СН'!$F$16</f>
        <v>0</v>
      </c>
      <c r="J306" s="36">
        <f>SUMIFS(СВЦЭМ!$I$34:$I$777,СВЦЭМ!$A$34:$A$777,$A306,СВЦЭМ!$B$34:$B$777,J$284)+'СЕТ СН'!$F$16</f>
        <v>0</v>
      </c>
      <c r="K306" s="36">
        <f>SUMIFS(СВЦЭМ!$I$34:$I$777,СВЦЭМ!$A$34:$A$777,$A306,СВЦЭМ!$B$34:$B$777,K$284)+'СЕТ СН'!$F$16</f>
        <v>0</v>
      </c>
      <c r="L306" s="36">
        <f>SUMIFS(СВЦЭМ!$I$34:$I$777,СВЦЭМ!$A$34:$A$777,$A306,СВЦЭМ!$B$34:$B$777,L$284)+'СЕТ СН'!$F$16</f>
        <v>0</v>
      </c>
      <c r="M306" s="36">
        <f>SUMIFS(СВЦЭМ!$I$34:$I$777,СВЦЭМ!$A$34:$A$777,$A306,СВЦЭМ!$B$34:$B$777,M$284)+'СЕТ СН'!$F$16</f>
        <v>0</v>
      </c>
      <c r="N306" s="36">
        <f>SUMIFS(СВЦЭМ!$I$34:$I$777,СВЦЭМ!$A$34:$A$777,$A306,СВЦЭМ!$B$34:$B$777,N$284)+'СЕТ СН'!$F$16</f>
        <v>0</v>
      </c>
      <c r="O306" s="36">
        <f>SUMIFS(СВЦЭМ!$I$34:$I$777,СВЦЭМ!$A$34:$A$777,$A306,СВЦЭМ!$B$34:$B$777,O$284)+'СЕТ СН'!$F$16</f>
        <v>0</v>
      </c>
      <c r="P306" s="36">
        <f>SUMIFS(СВЦЭМ!$I$34:$I$777,СВЦЭМ!$A$34:$A$777,$A306,СВЦЭМ!$B$34:$B$777,P$284)+'СЕТ СН'!$F$16</f>
        <v>0</v>
      </c>
      <c r="Q306" s="36">
        <f>SUMIFS(СВЦЭМ!$I$34:$I$777,СВЦЭМ!$A$34:$A$777,$A306,СВЦЭМ!$B$34:$B$777,Q$284)+'СЕТ СН'!$F$16</f>
        <v>0</v>
      </c>
      <c r="R306" s="36">
        <f>SUMIFS(СВЦЭМ!$I$34:$I$777,СВЦЭМ!$A$34:$A$777,$A306,СВЦЭМ!$B$34:$B$777,R$284)+'СЕТ СН'!$F$16</f>
        <v>0</v>
      </c>
      <c r="S306" s="36">
        <f>SUMIFS(СВЦЭМ!$I$34:$I$777,СВЦЭМ!$A$34:$A$777,$A306,СВЦЭМ!$B$34:$B$777,S$284)+'СЕТ СН'!$F$16</f>
        <v>0</v>
      </c>
      <c r="T306" s="36">
        <f>SUMIFS(СВЦЭМ!$I$34:$I$777,СВЦЭМ!$A$34:$A$777,$A306,СВЦЭМ!$B$34:$B$777,T$284)+'СЕТ СН'!$F$16</f>
        <v>0</v>
      </c>
      <c r="U306" s="36">
        <f>SUMIFS(СВЦЭМ!$I$34:$I$777,СВЦЭМ!$A$34:$A$777,$A306,СВЦЭМ!$B$34:$B$777,U$284)+'СЕТ СН'!$F$16</f>
        <v>0</v>
      </c>
      <c r="V306" s="36">
        <f>SUMIFS(СВЦЭМ!$I$34:$I$777,СВЦЭМ!$A$34:$A$777,$A306,СВЦЭМ!$B$34:$B$777,V$284)+'СЕТ СН'!$F$16</f>
        <v>0</v>
      </c>
      <c r="W306" s="36">
        <f>SUMIFS(СВЦЭМ!$I$34:$I$777,СВЦЭМ!$A$34:$A$777,$A306,СВЦЭМ!$B$34:$B$777,W$284)+'СЕТ СН'!$F$16</f>
        <v>0</v>
      </c>
      <c r="X306" s="36">
        <f>SUMIFS(СВЦЭМ!$I$34:$I$777,СВЦЭМ!$A$34:$A$777,$A306,СВЦЭМ!$B$34:$B$777,X$284)+'СЕТ СН'!$F$16</f>
        <v>0</v>
      </c>
      <c r="Y306" s="36">
        <f>SUMIFS(СВЦЭМ!$I$34:$I$777,СВЦЭМ!$A$34:$A$777,$A306,СВЦЭМ!$B$34:$B$777,Y$284)+'СЕТ СН'!$F$16</f>
        <v>0</v>
      </c>
    </row>
    <row r="307" spans="1:27" ht="15.75" hidden="1" x14ac:dyDescent="0.2">
      <c r="A307" s="35">
        <f t="shared" si="8"/>
        <v>43884</v>
      </c>
      <c r="B307" s="36">
        <f>SUMIFS(СВЦЭМ!$I$34:$I$777,СВЦЭМ!$A$34:$A$777,$A307,СВЦЭМ!$B$34:$B$777,B$284)+'СЕТ СН'!$F$16</f>
        <v>0</v>
      </c>
      <c r="C307" s="36">
        <f>SUMIFS(СВЦЭМ!$I$34:$I$777,СВЦЭМ!$A$34:$A$777,$A307,СВЦЭМ!$B$34:$B$777,C$284)+'СЕТ СН'!$F$16</f>
        <v>0</v>
      </c>
      <c r="D307" s="36">
        <f>SUMIFS(СВЦЭМ!$I$34:$I$777,СВЦЭМ!$A$34:$A$777,$A307,СВЦЭМ!$B$34:$B$777,D$284)+'СЕТ СН'!$F$16</f>
        <v>0</v>
      </c>
      <c r="E307" s="36">
        <f>SUMIFS(СВЦЭМ!$I$34:$I$777,СВЦЭМ!$A$34:$A$777,$A307,СВЦЭМ!$B$34:$B$777,E$284)+'СЕТ СН'!$F$16</f>
        <v>0</v>
      </c>
      <c r="F307" s="36">
        <f>SUMIFS(СВЦЭМ!$I$34:$I$777,СВЦЭМ!$A$34:$A$777,$A307,СВЦЭМ!$B$34:$B$777,F$284)+'СЕТ СН'!$F$16</f>
        <v>0</v>
      </c>
      <c r="G307" s="36">
        <f>SUMIFS(СВЦЭМ!$I$34:$I$777,СВЦЭМ!$A$34:$A$777,$A307,СВЦЭМ!$B$34:$B$777,G$284)+'СЕТ СН'!$F$16</f>
        <v>0</v>
      </c>
      <c r="H307" s="36">
        <f>SUMIFS(СВЦЭМ!$I$34:$I$777,СВЦЭМ!$A$34:$A$777,$A307,СВЦЭМ!$B$34:$B$777,H$284)+'СЕТ СН'!$F$16</f>
        <v>0</v>
      </c>
      <c r="I307" s="36">
        <f>SUMIFS(СВЦЭМ!$I$34:$I$777,СВЦЭМ!$A$34:$A$777,$A307,СВЦЭМ!$B$34:$B$777,I$284)+'СЕТ СН'!$F$16</f>
        <v>0</v>
      </c>
      <c r="J307" s="36">
        <f>SUMIFS(СВЦЭМ!$I$34:$I$777,СВЦЭМ!$A$34:$A$777,$A307,СВЦЭМ!$B$34:$B$777,J$284)+'СЕТ СН'!$F$16</f>
        <v>0</v>
      </c>
      <c r="K307" s="36">
        <f>SUMIFS(СВЦЭМ!$I$34:$I$777,СВЦЭМ!$A$34:$A$777,$A307,СВЦЭМ!$B$34:$B$777,K$284)+'СЕТ СН'!$F$16</f>
        <v>0</v>
      </c>
      <c r="L307" s="36">
        <f>SUMIFS(СВЦЭМ!$I$34:$I$777,СВЦЭМ!$A$34:$A$777,$A307,СВЦЭМ!$B$34:$B$777,L$284)+'СЕТ СН'!$F$16</f>
        <v>0</v>
      </c>
      <c r="M307" s="36">
        <f>SUMIFS(СВЦЭМ!$I$34:$I$777,СВЦЭМ!$A$34:$A$777,$A307,СВЦЭМ!$B$34:$B$777,M$284)+'СЕТ СН'!$F$16</f>
        <v>0</v>
      </c>
      <c r="N307" s="36">
        <f>SUMIFS(СВЦЭМ!$I$34:$I$777,СВЦЭМ!$A$34:$A$777,$A307,СВЦЭМ!$B$34:$B$777,N$284)+'СЕТ СН'!$F$16</f>
        <v>0</v>
      </c>
      <c r="O307" s="36">
        <f>SUMIFS(СВЦЭМ!$I$34:$I$777,СВЦЭМ!$A$34:$A$777,$A307,СВЦЭМ!$B$34:$B$777,O$284)+'СЕТ СН'!$F$16</f>
        <v>0</v>
      </c>
      <c r="P307" s="36">
        <f>SUMIFS(СВЦЭМ!$I$34:$I$777,СВЦЭМ!$A$34:$A$777,$A307,СВЦЭМ!$B$34:$B$777,P$284)+'СЕТ СН'!$F$16</f>
        <v>0</v>
      </c>
      <c r="Q307" s="36">
        <f>SUMIFS(СВЦЭМ!$I$34:$I$777,СВЦЭМ!$A$34:$A$777,$A307,СВЦЭМ!$B$34:$B$777,Q$284)+'СЕТ СН'!$F$16</f>
        <v>0</v>
      </c>
      <c r="R307" s="36">
        <f>SUMIFS(СВЦЭМ!$I$34:$I$777,СВЦЭМ!$A$34:$A$777,$A307,СВЦЭМ!$B$34:$B$777,R$284)+'СЕТ СН'!$F$16</f>
        <v>0</v>
      </c>
      <c r="S307" s="36">
        <f>SUMIFS(СВЦЭМ!$I$34:$I$777,СВЦЭМ!$A$34:$A$777,$A307,СВЦЭМ!$B$34:$B$777,S$284)+'СЕТ СН'!$F$16</f>
        <v>0</v>
      </c>
      <c r="T307" s="36">
        <f>SUMIFS(СВЦЭМ!$I$34:$I$777,СВЦЭМ!$A$34:$A$777,$A307,СВЦЭМ!$B$34:$B$777,T$284)+'СЕТ СН'!$F$16</f>
        <v>0</v>
      </c>
      <c r="U307" s="36">
        <f>SUMIFS(СВЦЭМ!$I$34:$I$777,СВЦЭМ!$A$34:$A$777,$A307,СВЦЭМ!$B$34:$B$777,U$284)+'СЕТ СН'!$F$16</f>
        <v>0</v>
      </c>
      <c r="V307" s="36">
        <f>SUMIFS(СВЦЭМ!$I$34:$I$777,СВЦЭМ!$A$34:$A$777,$A307,СВЦЭМ!$B$34:$B$777,V$284)+'СЕТ СН'!$F$16</f>
        <v>0</v>
      </c>
      <c r="W307" s="36">
        <f>SUMIFS(СВЦЭМ!$I$34:$I$777,СВЦЭМ!$A$34:$A$777,$A307,СВЦЭМ!$B$34:$B$777,W$284)+'СЕТ СН'!$F$16</f>
        <v>0</v>
      </c>
      <c r="X307" s="36">
        <f>SUMIFS(СВЦЭМ!$I$34:$I$777,СВЦЭМ!$A$34:$A$777,$A307,СВЦЭМ!$B$34:$B$777,X$284)+'СЕТ СН'!$F$16</f>
        <v>0</v>
      </c>
      <c r="Y307" s="36">
        <f>SUMIFS(СВЦЭМ!$I$34:$I$777,СВЦЭМ!$A$34:$A$777,$A307,СВЦЭМ!$B$34:$B$777,Y$284)+'СЕТ СН'!$F$16</f>
        <v>0</v>
      </c>
    </row>
    <row r="308" spans="1:27" ht="15.75" hidden="1" x14ac:dyDescent="0.2">
      <c r="A308" s="35">
        <f t="shared" si="8"/>
        <v>43885</v>
      </c>
      <c r="B308" s="36">
        <f>SUMIFS(СВЦЭМ!$I$34:$I$777,СВЦЭМ!$A$34:$A$777,$A308,СВЦЭМ!$B$34:$B$777,B$284)+'СЕТ СН'!$F$16</f>
        <v>0</v>
      </c>
      <c r="C308" s="36">
        <f>SUMIFS(СВЦЭМ!$I$34:$I$777,СВЦЭМ!$A$34:$A$777,$A308,СВЦЭМ!$B$34:$B$777,C$284)+'СЕТ СН'!$F$16</f>
        <v>0</v>
      </c>
      <c r="D308" s="36">
        <f>SUMIFS(СВЦЭМ!$I$34:$I$777,СВЦЭМ!$A$34:$A$777,$A308,СВЦЭМ!$B$34:$B$777,D$284)+'СЕТ СН'!$F$16</f>
        <v>0</v>
      </c>
      <c r="E308" s="36">
        <f>SUMIFS(СВЦЭМ!$I$34:$I$777,СВЦЭМ!$A$34:$A$777,$A308,СВЦЭМ!$B$34:$B$777,E$284)+'СЕТ СН'!$F$16</f>
        <v>0</v>
      </c>
      <c r="F308" s="36">
        <f>SUMIFS(СВЦЭМ!$I$34:$I$777,СВЦЭМ!$A$34:$A$777,$A308,СВЦЭМ!$B$34:$B$777,F$284)+'СЕТ СН'!$F$16</f>
        <v>0</v>
      </c>
      <c r="G308" s="36">
        <f>SUMIFS(СВЦЭМ!$I$34:$I$777,СВЦЭМ!$A$34:$A$777,$A308,СВЦЭМ!$B$34:$B$777,G$284)+'СЕТ СН'!$F$16</f>
        <v>0</v>
      </c>
      <c r="H308" s="36">
        <f>SUMIFS(СВЦЭМ!$I$34:$I$777,СВЦЭМ!$A$34:$A$777,$A308,СВЦЭМ!$B$34:$B$777,H$284)+'СЕТ СН'!$F$16</f>
        <v>0</v>
      </c>
      <c r="I308" s="36">
        <f>SUMIFS(СВЦЭМ!$I$34:$I$777,СВЦЭМ!$A$34:$A$777,$A308,СВЦЭМ!$B$34:$B$777,I$284)+'СЕТ СН'!$F$16</f>
        <v>0</v>
      </c>
      <c r="J308" s="36">
        <f>SUMIFS(СВЦЭМ!$I$34:$I$777,СВЦЭМ!$A$34:$A$777,$A308,СВЦЭМ!$B$34:$B$777,J$284)+'СЕТ СН'!$F$16</f>
        <v>0</v>
      </c>
      <c r="K308" s="36">
        <f>SUMIFS(СВЦЭМ!$I$34:$I$777,СВЦЭМ!$A$34:$A$777,$A308,СВЦЭМ!$B$34:$B$777,K$284)+'СЕТ СН'!$F$16</f>
        <v>0</v>
      </c>
      <c r="L308" s="36">
        <f>SUMIFS(СВЦЭМ!$I$34:$I$777,СВЦЭМ!$A$34:$A$777,$A308,СВЦЭМ!$B$34:$B$777,L$284)+'СЕТ СН'!$F$16</f>
        <v>0</v>
      </c>
      <c r="M308" s="36">
        <f>SUMIFS(СВЦЭМ!$I$34:$I$777,СВЦЭМ!$A$34:$A$777,$A308,СВЦЭМ!$B$34:$B$777,M$284)+'СЕТ СН'!$F$16</f>
        <v>0</v>
      </c>
      <c r="N308" s="36">
        <f>SUMIFS(СВЦЭМ!$I$34:$I$777,СВЦЭМ!$A$34:$A$777,$A308,СВЦЭМ!$B$34:$B$777,N$284)+'СЕТ СН'!$F$16</f>
        <v>0</v>
      </c>
      <c r="O308" s="36">
        <f>SUMIFS(СВЦЭМ!$I$34:$I$777,СВЦЭМ!$A$34:$A$777,$A308,СВЦЭМ!$B$34:$B$777,O$284)+'СЕТ СН'!$F$16</f>
        <v>0</v>
      </c>
      <c r="P308" s="36">
        <f>SUMIFS(СВЦЭМ!$I$34:$I$777,СВЦЭМ!$A$34:$A$777,$A308,СВЦЭМ!$B$34:$B$777,P$284)+'СЕТ СН'!$F$16</f>
        <v>0</v>
      </c>
      <c r="Q308" s="36">
        <f>SUMIFS(СВЦЭМ!$I$34:$I$777,СВЦЭМ!$A$34:$A$777,$A308,СВЦЭМ!$B$34:$B$777,Q$284)+'СЕТ СН'!$F$16</f>
        <v>0</v>
      </c>
      <c r="R308" s="36">
        <f>SUMIFS(СВЦЭМ!$I$34:$I$777,СВЦЭМ!$A$34:$A$777,$A308,СВЦЭМ!$B$34:$B$777,R$284)+'СЕТ СН'!$F$16</f>
        <v>0</v>
      </c>
      <c r="S308" s="36">
        <f>SUMIFS(СВЦЭМ!$I$34:$I$777,СВЦЭМ!$A$34:$A$777,$A308,СВЦЭМ!$B$34:$B$777,S$284)+'СЕТ СН'!$F$16</f>
        <v>0</v>
      </c>
      <c r="T308" s="36">
        <f>SUMIFS(СВЦЭМ!$I$34:$I$777,СВЦЭМ!$A$34:$A$777,$A308,СВЦЭМ!$B$34:$B$777,T$284)+'СЕТ СН'!$F$16</f>
        <v>0</v>
      </c>
      <c r="U308" s="36">
        <f>SUMIFS(СВЦЭМ!$I$34:$I$777,СВЦЭМ!$A$34:$A$777,$A308,СВЦЭМ!$B$34:$B$777,U$284)+'СЕТ СН'!$F$16</f>
        <v>0</v>
      </c>
      <c r="V308" s="36">
        <f>SUMIFS(СВЦЭМ!$I$34:$I$777,СВЦЭМ!$A$34:$A$777,$A308,СВЦЭМ!$B$34:$B$777,V$284)+'СЕТ СН'!$F$16</f>
        <v>0</v>
      </c>
      <c r="W308" s="36">
        <f>SUMIFS(СВЦЭМ!$I$34:$I$777,СВЦЭМ!$A$34:$A$777,$A308,СВЦЭМ!$B$34:$B$777,W$284)+'СЕТ СН'!$F$16</f>
        <v>0</v>
      </c>
      <c r="X308" s="36">
        <f>SUMIFS(СВЦЭМ!$I$34:$I$777,СВЦЭМ!$A$34:$A$777,$A308,СВЦЭМ!$B$34:$B$777,X$284)+'СЕТ СН'!$F$16</f>
        <v>0</v>
      </c>
      <c r="Y308" s="36">
        <f>SUMIFS(СВЦЭМ!$I$34:$I$777,СВЦЭМ!$A$34:$A$777,$A308,СВЦЭМ!$B$34:$B$777,Y$284)+'СЕТ СН'!$F$16</f>
        <v>0</v>
      </c>
    </row>
    <row r="309" spans="1:27" ht="15.75" hidden="1" x14ac:dyDescent="0.2">
      <c r="A309" s="35">
        <f t="shared" si="8"/>
        <v>43886</v>
      </c>
      <c r="B309" s="36">
        <f>SUMIFS(СВЦЭМ!$I$34:$I$777,СВЦЭМ!$A$34:$A$777,$A309,СВЦЭМ!$B$34:$B$777,B$284)+'СЕТ СН'!$F$16</f>
        <v>0</v>
      </c>
      <c r="C309" s="36">
        <f>SUMIFS(СВЦЭМ!$I$34:$I$777,СВЦЭМ!$A$34:$A$777,$A309,СВЦЭМ!$B$34:$B$777,C$284)+'СЕТ СН'!$F$16</f>
        <v>0</v>
      </c>
      <c r="D309" s="36">
        <f>SUMIFS(СВЦЭМ!$I$34:$I$777,СВЦЭМ!$A$34:$A$777,$A309,СВЦЭМ!$B$34:$B$777,D$284)+'СЕТ СН'!$F$16</f>
        <v>0</v>
      </c>
      <c r="E309" s="36">
        <f>SUMIFS(СВЦЭМ!$I$34:$I$777,СВЦЭМ!$A$34:$A$777,$A309,СВЦЭМ!$B$34:$B$777,E$284)+'СЕТ СН'!$F$16</f>
        <v>0</v>
      </c>
      <c r="F309" s="36">
        <f>SUMIFS(СВЦЭМ!$I$34:$I$777,СВЦЭМ!$A$34:$A$777,$A309,СВЦЭМ!$B$34:$B$777,F$284)+'СЕТ СН'!$F$16</f>
        <v>0</v>
      </c>
      <c r="G309" s="36">
        <f>SUMIFS(СВЦЭМ!$I$34:$I$777,СВЦЭМ!$A$34:$A$777,$A309,СВЦЭМ!$B$34:$B$777,G$284)+'СЕТ СН'!$F$16</f>
        <v>0</v>
      </c>
      <c r="H309" s="36">
        <f>SUMIFS(СВЦЭМ!$I$34:$I$777,СВЦЭМ!$A$34:$A$777,$A309,СВЦЭМ!$B$34:$B$777,H$284)+'СЕТ СН'!$F$16</f>
        <v>0</v>
      </c>
      <c r="I309" s="36">
        <f>SUMIFS(СВЦЭМ!$I$34:$I$777,СВЦЭМ!$A$34:$A$777,$A309,СВЦЭМ!$B$34:$B$777,I$284)+'СЕТ СН'!$F$16</f>
        <v>0</v>
      </c>
      <c r="J309" s="36">
        <f>SUMIFS(СВЦЭМ!$I$34:$I$777,СВЦЭМ!$A$34:$A$777,$A309,СВЦЭМ!$B$34:$B$777,J$284)+'СЕТ СН'!$F$16</f>
        <v>0</v>
      </c>
      <c r="K309" s="36">
        <f>SUMIFS(СВЦЭМ!$I$34:$I$777,СВЦЭМ!$A$34:$A$777,$A309,СВЦЭМ!$B$34:$B$777,K$284)+'СЕТ СН'!$F$16</f>
        <v>0</v>
      </c>
      <c r="L309" s="36">
        <f>SUMIFS(СВЦЭМ!$I$34:$I$777,СВЦЭМ!$A$34:$A$777,$A309,СВЦЭМ!$B$34:$B$777,L$284)+'СЕТ СН'!$F$16</f>
        <v>0</v>
      </c>
      <c r="M309" s="36">
        <f>SUMIFS(СВЦЭМ!$I$34:$I$777,СВЦЭМ!$A$34:$A$777,$A309,СВЦЭМ!$B$34:$B$777,M$284)+'СЕТ СН'!$F$16</f>
        <v>0</v>
      </c>
      <c r="N309" s="36">
        <f>SUMIFS(СВЦЭМ!$I$34:$I$777,СВЦЭМ!$A$34:$A$777,$A309,СВЦЭМ!$B$34:$B$777,N$284)+'СЕТ СН'!$F$16</f>
        <v>0</v>
      </c>
      <c r="O309" s="36">
        <f>SUMIFS(СВЦЭМ!$I$34:$I$777,СВЦЭМ!$A$34:$A$777,$A309,СВЦЭМ!$B$34:$B$777,O$284)+'СЕТ СН'!$F$16</f>
        <v>0</v>
      </c>
      <c r="P309" s="36">
        <f>SUMIFS(СВЦЭМ!$I$34:$I$777,СВЦЭМ!$A$34:$A$777,$A309,СВЦЭМ!$B$34:$B$777,P$284)+'СЕТ СН'!$F$16</f>
        <v>0</v>
      </c>
      <c r="Q309" s="36">
        <f>SUMIFS(СВЦЭМ!$I$34:$I$777,СВЦЭМ!$A$34:$A$777,$A309,СВЦЭМ!$B$34:$B$777,Q$284)+'СЕТ СН'!$F$16</f>
        <v>0</v>
      </c>
      <c r="R309" s="36">
        <f>SUMIFS(СВЦЭМ!$I$34:$I$777,СВЦЭМ!$A$34:$A$777,$A309,СВЦЭМ!$B$34:$B$777,R$284)+'СЕТ СН'!$F$16</f>
        <v>0</v>
      </c>
      <c r="S309" s="36">
        <f>SUMIFS(СВЦЭМ!$I$34:$I$777,СВЦЭМ!$A$34:$A$777,$A309,СВЦЭМ!$B$34:$B$777,S$284)+'СЕТ СН'!$F$16</f>
        <v>0</v>
      </c>
      <c r="T309" s="36">
        <f>SUMIFS(СВЦЭМ!$I$34:$I$777,СВЦЭМ!$A$34:$A$777,$A309,СВЦЭМ!$B$34:$B$777,T$284)+'СЕТ СН'!$F$16</f>
        <v>0</v>
      </c>
      <c r="U309" s="36">
        <f>SUMIFS(СВЦЭМ!$I$34:$I$777,СВЦЭМ!$A$34:$A$777,$A309,СВЦЭМ!$B$34:$B$777,U$284)+'СЕТ СН'!$F$16</f>
        <v>0</v>
      </c>
      <c r="V309" s="36">
        <f>SUMIFS(СВЦЭМ!$I$34:$I$777,СВЦЭМ!$A$34:$A$777,$A309,СВЦЭМ!$B$34:$B$777,V$284)+'СЕТ СН'!$F$16</f>
        <v>0</v>
      </c>
      <c r="W309" s="36">
        <f>SUMIFS(СВЦЭМ!$I$34:$I$777,СВЦЭМ!$A$34:$A$777,$A309,СВЦЭМ!$B$34:$B$777,W$284)+'СЕТ СН'!$F$16</f>
        <v>0</v>
      </c>
      <c r="X309" s="36">
        <f>SUMIFS(СВЦЭМ!$I$34:$I$777,СВЦЭМ!$A$34:$A$777,$A309,СВЦЭМ!$B$34:$B$777,X$284)+'СЕТ СН'!$F$16</f>
        <v>0</v>
      </c>
      <c r="Y309" s="36">
        <f>SUMIFS(СВЦЭМ!$I$34:$I$777,СВЦЭМ!$A$34:$A$777,$A309,СВЦЭМ!$B$34:$B$777,Y$284)+'СЕТ СН'!$F$16</f>
        <v>0</v>
      </c>
    </row>
    <row r="310" spans="1:27" ht="15.75" hidden="1" x14ac:dyDescent="0.2">
      <c r="A310" s="35">
        <f t="shared" si="8"/>
        <v>43887</v>
      </c>
      <c r="B310" s="36">
        <f>SUMIFS(СВЦЭМ!$I$34:$I$777,СВЦЭМ!$A$34:$A$777,$A310,СВЦЭМ!$B$34:$B$777,B$284)+'СЕТ СН'!$F$16</f>
        <v>0</v>
      </c>
      <c r="C310" s="36">
        <f>SUMIFS(СВЦЭМ!$I$34:$I$777,СВЦЭМ!$A$34:$A$777,$A310,СВЦЭМ!$B$34:$B$777,C$284)+'СЕТ СН'!$F$16</f>
        <v>0</v>
      </c>
      <c r="D310" s="36">
        <f>SUMIFS(СВЦЭМ!$I$34:$I$777,СВЦЭМ!$A$34:$A$777,$A310,СВЦЭМ!$B$34:$B$777,D$284)+'СЕТ СН'!$F$16</f>
        <v>0</v>
      </c>
      <c r="E310" s="36">
        <f>SUMIFS(СВЦЭМ!$I$34:$I$777,СВЦЭМ!$A$34:$A$777,$A310,СВЦЭМ!$B$34:$B$777,E$284)+'СЕТ СН'!$F$16</f>
        <v>0</v>
      </c>
      <c r="F310" s="36">
        <f>SUMIFS(СВЦЭМ!$I$34:$I$777,СВЦЭМ!$A$34:$A$777,$A310,СВЦЭМ!$B$34:$B$777,F$284)+'СЕТ СН'!$F$16</f>
        <v>0</v>
      </c>
      <c r="G310" s="36">
        <f>SUMIFS(СВЦЭМ!$I$34:$I$777,СВЦЭМ!$A$34:$A$777,$A310,СВЦЭМ!$B$34:$B$777,G$284)+'СЕТ СН'!$F$16</f>
        <v>0</v>
      </c>
      <c r="H310" s="36">
        <f>SUMIFS(СВЦЭМ!$I$34:$I$777,СВЦЭМ!$A$34:$A$777,$A310,СВЦЭМ!$B$34:$B$777,H$284)+'СЕТ СН'!$F$16</f>
        <v>0</v>
      </c>
      <c r="I310" s="36">
        <f>SUMIFS(СВЦЭМ!$I$34:$I$777,СВЦЭМ!$A$34:$A$777,$A310,СВЦЭМ!$B$34:$B$777,I$284)+'СЕТ СН'!$F$16</f>
        <v>0</v>
      </c>
      <c r="J310" s="36">
        <f>SUMIFS(СВЦЭМ!$I$34:$I$777,СВЦЭМ!$A$34:$A$777,$A310,СВЦЭМ!$B$34:$B$777,J$284)+'СЕТ СН'!$F$16</f>
        <v>0</v>
      </c>
      <c r="K310" s="36">
        <f>SUMIFS(СВЦЭМ!$I$34:$I$777,СВЦЭМ!$A$34:$A$777,$A310,СВЦЭМ!$B$34:$B$777,K$284)+'СЕТ СН'!$F$16</f>
        <v>0</v>
      </c>
      <c r="L310" s="36">
        <f>SUMIFS(СВЦЭМ!$I$34:$I$777,СВЦЭМ!$A$34:$A$777,$A310,СВЦЭМ!$B$34:$B$777,L$284)+'СЕТ СН'!$F$16</f>
        <v>0</v>
      </c>
      <c r="M310" s="36">
        <f>SUMIFS(СВЦЭМ!$I$34:$I$777,СВЦЭМ!$A$34:$A$777,$A310,СВЦЭМ!$B$34:$B$777,M$284)+'СЕТ СН'!$F$16</f>
        <v>0</v>
      </c>
      <c r="N310" s="36">
        <f>SUMIFS(СВЦЭМ!$I$34:$I$777,СВЦЭМ!$A$34:$A$777,$A310,СВЦЭМ!$B$34:$B$777,N$284)+'СЕТ СН'!$F$16</f>
        <v>0</v>
      </c>
      <c r="O310" s="36">
        <f>SUMIFS(СВЦЭМ!$I$34:$I$777,СВЦЭМ!$A$34:$A$777,$A310,СВЦЭМ!$B$34:$B$777,O$284)+'СЕТ СН'!$F$16</f>
        <v>0</v>
      </c>
      <c r="P310" s="36">
        <f>SUMIFS(СВЦЭМ!$I$34:$I$777,СВЦЭМ!$A$34:$A$777,$A310,СВЦЭМ!$B$34:$B$777,P$284)+'СЕТ СН'!$F$16</f>
        <v>0</v>
      </c>
      <c r="Q310" s="36">
        <f>SUMIFS(СВЦЭМ!$I$34:$I$777,СВЦЭМ!$A$34:$A$777,$A310,СВЦЭМ!$B$34:$B$777,Q$284)+'СЕТ СН'!$F$16</f>
        <v>0</v>
      </c>
      <c r="R310" s="36">
        <f>SUMIFS(СВЦЭМ!$I$34:$I$777,СВЦЭМ!$A$34:$A$777,$A310,СВЦЭМ!$B$34:$B$777,R$284)+'СЕТ СН'!$F$16</f>
        <v>0</v>
      </c>
      <c r="S310" s="36">
        <f>SUMIFS(СВЦЭМ!$I$34:$I$777,СВЦЭМ!$A$34:$A$777,$A310,СВЦЭМ!$B$34:$B$777,S$284)+'СЕТ СН'!$F$16</f>
        <v>0</v>
      </c>
      <c r="T310" s="36">
        <f>SUMIFS(СВЦЭМ!$I$34:$I$777,СВЦЭМ!$A$34:$A$777,$A310,СВЦЭМ!$B$34:$B$777,T$284)+'СЕТ СН'!$F$16</f>
        <v>0</v>
      </c>
      <c r="U310" s="36">
        <f>SUMIFS(СВЦЭМ!$I$34:$I$777,СВЦЭМ!$A$34:$A$777,$A310,СВЦЭМ!$B$34:$B$777,U$284)+'СЕТ СН'!$F$16</f>
        <v>0</v>
      </c>
      <c r="V310" s="36">
        <f>SUMIFS(СВЦЭМ!$I$34:$I$777,СВЦЭМ!$A$34:$A$777,$A310,СВЦЭМ!$B$34:$B$777,V$284)+'СЕТ СН'!$F$16</f>
        <v>0</v>
      </c>
      <c r="W310" s="36">
        <f>SUMIFS(СВЦЭМ!$I$34:$I$777,СВЦЭМ!$A$34:$A$777,$A310,СВЦЭМ!$B$34:$B$777,W$284)+'СЕТ СН'!$F$16</f>
        <v>0</v>
      </c>
      <c r="X310" s="36">
        <f>SUMIFS(СВЦЭМ!$I$34:$I$777,СВЦЭМ!$A$34:$A$777,$A310,СВЦЭМ!$B$34:$B$777,X$284)+'СЕТ СН'!$F$16</f>
        <v>0</v>
      </c>
      <c r="Y310" s="36">
        <f>SUMIFS(СВЦЭМ!$I$34:$I$777,СВЦЭМ!$A$34:$A$777,$A310,СВЦЭМ!$B$34:$B$777,Y$284)+'СЕТ СН'!$F$16</f>
        <v>0</v>
      </c>
    </row>
    <row r="311" spans="1:27" ht="15.75" hidden="1" x14ac:dyDescent="0.2">
      <c r="A311" s="35">
        <f t="shared" si="8"/>
        <v>43888</v>
      </c>
      <c r="B311" s="36">
        <f>SUMIFS(СВЦЭМ!$I$34:$I$777,СВЦЭМ!$A$34:$A$777,$A311,СВЦЭМ!$B$34:$B$777,B$284)+'СЕТ СН'!$F$16</f>
        <v>0</v>
      </c>
      <c r="C311" s="36">
        <f>SUMIFS(СВЦЭМ!$I$34:$I$777,СВЦЭМ!$A$34:$A$777,$A311,СВЦЭМ!$B$34:$B$777,C$284)+'СЕТ СН'!$F$16</f>
        <v>0</v>
      </c>
      <c r="D311" s="36">
        <f>SUMIFS(СВЦЭМ!$I$34:$I$777,СВЦЭМ!$A$34:$A$777,$A311,СВЦЭМ!$B$34:$B$777,D$284)+'СЕТ СН'!$F$16</f>
        <v>0</v>
      </c>
      <c r="E311" s="36">
        <f>SUMIFS(СВЦЭМ!$I$34:$I$777,СВЦЭМ!$A$34:$A$777,$A311,СВЦЭМ!$B$34:$B$777,E$284)+'СЕТ СН'!$F$16</f>
        <v>0</v>
      </c>
      <c r="F311" s="36">
        <f>SUMIFS(СВЦЭМ!$I$34:$I$777,СВЦЭМ!$A$34:$A$777,$A311,СВЦЭМ!$B$34:$B$777,F$284)+'СЕТ СН'!$F$16</f>
        <v>0</v>
      </c>
      <c r="G311" s="36">
        <f>SUMIFS(СВЦЭМ!$I$34:$I$777,СВЦЭМ!$A$34:$A$777,$A311,СВЦЭМ!$B$34:$B$777,G$284)+'СЕТ СН'!$F$16</f>
        <v>0</v>
      </c>
      <c r="H311" s="36">
        <f>SUMIFS(СВЦЭМ!$I$34:$I$777,СВЦЭМ!$A$34:$A$777,$A311,СВЦЭМ!$B$34:$B$777,H$284)+'СЕТ СН'!$F$16</f>
        <v>0</v>
      </c>
      <c r="I311" s="36">
        <f>SUMIFS(СВЦЭМ!$I$34:$I$777,СВЦЭМ!$A$34:$A$777,$A311,СВЦЭМ!$B$34:$B$777,I$284)+'СЕТ СН'!$F$16</f>
        <v>0</v>
      </c>
      <c r="J311" s="36">
        <f>SUMIFS(СВЦЭМ!$I$34:$I$777,СВЦЭМ!$A$34:$A$777,$A311,СВЦЭМ!$B$34:$B$777,J$284)+'СЕТ СН'!$F$16</f>
        <v>0</v>
      </c>
      <c r="K311" s="36">
        <f>SUMIFS(СВЦЭМ!$I$34:$I$777,СВЦЭМ!$A$34:$A$777,$A311,СВЦЭМ!$B$34:$B$777,K$284)+'СЕТ СН'!$F$16</f>
        <v>0</v>
      </c>
      <c r="L311" s="36">
        <f>SUMIFS(СВЦЭМ!$I$34:$I$777,СВЦЭМ!$A$34:$A$777,$A311,СВЦЭМ!$B$34:$B$777,L$284)+'СЕТ СН'!$F$16</f>
        <v>0</v>
      </c>
      <c r="M311" s="36">
        <f>SUMIFS(СВЦЭМ!$I$34:$I$777,СВЦЭМ!$A$34:$A$777,$A311,СВЦЭМ!$B$34:$B$777,M$284)+'СЕТ СН'!$F$16</f>
        <v>0</v>
      </c>
      <c r="N311" s="36">
        <f>SUMIFS(СВЦЭМ!$I$34:$I$777,СВЦЭМ!$A$34:$A$777,$A311,СВЦЭМ!$B$34:$B$777,N$284)+'СЕТ СН'!$F$16</f>
        <v>0</v>
      </c>
      <c r="O311" s="36">
        <f>SUMIFS(СВЦЭМ!$I$34:$I$777,СВЦЭМ!$A$34:$A$777,$A311,СВЦЭМ!$B$34:$B$777,O$284)+'СЕТ СН'!$F$16</f>
        <v>0</v>
      </c>
      <c r="P311" s="36">
        <f>SUMIFS(СВЦЭМ!$I$34:$I$777,СВЦЭМ!$A$34:$A$777,$A311,СВЦЭМ!$B$34:$B$777,P$284)+'СЕТ СН'!$F$16</f>
        <v>0</v>
      </c>
      <c r="Q311" s="36">
        <f>SUMIFS(СВЦЭМ!$I$34:$I$777,СВЦЭМ!$A$34:$A$777,$A311,СВЦЭМ!$B$34:$B$777,Q$284)+'СЕТ СН'!$F$16</f>
        <v>0</v>
      </c>
      <c r="R311" s="36">
        <f>SUMIFS(СВЦЭМ!$I$34:$I$777,СВЦЭМ!$A$34:$A$777,$A311,СВЦЭМ!$B$34:$B$777,R$284)+'СЕТ СН'!$F$16</f>
        <v>0</v>
      </c>
      <c r="S311" s="36">
        <f>SUMIFS(СВЦЭМ!$I$34:$I$777,СВЦЭМ!$A$34:$A$777,$A311,СВЦЭМ!$B$34:$B$777,S$284)+'СЕТ СН'!$F$16</f>
        <v>0</v>
      </c>
      <c r="T311" s="36">
        <f>SUMIFS(СВЦЭМ!$I$34:$I$777,СВЦЭМ!$A$34:$A$777,$A311,СВЦЭМ!$B$34:$B$777,T$284)+'СЕТ СН'!$F$16</f>
        <v>0</v>
      </c>
      <c r="U311" s="36">
        <f>SUMIFS(СВЦЭМ!$I$34:$I$777,СВЦЭМ!$A$34:$A$777,$A311,СВЦЭМ!$B$34:$B$777,U$284)+'СЕТ СН'!$F$16</f>
        <v>0</v>
      </c>
      <c r="V311" s="36">
        <f>SUMIFS(СВЦЭМ!$I$34:$I$777,СВЦЭМ!$A$34:$A$777,$A311,СВЦЭМ!$B$34:$B$777,V$284)+'СЕТ СН'!$F$16</f>
        <v>0</v>
      </c>
      <c r="W311" s="36">
        <f>SUMIFS(СВЦЭМ!$I$34:$I$777,СВЦЭМ!$A$34:$A$777,$A311,СВЦЭМ!$B$34:$B$777,W$284)+'СЕТ СН'!$F$16</f>
        <v>0</v>
      </c>
      <c r="X311" s="36">
        <f>SUMIFS(СВЦЭМ!$I$34:$I$777,СВЦЭМ!$A$34:$A$777,$A311,СВЦЭМ!$B$34:$B$777,X$284)+'СЕТ СН'!$F$16</f>
        <v>0</v>
      </c>
      <c r="Y311" s="36">
        <f>SUMIFS(СВЦЭМ!$I$34:$I$777,СВЦЭМ!$A$34:$A$777,$A311,СВЦЭМ!$B$34:$B$777,Y$284)+'СЕТ СН'!$F$16</f>
        <v>0</v>
      </c>
    </row>
    <row r="312" spans="1:27" ht="15.75" hidden="1" x14ac:dyDescent="0.2">
      <c r="A312" s="35">
        <f t="shared" si="8"/>
        <v>43889</v>
      </c>
      <c r="B312" s="36">
        <f>SUMIFS(СВЦЭМ!$I$34:$I$777,СВЦЭМ!$A$34:$A$777,$A312,СВЦЭМ!$B$34:$B$777,B$284)+'СЕТ СН'!$F$16</f>
        <v>0</v>
      </c>
      <c r="C312" s="36">
        <f>SUMIFS(СВЦЭМ!$I$34:$I$777,СВЦЭМ!$A$34:$A$777,$A312,СВЦЭМ!$B$34:$B$777,C$284)+'СЕТ СН'!$F$16</f>
        <v>0</v>
      </c>
      <c r="D312" s="36">
        <f>SUMIFS(СВЦЭМ!$I$34:$I$777,СВЦЭМ!$A$34:$A$777,$A312,СВЦЭМ!$B$34:$B$777,D$284)+'СЕТ СН'!$F$16</f>
        <v>0</v>
      </c>
      <c r="E312" s="36">
        <f>SUMIFS(СВЦЭМ!$I$34:$I$777,СВЦЭМ!$A$34:$A$777,$A312,СВЦЭМ!$B$34:$B$777,E$284)+'СЕТ СН'!$F$16</f>
        <v>0</v>
      </c>
      <c r="F312" s="36">
        <f>SUMIFS(СВЦЭМ!$I$34:$I$777,СВЦЭМ!$A$34:$A$777,$A312,СВЦЭМ!$B$34:$B$777,F$284)+'СЕТ СН'!$F$16</f>
        <v>0</v>
      </c>
      <c r="G312" s="36">
        <f>SUMIFS(СВЦЭМ!$I$34:$I$777,СВЦЭМ!$A$34:$A$777,$A312,СВЦЭМ!$B$34:$B$777,G$284)+'СЕТ СН'!$F$16</f>
        <v>0</v>
      </c>
      <c r="H312" s="36">
        <f>SUMIFS(СВЦЭМ!$I$34:$I$777,СВЦЭМ!$A$34:$A$777,$A312,СВЦЭМ!$B$34:$B$777,H$284)+'СЕТ СН'!$F$16</f>
        <v>0</v>
      </c>
      <c r="I312" s="36">
        <f>SUMIFS(СВЦЭМ!$I$34:$I$777,СВЦЭМ!$A$34:$A$777,$A312,СВЦЭМ!$B$34:$B$777,I$284)+'СЕТ СН'!$F$16</f>
        <v>0</v>
      </c>
      <c r="J312" s="36">
        <f>SUMIFS(СВЦЭМ!$I$34:$I$777,СВЦЭМ!$A$34:$A$777,$A312,СВЦЭМ!$B$34:$B$777,J$284)+'СЕТ СН'!$F$16</f>
        <v>0</v>
      </c>
      <c r="K312" s="36">
        <f>SUMIFS(СВЦЭМ!$I$34:$I$777,СВЦЭМ!$A$34:$A$777,$A312,СВЦЭМ!$B$34:$B$777,K$284)+'СЕТ СН'!$F$16</f>
        <v>0</v>
      </c>
      <c r="L312" s="36">
        <f>SUMIFS(СВЦЭМ!$I$34:$I$777,СВЦЭМ!$A$34:$A$777,$A312,СВЦЭМ!$B$34:$B$777,L$284)+'СЕТ СН'!$F$16</f>
        <v>0</v>
      </c>
      <c r="M312" s="36">
        <f>SUMIFS(СВЦЭМ!$I$34:$I$777,СВЦЭМ!$A$34:$A$777,$A312,СВЦЭМ!$B$34:$B$777,M$284)+'СЕТ СН'!$F$16</f>
        <v>0</v>
      </c>
      <c r="N312" s="36">
        <f>SUMIFS(СВЦЭМ!$I$34:$I$777,СВЦЭМ!$A$34:$A$777,$A312,СВЦЭМ!$B$34:$B$777,N$284)+'СЕТ СН'!$F$16</f>
        <v>0</v>
      </c>
      <c r="O312" s="36">
        <f>SUMIFS(СВЦЭМ!$I$34:$I$777,СВЦЭМ!$A$34:$A$777,$A312,СВЦЭМ!$B$34:$B$777,O$284)+'СЕТ СН'!$F$16</f>
        <v>0</v>
      </c>
      <c r="P312" s="36">
        <f>SUMIFS(СВЦЭМ!$I$34:$I$777,СВЦЭМ!$A$34:$A$777,$A312,СВЦЭМ!$B$34:$B$777,P$284)+'СЕТ СН'!$F$16</f>
        <v>0</v>
      </c>
      <c r="Q312" s="36">
        <f>SUMIFS(СВЦЭМ!$I$34:$I$777,СВЦЭМ!$A$34:$A$777,$A312,СВЦЭМ!$B$34:$B$777,Q$284)+'СЕТ СН'!$F$16</f>
        <v>0</v>
      </c>
      <c r="R312" s="36">
        <f>SUMIFS(СВЦЭМ!$I$34:$I$777,СВЦЭМ!$A$34:$A$777,$A312,СВЦЭМ!$B$34:$B$777,R$284)+'СЕТ СН'!$F$16</f>
        <v>0</v>
      </c>
      <c r="S312" s="36">
        <f>SUMIFS(СВЦЭМ!$I$34:$I$777,СВЦЭМ!$A$34:$A$777,$A312,СВЦЭМ!$B$34:$B$777,S$284)+'СЕТ СН'!$F$16</f>
        <v>0</v>
      </c>
      <c r="T312" s="36">
        <f>SUMIFS(СВЦЭМ!$I$34:$I$777,СВЦЭМ!$A$34:$A$777,$A312,СВЦЭМ!$B$34:$B$777,T$284)+'СЕТ СН'!$F$16</f>
        <v>0</v>
      </c>
      <c r="U312" s="36">
        <f>SUMIFS(СВЦЭМ!$I$34:$I$777,СВЦЭМ!$A$34:$A$777,$A312,СВЦЭМ!$B$34:$B$777,U$284)+'СЕТ СН'!$F$16</f>
        <v>0</v>
      </c>
      <c r="V312" s="36">
        <f>SUMIFS(СВЦЭМ!$I$34:$I$777,СВЦЭМ!$A$34:$A$777,$A312,СВЦЭМ!$B$34:$B$777,V$284)+'СЕТ СН'!$F$16</f>
        <v>0</v>
      </c>
      <c r="W312" s="36">
        <f>SUMIFS(СВЦЭМ!$I$34:$I$777,СВЦЭМ!$A$34:$A$777,$A312,СВЦЭМ!$B$34:$B$777,W$284)+'СЕТ СН'!$F$16</f>
        <v>0</v>
      </c>
      <c r="X312" s="36">
        <f>SUMIFS(СВЦЭМ!$I$34:$I$777,СВЦЭМ!$A$34:$A$777,$A312,СВЦЭМ!$B$34:$B$777,X$284)+'СЕТ СН'!$F$16</f>
        <v>0</v>
      </c>
      <c r="Y312" s="36">
        <f>SUMIFS(СВЦЭМ!$I$34:$I$777,СВЦЭМ!$A$34:$A$777,$A312,СВЦЭМ!$B$34:$B$777,Y$284)+'СЕТ СН'!$F$16</f>
        <v>0</v>
      </c>
    </row>
    <row r="313" spans="1:27" ht="15.75" hidden="1" x14ac:dyDescent="0.2">
      <c r="A313" s="35">
        <f t="shared" si="8"/>
        <v>43890</v>
      </c>
      <c r="B313" s="36">
        <f>SUMIFS(СВЦЭМ!$I$34:$I$777,СВЦЭМ!$A$34:$A$777,$A313,СВЦЭМ!$B$34:$B$777,B$284)+'СЕТ СН'!$F$16</f>
        <v>0</v>
      </c>
      <c r="C313" s="36">
        <f>SUMIFS(СВЦЭМ!$I$34:$I$777,СВЦЭМ!$A$34:$A$777,$A313,СВЦЭМ!$B$34:$B$777,C$284)+'СЕТ СН'!$F$16</f>
        <v>0</v>
      </c>
      <c r="D313" s="36">
        <f>SUMIFS(СВЦЭМ!$I$34:$I$777,СВЦЭМ!$A$34:$A$777,$A313,СВЦЭМ!$B$34:$B$777,D$284)+'СЕТ СН'!$F$16</f>
        <v>0</v>
      </c>
      <c r="E313" s="36">
        <f>SUMIFS(СВЦЭМ!$I$34:$I$777,СВЦЭМ!$A$34:$A$777,$A313,СВЦЭМ!$B$34:$B$777,E$284)+'СЕТ СН'!$F$16</f>
        <v>0</v>
      </c>
      <c r="F313" s="36">
        <f>SUMIFS(СВЦЭМ!$I$34:$I$777,СВЦЭМ!$A$34:$A$777,$A313,СВЦЭМ!$B$34:$B$777,F$284)+'СЕТ СН'!$F$16</f>
        <v>0</v>
      </c>
      <c r="G313" s="36">
        <f>SUMIFS(СВЦЭМ!$I$34:$I$777,СВЦЭМ!$A$34:$A$777,$A313,СВЦЭМ!$B$34:$B$777,G$284)+'СЕТ СН'!$F$16</f>
        <v>0</v>
      </c>
      <c r="H313" s="36">
        <f>SUMIFS(СВЦЭМ!$I$34:$I$777,СВЦЭМ!$A$34:$A$777,$A313,СВЦЭМ!$B$34:$B$777,H$284)+'СЕТ СН'!$F$16</f>
        <v>0</v>
      </c>
      <c r="I313" s="36">
        <f>SUMIFS(СВЦЭМ!$I$34:$I$777,СВЦЭМ!$A$34:$A$777,$A313,СВЦЭМ!$B$34:$B$777,I$284)+'СЕТ СН'!$F$16</f>
        <v>0</v>
      </c>
      <c r="J313" s="36">
        <f>SUMIFS(СВЦЭМ!$I$34:$I$777,СВЦЭМ!$A$34:$A$777,$A313,СВЦЭМ!$B$34:$B$777,J$284)+'СЕТ СН'!$F$16</f>
        <v>0</v>
      </c>
      <c r="K313" s="36">
        <f>SUMIFS(СВЦЭМ!$I$34:$I$777,СВЦЭМ!$A$34:$A$777,$A313,СВЦЭМ!$B$34:$B$777,K$284)+'СЕТ СН'!$F$16</f>
        <v>0</v>
      </c>
      <c r="L313" s="36">
        <f>SUMIFS(СВЦЭМ!$I$34:$I$777,СВЦЭМ!$A$34:$A$777,$A313,СВЦЭМ!$B$34:$B$777,L$284)+'СЕТ СН'!$F$16</f>
        <v>0</v>
      </c>
      <c r="M313" s="36">
        <f>SUMIFS(СВЦЭМ!$I$34:$I$777,СВЦЭМ!$A$34:$A$777,$A313,СВЦЭМ!$B$34:$B$777,M$284)+'СЕТ СН'!$F$16</f>
        <v>0</v>
      </c>
      <c r="N313" s="36">
        <f>SUMIFS(СВЦЭМ!$I$34:$I$777,СВЦЭМ!$A$34:$A$777,$A313,СВЦЭМ!$B$34:$B$777,N$284)+'СЕТ СН'!$F$16</f>
        <v>0</v>
      </c>
      <c r="O313" s="36">
        <f>SUMIFS(СВЦЭМ!$I$34:$I$777,СВЦЭМ!$A$34:$A$777,$A313,СВЦЭМ!$B$34:$B$777,O$284)+'СЕТ СН'!$F$16</f>
        <v>0</v>
      </c>
      <c r="P313" s="36">
        <f>SUMIFS(СВЦЭМ!$I$34:$I$777,СВЦЭМ!$A$34:$A$777,$A313,СВЦЭМ!$B$34:$B$777,P$284)+'СЕТ СН'!$F$16</f>
        <v>0</v>
      </c>
      <c r="Q313" s="36">
        <f>SUMIFS(СВЦЭМ!$I$34:$I$777,СВЦЭМ!$A$34:$A$777,$A313,СВЦЭМ!$B$34:$B$777,Q$284)+'СЕТ СН'!$F$16</f>
        <v>0</v>
      </c>
      <c r="R313" s="36">
        <f>SUMIFS(СВЦЭМ!$I$34:$I$777,СВЦЭМ!$A$34:$A$777,$A313,СВЦЭМ!$B$34:$B$777,R$284)+'СЕТ СН'!$F$16</f>
        <v>0</v>
      </c>
      <c r="S313" s="36">
        <f>SUMIFS(СВЦЭМ!$I$34:$I$777,СВЦЭМ!$A$34:$A$777,$A313,СВЦЭМ!$B$34:$B$777,S$284)+'СЕТ СН'!$F$16</f>
        <v>0</v>
      </c>
      <c r="T313" s="36">
        <f>SUMIFS(СВЦЭМ!$I$34:$I$777,СВЦЭМ!$A$34:$A$777,$A313,СВЦЭМ!$B$34:$B$777,T$284)+'СЕТ СН'!$F$16</f>
        <v>0</v>
      </c>
      <c r="U313" s="36">
        <f>SUMIFS(СВЦЭМ!$I$34:$I$777,СВЦЭМ!$A$34:$A$777,$A313,СВЦЭМ!$B$34:$B$777,U$284)+'СЕТ СН'!$F$16</f>
        <v>0</v>
      </c>
      <c r="V313" s="36">
        <f>SUMIFS(СВЦЭМ!$I$34:$I$777,СВЦЭМ!$A$34:$A$777,$A313,СВЦЭМ!$B$34:$B$777,V$284)+'СЕТ СН'!$F$16</f>
        <v>0</v>
      </c>
      <c r="W313" s="36">
        <f>SUMIFS(СВЦЭМ!$I$34:$I$777,СВЦЭМ!$A$34:$A$777,$A313,СВЦЭМ!$B$34:$B$777,W$284)+'СЕТ СН'!$F$16</f>
        <v>0</v>
      </c>
      <c r="X313" s="36">
        <f>SUMIFS(СВЦЭМ!$I$34:$I$777,СВЦЭМ!$A$34:$A$777,$A313,СВЦЭМ!$B$34:$B$777,X$284)+'СЕТ СН'!$F$16</f>
        <v>0</v>
      </c>
      <c r="Y313" s="36">
        <f>SUMIFS(СВЦЭМ!$I$34:$I$777,СВЦЭМ!$A$34:$A$777,$A313,СВЦЭМ!$B$34:$B$777,Y$284)+'СЕТ СН'!$F$16</f>
        <v>0</v>
      </c>
    </row>
    <row r="314" spans="1:27" ht="15.75" hidden="1" x14ac:dyDescent="0.2">
      <c r="A314" s="35">
        <f t="shared" si="8"/>
        <v>43891</v>
      </c>
      <c r="B314" s="36">
        <f>SUMIFS(СВЦЭМ!$I$34:$I$777,СВЦЭМ!$A$34:$A$777,$A314,СВЦЭМ!$B$34:$B$777,B$284)+'СЕТ СН'!$F$16</f>
        <v>0</v>
      </c>
      <c r="C314" s="36">
        <f>SUMIFS(СВЦЭМ!$I$34:$I$777,СВЦЭМ!$A$34:$A$777,$A314,СВЦЭМ!$B$34:$B$777,C$284)+'СЕТ СН'!$F$16</f>
        <v>0</v>
      </c>
      <c r="D314" s="36">
        <f>SUMIFS(СВЦЭМ!$I$34:$I$777,СВЦЭМ!$A$34:$A$777,$A314,СВЦЭМ!$B$34:$B$777,D$284)+'СЕТ СН'!$F$16</f>
        <v>0</v>
      </c>
      <c r="E314" s="36">
        <f>SUMIFS(СВЦЭМ!$I$34:$I$777,СВЦЭМ!$A$34:$A$777,$A314,СВЦЭМ!$B$34:$B$777,E$284)+'СЕТ СН'!$F$16</f>
        <v>0</v>
      </c>
      <c r="F314" s="36">
        <f>SUMIFS(СВЦЭМ!$I$34:$I$777,СВЦЭМ!$A$34:$A$777,$A314,СВЦЭМ!$B$34:$B$777,F$284)+'СЕТ СН'!$F$16</f>
        <v>0</v>
      </c>
      <c r="G314" s="36">
        <f>SUMIFS(СВЦЭМ!$I$34:$I$777,СВЦЭМ!$A$34:$A$777,$A314,СВЦЭМ!$B$34:$B$777,G$284)+'СЕТ СН'!$F$16</f>
        <v>0</v>
      </c>
      <c r="H314" s="36">
        <f>SUMIFS(СВЦЭМ!$I$34:$I$777,СВЦЭМ!$A$34:$A$777,$A314,СВЦЭМ!$B$34:$B$777,H$284)+'СЕТ СН'!$F$16</f>
        <v>0</v>
      </c>
      <c r="I314" s="36">
        <f>SUMIFS(СВЦЭМ!$I$34:$I$777,СВЦЭМ!$A$34:$A$777,$A314,СВЦЭМ!$B$34:$B$777,I$284)+'СЕТ СН'!$F$16</f>
        <v>0</v>
      </c>
      <c r="J314" s="36">
        <f>SUMIFS(СВЦЭМ!$I$34:$I$777,СВЦЭМ!$A$34:$A$777,$A314,СВЦЭМ!$B$34:$B$777,J$284)+'СЕТ СН'!$F$16</f>
        <v>0</v>
      </c>
      <c r="K314" s="36">
        <f>SUMIFS(СВЦЭМ!$I$34:$I$777,СВЦЭМ!$A$34:$A$777,$A314,СВЦЭМ!$B$34:$B$777,K$284)+'СЕТ СН'!$F$16</f>
        <v>0</v>
      </c>
      <c r="L314" s="36">
        <f>SUMIFS(СВЦЭМ!$I$34:$I$777,СВЦЭМ!$A$34:$A$777,$A314,СВЦЭМ!$B$34:$B$777,L$284)+'СЕТ СН'!$F$16</f>
        <v>0</v>
      </c>
      <c r="M314" s="36">
        <f>SUMIFS(СВЦЭМ!$I$34:$I$777,СВЦЭМ!$A$34:$A$777,$A314,СВЦЭМ!$B$34:$B$777,M$284)+'СЕТ СН'!$F$16</f>
        <v>0</v>
      </c>
      <c r="N314" s="36">
        <f>SUMIFS(СВЦЭМ!$I$34:$I$777,СВЦЭМ!$A$34:$A$777,$A314,СВЦЭМ!$B$34:$B$777,N$284)+'СЕТ СН'!$F$16</f>
        <v>0</v>
      </c>
      <c r="O314" s="36">
        <f>SUMIFS(СВЦЭМ!$I$34:$I$777,СВЦЭМ!$A$34:$A$777,$A314,СВЦЭМ!$B$34:$B$777,O$284)+'СЕТ СН'!$F$16</f>
        <v>0</v>
      </c>
      <c r="P314" s="36">
        <f>SUMIFS(СВЦЭМ!$I$34:$I$777,СВЦЭМ!$A$34:$A$777,$A314,СВЦЭМ!$B$34:$B$777,P$284)+'СЕТ СН'!$F$16</f>
        <v>0</v>
      </c>
      <c r="Q314" s="36">
        <f>SUMIFS(СВЦЭМ!$I$34:$I$777,СВЦЭМ!$A$34:$A$777,$A314,СВЦЭМ!$B$34:$B$777,Q$284)+'СЕТ СН'!$F$16</f>
        <v>0</v>
      </c>
      <c r="R314" s="36">
        <f>SUMIFS(СВЦЭМ!$I$34:$I$777,СВЦЭМ!$A$34:$A$777,$A314,СВЦЭМ!$B$34:$B$777,R$284)+'СЕТ СН'!$F$16</f>
        <v>0</v>
      </c>
      <c r="S314" s="36">
        <f>SUMIFS(СВЦЭМ!$I$34:$I$777,СВЦЭМ!$A$34:$A$777,$A314,СВЦЭМ!$B$34:$B$777,S$284)+'СЕТ СН'!$F$16</f>
        <v>0</v>
      </c>
      <c r="T314" s="36">
        <f>SUMIFS(СВЦЭМ!$I$34:$I$777,СВЦЭМ!$A$34:$A$777,$A314,СВЦЭМ!$B$34:$B$777,T$284)+'СЕТ СН'!$F$16</f>
        <v>0</v>
      </c>
      <c r="U314" s="36">
        <f>SUMIFS(СВЦЭМ!$I$34:$I$777,СВЦЭМ!$A$34:$A$777,$A314,СВЦЭМ!$B$34:$B$777,U$284)+'СЕТ СН'!$F$16</f>
        <v>0</v>
      </c>
      <c r="V314" s="36">
        <f>SUMIFS(СВЦЭМ!$I$34:$I$777,СВЦЭМ!$A$34:$A$777,$A314,СВЦЭМ!$B$34:$B$777,V$284)+'СЕТ СН'!$F$16</f>
        <v>0</v>
      </c>
      <c r="W314" s="36">
        <f>SUMIFS(СВЦЭМ!$I$34:$I$777,СВЦЭМ!$A$34:$A$777,$A314,СВЦЭМ!$B$34:$B$777,W$284)+'СЕТ СН'!$F$16</f>
        <v>0</v>
      </c>
      <c r="X314" s="36">
        <f>SUMIFS(СВЦЭМ!$I$34:$I$777,СВЦЭМ!$A$34:$A$777,$A314,СВЦЭМ!$B$34:$B$777,X$284)+'СЕТ СН'!$F$16</f>
        <v>0</v>
      </c>
      <c r="Y314" s="36">
        <f>SUMIFS(СВЦЭМ!$I$34:$I$777,СВЦЭМ!$A$34:$A$777,$A314,СВЦЭМ!$B$34:$B$777,Y$284)+'СЕТ СН'!$F$16</f>
        <v>0</v>
      </c>
    </row>
    <row r="315" spans="1:27" ht="15.75" hidden="1" x14ac:dyDescent="0.2">
      <c r="A315" s="35">
        <f t="shared" si="8"/>
        <v>43892</v>
      </c>
      <c r="B315" s="36">
        <f>SUMIFS(СВЦЭМ!$I$34:$I$777,СВЦЭМ!$A$34:$A$777,$A315,СВЦЭМ!$B$34:$B$777,B$284)+'СЕТ СН'!$F$16</f>
        <v>0</v>
      </c>
      <c r="C315" s="36">
        <f>SUMIFS(СВЦЭМ!$I$34:$I$777,СВЦЭМ!$A$34:$A$777,$A315,СВЦЭМ!$B$34:$B$777,C$284)+'СЕТ СН'!$F$16</f>
        <v>0</v>
      </c>
      <c r="D315" s="36">
        <f>SUMIFS(СВЦЭМ!$I$34:$I$777,СВЦЭМ!$A$34:$A$777,$A315,СВЦЭМ!$B$34:$B$777,D$284)+'СЕТ СН'!$F$16</f>
        <v>0</v>
      </c>
      <c r="E315" s="36">
        <f>SUMIFS(СВЦЭМ!$I$34:$I$777,СВЦЭМ!$A$34:$A$777,$A315,СВЦЭМ!$B$34:$B$777,E$284)+'СЕТ СН'!$F$16</f>
        <v>0</v>
      </c>
      <c r="F315" s="36">
        <f>SUMIFS(СВЦЭМ!$I$34:$I$777,СВЦЭМ!$A$34:$A$777,$A315,СВЦЭМ!$B$34:$B$777,F$284)+'СЕТ СН'!$F$16</f>
        <v>0</v>
      </c>
      <c r="G315" s="36">
        <f>SUMIFS(СВЦЭМ!$I$34:$I$777,СВЦЭМ!$A$34:$A$777,$A315,СВЦЭМ!$B$34:$B$777,G$284)+'СЕТ СН'!$F$16</f>
        <v>0</v>
      </c>
      <c r="H315" s="36">
        <f>SUMIFS(СВЦЭМ!$I$34:$I$777,СВЦЭМ!$A$34:$A$777,$A315,СВЦЭМ!$B$34:$B$777,H$284)+'СЕТ СН'!$F$16</f>
        <v>0</v>
      </c>
      <c r="I315" s="36">
        <f>SUMIFS(СВЦЭМ!$I$34:$I$777,СВЦЭМ!$A$34:$A$777,$A315,СВЦЭМ!$B$34:$B$777,I$284)+'СЕТ СН'!$F$16</f>
        <v>0</v>
      </c>
      <c r="J315" s="36">
        <f>SUMIFS(СВЦЭМ!$I$34:$I$777,СВЦЭМ!$A$34:$A$777,$A315,СВЦЭМ!$B$34:$B$777,J$284)+'СЕТ СН'!$F$16</f>
        <v>0</v>
      </c>
      <c r="K315" s="36">
        <f>SUMIFS(СВЦЭМ!$I$34:$I$777,СВЦЭМ!$A$34:$A$777,$A315,СВЦЭМ!$B$34:$B$777,K$284)+'СЕТ СН'!$F$16</f>
        <v>0</v>
      </c>
      <c r="L315" s="36">
        <f>SUMIFS(СВЦЭМ!$I$34:$I$777,СВЦЭМ!$A$34:$A$777,$A315,СВЦЭМ!$B$34:$B$777,L$284)+'СЕТ СН'!$F$16</f>
        <v>0</v>
      </c>
      <c r="M315" s="36">
        <f>SUMIFS(СВЦЭМ!$I$34:$I$777,СВЦЭМ!$A$34:$A$777,$A315,СВЦЭМ!$B$34:$B$777,M$284)+'СЕТ СН'!$F$16</f>
        <v>0</v>
      </c>
      <c r="N315" s="36">
        <f>SUMIFS(СВЦЭМ!$I$34:$I$777,СВЦЭМ!$A$34:$A$777,$A315,СВЦЭМ!$B$34:$B$777,N$284)+'СЕТ СН'!$F$16</f>
        <v>0</v>
      </c>
      <c r="O315" s="36">
        <f>SUMIFS(СВЦЭМ!$I$34:$I$777,СВЦЭМ!$A$34:$A$777,$A315,СВЦЭМ!$B$34:$B$777,O$284)+'СЕТ СН'!$F$16</f>
        <v>0</v>
      </c>
      <c r="P315" s="36">
        <f>SUMIFS(СВЦЭМ!$I$34:$I$777,СВЦЭМ!$A$34:$A$777,$A315,СВЦЭМ!$B$34:$B$777,P$284)+'СЕТ СН'!$F$16</f>
        <v>0</v>
      </c>
      <c r="Q315" s="36">
        <f>SUMIFS(СВЦЭМ!$I$34:$I$777,СВЦЭМ!$A$34:$A$777,$A315,СВЦЭМ!$B$34:$B$777,Q$284)+'СЕТ СН'!$F$16</f>
        <v>0</v>
      </c>
      <c r="R315" s="36">
        <f>SUMIFS(СВЦЭМ!$I$34:$I$777,СВЦЭМ!$A$34:$A$777,$A315,СВЦЭМ!$B$34:$B$777,R$284)+'СЕТ СН'!$F$16</f>
        <v>0</v>
      </c>
      <c r="S315" s="36">
        <f>SUMIFS(СВЦЭМ!$I$34:$I$777,СВЦЭМ!$A$34:$A$777,$A315,СВЦЭМ!$B$34:$B$777,S$284)+'СЕТ СН'!$F$16</f>
        <v>0</v>
      </c>
      <c r="T315" s="36">
        <f>SUMIFS(СВЦЭМ!$I$34:$I$777,СВЦЭМ!$A$34:$A$777,$A315,СВЦЭМ!$B$34:$B$777,T$284)+'СЕТ СН'!$F$16</f>
        <v>0</v>
      </c>
      <c r="U315" s="36">
        <f>SUMIFS(СВЦЭМ!$I$34:$I$777,СВЦЭМ!$A$34:$A$777,$A315,СВЦЭМ!$B$34:$B$777,U$284)+'СЕТ СН'!$F$16</f>
        <v>0</v>
      </c>
      <c r="V315" s="36">
        <f>SUMIFS(СВЦЭМ!$I$34:$I$777,СВЦЭМ!$A$34:$A$777,$A315,СВЦЭМ!$B$34:$B$777,V$284)+'СЕТ СН'!$F$16</f>
        <v>0</v>
      </c>
      <c r="W315" s="36">
        <f>SUMIFS(СВЦЭМ!$I$34:$I$777,СВЦЭМ!$A$34:$A$777,$A315,СВЦЭМ!$B$34:$B$777,W$284)+'СЕТ СН'!$F$16</f>
        <v>0</v>
      </c>
      <c r="X315" s="36">
        <f>SUMIFS(СВЦЭМ!$I$34:$I$777,СВЦЭМ!$A$34:$A$777,$A315,СВЦЭМ!$B$34:$B$777,X$284)+'СЕТ СН'!$F$16</f>
        <v>0</v>
      </c>
      <c r="Y315" s="36">
        <f>SUMIFS(СВЦЭМ!$I$34:$I$777,СВЦЭМ!$A$34:$A$777,$A315,СВЦЭМ!$B$34:$B$777,Y$284)+'СЕТ СН'!$F$16</f>
        <v>0</v>
      </c>
    </row>
    <row r="316" spans="1:27" ht="15.75" hidden="1" x14ac:dyDescent="0.2">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7" ht="12.75" hidden="1" customHeight="1" x14ac:dyDescent="0.2">
      <c r="A317" s="136" t="s">
        <v>7</v>
      </c>
      <c r="B317" s="130" t="s">
        <v>119</v>
      </c>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2"/>
    </row>
    <row r="318" spans="1:27" ht="12.75" hidden="1" customHeight="1" x14ac:dyDescent="0.2">
      <c r="A318" s="137"/>
      <c r="B318" s="133"/>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5"/>
    </row>
    <row r="319" spans="1:27" s="46" customFormat="1" ht="12.75" hidden="1" customHeight="1" x14ac:dyDescent="0.2">
      <c r="A319" s="138"/>
      <c r="B319" s="34">
        <v>1</v>
      </c>
      <c r="C319" s="34">
        <v>2</v>
      </c>
      <c r="D319" s="34">
        <v>3</v>
      </c>
      <c r="E319" s="34">
        <v>4</v>
      </c>
      <c r="F319" s="34">
        <v>5</v>
      </c>
      <c r="G319" s="34">
        <v>6</v>
      </c>
      <c r="H319" s="34">
        <v>7</v>
      </c>
      <c r="I319" s="34">
        <v>8</v>
      </c>
      <c r="J319" s="34">
        <v>9</v>
      </c>
      <c r="K319" s="34">
        <v>10</v>
      </c>
      <c r="L319" s="34">
        <v>11</v>
      </c>
      <c r="M319" s="34">
        <v>12</v>
      </c>
      <c r="N319" s="34">
        <v>13</v>
      </c>
      <c r="O319" s="34">
        <v>14</v>
      </c>
      <c r="P319" s="34">
        <v>15</v>
      </c>
      <c r="Q319" s="34">
        <v>16</v>
      </c>
      <c r="R319" s="34">
        <v>17</v>
      </c>
      <c r="S319" s="34">
        <v>18</v>
      </c>
      <c r="T319" s="34">
        <v>19</v>
      </c>
      <c r="U319" s="34">
        <v>20</v>
      </c>
      <c r="V319" s="34">
        <v>21</v>
      </c>
      <c r="W319" s="34">
        <v>22</v>
      </c>
      <c r="X319" s="34">
        <v>23</v>
      </c>
      <c r="Y319" s="34">
        <v>24</v>
      </c>
    </row>
    <row r="320" spans="1:27" ht="15.75" hidden="1" customHeight="1" x14ac:dyDescent="0.2">
      <c r="A320" s="35" t="str">
        <f>A285</f>
        <v>01.02.2020</v>
      </c>
      <c r="B320" s="36">
        <f>SUMIFS(СВЦЭМ!$J$34:$J$777,СВЦЭМ!$A$34:$A$777,$A320,СВЦЭМ!$B$34:$B$777,B$319)+'СЕТ СН'!$F$16</f>
        <v>0</v>
      </c>
      <c r="C320" s="36">
        <f>SUMIFS(СВЦЭМ!$J$34:$J$777,СВЦЭМ!$A$34:$A$777,$A320,СВЦЭМ!$B$34:$B$777,C$319)+'СЕТ СН'!$F$16</f>
        <v>0</v>
      </c>
      <c r="D320" s="36">
        <f>SUMIFS(СВЦЭМ!$J$34:$J$777,СВЦЭМ!$A$34:$A$777,$A320,СВЦЭМ!$B$34:$B$777,D$319)+'СЕТ СН'!$F$16</f>
        <v>0</v>
      </c>
      <c r="E320" s="36">
        <f>SUMIFS(СВЦЭМ!$J$34:$J$777,СВЦЭМ!$A$34:$A$777,$A320,СВЦЭМ!$B$34:$B$777,E$319)+'СЕТ СН'!$F$16</f>
        <v>0</v>
      </c>
      <c r="F320" s="36">
        <f>SUMIFS(СВЦЭМ!$J$34:$J$777,СВЦЭМ!$A$34:$A$777,$A320,СВЦЭМ!$B$34:$B$777,F$319)+'СЕТ СН'!$F$16</f>
        <v>0</v>
      </c>
      <c r="G320" s="36">
        <f>SUMIFS(СВЦЭМ!$J$34:$J$777,СВЦЭМ!$A$34:$A$777,$A320,СВЦЭМ!$B$34:$B$777,G$319)+'СЕТ СН'!$F$16</f>
        <v>0</v>
      </c>
      <c r="H320" s="36">
        <f>SUMIFS(СВЦЭМ!$J$34:$J$777,СВЦЭМ!$A$34:$A$777,$A320,СВЦЭМ!$B$34:$B$777,H$319)+'СЕТ СН'!$F$16</f>
        <v>0</v>
      </c>
      <c r="I320" s="36">
        <f>SUMIFS(СВЦЭМ!$J$34:$J$777,СВЦЭМ!$A$34:$A$777,$A320,СВЦЭМ!$B$34:$B$777,I$319)+'СЕТ СН'!$F$16</f>
        <v>0</v>
      </c>
      <c r="J320" s="36">
        <f>SUMIFS(СВЦЭМ!$J$34:$J$777,СВЦЭМ!$A$34:$A$777,$A320,СВЦЭМ!$B$34:$B$777,J$319)+'СЕТ СН'!$F$16</f>
        <v>0</v>
      </c>
      <c r="K320" s="36">
        <f>SUMIFS(СВЦЭМ!$J$34:$J$777,СВЦЭМ!$A$34:$A$777,$A320,СВЦЭМ!$B$34:$B$777,K$319)+'СЕТ СН'!$F$16</f>
        <v>0</v>
      </c>
      <c r="L320" s="36">
        <f>SUMIFS(СВЦЭМ!$J$34:$J$777,СВЦЭМ!$A$34:$A$777,$A320,СВЦЭМ!$B$34:$B$777,L$319)+'СЕТ СН'!$F$16</f>
        <v>0</v>
      </c>
      <c r="M320" s="36">
        <f>SUMIFS(СВЦЭМ!$J$34:$J$777,СВЦЭМ!$A$34:$A$777,$A320,СВЦЭМ!$B$34:$B$777,M$319)+'СЕТ СН'!$F$16</f>
        <v>0</v>
      </c>
      <c r="N320" s="36">
        <f>SUMIFS(СВЦЭМ!$J$34:$J$777,СВЦЭМ!$A$34:$A$777,$A320,СВЦЭМ!$B$34:$B$777,N$319)+'СЕТ СН'!$F$16</f>
        <v>0</v>
      </c>
      <c r="O320" s="36">
        <f>SUMIFS(СВЦЭМ!$J$34:$J$777,СВЦЭМ!$A$34:$A$777,$A320,СВЦЭМ!$B$34:$B$777,O$319)+'СЕТ СН'!$F$16</f>
        <v>0</v>
      </c>
      <c r="P320" s="36">
        <f>SUMIFS(СВЦЭМ!$J$34:$J$777,СВЦЭМ!$A$34:$A$777,$A320,СВЦЭМ!$B$34:$B$777,P$319)+'СЕТ СН'!$F$16</f>
        <v>0</v>
      </c>
      <c r="Q320" s="36">
        <f>SUMIFS(СВЦЭМ!$J$34:$J$777,СВЦЭМ!$A$34:$A$777,$A320,СВЦЭМ!$B$34:$B$777,Q$319)+'СЕТ СН'!$F$16</f>
        <v>0</v>
      </c>
      <c r="R320" s="36">
        <f>SUMIFS(СВЦЭМ!$J$34:$J$777,СВЦЭМ!$A$34:$A$777,$A320,СВЦЭМ!$B$34:$B$777,R$319)+'СЕТ СН'!$F$16</f>
        <v>0</v>
      </c>
      <c r="S320" s="36">
        <f>SUMIFS(СВЦЭМ!$J$34:$J$777,СВЦЭМ!$A$34:$A$777,$A320,СВЦЭМ!$B$34:$B$777,S$319)+'СЕТ СН'!$F$16</f>
        <v>0</v>
      </c>
      <c r="T320" s="36">
        <f>SUMIFS(СВЦЭМ!$J$34:$J$777,СВЦЭМ!$A$34:$A$777,$A320,СВЦЭМ!$B$34:$B$777,T$319)+'СЕТ СН'!$F$16</f>
        <v>0</v>
      </c>
      <c r="U320" s="36">
        <f>SUMIFS(СВЦЭМ!$J$34:$J$777,СВЦЭМ!$A$34:$A$777,$A320,СВЦЭМ!$B$34:$B$777,U$319)+'СЕТ СН'!$F$16</f>
        <v>0</v>
      </c>
      <c r="V320" s="36">
        <f>SUMIFS(СВЦЭМ!$J$34:$J$777,СВЦЭМ!$A$34:$A$777,$A320,СВЦЭМ!$B$34:$B$777,V$319)+'СЕТ СН'!$F$16</f>
        <v>0</v>
      </c>
      <c r="W320" s="36">
        <f>SUMIFS(СВЦЭМ!$J$34:$J$777,СВЦЭМ!$A$34:$A$777,$A320,СВЦЭМ!$B$34:$B$777,W$319)+'СЕТ СН'!$F$16</f>
        <v>0</v>
      </c>
      <c r="X320" s="36">
        <f>SUMIFS(СВЦЭМ!$J$34:$J$777,СВЦЭМ!$A$34:$A$777,$A320,СВЦЭМ!$B$34:$B$777,X$319)+'СЕТ СН'!$F$16</f>
        <v>0</v>
      </c>
      <c r="Y320" s="36">
        <f>SUMIFS(СВЦЭМ!$J$34:$J$777,СВЦЭМ!$A$34:$A$777,$A320,СВЦЭМ!$B$34:$B$777,Y$319)+'СЕТ СН'!$F$16</f>
        <v>0</v>
      </c>
      <c r="AA320" s="45"/>
    </row>
    <row r="321" spans="1:25" ht="15.75" hidden="1" x14ac:dyDescent="0.2">
      <c r="A321" s="35">
        <f>A320+1</f>
        <v>43863</v>
      </c>
      <c r="B321" s="36">
        <f>SUMIFS(СВЦЭМ!$J$34:$J$777,СВЦЭМ!$A$34:$A$777,$A321,СВЦЭМ!$B$34:$B$777,B$319)+'СЕТ СН'!$F$16</f>
        <v>0</v>
      </c>
      <c r="C321" s="36">
        <f>SUMIFS(СВЦЭМ!$J$34:$J$777,СВЦЭМ!$A$34:$A$777,$A321,СВЦЭМ!$B$34:$B$777,C$319)+'СЕТ СН'!$F$16</f>
        <v>0</v>
      </c>
      <c r="D321" s="36">
        <f>SUMIFS(СВЦЭМ!$J$34:$J$777,СВЦЭМ!$A$34:$A$777,$A321,СВЦЭМ!$B$34:$B$777,D$319)+'СЕТ СН'!$F$16</f>
        <v>0</v>
      </c>
      <c r="E321" s="36">
        <f>SUMIFS(СВЦЭМ!$J$34:$J$777,СВЦЭМ!$A$34:$A$777,$A321,СВЦЭМ!$B$34:$B$777,E$319)+'СЕТ СН'!$F$16</f>
        <v>0</v>
      </c>
      <c r="F321" s="36">
        <f>SUMIFS(СВЦЭМ!$J$34:$J$777,СВЦЭМ!$A$34:$A$777,$A321,СВЦЭМ!$B$34:$B$777,F$319)+'СЕТ СН'!$F$16</f>
        <v>0</v>
      </c>
      <c r="G321" s="36">
        <f>SUMIFS(СВЦЭМ!$J$34:$J$777,СВЦЭМ!$A$34:$A$777,$A321,СВЦЭМ!$B$34:$B$777,G$319)+'СЕТ СН'!$F$16</f>
        <v>0</v>
      </c>
      <c r="H321" s="36">
        <f>SUMIFS(СВЦЭМ!$J$34:$J$777,СВЦЭМ!$A$34:$A$777,$A321,СВЦЭМ!$B$34:$B$777,H$319)+'СЕТ СН'!$F$16</f>
        <v>0</v>
      </c>
      <c r="I321" s="36">
        <f>SUMIFS(СВЦЭМ!$J$34:$J$777,СВЦЭМ!$A$34:$A$777,$A321,СВЦЭМ!$B$34:$B$777,I$319)+'СЕТ СН'!$F$16</f>
        <v>0</v>
      </c>
      <c r="J321" s="36">
        <f>SUMIFS(СВЦЭМ!$J$34:$J$777,СВЦЭМ!$A$34:$A$777,$A321,СВЦЭМ!$B$34:$B$777,J$319)+'СЕТ СН'!$F$16</f>
        <v>0</v>
      </c>
      <c r="K321" s="36">
        <f>SUMIFS(СВЦЭМ!$J$34:$J$777,СВЦЭМ!$A$34:$A$777,$A321,СВЦЭМ!$B$34:$B$777,K$319)+'СЕТ СН'!$F$16</f>
        <v>0</v>
      </c>
      <c r="L321" s="36">
        <f>SUMIFS(СВЦЭМ!$J$34:$J$777,СВЦЭМ!$A$34:$A$777,$A321,СВЦЭМ!$B$34:$B$777,L$319)+'СЕТ СН'!$F$16</f>
        <v>0</v>
      </c>
      <c r="M321" s="36">
        <f>SUMIFS(СВЦЭМ!$J$34:$J$777,СВЦЭМ!$A$34:$A$777,$A321,СВЦЭМ!$B$34:$B$777,M$319)+'СЕТ СН'!$F$16</f>
        <v>0</v>
      </c>
      <c r="N321" s="36">
        <f>SUMIFS(СВЦЭМ!$J$34:$J$777,СВЦЭМ!$A$34:$A$777,$A321,СВЦЭМ!$B$34:$B$777,N$319)+'СЕТ СН'!$F$16</f>
        <v>0</v>
      </c>
      <c r="O321" s="36">
        <f>SUMIFS(СВЦЭМ!$J$34:$J$777,СВЦЭМ!$A$34:$A$777,$A321,СВЦЭМ!$B$34:$B$777,O$319)+'СЕТ СН'!$F$16</f>
        <v>0</v>
      </c>
      <c r="P321" s="36">
        <f>SUMIFS(СВЦЭМ!$J$34:$J$777,СВЦЭМ!$A$34:$A$777,$A321,СВЦЭМ!$B$34:$B$777,P$319)+'СЕТ СН'!$F$16</f>
        <v>0</v>
      </c>
      <c r="Q321" s="36">
        <f>SUMIFS(СВЦЭМ!$J$34:$J$777,СВЦЭМ!$A$34:$A$777,$A321,СВЦЭМ!$B$34:$B$777,Q$319)+'СЕТ СН'!$F$16</f>
        <v>0</v>
      </c>
      <c r="R321" s="36">
        <f>SUMIFS(СВЦЭМ!$J$34:$J$777,СВЦЭМ!$A$34:$A$777,$A321,СВЦЭМ!$B$34:$B$777,R$319)+'СЕТ СН'!$F$16</f>
        <v>0</v>
      </c>
      <c r="S321" s="36">
        <f>SUMIFS(СВЦЭМ!$J$34:$J$777,СВЦЭМ!$A$34:$A$777,$A321,СВЦЭМ!$B$34:$B$777,S$319)+'СЕТ СН'!$F$16</f>
        <v>0</v>
      </c>
      <c r="T321" s="36">
        <f>SUMIFS(СВЦЭМ!$J$34:$J$777,СВЦЭМ!$A$34:$A$777,$A321,СВЦЭМ!$B$34:$B$777,T$319)+'СЕТ СН'!$F$16</f>
        <v>0</v>
      </c>
      <c r="U321" s="36">
        <f>SUMIFS(СВЦЭМ!$J$34:$J$777,СВЦЭМ!$A$34:$A$777,$A321,СВЦЭМ!$B$34:$B$777,U$319)+'СЕТ СН'!$F$16</f>
        <v>0</v>
      </c>
      <c r="V321" s="36">
        <f>SUMIFS(СВЦЭМ!$J$34:$J$777,СВЦЭМ!$A$34:$A$777,$A321,СВЦЭМ!$B$34:$B$777,V$319)+'СЕТ СН'!$F$16</f>
        <v>0</v>
      </c>
      <c r="W321" s="36">
        <f>SUMIFS(СВЦЭМ!$J$34:$J$777,СВЦЭМ!$A$34:$A$777,$A321,СВЦЭМ!$B$34:$B$777,W$319)+'СЕТ СН'!$F$16</f>
        <v>0</v>
      </c>
      <c r="X321" s="36">
        <f>SUMIFS(СВЦЭМ!$J$34:$J$777,СВЦЭМ!$A$34:$A$777,$A321,СВЦЭМ!$B$34:$B$777,X$319)+'СЕТ СН'!$F$16</f>
        <v>0</v>
      </c>
      <c r="Y321" s="36">
        <f>SUMIFS(СВЦЭМ!$J$34:$J$777,СВЦЭМ!$A$34:$A$777,$A321,СВЦЭМ!$B$34:$B$777,Y$319)+'СЕТ СН'!$F$16</f>
        <v>0</v>
      </c>
    </row>
    <row r="322" spans="1:25" ht="15.75" hidden="1" x14ac:dyDescent="0.2">
      <c r="A322" s="35">
        <f t="shared" ref="A322:A350" si="9">A321+1</f>
        <v>43864</v>
      </c>
      <c r="B322" s="36">
        <f>SUMIFS(СВЦЭМ!$J$34:$J$777,СВЦЭМ!$A$34:$A$777,$A322,СВЦЭМ!$B$34:$B$777,B$319)+'СЕТ СН'!$F$16</f>
        <v>0</v>
      </c>
      <c r="C322" s="36">
        <f>SUMIFS(СВЦЭМ!$J$34:$J$777,СВЦЭМ!$A$34:$A$777,$A322,СВЦЭМ!$B$34:$B$777,C$319)+'СЕТ СН'!$F$16</f>
        <v>0</v>
      </c>
      <c r="D322" s="36">
        <f>SUMIFS(СВЦЭМ!$J$34:$J$777,СВЦЭМ!$A$34:$A$777,$A322,СВЦЭМ!$B$34:$B$777,D$319)+'СЕТ СН'!$F$16</f>
        <v>0</v>
      </c>
      <c r="E322" s="36">
        <f>SUMIFS(СВЦЭМ!$J$34:$J$777,СВЦЭМ!$A$34:$A$777,$A322,СВЦЭМ!$B$34:$B$777,E$319)+'СЕТ СН'!$F$16</f>
        <v>0</v>
      </c>
      <c r="F322" s="36">
        <f>SUMIFS(СВЦЭМ!$J$34:$J$777,СВЦЭМ!$A$34:$A$777,$A322,СВЦЭМ!$B$34:$B$777,F$319)+'СЕТ СН'!$F$16</f>
        <v>0</v>
      </c>
      <c r="G322" s="36">
        <f>SUMIFS(СВЦЭМ!$J$34:$J$777,СВЦЭМ!$A$34:$A$777,$A322,СВЦЭМ!$B$34:$B$777,G$319)+'СЕТ СН'!$F$16</f>
        <v>0</v>
      </c>
      <c r="H322" s="36">
        <f>SUMIFS(СВЦЭМ!$J$34:$J$777,СВЦЭМ!$A$34:$A$777,$A322,СВЦЭМ!$B$34:$B$777,H$319)+'СЕТ СН'!$F$16</f>
        <v>0</v>
      </c>
      <c r="I322" s="36">
        <f>SUMIFS(СВЦЭМ!$J$34:$J$777,СВЦЭМ!$A$34:$A$777,$A322,СВЦЭМ!$B$34:$B$777,I$319)+'СЕТ СН'!$F$16</f>
        <v>0</v>
      </c>
      <c r="J322" s="36">
        <f>SUMIFS(СВЦЭМ!$J$34:$J$777,СВЦЭМ!$A$34:$A$777,$A322,СВЦЭМ!$B$34:$B$777,J$319)+'СЕТ СН'!$F$16</f>
        <v>0</v>
      </c>
      <c r="K322" s="36">
        <f>SUMIFS(СВЦЭМ!$J$34:$J$777,СВЦЭМ!$A$34:$A$777,$A322,СВЦЭМ!$B$34:$B$777,K$319)+'СЕТ СН'!$F$16</f>
        <v>0</v>
      </c>
      <c r="L322" s="36">
        <f>SUMIFS(СВЦЭМ!$J$34:$J$777,СВЦЭМ!$A$34:$A$777,$A322,СВЦЭМ!$B$34:$B$777,L$319)+'СЕТ СН'!$F$16</f>
        <v>0</v>
      </c>
      <c r="M322" s="36">
        <f>SUMIFS(СВЦЭМ!$J$34:$J$777,СВЦЭМ!$A$34:$A$777,$A322,СВЦЭМ!$B$34:$B$777,M$319)+'СЕТ СН'!$F$16</f>
        <v>0</v>
      </c>
      <c r="N322" s="36">
        <f>SUMIFS(СВЦЭМ!$J$34:$J$777,СВЦЭМ!$A$34:$A$777,$A322,СВЦЭМ!$B$34:$B$777,N$319)+'СЕТ СН'!$F$16</f>
        <v>0</v>
      </c>
      <c r="O322" s="36">
        <f>SUMIFS(СВЦЭМ!$J$34:$J$777,СВЦЭМ!$A$34:$A$777,$A322,СВЦЭМ!$B$34:$B$777,O$319)+'СЕТ СН'!$F$16</f>
        <v>0</v>
      </c>
      <c r="P322" s="36">
        <f>SUMIFS(СВЦЭМ!$J$34:$J$777,СВЦЭМ!$A$34:$A$777,$A322,СВЦЭМ!$B$34:$B$777,P$319)+'СЕТ СН'!$F$16</f>
        <v>0</v>
      </c>
      <c r="Q322" s="36">
        <f>SUMIFS(СВЦЭМ!$J$34:$J$777,СВЦЭМ!$A$34:$A$777,$A322,СВЦЭМ!$B$34:$B$777,Q$319)+'СЕТ СН'!$F$16</f>
        <v>0</v>
      </c>
      <c r="R322" s="36">
        <f>SUMIFS(СВЦЭМ!$J$34:$J$777,СВЦЭМ!$A$34:$A$777,$A322,СВЦЭМ!$B$34:$B$777,R$319)+'СЕТ СН'!$F$16</f>
        <v>0</v>
      </c>
      <c r="S322" s="36">
        <f>SUMIFS(СВЦЭМ!$J$34:$J$777,СВЦЭМ!$A$34:$A$777,$A322,СВЦЭМ!$B$34:$B$777,S$319)+'СЕТ СН'!$F$16</f>
        <v>0</v>
      </c>
      <c r="T322" s="36">
        <f>SUMIFS(СВЦЭМ!$J$34:$J$777,СВЦЭМ!$A$34:$A$777,$A322,СВЦЭМ!$B$34:$B$777,T$319)+'СЕТ СН'!$F$16</f>
        <v>0</v>
      </c>
      <c r="U322" s="36">
        <f>SUMIFS(СВЦЭМ!$J$34:$J$777,СВЦЭМ!$A$34:$A$777,$A322,СВЦЭМ!$B$34:$B$777,U$319)+'СЕТ СН'!$F$16</f>
        <v>0</v>
      </c>
      <c r="V322" s="36">
        <f>SUMIFS(СВЦЭМ!$J$34:$J$777,СВЦЭМ!$A$34:$A$777,$A322,СВЦЭМ!$B$34:$B$777,V$319)+'СЕТ СН'!$F$16</f>
        <v>0</v>
      </c>
      <c r="W322" s="36">
        <f>SUMIFS(СВЦЭМ!$J$34:$J$777,СВЦЭМ!$A$34:$A$777,$A322,СВЦЭМ!$B$34:$B$777,W$319)+'СЕТ СН'!$F$16</f>
        <v>0</v>
      </c>
      <c r="X322" s="36">
        <f>SUMIFS(СВЦЭМ!$J$34:$J$777,СВЦЭМ!$A$34:$A$777,$A322,СВЦЭМ!$B$34:$B$777,X$319)+'СЕТ СН'!$F$16</f>
        <v>0</v>
      </c>
      <c r="Y322" s="36">
        <f>SUMIFS(СВЦЭМ!$J$34:$J$777,СВЦЭМ!$A$34:$A$777,$A322,СВЦЭМ!$B$34:$B$777,Y$319)+'СЕТ СН'!$F$16</f>
        <v>0</v>
      </c>
    </row>
    <row r="323" spans="1:25" ht="15.75" hidden="1" x14ac:dyDescent="0.2">
      <c r="A323" s="35">
        <f t="shared" si="9"/>
        <v>43865</v>
      </c>
      <c r="B323" s="36">
        <f>SUMIFS(СВЦЭМ!$J$34:$J$777,СВЦЭМ!$A$34:$A$777,$A323,СВЦЭМ!$B$34:$B$777,B$319)+'СЕТ СН'!$F$16</f>
        <v>0</v>
      </c>
      <c r="C323" s="36">
        <f>SUMIFS(СВЦЭМ!$J$34:$J$777,СВЦЭМ!$A$34:$A$777,$A323,СВЦЭМ!$B$34:$B$777,C$319)+'СЕТ СН'!$F$16</f>
        <v>0</v>
      </c>
      <c r="D323" s="36">
        <f>SUMIFS(СВЦЭМ!$J$34:$J$777,СВЦЭМ!$A$34:$A$777,$A323,СВЦЭМ!$B$34:$B$777,D$319)+'СЕТ СН'!$F$16</f>
        <v>0</v>
      </c>
      <c r="E323" s="36">
        <f>SUMIFS(СВЦЭМ!$J$34:$J$777,СВЦЭМ!$A$34:$A$777,$A323,СВЦЭМ!$B$34:$B$777,E$319)+'СЕТ СН'!$F$16</f>
        <v>0</v>
      </c>
      <c r="F323" s="36">
        <f>SUMIFS(СВЦЭМ!$J$34:$J$777,СВЦЭМ!$A$34:$A$777,$A323,СВЦЭМ!$B$34:$B$777,F$319)+'СЕТ СН'!$F$16</f>
        <v>0</v>
      </c>
      <c r="G323" s="36">
        <f>SUMIFS(СВЦЭМ!$J$34:$J$777,СВЦЭМ!$A$34:$A$777,$A323,СВЦЭМ!$B$34:$B$777,G$319)+'СЕТ СН'!$F$16</f>
        <v>0</v>
      </c>
      <c r="H323" s="36">
        <f>SUMIFS(СВЦЭМ!$J$34:$J$777,СВЦЭМ!$A$34:$A$777,$A323,СВЦЭМ!$B$34:$B$777,H$319)+'СЕТ СН'!$F$16</f>
        <v>0</v>
      </c>
      <c r="I323" s="36">
        <f>SUMIFS(СВЦЭМ!$J$34:$J$777,СВЦЭМ!$A$34:$A$777,$A323,СВЦЭМ!$B$34:$B$777,I$319)+'СЕТ СН'!$F$16</f>
        <v>0</v>
      </c>
      <c r="J323" s="36">
        <f>SUMIFS(СВЦЭМ!$J$34:$J$777,СВЦЭМ!$A$34:$A$777,$A323,СВЦЭМ!$B$34:$B$777,J$319)+'СЕТ СН'!$F$16</f>
        <v>0</v>
      </c>
      <c r="K323" s="36">
        <f>SUMIFS(СВЦЭМ!$J$34:$J$777,СВЦЭМ!$A$34:$A$777,$A323,СВЦЭМ!$B$34:$B$777,K$319)+'СЕТ СН'!$F$16</f>
        <v>0</v>
      </c>
      <c r="L323" s="36">
        <f>SUMIFS(СВЦЭМ!$J$34:$J$777,СВЦЭМ!$A$34:$A$777,$A323,СВЦЭМ!$B$34:$B$777,L$319)+'СЕТ СН'!$F$16</f>
        <v>0</v>
      </c>
      <c r="M323" s="36">
        <f>SUMIFS(СВЦЭМ!$J$34:$J$777,СВЦЭМ!$A$34:$A$777,$A323,СВЦЭМ!$B$34:$B$777,M$319)+'СЕТ СН'!$F$16</f>
        <v>0</v>
      </c>
      <c r="N323" s="36">
        <f>SUMIFS(СВЦЭМ!$J$34:$J$777,СВЦЭМ!$A$34:$A$777,$A323,СВЦЭМ!$B$34:$B$777,N$319)+'СЕТ СН'!$F$16</f>
        <v>0</v>
      </c>
      <c r="O323" s="36">
        <f>SUMIFS(СВЦЭМ!$J$34:$J$777,СВЦЭМ!$A$34:$A$777,$A323,СВЦЭМ!$B$34:$B$777,O$319)+'СЕТ СН'!$F$16</f>
        <v>0</v>
      </c>
      <c r="P323" s="36">
        <f>SUMIFS(СВЦЭМ!$J$34:$J$777,СВЦЭМ!$A$34:$A$777,$A323,СВЦЭМ!$B$34:$B$777,P$319)+'СЕТ СН'!$F$16</f>
        <v>0</v>
      </c>
      <c r="Q323" s="36">
        <f>SUMIFS(СВЦЭМ!$J$34:$J$777,СВЦЭМ!$A$34:$A$777,$A323,СВЦЭМ!$B$34:$B$777,Q$319)+'СЕТ СН'!$F$16</f>
        <v>0</v>
      </c>
      <c r="R323" s="36">
        <f>SUMIFS(СВЦЭМ!$J$34:$J$777,СВЦЭМ!$A$34:$A$777,$A323,СВЦЭМ!$B$34:$B$777,R$319)+'СЕТ СН'!$F$16</f>
        <v>0</v>
      </c>
      <c r="S323" s="36">
        <f>SUMIFS(СВЦЭМ!$J$34:$J$777,СВЦЭМ!$A$34:$A$777,$A323,СВЦЭМ!$B$34:$B$777,S$319)+'СЕТ СН'!$F$16</f>
        <v>0</v>
      </c>
      <c r="T323" s="36">
        <f>SUMIFS(СВЦЭМ!$J$34:$J$777,СВЦЭМ!$A$34:$A$777,$A323,СВЦЭМ!$B$34:$B$777,T$319)+'СЕТ СН'!$F$16</f>
        <v>0</v>
      </c>
      <c r="U323" s="36">
        <f>SUMIFS(СВЦЭМ!$J$34:$J$777,СВЦЭМ!$A$34:$A$777,$A323,СВЦЭМ!$B$34:$B$777,U$319)+'СЕТ СН'!$F$16</f>
        <v>0</v>
      </c>
      <c r="V323" s="36">
        <f>SUMIFS(СВЦЭМ!$J$34:$J$777,СВЦЭМ!$A$34:$A$777,$A323,СВЦЭМ!$B$34:$B$777,V$319)+'СЕТ СН'!$F$16</f>
        <v>0</v>
      </c>
      <c r="W323" s="36">
        <f>SUMIFS(СВЦЭМ!$J$34:$J$777,СВЦЭМ!$A$34:$A$777,$A323,СВЦЭМ!$B$34:$B$777,W$319)+'СЕТ СН'!$F$16</f>
        <v>0</v>
      </c>
      <c r="X323" s="36">
        <f>SUMIFS(СВЦЭМ!$J$34:$J$777,СВЦЭМ!$A$34:$A$777,$A323,СВЦЭМ!$B$34:$B$777,X$319)+'СЕТ СН'!$F$16</f>
        <v>0</v>
      </c>
      <c r="Y323" s="36">
        <f>SUMIFS(СВЦЭМ!$J$34:$J$777,СВЦЭМ!$A$34:$A$777,$A323,СВЦЭМ!$B$34:$B$777,Y$319)+'СЕТ СН'!$F$16</f>
        <v>0</v>
      </c>
    </row>
    <row r="324" spans="1:25" ht="15.75" hidden="1" x14ac:dyDescent="0.2">
      <c r="A324" s="35">
        <f t="shared" si="9"/>
        <v>43866</v>
      </c>
      <c r="B324" s="36">
        <f>SUMIFS(СВЦЭМ!$J$34:$J$777,СВЦЭМ!$A$34:$A$777,$A324,СВЦЭМ!$B$34:$B$777,B$319)+'СЕТ СН'!$F$16</f>
        <v>0</v>
      </c>
      <c r="C324" s="36">
        <f>SUMIFS(СВЦЭМ!$J$34:$J$777,СВЦЭМ!$A$34:$A$777,$A324,СВЦЭМ!$B$34:$B$777,C$319)+'СЕТ СН'!$F$16</f>
        <v>0</v>
      </c>
      <c r="D324" s="36">
        <f>SUMIFS(СВЦЭМ!$J$34:$J$777,СВЦЭМ!$A$34:$A$777,$A324,СВЦЭМ!$B$34:$B$777,D$319)+'СЕТ СН'!$F$16</f>
        <v>0</v>
      </c>
      <c r="E324" s="36">
        <f>SUMIFS(СВЦЭМ!$J$34:$J$777,СВЦЭМ!$A$34:$A$777,$A324,СВЦЭМ!$B$34:$B$777,E$319)+'СЕТ СН'!$F$16</f>
        <v>0</v>
      </c>
      <c r="F324" s="36">
        <f>SUMIFS(СВЦЭМ!$J$34:$J$777,СВЦЭМ!$A$34:$A$777,$A324,СВЦЭМ!$B$34:$B$777,F$319)+'СЕТ СН'!$F$16</f>
        <v>0</v>
      </c>
      <c r="G324" s="36">
        <f>SUMIFS(СВЦЭМ!$J$34:$J$777,СВЦЭМ!$A$34:$A$777,$A324,СВЦЭМ!$B$34:$B$777,G$319)+'СЕТ СН'!$F$16</f>
        <v>0</v>
      </c>
      <c r="H324" s="36">
        <f>SUMIFS(СВЦЭМ!$J$34:$J$777,СВЦЭМ!$A$34:$A$777,$A324,СВЦЭМ!$B$34:$B$777,H$319)+'СЕТ СН'!$F$16</f>
        <v>0</v>
      </c>
      <c r="I324" s="36">
        <f>SUMIFS(СВЦЭМ!$J$34:$J$777,СВЦЭМ!$A$34:$A$777,$A324,СВЦЭМ!$B$34:$B$777,I$319)+'СЕТ СН'!$F$16</f>
        <v>0</v>
      </c>
      <c r="J324" s="36">
        <f>SUMIFS(СВЦЭМ!$J$34:$J$777,СВЦЭМ!$A$34:$A$777,$A324,СВЦЭМ!$B$34:$B$777,J$319)+'СЕТ СН'!$F$16</f>
        <v>0</v>
      </c>
      <c r="K324" s="36">
        <f>SUMIFS(СВЦЭМ!$J$34:$J$777,СВЦЭМ!$A$34:$A$777,$A324,СВЦЭМ!$B$34:$B$777,K$319)+'СЕТ СН'!$F$16</f>
        <v>0</v>
      </c>
      <c r="L324" s="36">
        <f>SUMIFS(СВЦЭМ!$J$34:$J$777,СВЦЭМ!$A$34:$A$777,$A324,СВЦЭМ!$B$34:$B$777,L$319)+'СЕТ СН'!$F$16</f>
        <v>0</v>
      </c>
      <c r="M324" s="36">
        <f>SUMIFS(СВЦЭМ!$J$34:$J$777,СВЦЭМ!$A$34:$A$777,$A324,СВЦЭМ!$B$34:$B$777,M$319)+'СЕТ СН'!$F$16</f>
        <v>0</v>
      </c>
      <c r="N324" s="36">
        <f>SUMIFS(СВЦЭМ!$J$34:$J$777,СВЦЭМ!$A$34:$A$777,$A324,СВЦЭМ!$B$34:$B$777,N$319)+'СЕТ СН'!$F$16</f>
        <v>0</v>
      </c>
      <c r="O324" s="36">
        <f>SUMIFS(СВЦЭМ!$J$34:$J$777,СВЦЭМ!$A$34:$A$777,$A324,СВЦЭМ!$B$34:$B$777,O$319)+'СЕТ СН'!$F$16</f>
        <v>0</v>
      </c>
      <c r="P324" s="36">
        <f>SUMIFS(СВЦЭМ!$J$34:$J$777,СВЦЭМ!$A$34:$A$777,$A324,СВЦЭМ!$B$34:$B$777,P$319)+'СЕТ СН'!$F$16</f>
        <v>0</v>
      </c>
      <c r="Q324" s="36">
        <f>SUMIFS(СВЦЭМ!$J$34:$J$777,СВЦЭМ!$A$34:$A$777,$A324,СВЦЭМ!$B$34:$B$777,Q$319)+'СЕТ СН'!$F$16</f>
        <v>0</v>
      </c>
      <c r="R324" s="36">
        <f>SUMIFS(СВЦЭМ!$J$34:$J$777,СВЦЭМ!$A$34:$A$777,$A324,СВЦЭМ!$B$34:$B$777,R$319)+'СЕТ СН'!$F$16</f>
        <v>0</v>
      </c>
      <c r="S324" s="36">
        <f>SUMIFS(СВЦЭМ!$J$34:$J$777,СВЦЭМ!$A$34:$A$777,$A324,СВЦЭМ!$B$34:$B$777,S$319)+'СЕТ СН'!$F$16</f>
        <v>0</v>
      </c>
      <c r="T324" s="36">
        <f>SUMIFS(СВЦЭМ!$J$34:$J$777,СВЦЭМ!$A$34:$A$777,$A324,СВЦЭМ!$B$34:$B$777,T$319)+'СЕТ СН'!$F$16</f>
        <v>0</v>
      </c>
      <c r="U324" s="36">
        <f>SUMIFS(СВЦЭМ!$J$34:$J$777,СВЦЭМ!$A$34:$A$777,$A324,СВЦЭМ!$B$34:$B$777,U$319)+'СЕТ СН'!$F$16</f>
        <v>0</v>
      </c>
      <c r="V324" s="36">
        <f>SUMIFS(СВЦЭМ!$J$34:$J$777,СВЦЭМ!$A$34:$A$777,$A324,СВЦЭМ!$B$34:$B$777,V$319)+'СЕТ СН'!$F$16</f>
        <v>0</v>
      </c>
      <c r="W324" s="36">
        <f>SUMIFS(СВЦЭМ!$J$34:$J$777,СВЦЭМ!$A$34:$A$777,$A324,СВЦЭМ!$B$34:$B$777,W$319)+'СЕТ СН'!$F$16</f>
        <v>0</v>
      </c>
      <c r="X324" s="36">
        <f>SUMIFS(СВЦЭМ!$J$34:$J$777,СВЦЭМ!$A$34:$A$777,$A324,СВЦЭМ!$B$34:$B$777,X$319)+'СЕТ СН'!$F$16</f>
        <v>0</v>
      </c>
      <c r="Y324" s="36">
        <f>SUMIFS(СВЦЭМ!$J$34:$J$777,СВЦЭМ!$A$34:$A$777,$A324,СВЦЭМ!$B$34:$B$777,Y$319)+'СЕТ СН'!$F$16</f>
        <v>0</v>
      </c>
    </row>
    <row r="325" spans="1:25" ht="15.75" hidden="1" x14ac:dyDescent="0.2">
      <c r="A325" s="35">
        <f t="shared" si="9"/>
        <v>43867</v>
      </c>
      <c r="B325" s="36">
        <f>SUMIFS(СВЦЭМ!$J$34:$J$777,СВЦЭМ!$A$34:$A$777,$A325,СВЦЭМ!$B$34:$B$777,B$319)+'СЕТ СН'!$F$16</f>
        <v>0</v>
      </c>
      <c r="C325" s="36">
        <f>SUMIFS(СВЦЭМ!$J$34:$J$777,СВЦЭМ!$A$34:$A$777,$A325,СВЦЭМ!$B$34:$B$777,C$319)+'СЕТ СН'!$F$16</f>
        <v>0</v>
      </c>
      <c r="D325" s="36">
        <f>SUMIFS(СВЦЭМ!$J$34:$J$777,СВЦЭМ!$A$34:$A$777,$A325,СВЦЭМ!$B$34:$B$777,D$319)+'СЕТ СН'!$F$16</f>
        <v>0</v>
      </c>
      <c r="E325" s="36">
        <f>SUMIFS(СВЦЭМ!$J$34:$J$777,СВЦЭМ!$A$34:$A$777,$A325,СВЦЭМ!$B$34:$B$777,E$319)+'СЕТ СН'!$F$16</f>
        <v>0</v>
      </c>
      <c r="F325" s="36">
        <f>SUMIFS(СВЦЭМ!$J$34:$J$777,СВЦЭМ!$A$34:$A$777,$A325,СВЦЭМ!$B$34:$B$777,F$319)+'СЕТ СН'!$F$16</f>
        <v>0</v>
      </c>
      <c r="G325" s="36">
        <f>SUMIFS(СВЦЭМ!$J$34:$J$777,СВЦЭМ!$A$34:$A$777,$A325,СВЦЭМ!$B$34:$B$777,G$319)+'СЕТ СН'!$F$16</f>
        <v>0</v>
      </c>
      <c r="H325" s="36">
        <f>SUMIFS(СВЦЭМ!$J$34:$J$777,СВЦЭМ!$A$34:$A$777,$A325,СВЦЭМ!$B$34:$B$777,H$319)+'СЕТ СН'!$F$16</f>
        <v>0</v>
      </c>
      <c r="I325" s="36">
        <f>SUMIFS(СВЦЭМ!$J$34:$J$777,СВЦЭМ!$A$34:$A$777,$A325,СВЦЭМ!$B$34:$B$777,I$319)+'СЕТ СН'!$F$16</f>
        <v>0</v>
      </c>
      <c r="J325" s="36">
        <f>SUMIFS(СВЦЭМ!$J$34:$J$777,СВЦЭМ!$A$34:$A$777,$A325,СВЦЭМ!$B$34:$B$777,J$319)+'СЕТ СН'!$F$16</f>
        <v>0</v>
      </c>
      <c r="K325" s="36">
        <f>SUMIFS(СВЦЭМ!$J$34:$J$777,СВЦЭМ!$A$34:$A$777,$A325,СВЦЭМ!$B$34:$B$777,K$319)+'СЕТ СН'!$F$16</f>
        <v>0</v>
      </c>
      <c r="L325" s="36">
        <f>SUMIFS(СВЦЭМ!$J$34:$J$777,СВЦЭМ!$A$34:$A$777,$A325,СВЦЭМ!$B$34:$B$777,L$319)+'СЕТ СН'!$F$16</f>
        <v>0</v>
      </c>
      <c r="M325" s="36">
        <f>SUMIFS(СВЦЭМ!$J$34:$J$777,СВЦЭМ!$A$34:$A$777,$A325,СВЦЭМ!$B$34:$B$777,M$319)+'СЕТ СН'!$F$16</f>
        <v>0</v>
      </c>
      <c r="N325" s="36">
        <f>SUMIFS(СВЦЭМ!$J$34:$J$777,СВЦЭМ!$A$34:$A$777,$A325,СВЦЭМ!$B$34:$B$777,N$319)+'СЕТ СН'!$F$16</f>
        <v>0</v>
      </c>
      <c r="O325" s="36">
        <f>SUMIFS(СВЦЭМ!$J$34:$J$777,СВЦЭМ!$A$34:$A$777,$A325,СВЦЭМ!$B$34:$B$777,O$319)+'СЕТ СН'!$F$16</f>
        <v>0</v>
      </c>
      <c r="P325" s="36">
        <f>SUMIFS(СВЦЭМ!$J$34:$J$777,СВЦЭМ!$A$34:$A$777,$A325,СВЦЭМ!$B$34:$B$777,P$319)+'СЕТ СН'!$F$16</f>
        <v>0</v>
      </c>
      <c r="Q325" s="36">
        <f>SUMIFS(СВЦЭМ!$J$34:$J$777,СВЦЭМ!$A$34:$A$777,$A325,СВЦЭМ!$B$34:$B$777,Q$319)+'СЕТ СН'!$F$16</f>
        <v>0</v>
      </c>
      <c r="R325" s="36">
        <f>SUMIFS(СВЦЭМ!$J$34:$J$777,СВЦЭМ!$A$34:$A$777,$A325,СВЦЭМ!$B$34:$B$777,R$319)+'СЕТ СН'!$F$16</f>
        <v>0</v>
      </c>
      <c r="S325" s="36">
        <f>SUMIFS(СВЦЭМ!$J$34:$J$777,СВЦЭМ!$A$34:$A$777,$A325,СВЦЭМ!$B$34:$B$777,S$319)+'СЕТ СН'!$F$16</f>
        <v>0</v>
      </c>
      <c r="T325" s="36">
        <f>SUMIFS(СВЦЭМ!$J$34:$J$777,СВЦЭМ!$A$34:$A$777,$A325,СВЦЭМ!$B$34:$B$777,T$319)+'СЕТ СН'!$F$16</f>
        <v>0</v>
      </c>
      <c r="U325" s="36">
        <f>SUMIFS(СВЦЭМ!$J$34:$J$777,СВЦЭМ!$A$34:$A$777,$A325,СВЦЭМ!$B$34:$B$777,U$319)+'СЕТ СН'!$F$16</f>
        <v>0</v>
      </c>
      <c r="V325" s="36">
        <f>SUMIFS(СВЦЭМ!$J$34:$J$777,СВЦЭМ!$A$34:$A$777,$A325,СВЦЭМ!$B$34:$B$777,V$319)+'СЕТ СН'!$F$16</f>
        <v>0</v>
      </c>
      <c r="W325" s="36">
        <f>SUMIFS(СВЦЭМ!$J$34:$J$777,СВЦЭМ!$A$34:$A$777,$A325,СВЦЭМ!$B$34:$B$777,W$319)+'СЕТ СН'!$F$16</f>
        <v>0</v>
      </c>
      <c r="X325" s="36">
        <f>SUMIFS(СВЦЭМ!$J$34:$J$777,СВЦЭМ!$A$34:$A$777,$A325,СВЦЭМ!$B$34:$B$777,X$319)+'СЕТ СН'!$F$16</f>
        <v>0</v>
      </c>
      <c r="Y325" s="36">
        <f>SUMIFS(СВЦЭМ!$J$34:$J$777,СВЦЭМ!$A$34:$A$777,$A325,СВЦЭМ!$B$34:$B$777,Y$319)+'СЕТ СН'!$F$16</f>
        <v>0</v>
      </c>
    </row>
    <row r="326" spans="1:25" ht="15.75" hidden="1" x14ac:dyDescent="0.2">
      <c r="A326" s="35">
        <f t="shared" si="9"/>
        <v>43868</v>
      </c>
      <c r="B326" s="36">
        <f>SUMIFS(СВЦЭМ!$J$34:$J$777,СВЦЭМ!$A$34:$A$777,$A326,СВЦЭМ!$B$34:$B$777,B$319)+'СЕТ СН'!$F$16</f>
        <v>0</v>
      </c>
      <c r="C326" s="36">
        <f>SUMIFS(СВЦЭМ!$J$34:$J$777,СВЦЭМ!$A$34:$A$777,$A326,СВЦЭМ!$B$34:$B$777,C$319)+'СЕТ СН'!$F$16</f>
        <v>0</v>
      </c>
      <c r="D326" s="36">
        <f>SUMIFS(СВЦЭМ!$J$34:$J$777,СВЦЭМ!$A$34:$A$777,$A326,СВЦЭМ!$B$34:$B$777,D$319)+'СЕТ СН'!$F$16</f>
        <v>0</v>
      </c>
      <c r="E326" s="36">
        <f>SUMIFS(СВЦЭМ!$J$34:$J$777,СВЦЭМ!$A$34:$A$777,$A326,СВЦЭМ!$B$34:$B$777,E$319)+'СЕТ СН'!$F$16</f>
        <v>0</v>
      </c>
      <c r="F326" s="36">
        <f>SUMIFS(СВЦЭМ!$J$34:$J$777,СВЦЭМ!$A$34:$A$777,$A326,СВЦЭМ!$B$34:$B$777,F$319)+'СЕТ СН'!$F$16</f>
        <v>0</v>
      </c>
      <c r="G326" s="36">
        <f>SUMIFS(СВЦЭМ!$J$34:$J$777,СВЦЭМ!$A$34:$A$777,$A326,СВЦЭМ!$B$34:$B$777,G$319)+'СЕТ СН'!$F$16</f>
        <v>0</v>
      </c>
      <c r="H326" s="36">
        <f>SUMIFS(СВЦЭМ!$J$34:$J$777,СВЦЭМ!$A$34:$A$777,$A326,СВЦЭМ!$B$34:$B$777,H$319)+'СЕТ СН'!$F$16</f>
        <v>0</v>
      </c>
      <c r="I326" s="36">
        <f>SUMIFS(СВЦЭМ!$J$34:$J$777,СВЦЭМ!$A$34:$A$777,$A326,СВЦЭМ!$B$34:$B$777,I$319)+'СЕТ СН'!$F$16</f>
        <v>0</v>
      </c>
      <c r="J326" s="36">
        <f>SUMIFS(СВЦЭМ!$J$34:$J$777,СВЦЭМ!$A$34:$A$777,$A326,СВЦЭМ!$B$34:$B$777,J$319)+'СЕТ СН'!$F$16</f>
        <v>0</v>
      </c>
      <c r="K326" s="36">
        <f>SUMIFS(СВЦЭМ!$J$34:$J$777,СВЦЭМ!$A$34:$A$777,$A326,СВЦЭМ!$B$34:$B$777,K$319)+'СЕТ СН'!$F$16</f>
        <v>0</v>
      </c>
      <c r="L326" s="36">
        <f>SUMIFS(СВЦЭМ!$J$34:$J$777,СВЦЭМ!$A$34:$A$777,$A326,СВЦЭМ!$B$34:$B$777,L$319)+'СЕТ СН'!$F$16</f>
        <v>0</v>
      </c>
      <c r="M326" s="36">
        <f>SUMIFS(СВЦЭМ!$J$34:$J$777,СВЦЭМ!$A$34:$A$777,$A326,СВЦЭМ!$B$34:$B$777,M$319)+'СЕТ СН'!$F$16</f>
        <v>0</v>
      </c>
      <c r="N326" s="36">
        <f>SUMIFS(СВЦЭМ!$J$34:$J$777,СВЦЭМ!$A$34:$A$777,$A326,СВЦЭМ!$B$34:$B$777,N$319)+'СЕТ СН'!$F$16</f>
        <v>0</v>
      </c>
      <c r="O326" s="36">
        <f>SUMIFS(СВЦЭМ!$J$34:$J$777,СВЦЭМ!$A$34:$A$777,$A326,СВЦЭМ!$B$34:$B$777,O$319)+'СЕТ СН'!$F$16</f>
        <v>0</v>
      </c>
      <c r="P326" s="36">
        <f>SUMIFS(СВЦЭМ!$J$34:$J$777,СВЦЭМ!$A$34:$A$777,$A326,СВЦЭМ!$B$34:$B$777,P$319)+'СЕТ СН'!$F$16</f>
        <v>0</v>
      </c>
      <c r="Q326" s="36">
        <f>SUMIFS(СВЦЭМ!$J$34:$J$777,СВЦЭМ!$A$34:$A$777,$A326,СВЦЭМ!$B$34:$B$777,Q$319)+'СЕТ СН'!$F$16</f>
        <v>0</v>
      </c>
      <c r="R326" s="36">
        <f>SUMIFS(СВЦЭМ!$J$34:$J$777,СВЦЭМ!$A$34:$A$777,$A326,СВЦЭМ!$B$34:$B$777,R$319)+'СЕТ СН'!$F$16</f>
        <v>0</v>
      </c>
      <c r="S326" s="36">
        <f>SUMIFS(СВЦЭМ!$J$34:$J$777,СВЦЭМ!$A$34:$A$777,$A326,СВЦЭМ!$B$34:$B$777,S$319)+'СЕТ СН'!$F$16</f>
        <v>0</v>
      </c>
      <c r="T326" s="36">
        <f>SUMIFS(СВЦЭМ!$J$34:$J$777,СВЦЭМ!$A$34:$A$777,$A326,СВЦЭМ!$B$34:$B$777,T$319)+'СЕТ СН'!$F$16</f>
        <v>0</v>
      </c>
      <c r="U326" s="36">
        <f>SUMIFS(СВЦЭМ!$J$34:$J$777,СВЦЭМ!$A$34:$A$777,$A326,СВЦЭМ!$B$34:$B$777,U$319)+'СЕТ СН'!$F$16</f>
        <v>0</v>
      </c>
      <c r="V326" s="36">
        <f>SUMIFS(СВЦЭМ!$J$34:$J$777,СВЦЭМ!$A$34:$A$777,$A326,СВЦЭМ!$B$34:$B$777,V$319)+'СЕТ СН'!$F$16</f>
        <v>0</v>
      </c>
      <c r="W326" s="36">
        <f>SUMIFS(СВЦЭМ!$J$34:$J$777,СВЦЭМ!$A$34:$A$777,$A326,СВЦЭМ!$B$34:$B$777,W$319)+'СЕТ СН'!$F$16</f>
        <v>0</v>
      </c>
      <c r="X326" s="36">
        <f>SUMIFS(СВЦЭМ!$J$34:$J$777,СВЦЭМ!$A$34:$A$777,$A326,СВЦЭМ!$B$34:$B$777,X$319)+'СЕТ СН'!$F$16</f>
        <v>0</v>
      </c>
      <c r="Y326" s="36">
        <f>SUMIFS(СВЦЭМ!$J$34:$J$777,СВЦЭМ!$A$34:$A$777,$A326,СВЦЭМ!$B$34:$B$777,Y$319)+'СЕТ СН'!$F$16</f>
        <v>0</v>
      </c>
    </row>
    <row r="327" spans="1:25" ht="15.75" hidden="1" x14ac:dyDescent="0.2">
      <c r="A327" s="35">
        <f t="shared" si="9"/>
        <v>43869</v>
      </c>
      <c r="B327" s="36">
        <f>SUMIFS(СВЦЭМ!$J$34:$J$777,СВЦЭМ!$A$34:$A$777,$A327,СВЦЭМ!$B$34:$B$777,B$319)+'СЕТ СН'!$F$16</f>
        <v>0</v>
      </c>
      <c r="C327" s="36">
        <f>SUMIFS(СВЦЭМ!$J$34:$J$777,СВЦЭМ!$A$34:$A$777,$A327,СВЦЭМ!$B$34:$B$777,C$319)+'СЕТ СН'!$F$16</f>
        <v>0</v>
      </c>
      <c r="D327" s="36">
        <f>SUMIFS(СВЦЭМ!$J$34:$J$777,СВЦЭМ!$A$34:$A$777,$A327,СВЦЭМ!$B$34:$B$777,D$319)+'СЕТ СН'!$F$16</f>
        <v>0</v>
      </c>
      <c r="E327" s="36">
        <f>SUMIFS(СВЦЭМ!$J$34:$J$777,СВЦЭМ!$A$34:$A$777,$A327,СВЦЭМ!$B$34:$B$777,E$319)+'СЕТ СН'!$F$16</f>
        <v>0</v>
      </c>
      <c r="F327" s="36">
        <f>SUMIFS(СВЦЭМ!$J$34:$J$777,СВЦЭМ!$A$34:$A$777,$A327,СВЦЭМ!$B$34:$B$777,F$319)+'СЕТ СН'!$F$16</f>
        <v>0</v>
      </c>
      <c r="G327" s="36">
        <f>SUMIFS(СВЦЭМ!$J$34:$J$777,СВЦЭМ!$A$34:$A$777,$A327,СВЦЭМ!$B$34:$B$777,G$319)+'СЕТ СН'!$F$16</f>
        <v>0</v>
      </c>
      <c r="H327" s="36">
        <f>SUMIFS(СВЦЭМ!$J$34:$J$777,СВЦЭМ!$A$34:$A$777,$A327,СВЦЭМ!$B$34:$B$777,H$319)+'СЕТ СН'!$F$16</f>
        <v>0</v>
      </c>
      <c r="I327" s="36">
        <f>SUMIFS(СВЦЭМ!$J$34:$J$777,СВЦЭМ!$A$34:$A$777,$A327,СВЦЭМ!$B$34:$B$777,I$319)+'СЕТ СН'!$F$16</f>
        <v>0</v>
      </c>
      <c r="J327" s="36">
        <f>SUMIFS(СВЦЭМ!$J$34:$J$777,СВЦЭМ!$A$34:$A$777,$A327,СВЦЭМ!$B$34:$B$777,J$319)+'СЕТ СН'!$F$16</f>
        <v>0</v>
      </c>
      <c r="K327" s="36">
        <f>SUMIFS(СВЦЭМ!$J$34:$J$777,СВЦЭМ!$A$34:$A$777,$A327,СВЦЭМ!$B$34:$B$777,K$319)+'СЕТ СН'!$F$16</f>
        <v>0</v>
      </c>
      <c r="L327" s="36">
        <f>SUMIFS(СВЦЭМ!$J$34:$J$777,СВЦЭМ!$A$34:$A$777,$A327,СВЦЭМ!$B$34:$B$777,L$319)+'СЕТ СН'!$F$16</f>
        <v>0</v>
      </c>
      <c r="M327" s="36">
        <f>SUMIFS(СВЦЭМ!$J$34:$J$777,СВЦЭМ!$A$34:$A$777,$A327,СВЦЭМ!$B$34:$B$777,M$319)+'СЕТ СН'!$F$16</f>
        <v>0</v>
      </c>
      <c r="N327" s="36">
        <f>SUMIFS(СВЦЭМ!$J$34:$J$777,СВЦЭМ!$A$34:$A$777,$A327,СВЦЭМ!$B$34:$B$777,N$319)+'СЕТ СН'!$F$16</f>
        <v>0</v>
      </c>
      <c r="O327" s="36">
        <f>SUMIFS(СВЦЭМ!$J$34:$J$777,СВЦЭМ!$A$34:$A$777,$A327,СВЦЭМ!$B$34:$B$777,O$319)+'СЕТ СН'!$F$16</f>
        <v>0</v>
      </c>
      <c r="P327" s="36">
        <f>SUMIFS(СВЦЭМ!$J$34:$J$777,СВЦЭМ!$A$34:$A$777,$A327,СВЦЭМ!$B$34:$B$777,P$319)+'СЕТ СН'!$F$16</f>
        <v>0</v>
      </c>
      <c r="Q327" s="36">
        <f>SUMIFS(СВЦЭМ!$J$34:$J$777,СВЦЭМ!$A$34:$A$777,$A327,СВЦЭМ!$B$34:$B$777,Q$319)+'СЕТ СН'!$F$16</f>
        <v>0</v>
      </c>
      <c r="R327" s="36">
        <f>SUMIFS(СВЦЭМ!$J$34:$J$777,СВЦЭМ!$A$34:$A$777,$A327,СВЦЭМ!$B$34:$B$777,R$319)+'СЕТ СН'!$F$16</f>
        <v>0</v>
      </c>
      <c r="S327" s="36">
        <f>SUMIFS(СВЦЭМ!$J$34:$J$777,СВЦЭМ!$A$34:$A$777,$A327,СВЦЭМ!$B$34:$B$777,S$319)+'СЕТ СН'!$F$16</f>
        <v>0</v>
      </c>
      <c r="T327" s="36">
        <f>SUMIFS(СВЦЭМ!$J$34:$J$777,СВЦЭМ!$A$34:$A$777,$A327,СВЦЭМ!$B$34:$B$777,T$319)+'СЕТ СН'!$F$16</f>
        <v>0</v>
      </c>
      <c r="U327" s="36">
        <f>SUMIFS(СВЦЭМ!$J$34:$J$777,СВЦЭМ!$A$34:$A$777,$A327,СВЦЭМ!$B$34:$B$777,U$319)+'СЕТ СН'!$F$16</f>
        <v>0</v>
      </c>
      <c r="V327" s="36">
        <f>SUMIFS(СВЦЭМ!$J$34:$J$777,СВЦЭМ!$A$34:$A$777,$A327,СВЦЭМ!$B$34:$B$777,V$319)+'СЕТ СН'!$F$16</f>
        <v>0</v>
      </c>
      <c r="W327" s="36">
        <f>SUMIFS(СВЦЭМ!$J$34:$J$777,СВЦЭМ!$A$34:$A$777,$A327,СВЦЭМ!$B$34:$B$777,W$319)+'СЕТ СН'!$F$16</f>
        <v>0</v>
      </c>
      <c r="X327" s="36">
        <f>SUMIFS(СВЦЭМ!$J$34:$J$777,СВЦЭМ!$A$34:$A$777,$A327,СВЦЭМ!$B$34:$B$777,X$319)+'СЕТ СН'!$F$16</f>
        <v>0</v>
      </c>
      <c r="Y327" s="36">
        <f>SUMIFS(СВЦЭМ!$J$34:$J$777,СВЦЭМ!$A$34:$A$777,$A327,СВЦЭМ!$B$34:$B$777,Y$319)+'СЕТ СН'!$F$16</f>
        <v>0</v>
      </c>
    </row>
    <row r="328" spans="1:25" ht="15.75" hidden="1" x14ac:dyDescent="0.2">
      <c r="A328" s="35">
        <f t="shared" si="9"/>
        <v>43870</v>
      </c>
      <c r="B328" s="36">
        <f>SUMIFS(СВЦЭМ!$J$34:$J$777,СВЦЭМ!$A$34:$A$777,$A328,СВЦЭМ!$B$34:$B$777,B$319)+'СЕТ СН'!$F$16</f>
        <v>0</v>
      </c>
      <c r="C328" s="36">
        <f>SUMIFS(СВЦЭМ!$J$34:$J$777,СВЦЭМ!$A$34:$A$777,$A328,СВЦЭМ!$B$34:$B$777,C$319)+'СЕТ СН'!$F$16</f>
        <v>0</v>
      </c>
      <c r="D328" s="36">
        <f>SUMIFS(СВЦЭМ!$J$34:$J$777,СВЦЭМ!$A$34:$A$777,$A328,СВЦЭМ!$B$34:$B$777,D$319)+'СЕТ СН'!$F$16</f>
        <v>0</v>
      </c>
      <c r="E328" s="36">
        <f>SUMIFS(СВЦЭМ!$J$34:$J$777,СВЦЭМ!$A$34:$A$777,$A328,СВЦЭМ!$B$34:$B$777,E$319)+'СЕТ СН'!$F$16</f>
        <v>0</v>
      </c>
      <c r="F328" s="36">
        <f>SUMIFS(СВЦЭМ!$J$34:$J$777,СВЦЭМ!$A$34:$A$777,$A328,СВЦЭМ!$B$34:$B$777,F$319)+'СЕТ СН'!$F$16</f>
        <v>0</v>
      </c>
      <c r="G328" s="36">
        <f>SUMIFS(СВЦЭМ!$J$34:$J$777,СВЦЭМ!$A$34:$A$777,$A328,СВЦЭМ!$B$34:$B$777,G$319)+'СЕТ СН'!$F$16</f>
        <v>0</v>
      </c>
      <c r="H328" s="36">
        <f>SUMIFS(СВЦЭМ!$J$34:$J$777,СВЦЭМ!$A$34:$A$777,$A328,СВЦЭМ!$B$34:$B$777,H$319)+'СЕТ СН'!$F$16</f>
        <v>0</v>
      </c>
      <c r="I328" s="36">
        <f>SUMIFS(СВЦЭМ!$J$34:$J$777,СВЦЭМ!$A$34:$A$777,$A328,СВЦЭМ!$B$34:$B$777,I$319)+'СЕТ СН'!$F$16</f>
        <v>0</v>
      </c>
      <c r="J328" s="36">
        <f>SUMIFS(СВЦЭМ!$J$34:$J$777,СВЦЭМ!$A$34:$A$777,$A328,СВЦЭМ!$B$34:$B$777,J$319)+'СЕТ СН'!$F$16</f>
        <v>0</v>
      </c>
      <c r="K328" s="36">
        <f>SUMIFS(СВЦЭМ!$J$34:$J$777,СВЦЭМ!$A$34:$A$777,$A328,СВЦЭМ!$B$34:$B$777,K$319)+'СЕТ СН'!$F$16</f>
        <v>0</v>
      </c>
      <c r="L328" s="36">
        <f>SUMIFS(СВЦЭМ!$J$34:$J$777,СВЦЭМ!$A$34:$A$777,$A328,СВЦЭМ!$B$34:$B$777,L$319)+'СЕТ СН'!$F$16</f>
        <v>0</v>
      </c>
      <c r="M328" s="36">
        <f>SUMIFS(СВЦЭМ!$J$34:$J$777,СВЦЭМ!$A$34:$A$777,$A328,СВЦЭМ!$B$34:$B$777,M$319)+'СЕТ СН'!$F$16</f>
        <v>0</v>
      </c>
      <c r="N328" s="36">
        <f>SUMIFS(СВЦЭМ!$J$34:$J$777,СВЦЭМ!$A$34:$A$777,$A328,СВЦЭМ!$B$34:$B$777,N$319)+'СЕТ СН'!$F$16</f>
        <v>0</v>
      </c>
      <c r="O328" s="36">
        <f>SUMIFS(СВЦЭМ!$J$34:$J$777,СВЦЭМ!$A$34:$A$777,$A328,СВЦЭМ!$B$34:$B$777,O$319)+'СЕТ СН'!$F$16</f>
        <v>0</v>
      </c>
      <c r="P328" s="36">
        <f>SUMIFS(СВЦЭМ!$J$34:$J$777,СВЦЭМ!$A$34:$A$777,$A328,СВЦЭМ!$B$34:$B$777,P$319)+'СЕТ СН'!$F$16</f>
        <v>0</v>
      </c>
      <c r="Q328" s="36">
        <f>SUMIFS(СВЦЭМ!$J$34:$J$777,СВЦЭМ!$A$34:$A$777,$A328,СВЦЭМ!$B$34:$B$777,Q$319)+'СЕТ СН'!$F$16</f>
        <v>0</v>
      </c>
      <c r="R328" s="36">
        <f>SUMIFS(СВЦЭМ!$J$34:$J$777,СВЦЭМ!$A$34:$A$777,$A328,СВЦЭМ!$B$34:$B$777,R$319)+'СЕТ СН'!$F$16</f>
        <v>0</v>
      </c>
      <c r="S328" s="36">
        <f>SUMIFS(СВЦЭМ!$J$34:$J$777,СВЦЭМ!$A$34:$A$777,$A328,СВЦЭМ!$B$34:$B$777,S$319)+'СЕТ СН'!$F$16</f>
        <v>0</v>
      </c>
      <c r="T328" s="36">
        <f>SUMIFS(СВЦЭМ!$J$34:$J$777,СВЦЭМ!$A$34:$A$777,$A328,СВЦЭМ!$B$34:$B$777,T$319)+'СЕТ СН'!$F$16</f>
        <v>0</v>
      </c>
      <c r="U328" s="36">
        <f>SUMIFS(СВЦЭМ!$J$34:$J$777,СВЦЭМ!$A$34:$A$777,$A328,СВЦЭМ!$B$34:$B$777,U$319)+'СЕТ СН'!$F$16</f>
        <v>0</v>
      </c>
      <c r="V328" s="36">
        <f>SUMIFS(СВЦЭМ!$J$34:$J$777,СВЦЭМ!$A$34:$A$777,$A328,СВЦЭМ!$B$34:$B$777,V$319)+'СЕТ СН'!$F$16</f>
        <v>0</v>
      </c>
      <c r="W328" s="36">
        <f>SUMIFS(СВЦЭМ!$J$34:$J$777,СВЦЭМ!$A$34:$A$777,$A328,СВЦЭМ!$B$34:$B$777,W$319)+'СЕТ СН'!$F$16</f>
        <v>0</v>
      </c>
      <c r="X328" s="36">
        <f>SUMIFS(СВЦЭМ!$J$34:$J$777,СВЦЭМ!$A$34:$A$777,$A328,СВЦЭМ!$B$34:$B$777,X$319)+'СЕТ СН'!$F$16</f>
        <v>0</v>
      </c>
      <c r="Y328" s="36">
        <f>SUMIFS(СВЦЭМ!$J$34:$J$777,СВЦЭМ!$A$34:$A$777,$A328,СВЦЭМ!$B$34:$B$777,Y$319)+'СЕТ СН'!$F$16</f>
        <v>0</v>
      </c>
    </row>
    <row r="329" spans="1:25" ht="15.75" hidden="1" x14ac:dyDescent="0.2">
      <c r="A329" s="35">
        <f t="shared" si="9"/>
        <v>43871</v>
      </c>
      <c r="B329" s="36">
        <f>SUMIFS(СВЦЭМ!$J$34:$J$777,СВЦЭМ!$A$34:$A$777,$A329,СВЦЭМ!$B$34:$B$777,B$319)+'СЕТ СН'!$F$16</f>
        <v>0</v>
      </c>
      <c r="C329" s="36">
        <f>SUMIFS(СВЦЭМ!$J$34:$J$777,СВЦЭМ!$A$34:$A$777,$A329,СВЦЭМ!$B$34:$B$777,C$319)+'СЕТ СН'!$F$16</f>
        <v>0</v>
      </c>
      <c r="D329" s="36">
        <f>SUMIFS(СВЦЭМ!$J$34:$J$777,СВЦЭМ!$A$34:$A$777,$A329,СВЦЭМ!$B$34:$B$777,D$319)+'СЕТ СН'!$F$16</f>
        <v>0</v>
      </c>
      <c r="E329" s="36">
        <f>SUMIFS(СВЦЭМ!$J$34:$J$777,СВЦЭМ!$A$34:$A$777,$A329,СВЦЭМ!$B$34:$B$777,E$319)+'СЕТ СН'!$F$16</f>
        <v>0</v>
      </c>
      <c r="F329" s="36">
        <f>SUMIFS(СВЦЭМ!$J$34:$J$777,СВЦЭМ!$A$34:$A$777,$A329,СВЦЭМ!$B$34:$B$777,F$319)+'СЕТ СН'!$F$16</f>
        <v>0</v>
      </c>
      <c r="G329" s="36">
        <f>SUMIFS(СВЦЭМ!$J$34:$J$777,СВЦЭМ!$A$34:$A$777,$A329,СВЦЭМ!$B$34:$B$777,G$319)+'СЕТ СН'!$F$16</f>
        <v>0</v>
      </c>
      <c r="H329" s="36">
        <f>SUMIFS(СВЦЭМ!$J$34:$J$777,СВЦЭМ!$A$34:$A$777,$A329,СВЦЭМ!$B$34:$B$777,H$319)+'СЕТ СН'!$F$16</f>
        <v>0</v>
      </c>
      <c r="I329" s="36">
        <f>SUMIFS(СВЦЭМ!$J$34:$J$777,СВЦЭМ!$A$34:$A$777,$A329,СВЦЭМ!$B$34:$B$777,I$319)+'СЕТ СН'!$F$16</f>
        <v>0</v>
      </c>
      <c r="J329" s="36">
        <f>SUMIFS(СВЦЭМ!$J$34:$J$777,СВЦЭМ!$A$34:$A$777,$A329,СВЦЭМ!$B$34:$B$777,J$319)+'СЕТ СН'!$F$16</f>
        <v>0</v>
      </c>
      <c r="K329" s="36">
        <f>SUMIFS(СВЦЭМ!$J$34:$J$777,СВЦЭМ!$A$34:$A$777,$A329,СВЦЭМ!$B$34:$B$777,K$319)+'СЕТ СН'!$F$16</f>
        <v>0</v>
      </c>
      <c r="L329" s="36">
        <f>SUMIFS(СВЦЭМ!$J$34:$J$777,СВЦЭМ!$A$34:$A$777,$A329,СВЦЭМ!$B$34:$B$777,L$319)+'СЕТ СН'!$F$16</f>
        <v>0</v>
      </c>
      <c r="M329" s="36">
        <f>SUMIFS(СВЦЭМ!$J$34:$J$777,СВЦЭМ!$A$34:$A$777,$A329,СВЦЭМ!$B$34:$B$777,M$319)+'СЕТ СН'!$F$16</f>
        <v>0</v>
      </c>
      <c r="N329" s="36">
        <f>SUMIFS(СВЦЭМ!$J$34:$J$777,СВЦЭМ!$A$34:$A$777,$A329,СВЦЭМ!$B$34:$B$777,N$319)+'СЕТ СН'!$F$16</f>
        <v>0</v>
      </c>
      <c r="O329" s="36">
        <f>SUMIFS(СВЦЭМ!$J$34:$J$777,СВЦЭМ!$A$34:$A$777,$A329,СВЦЭМ!$B$34:$B$777,O$319)+'СЕТ СН'!$F$16</f>
        <v>0</v>
      </c>
      <c r="P329" s="36">
        <f>SUMIFS(СВЦЭМ!$J$34:$J$777,СВЦЭМ!$A$34:$A$777,$A329,СВЦЭМ!$B$34:$B$777,P$319)+'СЕТ СН'!$F$16</f>
        <v>0</v>
      </c>
      <c r="Q329" s="36">
        <f>SUMIFS(СВЦЭМ!$J$34:$J$777,СВЦЭМ!$A$34:$A$777,$A329,СВЦЭМ!$B$34:$B$777,Q$319)+'СЕТ СН'!$F$16</f>
        <v>0</v>
      </c>
      <c r="R329" s="36">
        <f>SUMIFS(СВЦЭМ!$J$34:$J$777,СВЦЭМ!$A$34:$A$777,$A329,СВЦЭМ!$B$34:$B$777,R$319)+'СЕТ СН'!$F$16</f>
        <v>0</v>
      </c>
      <c r="S329" s="36">
        <f>SUMIFS(СВЦЭМ!$J$34:$J$777,СВЦЭМ!$A$34:$A$777,$A329,СВЦЭМ!$B$34:$B$777,S$319)+'СЕТ СН'!$F$16</f>
        <v>0</v>
      </c>
      <c r="T329" s="36">
        <f>SUMIFS(СВЦЭМ!$J$34:$J$777,СВЦЭМ!$A$34:$A$777,$A329,СВЦЭМ!$B$34:$B$777,T$319)+'СЕТ СН'!$F$16</f>
        <v>0</v>
      </c>
      <c r="U329" s="36">
        <f>SUMIFS(СВЦЭМ!$J$34:$J$777,СВЦЭМ!$A$34:$A$777,$A329,СВЦЭМ!$B$34:$B$777,U$319)+'СЕТ СН'!$F$16</f>
        <v>0</v>
      </c>
      <c r="V329" s="36">
        <f>SUMIFS(СВЦЭМ!$J$34:$J$777,СВЦЭМ!$A$34:$A$777,$A329,СВЦЭМ!$B$34:$B$777,V$319)+'СЕТ СН'!$F$16</f>
        <v>0</v>
      </c>
      <c r="W329" s="36">
        <f>SUMIFS(СВЦЭМ!$J$34:$J$777,СВЦЭМ!$A$34:$A$777,$A329,СВЦЭМ!$B$34:$B$777,W$319)+'СЕТ СН'!$F$16</f>
        <v>0</v>
      </c>
      <c r="X329" s="36">
        <f>SUMIFS(СВЦЭМ!$J$34:$J$777,СВЦЭМ!$A$34:$A$777,$A329,СВЦЭМ!$B$34:$B$777,X$319)+'СЕТ СН'!$F$16</f>
        <v>0</v>
      </c>
      <c r="Y329" s="36">
        <f>SUMIFS(СВЦЭМ!$J$34:$J$777,СВЦЭМ!$A$34:$A$777,$A329,СВЦЭМ!$B$34:$B$777,Y$319)+'СЕТ СН'!$F$16</f>
        <v>0</v>
      </c>
    </row>
    <row r="330" spans="1:25" ht="15.75" hidden="1" x14ac:dyDescent="0.2">
      <c r="A330" s="35">
        <f t="shared" si="9"/>
        <v>43872</v>
      </c>
      <c r="B330" s="36">
        <f>SUMIFS(СВЦЭМ!$J$34:$J$777,СВЦЭМ!$A$34:$A$777,$A330,СВЦЭМ!$B$34:$B$777,B$319)+'СЕТ СН'!$F$16</f>
        <v>0</v>
      </c>
      <c r="C330" s="36">
        <f>SUMIFS(СВЦЭМ!$J$34:$J$777,СВЦЭМ!$A$34:$A$777,$A330,СВЦЭМ!$B$34:$B$777,C$319)+'СЕТ СН'!$F$16</f>
        <v>0</v>
      </c>
      <c r="D330" s="36">
        <f>SUMIFS(СВЦЭМ!$J$34:$J$777,СВЦЭМ!$A$34:$A$777,$A330,СВЦЭМ!$B$34:$B$777,D$319)+'СЕТ СН'!$F$16</f>
        <v>0</v>
      </c>
      <c r="E330" s="36">
        <f>SUMIFS(СВЦЭМ!$J$34:$J$777,СВЦЭМ!$A$34:$A$777,$A330,СВЦЭМ!$B$34:$B$777,E$319)+'СЕТ СН'!$F$16</f>
        <v>0</v>
      </c>
      <c r="F330" s="36">
        <f>SUMIFS(СВЦЭМ!$J$34:$J$777,СВЦЭМ!$A$34:$A$777,$A330,СВЦЭМ!$B$34:$B$777,F$319)+'СЕТ СН'!$F$16</f>
        <v>0</v>
      </c>
      <c r="G330" s="36">
        <f>SUMIFS(СВЦЭМ!$J$34:$J$777,СВЦЭМ!$A$34:$A$777,$A330,СВЦЭМ!$B$34:$B$777,G$319)+'СЕТ СН'!$F$16</f>
        <v>0</v>
      </c>
      <c r="H330" s="36">
        <f>SUMIFS(СВЦЭМ!$J$34:$J$777,СВЦЭМ!$A$34:$A$777,$A330,СВЦЭМ!$B$34:$B$777,H$319)+'СЕТ СН'!$F$16</f>
        <v>0</v>
      </c>
      <c r="I330" s="36">
        <f>SUMIFS(СВЦЭМ!$J$34:$J$777,СВЦЭМ!$A$34:$A$777,$A330,СВЦЭМ!$B$34:$B$777,I$319)+'СЕТ СН'!$F$16</f>
        <v>0</v>
      </c>
      <c r="J330" s="36">
        <f>SUMIFS(СВЦЭМ!$J$34:$J$777,СВЦЭМ!$A$34:$A$777,$A330,СВЦЭМ!$B$34:$B$777,J$319)+'СЕТ СН'!$F$16</f>
        <v>0</v>
      </c>
      <c r="K330" s="36">
        <f>SUMIFS(СВЦЭМ!$J$34:$J$777,СВЦЭМ!$A$34:$A$777,$A330,СВЦЭМ!$B$34:$B$777,K$319)+'СЕТ СН'!$F$16</f>
        <v>0</v>
      </c>
      <c r="L330" s="36">
        <f>SUMIFS(СВЦЭМ!$J$34:$J$777,СВЦЭМ!$A$34:$A$777,$A330,СВЦЭМ!$B$34:$B$777,L$319)+'СЕТ СН'!$F$16</f>
        <v>0</v>
      </c>
      <c r="M330" s="36">
        <f>SUMIFS(СВЦЭМ!$J$34:$J$777,СВЦЭМ!$A$34:$A$777,$A330,СВЦЭМ!$B$34:$B$777,M$319)+'СЕТ СН'!$F$16</f>
        <v>0</v>
      </c>
      <c r="N330" s="36">
        <f>SUMIFS(СВЦЭМ!$J$34:$J$777,СВЦЭМ!$A$34:$A$777,$A330,СВЦЭМ!$B$34:$B$777,N$319)+'СЕТ СН'!$F$16</f>
        <v>0</v>
      </c>
      <c r="O330" s="36">
        <f>SUMIFS(СВЦЭМ!$J$34:$J$777,СВЦЭМ!$A$34:$A$777,$A330,СВЦЭМ!$B$34:$B$777,O$319)+'СЕТ СН'!$F$16</f>
        <v>0</v>
      </c>
      <c r="P330" s="36">
        <f>SUMIFS(СВЦЭМ!$J$34:$J$777,СВЦЭМ!$A$34:$A$777,$A330,СВЦЭМ!$B$34:$B$777,P$319)+'СЕТ СН'!$F$16</f>
        <v>0</v>
      </c>
      <c r="Q330" s="36">
        <f>SUMIFS(СВЦЭМ!$J$34:$J$777,СВЦЭМ!$A$34:$A$777,$A330,СВЦЭМ!$B$34:$B$777,Q$319)+'СЕТ СН'!$F$16</f>
        <v>0</v>
      </c>
      <c r="R330" s="36">
        <f>SUMIFS(СВЦЭМ!$J$34:$J$777,СВЦЭМ!$A$34:$A$777,$A330,СВЦЭМ!$B$34:$B$777,R$319)+'СЕТ СН'!$F$16</f>
        <v>0</v>
      </c>
      <c r="S330" s="36">
        <f>SUMIFS(СВЦЭМ!$J$34:$J$777,СВЦЭМ!$A$34:$A$777,$A330,СВЦЭМ!$B$34:$B$777,S$319)+'СЕТ СН'!$F$16</f>
        <v>0</v>
      </c>
      <c r="T330" s="36">
        <f>SUMIFS(СВЦЭМ!$J$34:$J$777,СВЦЭМ!$A$34:$A$777,$A330,СВЦЭМ!$B$34:$B$777,T$319)+'СЕТ СН'!$F$16</f>
        <v>0</v>
      </c>
      <c r="U330" s="36">
        <f>SUMIFS(СВЦЭМ!$J$34:$J$777,СВЦЭМ!$A$34:$A$777,$A330,СВЦЭМ!$B$34:$B$777,U$319)+'СЕТ СН'!$F$16</f>
        <v>0</v>
      </c>
      <c r="V330" s="36">
        <f>SUMIFS(СВЦЭМ!$J$34:$J$777,СВЦЭМ!$A$34:$A$777,$A330,СВЦЭМ!$B$34:$B$777,V$319)+'СЕТ СН'!$F$16</f>
        <v>0</v>
      </c>
      <c r="W330" s="36">
        <f>SUMIFS(СВЦЭМ!$J$34:$J$777,СВЦЭМ!$A$34:$A$777,$A330,СВЦЭМ!$B$34:$B$777,W$319)+'СЕТ СН'!$F$16</f>
        <v>0</v>
      </c>
      <c r="X330" s="36">
        <f>SUMIFS(СВЦЭМ!$J$34:$J$777,СВЦЭМ!$A$34:$A$777,$A330,СВЦЭМ!$B$34:$B$777,X$319)+'СЕТ СН'!$F$16</f>
        <v>0</v>
      </c>
      <c r="Y330" s="36">
        <f>SUMIFS(СВЦЭМ!$J$34:$J$777,СВЦЭМ!$A$34:$A$777,$A330,СВЦЭМ!$B$34:$B$777,Y$319)+'СЕТ СН'!$F$16</f>
        <v>0</v>
      </c>
    </row>
    <row r="331" spans="1:25" ht="15.75" hidden="1" x14ac:dyDescent="0.2">
      <c r="A331" s="35">
        <f t="shared" si="9"/>
        <v>43873</v>
      </c>
      <c r="B331" s="36">
        <f>SUMIFS(СВЦЭМ!$J$34:$J$777,СВЦЭМ!$A$34:$A$777,$A331,СВЦЭМ!$B$34:$B$777,B$319)+'СЕТ СН'!$F$16</f>
        <v>0</v>
      </c>
      <c r="C331" s="36">
        <f>SUMIFS(СВЦЭМ!$J$34:$J$777,СВЦЭМ!$A$34:$A$777,$A331,СВЦЭМ!$B$34:$B$777,C$319)+'СЕТ СН'!$F$16</f>
        <v>0</v>
      </c>
      <c r="D331" s="36">
        <f>SUMIFS(СВЦЭМ!$J$34:$J$777,СВЦЭМ!$A$34:$A$777,$A331,СВЦЭМ!$B$34:$B$777,D$319)+'СЕТ СН'!$F$16</f>
        <v>0</v>
      </c>
      <c r="E331" s="36">
        <f>SUMIFS(СВЦЭМ!$J$34:$J$777,СВЦЭМ!$A$34:$A$777,$A331,СВЦЭМ!$B$34:$B$777,E$319)+'СЕТ СН'!$F$16</f>
        <v>0</v>
      </c>
      <c r="F331" s="36">
        <f>SUMIFS(СВЦЭМ!$J$34:$J$777,СВЦЭМ!$A$34:$A$777,$A331,СВЦЭМ!$B$34:$B$777,F$319)+'СЕТ СН'!$F$16</f>
        <v>0</v>
      </c>
      <c r="G331" s="36">
        <f>SUMIFS(СВЦЭМ!$J$34:$J$777,СВЦЭМ!$A$34:$A$777,$A331,СВЦЭМ!$B$34:$B$777,G$319)+'СЕТ СН'!$F$16</f>
        <v>0</v>
      </c>
      <c r="H331" s="36">
        <f>SUMIFS(СВЦЭМ!$J$34:$J$777,СВЦЭМ!$A$34:$A$777,$A331,СВЦЭМ!$B$34:$B$777,H$319)+'СЕТ СН'!$F$16</f>
        <v>0</v>
      </c>
      <c r="I331" s="36">
        <f>SUMIFS(СВЦЭМ!$J$34:$J$777,СВЦЭМ!$A$34:$A$777,$A331,СВЦЭМ!$B$34:$B$777,I$319)+'СЕТ СН'!$F$16</f>
        <v>0</v>
      </c>
      <c r="J331" s="36">
        <f>SUMIFS(СВЦЭМ!$J$34:$J$777,СВЦЭМ!$A$34:$A$777,$A331,СВЦЭМ!$B$34:$B$777,J$319)+'СЕТ СН'!$F$16</f>
        <v>0</v>
      </c>
      <c r="K331" s="36">
        <f>SUMIFS(СВЦЭМ!$J$34:$J$777,СВЦЭМ!$A$34:$A$777,$A331,СВЦЭМ!$B$34:$B$777,K$319)+'СЕТ СН'!$F$16</f>
        <v>0</v>
      </c>
      <c r="L331" s="36">
        <f>SUMIFS(СВЦЭМ!$J$34:$J$777,СВЦЭМ!$A$34:$A$777,$A331,СВЦЭМ!$B$34:$B$777,L$319)+'СЕТ СН'!$F$16</f>
        <v>0</v>
      </c>
      <c r="M331" s="36">
        <f>SUMIFS(СВЦЭМ!$J$34:$J$777,СВЦЭМ!$A$34:$A$777,$A331,СВЦЭМ!$B$34:$B$777,M$319)+'СЕТ СН'!$F$16</f>
        <v>0</v>
      </c>
      <c r="N331" s="36">
        <f>SUMIFS(СВЦЭМ!$J$34:$J$777,СВЦЭМ!$A$34:$A$777,$A331,СВЦЭМ!$B$34:$B$777,N$319)+'СЕТ СН'!$F$16</f>
        <v>0</v>
      </c>
      <c r="O331" s="36">
        <f>SUMIFS(СВЦЭМ!$J$34:$J$777,СВЦЭМ!$A$34:$A$777,$A331,СВЦЭМ!$B$34:$B$777,O$319)+'СЕТ СН'!$F$16</f>
        <v>0</v>
      </c>
      <c r="P331" s="36">
        <f>SUMIFS(СВЦЭМ!$J$34:$J$777,СВЦЭМ!$A$34:$A$777,$A331,СВЦЭМ!$B$34:$B$777,P$319)+'СЕТ СН'!$F$16</f>
        <v>0</v>
      </c>
      <c r="Q331" s="36">
        <f>SUMIFS(СВЦЭМ!$J$34:$J$777,СВЦЭМ!$A$34:$A$777,$A331,СВЦЭМ!$B$34:$B$777,Q$319)+'СЕТ СН'!$F$16</f>
        <v>0</v>
      </c>
      <c r="R331" s="36">
        <f>SUMIFS(СВЦЭМ!$J$34:$J$777,СВЦЭМ!$A$34:$A$777,$A331,СВЦЭМ!$B$34:$B$777,R$319)+'СЕТ СН'!$F$16</f>
        <v>0</v>
      </c>
      <c r="S331" s="36">
        <f>SUMIFS(СВЦЭМ!$J$34:$J$777,СВЦЭМ!$A$34:$A$777,$A331,СВЦЭМ!$B$34:$B$777,S$319)+'СЕТ СН'!$F$16</f>
        <v>0</v>
      </c>
      <c r="T331" s="36">
        <f>SUMIFS(СВЦЭМ!$J$34:$J$777,СВЦЭМ!$A$34:$A$777,$A331,СВЦЭМ!$B$34:$B$777,T$319)+'СЕТ СН'!$F$16</f>
        <v>0</v>
      </c>
      <c r="U331" s="36">
        <f>SUMIFS(СВЦЭМ!$J$34:$J$777,СВЦЭМ!$A$34:$A$777,$A331,СВЦЭМ!$B$34:$B$777,U$319)+'СЕТ СН'!$F$16</f>
        <v>0</v>
      </c>
      <c r="V331" s="36">
        <f>SUMIFS(СВЦЭМ!$J$34:$J$777,СВЦЭМ!$A$34:$A$777,$A331,СВЦЭМ!$B$34:$B$777,V$319)+'СЕТ СН'!$F$16</f>
        <v>0</v>
      </c>
      <c r="W331" s="36">
        <f>SUMIFS(СВЦЭМ!$J$34:$J$777,СВЦЭМ!$A$34:$A$777,$A331,СВЦЭМ!$B$34:$B$777,W$319)+'СЕТ СН'!$F$16</f>
        <v>0</v>
      </c>
      <c r="X331" s="36">
        <f>SUMIFS(СВЦЭМ!$J$34:$J$777,СВЦЭМ!$A$34:$A$777,$A331,СВЦЭМ!$B$34:$B$777,X$319)+'СЕТ СН'!$F$16</f>
        <v>0</v>
      </c>
      <c r="Y331" s="36">
        <f>SUMIFS(СВЦЭМ!$J$34:$J$777,СВЦЭМ!$A$34:$A$777,$A331,СВЦЭМ!$B$34:$B$777,Y$319)+'СЕТ СН'!$F$16</f>
        <v>0</v>
      </c>
    </row>
    <row r="332" spans="1:25" ht="15.75" hidden="1" x14ac:dyDescent="0.2">
      <c r="A332" s="35">
        <f t="shared" si="9"/>
        <v>43874</v>
      </c>
      <c r="B332" s="36">
        <f>SUMIFS(СВЦЭМ!$J$34:$J$777,СВЦЭМ!$A$34:$A$777,$A332,СВЦЭМ!$B$34:$B$777,B$319)+'СЕТ СН'!$F$16</f>
        <v>0</v>
      </c>
      <c r="C332" s="36">
        <f>SUMIFS(СВЦЭМ!$J$34:$J$777,СВЦЭМ!$A$34:$A$777,$A332,СВЦЭМ!$B$34:$B$777,C$319)+'СЕТ СН'!$F$16</f>
        <v>0</v>
      </c>
      <c r="D332" s="36">
        <f>SUMIFS(СВЦЭМ!$J$34:$J$777,СВЦЭМ!$A$34:$A$777,$A332,СВЦЭМ!$B$34:$B$777,D$319)+'СЕТ СН'!$F$16</f>
        <v>0</v>
      </c>
      <c r="E332" s="36">
        <f>SUMIFS(СВЦЭМ!$J$34:$J$777,СВЦЭМ!$A$34:$A$777,$A332,СВЦЭМ!$B$34:$B$777,E$319)+'СЕТ СН'!$F$16</f>
        <v>0</v>
      </c>
      <c r="F332" s="36">
        <f>SUMIFS(СВЦЭМ!$J$34:$J$777,СВЦЭМ!$A$34:$A$777,$A332,СВЦЭМ!$B$34:$B$777,F$319)+'СЕТ СН'!$F$16</f>
        <v>0</v>
      </c>
      <c r="G332" s="36">
        <f>SUMIFS(СВЦЭМ!$J$34:$J$777,СВЦЭМ!$A$34:$A$777,$A332,СВЦЭМ!$B$34:$B$777,G$319)+'СЕТ СН'!$F$16</f>
        <v>0</v>
      </c>
      <c r="H332" s="36">
        <f>SUMIFS(СВЦЭМ!$J$34:$J$777,СВЦЭМ!$A$34:$A$777,$A332,СВЦЭМ!$B$34:$B$777,H$319)+'СЕТ СН'!$F$16</f>
        <v>0</v>
      </c>
      <c r="I332" s="36">
        <f>SUMIFS(СВЦЭМ!$J$34:$J$777,СВЦЭМ!$A$34:$A$777,$A332,СВЦЭМ!$B$34:$B$777,I$319)+'СЕТ СН'!$F$16</f>
        <v>0</v>
      </c>
      <c r="J332" s="36">
        <f>SUMIFS(СВЦЭМ!$J$34:$J$777,СВЦЭМ!$A$34:$A$777,$A332,СВЦЭМ!$B$34:$B$777,J$319)+'СЕТ СН'!$F$16</f>
        <v>0</v>
      </c>
      <c r="K332" s="36">
        <f>SUMIFS(СВЦЭМ!$J$34:$J$777,СВЦЭМ!$A$34:$A$777,$A332,СВЦЭМ!$B$34:$B$777,K$319)+'СЕТ СН'!$F$16</f>
        <v>0</v>
      </c>
      <c r="L332" s="36">
        <f>SUMIFS(СВЦЭМ!$J$34:$J$777,СВЦЭМ!$A$34:$A$777,$A332,СВЦЭМ!$B$34:$B$777,L$319)+'СЕТ СН'!$F$16</f>
        <v>0</v>
      </c>
      <c r="M332" s="36">
        <f>SUMIFS(СВЦЭМ!$J$34:$J$777,СВЦЭМ!$A$34:$A$777,$A332,СВЦЭМ!$B$34:$B$777,M$319)+'СЕТ СН'!$F$16</f>
        <v>0</v>
      </c>
      <c r="N332" s="36">
        <f>SUMIFS(СВЦЭМ!$J$34:$J$777,СВЦЭМ!$A$34:$A$777,$A332,СВЦЭМ!$B$34:$B$777,N$319)+'СЕТ СН'!$F$16</f>
        <v>0</v>
      </c>
      <c r="O332" s="36">
        <f>SUMIFS(СВЦЭМ!$J$34:$J$777,СВЦЭМ!$A$34:$A$777,$A332,СВЦЭМ!$B$34:$B$777,O$319)+'СЕТ СН'!$F$16</f>
        <v>0</v>
      </c>
      <c r="P332" s="36">
        <f>SUMIFS(СВЦЭМ!$J$34:$J$777,СВЦЭМ!$A$34:$A$777,$A332,СВЦЭМ!$B$34:$B$777,P$319)+'СЕТ СН'!$F$16</f>
        <v>0</v>
      </c>
      <c r="Q332" s="36">
        <f>SUMIFS(СВЦЭМ!$J$34:$J$777,СВЦЭМ!$A$34:$A$777,$A332,СВЦЭМ!$B$34:$B$777,Q$319)+'СЕТ СН'!$F$16</f>
        <v>0</v>
      </c>
      <c r="R332" s="36">
        <f>SUMIFS(СВЦЭМ!$J$34:$J$777,СВЦЭМ!$A$34:$A$777,$A332,СВЦЭМ!$B$34:$B$777,R$319)+'СЕТ СН'!$F$16</f>
        <v>0</v>
      </c>
      <c r="S332" s="36">
        <f>SUMIFS(СВЦЭМ!$J$34:$J$777,СВЦЭМ!$A$34:$A$777,$A332,СВЦЭМ!$B$34:$B$777,S$319)+'СЕТ СН'!$F$16</f>
        <v>0</v>
      </c>
      <c r="T332" s="36">
        <f>SUMIFS(СВЦЭМ!$J$34:$J$777,СВЦЭМ!$A$34:$A$777,$A332,СВЦЭМ!$B$34:$B$777,T$319)+'СЕТ СН'!$F$16</f>
        <v>0</v>
      </c>
      <c r="U332" s="36">
        <f>SUMIFS(СВЦЭМ!$J$34:$J$777,СВЦЭМ!$A$34:$A$777,$A332,СВЦЭМ!$B$34:$B$777,U$319)+'СЕТ СН'!$F$16</f>
        <v>0</v>
      </c>
      <c r="V332" s="36">
        <f>SUMIFS(СВЦЭМ!$J$34:$J$777,СВЦЭМ!$A$34:$A$777,$A332,СВЦЭМ!$B$34:$B$777,V$319)+'СЕТ СН'!$F$16</f>
        <v>0</v>
      </c>
      <c r="W332" s="36">
        <f>SUMIFS(СВЦЭМ!$J$34:$J$777,СВЦЭМ!$A$34:$A$777,$A332,СВЦЭМ!$B$34:$B$777,W$319)+'СЕТ СН'!$F$16</f>
        <v>0</v>
      </c>
      <c r="X332" s="36">
        <f>SUMIFS(СВЦЭМ!$J$34:$J$777,СВЦЭМ!$A$34:$A$777,$A332,СВЦЭМ!$B$34:$B$777,X$319)+'СЕТ СН'!$F$16</f>
        <v>0</v>
      </c>
      <c r="Y332" s="36">
        <f>SUMIFS(СВЦЭМ!$J$34:$J$777,СВЦЭМ!$A$34:$A$777,$A332,СВЦЭМ!$B$34:$B$777,Y$319)+'СЕТ СН'!$F$16</f>
        <v>0</v>
      </c>
    </row>
    <row r="333" spans="1:25" ht="15.75" hidden="1" x14ac:dyDescent="0.2">
      <c r="A333" s="35">
        <f t="shared" si="9"/>
        <v>43875</v>
      </c>
      <c r="B333" s="36">
        <f>SUMIFS(СВЦЭМ!$J$34:$J$777,СВЦЭМ!$A$34:$A$777,$A333,СВЦЭМ!$B$34:$B$777,B$319)+'СЕТ СН'!$F$16</f>
        <v>0</v>
      </c>
      <c r="C333" s="36">
        <f>SUMIFS(СВЦЭМ!$J$34:$J$777,СВЦЭМ!$A$34:$A$777,$A333,СВЦЭМ!$B$34:$B$777,C$319)+'СЕТ СН'!$F$16</f>
        <v>0</v>
      </c>
      <c r="D333" s="36">
        <f>SUMIFS(СВЦЭМ!$J$34:$J$777,СВЦЭМ!$A$34:$A$777,$A333,СВЦЭМ!$B$34:$B$777,D$319)+'СЕТ СН'!$F$16</f>
        <v>0</v>
      </c>
      <c r="E333" s="36">
        <f>SUMIFS(СВЦЭМ!$J$34:$J$777,СВЦЭМ!$A$34:$A$777,$A333,СВЦЭМ!$B$34:$B$777,E$319)+'СЕТ СН'!$F$16</f>
        <v>0</v>
      </c>
      <c r="F333" s="36">
        <f>SUMIFS(СВЦЭМ!$J$34:$J$777,СВЦЭМ!$A$34:$A$777,$A333,СВЦЭМ!$B$34:$B$777,F$319)+'СЕТ СН'!$F$16</f>
        <v>0</v>
      </c>
      <c r="G333" s="36">
        <f>SUMIFS(СВЦЭМ!$J$34:$J$777,СВЦЭМ!$A$34:$A$777,$A333,СВЦЭМ!$B$34:$B$777,G$319)+'СЕТ СН'!$F$16</f>
        <v>0</v>
      </c>
      <c r="H333" s="36">
        <f>SUMIFS(СВЦЭМ!$J$34:$J$777,СВЦЭМ!$A$34:$A$777,$A333,СВЦЭМ!$B$34:$B$777,H$319)+'СЕТ СН'!$F$16</f>
        <v>0</v>
      </c>
      <c r="I333" s="36">
        <f>SUMIFS(СВЦЭМ!$J$34:$J$777,СВЦЭМ!$A$34:$A$777,$A333,СВЦЭМ!$B$34:$B$777,I$319)+'СЕТ СН'!$F$16</f>
        <v>0</v>
      </c>
      <c r="J333" s="36">
        <f>SUMIFS(СВЦЭМ!$J$34:$J$777,СВЦЭМ!$A$34:$A$777,$A333,СВЦЭМ!$B$34:$B$777,J$319)+'СЕТ СН'!$F$16</f>
        <v>0</v>
      </c>
      <c r="K333" s="36">
        <f>SUMIFS(СВЦЭМ!$J$34:$J$777,СВЦЭМ!$A$34:$A$777,$A333,СВЦЭМ!$B$34:$B$777,K$319)+'СЕТ СН'!$F$16</f>
        <v>0</v>
      </c>
      <c r="L333" s="36">
        <f>SUMIFS(СВЦЭМ!$J$34:$J$777,СВЦЭМ!$A$34:$A$777,$A333,СВЦЭМ!$B$34:$B$777,L$319)+'СЕТ СН'!$F$16</f>
        <v>0</v>
      </c>
      <c r="M333" s="36">
        <f>SUMIFS(СВЦЭМ!$J$34:$J$777,СВЦЭМ!$A$34:$A$777,$A333,СВЦЭМ!$B$34:$B$777,M$319)+'СЕТ СН'!$F$16</f>
        <v>0</v>
      </c>
      <c r="N333" s="36">
        <f>SUMIFS(СВЦЭМ!$J$34:$J$777,СВЦЭМ!$A$34:$A$777,$A333,СВЦЭМ!$B$34:$B$777,N$319)+'СЕТ СН'!$F$16</f>
        <v>0</v>
      </c>
      <c r="O333" s="36">
        <f>SUMIFS(СВЦЭМ!$J$34:$J$777,СВЦЭМ!$A$34:$A$777,$A333,СВЦЭМ!$B$34:$B$777,O$319)+'СЕТ СН'!$F$16</f>
        <v>0</v>
      </c>
      <c r="P333" s="36">
        <f>SUMIFS(СВЦЭМ!$J$34:$J$777,СВЦЭМ!$A$34:$A$777,$A333,СВЦЭМ!$B$34:$B$777,P$319)+'СЕТ СН'!$F$16</f>
        <v>0</v>
      </c>
      <c r="Q333" s="36">
        <f>SUMIFS(СВЦЭМ!$J$34:$J$777,СВЦЭМ!$A$34:$A$777,$A333,СВЦЭМ!$B$34:$B$777,Q$319)+'СЕТ СН'!$F$16</f>
        <v>0</v>
      </c>
      <c r="R333" s="36">
        <f>SUMIFS(СВЦЭМ!$J$34:$J$777,СВЦЭМ!$A$34:$A$777,$A333,СВЦЭМ!$B$34:$B$777,R$319)+'СЕТ СН'!$F$16</f>
        <v>0</v>
      </c>
      <c r="S333" s="36">
        <f>SUMIFS(СВЦЭМ!$J$34:$J$777,СВЦЭМ!$A$34:$A$777,$A333,СВЦЭМ!$B$34:$B$777,S$319)+'СЕТ СН'!$F$16</f>
        <v>0</v>
      </c>
      <c r="T333" s="36">
        <f>SUMIFS(СВЦЭМ!$J$34:$J$777,СВЦЭМ!$A$34:$A$777,$A333,СВЦЭМ!$B$34:$B$777,T$319)+'СЕТ СН'!$F$16</f>
        <v>0</v>
      </c>
      <c r="U333" s="36">
        <f>SUMIFS(СВЦЭМ!$J$34:$J$777,СВЦЭМ!$A$34:$A$777,$A333,СВЦЭМ!$B$34:$B$777,U$319)+'СЕТ СН'!$F$16</f>
        <v>0</v>
      </c>
      <c r="V333" s="36">
        <f>SUMIFS(СВЦЭМ!$J$34:$J$777,СВЦЭМ!$A$34:$A$777,$A333,СВЦЭМ!$B$34:$B$777,V$319)+'СЕТ СН'!$F$16</f>
        <v>0</v>
      </c>
      <c r="W333" s="36">
        <f>SUMIFS(СВЦЭМ!$J$34:$J$777,СВЦЭМ!$A$34:$A$777,$A333,СВЦЭМ!$B$34:$B$777,W$319)+'СЕТ СН'!$F$16</f>
        <v>0</v>
      </c>
      <c r="X333" s="36">
        <f>SUMIFS(СВЦЭМ!$J$34:$J$777,СВЦЭМ!$A$34:$A$777,$A333,СВЦЭМ!$B$34:$B$777,X$319)+'СЕТ СН'!$F$16</f>
        <v>0</v>
      </c>
      <c r="Y333" s="36">
        <f>SUMIFS(СВЦЭМ!$J$34:$J$777,СВЦЭМ!$A$34:$A$777,$A333,СВЦЭМ!$B$34:$B$777,Y$319)+'СЕТ СН'!$F$16</f>
        <v>0</v>
      </c>
    </row>
    <row r="334" spans="1:25" ht="15.75" hidden="1" x14ac:dyDescent="0.2">
      <c r="A334" s="35">
        <f t="shared" si="9"/>
        <v>43876</v>
      </c>
      <c r="B334" s="36">
        <f>SUMIFS(СВЦЭМ!$J$34:$J$777,СВЦЭМ!$A$34:$A$777,$A334,СВЦЭМ!$B$34:$B$777,B$319)+'СЕТ СН'!$F$16</f>
        <v>0</v>
      </c>
      <c r="C334" s="36">
        <f>SUMIFS(СВЦЭМ!$J$34:$J$777,СВЦЭМ!$A$34:$A$777,$A334,СВЦЭМ!$B$34:$B$777,C$319)+'СЕТ СН'!$F$16</f>
        <v>0</v>
      </c>
      <c r="D334" s="36">
        <f>SUMIFS(СВЦЭМ!$J$34:$J$777,СВЦЭМ!$A$34:$A$777,$A334,СВЦЭМ!$B$34:$B$777,D$319)+'СЕТ СН'!$F$16</f>
        <v>0</v>
      </c>
      <c r="E334" s="36">
        <f>SUMIFS(СВЦЭМ!$J$34:$J$777,СВЦЭМ!$A$34:$A$777,$A334,СВЦЭМ!$B$34:$B$777,E$319)+'СЕТ СН'!$F$16</f>
        <v>0</v>
      </c>
      <c r="F334" s="36">
        <f>SUMIFS(СВЦЭМ!$J$34:$J$777,СВЦЭМ!$A$34:$A$777,$A334,СВЦЭМ!$B$34:$B$777,F$319)+'СЕТ СН'!$F$16</f>
        <v>0</v>
      </c>
      <c r="G334" s="36">
        <f>SUMIFS(СВЦЭМ!$J$34:$J$777,СВЦЭМ!$A$34:$A$777,$A334,СВЦЭМ!$B$34:$B$777,G$319)+'СЕТ СН'!$F$16</f>
        <v>0</v>
      </c>
      <c r="H334" s="36">
        <f>SUMIFS(СВЦЭМ!$J$34:$J$777,СВЦЭМ!$A$34:$A$777,$A334,СВЦЭМ!$B$34:$B$777,H$319)+'СЕТ СН'!$F$16</f>
        <v>0</v>
      </c>
      <c r="I334" s="36">
        <f>SUMIFS(СВЦЭМ!$J$34:$J$777,СВЦЭМ!$A$34:$A$777,$A334,СВЦЭМ!$B$34:$B$777,I$319)+'СЕТ СН'!$F$16</f>
        <v>0</v>
      </c>
      <c r="J334" s="36">
        <f>SUMIFS(СВЦЭМ!$J$34:$J$777,СВЦЭМ!$A$34:$A$777,$A334,СВЦЭМ!$B$34:$B$777,J$319)+'СЕТ СН'!$F$16</f>
        <v>0</v>
      </c>
      <c r="K334" s="36">
        <f>SUMIFS(СВЦЭМ!$J$34:$J$777,СВЦЭМ!$A$34:$A$777,$A334,СВЦЭМ!$B$34:$B$777,K$319)+'СЕТ СН'!$F$16</f>
        <v>0</v>
      </c>
      <c r="L334" s="36">
        <f>SUMIFS(СВЦЭМ!$J$34:$J$777,СВЦЭМ!$A$34:$A$777,$A334,СВЦЭМ!$B$34:$B$777,L$319)+'СЕТ СН'!$F$16</f>
        <v>0</v>
      </c>
      <c r="M334" s="36">
        <f>SUMIFS(СВЦЭМ!$J$34:$J$777,СВЦЭМ!$A$34:$A$777,$A334,СВЦЭМ!$B$34:$B$777,M$319)+'СЕТ СН'!$F$16</f>
        <v>0</v>
      </c>
      <c r="N334" s="36">
        <f>SUMIFS(СВЦЭМ!$J$34:$J$777,СВЦЭМ!$A$34:$A$777,$A334,СВЦЭМ!$B$34:$B$777,N$319)+'СЕТ СН'!$F$16</f>
        <v>0</v>
      </c>
      <c r="O334" s="36">
        <f>SUMIFS(СВЦЭМ!$J$34:$J$777,СВЦЭМ!$A$34:$A$777,$A334,СВЦЭМ!$B$34:$B$777,O$319)+'СЕТ СН'!$F$16</f>
        <v>0</v>
      </c>
      <c r="P334" s="36">
        <f>SUMIFS(СВЦЭМ!$J$34:$J$777,СВЦЭМ!$A$34:$A$777,$A334,СВЦЭМ!$B$34:$B$777,P$319)+'СЕТ СН'!$F$16</f>
        <v>0</v>
      </c>
      <c r="Q334" s="36">
        <f>SUMIFS(СВЦЭМ!$J$34:$J$777,СВЦЭМ!$A$34:$A$777,$A334,СВЦЭМ!$B$34:$B$777,Q$319)+'СЕТ СН'!$F$16</f>
        <v>0</v>
      </c>
      <c r="R334" s="36">
        <f>SUMIFS(СВЦЭМ!$J$34:$J$777,СВЦЭМ!$A$34:$A$777,$A334,СВЦЭМ!$B$34:$B$777,R$319)+'СЕТ СН'!$F$16</f>
        <v>0</v>
      </c>
      <c r="S334" s="36">
        <f>SUMIFS(СВЦЭМ!$J$34:$J$777,СВЦЭМ!$A$34:$A$777,$A334,СВЦЭМ!$B$34:$B$777,S$319)+'СЕТ СН'!$F$16</f>
        <v>0</v>
      </c>
      <c r="T334" s="36">
        <f>SUMIFS(СВЦЭМ!$J$34:$J$777,СВЦЭМ!$A$34:$A$777,$A334,СВЦЭМ!$B$34:$B$777,T$319)+'СЕТ СН'!$F$16</f>
        <v>0</v>
      </c>
      <c r="U334" s="36">
        <f>SUMIFS(СВЦЭМ!$J$34:$J$777,СВЦЭМ!$A$34:$A$777,$A334,СВЦЭМ!$B$34:$B$777,U$319)+'СЕТ СН'!$F$16</f>
        <v>0</v>
      </c>
      <c r="V334" s="36">
        <f>SUMIFS(СВЦЭМ!$J$34:$J$777,СВЦЭМ!$A$34:$A$777,$A334,СВЦЭМ!$B$34:$B$777,V$319)+'СЕТ СН'!$F$16</f>
        <v>0</v>
      </c>
      <c r="W334" s="36">
        <f>SUMIFS(СВЦЭМ!$J$34:$J$777,СВЦЭМ!$A$34:$A$777,$A334,СВЦЭМ!$B$34:$B$777,W$319)+'СЕТ СН'!$F$16</f>
        <v>0</v>
      </c>
      <c r="X334" s="36">
        <f>SUMIFS(СВЦЭМ!$J$34:$J$777,СВЦЭМ!$A$34:$A$777,$A334,СВЦЭМ!$B$34:$B$777,X$319)+'СЕТ СН'!$F$16</f>
        <v>0</v>
      </c>
      <c r="Y334" s="36">
        <f>SUMIFS(СВЦЭМ!$J$34:$J$777,СВЦЭМ!$A$34:$A$777,$A334,СВЦЭМ!$B$34:$B$777,Y$319)+'СЕТ СН'!$F$16</f>
        <v>0</v>
      </c>
    </row>
    <row r="335" spans="1:25" ht="15.75" hidden="1" x14ac:dyDescent="0.2">
      <c r="A335" s="35">
        <f t="shared" si="9"/>
        <v>43877</v>
      </c>
      <c r="B335" s="36">
        <f>SUMIFS(СВЦЭМ!$J$34:$J$777,СВЦЭМ!$A$34:$A$777,$A335,СВЦЭМ!$B$34:$B$777,B$319)+'СЕТ СН'!$F$16</f>
        <v>0</v>
      </c>
      <c r="C335" s="36">
        <f>SUMIFS(СВЦЭМ!$J$34:$J$777,СВЦЭМ!$A$34:$A$777,$A335,СВЦЭМ!$B$34:$B$777,C$319)+'СЕТ СН'!$F$16</f>
        <v>0</v>
      </c>
      <c r="D335" s="36">
        <f>SUMIFS(СВЦЭМ!$J$34:$J$777,СВЦЭМ!$A$34:$A$777,$A335,СВЦЭМ!$B$34:$B$777,D$319)+'СЕТ СН'!$F$16</f>
        <v>0</v>
      </c>
      <c r="E335" s="36">
        <f>SUMIFS(СВЦЭМ!$J$34:$J$777,СВЦЭМ!$A$34:$A$777,$A335,СВЦЭМ!$B$34:$B$777,E$319)+'СЕТ СН'!$F$16</f>
        <v>0</v>
      </c>
      <c r="F335" s="36">
        <f>SUMIFS(СВЦЭМ!$J$34:$J$777,СВЦЭМ!$A$34:$A$777,$A335,СВЦЭМ!$B$34:$B$777,F$319)+'СЕТ СН'!$F$16</f>
        <v>0</v>
      </c>
      <c r="G335" s="36">
        <f>SUMIFS(СВЦЭМ!$J$34:$J$777,СВЦЭМ!$A$34:$A$777,$A335,СВЦЭМ!$B$34:$B$777,G$319)+'СЕТ СН'!$F$16</f>
        <v>0</v>
      </c>
      <c r="H335" s="36">
        <f>SUMIFS(СВЦЭМ!$J$34:$J$777,СВЦЭМ!$A$34:$A$777,$A335,СВЦЭМ!$B$34:$B$777,H$319)+'СЕТ СН'!$F$16</f>
        <v>0</v>
      </c>
      <c r="I335" s="36">
        <f>SUMIFS(СВЦЭМ!$J$34:$J$777,СВЦЭМ!$A$34:$A$777,$A335,СВЦЭМ!$B$34:$B$777,I$319)+'СЕТ СН'!$F$16</f>
        <v>0</v>
      </c>
      <c r="J335" s="36">
        <f>SUMIFS(СВЦЭМ!$J$34:$J$777,СВЦЭМ!$A$34:$A$777,$A335,СВЦЭМ!$B$34:$B$777,J$319)+'СЕТ СН'!$F$16</f>
        <v>0</v>
      </c>
      <c r="K335" s="36">
        <f>SUMIFS(СВЦЭМ!$J$34:$J$777,СВЦЭМ!$A$34:$A$777,$A335,СВЦЭМ!$B$34:$B$777,K$319)+'СЕТ СН'!$F$16</f>
        <v>0</v>
      </c>
      <c r="L335" s="36">
        <f>SUMIFS(СВЦЭМ!$J$34:$J$777,СВЦЭМ!$A$34:$A$777,$A335,СВЦЭМ!$B$34:$B$777,L$319)+'СЕТ СН'!$F$16</f>
        <v>0</v>
      </c>
      <c r="M335" s="36">
        <f>SUMIFS(СВЦЭМ!$J$34:$J$777,СВЦЭМ!$A$34:$A$777,$A335,СВЦЭМ!$B$34:$B$777,M$319)+'СЕТ СН'!$F$16</f>
        <v>0</v>
      </c>
      <c r="N335" s="36">
        <f>SUMIFS(СВЦЭМ!$J$34:$J$777,СВЦЭМ!$A$34:$A$777,$A335,СВЦЭМ!$B$34:$B$777,N$319)+'СЕТ СН'!$F$16</f>
        <v>0</v>
      </c>
      <c r="O335" s="36">
        <f>SUMIFS(СВЦЭМ!$J$34:$J$777,СВЦЭМ!$A$34:$A$777,$A335,СВЦЭМ!$B$34:$B$777,O$319)+'СЕТ СН'!$F$16</f>
        <v>0</v>
      </c>
      <c r="P335" s="36">
        <f>SUMIFS(СВЦЭМ!$J$34:$J$777,СВЦЭМ!$A$34:$A$777,$A335,СВЦЭМ!$B$34:$B$777,P$319)+'СЕТ СН'!$F$16</f>
        <v>0</v>
      </c>
      <c r="Q335" s="36">
        <f>SUMIFS(СВЦЭМ!$J$34:$J$777,СВЦЭМ!$A$34:$A$777,$A335,СВЦЭМ!$B$34:$B$777,Q$319)+'СЕТ СН'!$F$16</f>
        <v>0</v>
      </c>
      <c r="R335" s="36">
        <f>SUMIFS(СВЦЭМ!$J$34:$J$777,СВЦЭМ!$A$34:$A$777,$A335,СВЦЭМ!$B$34:$B$777,R$319)+'СЕТ СН'!$F$16</f>
        <v>0</v>
      </c>
      <c r="S335" s="36">
        <f>SUMIFS(СВЦЭМ!$J$34:$J$777,СВЦЭМ!$A$34:$A$777,$A335,СВЦЭМ!$B$34:$B$777,S$319)+'СЕТ СН'!$F$16</f>
        <v>0</v>
      </c>
      <c r="T335" s="36">
        <f>SUMIFS(СВЦЭМ!$J$34:$J$777,СВЦЭМ!$A$34:$A$777,$A335,СВЦЭМ!$B$34:$B$777,T$319)+'СЕТ СН'!$F$16</f>
        <v>0</v>
      </c>
      <c r="U335" s="36">
        <f>SUMIFS(СВЦЭМ!$J$34:$J$777,СВЦЭМ!$A$34:$A$777,$A335,СВЦЭМ!$B$34:$B$777,U$319)+'СЕТ СН'!$F$16</f>
        <v>0</v>
      </c>
      <c r="V335" s="36">
        <f>SUMIFS(СВЦЭМ!$J$34:$J$777,СВЦЭМ!$A$34:$A$777,$A335,СВЦЭМ!$B$34:$B$777,V$319)+'СЕТ СН'!$F$16</f>
        <v>0</v>
      </c>
      <c r="W335" s="36">
        <f>SUMIFS(СВЦЭМ!$J$34:$J$777,СВЦЭМ!$A$34:$A$777,$A335,СВЦЭМ!$B$34:$B$777,W$319)+'СЕТ СН'!$F$16</f>
        <v>0</v>
      </c>
      <c r="X335" s="36">
        <f>SUMIFS(СВЦЭМ!$J$34:$J$777,СВЦЭМ!$A$34:$A$777,$A335,СВЦЭМ!$B$34:$B$777,X$319)+'СЕТ СН'!$F$16</f>
        <v>0</v>
      </c>
      <c r="Y335" s="36">
        <f>SUMIFS(СВЦЭМ!$J$34:$J$777,СВЦЭМ!$A$34:$A$777,$A335,СВЦЭМ!$B$34:$B$777,Y$319)+'СЕТ СН'!$F$16</f>
        <v>0</v>
      </c>
    </row>
    <row r="336" spans="1:25" ht="15.75" hidden="1" x14ac:dyDescent="0.2">
      <c r="A336" s="35">
        <f t="shared" si="9"/>
        <v>43878</v>
      </c>
      <c r="B336" s="36">
        <f>SUMIFS(СВЦЭМ!$J$34:$J$777,СВЦЭМ!$A$34:$A$777,$A336,СВЦЭМ!$B$34:$B$777,B$319)+'СЕТ СН'!$F$16</f>
        <v>0</v>
      </c>
      <c r="C336" s="36">
        <f>SUMIFS(СВЦЭМ!$J$34:$J$777,СВЦЭМ!$A$34:$A$777,$A336,СВЦЭМ!$B$34:$B$777,C$319)+'СЕТ СН'!$F$16</f>
        <v>0</v>
      </c>
      <c r="D336" s="36">
        <f>SUMIFS(СВЦЭМ!$J$34:$J$777,СВЦЭМ!$A$34:$A$777,$A336,СВЦЭМ!$B$34:$B$777,D$319)+'СЕТ СН'!$F$16</f>
        <v>0</v>
      </c>
      <c r="E336" s="36">
        <f>SUMIFS(СВЦЭМ!$J$34:$J$777,СВЦЭМ!$A$34:$A$777,$A336,СВЦЭМ!$B$34:$B$777,E$319)+'СЕТ СН'!$F$16</f>
        <v>0</v>
      </c>
      <c r="F336" s="36">
        <f>SUMIFS(СВЦЭМ!$J$34:$J$777,СВЦЭМ!$A$34:$A$777,$A336,СВЦЭМ!$B$34:$B$777,F$319)+'СЕТ СН'!$F$16</f>
        <v>0</v>
      </c>
      <c r="G336" s="36">
        <f>SUMIFS(СВЦЭМ!$J$34:$J$777,СВЦЭМ!$A$34:$A$777,$A336,СВЦЭМ!$B$34:$B$777,G$319)+'СЕТ СН'!$F$16</f>
        <v>0</v>
      </c>
      <c r="H336" s="36">
        <f>SUMIFS(СВЦЭМ!$J$34:$J$777,СВЦЭМ!$A$34:$A$777,$A336,СВЦЭМ!$B$34:$B$777,H$319)+'СЕТ СН'!$F$16</f>
        <v>0</v>
      </c>
      <c r="I336" s="36">
        <f>SUMIFS(СВЦЭМ!$J$34:$J$777,СВЦЭМ!$A$34:$A$777,$A336,СВЦЭМ!$B$34:$B$777,I$319)+'СЕТ СН'!$F$16</f>
        <v>0</v>
      </c>
      <c r="J336" s="36">
        <f>SUMIFS(СВЦЭМ!$J$34:$J$777,СВЦЭМ!$A$34:$A$777,$A336,СВЦЭМ!$B$34:$B$777,J$319)+'СЕТ СН'!$F$16</f>
        <v>0</v>
      </c>
      <c r="K336" s="36">
        <f>SUMIFS(СВЦЭМ!$J$34:$J$777,СВЦЭМ!$A$34:$A$777,$A336,СВЦЭМ!$B$34:$B$777,K$319)+'СЕТ СН'!$F$16</f>
        <v>0</v>
      </c>
      <c r="L336" s="36">
        <f>SUMIFS(СВЦЭМ!$J$34:$J$777,СВЦЭМ!$A$34:$A$777,$A336,СВЦЭМ!$B$34:$B$777,L$319)+'СЕТ СН'!$F$16</f>
        <v>0</v>
      </c>
      <c r="M336" s="36">
        <f>SUMIFS(СВЦЭМ!$J$34:$J$777,СВЦЭМ!$A$34:$A$777,$A336,СВЦЭМ!$B$34:$B$777,M$319)+'СЕТ СН'!$F$16</f>
        <v>0</v>
      </c>
      <c r="N336" s="36">
        <f>SUMIFS(СВЦЭМ!$J$34:$J$777,СВЦЭМ!$A$34:$A$777,$A336,СВЦЭМ!$B$34:$B$777,N$319)+'СЕТ СН'!$F$16</f>
        <v>0</v>
      </c>
      <c r="O336" s="36">
        <f>SUMIFS(СВЦЭМ!$J$34:$J$777,СВЦЭМ!$A$34:$A$777,$A336,СВЦЭМ!$B$34:$B$777,O$319)+'СЕТ СН'!$F$16</f>
        <v>0</v>
      </c>
      <c r="P336" s="36">
        <f>SUMIFS(СВЦЭМ!$J$34:$J$777,СВЦЭМ!$A$34:$A$777,$A336,СВЦЭМ!$B$34:$B$777,P$319)+'СЕТ СН'!$F$16</f>
        <v>0</v>
      </c>
      <c r="Q336" s="36">
        <f>SUMIFS(СВЦЭМ!$J$34:$J$777,СВЦЭМ!$A$34:$A$777,$A336,СВЦЭМ!$B$34:$B$777,Q$319)+'СЕТ СН'!$F$16</f>
        <v>0</v>
      </c>
      <c r="R336" s="36">
        <f>SUMIFS(СВЦЭМ!$J$34:$J$777,СВЦЭМ!$A$34:$A$777,$A336,СВЦЭМ!$B$34:$B$777,R$319)+'СЕТ СН'!$F$16</f>
        <v>0</v>
      </c>
      <c r="S336" s="36">
        <f>SUMIFS(СВЦЭМ!$J$34:$J$777,СВЦЭМ!$A$34:$A$777,$A336,СВЦЭМ!$B$34:$B$777,S$319)+'СЕТ СН'!$F$16</f>
        <v>0</v>
      </c>
      <c r="T336" s="36">
        <f>SUMIFS(СВЦЭМ!$J$34:$J$777,СВЦЭМ!$A$34:$A$777,$A336,СВЦЭМ!$B$34:$B$777,T$319)+'СЕТ СН'!$F$16</f>
        <v>0</v>
      </c>
      <c r="U336" s="36">
        <f>SUMIFS(СВЦЭМ!$J$34:$J$777,СВЦЭМ!$A$34:$A$777,$A336,СВЦЭМ!$B$34:$B$777,U$319)+'СЕТ СН'!$F$16</f>
        <v>0</v>
      </c>
      <c r="V336" s="36">
        <f>SUMIFS(СВЦЭМ!$J$34:$J$777,СВЦЭМ!$A$34:$A$777,$A336,СВЦЭМ!$B$34:$B$777,V$319)+'СЕТ СН'!$F$16</f>
        <v>0</v>
      </c>
      <c r="W336" s="36">
        <f>SUMIFS(СВЦЭМ!$J$34:$J$777,СВЦЭМ!$A$34:$A$777,$A336,СВЦЭМ!$B$34:$B$777,W$319)+'СЕТ СН'!$F$16</f>
        <v>0</v>
      </c>
      <c r="X336" s="36">
        <f>SUMIFS(СВЦЭМ!$J$34:$J$777,СВЦЭМ!$A$34:$A$777,$A336,СВЦЭМ!$B$34:$B$777,X$319)+'СЕТ СН'!$F$16</f>
        <v>0</v>
      </c>
      <c r="Y336" s="36">
        <f>SUMIFS(СВЦЭМ!$J$34:$J$777,СВЦЭМ!$A$34:$A$777,$A336,СВЦЭМ!$B$34:$B$777,Y$319)+'СЕТ СН'!$F$16</f>
        <v>0</v>
      </c>
    </row>
    <row r="337" spans="1:26" ht="15.75" hidden="1" x14ac:dyDescent="0.2">
      <c r="A337" s="35">
        <f t="shared" si="9"/>
        <v>43879</v>
      </c>
      <c r="B337" s="36">
        <f>SUMIFS(СВЦЭМ!$J$34:$J$777,СВЦЭМ!$A$34:$A$777,$A337,СВЦЭМ!$B$34:$B$777,B$319)+'СЕТ СН'!$F$16</f>
        <v>0</v>
      </c>
      <c r="C337" s="36">
        <f>SUMIFS(СВЦЭМ!$J$34:$J$777,СВЦЭМ!$A$34:$A$777,$A337,СВЦЭМ!$B$34:$B$777,C$319)+'СЕТ СН'!$F$16</f>
        <v>0</v>
      </c>
      <c r="D337" s="36">
        <f>SUMIFS(СВЦЭМ!$J$34:$J$777,СВЦЭМ!$A$34:$A$777,$A337,СВЦЭМ!$B$34:$B$777,D$319)+'СЕТ СН'!$F$16</f>
        <v>0</v>
      </c>
      <c r="E337" s="36">
        <f>SUMIFS(СВЦЭМ!$J$34:$J$777,СВЦЭМ!$A$34:$A$777,$A337,СВЦЭМ!$B$34:$B$777,E$319)+'СЕТ СН'!$F$16</f>
        <v>0</v>
      </c>
      <c r="F337" s="36">
        <f>SUMIFS(СВЦЭМ!$J$34:$J$777,СВЦЭМ!$A$34:$A$777,$A337,СВЦЭМ!$B$34:$B$777,F$319)+'СЕТ СН'!$F$16</f>
        <v>0</v>
      </c>
      <c r="G337" s="36">
        <f>SUMIFS(СВЦЭМ!$J$34:$J$777,СВЦЭМ!$A$34:$A$777,$A337,СВЦЭМ!$B$34:$B$777,G$319)+'СЕТ СН'!$F$16</f>
        <v>0</v>
      </c>
      <c r="H337" s="36">
        <f>SUMIFS(СВЦЭМ!$J$34:$J$777,СВЦЭМ!$A$34:$A$777,$A337,СВЦЭМ!$B$34:$B$777,H$319)+'СЕТ СН'!$F$16</f>
        <v>0</v>
      </c>
      <c r="I337" s="36">
        <f>SUMIFS(СВЦЭМ!$J$34:$J$777,СВЦЭМ!$A$34:$A$777,$A337,СВЦЭМ!$B$34:$B$777,I$319)+'СЕТ СН'!$F$16</f>
        <v>0</v>
      </c>
      <c r="J337" s="36">
        <f>SUMIFS(СВЦЭМ!$J$34:$J$777,СВЦЭМ!$A$34:$A$777,$A337,СВЦЭМ!$B$34:$B$777,J$319)+'СЕТ СН'!$F$16</f>
        <v>0</v>
      </c>
      <c r="K337" s="36">
        <f>SUMIFS(СВЦЭМ!$J$34:$J$777,СВЦЭМ!$A$34:$A$777,$A337,СВЦЭМ!$B$34:$B$777,K$319)+'СЕТ СН'!$F$16</f>
        <v>0</v>
      </c>
      <c r="L337" s="36">
        <f>SUMIFS(СВЦЭМ!$J$34:$J$777,СВЦЭМ!$A$34:$A$777,$A337,СВЦЭМ!$B$34:$B$777,L$319)+'СЕТ СН'!$F$16</f>
        <v>0</v>
      </c>
      <c r="M337" s="36">
        <f>SUMIFS(СВЦЭМ!$J$34:$J$777,СВЦЭМ!$A$34:$A$777,$A337,СВЦЭМ!$B$34:$B$777,M$319)+'СЕТ СН'!$F$16</f>
        <v>0</v>
      </c>
      <c r="N337" s="36">
        <f>SUMIFS(СВЦЭМ!$J$34:$J$777,СВЦЭМ!$A$34:$A$777,$A337,СВЦЭМ!$B$34:$B$777,N$319)+'СЕТ СН'!$F$16</f>
        <v>0</v>
      </c>
      <c r="O337" s="36">
        <f>SUMIFS(СВЦЭМ!$J$34:$J$777,СВЦЭМ!$A$34:$A$777,$A337,СВЦЭМ!$B$34:$B$777,O$319)+'СЕТ СН'!$F$16</f>
        <v>0</v>
      </c>
      <c r="P337" s="36">
        <f>SUMIFS(СВЦЭМ!$J$34:$J$777,СВЦЭМ!$A$34:$A$777,$A337,СВЦЭМ!$B$34:$B$777,P$319)+'СЕТ СН'!$F$16</f>
        <v>0</v>
      </c>
      <c r="Q337" s="36">
        <f>SUMIFS(СВЦЭМ!$J$34:$J$777,СВЦЭМ!$A$34:$A$777,$A337,СВЦЭМ!$B$34:$B$777,Q$319)+'СЕТ СН'!$F$16</f>
        <v>0</v>
      </c>
      <c r="R337" s="36">
        <f>SUMIFS(СВЦЭМ!$J$34:$J$777,СВЦЭМ!$A$34:$A$777,$A337,СВЦЭМ!$B$34:$B$777,R$319)+'СЕТ СН'!$F$16</f>
        <v>0</v>
      </c>
      <c r="S337" s="36">
        <f>SUMIFS(СВЦЭМ!$J$34:$J$777,СВЦЭМ!$A$34:$A$777,$A337,СВЦЭМ!$B$34:$B$777,S$319)+'СЕТ СН'!$F$16</f>
        <v>0</v>
      </c>
      <c r="T337" s="36">
        <f>SUMIFS(СВЦЭМ!$J$34:$J$777,СВЦЭМ!$A$34:$A$777,$A337,СВЦЭМ!$B$34:$B$777,T$319)+'СЕТ СН'!$F$16</f>
        <v>0</v>
      </c>
      <c r="U337" s="36">
        <f>SUMIFS(СВЦЭМ!$J$34:$J$777,СВЦЭМ!$A$34:$A$777,$A337,СВЦЭМ!$B$34:$B$777,U$319)+'СЕТ СН'!$F$16</f>
        <v>0</v>
      </c>
      <c r="V337" s="36">
        <f>SUMIFS(СВЦЭМ!$J$34:$J$777,СВЦЭМ!$A$34:$A$777,$A337,СВЦЭМ!$B$34:$B$777,V$319)+'СЕТ СН'!$F$16</f>
        <v>0</v>
      </c>
      <c r="W337" s="36">
        <f>SUMIFS(СВЦЭМ!$J$34:$J$777,СВЦЭМ!$A$34:$A$777,$A337,СВЦЭМ!$B$34:$B$777,W$319)+'СЕТ СН'!$F$16</f>
        <v>0</v>
      </c>
      <c r="X337" s="36">
        <f>SUMIFS(СВЦЭМ!$J$34:$J$777,СВЦЭМ!$A$34:$A$777,$A337,СВЦЭМ!$B$34:$B$777,X$319)+'СЕТ СН'!$F$16</f>
        <v>0</v>
      </c>
      <c r="Y337" s="36">
        <f>SUMIFS(СВЦЭМ!$J$34:$J$777,СВЦЭМ!$A$34:$A$777,$A337,СВЦЭМ!$B$34:$B$777,Y$319)+'СЕТ СН'!$F$16</f>
        <v>0</v>
      </c>
    </row>
    <row r="338" spans="1:26" ht="15.75" hidden="1" x14ac:dyDescent="0.2">
      <c r="A338" s="35">
        <f t="shared" si="9"/>
        <v>43880</v>
      </c>
      <c r="B338" s="36">
        <f>SUMIFS(СВЦЭМ!$J$34:$J$777,СВЦЭМ!$A$34:$A$777,$A338,СВЦЭМ!$B$34:$B$777,B$319)+'СЕТ СН'!$F$16</f>
        <v>0</v>
      </c>
      <c r="C338" s="36">
        <f>SUMIFS(СВЦЭМ!$J$34:$J$777,СВЦЭМ!$A$34:$A$777,$A338,СВЦЭМ!$B$34:$B$777,C$319)+'СЕТ СН'!$F$16</f>
        <v>0</v>
      </c>
      <c r="D338" s="36">
        <f>SUMIFS(СВЦЭМ!$J$34:$J$777,СВЦЭМ!$A$34:$A$777,$A338,СВЦЭМ!$B$34:$B$777,D$319)+'СЕТ СН'!$F$16</f>
        <v>0</v>
      </c>
      <c r="E338" s="36">
        <f>SUMIFS(СВЦЭМ!$J$34:$J$777,СВЦЭМ!$A$34:$A$777,$A338,СВЦЭМ!$B$34:$B$777,E$319)+'СЕТ СН'!$F$16</f>
        <v>0</v>
      </c>
      <c r="F338" s="36">
        <f>SUMIFS(СВЦЭМ!$J$34:$J$777,СВЦЭМ!$A$34:$A$777,$A338,СВЦЭМ!$B$34:$B$777,F$319)+'СЕТ СН'!$F$16</f>
        <v>0</v>
      </c>
      <c r="G338" s="36">
        <f>SUMIFS(СВЦЭМ!$J$34:$J$777,СВЦЭМ!$A$34:$A$777,$A338,СВЦЭМ!$B$34:$B$777,G$319)+'СЕТ СН'!$F$16</f>
        <v>0</v>
      </c>
      <c r="H338" s="36">
        <f>SUMIFS(СВЦЭМ!$J$34:$J$777,СВЦЭМ!$A$34:$A$777,$A338,СВЦЭМ!$B$34:$B$777,H$319)+'СЕТ СН'!$F$16</f>
        <v>0</v>
      </c>
      <c r="I338" s="36">
        <f>SUMIFS(СВЦЭМ!$J$34:$J$777,СВЦЭМ!$A$34:$A$777,$A338,СВЦЭМ!$B$34:$B$777,I$319)+'СЕТ СН'!$F$16</f>
        <v>0</v>
      </c>
      <c r="J338" s="36">
        <f>SUMIFS(СВЦЭМ!$J$34:$J$777,СВЦЭМ!$A$34:$A$777,$A338,СВЦЭМ!$B$34:$B$777,J$319)+'СЕТ СН'!$F$16</f>
        <v>0</v>
      </c>
      <c r="K338" s="36">
        <f>SUMIFS(СВЦЭМ!$J$34:$J$777,СВЦЭМ!$A$34:$A$777,$A338,СВЦЭМ!$B$34:$B$777,K$319)+'СЕТ СН'!$F$16</f>
        <v>0</v>
      </c>
      <c r="L338" s="36">
        <f>SUMIFS(СВЦЭМ!$J$34:$J$777,СВЦЭМ!$A$34:$A$777,$A338,СВЦЭМ!$B$34:$B$777,L$319)+'СЕТ СН'!$F$16</f>
        <v>0</v>
      </c>
      <c r="M338" s="36">
        <f>SUMIFS(СВЦЭМ!$J$34:$J$777,СВЦЭМ!$A$34:$A$777,$A338,СВЦЭМ!$B$34:$B$777,M$319)+'СЕТ СН'!$F$16</f>
        <v>0</v>
      </c>
      <c r="N338" s="36">
        <f>SUMIFS(СВЦЭМ!$J$34:$J$777,СВЦЭМ!$A$34:$A$777,$A338,СВЦЭМ!$B$34:$B$777,N$319)+'СЕТ СН'!$F$16</f>
        <v>0</v>
      </c>
      <c r="O338" s="36">
        <f>SUMIFS(СВЦЭМ!$J$34:$J$777,СВЦЭМ!$A$34:$A$777,$A338,СВЦЭМ!$B$34:$B$777,O$319)+'СЕТ СН'!$F$16</f>
        <v>0</v>
      </c>
      <c r="P338" s="36">
        <f>SUMIFS(СВЦЭМ!$J$34:$J$777,СВЦЭМ!$A$34:$A$777,$A338,СВЦЭМ!$B$34:$B$777,P$319)+'СЕТ СН'!$F$16</f>
        <v>0</v>
      </c>
      <c r="Q338" s="36">
        <f>SUMIFS(СВЦЭМ!$J$34:$J$777,СВЦЭМ!$A$34:$A$777,$A338,СВЦЭМ!$B$34:$B$777,Q$319)+'СЕТ СН'!$F$16</f>
        <v>0</v>
      </c>
      <c r="R338" s="36">
        <f>SUMIFS(СВЦЭМ!$J$34:$J$777,СВЦЭМ!$A$34:$A$777,$A338,СВЦЭМ!$B$34:$B$777,R$319)+'СЕТ СН'!$F$16</f>
        <v>0</v>
      </c>
      <c r="S338" s="36">
        <f>SUMIFS(СВЦЭМ!$J$34:$J$777,СВЦЭМ!$A$34:$A$777,$A338,СВЦЭМ!$B$34:$B$777,S$319)+'СЕТ СН'!$F$16</f>
        <v>0</v>
      </c>
      <c r="T338" s="36">
        <f>SUMIFS(СВЦЭМ!$J$34:$J$777,СВЦЭМ!$A$34:$A$777,$A338,СВЦЭМ!$B$34:$B$777,T$319)+'СЕТ СН'!$F$16</f>
        <v>0</v>
      </c>
      <c r="U338" s="36">
        <f>SUMIFS(СВЦЭМ!$J$34:$J$777,СВЦЭМ!$A$34:$A$777,$A338,СВЦЭМ!$B$34:$B$777,U$319)+'СЕТ СН'!$F$16</f>
        <v>0</v>
      </c>
      <c r="V338" s="36">
        <f>SUMIFS(СВЦЭМ!$J$34:$J$777,СВЦЭМ!$A$34:$A$777,$A338,СВЦЭМ!$B$34:$B$777,V$319)+'СЕТ СН'!$F$16</f>
        <v>0</v>
      </c>
      <c r="W338" s="36">
        <f>SUMIFS(СВЦЭМ!$J$34:$J$777,СВЦЭМ!$A$34:$A$777,$A338,СВЦЭМ!$B$34:$B$777,W$319)+'СЕТ СН'!$F$16</f>
        <v>0</v>
      </c>
      <c r="X338" s="36">
        <f>SUMIFS(СВЦЭМ!$J$34:$J$777,СВЦЭМ!$A$34:$A$777,$A338,СВЦЭМ!$B$34:$B$777,X$319)+'СЕТ СН'!$F$16</f>
        <v>0</v>
      </c>
      <c r="Y338" s="36">
        <f>SUMIFS(СВЦЭМ!$J$34:$J$777,СВЦЭМ!$A$34:$A$777,$A338,СВЦЭМ!$B$34:$B$777,Y$319)+'СЕТ СН'!$F$16</f>
        <v>0</v>
      </c>
    </row>
    <row r="339" spans="1:26" ht="15.75" hidden="1" x14ac:dyDescent="0.2">
      <c r="A339" s="35">
        <f t="shared" si="9"/>
        <v>43881</v>
      </c>
      <c r="B339" s="36">
        <f>SUMIFS(СВЦЭМ!$J$34:$J$777,СВЦЭМ!$A$34:$A$777,$A339,СВЦЭМ!$B$34:$B$777,B$319)+'СЕТ СН'!$F$16</f>
        <v>0</v>
      </c>
      <c r="C339" s="36">
        <f>SUMIFS(СВЦЭМ!$J$34:$J$777,СВЦЭМ!$A$34:$A$777,$A339,СВЦЭМ!$B$34:$B$777,C$319)+'СЕТ СН'!$F$16</f>
        <v>0</v>
      </c>
      <c r="D339" s="36">
        <f>SUMIFS(СВЦЭМ!$J$34:$J$777,СВЦЭМ!$A$34:$A$777,$A339,СВЦЭМ!$B$34:$B$777,D$319)+'СЕТ СН'!$F$16</f>
        <v>0</v>
      </c>
      <c r="E339" s="36">
        <f>SUMIFS(СВЦЭМ!$J$34:$J$777,СВЦЭМ!$A$34:$A$777,$A339,СВЦЭМ!$B$34:$B$777,E$319)+'СЕТ СН'!$F$16</f>
        <v>0</v>
      </c>
      <c r="F339" s="36">
        <f>SUMIFS(СВЦЭМ!$J$34:$J$777,СВЦЭМ!$A$34:$A$777,$A339,СВЦЭМ!$B$34:$B$777,F$319)+'СЕТ СН'!$F$16</f>
        <v>0</v>
      </c>
      <c r="G339" s="36">
        <f>SUMIFS(СВЦЭМ!$J$34:$J$777,СВЦЭМ!$A$34:$A$777,$A339,СВЦЭМ!$B$34:$B$777,G$319)+'СЕТ СН'!$F$16</f>
        <v>0</v>
      </c>
      <c r="H339" s="36">
        <f>SUMIFS(СВЦЭМ!$J$34:$J$777,СВЦЭМ!$A$34:$A$777,$A339,СВЦЭМ!$B$34:$B$777,H$319)+'СЕТ СН'!$F$16</f>
        <v>0</v>
      </c>
      <c r="I339" s="36">
        <f>SUMIFS(СВЦЭМ!$J$34:$J$777,СВЦЭМ!$A$34:$A$777,$A339,СВЦЭМ!$B$34:$B$777,I$319)+'СЕТ СН'!$F$16</f>
        <v>0</v>
      </c>
      <c r="J339" s="36">
        <f>SUMIFS(СВЦЭМ!$J$34:$J$777,СВЦЭМ!$A$34:$A$777,$A339,СВЦЭМ!$B$34:$B$777,J$319)+'СЕТ СН'!$F$16</f>
        <v>0</v>
      </c>
      <c r="K339" s="36">
        <f>SUMIFS(СВЦЭМ!$J$34:$J$777,СВЦЭМ!$A$34:$A$777,$A339,СВЦЭМ!$B$34:$B$777,K$319)+'СЕТ СН'!$F$16</f>
        <v>0</v>
      </c>
      <c r="L339" s="36">
        <f>SUMIFS(СВЦЭМ!$J$34:$J$777,СВЦЭМ!$A$34:$A$777,$A339,СВЦЭМ!$B$34:$B$777,L$319)+'СЕТ СН'!$F$16</f>
        <v>0</v>
      </c>
      <c r="M339" s="36">
        <f>SUMIFS(СВЦЭМ!$J$34:$J$777,СВЦЭМ!$A$34:$A$777,$A339,СВЦЭМ!$B$34:$B$777,M$319)+'СЕТ СН'!$F$16</f>
        <v>0</v>
      </c>
      <c r="N339" s="36">
        <f>SUMIFS(СВЦЭМ!$J$34:$J$777,СВЦЭМ!$A$34:$A$777,$A339,СВЦЭМ!$B$34:$B$777,N$319)+'СЕТ СН'!$F$16</f>
        <v>0</v>
      </c>
      <c r="O339" s="36">
        <f>SUMIFS(СВЦЭМ!$J$34:$J$777,СВЦЭМ!$A$34:$A$777,$A339,СВЦЭМ!$B$34:$B$777,O$319)+'СЕТ СН'!$F$16</f>
        <v>0</v>
      </c>
      <c r="P339" s="36">
        <f>SUMIFS(СВЦЭМ!$J$34:$J$777,СВЦЭМ!$A$34:$A$777,$A339,СВЦЭМ!$B$34:$B$777,P$319)+'СЕТ СН'!$F$16</f>
        <v>0</v>
      </c>
      <c r="Q339" s="36">
        <f>SUMIFS(СВЦЭМ!$J$34:$J$777,СВЦЭМ!$A$34:$A$777,$A339,СВЦЭМ!$B$34:$B$777,Q$319)+'СЕТ СН'!$F$16</f>
        <v>0</v>
      </c>
      <c r="R339" s="36">
        <f>SUMIFS(СВЦЭМ!$J$34:$J$777,СВЦЭМ!$A$34:$A$777,$A339,СВЦЭМ!$B$34:$B$777,R$319)+'СЕТ СН'!$F$16</f>
        <v>0</v>
      </c>
      <c r="S339" s="36">
        <f>SUMIFS(СВЦЭМ!$J$34:$J$777,СВЦЭМ!$A$34:$A$777,$A339,СВЦЭМ!$B$34:$B$777,S$319)+'СЕТ СН'!$F$16</f>
        <v>0</v>
      </c>
      <c r="T339" s="36">
        <f>SUMIFS(СВЦЭМ!$J$34:$J$777,СВЦЭМ!$A$34:$A$777,$A339,СВЦЭМ!$B$34:$B$777,T$319)+'СЕТ СН'!$F$16</f>
        <v>0</v>
      </c>
      <c r="U339" s="36">
        <f>SUMIFS(СВЦЭМ!$J$34:$J$777,СВЦЭМ!$A$34:$A$777,$A339,СВЦЭМ!$B$34:$B$777,U$319)+'СЕТ СН'!$F$16</f>
        <v>0</v>
      </c>
      <c r="V339" s="36">
        <f>SUMIFS(СВЦЭМ!$J$34:$J$777,СВЦЭМ!$A$34:$A$777,$A339,СВЦЭМ!$B$34:$B$777,V$319)+'СЕТ СН'!$F$16</f>
        <v>0</v>
      </c>
      <c r="W339" s="36">
        <f>SUMIFS(СВЦЭМ!$J$34:$J$777,СВЦЭМ!$A$34:$A$777,$A339,СВЦЭМ!$B$34:$B$777,W$319)+'СЕТ СН'!$F$16</f>
        <v>0</v>
      </c>
      <c r="X339" s="36">
        <f>SUMIFS(СВЦЭМ!$J$34:$J$777,СВЦЭМ!$A$34:$A$777,$A339,СВЦЭМ!$B$34:$B$777,X$319)+'СЕТ СН'!$F$16</f>
        <v>0</v>
      </c>
      <c r="Y339" s="36">
        <f>SUMIFS(СВЦЭМ!$J$34:$J$777,СВЦЭМ!$A$34:$A$777,$A339,СВЦЭМ!$B$34:$B$777,Y$319)+'СЕТ СН'!$F$16</f>
        <v>0</v>
      </c>
    </row>
    <row r="340" spans="1:26" ht="15.75" hidden="1" x14ac:dyDescent="0.2">
      <c r="A340" s="35">
        <f t="shared" si="9"/>
        <v>43882</v>
      </c>
      <c r="B340" s="36">
        <f>SUMIFS(СВЦЭМ!$J$34:$J$777,СВЦЭМ!$A$34:$A$777,$A340,СВЦЭМ!$B$34:$B$777,B$319)+'СЕТ СН'!$F$16</f>
        <v>0</v>
      </c>
      <c r="C340" s="36">
        <f>SUMIFS(СВЦЭМ!$J$34:$J$777,СВЦЭМ!$A$34:$A$777,$A340,СВЦЭМ!$B$34:$B$777,C$319)+'СЕТ СН'!$F$16</f>
        <v>0</v>
      </c>
      <c r="D340" s="36">
        <f>SUMIFS(СВЦЭМ!$J$34:$J$777,СВЦЭМ!$A$34:$A$777,$A340,СВЦЭМ!$B$34:$B$777,D$319)+'СЕТ СН'!$F$16</f>
        <v>0</v>
      </c>
      <c r="E340" s="36">
        <f>SUMIFS(СВЦЭМ!$J$34:$J$777,СВЦЭМ!$A$34:$A$777,$A340,СВЦЭМ!$B$34:$B$777,E$319)+'СЕТ СН'!$F$16</f>
        <v>0</v>
      </c>
      <c r="F340" s="36">
        <f>SUMIFS(СВЦЭМ!$J$34:$J$777,СВЦЭМ!$A$34:$A$777,$A340,СВЦЭМ!$B$34:$B$777,F$319)+'СЕТ СН'!$F$16</f>
        <v>0</v>
      </c>
      <c r="G340" s="36">
        <f>SUMIFS(СВЦЭМ!$J$34:$J$777,СВЦЭМ!$A$34:$A$777,$A340,СВЦЭМ!$B$34:$B$777,G$319)+'СЕТ СН'!$F$16</f>
        <v>0</v>
      </c>
      <c r="H340" s="36">
        <f>SUMIFS(СВЦЭМ!$J$34:$J$777,СВЦЭМ!$A$34:$A$777,$A340,СВЦЭМ!$B$34:$B$777,H$319)+'СЕТ СН'!$F$16</f>
        <v>0</v>
      </c>
      <c r="I340" s="36">
        <f>SUMIFS(СВЦЭМ!$J$34:$J$777,СВЦЭМ!$A$34:$A$777,$A340,СВЦЭМ!$B$34:$B$777,I$319)+'СЕТ СН'!$F$16</f>
        <v>0</v>
      </c>
      <c r="J340" s="36">
        <f>SUMIFS(СВЦЭМ!$J$34:$J$777,СВЦЭМ!$A$34:$A$777,$A340,СВЦЭМ!$B$34:$B$777,J$319)+'СЕТ СН'!$F$16</f>
        <v>0</v>
      </c>
      <c r="K340" s="36">
        <f>SUMIFS(СВЦЭМ!$J$34:$J$777,СВЦЭМ!$A$34:$A$777,$A340,СВЦЭМ!$B$34:$B$777,K$319)+'СЕТ СН'!$F$16</f>
        <v>0</v>
      </c>
      <c r="L340" s="36">
        <f>SUMIFS(СВЦЭМ!$J$34:$J$777,СВЦЭМ!$A$34:$A$777,$A340,СВЦЭМ!$B$34:$B$777,L$319)+'СЕТ СН'!$F$16</f>
        <v>0</v>
      </c>
      <c r="M340" s="36">
        <f>SUMIFS(СВЦЭМ!$J$34:$J$777,СВЦЭМ!$A$34:$A$777,$A340,СВЦЭМ!$B$34:$B$777,M$319)+'СЕТ СН'!$F$16</f>
        <v>0</v>
      </c>
      <c r="N340" s="36">
        <f>SUMIFS(СВЦЭМ!$J$34:$J$777,СВЦЭМ!$A$34:$A$777,$A340,СВЦЭМ!$B$34:$B$777,N$319)+'СЕТ СН'!$F$16</f>
        <v>0</v>
      </c>
      <c r="O340" s="36">
        <f>SUMIFS(СВЦЭМ!$J$34:$J$777,СВЦЭМ!$A$34:$A$777,$A340,СВЦЭМ!$B$34:$B$777,O$319)+'СЕТ СН'!$F$16</f>
        <v>0</v>
      </c>
      <c r="P340" s="36">
        <f>SUMIFS(СВЦЭМ!$J$34:$J$777,СВЦЭМ!$A$34:$A$777,$A340,СВЦЭМ!$B$34:$B$777,P$319)+'СЕТ СН'!$F$16</f>
        <v>0</v>
      </c>
      <c r="Q340" s="36">
        <f>SUMIFS(СВЦЭМ!$J$34:$J$777,СВЦЭМ!$A$34:$A$777,$A340,СВЦЭМ!$B$34:$B$777,Q$319)+'СЕТ СН'!$F$16</f>
        <v>0</v>
      </c>
      <c r="R340" s="36">
        <f>SUMIFS(СВЦЭМ!$J$34:$J$777,СВЦЭМ!$A$34:$A$777,$A340,СВЦЭМ!$B$34:$B$777,R$319)+'СЕТ СН'!$F$16</f>
        <v>0</v>
      </c>
      <c r="S340" s="36">
        <f>SUMIFS(СВЦЭМ!$J$34:$J$777,СВЦЭМ!$A$34:$A$777,$A340,СВЦЭМ!$B$34:$B$777,S$319)+'СЕТ СН'!$F$16</f>
        <v>0</v>
      </c>
      <c r="T340" s="36">
        <f>SUMIFS(СВЦЭМ!$J$34:$J$777,СВЦЭМ!$A$34:$A$777,$A340,СВЦЭМ!$B$34:$B$777,T$319)+'СЕТ СН'!$F$16</f>
        <v>0</v>
      </c>
      <c r="U340" s="36">
        <f>SUMIFS(СВЦЭМ!$J$34:$J$777,СВЦЭМ!$A$34:$A$777,$A340,СВЦЭМ!$B$34:$B$777,U$319)+'СЕТ СН'!$F$16</f>
        <v>0</v>
      </c>
      <c r="V340" s="36">
        <f>SUMIFS(СВЦЭМ!$J$34:$J$777,СВЦЭМ!$A$34:$A$777,$A340,СВЦЭМ!$B$34:$B$777,V$319)+'СЕТ СН'!$F$16</f>
        <v>0</v>
      </c>
      <c r="W340" s="36">
        <f>SUMIFS(СВЦЭМ!$J$34:$J$777,СВЦЭМ!$A$34:$A$777,$A340,СВЦЭМ!$B$34:$B$777,W$319)+'СЕТ СН'!$F$16</f>
        <v>0</v>
      </c>
      <c r="X340" s="36">
        <f>SUMIFS(СВЦЭМ!$J$34:$J$777,СВЦЭМ!$A$34:$A$777,$A340,СВЦЭМ!$B$34:$B$777,X$319)+'СЕТ СН'!$F$16</f>
        <v>0</v>
      </c>
      <c r="Y340" s="36">
        <f>SUMIFS(СВЦЭМ!$J$34:$J$777,СВЦЭМ!$A$34:$A$777,$A340,СВЦЭМ!$B$34:$B$777,Y$319)+'СЕТ СН'!$F$16</f>
        <v>0</v>
      </c>
    </row>
    <row r="341" spans="1:26" ht="15.75" hidden="1" x14ac:dyDescent="0.2">
      <c r="A341" s="35">
        <f t="shared" si="9"/>
        <v>43883</v>
      </c>
      <c r="B341" s="36">
        <f>SUMIFS(СВЦЭМ!$J$34:$J$777,СВЦЭМ!$A$34:$A$777,$A341,СВЦЭМ!$B$34:$B$777,B$319)+'СЕТ СН'!$F$16</f>
        <v>0</v>
      </c>
      <c r="C341" s="36">
        <f>SUMIFS(СВЦЭМ!$J$34:$J$777,СВЦЭМ!$A$34:$A$777,$A341,СВЦЭМ!$B$34:$B$777,C$319)+'СЕТ СН'!$F$16</f>
        <v>0</v>
      </c>
      <c r="D341" s="36">
        <f>SUMIFS(СВЦЭМ!$J$34:$J$777,СВЦЭМ!$A$34:$A$777,$A341,СВЦЭМ!$B$34:$B$777,D$319)+'СЕТ СН'!$F$16</f>
        <v>0</v>
      </c>
      <c r="E341" s="36">
        <f>SUMIFS(СВЦЭМ!$J$34:$J$777,СВЦЭМ!$A$34:$A$777,$A341,СВЦЭМ!$B$34:$B$777,E$319)+'СЕТ СН'!$F$16</f>
        <v>0</v>
      </c>
      <c r="F341" s="36">
        <f>SUMIFS(СВЦЭМ!$J$34:$J$777,СВЦЭМ!$A$34:$A$777,$A341,СВЦЭМ!$B$34:$B$777,F$319)+'СЕТ СН'!$F$16</f>
        <v>0</v>
      </c>
      <c r="G341" s="36">
        <f>SUMIFS(СВЦЭМ!$J$34:$J$777,СВЦЭМ!$A$34:$A$777,$A341,СВЦЭМ!$B$34:$B$777,G$319)+'СЕТ СН'!$F$16</f>
        <v>0</v>
      </c>
      <c r="H341" s="36">
        <f>SUMIFS(СВЦЭМ!$J$34:$J$777,СВЦЭМ!$A$34:$A$777,$A341,СВЦЭМ!$B$34:$B$777,H$319)+'СЕТ СН'!$F$16</f>
        <v>0</v>
      </c>
      <c r="I341" s="36">
        <f>SUMIFS(СВЦЭМ!$J$34:$J$777,СВЦЭМ!$A$34:$A$777,$A341,СВЦЭМ!$B$34:$B$777,I$319)+'СЕТ СН'!$F$16</f>
        <v>0</v>
      </c>
      <c r="J341" s="36">
        <f>SUMIFS(СВЦЭМ!$J$34:$J$777,СВЦЭМ!$A$34:$A$777,$A341,СВЦЭМ!$B$34:$B$777,J$319)+'СЕТ СН'!$F$16</f>
        <v>0</v>
      </c>
      <c r="K341" s="36">
        <f>SUMIFS(СВЦЭМ!$J$34:$J$777,СВЦЭМ!$A$34:$A$777,$A341,СВЦЭМ!$B$34:$B$777,K$319)+'СЕТ СН'!$F$16</f>
        <v>0</v>
      </c>
      <c r="L341" s="36">
        <f>SUMIFS(СВЦЭМ!$J$34:$J$777,СВЦЭМ!$A$34:$A$777,$A341,СВЦЭМ!$B$34:$B$777,L$319)+'СЕТ СН'!$F$16</f>
        <v>0</v>
      </c>
      <c r="M341" s="36">
        <f>SUMIFS(СВЦЭМ!$J$34:$J$777,СВЦЭМ!$A$34:$A$777,$A341,СВЦЭМ!$B$34:$B$777,M$319)+'СЕТ СН'!$F$16</f>
        <v>0</v>
      </c>
      <c r="N341" s="36">
        <f>SUMIFS(СВЦЭМ!$J$34:$J$777,СВЦЭМ!$A$34:$A$777,$A341,СВЦЭМ!$B$34:$B$777,N$319)+'СЕТ СН'!$F$16</f>
        <v>0</v>
      </c>
      <c r="O341" s="36">
        <f>SUMIFS(СВЦЭМ!$J$34:$J$777,СВЦЭМ!$A$34:$A$777,$A341,СВЦЭМ!$B$34:$B$777,O$319)+'СЕТ СН'!$F$16</f>
        <v>0</v>
      </c>
      <c r="P341" s="36">
        <f>SUMIFS(СВЦЭМ!$J$34:$J$777,СВЦЭМ!$A$34:$A$777,$A341,СВЦЭМ!$B$34:$B$777,P$319)+'СЕТ СН'!$F$16</f>
        <v>0</v>
      </c>
      <c r="Q341" s="36">
        <f>SUMIFS(СВЦЭМ!$J$34:$J$777,СВЦЭМ!$A$34:$A$777,$A341,СВЦЭМ!$B$34:$B$777,Q$319)+'СЕТ СН'!$F$16</f>
        <v>0</v>
      </c>
      <c r="R341" s="36">
        <f>SUMIFS(СВЦЭМ!$J$34:$J$777,СВЦЭМ!$A$34:$A$777,$A341,СВЦЭМ!$B$34:$B$777,R$319)+'СЕТ СН'!$F$16</f>
        <v>0</v>
      </c>
      <c r="S341" s="36">
        <f>SUMIFS(СВЦЭМ!$J$34:$J$777,СВЦЭМ!$A$34:$A$777,$A341,СВЦЭМ!$B$34:$B$777,S$319)+'СЕТ СН'!$F$16</f>
        <v>0</v>
      </c>
      <c r="T341" s="36">
        <f>SUMIFS(СВЦЭМ!$J$34:$J$777,СВЦЭМ!$A$34:$A$777,$A341,СВЦЭМ!$B$34:$B$777,T$319)+'СЕТ СН'!$F$16</f>
        <v>0</v>
      </c>
      <c r="U341" s="36">
        <f>SUMIFS(СВЦЭМ!$J$34:$J$777,СВЦЭМ!$A$34:$A$777,$A341,СВЦЭМ!$B$34:$B$777,U$319)+'СЕТ СН'!$F$16</f>
        <v>0</v>
      </c>
      <c r="V341" s="36">
        <f>SUMIFS(СВЦЭМ!$J$34:$J$777,СВЦЭМ!$A$34:$A$777,$A341,СВЦЭМ!$B$34:$B$777,V$319)+'СЕТ СН'!$F$16</f>
        <v>0</v>
      </c>
      <c r="W341" s="36">
        <f>SUMIFS(СВЦЭМ!$J$34:$J$777,СВЦЭМ!$A$34:$A$777,$A341,СВЦЭМ!$B$34:$B$777,W$319)+'СЕТ СН'!$F$16</f>
        <v>0</v>
      </c>
      <c r="X341" s="36">
        <f>SUMIFS(СВЦЭМ!$J$34:$J$777,СВЦЭМ!$A$34:$A$777,$A341,СВЦЭМ!$B$34:$B$777,X$319)+'СЕТ СН'!$F$16</f>
        <v>0</v>
      </c>
      <c r="Y341" s="36">
        <f>SUMIFS(СВЦЭМ!$J$34:$J$777,СВЦЭМ!$A$34:$A$777,$A341,СВЦЭМ!$B$34:$B$777,Y$319)+'СЕТ СН'!$F$16</f>
        <v>0</v>
      </c>
    </row>
    <row r="342" spans="1:26" ht="15.75" hidden="1" x14ac:dyDescent="0.2">
      <c r="A342" s="35">
        <f t="shared" si="9"/>
        <v>43884</v>
      </c>
      <c r="B342" s="36">
        <f>SUMIFS(СВЦЭМ!$J$34:$J$777,СВЦЭМ!$A$34:$A$777,$A342,СВЦЭМ!$B$34:$B$777,B$319)+'СЕТ СН'!$F$16</f>
        <v>0</v>
      </c>
      <c r="C342" s="36">
        <f>SUMIFS(СВЦЭМ!$J$34:$J$777,СВЦЭМ!$A$34:$A$777,$A342,СВЦЭМ!$B$34:$B$777,C$319)+'СЕТ СН'!$F$16</f>
        <v>0</v>
      </c>
      <c r="D342" s="36">
        <f>SUMIFS(СВЦЭМ!$J$34:$J$777,СВЦЭМ!$A$34:$A$777,$A342,СВЦЭМ!$B$34:$B$777,D$319)+'СЕТ СН'!$F$16</f>
        <v>0</v>
      </c>
      <c r="E342" s="36">
        <f>SUMIFS(СВЦЭМ!$J$34:$J$777,СВЦЭМ!$A$34:$A$777,$A342,СВЦЭМ!$B$34:$B$777,E$319)+'СЕТ СН'!$F$16</f>
        <v>0</v>
      </c>
      <c r="F342" s="36">
        <f>SUMIFS(СВЦЭМ!$J$34:$J$777,СВЦЭМ!$A$34:$A$777,$A342,СВЦЭМ!$B$34:$B$777,F$319)+'СЕТ СН'!$F$16</f>
        <v>0</v>
      </c>
      <c r="G342" s="36">
        <f>SUMIFS(СВЦЭМ!$J$34:$J$777,СВЦЭМ!$A$34:$A$777,$A342,СВЦЭМ!$B$34:$B$777,G$319)+'СЕТ СН'!$F$16</f>
        <v>0</v>
      </c>
      <c r="H342" s="36">
        <f>SUMIFS(СВЦЭМ!$J$34:$J$777,СВЦЭМ!$A$34:$A$777,$A342,СВЦЭМ!$B$34:$B$777,H$319)+'СЕТ СН'!$F$16</f>
        <v>0</v>
      </c>
      <c r="I342" s="36">
        <f>SUMIFS(СВЦЭМ!$J$34:$J$777,СВЦЭМ!$A$34:$A$777,$A342,СВЦЭМ!$B$34:$B$777,I$319)+'СЕТ СН'!$F$16</f>
        <v>0</v>
      </c>
      <c r="J342" s="36">
        <f>SUMIFS(СВЦЭМ!$J$34:$J$777,СВЦЭМ!$A$34:$A$777,$A342,СВЦЭМ!$B$34:$B$777,J$319)+'СЕТ СН'!$F$16</f>
        <v>0</v>
      </c>
      <c r="K342" s="36">
        <f>SUMIFS(СВЦЭМ!$J$34:$J$777,СВЦЭМ!$A$34:$A$777,$A342,СВЦЭМ!$B$34:$B$777,K$319)+'СЕТ СН'!$F$16</f>
        <v>0</v>
      </c>
      <c r="L342" s="36">
        <f>SUMIFS(СВЦЭМ!$J$34:$J$777,СВЦЭМ!$A$34:$A$777,$A342,СВЦЭМ!$B$34:$B$777,L$319)+'СЕТ СН'!$F$16</f>
        <v>0</v>
      </c>
      <c r="M342" s="36">
        <f>SUMIFS(СВЦЭМ!$J$34:$J$777,СВЦЭМ!$A$34:$A$777,$A342,СВЦЭМ!$B$34:$B$777,M$319)+'СЕТ СН'!$F$16</f>
        <v>0</v>
      </c>
      <c r="N342" s="36">
        <f>SUMIFS(СВЦЭМ!$J$34:$J$777,СВЦЭМ!$A$34:$A$777,$A342,СВЦЭМ!$B$34:$B$777,N$319)+'СЕТ СН'!$F$16</f>
        <v>0</v>
      </c>
      <c r="O342" s="36">
        <f>SUMIFS(СВЦЭМ!$J$34:$J$777,СВЦЭМ!$A$34:$A$777,$A342,СВЦЭМ!$B$34:$B$777,O$319)+'СЕТ СН'!$F$16</f>
        <v>0</v>
      </c>
      <c r="P342" s="36">
        <f>SUMIFS(СВЦЭМ!$J$34:$J$777,СВЦЭМ!$A$34:$A$777,$A342,СВЦЭМ!$B$34:$B$777,P$319)+'СЕТ СН'!$F$16</f>
        <v>0</v>
      </c>
      <c r="Q342" s="36">
        <f>SUMIFS(СВЦЭМ!$J$34:$J$777,СВЦЭМ!$A$34:$A$777,$A342,СВЦЭМ!$B$34:$B$777,Q$319)+'СЕТ СН'!$F$16</f>
        <v>0</v>
      </c>
      <c r="R342" s="36">
        <f>SUMIFS(СВЦЭМ!$J$34:$J$777,СВЦЭМ!$A$34:$A$777,$A342,СВЦЭМ!$B$34:$B$777,R$319)+'СЕТ СН'!$F$16</f>
        <v>0</v>
      </c>
      <c r="S342" s="36">
        <f>SUMIFS(СВЦЭМ!$J$34:$J$777,СВЦЭМ!$A$34:$A$777,$A342,СВЦЭМ!$B$34:$B$777,S$319)+'СЕТ СН'!$F$16</f>
        <v>0</v>
      </c>
      <c r="T342" s="36">
        <f>SUMIFS(СВЦЭМ!$J$34:$J$777,СВЦЭМ!$A$34:$A$777,$A342,СВЦЭМ!$B$34:$B$777,T$319)+'СЕТ СН'!$F$16</f>
        <v>0</v>
      </c>
      <c r="U342" s="36">
        <f>SUMIFS(СВЦЭМ!$J$34:$J$777,СВЦЭМ!$A$34:$A$777,$A342,СВЦЭМ!$B$34:$B$777,U$319)+'СЕТ СН'!$F$16</f>
        <v>0</v>
      </c>
      <c r="V342" s="36">
        <f>SUMIFS(СВЦЭМ!$J$34:$J$777,СВЦЭМ!$A$34:$A$777,$A342,СВЦЭМ!$B$34:$B$777,V$319)+'СЕТ СН'!$F$16</f>
        <v>0</v>
      </c>
      <c r="W342" s="36">
        <f>SUMIFS(СВЦЭМ!$J$34:$J$777,СВЦЭМ!$A$34:$A$777,$A342,СВЦЭМ!$B$34:$B$777,W$319)+'СЕТ СН'!$F$16</f>
        <v>0</v>
      </c>
      <c r="X342" s="36">
        <f>SUMIFS(СВЦЭМ!$J$34:$J$777,СВЦЭМ!$A$34:$A$777,$A342,СВЦЭМ!$B$34:$B$777,X$319)+'СЕТ СН'!$F$16</f>
        <v>0</v>
      </c>
      <c r="Y342" s="36">
        <f>SUMIFS(СВЦЭМ!$J$34:$J$777,СВЦЭМ!$A$34:$A$777,$A342,СВЦЭМ!$B$34:$B$777,Y$319)+'СЕТ СН'!$F$16</f>
        <v>0</v>
      </c>
    </row>
    <row r="343" spans="1:26" ht="15.75" hidden="1" x14ac:dyDescent="0.2">
      <c r="A343" s="35">
        <f t="shared" si="9"/>
        <v>43885</v>
      </c>
      <c r="B343" s="36">
        <f>SUMIFS(СВЦЭМ!$J$34:$J$777,СВЦЭМ!$A$34:$A$777,$A343,СВЦЭМ!$B$34:$B$777,B$319)+'СЕТ СН'!$F$16</f>
        <v>0</v>
      </c>
      <c r="C343" s="36">
        <f>SUMIFS(СВЦЭМ!$J$34:$J$777,СВЦЭМ!$A$34:$A$777,$A343,СВЦЭМ!$B$34:$B$777,C$319)+'СЕТ СН'!$F$16</f>
        <v>0</v>
      </c>
      <c r="D343" s="36">
        <f>SUMIFS(СВЦЭМ!$J$34:$J$777,СВЦЭМ!$A$34:$A$777,$A343,СВЦЭМ!$B$34:$B$777,D$319)+'СЕТ СН'!$F$16</f>
        <v>0</v>
      </c>
      <c r="E343" s="36">
        <f>SUMIFS(СВЦЭМ!$J$34:$J$777,СВЦЭМ!$A$34:$A$777,$A343,СВЦЭМ!$B$34:$B$777,E$319)+'СЕТ СН'!$F$16</f>
        <v>0</v>
      </c>
      <c r="F343" s="36">
        <f>SUMIFS(СВЦЭМ!$J$34:$J$777,СВЦЭМ!$A$34:$A$777,$A343,СВЦЭМ!$B$34:$B$777,F$319)+'СЕТ СН'!$F$16</f>
        <v>0</v>
      </c>
      <c r="G343" s="36">
        <f>SUMIFS(СВЦЭМ!$J$34:$J$777,СВЦЭМ!$A$34:$A$777,$A343,СВЦЭМ!$B$34:$B$777,G$319)+'СЕТ СН'!$F$16</f>
        <v>0</v>
      </c>
      <c r="H343" s="36">
        <f>SUMIFS(СВЦЭМ!$J$34:$J$777,СВЦЭМ!$A$34:$A$777,$A343,СВЦЭМ!$B$34:$B$777,H$319)+'СЕТ СН'!$F$16</f>
        <v>0</v>
      </c>
      <c r="I343" s="36">
        <f>SUMIFS(СВЦЭМ!$J$34:$J$777,СВЦЭМ!$A$34:$A$777,$A343,СВЦЭМ!$B$34:$B$777,I$319)+'СЕТ СН'!$F$16</f>
        <v>0</v>
      </c>
      <c r="J343" s="36">
        <f>SUMIFS(СВЦЭМ!$J$34:$J$777,СВЦЭМ!$A$34:$A$777,$A343,СВЦЭМ!$B$34:$B$777,J$319)+'СЕТ СН'!$F$16</f>
        <v>0</v>
      </c>
      <c r="K343" s="36">
        <f>SUMIFS(СВЦЭМ!$J$34:$J$777,СВЦЭМ!$A$34:$A$777,$A343,СВЦЭМ!$B$34:$B$777,K$319)+'СЕТ СН'!$F$16</f>
        <v>0</v>
      </c>
      <c r="L343" s="36">
        <f>SUMIFS(СВЦЭМ!$J$34:$J$777,СВЦЭМ!$A$34:$A$777,$A343,СВЦЭМ!$B$34:$B$777,L$319)+'СЕТ СН'!$F$16</f>
        <v>0</v>
      </c>
      <c r="M343" s="36">
        <f>SUMIFS(СВЦЭМ!$J$34:$J$777,СВЦЭМ!$A$34:$A$777,$A343,СВЦЭМ!$B$34:$B$777,M$319)+'СЕТ СН'!$F$16</f>
        <v>0</v>
      </c>
      <c r="N343" s="36">
        <f>SUMIFS(СВЦЭМ!$J$34:$J$777,СВЦЭМ!$A$34:$A$777,$A343,СВЦЭМ!$B$34:$B$777,N$319)+'СЕТ СН'!$F$16</f>
        <v>0</v>
      </c>
      <c r="O343" s="36">
        <f>SUMIFS(СВЦЭМ!$J$34:$J$777,СВЦЭМ!$A$34:$A$777,$A343,СВЦЭМ!$B$34:$B$777,O$319)+'СЕТ СН'!$F$16</f>
        <v>0</v>
      </c>
      <c r="P343" s="36">
        <f>SUMIFS(СВЦЭМ!$J$34:$J$777,СВЦЭМ!$A$34:$A$777,$A343,СВЦЭМ!$B$34:$B$777,P$319)+'СЕТ СН'!$F$16</f>
        <v>0</v>
      </c>
      <c r="Q343" s="36">
        <f>SUMIFS(СВЦЭМ!$J$34:$J$777,СВЦЭМ!$A$34:$A$777,$A343,СВЦЭМ!$B$34:$B$777,Q$319)+'СЕТ СН'!$F$16</f>
        <v>0</v>
      </c>
      <c r="R343" s="36">
        <f>SUMIFS(СВЦЭМ!$J$34:$J$777,СВЦЭМ!$A$34:$A$777,$A343,СВЦЭМ!$B$34:$B$777,R$319)+'СЕТ СН'!$F$16</f>
        <v>0</v>
      </c>
      <c r="S343" s="36">
        <f>SUMIFS(СВЦЭМ!$J$34:$J$777,СВЦЭМ!$A$34:$A$777,$A343,СВЦЭМ!$B$34:$B$777,S$319)+'СЕТ СН'!$F$16</f>
        <v>0</v>
      </c>
      <c r="T343" s="36">
        <f>SUMIFS(СВЦЭМ!$J$34:$J$777,СВЦЭМ!$A$34:$A$777,$A343,СВЦЭМ!$B$34:$B$777,T$319)+'СЕТ СН'!$F$16</f>
        <v>0</v>
      </c>
      <c r="U343" s="36">
        <f>SUMIFS(СВЦЭМ!$J$34:$J$777,СВЦЭМ!$A$34:$A$777,$A343,СВЦЭМ!$B$34:$B$777,U$319)+'СЕТ СН'!$F$16</f>
        <v>0</v>
      </c>
      <c r="V343" s="36">
        <f>SUMIFS(СВЦЭМ!$J$34:$J$777,СВЦЭМ!$A$34:$A$777,$A343,СВЦЭМ!$B$34:$B$777,V$319)+'СЕТ СН'!$F$16</f>
        <v>0</v>
      </c>
      <c r="W343" s="36">
        <f>SUMIFS(СВЦЭМ!$J$34:$J$777,СВЦЭМ!$A$34:$A$777,$A343,СВЦЭМ!$B$34:$B$777,W$319)+'СЕТ СН'!$F$16</f>
        <v>0</v>
      </c>
      <c r="X343" s="36">
        <f>SUMIFS(СВЦЭМ!$J$34:$J$777,СВЦЭМ!$A$34:$A$777,$A343,СВЦЭМ!$B$34:$B$777,X$319)+'СЕТ СН'!$F$16</f>
        <v>0</v>
      </c>
      <c r="Y343" s="36">
        <f>SUMIFS(СВЦЭМ!$J$34:$J$777,СВЦЭМ!$A$34:$A$777,$A343,СВЦЭМ!$B$34:$B$777,Y$319)+'СЕТ СН'!$F$16</f>
        <v>0</v>
      </c>
    </row>
    <row r="344" spans="1:26" ht="15.75" hidden="1" x14ac:dyDescent="0.2">
      <c r="A344" s="35">
        <f t="shared" si="9"/>
        <v>43886</v>
      </c>
      <c r="B344" s="36">
        <f>SUMIFS(СВЦЭМ!$J$34:$J$777,СВЦЭМ!$A$34:$A$777,$A344,СВЦЭМ!$B$34:$B$777,B$319)+'СЕТ СН'!$F$16</f>
        <v>0</v>
      </c>
      <c r="C344" s="36">
        <f>SUMIFS(СВЦЭМ!$J$34:$J$777,СВЦЭМ!$A$34:$A$777,$A344,СВЦЭМ!$B$34:$B$777,C$319)+'СЕТ СН'!$F$16</f>
        <v>0</v>
      </c>
      <c r="D344" s="36">
        <f>SUMIFS(СВЦЭМ!$J$34:$J$777,СВЦЭМ!$A$34:$A$777,$A344,СВЦЭМ!$B$34:$B$777,D$319)+'СЕТ СН'!$F$16</f>
        <v>0</v>
      </c>
      <c r="E344" s="36">
        <f>SUMIFS(СВЦЭМ!$J$34:$J$777,СВЦЭМ!$A$34:$A$777,$A344,СВЦЭМ!$B$34:$B$777,E$319)+'СЕТ СН'!$F$16</f>
        <v>0</v>
      </c>
      <c r="F344" s="36">
        <f>SUMIFS(СВЦЭМ!$J$34:$J$777,СВЦЭМ!$A$34:$A$777,$A344,СВЦЭМ!$B$34:$B$777,F$319)+'СЕТ СН'!$F$16</f>
        <v>0</v>
      </c>
      <c r="G344" s="36">
        <f>SUMIFS(СВЦЭМ!$J$34:$J$777,СВЦЭМ!$A$34:$A$777,$A344,СВЦЭМ!$B$34:$B$777,G$319)+'СЕТ СН'!$F$16</f>
        <v>0</v>
      </c>
      <c r="H344" s="36">
        <f>SUMIFS(СВЦЭМ!$J$34:$J$777,СВЦЭМ!$A$34:$A$777,$A344,СВЦЭМ!$B$34:$B$777,H$319)+'СЕТ СН'!$F$16</f>
        <v>0</v>
      </c>
      <c r="I344" s="36">
        <f>SUMIFS(СВЦЭМ!$J$34:$J$777,СВЦЭМ!$A$34:$A$777,$A344,СВЦЭМ!$B$34:$B$777,I$319)+'СЕТ СН'!$F$16</f>
        <v>0</v>
      </c>
      <c r="J344" s="36">
        <f>SUMIFS(СВЦЭМ!$J$34:$J$777,СВЦЭМ!$A$34:$A$777,$A344,СВЦЭМ!$B$34:$B$777,J$319)+'СЕТ СН'!$F$16</f>
        <v>0</v>
      </c>
      <c r="K344" s="36">
        <f>SUMIFS(СВЦЭМ!$J$34:$J$777,СВЦЭМ!$A$34:$A$777,$A344,СВЦЭМ!$B$34:$B$777,K$319)+'СЕТ СН'!$F$16</f>
        <v>0</v>
      </c>
      <c r="L344" s="36">
        <f>SUMIFS(СВЦЭМ!$J$34:$J$777,СВЦЭМ!$A$34:$A$777,$A344,СВЦЭМ!$B$34:$B$777,L$319)+'СЕТ СН'!$F$16</f>
        <v>0</v>
      </c>
      <c r="M344" s="36">
        <f>SUMIFS(СВЦЭМ!$J$34:$J$777,СВЦЭМ!$A$34:$A$777,$A344,СВЦЭМ!$B$34:$B$777,M$319)+'СЕТ СН'!$F$16</f>
        <v>0</v>
      </c>
      <c r="N344" s="36">
        <f>SUMIFS(СВЦЭМ!$J$34:$J$777,СВЦЭМ!$A$34:$A$777,$A344,СВЦЭМ!$B$34:$B$777,N$319)+'СЕТ СН'!$F$16</f>
        <v>0</v>
      </c>
      <c r="O344" s="36">
        <f>SUMIFS(СВЦЭМ!$J$34:$J$777,СВЦЭМ!$A$34:$A$777,$A344,СВЦЭМ!$B$34:$B$777,O$319)+'СЕТ СН'!$F$16</f>
        <v>0</v>
      </c>
      <c r="P344" s="36">
        <f>SUMIFS(СВЦЭМ!$J$34:$J$777,СВЦЭМ!$A$34:$A$777,$A344,СВЦЭМ!$B$34:$B$777,P$319)+'СЕТ СН'!$F$16</f>
        <v>0</v>
      </c>
      <c r="Q344" s="36">
        <f>SUMIFS(СВЦЭМ!$J$34:$J$777,СВЦЭМ!$A$34:$A$777,$A344,СВЦЭМ!$B$34:$B$777,Q$319)+'СЕТ СН'!$F$16</f>
        <v>0</v>
      </c>
      <c r="R344" s="36">
        <f>SUMIFS(СВЦЭМ!$J$34:$J$777,СВЦЭМ!$A$34:$A$777,$A344,СВЦЭМ!$B$34:$B$777,R$319)+'СЕТ СН'!$F$16</f>
        <v>0</v>
      </c>
      <c r="S344" s="36">
        <f>SUMIFS(СВЦЭМ!$J$34:$J$777,СВЦЭМ!$A$34:$A$777,$A344,СВЦЭМ!$B$34:$B$777,S$319)+'СЕТ СН'!$F$16</f>
        <v>0</v>
      </c>
      <c r="T344" s="36">
        <f>SUMIFS(СВЦЭМ!$J$34:$J$777,СВЦЭМ!$A$34:$A$777,$A344,СВЦЭМ!$B$34:$B$777,T$319)+'СЕТ СН'!$F$16</f>
        <v>0</v>
      </c>
      <c r="U344" s="36">
        <f>SUMIFS(СВЦЭМ!$J$34:$J$777,СВЦЭМ!$A$34:$A$777,$A344,СВЦЭМ!$B$34:$B$777,U$319)+'СЕТ СН'!$F$16</f>
        <v>0</v>
      </c>
      <c r="V344" s="36">
        <f>SUMIFS(СВЦЭМ!$J$34:$J$777,СВЦЭМ!$A$34:$A$777,$A344,СВЦЭМ!$B$34:$B$777,V$319)+'СЕТ СН'!$F$16</f>
        <v>0</v>
      </c>
      <c r="W344" s="36">
        <f>SUMIFS(СВЦЭМ!$J$34:$J$777,СВЦЭМ!$A$34:$A$777,$A344,СВЦЭМ!$B$34:$B$777,W$319)+'СЕТ СН'!$F$16</f>
        <v>0</v>
      </c>
      <c r="X344" s="36">
        <f>SUMIFS(СВЦЭМ!$J$34:$J$777,СВЦЭМ!$A$34:$A$777,$A344,СВЦЭМ!$B$34:$B$777,X$319)+'СЕТ СН'!$F$16</f>
        <v>0</v>
      </c>
      <c r="Y344" s="36">
        <f>SUMIFS(СВЦЭМ!$J$34:$J$777,СВЦЭМ!$A$34:$A$777,$A344,СВЦЭМ!$B$34:$B$777,Y$319)+'СЕТ СН'!$F$16</f>
        <v>0</v>
      </c>
    </row>
    <row r="345" spans="1:26" ht="15.75" hidden="1" x14ac:dyDescent="0.2">
      <c r="A345" s="35">
        <f t="shared" si="9"/>
        <v>43887</v>
      </c>
      <c r="B345" s="36">
        <f>SUMIFS(СВЦЭМ!$J$34:$J$777,СВЦЭМ!$A$34:$A$777,$A345,СВЦЭМ!$B$34:$B$777,B$319)+'СЕТ СН'!$F$16</f>
        <v>0</v>
      </c>
      <c r="C345" s="36">
        <f>SUMIFS(СВЦЭМ!$J$34:$J$777,СВЦЭМ!$A$34:$A$777,$A345,СВЦЭМ!$B$34:$B$777,C$319)+'СЕТ СН'!$F$16</f>
        <v>0</v>
      </c>
      <c r="D345" s="36">
        <f>SUMIFS(СВЦЭМ!$J$34:$J$777,СВЦЭМ!$A$34:$A$777,$A345,СВЦЭМ!$B$34:$B$777,D$319)+'СЕТ СН'!$F$16</f>
        <v>0</v>
      </c>
      <c r="E345" s="36">
        <f>SUMIFS(СВЦЭМ!$J$34:$J$777,СВЦЭМ!$A$34:$A$777,$A345,СВЦЭМ!$B$34:$B$777,E$319)+'СЕТ СН'!$F$16</f>
        <v>0</v>
      </c>
      <c r="F345" s="36">
        <f>SUMIFS(СВЦЭМ!$J$34:$J$777,СВЦЭМ!$A$34:$A$777,$A345,СВЦЭМ!$B$34:$B$777,F$319)+'СЕТ СН'!$F$16</f>
        <v>0</v>
      </c>
      <c r="G345" s="36">
        <f>SUMIFS(СВЦЭМ!$J$34:$J$777,СВЦЭМ!$A$34:$A$777,$A345,СВЦЭМ!$B$34:$B$777,G$319)+'СЕТ СН'!$F$16</f>
        <v>0</v>
      </c>
      <c r="H345" s="36">
        <f>SUMIFS(СВЦЭМ!$J$34:$J$777,СВЦЭМ!$A$34:$A$777,$A345,СВЦЭМ!$B$34:$B$777,H$319)+'СЕТ СН'!$F$16</f>
        <v>0</v>
      </c>
      <c r="I345" s="36">
        <f>SUMIFS(СВЦЭМ!$J$34:$J$777,СВЦЭМ!$A$34:$A$777,$A345,СВЦЭМ!$B$34:$B$777,I$319)+'СЕТ СН'!$F$16</f>
        <v>0</v>
      </c>
      <c r="J345" s="36">
        <f>SUMIFS(СВЦЭМ!$J$34:$J$777,СВЦЭМ!$A$34:$A$777,$A345,СВЦЭМ!$B$34:$B$777,J$319)+'СЕТ СН'!$F$16</f>
        <v>0</v>
      </c>
      <c r="K345" s="36">
        <f>SUMIFS(СВЦЭМ!$J$34:$J$777,СВЦЭМ!$A$34:$A$777,$A345,СВЦЭМ!$B$34:$B$777,K$319)+'СЕТ СН'!$F$16</f>
        <v>0</v>
      </c>
      <c r="L345" s="36">
        <f>SUMIFS(СВЦЭМ!$J$34:$J$777,СВЦЭМ!$A$34:$A$777,$A345,СВЦЭМ!$B$34:$B$777,L$319)+'СЕТ СН'!$F$16</f>
        <v>0</v>
      </c>
      <c r="M345" s="36">
        <f>SUMIFS(СВЦЭМ!$J$34:$J$777,СВЦЭМ!$A$34:$A$777,$A345,СВЦЭМ!$B$34:$B$777,M$319)+'СЕТ СН'!$F$16</f>
        <v>0</v>
      </c>
      <c r="N345" s="36">
        <f>SUMIFS(СВЦЭМ!$J$34:$J$777,СВЦЭМ!$A$34:$A$777,$A345,СВЦЭМ!$B$34:$B$777,N$319)+'СЕТ СН'!$F$16</f>
        <v>0</v>
      </c>
      <c r="O345" s="36">
        <f>SUMIFS(СВЦЭМ!$J$34:$J$777,СВЦЭМ!$A$34:$A$777,$A345,СВЦЭМ!$B$34:$B$777,O$319)+'СЕТ СН'!$F$16</f>
        <v>0</v>
      </c>
      <c r="P345" s="36">
        <f>SUMIFS(СВЦЭМ!$J$34:$J$777,СВЦЭМ!$A$34:$A$777,$A345,СВЦЭМ!$B$34:$B$777,P$319)+'СЕТ СН'!$F$16</f>
        <v>0</v>
      </c>
      <c r="Q345" s="36">
        <f>SUMIFS(СВЦЭМ!$J$34:$J$777,СВЦЭМ!$A$34:$A$777,$A345,СВЦЭМ!$B$34:$B$777,Q$319)+'СЕТ СН'!$F$16</f>
        <v>0</v>
      </c>
      <c r="R345" s="36">
        <f>SUMIFS(СВЦЭМ!$J$34:$J$777,СВЦЭМ!$A$34:$A$777,$A345,СВЦЭМ!$B$34:$B$777,R$319)+'СЕТ СН'!$F$16</f>
        <v>0</v>
      </c>
      <c r="S345" s="36">
        <f>SUMIFS(СВЦЭМ!$J$34:$J$777,СВЦЭМ!$A$34:$A$777,$A345,СВЦЭМ!$B$34:$B$777,S$319)+'СЕТ СН'!$F$16</f>
        <v>0</v>
      </c>
      <c r="T345" s="36">
        <f>SUMIFS(СВЦЭМ!$J$34:$J$777,СВЦЭМ!$A$34:$A$777,$A345,СВЦЭМ!$B$34:$B$777,T$319)+'СЕТ СН'!$F$16</f>
        <v>0</v>
      </c>
      <c r="U345" s="36">
        <f>SUMIFS(СВЦЭМ!$J$34:$J$777,СВЦЭМ!$A$34:$A$777,$A345,СВЦЭМ!$B$34:$B$777,U$319)+'СЕТ СН'!$F$16</f>
        <v>0</v>
      </c>
      <c r="V345" s="36">
        <f>SUMIFS(СВЦЭМ!$J$34:$J$777,СВЦЭМ!$A$34:$A$777,$A345,СВЦЭМ!$B$34:$B$777,V$319)+'СЕТ СН'!$F$16</f>
        <v>0</v>
      </c>
      <c r="W345" s="36">
        <f>SUMIFS(СВЦЭМ!$J$34:$J$777,СВЦЭМ!$A$34:$A$777,$A345,СВЦЭМ!$B$34:$B$777,W$319)+'СЕТ СН'!$F$16</f>
        <v>0</v>
      </c>
      <c r="X345" s="36">
        <f>SUMIFS(СВЦЭМ!$J$34:$J$777,СВЦЭМ!$A$34:$A$777,$A345,СВЦЭМ!$B$34:$B$777,X$319)+'СЕТ СН'!$F$16</f>
        <v>0</v>
      </c>
      <c r="Y345" s="36">
        <f>SUMIFS(СВЦЭМ!$J$34:$J$777,СВЦЭМ!$A$34:$A$777,$A345,СВЦЭМ!$B$34:$B$777,Y$319)+'СЕТ СН'!$F$16</f>
        <v>0</v>
      </c>
    </row>
    <row r="346" spans="1:26" ht="15.75" hidden="1" x14ac:dyDescent="0.2">
      <c r="A346" s="35">
        <f t="shared" si="9"/>
        <v>43888</v>
      </c>
      <c r="B346" s="36">
        <f>SUMIFS(СВЦЭМ!$J$34:$J$777,СВЦЭМ!$A$34:$A$777,$A346,СВЦЭМ!$B$34:$B$777,B$319)+'СЕТ СН'!$F$16</f>
        <v>0</v>
      </c>
      <c r="C346" s="36">
        <f>SUMIFS(СВЦЭМ!$J$34:$J$777,СВЦЭМ!$A$34:$A$777,$A346,СВЦЭМ!$B$34:$B$777,C$319)+'СЕТ СН'!$F$16</f>
        <v>0</v>
      </c>
      <c r="D346" s="36">
        <f>SUMIFS(СВЦЭМ!$J$34:$J$777,СВЦЭМ!$A$34:$A$777,$A346,СВЦЭМ!$B$34:$B$777,D$319)+'СЕТ СН'!$F$16</f>
        <v>0</v>
      </c>
      <c r="E346" s="36">
        <f>SUMIFS(СВЦЭМ!$J$34:$J$777,СВЦЭМ!$A$34:$A$777,$A346,СВЦЭМ!$B$34:$B$777,E$319)+'СЕТ СН'!$F$16</f>
        <v>0</v>
      </c>
      <c r="F346" s="36">
        <f>SUMIFS(СВЦЭМ!$J$34:$J$777,СВЦЭМ!$A$34:$A$777,$A346,СВЦЭМ!$B$34:$B$777,F$319)+'СЕТ СН'!$F$16</f>
        <v>0</v>
      </c>
      <c r="G346" s="36">
        <f>SUMIFS(СВЦЭМ!$J$34:$J$777,СВЦЭМ!$A$34:$A$777,$A346,СВЦЭМ!$B$34:$B$777,G$319)+'СЕТ СН'!$F$16</f>
        <v>0</v>
      </c>
      <c r="H346" s="36">
        <f>SUMIFS(СВЦЭМ!$J$34:$J$777,СВЦЭМ!$A$34:$A$777,$A346,СВЦЭМ!$B$34:$B$777,H$319)+'СЕТ СН'!$F$16</f>
        <v>0</v>
      </c>
      <c r="I346" s="36">
        <f>SUMIFS(СВЦЭМ!$J$34:$J$777,СВЦЭМ!$A$34:$A$777,$A346,СВЦЭМ!$B$34:$B$777,I$319)+'СЕТ СН'!$F$16</f>
        <v>0</v>
      </c>
      <c r="J346" s="36">
        <f>SUMIFS(СВЦЭМ!$J$34:$J$777,СВЦЭМ!$A$34:$A$777,$A346,СВЦЭМ!$B$34:$B$777,J$319)+'СЕТ СН'!$F$16</f>
        <v>0</v>
      </c>
      <c r="K346" s="36">
        <f>SUMIFS(СВЦЭМ!$J$34:$J$777,СВЦЭМ!$A$34:$A$777,$A346,СВЦЭМ!$B$34:$B$777,K$319)+'СЕТ СН'!$F$16</f>
        <v>0</v>
      </c>
      <c r="L346" s="36">
        <f>SUMIFS(СВЦЭМ!$J$34:$J$777,СВЦЭМ!$A$34:$A$777,$A346,СВЦЭМ!$B$34:$B$777,L$319)+'СЕТ СН'!$F$16</f>
        <v>0</v>
      </c>
      <c r="M346" s="36">
        <f>SUMIFS(СВЦЭМ!$J$34:$J$777,СВЦЭМ!$A$34:$A$777,$A346,СВЦЭМ!$B$34:$B$777,M$319)+'СЕТ СН'!$F$16</f>
        <v>0</v>
      </c>
      <c r="N346" s="36">
        <f>SUMIFS(СВЦЭМ!$J$34:$J$777,СВЦЭМ!$A$34:$A$777,$A346,СВЦЭМ!$B$34:$B$777,N$319)+'СЕТ СН'!$F$16</f>
        <v>0</v>
      </c>
      <c r="O346" s="36">
        <f>SUMIFS(СВЦЭМ!$J$34:$J$777,СВЦЭМ!$A$34:$A$777,$A346,СВЦЭМ!$B$34:$B$777,O$319)+'СЕТ СН'!$F$16</f>
        <v>0</v>
      </c>
      <c r="P346" s="36">
        <f>SUMIFS(СВЦЭМ!$J$34:$J$777,СВЦЭМ!$A$34:$A$777,$A346,СВЦЭМ!$B$34:$B$777,P$319)+'СЕТ СН'!$F$16</f>
        <v>0</v>
      </c>
      <c r="Q346" s="36">
        <f>SUMIFS(СВЦЭМ!$J$34:$J$777,СВЦЭМ!$A$34:$A$777,$A346,СВЦЭМ!$B$34:$B$777,Q$319)+'СЕТ СН'!$F$16</f>
        <v>0</v>
      </c>
      <c r="R346" s="36">
        <f>SUMIFS(СВЦЭМ!$J$34:$J$777,СВЦЭМ!$A$34:$A$777,$A346,СВЦЭМ!$B$34:$B$777,R$319)+'СЕТ СН'!$F$16</f>
        <v>0</v>
      </c>
      <c r="S346" s="36">
        <f>SUMIFS(СВЦЭМ!$J$34:$J$777,СВЦЭМ!$A$34:$A$777,$A346,СВЦЭМ!$B$34:$B$777,S$319)+'СЕТ СН'!$F$16</f>
        <v>0</v>
      </c>
      <c r="T346" s="36">
        <f>SUMIFS(СВЦЭМ!$J$34:$J$777,СВЦЭМ!$A$34:$A$777,$A346,СВЦЭМ!$B$34:$B$777,T$319)+'СЕТ СН'!$F$16</f>
        <v>0</v>
      </c>
      <c r="U346" s="36">
        <f>SUMIFS(СВЦЭМ!$J$34:$J$777,СВЦЭМ!$A$34:$A$777,$A346,СВЦЭМ!$B$34:$B$777,U$319)+'СЕТ СН'!$F$16</f>
        <v>0</v>
      </c>
      <c r="V346" s="36">
        <f>SUMIFS(СВЦЭМ!$J$34:$J$777,СВЦЭМ!$A$34:$A$777,$A346,СВЦЭМ!$B$34:$B$777,V$319)+'СЕТ СН'!$F$16</f>
        <v>0</v>
      </c>
      <c r="W346" s="36">
        <f>SUMIFS(СВЦЭМ!$J$34:$J$777,СВЦЭМ!$A$34:$A$777,$A346,СВЦЭМ!$B$34:$B$777,W$319)+'СЕТ СН'!$F$16</f>
        <v>0</v>
      </c>
      <c r="X346" s="36">
        <f>SUMIFS(СВЦЭМ!$J$34:$J$777,СВЦЭМ!$A$34:$A$777,$A346,СВЦЭМ!$B$34:$B$777,X$319)+'СЕТ СН'!$F$16</f>
        <v>0</v>
      </c>
      <c r="Y346" s="36">
        <f>SUMIFS(СВЦЭМ!$J$34:$J$777,СВЦЭМ!$A$34:$A$777,$A346,СВЦЭМ!$B$34:$B$777,Y$319)+'СЕТ СН'!$F$16</f>
        <v>0</v>
      </c>
    </row>
    <row r="347" spans="1:26" ht="15.75" hidden="1" x14ac:dyDescent="0.2">
      <c r="A347" s="35">
        <f t="shared" si="9"/>
        <v>43889</v>
      </c>
      <c r="B347" s="36">
        <f>SUMIFS(СВЦЭМ!$J$34:$J$777,СВЦЭМ!$A$34:$A$777,$A347,СВЦЭМ!$B$34:$B$777,B$319)+'СЕТ СН'!$F$16</f>
        <v>0</v>
      </c>
      <c r="C347" s="36">
        <f>SUMIFS(СВЦЭМ!$J$34:$J$777,СВЦЭМ!$A$34:$A$777,$A347,СВЦЭМ!$B$34:$B$777,C$319)+'СЕТ СН'!$F$16</f>
        <v>0</v>
      </c>
      <c r="D347" s="36">
        <f>SUMIFS(СВЦЭМ!$J$34:$J$777,СВЦЭМ!$A$34:$A$777,$A347,СВЦЭМ!$B$34:$B$777,D$319)+'СЕТ СН'!$F$16</f>
        <v>0</v>
      </c>
      <c r="E347" s="36">
        <f>SUMIFS(СВЦЭМ!$J$34:$J$777,СВЦЭМ!$A$34:$A$777,$A347,СВЦЭМ!$B$34:$B$777,E$319)+'СЕТ СН'!$F$16</f>
        <v>0</v>
      </c>
      <c r="F347" s="36">
        <f>SUMIFS(СВЦЭМ!$J$34:$J$777,СВЦЭМ!$A$34:$A$777,$A347,СВЦЭМ!$B$34:$B$777,F$319)+'СЕТ СН'!$F$16</f>
        <v>0</v>
      </c>
      <c r="G347" s="36">
        <f>SUMIFS(СВЦЭМ!$J$34:$J$777,СВЦЭМ!$A$34:$A$777,$A347,СВЦЭМ!$B$34:$B$777,G$319)+'СЕТ СН'!$F$16</f>
        <v>0</v>
      </c>
      <c r="H347" s="36">
        <f>SUMIFS(СВЦЭМ!$J$34:$J$777,СВЦЭМ!$A$34:$A$777,$A347,СВЦЭМ!$B$34:$B$777,H$319)+'СЕТ СН'!$F$16</f>
        <v>0</v>
      </c>
      <c r="I347" s="36">
        <f>SUMIFS(СВЦЭМ!$J$34:$J$777,СВЦЭМ!$A$34:$A$777,$A347,СВЦЭМ!$B$34:$B$777,I$319)+'СЕТ СН'!$F$16</f>
        <v>0</v>
      </c>
      <c r="J347" s="36">
        <f>SUMIFS(СВЦЭМ!$J$34:$J$777,СВЦЭМ!$A$34:$A$777,$A347,СВЦЭМ!$B$34:$B$777,J$319)+'СЕТ СН'!$F$16</f>
        <v>0</v>
      </c>
      <c r="K347" s="36">
        <f>SUMIFS(СВЦЭМ!$J$34:$J$777,СВЦЭМ!$A$34:$A$777,$A347,СВЦЭМ!$B$34:$B$777,K$319)+'СЕТ СН'!$F$16</f>
        <v>0</v>
      </c>
      <c r="L347" s="36">
        <f>SUMIFS(СВЦЭМ!$J$34:$J$777,СВЦЭМ!$A$34:$A$777,$A347,СВЦЭМ!$B$34:$B$777,L$319)+'СЕТ СН'!$F$16</f>
        <v>0</v>
      </c>
      <c r="M347" s="36">
        <f>SUMIFS(СВЦЭМ!$J$34:$J$777,СВЦЭМ!$A$34:$A$777,$A347,СВЦЭМ!$B$34:$B$777,M$319)+'СЕТ СН'!$F$16</f>
        <v>0</v>
      </c>
      <c r="N347" s="36">
        <f>SUMIFS(СВЦЭМ!$J$34:$J$777,СВЦЭМ!$A$34:$A$777,$A347,СВЦЭМ!$B$34:$B$777,N$319)+'СЕТ СН'!$F$16</f>
        <v>0</v>
      </c>
      <c r="O347" s="36">
        <f>SUMIFS(СВЦЭМ!$J$34:$J$777,СВЦЭМ!$A$34:$A$777,$A347,СВЦЭМ!$B$34:$B$777,O$319)+'СЕТ СН'!$F$16</f>
        <v>0</v>
      </c>
      <c r="P347" s="36">
        <f>SUMIFS(СВЦЭМ!$J$34:$J$777,СВЦЭМ!$A$34:$A$777,$A347,СВЦЭМ!$B$34:$B$777,P$319)+'СЕТ СН'!$F$16</f>
        <v>0</v>
      </c>
      <c r="Q347" s="36">
        <f>SUMIFS(СВЦЭМ!$J$34:$J$777,СВЦЭМ!$A$34:$A$777,$A347,СВЦЭМ!$B$34:$B$777,Q$319)+'СЕТ СН'!$F$16</f>
        <v>0</v>
      </c>
      <c r="R347" s="36">
        <f>SUMIFS(СВЦЭМ!$J$34:$J$777,СВЦЭМ!$A$34:$A$777,$A347,СВЦЭМ!$B$34:$B$777,R$319)+'СЕТ СН'!$F$16</f>
        <v>0</v>
      </c>
      <c r="S347" s="36">
        <f>SUMIFS(СВЦЭМ!$J$34:$J$777,СВЦЭМ!$A$34:$A$777,$A347,СВЦЭМ!$B$34:$B$777,S$319)+'СЕТ СН'!$F$16</f>
        <v>0</v>
      </c>
      <c r="T347" s="36">
        <f>SUMIFS(СВЦЭМ!$J$34:$J$777,СВЦЭМ!$A$34:$A$777,$A347,СВЦЭМ!$B$34:$B$777,T$319)+'СЕТ СН'!$F$16</f>
        <v>0</v>
      </c>
      <c r="U347" s="36">
        <f>SUMIFS(СВЦЭМ!$J$34:$J$777,СВЦЭМ!$A$34:$A$777,$A347,СВЦЭМ!$B$34:$B$777,U$319)+'СЕТ СН'!$F$16</f>
        <v>0</v>
      </c>
      <c r="V347" s="36">
        <f>SUMIFS(СВЦЭМ!$J$34:$J$777,СВЦЭМ!$A$34:$A$777,$A347,СВЦЭМ!$B$34:$B$777,V$319)+'СЕТ СН'!$F$16</f>
        <v>0</v>
      </c>
      <c r="W347" s="36">
        <f>SUMIFS(СВЦЭМ!$J$34:$J$777,СВЦЭМ!$A$34:$A$777,$A347,СВЦЭМ!$B$34:$B$777,W$319)+'СЕТ СН'!$F$16</f>
        <v>0</v>
      </c>
      <c r="X347" s="36">
        <f>SUMIFS(СВЦЭМ!$J$34:$J$777,СВЦЭМ!$A$34:$A$777,$A347,СВЦЭМ!$B$34:$B$777,X$319)+'СЕТ СН'!$F$16</f>
        <v>0</v>
      </c>
      <c r="Y347" s="36">
        <f>SUMIFS(СВЦЭМ!$J$34:$J$777,СВЦЭМ!$A$34:$A$777,$A347,СВЦЭМ!$B$34:$B$777,Y$319)+'СЕТ СН'!$F$16</f>
        <v>0</v>
      </c>
    </row>
    <row r="348" spans="1:26" ht="15.75" hidden="1" x14ac:dyDescent="0.2">
      <c r="A348" s="35">
        <f t="shared" si="9"/>
        <v>43890</v>
      </c>
      <c r="B348" s="36">
        <f>SUMIFS(СВЦЭМ!$J$34:$J$777,СВЦЭМ!$A$34:$A$777,$A348,СВЦЭМ!$B$34:$B$777,B$319)+'СЕТ СН'!$F$16</f>
        <v>0</v>
      </c>
      <c r="C348" s="36">
        <f>SUMIFS(СВЦЭМ!$J$34:$J$777,СВЦЭМ!$A$34:$A$777,$A348,СВЦЭМ!$B$34:$B$777,C$319)+'СЕТ СН'!$F$16</f>
        <v>0</v>
      </c>
      <c r="D348" s="36">
        <f>SUMIFS(СВЦЭМ!$J$34:$J$777,СВЦЭМ!$A$34:$A$777,$A348,СВЦЭМ!$B$34:$B$777,D$319)+'СЕТ СН'!$F$16</f>
        <v>0</v>
      </c>
      <c r="E348" s="36">
        <f>SUMIFS(СВЦЭМ!$J$34:$J$777,СВЦЭМ!$A$34:$A$777,$A348,СВЦЭМ!$B$34:$B$777,E$319)+'СЕТ СН'!$F$16</f>
        <v>0</v>
      </c>
      <c r="F348" s="36">
        <f>SUMIFS(СВЦЭМ!$J$34:$J$777,СВЦЭМ!$A$34:$A$777,$A348,СВЦЭМ!$B$34:$B$777,F$319)+'СЕТ СН'!$F$16</f>
        <v>0</v>
      </c>
      <c r="G348" s="36">
        <f>SUMIFS(СВЦЭМ!$J$34:$J$777,СВЦЭМ!$A$34:$A$777,$A348,СВЦЭМ!$B$34:$B$777,G$319)+'СЕТ СН'!$F$16</f>
        <v>0</v>
      </c>
      <c r="H348" s="36">
        <f>SUMIFS(СВЦЭМ!$J$34:$J$777,СВЦЭМ!$A$34:$A$777,$A348,СВЦЭМ!$B$34:$B$777,H$319)+'СЕТ СН'!$F$16</f>
        <v>0</v>
      </c>
      <c r="I348" s="36">
        <f>SUMIFS(СВЦЭМ!$J$34:$J$777,СВЦЭМ!$A$34:$A$777,$A348,СВЦЭМ!$B$34:$B$777,I$319)+'СЕТ СН'!$F$16</f>
        <v>0</v>
      </c>
      <c r="J348" s="36">
        <f>SUMIFS(СВЦЭМ!$J$34:$J$777,СВЦЭМ!$A$34:$A$777,$A348,СВЦЭМ!$B$34:$B$777,J$319)+'СЕТ СН'!$F$16</f>
        <v>0</v>
      </c>
      <c r="K348" s="36">
        <f>SUMIFS(СВЦЭМ!$J$34:$J$777,СВЦЭМ!$A$34:$A$777,$A348,СВЦЭМ!$B$34:$B$777,K$319)+'СЕТ СН'!$F$16</f>
        <v>0</v>
      </c>
      <c r="L348" s="36">
        <f>SUMIFS(СВЦЭМ!$J$34:$J$777,СВЦЭМ!$A$34:$A$777,$A348,СВЦЭМ!$B$34:$B$777,L$319)+'СЕТ СН'!$F$16</f>
        <v>0</v>
      </c>
      <c r="M348" s="36">
        <f>SUMIFS(СВЦЭМ!$J$34:$J$777,СВЦЭМ!$A$34:$A$777,$A348,СВЦЭМ!$B$34:$B$777,M$319)+'СЕТ СН'!$F$16</f>
        <v>0</v>
      </c>
      <c r="N348" s="36">
        <f>SUMIFS(СВЦЭМ!$J$34:$J$777,СВЦЭМ!$A$34:$A$777,$A348,СВЦЭМ!$B$34:$B$777,N$319)+'СЕТ СН'!$F$16</f>
        <v>0</v>
      </c>
      <c r="O348" s="36">
        <f>SUMIFS(СВЦЭМ!$J$34:$J$777,СВЦЭМ!$A$34:$A$777,$A348,СВЦЭМ!$B$34:$B$777,O$319)+'СЕТ СН'!$F$16</f>
        <v>0</v>
      </c>
      <c r="P348" s="36">
        <f>SUMIFS(СВЦЭМ!$J$34:$J$777,СВЦЭМ!$A$34:$A$777,$A348,СВЦЭМ!$B$34:$B$777,P$319)+'СЕТ СН'!$F$16</f>
        <v>0</v>
      </c>
      <c r="Q348" s="36">
        <f>SUMIFS(СВЦЭМ!$J$34:$J$777,СВЦЭМ!$A$34:$A$777,$A348,СВЦЭМ!$B$34:$B$777,Q$319)+'СЕТ СН'!$F$16</f>
        <v>0</v>
      </c>
      <c r="R348" s="36">
        <f>SUMIFS(СВЦЭМ!$J$34:$J$777,СВЦЭМ!$A$34:$A$777,$A348,СВЦЭМ!$B$34:$B$777,R$319)+'СЕТ СН'!$F$16</f>
        <v>0</v>
      </c>
      <c r="S348" s="36">
        <f>SUMIFS(СВЦЭМ!$J$34:$J$777,СВЦЭМ!$A$34:$A$777,$A348,СВЦЭМ!$B$34:$B$777,S$319)+'СЕТ СН'!$F$16</f>
        <v>0</v>
      </c>
      <c r="T348" s="36">
        <f>SUMIFS(СВЦЭМ!$J$34:$J$777,СВЦЭМ!$A$34:$A$777,$A348,СВЦЭМ!$B$34:$B$777,T$319)+'СЕТ СН'!$F$16</f>
        <v>0</v>
      </c>
      <c r="U348" s="36">
        <f>SUMIFS(СВЦЭМ!$J$34:$J$777,СВЦЭМ!$A$34:$A$777,$A348,СВЦЭМ!$B$34:$B$777,U$319)+'СЕТ СН'!$F$16</f>
        <v>0</v>
      </c>
      <c r="V348" s="36">
        <f>SUMIFS(СВЦЭМ!$J$34:$J$777,СВЦЭМ!$A$34:$A$777,$A348,СВЦЭМ!$B$34:$B$777,V$319)+'СЕТ СН'!$F$16</f>
        <v>0</v>
      </c>
      <c r="W348" s="36">
        <f>SUMIFS(СВЦЭМ!$J$34:$J$777,СВЦЭМ!$A$34:$A$777,$A348,СВЦЭМ!$B$34:$B$777,W$319)+'СЕТ СН'!$F$16</f>
        <v>0</v>
      </c>
      <c r="X348" s="36">
        <f>SUMIFS(СВЦЭМ!$J$34:$J$777,СВЦЭМ!$A$34:$A$777,$A348,СВЦЭМ!$B$34:$B$777,X$319)+'СЕТ СН'!$F$16</f>
        <v>0</v>
      </c>
      <c r="Y348" s="36">
        <f>SUMIFS(СВЦЭМ!$J$34:$J$777,СВЦЭМ!$A$34:$A$777,$A348,СВЦЭМ!$B$34:$B$777,Y$319)+'СЕТ СН'!$F$16</f>
        <v>0</v>
      </c>
    </row>
    <row r="349" spans="1:26" ht="15.75" hidden="1" x14ac:dyDescent="0.2">
      <c r="A349" s="35">
        <f t="shared" si="9"/>
        <v>43891</v>
      </c>
      <c r="B349" s="36">
        <f>SUMIFS(СВЦЭМ!$J$34:$J$777,СВЦЭМ!$A$34:$A$777,$A349,СВЦЭМ!$B$34:$B$777,B$319)+'СЕТ СН'!$F$16</f>
        <v>0</v>
      </c>
      <c r="C349" s="36">
        <f>SUMIFS(СВЦЭМ!$J$34:$J$777,СВЦЭМ!$A$34:$A$777,$A349,СВЦЭМ!$B$34:$B$777,C$319)+'СЕТ СН'!$F$16</f>
        <v>0</v>
      </c>
      <c r="D349" s="36">
        <f>SUMIFS(СВЦЭМ!$J$34:$J$777,СВЦЭМ!$A$34:$A$777,$A349,СВЦЭМ!$B$34:$B$777,D$319)+'СЕТ СН'!$F$16</f>
        <v>0</v>
      </c>
      <c r="E349" s="36">
        <f>SUMIFS(СВЦЭМ!$J$34:$J$777,СВЦЭМ!$A$34:$A$777,$A349,СВЦЭМ!$B$34:$B$777,E$319)+'СЕТ СН'!$F$16</f>
        <v>0</v>
      </c>
      <c r="F349" s="36">
        <f>SUMIFS(СВЦЭМ!$J$34:$J$777,СВЦЭМ!$A$34:$A$777,$A349,СВЦЭМ!$B$34:$B$777,F$319)+'СЕТ СН'!$F$16</f>
        <v>0</v>
      </c>
      <c r="G349" s="36">
        <f>SUMIFS(СВЦЭМ!$J$34:$J$777,СВЦЭМ!$A$34:$A$777,$A349,СВЦЭМ!$B$34:$B$777,G$319)+'СЕТ СН'!$F$16</f>
        <v>0</v>
      </c>
      <c r="H349" s="36">
        <f>SUMIFS(СВЦЭМ!$J$34:$J$777,СВЦЭМ!$A$34:$A$777,$A349,СВЦЭМ!$B$34:$B$777,H$319)+'СЕТ СН'!$F$16</f>
        <v>0</v>
      </c>
      <c r="I349" s="36">
        <f>SUMIFS(СВЦЭМ!$J$34:$J$777,СВЦЭМ!$A$34:$A$777,$A349,СВЦЭМ!$B$34:$B$777,I$319)+'СЕТ СН'!$F$16</f>
        <v>0</v>
      </c>
      <c r="J349" s="36">
        <f>SUMIFS(СВЦЭМ!$J$34:$J$777,СВЦЭМ!$A$34:$A$777,$A349,СВЦЭМ!$B$34:$B$777,J$319)+'СЕТ СН'!$F$16</f>
        <v>0</v>
      </c>
      <c r="K349" s="36">
        <f>SUMIFS(СВЦЭМ!$J$34:$J$777,СВЦЭМ!$A$34:$A$777,$A349,СВЦЭМ!$B$34:$B$777,K$319)+'СЕТ СН'!$F$16</f>
        <v>0</v>
      </c>
      <c r="L349" s="36">
        <f>SUMIFS(СВЦЭМ!$J$34:$J$777,СВЦЭМ!$A$34:$A$777,$A349,СВЦЭМ!$B$34:$B$777,L$319)+'СЕТ СН'!$F$16</f>
        <v>0</v>
      </c>
      <c r="M349" s="36">
        <f>SUMIFS(СВЦЭМ!$J$34:$J$777,СВЦЭМ!$A$34:$A$777,$A349,СВЦЭМ!$B$34:$B$777,M$319)+'СЕТ СН'!$F$16</f>
        <v>0</v>
      </c>
      <c r="N349" s="36">
        <f>SUMIFS(СВЦЭМ!$J$34:$J$777,СВЦЭМ!$A$34:$A$777,$A349,СВЦЭМ!$B$34:$B$777,N$319)+'СЕТ СН'!$F$16</f>
        <v>0</v>
      </c>
      <c r="O349" s="36">
        <f>SUMIFS(СВЦЭМ!$J$34:$J$777,СВЦЭМ!$A$34:$A$777,$A349,СВЦЭМ!$B$34:$B$777,O$319)+'СЕТ СН'!$F$16</f>
        <v>0</v>
      </c>
      <c r="P349" s="36">
        <f>SUMIFS(СВЦЭМ!$J$34:$J$777,СВЦЭМ!$A$34:$A$777,$A349,СВЦЭМ!$B$34:$B$777,P$319)+'СЕТ СН'!$F$16</f>
        <v>0</v>
      </c>
      <c r="Q349" s="36">
        <f>SUMIFS(СВЦЭМ!$J$34:$J$777,СВЦЭМ!$A$34:$A$777,$A349,СВЦЭМ!$B$34:$B$777,Q$319)+'СЕТ СН'!$F$16</f>
        <v>0</v>
      </c>
      <c r="R349" s="36">
        <f>SUMIFS(СВЦЭМ!$J$34:$J$777,СВЦЭМ!$A$34:$A$777,$A349,СВЦЭМ!$B$34:$B$777,R$319)+'СЕТ СН'!$F$16</f>
        <v>0</v>
      </c>
      <c r="S349" s="36">
        <f>SUMIFS(СВЦЭМ!$J$34:$J$777,СВЦЭМ!$A$34:$A$777,$A349,СВЦЭМ!$B$34:$B$777,S$319)+'СЕТ СН'!$F$16</f>
        <v>0</v>
      </c>
      <c r="T349" s="36">
        <f>SUMIFS(СВЦЭМ!$J$34:$J$777,СВЦЭМ!$A$34:$A$777,$A349,СВЦЭМ!$B$34:$B$777,T$319)+'СЕТ СН'!$F$16</f>
        <v>0</v>
      </c>
      <c r="U349" s="36">
        <f>SUMIFS(СВЦЭМ!$J$34:$J$777,СВЦЭМ!$A$34:$A$777,$A349,СВЦЭМ!$B$34:$B$777,U$319)+'СЕТ СН'!$F$16</f>
        <v>0</v>
      </c>
      <c r="V349" s="36">
        <f>SUMIFS(СВЦЭМ!$J$34:$J$777,СВЦЭМ!$A$34:$A$777,$A349,СВЦЭМ!$B$34:$B$777,V$319)+'СЕТ СН'!$F$16</f>
        <v>0</v>
      </c>
      <c r="W349" s="36">
        <f>SUMIFS(СВЦЭМ!$J$34:$J$777,СВЦЭМ!$A$34:$A$777,$A349,СВЦЭМ!$B$34:$B$777,W$319)+'СЕТ СН'!$F$16</f>
        <v>0</v>
      </c>
      <c r="X349" s="36">
        <f>SUMIFS(СВЦЭМ!$J$34:$J$777,СВЦЭМ!$A$34:$A$777,$A349,СВЦЭМ!$B$34:$B$777,X$319)+'СЕТ СН'!$F$16</f>
        <v>0</v>
      </c>
      <c r="Y349" s="36">
        <f>SUMIFS(СВЦЭМ!$J$34:$J$777,СВЦЭМ!$A$34:$A$777,$A349,СВЦЭМ!$B$34:$B$777,Y$319)+'СЕТ СН'!$F$16</f>
        <v>0</v>
      </c>
    </row>
    <row r="350" spans="1:26" ht="15.75" hidden="1" x14ac:dyDescent="0.2">
      <c r="A350" s="35">
        <f t="shared" si="9"/>
        <v>43892</v>
      </c>
      <c r="B350" s="36">
        <f>SUMIFS(СВЦЭМ!$J$34:$J$777,СВЦЭМ!$A$34:$A$777,$A350,СВЦЭМ!$B$34:$B$777,B$319)+'СЕТ СН'!$F$16</f>
        <v>0</v>
      </c>
      <c r="C350" s="36">
        <f>SUMIFS(СВЦЭМ!$J$34:$J$777,СВЦЭМ!$A$34:$A$777,$A350,СВЦЭМ!$B$34:$B$777,C$319)+'СЕТ СН'!$F$16</f>
        <v>0</v>
      </c>
      <c r="D350" s="36">
        <f>SUMIFS(СВЦЭМ!$J$34:$J$777,СВЦЭМ!$A$34:$A$777,$A350,СВЦЭМ!$B$34:$B$777,D$319)+'СЕТ СН'!$F$16</f>
        <v>0</v>
      </c>
      <c r="E350" s="36">
        <f>SUMIFS(СВЦЭМ!$J$34:$J$777,СВЦЭМ!$A$34:$A$777,$A350,СВЦЭМ!$B$34:$B$777,E$319)+'СЕТ СН'!$F$16</f>
        <v>0</v>
      </c>
      <c r="F350" s="36">
        <f>SUMIFS(СВЦЭМ!$J$34:$J$777,СВЦЭМ!$A$34:$A$777,$A350,СВЦЭМ!$B$34:$B$777,F$319)+'СЕТ СН'!$F$16</f>
        <v>0</v>
      </c>
      <c r="G350" s="36">
        <f>SUMIFS(СВЦЭМ!$J$34:$J$777,СВЦЭМ!$A$34:$A$777,$A350,СВЦЭМ!$B$34:$B$777,G$319)+'СЕТ СН'!$F$16</f>
        <v>0</v>
      </c>
      <c r="H350" s="36">
        <f>SUMIFS(СВЦЭМ!$J$34:$J$777,СВЦЭМ!$A$34:$A$777,$A350,СВЦЭМ!$B$34:$B$777,H$319)+'СЕТ СН'!$F$16</f>
        <v>0</v>
      </c>
      <c r="I350" s="36">
        <f>SUMIFS(СВЦЭМ!$J$34:$J$777,СВЦЭМ!$A$34:$A$777,$A350,СВЦЭМ!$B$34:$B$777,I$319)+'СЕТ СН'!$F$16</f>
        <v>0</v>
      </c>
      <c r="J350" s="36">
        <f>SUMIFS(СВЦЭМ!$J$34:$J$777,СВЦЭМ!$A$34:$A$777,$A350,СВЦЭМ!$B$34:$B$777,J$319)+'СЕТ СН'!$F$16</f>
        <v>0</v>
      </c>
      <c r="K350" s="36">
        <f>SUMIFS(СВЦЭМ!$J$34:$J$777,СВЦЭМ!$A$34:$A$777,$A350,СВЦЭМ!$B$34:$B$777,K$319)+'СЕТ СН'!$F$16</f>
        <v>0</v>
      </c>
      <c r="L350" s="36">
        <f>SUMIFS(СВЦЭМ!$J$34:$J$777,СВЦЭМ!$A$34:$A$777,$A350,СВЦЭМ!$B$34:$B$777,L$319)+'СЕТ СН'!$F$16</f>
        <v>0</v>
      </c>
      <c r="M350" s="36">
        <f>SUMIFS(СВЦЭМ!$J$34:$J$777,СВЦЭМ!$A$34:$A$777,$A350,СВЦЭМ!$B$34:$B$777,M$319)+'СЕТ СН'!$F$16</f>
        <v>0</v>
      </c>
      <c r="N350" s="36">
        <f>SUMIFS(СВЦЭМ!$J$34:$J$777,СВЦЭМ!$A$34:$A$777,$A350,СВЦЭМ!$B$34:$B$777,N$319)+'СЕТ СН'!$F$16</f>
        <v>0</v>
      </c>
      <c r="O350" s="36">
        <f>SUMIFS(СВЦЭМ!$J$34:$J$777,СВЦЭМ!$A$34:$A$777,$A350,СВЦЭМ!$B$34:$B$777,O$319)+'СЕТ СН'!$F$16</f>
        <v>0</v>
      </c>
      <c r="P350" s="36">
        <f>SUMIFS(СВЦЭМ!$J$34:$J$777,СВЦЭМ!$A$34:$A$777,$A350,СВЦЭМ!$B$34:$B$777,P$319)+'СЕТ СН'!$F$16</f>
        <v>0</v>
      </c>
      <c r="Q350" s="36">
        <f>SUMIFS(СВЦЭМ!$J$34:$J$777,СВЦЭМ!$A$34:$A$777,$A350,СВЦЭМ!$B$34:$B$777,Q$319)+'СЕТ СН'!$F$16</f>
        <v>0</v>
      </c>
      <c r="R350" s="36">
        <f>SUMIFS(СВЦЭМ!$J$34:$J$777,СВЦЭМ!$A$34:$A$777,$A350,СВЦЭМ!$B$34:$B$777,R$319)+'СЕТ СН'!$F$16</f>
        <v>0</v>
      </c>
      <c r="S350" s="36">
        <f>SUMIFS(СВЦЭМ!$J$34:$J$777,СВЦЭМ!$A$34:$A$777,$A350,СВЦЭМ!$B$34:$B$777,S$319)+'СЕТ СН'!$F$16</f>
        <v>0</v>
      </c>
      <c r="T350" s="36">
        <f>SUMIFS(СВЦЭМ!$J$34:$J$777,СВЦЭМ!$A$34:$A$777,$A350,СВЦЭМ!$B$34:$B$777,T$319)+'СЕТ СН'!$F$16</f>
        <v>0</v>
      </c>
      <c r="U350" s="36">
        <f>SUMIFS(СВЦЭМ!$J$34:$J$777,СВЦЭМ!$A$34:$A$777,$A350,СВЦЭМ!$B$34:$B$777,U$319)+'СЕТ СН'!$F$16</f>
        <v>0</v>
      </c>
      <c r="V350" s="36">
        <f>SUMIFS(СВЦЭМ!$J$34:$J$777,СВЦЭМ!$A$34:$A$777,$A350,СВЦЭМ!$B$34:$B$777,V$319)+'СЕТ СН'!$F$16</f>
        <v>0</v>
      </c>
      <c r="W350" s="36">
        <f>SUMIFS(СВЦЭМ!$J$34:$J$777,СВЦЭМ!$A$34:$A$777,$A350,СВЦЭМ!$B$34:$B$777,W$319)+'СЕТ СН'!$F$16</f>
        <v>0</v>
      </c>
      <c r="X350" s="36">
        <f>SUMIFS(СВЦЭМ!$J$34:$J$777,СВЦЭМ!$A$34:$A$777,$A350,СВЦЭМ!$B$34:$B$777,X$319)+'СЕТ СН'!$F$16</f>
        <v>0</v>
      </c>
      <c r="Y350" s="36">
        <f>SUMIFS(СВЦЭМ!$J$34:$J$777,СВЦЭМ!$A$34:$A$777,$A350,СВЦЭМ!$B$34:$B$777,Y$319)+'СЕТ СН'!$F$16</f>
        <v>0</v>
      </c>
    </row>
    <row r="351" spans="1:26" ht="15.75" hidden="1" x14ac:dyDescent="0.2">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2.75" hidden="1" customHeight="1" x14ac:dyDescent="0.2">
      <c r="A352" s="136" t="s">
        <v>7</v>
      </c>
      <c r="B352" s="130" t="s">
        <v>120</v>
      </c>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2"/>
    </row>
    <row r="353" spans="1:27" ht="12.75" hidden="1" customHeight="1" x14ac:dyDescent="0.2">
      <c r="A353" s="137"/>
      <c r="B353" s="133"/>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5"/>
    </row>
    <row r="354" spans="1:27" s="46" customFormat="1" ht="12.75" hidden="1" customHeight="1" x14ac:dyDescent="0.2">
      <c r="A354" s="138"/>
      <c r="B354" s="34">
        <v>1</v>
      </c>
      <c r="C354" s="34">
        <v>2</v>
      </c>
      <c r="D354" s="34">
        <v>3</v>
      </c>
      <c r="E354" s="34">
        <v>4</v>
      </c>
      <c r="F354" s="34">
        <v>5</v>
      </c>
      <c r="G354" s="34">
        <v>6</v>
      </c>
      <c r="H354" s="34">
        <v>7</v>
      </c>
      <c r="I354" s="34">
        <v>8</v>
      </c>
      <c r="J354" s="34">
        <v>9</v>
      </c>
      <c r="K354" s="34">
        <v>10</v>
      </c>
      <c r="L354" s="34">
        <v>11</v>
      </c>
      <c r="M354" s="34">
        <v>12</v>
      </c>
      <c r="N354" s="34">
        <v>13</v>
      </c>
      <c r="O354" s="34">
        <v>14</v>
      </c>
      <c r="P354" s="34">
        <v>15</v>
      </c>
      <c r="Q354" s="34">
        <v>16</v>
      </c>
      <c r="R354" s="34">
        <v>17</v>
      </c>
      <c r="S354" s="34">
        <v>18</v>
      </c>
      <c r="T354" s="34">
        <v>19</v>
      </c>
      <c r="U354" s="34">
        <v>20</v>
      </c>
      <c r="V354" s="34">
        <v>21</v>
      </c>
      <c r="W354" s="34">
        <v>22</v>
      </c>
      <c r="X354" s="34">
        <v>23</v>
      </c>
      <c r="Y354" s="34">
        <v>24</v>
      </c>
    </row>
    <row r="355" spans="1:27" ht="15.75" hidden="1" customHeight="1" x14ac:dyDescent="0.2">
      <c r="A355" s="35" t="str">
        <f>A320</f>
        <v>01.02.2020</v>
      </c>
      <c r="B355" s="36">
        <f>SUMIFS(СВЦЭМ!$K$34:$K$777,СВЦЭМ!$A$34:$A$777,$A355,СВЦЭМ!$B$34:$B$777,B$354)+'СЕТ СН'!$F$16</f>
        <v>0</v>
      </c>
      <c r="C355" s="36">
        <f>SUMIFS(СВЦЭМ!$K$34:$K$777,СВЦЭМ!$A$34:$A$777,$A355,СВЦЭМ!$B$34:$B$777,C$354)+'СЕТ СН'!$F$16</f>
        <v>0</v>
      </c>
      <c r="D355" s="36">
        <f>SUMIFS(СВЦЭМ!$K$34:$K$777,СВЦЭМ!$A$34:$A$777,$A355,СВЦЭМ!$B$34:$B$777,D$354)+'СЕТ СН'!$F$16</f>
        <v>0</v>
      </c>
      <c r="E355" s="36">
        <f>SUMIFS(СВЦЭМ!$K$34:$K$777,СВЦЭМ!$A$34:$A$777,$A355,СВЦЭМ!$B$34:$B$777,E$354)+'СЕТ СН'!$F$16</f>
        <v>0</v>
      </c>
      <c r="F355" s="36">
        <f>SUMIFS(СВЦЭМ!$K$34:$K$777,СВЦЭМ!$A$34:$A$777,$A355,СВЦЭМ!$B$34:$B$777,F$354)+'СЕТ СН'!$F$16</f>
        <v>0</v>
      </c>
      <c r="G355" s="36">
        <f>SUMIFS(СВЦЭМ!$K$34:$K$777,СВЦЭМ!$A$34:$A$777,$A355,СВЦЭМ!$B$34:$B$777,G$354)+'СЕТ СН'!$F$16</f>
        <v>0</v>
      </c>
      <c r="H355" s="36">
        <f>SUMIFS(СВЦЭМ!$K$34:$K$777,СВЦЭМ!$A$34:$A$777,$A355,СВЦЭМ!$B$34:$B$777,H$354)+'СЕТ СН'!$F$16</f>
        <v>0</v>
      </c>
      <c r="I355" s="36">
        <f>SUMIFS(СВЦЭМ!$K$34:$K$777,СВЦЭМ!$A$34:$A$777,$A355,СВЦЭМ!$B$34:$B$777,I$354)+'СЕТ СН'!$F$16</f>
        <v>0</v>
      </c>
      <c r="J355" s="36">
        <f>SUMIFS(СВЦЭМ!$K$34:$K$777,СВЦЭМ!$A$34:$A$777,$A355,СВЦЭМ!$B$34:$B$777,J$354)+'СЕТ СН'!$F$16</f>
        <v>0</v>
      </c>
      <c r="K355" s="36">
        <f>SUMIFS(СВЦЭМ!$K$34:$K$777,СВЦЭМ!$A$34:$A$777,$A355,СВЦЭМ!$B$34:$B$777,K$354)+'СЕТ СН'!$F$16</f>
        <v>0</v>
      </c>
      <c r="L355" s="36">
        <f>SUMIFS(СВЦЭМ!$K$34:$K$777,СВЦЭМ!$A$34:$A$777,$A355,СВЦЭМ!$B$34:$B$777,L$354)+'СЕТ СН'!$F$16</f>
        <v>0</v>
      </c>
      <c r="M355" s="36">
        <f>SUMIFS(СВЦЭМ!$K$34:$K$777,СВЦЭМ!$A$34:$A$777,$A355,СВЦЭМ!$B$34:$B$777,M$354)+'СЕТ СН'!$F$16</f>
        <v>0</v>
      </c>
      <c r="N355" s="36">
        <f>SUMIFS(СВЦЭМ!$K$34:$K$777,СВЦЭМ!$A$34:$A$777,$A355,СВЦЭМ!$B$34:$B$777,N$354)+'СЕТ СН'!$F$16</f>
        <v>0</v>
      </c>
      <c r="O355" s="36">
        <f>SUMIFS(СВЦЭМ!$K$34:$K$777,СВЦЭМ!$A$34:$A$777,$A355,СВЦЭМ!$B$34:$B$777,O$354)+'СЕТ СН'!$F$16</f>
        <v>0</v>
      </c>
      <c r="P355" s="36">
        <f>SUMIFS(СВЦЭМ!$K$34:$K$777,СВЦЭМ!$A$34:$A$777,$A355,СВЦЭМ!$B$34:$B$777,P$354)+'СЕТ СН'!$F$16</f>
        <v>0</v>
      </c>
      <c r="Q355" s="36">
        <f>SUMIFS(СВЦЭМ!$K$34:$K$777,СВЦЭМ!$A$34:$A$777,$A355,СВЦЭМ!$B$34:$B$777,Q$354)+'СЕТ СН'!$F$16</f>
        <v>0</v>
      </c>
      <c r="R355" s="36">
        <f>SUMIFS(СВЦЭМ!$K$34:$K$777,СВЦЭМ!$A$34:$A$777,$A355,СВЦЭМ!$B$34:$B$777,R$354)+'СЕТ СН'!$F$16</f>
        <v>0</v>
      </c>
      <c r="S355" s="36">
        <f>SUMIFS(СВЦЭМ!$K$34:$K$777,СВЦЭМ!$A$34:$A$777,$A355,СВЦЭМ!$B$34:$B$777,S$354)+'СЕТ СН'!$F$16</f>
        <v>0</v>
      </c>
      <c r="T355" s="36">
        <f>SUMIFS(СВЦЭМ!$K$34:$K$777,СВЦЭМ!$A$34:$A$777,$A355,СВЦЭМ!$B$34:$B$777,T$354)+'СЕТ СН'!$F$16</f>
        <v>0</v>
      </c>
      <c r="U355" s="36">
        <f>SUMIFS(СВЦЭМ!$K$34:$K$777,СВЦЭМ!$A$34:$A$777,$A355,СВЦЭМ!$B$34:$B$777,U$354)+'СЕТ СН'!$F$16</f>
        <v>0</v>
      </c>
      <c r="V355" s="36">
        <f>SUMIFS(СВЦЭМ!$K$34:$K$777,СВЦЭМ!$A$34:$A$777,$A355,СВЦЭМ!$B$34:$B$777,V$354)+'СЕТ СН'!$F$16</f>
        <v>0</v>
      </c>
      <c r="W355" s="36">
        <f>SUMIFS(СВЦЭМ!$K$34:$K$777,СВЦЭМ!$A$34:$A$777,$A355,СВЦЭМ!$B$34:$B$777,W$354)+'СЕТ СН'!$F$16</f>
        <v>0</v>
      </c>
      <c r="X355" s="36">
        <f>SUMIFS(СВЦЭМ!$K$34:$K$777,СВЦЭМ!$A$34:$A$777,$A355,СВЦЭМ!$B$34:$B$777,X$354)+'СЕТ СН'!$F$16</f>
        <v>0</v>
      </c>
      <c r="Y355" s="36">
        <f>SUMIFS(СВЦЭМ!$K$34:$K$777,СВЦЭМ!$A$34:$A$777,$A355,СВЦЭМ!$B$34:$B$777,Y$354)+'СЕТ СН'!$F$16</f>
        <v>0</v>
      </c>
      <c r="AA355" s="45"/>
    </row>
    <row r="356" spans="1:27" ht="15.75" hidden="1" x14ac:dyDescent="0.2">
      <c r="A356" s="35">
        <f>A355+1</f>
        <v>43863</v>
      </c>
      <c r="B356" s="36">
        <f>SUMIFS(СВЦЭМ!$K$34:$K$777,СВЦЭМ!$A$34:$A$777,$A356,СВЦЭМ!$B$34:$B$777,B$354)+'СЕТ СН'!$F$16</f>
        <v>0</v>
      </c>
      <c r="C356" s="36">
        <f>SUMIFS(СВЦЭМ!$K$34:$K$777,СВЦЭМ!$A$34:$A$777,$A356,СВЦЭМ!$B$34:$B$777,C$354)+'СЕТ СН'!$F$16</f>
        <v>0</v>
      </c>
      <c r="D356" s="36">
        <f>SUMIFS(СВЦЭМ!$K$34:$K$777,СВЦЭМ!$A$34:$A$777,$A356,СВЦЭМ!$B$34:$B$777,D$354)+'СЕТ СН'!$F$16</f>
        <v>0</v>
      </c>
      <c r="E356" s="36">
        <f>SUMIFS(СВЦЭМ!$K$34:$K$777,СВЦЭМ!$A$34:$A$777,$A356,СВЦЭМ!$B$34:$B$777,E$354)+'СЕТ СН'!$F$16</f>
        <v>0</v>
      </c>
      <c r="F356" s="36">
        <f>SUMIFS(СВЦЭМ!$K$34:$K$777,СВЦЭМ!$A$34:$A$777,$A356,СВЦЭМ!$B$34:$B$777,F$354)+'СЕТ СН'!$F$16</f>
        <v>0</v>
      </c>
      <c r="G356" s="36">
        <f>SUMIFS(СВЦЭМ!$K$34:$K$777,СВЦЭМ!$A$34:$A$777,$A356,СВЦЭМ!$B$34:$B$777,G$354)+'СЕТ СН'!$F$16</f>
        <v>0</v>
      </c>
      <c r="H356" s="36">
        <f>SUMIFS(СВЦЭМ!$K$34:$K$777,СВЦЭМ!$A$34:$A$777,$A356,СВЦЭМ!$B$34:$B$777,H$354)+'СЕТ СН'!$F$16</f>
        <v>0</v>
      </c>
      <c r="I356" s="36">
        <f>SUMIFS(СВЦЭМ!$K$34:$K$777,СВЦЭМ!$A$34:$A$777,$A356,СВЦЭМ!$B$34:$B$777,I$354)+'СЕТ СН'!$F$16</f>
        <v>0</v>
      </c>
      <c r="J356" s="36">
        <f>SUMIFS(СВЦЭМ!$K$34:$K$777,СВЦЭМ!$A$34:$A$777,$A356,СВЦЭМ!$B$34:$B$777,J$354)+'СЕТ СН'!$F$16</f>
        <v>0</v>
      </c>
      <c r="K356" s="36">
        <f>SUMIFS(СВЦЭМ!$K$34:$K$777,СВЦЭМ!$A$34:$A$777,$A356,СВЦЭМ!$B$34:$B$777,K$354)+'СЕТ СН'!$F$16</f>
        <v>0</v>
      </c>
      <c r="L356" s="36">
        <f>SUMIFS(СВЦЭМ!$K$34:$K$777,СВЦЭМ!$A$34:$A$777,$A356,СВЦЭМ!$B$34:$B$777,L$354)+'СЕТ СН'!$F$16</f>
        <v>0</v>
      </c>
      <c r="M356" s="36">
        <f>SUMIFS(СВЦЭМ!$K$34:$K$777,СВЦЭМ!$A$34:$A$777,$A356,СВЦЭМ!$B$34:$B$777,M$354)+'СЕТ СН'!$F$16</f>
        <v>0</v>
      </c>
      <c r="N356" s="36">
        <f>SUMIFS(СВЦЭМ!$K$34:$K$777,СВЦЭМ!$A$34:$A$777,$A356,СВЦЭМ!$B$34:$B$777,N$354)+'СЕТ СН'!$F$16</f>
        <v>0</v>
      </c>
      <c r="O356" s="36">
        <f>SUMIFS(СВЦЭМ!$K$34:$K$777,СВЦЭМ!$A$34:$A$777,$A356,СВЦЭМ!$B$34:$B$777,O$354)+'СЕТ СН'!$F$16</f>
        <v>0</v>
      </c>
      <c r="P356" s="36">
        <f>SUMIFS(СВЦЭМ!$K$34:$K$777,СВЦЭМ!$A$34:$A$777,$A356,СВЦЭМ!$B$34:$B$777,P$354)+'СЕТ СН'!$F$16</f>
        <v>0</v>
      </c>
      <c r="Q356" s="36">
        <f>SUMIFS(СВЦЭМ!$K$34:$K$777,СВЦЭМ!$A$34:$A$777,$A356,СВЦЭМ!$B$34:$B$777,Q$354)+'СЕТ СН'!$F$16</f>
        <v>0</v>
      </c>
      <c r="R356" s="36">
        <f>SUMIFS(СВЦЭМ!$K$34:$K$777,СВЦЭМ!$A$34:$A$777,$A356,СВЦЭМ!$B$34:$B$777,R$354)+'СЕТ СН'!$F$16</f>
        <v>0</v>
      </c>
      <c r="S356" s="36">
        <f>SUMIFS(СВЦЭМ!$K$34:$K$777,СВЦЭМ!$A$34:$A$777,$A356,СВЦЭМ!$B$34:$B$777,S$354)+'СЕТ СН'!$F$16</f>
        <v>0</v>
      </c>
      <c r="T356" s="36">
        <f>SUMIFS(СВЦЭМ!$K$34:$K$777,СВЦЭМ!$A$34:$A$777,$A356,СВЦЭМ!$B$34:$B$777,T$354)+'СЕТ СН'!$F$16</f>
        <v>0</v>
      </c>
      <c r="U356" s="36">
        <f>SUMIFS(СВЦЭМ!$K$34:$K$777,СВЦЭМ!$A$34:$A$777,$A356,СВЦЭМ!$B$34:$B$777,U$354)+'СЕТ СН'!$F$16</f>
        <v>0</v>
      </c>
      <c r="V356" s="36">
        <f>SUMIFS(СВЦЭМ!$K$34:$K$777,СВЦЭМ!$A$34:$A$777,$A356,СВЦЭМ!$B$34:$B$777,V$354)+'СЕТ СН'!$F$16</f>
        <v>0</v>
      </c>
      <c r="W356" s="36">
        <f>SUMIFS(СВЦЭМ!$K$34:$K$777,СВЦЭМ!$A$34:$A$777,$A356,СВЦЭМ!$B$34:$B$777,W$354)+'СЕТ СН'!$F$16</f>
        <v>0</v>
      </c>
      <c r="X356" s="36">
        <f>SUMIFS(СВЦЭМ!$K$34:$K$777,СВЦЭМ!$A$34:$A$777,$A356,СВЦЭМ!$B$34:$B$777,X$354)+'СЕТ СН'!$F$16</f>
        <v>0</v>
      </c>
      <c r="Y356" s="36">
        <f>SUMIFS(СВЦЭМ!$K$34:$K$777,СВЦЭМ!$A$34:$A$777,$A356,СВЦЭМ!$B$34:$B$777,Y$354)+'СЕТ СН'!$F$16</f>
        <v>0</v>
      </c>
    </row>
    <row r="357" spans="1:27" ht="15.75" hidden="1" x14ac:dyDescent="0.2">
      <c r="A357" s="35">
        <f t="shared" ref="A357:A385" si="10">A356+1</f>
        <v>43864</v>
      </c>
      <c r="B357" s="36">
        <f>SUMIFS(СВЦЭМ!$K$34:$K$777,СВЦЭМ!$A$34:$A$777,$A357,СВЦЭМ!$B$34:$B$777,B$354)+'СЕТ СН'!$F$16</f>
        <v>0</v>
      </c>
      <c r="C357" s="36">
        <f>SUMIFS(СВЦЭМ!$K$34:$K$777,СВЦЭМ!$A$34:$A$777,$A357,СВЦЭМ!$B$34:$B$777,C$354)+'СЕТ СН'!$F$16</f>
        <v>0</v>
      </c>
      <c r="D357" s="36">
        <f>SUMIFS(СВЦЭМ!$K$34:$K$777,СВЦЭМ!$A$34:$A$777,$A357,СВЦЭМ!$B$34:$B$777,D$354)+'СЕТ СН'!$F$16</f>
        <v>0</v>
      </c>
      <c r="E357" s="36">
        <f>SUMIFS(СВЦЭМ!$K$34:$K$777,СВЦЭМ!$A$34:$A$777,$A357,СВЦЭМ!$B$34:$B$777,E$354)+'СЕТ СН'!$F$16</f>
        <v>0</v>
      </c>
      <c r="F357" s="36">
        <f>SUMIFS(СВЦЭМ!$K$34:$K$777,СВЦЭМ!$A$34:$A$777,$A357,СВЦЭМ!$B$34:$B$777,F$354)+'СЕТ СН'!$F$16</f>
        <v>0</v>
      </c>
      <c r="G357" s="36">
        <f>SUMIFS(СВЦЭМ!$K$34:$K$777,СВЦЭМ!$A$34:$A$777,$A357,СВЦЭМ!$B$34:$B$777,G$354)+'СЕТ СН'!$F$16</f>
        <v>0</v>
      </c>
      <c r="H357" s="36">
        <f>SUMIFS(СВЦЭМ!$K$34:$K$777,СВЦЭМ!$A$34:$A$777,$A357,СВЦЭМ!$B$34:$B$777,H$354)+'СЕТ СН'!$F$16</f>
        <v>0</v>
      </c>
      <c r="I357" s="36">
        <f>SUMIFS(СВЦЭМ!$K$34:$K$777,СВЦЭМ!$A$34:$A$777,$A357,СВЦЭМ!$B$34:$B$777,I$354)+'СЕТ СН'!$F$16</f>
        <v>0</v>
      </c>
      <c r="J357" s="36">
        <f>SUMIFS(СВЦЭМ!$K$34:$K$777,СВЦЭМ!$A$34:$A$777,$A357,СВЦЭМ!$B$34:$B$777,J$354)+'СЕТ СН'!$F$16</f>
        <v>0</v>
      </c>
      <c r="K357" s="36">
        <f>SUMIFS(СВЦЭМ!$K$34:$K$777,СВЦЭМ!$A$34:$A$777,$A357,СВЦЭМ!$B$34:$B$777,K$354)+'СЕТ СН'!$F$16</f>
        <v>0</v>
      </c>
      <c r="L357" s="36">
        <f>SUMIFS(СВЦЭМ!$K$34:$K$777,СВЦЭМ!$A$34:$A$777,$A357,СВЦЭМ!$B$34:$B$777,L$354)+'СЕТ СН'!$F$16</f>
        <v>0</v>
      </c>
      <c r="M357" s="36">
        <f>SUMIFS(СВЦЭМ!$K$34:$K$777,СВЦЭМ!$A$34:$A$777,$A357,СВЦЭМ!$B$34:$B$777,M$354)+'СЕТ СН'!$F$16</f>
        <v>0</v>
      </c>
      <c r="N357" s="36">
        <f>SUMIFS(СВЦЭМ!$K$34:$K$777,СВЦЭМ!$A$34:$A$777,$A357,СВЦЭМ!$B$34:$B$777,N$354)+'СЕТ СН'!$F$16</f>
        <v>0</v>
      </c>
      <c r="O357" s="36">
        <f>SUMIFS(СВЦЭМ!$K$34:$K$777,СВЦЭМ!$A$34:$A$777,$A357,СВЦЭМ!$B$34:$B$777,O$354)+'СЕТ СН'!$F$16</f>
        <v>0</v>
      </c>
      <c r="P357" s="36">
        <f>SUMIFS(СВЦЭМ!$K$34:$K$777,СВЦЭМ!$A$34:$A$777,$A357,СВЦЭМ!$B$34:$B$777,P$354)+'СЕТ СН'!$F$16</f>
        <v>0</v>
      </c>
      <c r="Q357" s="36">
        <f>SUMIFS(СВЦЭМ!$K$34:$K$777,СВЦЭМ!$A$34:$A$777,$A357,СВЦЭМ!$B$34:$B$777,Q$354)+'СЕТ СН'!$F$16</f>
        <v>0</v>
      </c>
      <c r="R357" s="36">
        <f>SUMIFS(СВЦЭМ!$K$34:$K$777,СВЦЭМ!$A$34:$A$777,$A357,СВЦЭМ!$B$34:$B$777,R$354)+'СЕТ СН'!$F$16</f>
        <v>0</v>
      </c>
      <c r="S357" s="36">
        <f>SUMIFS(СВЦЭМ!$K$34:$K$777,СВЦЭМ!$A$34:$A$777,$A357,СВЦЭМ!$B$34:$B$777,S$354)+'СЕТ СН'!$F$16</f>
        <v>0</v>
      </c>
      <c r="T357" s="36">
        <f>SUMIFS(СВЦЭМ!$K$34:$K$777,СВЦЭМ!$A$34:$A$777,$A357,СВЦЭМ!$B$34:$B$777,T$354)+'СЕТ СН'!$F$16</f>
        <v>0</v>
      </c>
      <c r="U357" s="36">
        <f>SUMIFS(СВЦЭМ!$K$34:$K$777,СВЦЭМ!$A$34:$A$777,$A357,СВЦЭМ!$B$34:$B$777,U$354)+'СЕТ СН'!$F$16</f>
        <v>0</v>
      </c>
      <c r="V357" s="36">
        <f>SUMIFS(СВЦЭМ!$K$34:$K$777,СВЦЭМ!$A$34:$A$777,$A357,СВЦЭМ!$B$34:$B$777,V$354)+'СЕТ СН'!$F$16</f>
        <v>0</v>
      </c>
      <c r="W357" s="36">
        <f>SUMIFS(СВЦЭМ!$K$34:$K$777,СВЦЭМ!$A$34:$A$777,$A357,СВЦЭМ!$B$34:$B$777,W$354)+'СЕТ СН'!$F$16</f>
        <v>0</v>
      </c>
      <c r="X357" s="36">
        <f>SUMIFS(СВЦЭМ!$K$34:$K$777,СВЦЭМ!$A$34:$A$777,$A357,СВЦЭМ!$B$34:$B$777,X$354)+'СЕТ СН'!$F$16</f>
        <v>0</v>
      </c>
      <c r="Y357" s="36">
        <f>SUMIFS(СВЦЭМ!$K$34:$K$777,СВЦЭМ!$A$34:$A$777,$A357,СВЦЭМ!$B$34:$B$777,Y$354)+'СЕТ СН'!$F$16</f>
        <v>0</v>
      </c>
    </row>
    <row r="358" spans="1:27" ht="15.75" hidden="1" x14ac:dyDescent="0.2">
      <c r="A358" s="35">
        <f t="shared" si="10"/>
        <v>43865</v>
      </c>
      <c r="B358" s="36">
        <f>SUMIFS(СВЦЭМ!$K$34:$K$777,СВЦЭМ!$A$34:$A$777,$A358,СВЦЭМ!$B$34:$B$777,B$354)+'СЕТ СН'!$F$16</f>
        <v>0</v>
      </c>
      <c r="C358" s="36">
        <f>SUMIFS(СВЦЭМ!$K$34:$K$777,СВЦЭМ!$A$34:$A$777,$A358,СВЦЭМ!$B$34:$B$777,C$354)+'СЕТ СН'!$F$16</f>
        <v>0</v>
      </c>
      <c r="D358" s="36">
        <f>SUMIFS(СВЦЭМ!$K$34:$K$777,СВЦЭМ!$A$34:$A$777,$A358,СВЦЭМ!$B$34:$B$777,D$354)+'СЕТ СН'!$F$16</f>
        <v>0</v>
      </c>
      <c r="E358" s="36">
        <f>SUMIFS(СВЦЭМ!$K$34:$K$777,СВЦЭМ!$A$34:$A$777,$A358,СВЦЭМ!$B$34:$B$777,E$354)+'СЕТ СН'!$F$16</f>
        <v>0</v>
      </c>
      <c r="F358" s="36">
        <f>SUMIFS(СВЦЭМ!$K$34:$K$777,СВЦЭМ!$A$34:$A$777,$A358,СВЦЭМ!$B$34:$B$777,F$354)+'СЕТ СН'!$F$16</f>
        <v>0</v>
      </c>
      <c r="G358" s="36">
        <f>SUMIFS(СВЦЭМ!$K$34:$K$777,СВЦЭМ!$A$34:$A$777,$A358,СВЦЭМ!$B$34:$B$777,G$354)+'СЕТ СН'!$F$16</f>
        <v>0</v>
      </c>
      <c r="H358" s="36">
        <f>SUMIFS(СВЦЭМ!$K$34:$K$777,СВЦЭМ!$A$34:$A$777,$A358,СВЦЭМ!$B$34:$B$777,H$354)+'СЕТ СН'!$F$16</f>
        <v>0</v>
      </c>
      <c r="I358" s="36">
        <f>SUMIFS(СВЦЭМ!$K$34:$K$777,СВЦЭМ!$A$34:$A$777,$A358,СВЦЭМ!$B$34:$B$777,I$354)+'СЕТ СН'!$F$16</f>
        <v>0</v>
      </c>
      <c r="J358" s="36">
        <f>SUMIFS(СВЦЭМ!$K$34:$K$777,СВЦЭМ!$A$34:$A$777,$A358,СВЦЭМ!$B$34:$B$777,J$354)+'СЕТ СН'!$F$16</f>
        <v>0</v>
      </c>
      <c r="K358" s="36">
        <f>SUMIFS(СВЦЭМ!$K$34:$K$777,СВЦЭМ!$A$34:$A$777,$A358,СВЦЭМ!$B$34:$B$777,K$354)+'СЕТ СН'!$F$16</f>
        <v>0</v>
      </c>
      <c r="L358" s="36">
        <f>SUMIFS(СВЦЭМ!$K$34:$K$777,СВЦЭМ!$A$34:$A$777,$A358,СВЦЭМ!$B$34:$B$777,L$354)+'СЕТ СН'!$F$16</f>
        <v>0</v>
      </c>
      <c r="M358" s="36">
        <f>SUMIFS(СВЦЭМ!$K$34:$K$777,СВЦЭМ!$A$34:$A$777,$A358,СВЦЭМ!$B$34:$B$777,M$354)+'СЕТ СН'!$F$16</f>
        <v>0</v>
      </c>
      <c r="N358" s="36">
        <f>SUMIFS(СВЦЭМ!$K$34:$K$777,СВЦЭМ!$A$34:$A$777,$A358,СВЦЭМ!$B$34:$B$777,N$354)+'СЕТ СН'!$F$16</f>
        <v>0</v>
      </c>
      <c r="O358" s="36">
        <f>SUMIFS(СВЦЭМ!$K$34:$K$777,СВЦЭМ!$A$34:$A$777,$A358,СВЦЭМ!$B$34:$B$777,O$354)+'СЕТ СН'!$F$16</f>
        <v>0</v>
      </c>
      <c r="P358" s="36">
        <f>SUMIFS(СВЦЭМ!$K$34:$K$777,СВЦЭМ!$A$34:$A$777,$A358,СВЦЭМ!$B$34:$B$777,P$354)+'СЕТ СН'!$F$16</f>
        <v>0</v>
      </c>
      <c r="Q358" s="36">
        <f>SUMIFS(СВЦЭМ!$K$34:$K$777,СВЦЭМ!$A$34:$A$777,$A358,СВЦЭМ!$B$34:$B$777,Q$354)+'СЕТ СН'!$F$16</f>
        <v>0</v>
      </c>
      <c r="R358" s="36">
        <f>SUMIFS(СВЦЭМ!$K$34:$K$777,СВЦЭМ!$A$34:$A$777,$A358,СВЦЭМ!$B$34:$B$777,R$354)+'СЕТ СН'!$F$16</f>
        <v>0</v>
      </c>
      <c r="S358" s="36">
        <f>SUMIFS(СВЦЭМ!$K$34:$K$777,СВЦЭМ!$A$34:$A$777,$A358,СВЦЭМ!$B$34:$B$777,S$354)+'СЕТ СН'!$F$16</f>
        <v>0</v>
      </c>
      <c r="T358" s="36">
        <f>SUMIFS(СВЦЭМ!$K$34:$K$777,СВЦЭМ!$A$34:$A$777,$A358,СВЦЭМ!$B$34:$B$777,T$354)+'СЕТ СН'!$F$16</f>
        <v>0</v>
      </c>
      <c r="U358" s="36">
        <f>SUMIFS(СВЦЭМ!$K$34:$K$777,СВЦЭМ!$A$34:$A$777,$A358,СВЦЭМ!$B$34:$B$777,U$354)+'СЕТ СН'!$F$16</f>
        <v>0</v>
      </c>
      <c r="V358" s="36">
        <f>SUMIFS(СВЦЭМ!$K$34:$K$777,СВЦЭМ!$A$34:$A$777,$A358,СВЦЭМ!$B$34:$B$777,V$354)+'СЕТ СН'!$F$16</f>
        <v>0</v>
      </c>
      <c r="W358" s="36">
        <f>SUMIFS(СВЦЭМ!$K$34:$K$777,СВЦЭМ!$A$34:$A$777,$A358,СВЦЭМ!$B$34:$B$777,W$354)+'СЕТ СН'!$F$16</f>
        <v>0</v>
      </c>
      <c r="X358" s="36">
        <f>SUMIFS(СВЦЭМ!$K$34:$K$777,СВЦЭМ!$A$34:$A$777,$A358,СВЦЭМ!$B$34:$B$777,X$354)+'СЕТ СН'!$F$16</f>
        <v>0</v>
      </c>
      <c r="Y358" s="36">
        <f>SUMIFS(СВЦЭМ!$K$34:$K$777,СВЦЭМ!$A$34:$A$777,$A358,СВЦЭМ!$B$34:$B$777,Y$354)+'СЕТ СН'!$F$16</f>
        <v>0</v>
      </c>
    </row>
    <row r="359" spans="1:27" ht="15.75" hidden="1" x14ac:dyDescent="0.2">
      <c r="A359" s="35">
        <f t="shared" si="10"/>
        <v>43866</v>
      </c>
      <c r="B359" s="36">
        <f>SUMIFS(СВЦЭМ!$K$34:$K$777,СВЦЭМ!$A$34:$A$777,$A359,СВЦЭМ!$B$34:$B$777,B$354)+'СЕТ СН'!$F$16</f>
        <v>0</v>
      </c>
      <c r="C359" s="36">
        <f>SUMIFS(СВЦЭМ!$K$34:$K$777,СВЦЭМ!$A$34:$A$777,$A359,СВЦЭМ!$B$34:$B$777,C$354)+'СЕТ СН'!$F$16</f>
        <v>0</v>
      </c>
      <c r="D359" s="36">
        <f>SUMIFS(СВЦЭМ!$K$34:$K$777,СВЦЭМ!$A$34:$A$777,$A359,СВЦЭМ!$B$34:$B$777,D$354)+'СЕТ СН'!$F$16</f>
        <v>0</v>
      </c>
      <c r="E359" s="36">
        <f>SUMIFS(СВЦЭМ!$K$34:$K$777,СВЦЭМ!$A$34:$A$777,$A359,СВЦЭМ!$B$34:$B$777,E$354)+'СЕТ СН'!$F$16</f>
        <v>0</v>
      </c>
      <c r="F359" s="36">
        <f>SUMIFS(СВЦЭМ!$K$34:$K$777,СВЦЭМ!$A$34:$A$777,$A359,СВЦЭМ!$B$34:$B$777,F$354)+'СЕТ СН'!$F$16</f>
        <v>0</v>
      </c>
      <c r="G359" s="36">
        <f>SUMIFS(СВЦЭМ!$K$34:$K$777,СВЦЭМ!$A$34:$A$777,$A359,СВЦЭМ!$B$34:$B$777,G$354)+'СЕТ СН'!$F$16</f>
        <v>0</v>
      </c>
      <c r="H359" s="36">
        <f>SUMIFS(СВЦЭМ!$K$34:$K$777,СВЦЭМ!$A$34:$A$777,$A359,СВЦЭМ!$B$34:$B$777,H$354)+'СЕТ СН'!$F$16</f>
        <v>0</v>
      </c>
      <c r="I359" s="36">
        <f>SUMIFS(СВЦЭМ!$K$34:$K$777,СВЦЭМ!$A$34:$A$777,$A359,СВЦЭМ!$B$34:$B$777,I$354)+'СЕТ СН'!$F$16</f>
        <v>0</v>
      </c>
      <c r="J359" s="36">
        <f>SUMIFS(СВЦЭМ!$K$34:$K$777,СВЦЭМ!$A$34:$A$777,$A359,СВЦЭМ!$B$34:$B$777,J$354)+'СЕТ СН'!$F$16</f>
        <v>0</v>
      </c>
      <c r="K359" s="36">
        <f>SUMIFS(СВЦЭМ!$K$34:$K$777,СВЦЭМ!$A$34:$A$777,$A359,СВЦЭМ!$B$34:$B$777,K$354)+'СЕТ СН'!$F$16</f>
        <v>0</v>
      </c>
      <c r="L359" s="36">
        <f>SUMIFS(СВЦЭМ!$K$34:$K$777,СВЦЭМ!$A$34:$A$777,$A359,СВЦЭМ!$B$34:$B$777,L$354)+'СЕТ СН'!$F$16</f>
        <v>0</v>
      </c>
      <c r="M359" s="36">
        <f>SUMIFS(СВЦЭМ!$K$34:$K$777,СВЦЭМ!$A$34:$A$777,$A359,СВЦЭМ!$B$34:$B$777,M$354)+'СЕТ СН'!$F$16</f>
        <v>0</v>
      </c>
      <c r="N359" s="36">
        <f>SUMIFS(СВЦЭМ!$K$34:$K$777,СВЦЭМ!$A$34:$A$777,$A359,СВЦЭМ!$B$34:$B$777,N$354)+'СЕТ СН'!$F$16</f>
        <v>0</v>
      </c>
      <c r="O359" s="36">
        <f>SUMIFS(СВЦЭМ!$K$34:$K$777,СВЦЭМ!$A$34:$A$777,$A359,СВЦЭМ!$B$34:$B$777,O$354)+'СЕТ СН'!$F$16</f>
        <v>0</v>
      </c>
      <c r="P359" s="36">
        <f>SUMIFS(СВЦЭМ!$K$34:$K$777,СВЦЭМ!$A$34:$A$777,$A359,СВЦЭМ!$B$34:$B$777,P$354)+'СЕТ СН'!$F$16</f>
        <v>0</v>
      </c>
      <c r="Q359" s="36">
        <f>SUMIFS(СВЦЭМ!$K$34:$K$777,СВЦЭМ!$A$34:$A$777,$A359,СВЦЭМ!$B$34:$B$777,Q$354)+'СЕТ СН'!$F$16</f>
        <v>0</v>
      </c>
      <c r="R359" s="36">
        <f>SUMIFS(СВЦЭМ!$K$34:$K$777,СВЦЭМ!$A$34:$A$777,$A359,СВЦЭМ!$B$34:$B$777,R$354)+'СЕТ СН'!$F$16</f>
        <v>0</v>
      </c>
      <c r="S359" s="36">
        <f>SUMIFS(СВЦЭМ!$K$34:$K$777,СВЦЭМ!$A$34:$A$777,$A359,СВЦЭМ!$B$34:$B$777,S$354)+'СЕТ СН'!$F$16</f>
        <v>0</v>
      </c>
      <c r="T359" s="36">
        <f>SUMIFS(СВЦЭМ!$K$34:$K$777,СВЦЭМ!$A$34:$A$777,$A359,СВЦЭМ!$B$34:$B$777,T$354)+'СЕТ СН'!$F$16</f>
        <v>0</v>
      </c>
      <c r="U359" s="36">
        <f>SUMIFS(СВЦЭМ!$K$34:$K$777,СВЦЭМ!$A$34:$A$777,$A359,СВЦЭМ!$B$34:$B$777,U$354)+'СЕТ СН'!$F$16</f>
        <v>0</v>
      </c>
      <c r="V359" s="36">
        <f>SUMIFS(СВЦЭМ!$K$34:$K$777,СВЦЭМ!$A$34:$A$777,$A359,СВЦЭМ!$B$34:$B$777,V$354)+'СЕТ СН'!$F$16</f>
        <v>0</v>
      </c>
      <c r="W359" s="36">
        <f>SUMIFS(СВЦЭМ!$K$34:$K$777,СВЦЭМ!$A$34:$A$777,$A359,СВЦЭМ!$B$34:$B$777,W$354)+'СЕТ СН'!$F$16</f>
        <v>0</v>
      </c>
      <c r="X359" s="36">
        <f>SUMIFS(СВЦЭМ!$K$34:$K$777,СВЦЭМ!$A$34:$A$777,$A359,СВЦЭМ!$B$34:$B$777,X$354)+'СЕТ СН'!$F$16</f>
        <v>0</v>
      </c>
      <c r="Y359" s="36">
        <f>SUMIFS(СВЦЭМ!$K$34:$K$777,СВЦЭМ!$A$34:$A$777,$A359,СВЦЭМ!$B$34:$B$777,Y$354)+'СЕТ СН'!$F$16</f>
        <v>0</v>
      </c>
    </row>
    <row r="360" spans="1:27" ht="15.75" hidden="1" x14ac:dyDescent="0.2">
      <c r="A360" s="35">
        <f t="shared" si="10"/>
        <v>43867</v>
      </c>
      <c r="B360" s="36">
        <f>SUMIFS(СВЦЭМ!$K$34:$K$777,СВЦЭМ!$A$34:$A$777,$A360,СВЦЭМ!$B$34:$B$777,B$354)+'СЕТ СН'!$F$16</f>
        <v>0</v>
      </c>
      <c r="C360" s="36">
        <f>SUMIFS(СВЦЭМ!$K$34:$K$777,СВЦЭМ!$A$34:$A$777,$A360,СВЦЭМ!$B$34:$B$777,C$354)+'СЕТ СН'!$F$16</f>
        <v>0</v>
      </c>
      <c r="D360" s="36">
        <f>SUMIFS(СВЦЭМ!$K$34:$K$777,СВЦЭМ!$A$34:$A$777,$A360,СВЦЭМ!$B$34:$B$777,D$354)+'СЕТ СН'!$F$16</f>
        <v>0</v>
      </c>
      <c r="E360" s="36">
        <f>SUMIFS(СВЦЭМ!$K$34:$K$777,СВЦЭМ!$A$34:$A$777,$A360,СВЦЭМ!$B$34:$B$777,E$354)+'СЕТ СН'!$F$16</f>
        <v>0</v>
      </c>
      <c r="F360" s="36">
        <f>SUMIFS(СВЦЭМ!$K$34:$K$777,СВЦЭМ!$A$34:$A$777,$A360,СВЦЭМ!$B$34:$B$777,F$354)+'СЕТ СН'!$F$16</f>
        <v>0</v>
      </c>
      <c r="G360" s="36">
        <f>SUMIFS(СВЦЭМ!$K$34:$K$777,СВЦЭМ!$A$34:$A$777,$A360,СВЦЭМ!$B$34:$B$777,G$354)+'СЕТ СН'!$F$16</f>
        <v>0</v>
      </c>
      <c r="H360" s="36">
        <f>SUMIFS(СВЦЭМ!$K$34:$K$777,СВЦЭМ!$A$34:$A$777,$A360,СВЦЭМ!$B$34:$B$777,H$354)+'СЕТ СН'!$F$16</f>
        <v>0</v>
      </c>
      <c r="I360" s="36">
        <f>SUMIFS(СВЦЭМ!$K$34:$K$777,СВЦЭМ!$A$34:$A$777,$A360,СВЦЭМ!$B$34:$B$777,I$354)+'СЕТ СН'!$F$16</f>
        <v>0</v>
      </c>
      <c r="J360" s="36">
        <f>SUMIFS(СВЦЭМ!$K$34:$K$777,СВЦЭМ!$A$34:$A$777,$A360,СВЦЭМ!$B$34:$B$777,J$354)+'СЕТ СН'!$F$16</f>
        <v>0</v>
      </c>
      <c r="K360" s="36">
        <f>SUMIFS(СВЦЭМ!$K$34:$K$777,СВЦЭМ!$A$34:$A$777,$A360,СВЦЭМ!$B$34:$B$777,K$354)+'СЕТ СН'!$F$16</f>
        <v>0</v>
      </c>
      <c r="L360" s="36">
        <f>SUMIFS(СВЦЭМ!$K$34:$K$777,СВЦЭМ!$A$34:$A$777,$A360,СВЦЭМ!$B$34:$B$777,L$354)+'СЕТ СН'!$F$16</f>
        <v>0</v>
      </c>
      <c r="M360" s="36">
        <f>SUMIFS(СВЦЭМ!$K$34:$K$777,СВЦЭМ!$A$34:$A$777,$A360,СВЦЭМ!$B$34:$B$777,M$354)+'СЕТ СН'!$F$16</f>
        <v>0</v>
      </c>
      <c r="N360" s="36">
        <f>SUMIFS(СВЦЭМ!$K$34:$K$777,СВЦЭМ!$A$34:$A$777,$A360,СВЦЭМ!$B$34:$B$777,N$354)+'СЕТ СН'!$F$16</f>
        <v>0</v>
      </c>
      <c r="O360" s="36">
        <f>SUMIFS(СВЦЭМ!$K$34:$K$777,СВЦЭМ!$A$34:$A$777,$A360,СВЦЭМ!$B$34:$B$777,O$354)+'СЕТ СН'!$F$16</f>
        <v>0</v>
      </c>
      <c r="P360" s="36">
        <f>SUMIFS(СВЦЭМ!$K$34:$K$777,СВЦЭМ!$A$34:$A$777,$A360,СВЦЭМ!$B$34:$B$777,P$354)+'СЕТ СН'!$F$16</f>
        <v>0</v>
      </c>
      <c r="Q360" s="36">
        <f>SUMIFS(СВЦЭМ!$K$34:$K$777,СВЦЭМ!$A$34:$A$777,$A360,СВЦЭМ!$B$34:$B$777,Q$354)+'СЕТ СН'!$F$16</f>
        <v>0</v>
      </c>
      <c r="R360" s="36">
        <f>SUMIFS(СВЦЭМ!$K$34:$K$777,СВЦЭМ!$A$34:$A$777,$A360,СВЦЭМ!$B$34:$B$777,R$354)+'СЕТ СН'!$F$16</f>
        <v>0</v>
      </c>
      <c r="S360" s="36">
        <f>SUMIFS(СВЦЭМ!$K$34:$K$777,СВЦЭМ!$A$34:$A$777,$A360,СВЦЭМ!$B$34:$B$777,S$354)+'СЕТ СН'!$F$16</f>
        <v>0</v>
      </c>
      <c r="T360" s="36">
        <f>SUMIFS(СВЦЭМ!$K$34:$K$777,СВЦЭМ!$A$34:$A$777,$A360,СВЦЭМ!$B$34:$B$777,T$354)+'СЕТ СН'!$F$16</f>
        <v>0</v>
      </c>
      <c r="U360" s="36">
        <f>SUMIFS(СВЦЭМ!$K$34:$K$777,СВЦЭМ!$A$34:$A$777,$A360,СВЦЭМ!$B$34:$B$777,U$354)+'СЕТ СН'!$F$16</f>
        <v>0</v>
      </c>
      <c r="V360" s="36">
        <f>SUMIFS(СВЦЭМ!$K$34:$K$777,СВЦЭМ!$A$34:$A$777,$A360,СВЦЭМ!$B$34:$B$777,V$354)+'СЕТ СН'!$F$16</f>
        <v>0</v>
      </c>
      <c r="W360" s="36">
        <f>SUMIFS(СВЦЭМ!$K$34:$K$777,СВЦЭМ!$A$34:$A$777,$A360,СВЦЭМ!$B$34:$B$777,W$354)+'СЕТ СН'!$F$16</f>
        <v>0</v>
      </c>
      <c r="X360" s="36">
        <f>SUMIFS(СВЦЭМ!$K$34:$K$777,СВЦЭМ!$A$34:$A$777,$A360,СВЦЭМ!$B$34:$B$777,X$354)+'СЕТ СН'!$F$16</f>
        <v>0</v>
      </c>
      <c r="Y360" s="36">
        <f>SUMIFS(СВЦЭМ!$K$34:$K$777,СВЦЭМ!$A$34:$A$777,$A360,СВЦЭМ!$B$34:$B$777,Y$354)+'СЕТ СН'!$F$16</f>
        <v>0</v>
      </c>
    </row>
    <row r="361" spans="1:27" ht="15.75" hidden="1" x14ac:dyDescent="0.2">
      <c r="A361" s="35">
        <f t="shared" si="10"/>
        <v>43868</v>
      </c>
      <c r="B361" s="36">
        <f>SUMIFS(СВЦЭМ!$K$34:$K$777,СВЦЭМ!$A$34:$A$777,$A361,СВЦЭМ!$B$34:$B$777,B$354)+'СЕТ СН'!$F$16</f>
        <v>0</v>
      </c>
      <c r="C361" s="36">
        <f>SUMIFS(СВЦЭМ!$K$34:$K$777,СВЦЭМ!$A$34:$A$777,$A361,СВЦЭМ!$B$34:$B$777,C$354)+'СЕТ СН'!$F$16</f>
        <v>0</v>
      </c>
      <c r="D361" s="36">
        <f>SUMIFS(СВЦЭМ!$K$34:$K$777,СВЦЭМ!$A$34:$A$777,$A361,СВЦЭМ!$B$34:$B$777,D$354)+'СЕТ СН'!$F$16</f>
        <v>0</v>
      </c>
      <c r="E361" s="36">
        <f>SUMIFS(СВЦЭМ!$K$34:$K$777,СВЦЭМ!$A$34:$A$777,$A361,СВЦЭМ!$B$34:$B$777,E$354)+'СЕТ СН'!$F$16</f>
        <v>0</v>
      </c>
      <c r="F361" s="36">
        <f>SUMIFS(СВЦЭМ!$K$34:$K$777,СВЦЭМ!$A$34:$A$777,$A361,СВЦЭМ!$B$34:$B$777,F$354)+'СЕТ СН'!$F$16</f>
        <v>0</v>
      </c>
      <c r="G361" s="36">
        <f>SUMIFS(СВЦЭМ!$K$34:$K$777,СВЦЭМ!$A$34:$A$777,$A361,СВЦЭМ!$B$34:$B$777,G$354)+'СЕТ СН'!$F$16</f>
        <v>0</v>
      </c>
      <c r="H361" s="36">
        <f>SUMIFS(СВЦЭМ!$K$34:$K$777,СВЦЭМ!$A$34:$A$777,$A361,СВЦЭМ!$B$34:$B$777,H$354)+'СЕТ СН'!$F$16</f>
        <v>0</v>
      </c>
      <c r="I361" s="36">
        <f>SUMIFS(СВЦЭМ!$K$34:$K$777,СВЦЭМ!$A$34:$A$777,$A361,СВЦЭМ!$B$34:$B$777,I$354)+'СЕТ СН'!$F$16</f>
        <v>0</v>
      </c>
      <c r="J361" s="36">
        <f>SUMIFS(СВЦЭМ!$K$34:$K$777,СВЦЭМ!$A$34:$A$777,$A361,СВЦЭМ!$B$34:$B$777,J$354)+'СЕТ СН'!$F$16</f>
        <v>0</v>
      </c>
      <c r="K361" s="36">
        <f>SUMIFS(СВЦЭМ!$K$34:$K$777,СВЦЭМ!$A$34:$A$777,$A361,СВЦЭМ!$B$34:$B$777,K$354)+'СЕТ СН'!$F$16</f>
        <v>0</v>
      </c>
      <c r="L361" s="36">
        <f>SUMIFS(СВЦЭМ!$K$34:$K$777,СВЦЭМ!$A$34:$A$777,$A361,СВЦЭМ!$B$34:$B$777,L$354)+'СЕТ СН'!$F$16</f>
        <v>0</v>
      </c>
      <c r="M361" s="36">
        <f>SUMIFS(СВЦЭМ!$K$34:$K$777,СВЦЭМ!$A$34:$A$777,$A361,СВЦЭМ!$B$34:$B$777,M$354)+'СЕТ СН'!$F$16</f>
        <v>0</v>
      </c>
      <c r="N361" s="36">
        <f>SUMIFS(СВЦЭМ!$K$34:$K$777,СВЦЭМ!$A$34:$A$777,$A361,СВЦЭМ!$B$34:$B$777,N$354)+'СЕТ СН'!$F$16</f>
        <v>0</v>
      </c>
      <c r="O361" s="36">
        <f>SUMIFS(СВЦЭМ!$K$34:$K$777,СВЦЭМ!$A$34:$A$777,$A361,СВЦЭМ!$B$34:$B$777,O$354)+'СЕТ СН'!$F$16</f>
        <v>0</v>
      </c>
      <c r="P361" s="36">
        <f>SUMIFS(СВЦЭМ!$K$34:$K$777,СВЦЭМ!$A$34:$A$777,$A361,СВЦЭМ!$B$34:$B$777,P$354)+'СЕТ СН'!$F$16</f>
        <v>0</v>
      </c>
      <c r="Q361" s="36">
        <f>SUMIFS(СВЦЭМ!$K$34:$K$777,СВЦЭМ!$A$34:$A$777,$A361,СВЦЭМ!$B$34:$B$777,Q$354)+'СЕТ СН'!$F$16</f>
        <v>0</v>
      </c>
      <c r="R361" s="36">
        <f>SUMIFS(СВЦЭМ!$K$34:$K$777,СВЦЭМ!$A$34:$A$777,$A361,СВЦЭМ!$B$34:$B$777,R$354)+'СЕТ СН'!$F$16</f>
        <v>0</v>
      </c>
      <c r="S361" s="36">
        <f>SUMIFS(СВЦЭМ!$K$34:$K$777,СВЦЭМ!$A$34:$A$777,$A361,СВЦЭМ!$B$34:$B$777,S$354)+'СЕТ СН'!$F$16</f>
        <v>0</v>
      </c>
      <c r="T361" s="36">
        <f>SUMIFS(СВЦЭМ!$K$34:$K$777,СВЦЭМ!$A$34:$A$777,$A361,СВЦЭМ!$B$34:$B$777,T$354)+'СЕТ СН'!$F$16</f>
        <v>0</v>
      </c>
      <c r="U361" s="36">
        <f>SUMIFS(СВЦЭМ!$K$34:$K$777,СВЦЭМ!$A$34:$A$777,$A361,СВЦЭМ!$B$34:$B$777,U$354)+'СЕТ СН'!$F$16</f>
        <v>0</v>
      </c>
      <c r="V361" s="36">
        <f>SUMIFS(СВЦЭМ!$K$34:$K$777,СВЦЭМ!$A$34:$A$777,$A361,СВЦЭМ!$B$34:$B$777,V$354)+'СЕТ СН'!$F$16</f>
        <v>0</v>
      </c>
      <c r="W361" s="36">
        <f>SUMIFS(СВЦЭМ!$K$34:$K$777,СВЦЭМ!$A$34:$A$777,$A361,СВЦЭМ!$B$34:$B$777,W$354)+'СЕТ СН'!$F$16</f>
        <v>0</v>
      </c>
      <c r="X361" s="36">
        <f>SUMIFS(СВЦЭМ!$K$34:$K$777,СВЦЭМ!$A$34:$A$777,$A361,СВЦЭМ!$B$34:$B$777,X$354)+'СЕТ СН'!$F$16</f>
        <v>0</v>
      </c>
      <c r="Y361" s="36">
        <f>SUMIFS(СВЦЭМ!$K$34:$K$777,СВЦЭМ!$A$34:$A$777,$A361,СВЦЭМ!$B$34:$B$777,Y$354)+'СЕТ СН'!$F$16</f>
        <v>0</v>
      </c>
    </row>
    <row r="362" spans="1:27" ht="15.75" hidden="1" x14ac:dyDescent="0.2">
      <c r="A362" s="35">
        <f t="shared" si="10"/>
        <v>43869</v>
      </c>
      <c r="B362" s="36">
        <f>SUMIFS(СВЦЭМ!$K$34:$K$777,СВЦЭМ!$A$34:$A$777,$A362,СВЦЭМ!$B$34:$B$777,B$354)+'СЕТ СН'!$F$16</f>
        <v>0</v>
      </c>
      <c r="C362" s="36">
        <f>SUMIFS(СВЦЭМ!$K$34:$K$777,СВЦЭМ!$A$34:$A$777,$A362,СВЦЭМ!$B$34:$B$777,C$354)+'СЕТ СН'!$F$16</f>
        <v>0</v>
      </c>
      <c r="D362" s="36">
        <f>SUMIFS(СВЦЭМ!$K$34:$K$777,СВЦЭМ!$A$34:$A$777,$A362,СВЦЭМ!$B$34:$B$777,D$354)+'СЕТ СН'!$F$16</f>
        <v>0</v>
      </c>
      <c r="E362" s="36">
        <f>SUMIFS(СВЦЭМ!$K$34:$K$777,СВЦЭМ!$A$34:$A$777,$A362,СВЦЭМ!$B$34:$B$777,E$354)+'СЕТ СН'!$F$16</f>
        <v>0</v>
      </c>
      <c r="F362" s="36">
        <f>SUMIFS(СВЦЭМ!$K$34:$K$777,СВЦЭМ!$A$34:$A$777,$A362,СВЦЭМ!$B$34:$B$777,F$354)+'СЕТ СН'!$F$16</f>
        <v>0</v>
      </c>
      <c r="G362" s="36">
        <f>SUMIFS(СВЦЭМ!$K$34:$K$777,СВЦЭМ!$A$34:$A$777,$A362,СВЦЭМ!$B$34:$B$777,G$354)+'СЕТ СН'!$F$16</f>
        <v>0</v>
      </c>
      <c r="H362" s="36">
        <f>SUMIFS(СВЦЭМ!$K$34:$K$777,СВЦЭМ!$A$34:$A$777,$A362,СВЦЭМ!$B$34:$B$777,H$354)+'СЕТ СН'!$F$16</f>
        <v>0</v>
      </c>
      <c r="I362" s="36">
        <f>SUMIFS(СВЦЭМ!$K$34:$K$777,СВЦЭМ!$A$34:$A$777,$A362,СВЦЭМ!$B$34:$B$777,I$354)+'СЕТ СН'!$F$16</f>
        <v>0</v>
      </c>
      <c r="J362" s="36">
        <f>SUMIFS(СВЦЭМ!$K$34:$K$777,СВЦЭМ!$A$34:$A$777,$A362,СВЦЭМ!$B$34:$B$777,J$354)+'СЕТ СН'!$F$16</f>
        <v>0</v>
      </c>
      <c r="K362" s="36">
        <f>SUMIFS(СВЦЭМ!$K$34:$K$777,СВЦЭМ!$A$34:$A$777,$A362,СВЦЭМ!$B$34:$B$777,K$354)+'СЕТ СН'!$F$16</f>
        <v>0</v>
      </c>
      <c r="L362" s="36">
        <f>SUMIFS(СВЦЭМ!$K$34:$K$777,СВЦЭМ!$A$34:$A$777,$A362,СВЦЭМ!$B$34:$B$777,L$354)+'СЕТ СН'!$F$16</f>
        <v>0</v>
      </c>
      <c r="M362" s="36">
        <f>SUMIFS(СВЦЭМ!$K$34:$K$777,СВЦЭМ!$A$34:$A$777,$A362,СВЦЭМ!$B$34:$B$777,M$354)+'СЕТ СН'!$F$16</f>
        <v>0</v>
      </c>
      <c r="N362" s="36">
        <f>SUMIFS(СВЦЭМ!$K$34:$K$777,СВЦЭМ!$A$34:$A$777,$A362,СВЦЭМ!$B$34:$B$777,N$354)+'СЕТ СН'!$F$16</f>
        <v>0</v>
      </c>
      <c r="O362" s="36">
        <f>SUMIFS(СВЦЭМ!$K$34:$K$777,СВЦЭМ!$A$34:$A$777,$A362,СВЦЭМ!$B$34:$B$777,O$354)+'СЕТ СН'!$F$16</f>
        <v>0</v>
      </c>
      <c r="P362" s="36">
        <f>SUMIFS(СВЦЭМ!$K$34:$K$777,СВЦЭМ!$A$34:$A$777,$A362,СВЦЭМ!$B$34:$B$777,P$354)+'СЕТ СН'!$F$16</f>
        <v>0</v>
      </c>
      <c r="Q362" s="36">
        <f>SUMIFS(СВЦЭМ!$K$34:$K$777,СВЦЭМ!$A$34:$A$777,$A362,СВЦЭМ!$B$34:$B$777,Q$354)+'СЕТ СН'!$F$16</f>
        <v>0</v>
      </c>
      <c r="R362" s="36">
        <f>SUMIFS(СВЦЭМ!$K$34:$K$777,СВЦЭМ!$A$34:$A$777,$A362,СВЦЭМ!$B$34:$B$777,R$354)+'СЕТ СН'!$F$16</f>
        <v>0</v>
      </c>
      <c r="S362" s="36">
        <f>SUMIFS(СВЦЭМ!$K$34:$K$777,СВЦЭМ!$A$34:$A$777,$A362,СВЦЭМ!$B$34:$B$777,S$354)+'СЕТ СН'!$F$16</f>
        <v>0</v>
      </c>
      <c r="T362" s="36">
        <f>SUMIFS(СВЦЭМ!$K$34:$K$777,СВЦЭМ!$A$34:$A$777,$A362,СВЦЭМ!$B$34:$B$777,T$354)+'СЕТ СН'!$F$16</f>
        <v>0</v>
      </c>
      <c r="U362" s="36">
        <f>SUMIFS(СВЦЭМ!$K$34:$K$777,СВЦЭМ!$A$34:$A$777,$A362,СВЦЭМ!$B$34:$B$777,U$354)+'СЕТ СН'!$F$16</f>
        <v>0</v>
      </c>
      <c r="V362" s="36">
        <f>SUMIFS(СВЦЭМ!$K$34:$K$777,СВЦЭМ!$A$34:$A$777,$A362,СВЦЭМ!$B$34:$B$777,V$354)+'СЕТ СН'!$F$16</f>
        <v>0</v>
      </c>
      <c r="W362" s="36">
        <f>SUMIFS(СВЦЭМ!$K$34:$K$777,СВЦЭМ!$A$34:$A$777,$A362,СВЦЭМ!$B$34:$B$777,W$354)+'СЕТ СН'!$F$16</f>
        <v>0</v>
      </c>
      <c r="X362" s="36">
        <f>SUMIFS(СВЦЭМ!$K$34:$K$777,СВЦЭМ!$A$34:$A$777,$A362,СВЦЭМ!$B$34:$B$777,X$354)+'СЕТ СН'!$F$16</f>
        <v>0</v>
      </c>
      <c r="Y362" s="36">
        <f>SUMIFS(СВЦЭМ!$K$34:$K$777,СВЦЭМ!$A$34:$A$777,$A362,СВЦЭМ!$B$34:$B$777,Y$354)+'СЕТ СН'!$F$16</f>
        <v>0</v>
      </c>
    </row>
    <row r="363" spans="1:27" ht="15.75" hidden="1" x14ac:dyDescent="0.2">
      <c r="A363" s="35">
        <f t="shared" si="10"/>
        <v>43870</v>
      </c>
      <c r="B363" s="36">
        <f>SUMIFS(СВЦЭМ!$K$34:$K$777,СВЦЭМ!$A$34:$A$777,$A363,СВЦЭМ!$B$34:$B$777,B$354)+'СЕТ СН'!$F$16</f>
        <v>0</v>
      </c>
      <c r="C363" s="36">
        <f>SUMIFS(СВЦЭМ!$K$34:$K$777,СВЦЭМ!$A$34:$A$777,$A363,СВЦЭМ!$B$34:$B$777,C$354)+'СЕТ СН'!$F$16</f>
        <v>0</v>
      </c>
      <c r="D363" s="36">
        <f>SUMIFS(СВЦЭМ!$K$34:$K$777,СВЦЭМ!$A$34:$A$777,$A363,СВЦЭМ!$B$34:$B$777,D$354)+'СЕТ СН'!$F$16</f>
        <v>0</v>
      </c>
      <c r="E363" s="36">
        <f>SUMIFS(СВЦЭМ!$K$34:$K$777,СВЦЭМ!$A$34:$A$777,$A363,СВЦЭМ!$B$34:$B$777,E$354)+'СЕТ СН'!$F$16</f>
        <v>0</v>
      </c>
      <c r="F363" s="36">
        <f>SUMIFS(СВЦЭМ!$K$34:$K$777,СВЦЭМ!$A$34:$A$777,$A363,СВЦЭМ!$B$34:$B$777,F$354)+'СЕТ СН'!$F$16</f>
        <v>0</v>
      </c>
      <c r="G363" s="36">
        <f>SUMIFS(СВЦЭМ!$K$34:$K$777,СВЦЭМ!$A$34:$A$777,$A363,СВЦЭМ!$B$34:$B$777,G$354)+'СЕТ СН'!$F$16</f>
        <v>0</v>
      </c>
      <c r="H363" s="36">
        <f>SUMIFS(СВЦЭМ!$K$34:$K$777,СВЦЭМ!$A$34:$A$777,$A363,СВЦЭМ!$B$34:$B$777,H$354)+'СЕТ СН'!$F$16</f>
        <v>0</v>
      </c>
      <c r="I363" s="36">
        <f>SUMIFS(СВЦЭМ!$K$34:$K$777,СВЦЭМ!$A$34:$A$777,$A363,СВЦЭМ!$B$34:$B$777,I$354)+'СЕТ СН'!$F$16</f>
        <v>0</v>
      </c>
      <c r="J363" s="36">
        <f>SUMIFS(СВЦЭМ!$K$34:$K$777,СВЦЭМ!$A$34:$A$777,$A363,СВЦЭМ!$B$34:$B$777,J$354)+'СЕТ СН'!$F$16</f>
        <v>0</v>
      </c>
      <c r="K363" s="36">
        <f>SUMIFS(СВЦЭМ!$K$34:$K$777,СВЦЭМ!$A$34:$A$777,$A363,СВЦЭМ!$B$34:$B$777,K$354)+'СЕТ СН'!$F$16</f>
        <v>0</v>
      </c>
      <c r="L363" s="36">
        <f>SUMIFS(СВЦЭМ!$K$34:$K$777,СВЦЭМ!$A$34:$A$777,$A363,СВЦЭМ!$B$34:$B$777,L$354)+'СЕТ СН'!$F$16</f>
        <v>0</v>
      </c>
      <c r="M363" s="36">
        <f>SUMIFS(СВЦЭМ!$K$34:$K$777,СВЦЭМ!$A$34:$A$777,$A363,СВЦЭМ!$B$34:$B$777,M$354)+'СЕТ СН'!$F$16</f>
        <v>0</v>
      </c>
      <c r="N363" s="36">
        <f>SUMIFS(СВЦЭМ!$K$34:$K$777,СВЦЭМ!$A$34:$A$777,$A363,СВЦЭМ!$B$34:$B$777,N$354)+'СЕТ СН'!$F$16</f>
        <v>0</v>
      </c>
      <c r="O363" s="36">
        <f>SUMIFS(СВЦЭМ!$K$34:$K$777,СВЦЭМ!$A$34:$A$777,$A363,СВЦЭМ!$B$34:$B$777,O$354)+'СЕТ СН'!$F$16</f>
        <v>0</v>
      </c>
      <c r="P363" s="36">
        <f>SUMIFS(СВЦЭМ!$K$34:$K$777,СВЦЭМ!$A$34:$A$777,$A363,СВЦЭМ!$B$34:$B$777,P$354)+'СЕТ СН'!$F$16</f>
        <v>0</v>
      </c>
      <c r="Q363" s="36">
        <f>SUMIFS(СВЦЭМ!$K$34:$K$777,СВЦЭМ!$A$34:$A$777,$A363,СВЦЭМ!$B$34:$B$777,Q$354)+'СЕТ СН'!$F$16</f>
        <v>0</v>
      </c>
      <c r="R363" s="36">
        <f>SUMIFS(СВЦЭМ!$K$34:$K$777,СВЦЭМ!$A$34:$A$777,$A363,СВЦЭМ!$B$34:$B$777,R$354)+'СЕТ СН'!$F$16</f>
        <v>0</v>
      </c>
      <c r="S363" s="36">
        <f>SUMIFS(СВЦЭМ!$K$34:$K$777,СВЦЭМ!$A$34:$A$777,$A363,СВЦЭМ!$B$34:$B$777,S$354)+'СЕТ СН'!$F$16</f>
        <v>0</v>
      </c>
      <c r="T363" s="36">
        <f>SUMIFS(СВЦЭМ!$K$34:$K$777,СВЦЭМ!$A$34:$A$777,$A363,СВЦЭМ!$B$34:$B$777,T$354)+'СЕТ СН'!$F$16</f>
        <v>0</v>
      </c>
      <c r="U363" s="36">
        <f>SUMIFS(СВЦЭМ!$K$34:$K$777,СВЦЭМ!$A$34:$A$777,$A363,СВЦЭМ!$B$34:$B$777,U$354)+'СЕТ СН'!$F$16</f>
        <v>0</v>
      </c>
      <c r="V363" s="36">
        <f>SUMIFS(СВЦЭМ!$K$34:$K$777,СВЦЭМ!$A$34:$A$777,$A363,СВЦЭМ!$B$34:$B$777,V$354)+'СЕТ СН'!$F$16</f>
        <v>0</v>
      </c>
      <c r="W363" s="36">
        <f>SUMIFS(СВЦЭМ!$K$34:$K$777,СВЦЭМ!$A$34:$A$777,$A363,СВЦЭМ!$B$34:$B$777,W$354)+'СЕТ СН'!$F$16</f>
        <v>0</v>
      </c>
      <c r="X363" s="36">
        <f>SUMIFS(СВЦЭМ!$K$34:$K$777,СВЦЭМ!$A$34:$A$777,$A363,СВЦЭМ!$B$34:$B$777,X$354)+'СЕТ СН'!$F$16</f>
        <v>0</v>
      </c>
      <c r="Y363" s="36">
        <f>SUMIFS(СВЦЭМ!$K$34:$K$777,СВЦЭМ!$A$34:$A$777,$A363,СВЦЭМ!$B$34:$B$777,Y$354)+'СЕТ СН'!$F$16</f>
        <v>0</v>
      </c>
    </row>
    <row r="364" spans="1:27" ht="15.75" hidden="1" x14ac:dyDescent="0.2">
      <c r="A364" s="35">
        <f t="shared" si="10"/>
        <v>43871</v>
      </c>
      <c r="B364" s="36">
        <f>SUMIFS(СВЦЭМ!$K$34:$K$777,СВЦЭМ!$A$34:$A$777,$A364,СВЦЭМ!$B$34:$B$777,B$354)+'СЕТ СН'!$F$16</f>
        <v>0</v>
      </c>
      <c r="C364" s="36">
        <f>SUMIFS(СВЦЭМ!$K$34:$K$777,СВЦЭМ!$A$34:$A$777,$A364,СВЦЭМ!$B$34:$B$777,C$354)+'СЕТ СН'!$F$16</f>
        <v>0</v>
      </c>
      <c r="D364" s="36">
        <f>SUMIFS(СВЦЭМ!$K$34:$K$777,СВЦЭМ!$A$34:$A$777,$A364,СВЦЭМ!$B$34:$B$777,D$354)+'СЕТ СН'!$F$16</f>
        <v>0</v>
      </c>
      <c r="E364" s="36">
        <f>SUMIFS(СВЦЭМ!$K$34:$K$777,СВЦЭМ!$A$34:$A$777,$A364,СВЦЭМ!$B$34:$B$777,E$354)+'СЕТ СН'!$F$16</f>
        <v>0</v>
      </c>
      <c r="F364" s="36">
        <f>SUMIFS(СВЦЭМ!$K$34:$K$777,СВЦЭМ!$A$34:$A$777,$A364,СВЦЭМ!$B$34:$B$777,F$354)+'СЕТ СН'!$F$16</f>
        <v>0</v>
      </c>
      <c r="G364" s="36">
        <f>SUMIFS(СВЦЭМ!$K$34:$K$777,СВЦЭМ!$A$34:$A$777,$A364,СВЦЭМ!$B$34:$B$777,G$354)+'СЕТ СН'!$F$16</f>
        <v>0</v>
      </c>
      <c r="H364" s="36">
        <f>SUMIFS(СВЦЭМ!$K$34:$K$777,СВЦЭМ!$A$34:$A$777,$A364,СВЦЭМ!$B$34:$B$777,H$354)+'СЕТ СН'!$F$16</f>
        <v>0</v>
      </c>
      <c r="I364" s="36">
        <f>SUMIFS(СВЦЭМ!$K$34:$K$777,СВЦЭМ!$A$34:$A$777,$A364,СВЦЭМ!$B$34:$B$777,I$354)+'СЕТ СН'!$F$16</f>
        <v>0</v>
      </c>
      <c r="J364" s="36">
        <f>SUMIFS(СВЦЭМ!$K$34:$K$777,СВЦЭМ!$A$34:$A$777,$A364,СВЦЭМ!$B$34:$B$777,J$354)+'СЕТ СН'!$F$16</f>
        <v>0</v>
      </c>
      <c r="K364" s="36">
        <f>SUMIFS(СВЦЭМ!$K$34:$K$777,СВЦЭМ!$A$34:$A$777,$A364,СВЦЭМ!$B$34:$B$777,K$354)+'СЕТ СН'!$F$16</f>
        <v>0</v>
      </c>
      <c r="L364" s="36">
        <f>SUMIFS(СВЦЭМ!$K$34:$K$777,СВЦЭМ!$A$34:$A$777,$A364,СВЦЭМ!$B$34:$B$777,L$354)+'СЕТ СН'!$F$16</f>
        <v>0</v>
      </c>
      <c r="M364" s="36">
        <f>SUMIFS(СВЦЭМ!$K$34:$K$777,СВЦЭМ!$A$34:$A$777,$A364,СВЦЭМ!$B$34:$B$777,M$354)+'СЕТ СН'!$F$16</f>
        <v>0</v>
      </c>
      <c r="N364" s="36">
        <f>SUMIFS(СВЦЭМ!$K$34:$K$777,СВЦЭМ!$A$34:$A$777,$A364,СВЦЭМ!$B$34:$B$777,N$354)+'СЕТ СН'!$F$16</f>
        <v>0</v>
      </c>
      <c r="O364" s="36">
        <f>SUMIFS(СВЦЭМ!$K$34:$K$777,СВЦЭМ!$A$34:$A$777,$A364,СВЦЭМ!$B$34:$B$777,O$354)+'СЕТ СН'!$F$16</f>
        <v>0</v>
      </c>
      <c r="P364" s="36">
        <f>SUMIFS(СВЦЭМ!$K$34:$K$777,СВЦЭМ!$A$34:$A$777,$A364,СВЦЭМ!$B$34:$B$777,P$354)+'СЕТ СН'!$F$16</f>
        <v>0</v>
      </c>
      <c r="Q364" s="36">
        <f>SUMIFS(СВЦЭМ!$K$34:$K$777,СВЦЭМ!$A$34:$A$777,$A364,СВЦЭМ!$B$34:$B$777,Q$354)+'СЕТ СН'!$F$16</f>
        <v>0</v>
      </c>
      <c r="R364" s="36">
        <f>SUMIFS(СВЦЭМ!$K$34:$K$777,СВЦЭМ!$A$34:$A$777,$A364,СВЦЭМ!$B$34:$B$777,R$354)+'СЕТ СН'!$F$16</f>
        <v>0</v>
      </c>
      <c r="S364" s="36">
        <f>SUMIFS(СВЦЭМ!$K$34:$K$777,СВЦЭМ!$A$34:$A$777,$A364,СВЦЭМ!$B$34:$B$777,S$354)+'СЕТ СН'!$F$16</f>
        <v>0</v>
      </c>
      <c r="T364" s="36">
        <f>SUMIFS(СВЦЭМ!$K$34:$K$777,СВЦЭМ!$A$34:$A$777,$A364,СВЦЭМ!$B$34:$B$777,T$354)+'СЕТ СН'!$F$16</f>
        <v>0</v>
      </c>
      <c r="U364" s="36">
        <f>SUMIFS(СВЦЭМ!$K$34:$K$777,СВЦЭМ!$A$34:$A$777,$A364,СВЦЭМ!$B$34:$B$777,U$354)+'СЕТ СН'!$F$16</f>
        <v>0</v>
      </c>
      <c r="V364" s="36">
        <f>SUMIFS(СВЦЭМ!$K$34:$K$777,СВЦЭМ!$A$34:$A$777,$A364,СВЦЭМ!$B$34:$B$777,V$354)+'СЕТ СН'!$F$16</f>
        <v>0</v>
      </c>
      <c r="W364" s="36">
        <f>SUMIFS(СВЦЭМ!$K$34:$K$777,СВЦЭМ!$A$34:$A$777,$A364,СВЦЭМ!$B$34:$B$777,W$354)+'СЕТ СН'!$F$16</f>
        <v>0</v>
      </c>
      <c r="X364" s="36">
        <f>SUMIFS(СВЦЭМ!$K$34:$K$777,СВЦЭМ!$A$34:$A$777,$A364,СВЦЭМ!$B$34:$B$777,X$354)+'СЕТ СН'!$F$16</f>
        <v>0</v>
      </c>
      <c r="Y364" s="36">
        <f>SUMIFS(СВЦЭМ!$K$34:$K$777,СВЦЭМ!$A$34:$A$777,$A364,СВЦЭМ!$B$34:$B$777,Y$354)+'СЕТ СН'!$F$16</f>
        <v>0</v>
      </c>
    </row>
    <row r="365" spans="1:27" ht="15.75" hidden="1" x14ac:dyDescent="0.2">
      <c r="A365" s="35">
        <f t="shared" si="10"/>
        <v>43872</v>
      </c>
      <c r="B365" s="36">
        <f>SUMIFS(СВЦЭМ!$K$34:$K$777,СВЦЭМ!$A$34:$A$777,$A365,СВЦЭМ!$B$34:$B$777,B$354)+'СЕТ СН'!$F$16</f>
        <v>0</v>
      </c>
      <c r="C365" s="36">
        <f>SUMIFS(СВЦЭМ!$K$34:$K$777,СВЦЭМ!$A$34:$A$777,$A365,СВЦЭМ!$B$34:$B$777,C$354)+'СЕТ СН'!$F$16</f>
        <v>0</v>
      </c>
      <c r="D365" s="36">
        <f>SUMIFS(СВЦЭМ!$K$34:$K$777,СВЦЭМ!$A$34:$A$777,$A365,СВЦЭМ!$B$34:$B$777,D$354)+'СЕТ СН'!$F$16</f>
        <v>0</v>
      </c>
      <c r="E365" s="36">
        <f>SUMIFS(СВЦЭМ!$K$34:$K$777,СВЦЭМ!$A$34:$A$777,$A365,СВЦЭМ!$B$34:$B$777,E$354)+'СЕТ СН'!$F$16</f>
        <v>0</v>
      </c>
      <c r="F365" s="36">
        <f>SUMIFS(СВЦЭМ!$K$34:$K$777,СВЦЭМ!$A$34:$A$777,$A365,СВЦЭМ!$B$34:$B$777,F$354)+'СЕТ СН'!$F$16</f>
        <v>0</v>
      </c>
      <c r="G365" s="36">
        <f>SUMIFS(СВЦЭМ!$K$34:$K$777,СВЦЭМ!$A$34:$A$777,$A365,СВЦЭМ!$B$34:$B$777,G$354)+'СЕТ СН'!$F$16</f>
        <v>0</v>
      </c>
      <c r="H365" s="36">
        <f>SUMIFS(СВЦЭМ!$K$34:$K$777,СВЦЭМ!$A$34:$A$777,$A365,СВЦЭМ!$B$34:$B$777,H$354)+'СЕТ СН'!$F$16</f>
        <v>0</v>
      </c>
      <c r="I365" s="36">
        <f>SUMIFS(СВЦЭМ!$K$34:$K$777,СВЦЭМ!$A$34:$A$777,$A365,СВЦЭМ!$B$34:$B$777,I$354)+'СЕТ СН'!$F$16</f>
        <v>0</v>
      </c>
      <c r="J365" s="36">
        <f>SUMIFS(СВЦЭМ!$K$34:$K$777,СВЦЭМ!$A$34:$A$777,$A365,СВЦЭМ!$B$34:$B$777,J$354)+'СЕТ СН'!$F$16</f>
        <v>0</v>
      </c>
      <c r="K365" s="36">
        <f>SUMIFS(СВЦЭМ!$K$34:$K$777,СВЦЭМ!$A$34:$A$777,$A365,СВЦЭМ!$B$34:$B$777,K$354)+'СЕТ СН'!$F$16</f>
        <v>0</v>
      </c>
      <c r="L365" s="36">
        <f>SUMIFS(СВЦЭМ!$K$34:$K$777,СВЦЭМ!$A$34:$A$777,$A365,СВЦЭМ!$B$34:$B$777,L$354)+'СЕТ СН'!$F$16</f>
        <v>0</v>
      </c>
      <c r="M365" s="36">
        <f>SUMIFS(СВЦЭМ!$K$34:$K$777,СВЦЭМ!$A$34:$A$777,$A365,СВЦЭМ!$B$34:$B$777,M$354)+'СЕТ СН'!$F$16</f>
        <v>0</v>
      </c>
      <c r="N365" s="36">
        <f>SUMIFS(СВЦЭМ!$K$34:$K$777,СВЦЭМ!$A$34:$A$777,$A365,СВЦЭМ!$B$34:$B$777,N$354)+'СЕТ СН'!$F$16</f>
        <v>0</v>
      </c>
      <c r="O365" s="36">
        <f>SUMIFS(СВЦЭМ!$K$34:$K$777,СВЦЭМ!$A$34:$A$777,$A365,СВЦЭМ!$B$34:$B$777,O$354)+'СЕТ СН'!$F$16</f>
        <v>0</v>
      </c>
      <c r="P365" s="36">
        <f>SUMIFS(СВЦЭМ!$K$34:$K$777,СВЦЭМ!$A$34:$A$777,$A365,СВЦЭМ!$B$34:$B$777,P$354)+'СЕТ СН'!$F$16</f>
        <v>0</v>
      </c>
      <c r="Q365" s="36">
        <f>SUMIFS(СВЦЭМ!$K$34:$K$777,СВЦЭМ!$A$34:$A$777,$A365,СВЦЭМ!$B$34:$B$777,Q$354)+'СЕТ СН'!$F$16</f>
        <v>0</v>
      </c>
      <c r="R365" s="36">
        <f>SUMIFS(СВЦЭМ!$K$34:$K$777,СВЦЭМ!$A$34:$A$777,$A365,СВЦЭМ!$B$34:$B$777,R$354)+'СЕТ СН'!$F$16</f>
        <v>0</v>
      </c>
      <c r="S365" s="36">
        <f>SUMIFS(СВЦЭМ!$K$34:$K$777,СВЦЭМ!$A$34:$A$777,$A365,СВЦЭМ!$B$34:$B$777,S$354)+'СЕТ СН'!$F$16</f>
        <v>0</v>
      </c>
      <c r="T365" s="36">
        <f>SUMIFS(СВЦЭМ!$K$34:$K$777,СВЦЭМ!$A$34:$A$777,$A365,СВЦЭМ!$B$34:$B$777,T$354)+'СЕТ СН'!$F$16</f>
        <v>0</v>
      </c>
      <c r="U365" s="36">
        <f>SUMIFS(СВЦЭМ!$K$34:$K$777,СВЦЭМ!$A$34:$A$777,$A365,СВЦЭМ!$B$34:$B$777,U$354)+'СЕТ СН'!$F$16</f>
        <v>0</v>
      </c>
      <c r="V365" s="36">
        <f>SUMIFS(СВЦЭМ!$K$34:$K$777,СВЦЭМ!$A$34:$A$777,$A365,СВЦЭМ!$B$34:$B$777,V$354)+'СЕТ СН'!$F$16</f>
        <v>0</v>
      </c>
      <c r="W365" s="36">
        <f>SUMIFS(СВЦЭМ!$K$34:$K$777,СВЦЭМ!$A$34:$A$777,$A365,СВЦЭМ!$B$34:$B$777,W$354)+'СЕТ СН'!$F$16</f>
        <v>0</v>
      </c>
      <c r="X365" s="36">
        <f>SUMIFS(СВЦЭМ!$K$34:$K$777,СВЦЭМ!$A$34:$A$777,$A365,СВЦЭМ!$B$34:$B$777,X$354)+'СЕТ СН'!$F$16</f>
        <v>0</v>
      </c>
      <c r="Y365" s="36">
        <f>SUMIFS(СВЦЭМ!$K$34:$K$777,СВЦЭМ!$A$34:$A$777,$A365,СВЦЭМ!$B$34:$B$777,Y$354)+'СЕТ СН'!$F$16</f>
        <v>0</v>
      </c>
    </row>
    <row r="366" spans="1:27" ht="15.75" hidden="1" x14ac:dyDescent="0.2">
      <c r="A366" s="35">
        <f t="shared" si="10"/>
        <v>43873</v>
      </c>
      <c r="B366" s="36">
        <f>SUMIFS(СВЦЭМ!$K$34:$K$777,СВЦЭМ!$A$34:$A$777,$A366,СВЦЭМ!$B$34:$B$777,B$354)+'СЕТ СН'!$F$16</f>
        <v>0</v>
      </c>
      <c r="C366" s="36">
        <f>SUMIFS(СВЦЭМ!$K$34:$K$777,СВЦЭМ!$A$34:$A$777,$A366,СВЦЭМ!$B$34:$B$777,C$354)+'СЕТ СН'!$F$16</f>
        <v>0</v>
      </c>
      <c r="D366" s="36">
        <f>SUMIFS(СВЦЭМ!$K$34:$K$777,СВЦЭМ!$A$34:$A$777,$A366,СВЦЭМ!$B$34:$B$777,D$354)+'СЕТ СН'!$F$16</f>
        <v>0</v>
      </c>
      <c r="E366" s="36">
        <f>SUMIFS(СВЦЭМ!$K$34:$K$777,СВЦЭМ!$A$34:$A$777,$A366,СВЦЭМ!$B$34:$B$777,E$354)+'СЕТ СН'!$F$16</f>
        <v>0</v>
      </c>
      <c r="F366" s="36">
        <f>SUMIFS(СВЦЭМ!$K$34:$K$777,СВЦЭМ!$A$34:$A$777,$A366,СВЦЭМ!$B$34:$B$777,F$354)+'СЕТ СН'!$F$16</f>
        <v>0</v>
      </c>
      <c r="G366" s="36">
        <f>SUMIFS(СВЦЭМ!$K$34:$K$777,СВЦЭМ!$A$34:$A$777,$A366,СВЦЭМ!$B$34:$B$777,G$354)+'СЕТ СН'!$F$16</f>
        <v>0</v>
      </c>
      <c r="H366" s="36">
        <f>SUMIFS(СВЦЭМ!$K$34:$K$777,СВЦЭМ!$A$34:$A$777,$A366,СВЦЭМ!$B$34:$B$777,H$354)+'СЕТ СН'!$F$16</f>
        <v>0</v>
      </c>
      <c r="I366" s="36">
        <f>SUMIFS(СВЦЭМ!$K$34:$K$777,СВЦЭМ!$A$34:$A$777,$A366,СВЦЭМ!$B$34:$B$777,I$354)+'СЕТ СН'!$F$16</f>
        <v>0</v>
      </c>
      <c r="J366" s="36">
        <f>SUMIFS(СВЦЭМ!$K$34:$K$777,СВЦЭМ!$A$34:$A$777,$A366,СВЦЭМ!$B$34:$B$777,J$354)+'СЕТ СН'!$F$16</f>
        <v>0</v>
      </c>
      <c r="K366" s="36">
        <f>SUMIFS(СВЦЭМ!$K$34:$K$777,СВЦЭМ!$A$34:$A$777,$A366,СВЦЭМ!$B$34:$B$777,K$354)+'СЕТ СН'!$F$16</f>
        <v>0</v>
      </c>
      <c r="L366" s="36">
        <f>SUMIFS(СВЦЭМ!$K$34:$K$777,СВЦЭМ!$A$34:$A$777,$A366,СВЦЭМ!$B$34:$B$777,L$354)+'СЕТ СН'!$F$16</f>
        <v>0</v>
      </c>
      <c r="M366" s="36">
        <f>SUMIFS(СВЦЭМ!$K$34:$K$777,СВЦЭМ!$A$34:$A$777,$A366,СВЦЭМ!$B$34:$B$777,M$354)+'СЕТ СН'!$F$16</f>
        <v>0</v>
      </c>
      <c r="N366" s="36">
        <f>SUMIFS(СВЦЭМ!$K$34:$K$777,СВЦЭМ!$A$34:$A$777,$A366,СВЦЭМ!$B$34:$B$777,N$354)+'СЕТ СН'!$F$16</f>
        <v>0</v>
      </c>
      <c r="O366" s="36">
        <f>SUMIFS(СВЦЭМ!$K$34:$K$777,СВЦЭМ!$A$34:$A$777,$A366,СВЦЭМ!$B$34:$B$777,O$354)+'СЕТ СН'!$F$16</f>
        <v>0</v>
      </c>
      <c r="P366" s="36">
        <f>SUMIFS(СВЦЭМ!$K$34:$K$777,СВЦЭМ!$A$34:$A$777,$A366,СВЦЭМ!$B$34:$B$777,P$354)+'СЕТ СН'!$F$16</f>
        <v>0</v>
      </c>
      <c r="Q366" s="36">
        <f>SUMIFS(СВЦЭМ!$K$34:$K$777,СВЦЭМ!$A$34:$A$777,$A366,СВЦЭМ!$B$34:$B$777,Q$354)+'СЕТ СН'!$F$16</f>
        <v>0</v>
      </c>
      <c r="R366" s="36">
        <f>SUMIFS(СВЦЭМ!$K$34:$K$777,СВЦЭМ!$A$34:$A$777,$A366,СВЦЭМ!$B$34:$B$777,R$354)+'СЕТ СН'!$F$16</f>
        <v>0</v>
      </c>
      <c r="S366" s="36">
        <f>SUMIFS(СВЦЭМ!$K$34:$K$777,СВЦЭМ!$A$34:$A$777,$A366,СВЦЭМ!$B$34:$B$777,S$354)+'СЕТ СН'!$F$16</f>
        <v>0</v>
      </c>
      <c r="T366" s="36">
        <f>SUMIFS(СВЦЭМ!$K$34:$K$777,СВЦЭМ!$A$34:$A$777,$A366,СВЦЭМ!$B$34:$B$777,T$354)+'СЕТ СН'!$F$16</f>
        <v>0</v>
      </c>
      <c r="U366" s="36">
        <f>SUMIFS(СВЦЭМ!$K$34:$K$777,СВЦЭМ!$A$34:$A$777,$A366,СВЦЭМ!$B$34:$B$777,U$354)+'СЕТ СН'!$F$16</f>
        <v>0</v>
      </c>
      <c r="V366" s="36">
        <f>SUMIFS(СВЦЭМ!$K$34:$K$777,СВЦЭМ!$A$34:$A$777,$A366,СВЦЭМ!$B$34:$B$777,V$354)+'СЕТ СН'!$F$16</f>
        <v>0</v>
      </c>
      <c r="W366" s="36">
        <f>SUMIFS(СВЦЭМ!$K$34:$K$777,СВЦЭМ!$A$34:$A$777,$A366,СВЦЭМ!$B$34:$B$777,W$354)+'СЕТ СН'!$F$16</f>
        <v>0</v>
      </c>
      <c r="X366" s="36">
        <f>SUMIFS(СВЦЭМ!$K$34:$K$777,СВЦЭМ!$A$34:$A$777,$A366,СВЦЭМ!$B$34:$B$777,X$354)+'СЕТ СН'!$F$16</f>
        <v>0</v>
      </c>
      <c r="Y366" s="36">
        <f>SUMIFS(СВЦЭМ!$K$34:$K$777,СВЦЭМ!$A$34:$A$777,$A366,СВЦЭМ!$B$34:$B$777,Y$354)+'СЕТ СН'!$F$16</f>
        <v>0</v>
      </c>
    </row>
    <row r="367" spans="1:27" ht="15.75" hidden="1" x14ac:dyDescent="0.2">
      <c r="A367" s="35">
        <f t="shared" si="10"/>
        <v>43874</v>
      </c>
      <c r="B367" s="36">
        <f>SUMIFS(СВЦЭМ!$K$34:$K$777,СВЦЭМ!$A$34:$A$777,$A367,СВЦЭМ!$B$34:$B$777,B$354)+'СЕТ СН'!$F$16</f>
        <v>0</v>
      </c>
      <c r="C367" s="36">
        <f>SUMIFS(СВЦЭМ!$K$34:$K$777,СВЦЭМ!$A$34:$A$777,$A367,СВЦЭМ!$B$34:$B$777,C$354)+'СЕТ СН'!$F$16</f>
        <v>0</v>
      </c>
      <c r="D367" s="36">
        <f>SUMIFS(СВЦЭМ!$K$34:$K$777,СВЦЭМ!$A$34:$A$777,$A367,СВЦЭМ!$B$34:$B$777,D$354)+'СЕТ СН'!$F$16</f>
        <v>0</v>
      </c>
      <c r="E367" s="36">
        <f>SUMIFS(СВЦЭМ!$K$34:$K$777,СВЦЭМ!$A$34:$A$777,$A367,СВЦЭМ!$B$34:$B$777,E$354)+'СЕТ СН'!$F$16</f>
        <v>0</v>
      </c>
      <c r="F367" s="36">
        <f>SUMIFS(СВЦЭМ!$K$34:$K$777,СВЦЭМ!$A$34:$A$777,$A367,СВЦЭМ!$B$34:$B$777,F$354)+'СЕТ СН'!$F$16</f>
        <v>0</v>
      </c>
      <c r="G367" s="36">
        <f>SUMIFS(СВЦЭМ!$K$34:$K$777,СВЦЭМ!$A$34:$A$777,$A367,СВЦЭМ!$B$34:$B$777,G$354)+'СЕТ СН'!$F$16</f>
        <v>0</v>
      </c>
      <c r="H367" s="36">
        <f>SUMIFS(СВЦЭМ!$K$34:$K$777,СВЦЭМ!$A$34:$A$777,$A367,СВЦЭМ!$B$34:$B$777,H$354)+'СЕТ СН'!$F$16</f>
        <v>0</v>
      </c>
      <c r="I367" s="36">
        <f>SUMIFS(СВЦЭМ!$K$34:$K$777,СВЦЭМ!$A$34:$A$777,$A367,СВЦЭМ!$B$34:$B$777,I$354)+'СЕТ СН'!$F$16</f>
        <v>0</v>
      </c>
      <c r="J367" s="36">
        <f>SUMIFS(СВЦЭМ!$K$34:$K$777,СВЦЭМ!$A$34:$A$777,$A367,СВЦЭМ!$B$34:$B$777,J$354)+'СЕТ СН'!$F$16</f>
        <v>0</v>
      </c>
      <c r="K367" s="36">
        <f>SUMIFS(СВЦЭМ!$K$34:$K$777,СВЦЭМ!$A$34:$A$777,$A367,СВЦЭМ!$B$34:$B$777,K$354)+'СЕТ СН'!$F$16</f>
        <v>0</v>
      </c>
      <c r="L367" s="36">
        <f>SUMIFS(СВЦЭМ!$K$34:$K$777,СВЦЭМ!$A$34:$A$777,$A367,СВЦЭМ!$B$34:$B$777,L$354)+'СЕТ СН'!$F$16</f>
        <v>0</v>
      </c>
      <c r="M367" s="36">
        <f>SUMIFS(СВЦЭМ!$K$34:$K$777,СВЦЭМ!$A$34:$A$777,$A367,СВЦЭМ!$B$34:$B$777,M$354)+'СЕТ СН'!$F$16</f>
        <v>0</v>
      </c>
      <c r="N367" s="36">
        <f>SUMIFS(СВЦЭМ!$K$34:$K$777,СВЦЭМ!$A$34:$A$777,$A367,СВЦЭМ!$B$34:$B$777,N$354)+'СЕТ СН'!$F$16</f>
        <v>0</v>
      </c>
      <c r="O367" s="36">
        <f>SUMIFS(СВЦЭМ!$K$34:$K$777,СВЦЭМ!$A$34:$A$777,$A367,СВЦЭМ!$B$34:$B$777,O$354)+'СЕТ СН'!$F$16</f>
        <v>0</v>
      </c>
      <c r="P367" s="36">
        <f>SUMIFS(СВЦЭМ!$K$34:$K$777,СВЦЭМ!$A$34:$A$777,$A367,СВЦЭМ!$B$34:$B$777,P$354)+'СЕТ СН'!$F$16</f>
        <v>0</v>
      </c>
      <c r="Q367" s="36">
        <f>SUMIFS(СВЦЭМ!$K$34:$K$777,СВЦЭМ!$A$34:$A$777,$A367,СВЦЭМ!$B$34:$B$777,Q$354)+'СЕТ СН'!$F$16</f>
        <v>0</v>
      </c>
      <c r="R367" s="36">
        <f>SUMIFS(СВЦЭМ!$K$34:$K$777,СВЦЭМ!$A$34:$A$777,$A367,СВЦЭМ!$B$34:$B$777,R$354)+'СЕТ СН'!$F$16</f>
        <v>0</v>
      </c>
      <c r="S367" s="36">
        <f>SUMIFS(СВЦЭМ!$K$34:$K$777,СВЦЭМ!$A$34:$A$777,$A367,СВЦЭМ!$B$34:$B$777,S$354)+'СЕТ СН'!$F$16</f>
        <v>0</v>
      </c>
      <c r="T367" s="36">
        <f>SUMIFS(СВЦЭМ!$K$34:$K$777,СВЦЭМ!$A$34:$A$777,$A367,СВЦЭМ!$B$34:$B$777,T$354)+'СЕТ СН'!$F$16</f>
        <v>0</v>
      </c>
      <c r="U367" s="36">
        <f>SUMIFS(СВЦЭМ!$K$34:$K$777,СВЦЭМ!$A$34:$A$777,$A367,СВЦЭМ!$B$34:$B$777,U$354)+'СЕТ СН'!$F$16</f>
        <v>0</v>
      </c>
      <c r="V367" s="36">
        <f>SUMIFS(СВЦЭМ!$K$34:$K$777,СВЦЭМ!$A$34:$A$777,$A367,СВЦЭМ!$B$34:$B$777,V$354)+'СЕТ СН'!$F$16</f>
        <v>0</v>
      </c>
      <c r="W367" s="36">
        <f>SUMIFS(СВЦЭМ!$K$34:$K$777,СВЦЭМ!$A$34:$A$777,$A367,СВЦЭМ!$B$34:$B$777,W$354)+'СЕТ СН'!$F$16</f>
        <v>0</v>
      </c>
      <c r="X367" s="36">
        <f>SUMIFS(СВЦЭМ!$K$34:$K$777,СВЦЭМ!$A$34:$A$777,$A367,СВЦЭМ!$B$34:$B$777,X$354)+'СЕТ СН'!$F$16</f>
        <v>0</v>
      </c>
      <c r="Y367" s="36">
        <f>SUMIFS(СВЦЭМ!$K$34:$K$777,СВЦЭМ!$A$34:$A$777,$A367,СВЦЭМ!$B$34:$B$777,Y$354)+'СЕТ СН'!$F$16</f>
        <v>0</v>
      </c>
    </row>
    <row r="368" spans="1:27" ht="15.75" hidden="1" x14ac:dyDescent="0.2">
      <c r="A368" s="35">
        <f t="shared" si="10"/>
        <v>43875</v>
      </c>
      <c r="B368" s="36">
        <f>SUMIFS(СВЦЭМ!$K$34:$K$777,СВЦЭМ!$A$34:$A$777,$A368,СВЦЭМ!$B$34:$B$777,B$354)+'СЕТ СН'!$F$16</f>
        <v>0</v>
      </c>
      <c r="C368" s="36">
        <f>SUMIFS(СВЦЭМ!$K$34:$K$777,СВЦЭМ!$A$34:$A$777,$A368,СВЦЭМ!$B$34:$B$777,C$354)+'СЕТ СН'!$F$16</f>
        <v>0</v>
      </c>
      <c r="D368" s="36">
        <f>SUMIFS(СВЦЭМ!$K$34:$K$777,СВЦЭМ!$A$34:$A$777,$A368,СВЦЭМ!$B$34:$B$777,D$354)+'СЕТ СН'!$F$16</f>
        <v>0</v>
      </c>
      <c r="E368" s="36">
        <f>SUMIFS(СВЦЭМ!$K$34:$K$777,СВЦЭМ!$A$34:$A$777,$A368,СВЦЭМ!$B$34:$B$777,E$354)+'СЕТ СН'!$F$16</f>
        <v>0</v>
      </c>
      <c r="F368" s="36">
        <f>SUMIFS(СВЦЭМ!$K$34:$K$777,СВЦЭМ!$A$34:$A$777,$A368,СВЦЭМ!$B$34:$B$777,F$354)+'СЕТ СН'!$F$16</f>
        <v>0</v>
      </c>
      <c r="G368" s="36">
        <f>SUMIFS(СВЦЭМ!$K$34:$K$777,СВЦЭМ!$A$34:$A$777,$A368,СВЦЭМ!$B$34:$B$777,G$354)+'СЕТ СН'!$F$16</f>
        <v>0</v>
      </c>
      <c r="H368" s="36">
        <f>SUMIFS(СВЦЭМ!$K$34:$K$777,СВЦЭМ!$A$34:$A$777,$A368,СВЦЭМ!$B$34:$B$777,H$354)+'СЕТ СН'!$F$16</f>
        <v>0</v>
      </c>
      <c r="I368" s="36">
        <f>SUMIFS(СВЦЭМ!$K$34:$K$777,СВЦЭМ!$A$34:$A$777,$A368,СВЦЭМ!$B$34:$B$777,I$354)+'СЕТ СН'!$F$16</f>
        <v>0</v>
      </c>
      <c r="J368" s="36">
        <f>SUMIFS(СВЦЭМ!$K$34:$K$777,СВЦЭМ!$A$34:$A$777,$A368,СВЦЭМ!$B$34:$B$777,J$354)+'СЕТ СН'!$F$16</f>
        <v>0</v>
      </c>
      <c r="K368" s="36">
        <f>SUMIFS(СВЦЭМ!$K$34:$K$777,СВЦЭМ!$A$34:$A$777,$A368,СВЦЭМ!$B$34:$B$777,K$354)+'СЕТ СН'!$F$16</f>
        <v>0</v>
      </c>
      <c r="L368" s="36">
        <f>SUMIFS(СВЦЭМ!$K$34:$K$777,СВЦЭМ!$A$34:$A$777,$A368,СВЦЭМ!$B$34:$B$777,L$354)+'СЕТ СН'!$F$16</f>
        <v>0</v>
      </c>
      <c r="M368" s="36">
        <f>SUMIFS(СВЦЭМ!$K$34:$K$777,СВЦЭМ!$A$34:$A$777,$A368,СВЦЭМ!$B$34:$B$777,M$354)+'СЕТ СН'!$F$16</f>
        <v>0</v>
      </c>
      <c r="N368" s="36">
        <f>SUMIFS(СВЦЭМ!$K$34:$K$777,СВЦЭМ!$A$34:$A$777,$A368,СВЦЭМ!$B$34:$B$777,N$354)+'СЕТ СН'!$F$16</f>
        <v>0</v>
      </c>
      <c r="O368" s="36">
        <f>SUMIFS(СВЦЭМ!$K$34:$K$777,СВЦЭМ!$A$34:$A$777,$A368,СВЦЭМ!$B$34:$B$777,O$354)+'СЕТ СН'!$F$16</f>
        <v>0</v>
      </c>
      <c r="P368" s="36">
        <f>SUMIFS(СВЦЭМ!$K$34:$K$777,СВЦЭМ!$A$34:$A$777,$A368,СВЦЭМ!$B$34:$B$777,P$354)+'СЕТ СН'!$F$16</f>
        <v>0</v>
      </c>
      <c r="Q368" s="36">
        <f>SUMIFS(СВЦЭМ!$K$34:$K$777,СВЦЭМ!$A$34:$A$777,$A368,СВЦЭМ!$B$34:$B$777,Q$354)+'СЕТ СН'!$F$16</f>
        <v>0</v>
      </c>
      <c r="R368" s="36">
        <f>SUMIFS(СВЦЭМ!$K$34:$K$777,СВЦЭМ!$A$34:$A$777,$A368,СВЦЭМ!$B$34:$B$777,R$354)+'СЕТ СН'!$F$16</f>
        <v>0</v>
      </c>
      <c r="S368" s="36">
        <f>SUMIFS(СВЦЭМ!$K$34:$K$777,СВЦЭМ!$A$34:$A$777,$A368,СВЦЭМ!$B$34:$B$777,S$354)+'СЕТ СН'!$F$16</f>
        <v>0</v>
      </c>
      <c r="T368" s="36">
        <f>SUMIFS(СВЦЭМ!$K$34:$K$777,СВЦЭМ!$A$34:$A$777,$A368,СВЦЭМ!$B$34:$B$777,T$354)+'СЕТ СН'!$F$16</f>
        <v>0</v>
      </c>
      <c r="U368" s="36">
        <f>SUMIFS(СВЦЭМ!$K$34:$K$777,СВЦЭМ!$A$34:$A$777,$A368,СВЦЭМ!$B$34:$B$777,U$354)+'СЕТ СН'!$F$16</f>
        <v>0</v>
      </c>
      <c r="V368" s="36">
        <f>SUMIFS(СВЦЭМ!$K$34:$K$777,СВЦЭМ!$A$34:$A$777,$A368,СВЦЭМ!$B$34:$B$777,V$354)+'СЕТ СН'!$F$16</f>
        <v>0</v>
      </c>
      <c r="W368" s="36">
        <f>SUMIFS(СВЦЭМ!$K$34:$K$777,СВЦЭМ!$A$34:$A$777,$A368,СВЦЭМ!$B$34:$B$777,W$354)+'СЕТ СН'!$F$16</f>
        <v>0</v>
      </c>
      <c r="X368" s="36">
        <f>SUMIFS(СВЦЭМ!$K$34:$K$777,СВЦЭМ!$A$34:$A$777,$A368,СВЦЭМ!$B$34:$B$777,X$354)+'СЕТ СН'!$F$16</f>
        <v>0</v>
      </c>
      <c r="Y368" s="36">
        <f>SUMIFS(СВЦЭМ!$K$34:$K$777,СВЦЭМ!$A$34:$A$777,$A368,СВЦЭМ!$B$34:$B$777,Y$354)+'СЕТ СН'!$F$16</f>
        <v>0</v>
      </c>
    </row>
    <row r="369" spans="1:25" ht="15.75" hidden="1" x14ac:dyDescent="0.2">
      <c r="A369" s="35">
        <f t="shared" si="10"/>
        <v>43876</v>
      </c>
      <c r="B369" s="36">
        <f>SUMIFS(СВЦЭМ!$K$34:$K$777,СВЦЭМ!$A$34:$A$777,$A369,СВЦЭМ!$B$34:$B$777,B$354)+'СЕТ СН'!$F$16</f>
        <v>0</v>
      </c>
      <c r="C369" s="36">
        <f>SUMIFS(СВЦЭМ!$K$34:$K$777,СВЦЭМ!$A$34:$A$777,$A369,СВЦЭМ!$B$34:$B$777,C$354)+'СЕТ СН'!$F$16</f>
        <v>0</v>
      </c>
      <c r="D369" s="36">
        <f>SUMIFS(СВЦЭМ!$K$34:$K$777,СВЦЭМ!$A$34:$A$777,$A369,СВЦЭМ!$B$34:$B$777,D$354)+'СЕТ СН'!$F$16</f>
        <v>0</v>
      </c>
      <c r="E369" s="36">
        <f>SUMIFS(СВЦЭМ!$K$34:$K$777,СВЦЭМ!$A$34:$A$777,$A369,СВЦЭМ!$B$34:$B$777,E$354)+'СЕТ СН'!$F$16</f>
        <v>0</v>
      </c>
      <c r="F369" s="36">
        <f>SUMIFS(СВЦЭМ!$K$34:$K$777,СВЦЭМ!$A$34:$A$777,$A369,СВЦЭМ!$B$34:$B$777,F$354)+'СЕТ СН'!$F$16</f>
        <v>0</v>
      </c>
      <c r="G369" s="36">
        <f>SUMIFS(СВЦЭМ!$K$34:$K$777,СВЦЭМ!$A$34:$A$777,$A369,СВЦЭМ!$B$34:$B$777,G$354)+'СЕТ СН'!$F$16</f>
        <v>0</v>
      </c>
      <c r="H369" s="36">
        <f>SUMIFS(СВЦЭМ!$K$34:$K$777,СВЦЭМ!$A$34:$A$777,$A369,СВЦЭМ!$B$34:$B$777,H$354)+'СЕТ СН'!$F$16</f>
        <v>0</v>
      </c>
      <c r="I369" s="36">
        <f>SUMIFS(СВЦЭМ!$K$34:$K$777,СВЦЭМ!$A$34:$A$777,$A369,СВЦЭМ!$B$34:$B$777,I$354)+'СЕТ СН'!$F$16</f>
        <v>0</v>
      </c>
      <c r="J369" s="36">
        <f>SUMIFS(СВЦЭМ!$K$34:$K$777,СВЦЭМ!$A$34:$A$777,$A369,СВЦЭМ!$B$34:$B$777,J$354)+'СЕТ СН'!$F$16</f>
        <v>0</v>
      </c>
      <c r="K369" s="36">
        <f>SUMIFS(СВЦЭМ!$K$34:$K$777,СВЦЭМ!$A$34:$A$777,$A369,СВЦЭМ!$B$34:$B$777,K$354)+'СЕТ СН'!$F$16</f>
        <v>0</v>
      </c>
      <c r="L369" s="36">
        <f>SUMIFS(СВЦЭМ!$K$34:$K$777,СВЦЭМ!$A$34:$A$777,$A369,СВЦЭМ!$B$34:$B$777,L$354)+'СЕТ СН'!$F$16</f>
        <v>0</v>
      </c>
      <c r="M369" s="36">
        <f>SUMIFS(СВЦЭМ!$K$34:$K$777,СВЦЭМ!$A$34:$A$777,$A369,СВЦЭМ!$B$34:$B$777,M$354)+'СЕТ СН'!$F$16</f>
        <v>0</v>
      </c>
      <c r="N369" s="36">
        <f>SUMIFS(СВЦЭМ!$K$34:$K$777,СВЦЭМ!$A$34:$A$777,$A369,СВЦЭМ!$B$34:$B$777,N$354)+'СЕТ СН'!$F$16</f>
        <v>0</v>
      </c>
      <c r="O369" s="36">
        <f>SUMIFS(СВЦЭМ!$K$34:$K$777,СВЦЭМ!$A$34:$A$777,$A369,СВЦЭМ!$B$34:$B$777,O$354)+'СЕТ СН'!$F$16</f>
        <v>0</v>
      </c>
      <c r="P369" s="36">
        <f>SUMIFS(СВЦЭМ!$K$34:$K$777,СВЦЭМ!$A$34:$A$777,$A369,СВЦЭМ!$B$34:$B$777,P$354)+'СЕТ СН'!$F$16</f>
        <v>0</v>
      </c>
      <c r="Q369" s="36">
        <f>SUMIFS(СВЦЭМ!$K$34:$K$777,СВЦЭМ!$A$34:$A$777,$A369,СВЦЭМ!$B$34:$B$777,Q$354)+'СЕТ СН'!$F$16</f>
        <v>0</v>
      </c>
      <c r="R369" s="36">
        <f>SUMIFS(СВЦЭМ!$K$34:$K$777,СВЦЭМ!$A$34:$A$777,$A369,СВЦЭМ!$B$34:$B$777,R$354)+'СЕТ СН'!$F$16</f>
        <v>0</v>
      </c>
      <c r="S369" s="36">
        <f>SUMIFS(СВЦЭМ!$K$34:$K$777,СВЦЭМ!$A$34:$A$777,$A369,СВЦЭМ!$B$34:$B$777,S$354)+'СЕТ СН'!$F$16</f>
        <v>0</v>
      </c>
      <c r="T369" s="36">
        <f>SUMIFS(СВЦЭМ!$K$34:$K$777,СВЦЭМ!$A$34:$A$777,$A369,СВЦЭМ!$B$34:$B$777,T$354)+'СЕТ СН'!$F$16</f>
        <v>0</v>
      </c>
      <c r="U369" s="36">
        <f>SUMIFS(СВЦЭМ!$K$34:$K$777,СВЦЭМ!$A$34:$A$777,$A369,СВЦЭМ!$B$34:$B$777,U$354)+'СЕТ СН'!$F$16</f>
        <v>0</v>
      </c>
      <c r="V369" s="36">
        <f>SUMIFS(СВЦЭМ!$K$34:$K$777,СВЦЭМ!$A$34:$A$777,$A369,СВЦЭМ!$B$34:$B$777,V$354)+'СЕТ СН'!$F$16</f>
        <v>0</v>
      </c>
      <c r="W369" s="36">
        <f>SUMIFS(СВЦЭМ!$K$34:$K$777,СВЦЭМ!$A$34:$A$777,$A369,СВЦЭМ!$B$34:$B$777,W$354)+'СЕТ СН'!$F$16</f>
        <v>0</v>
      </c>
      <c r="X369" s="36">
        <f>SUMIFS(СВЦЭМ!$K$34:$K$777,СВЦЭМ!$A$34:$A$777,$A369,СВЦЭМ!$B$34:$B$777,X$354)+'СЕТ СН'!$F$16</f>
        <v>0</v>
      </c>
      <c r="Y369" s="36">
        <f>SUMIFS(СВЦЭМ!$K$34:$K$777,СВЦЭМ!$A$34:$A$777,$A369,СВЦЭМ!$B$34:$B$777,Y$354)+'СЕТ СН'!$F$16</f>
        <v>0</v>
      </c>
    </row>
    <row r="370" spans="1:25" ht="15.75" hidden="1" x14ac:dyDescent="0.2">
      <c r="A370" s="35">
        <f t="shared" si="10"/>
        <v>43877</v>
      </c>
      <c r="B370" s="36">
        <f>SUMIFS(СВЦЭМ!$K$34:$K$777,СВЦЭМ!$A$34:$A$777,$A370,СВЦЭМ!$B$34:$B$777,B$354)+'СЕТ СН'!$F$16</f>
        <v>0</v>
      </c>
      <c r="C370" s="36">
        <f>SUMIFS(СВЦЭМ!$K$34:$K$777,СВЦЭМ!$A$34:$A$777,$A370,СВЦЭМ!$B$34:$B$777,C$354)+'СЕТ СН'!$F$16</f>
        <v>0</v>
      </c>
      <c r="D370" s="36">
        <f>SUMIFS(СВЦЭМ!$K$34:$K$777,СВЦЭМ!$A$34:$A$777,$A370,СВЦЭМ!$B$34:$B$777,D$354)+'СЕТ СН'!$F$16</f>
        <v>0</v>
      </c>
      <c r="E370" s="36">
        <f>SUMIFS(СВЦЭМ!$K$34:$K$777,СВЦЭМ!$A$34:$A$777,$A370,СВЦЭМ!$B$34:$B$777,E$354)+'СЕТ СН'!$F$16</f>
        <v>0</v>
      </c>
      <c r="F370" s="36">
        <f>SUMIFS(СВЦЭМ!$K$34:$K$777,СВЦЭМ!$A$34:$A$777,$A370,СВЦЭМ!$B$34:$B$777,F$354)+'СЕТ СН'!$F$16</f>
        <v>0</v>
      </c>
      <c r="G370" s="36">
        <f>SUMIFS(СВЦЭМ!$K$34:$K$777,СВЦЭМ!$A$34:$A$777,$A370,СВЦЭМ!$B$34:$B$777,G$354)+'СЕТ СН'!$F$16</f>
        <v>0</v>
      </c>
      <c r="H370" s="36">
        <f>SUMIFS(СВЦЭМ!$K$34:$K$777,СВЦЭМ!$A$34:$A$777,$A370,СВЦЭМ!$B$34:$B$777,H$354)+'СЕТ СН'!$F$16</f>
        <v>0</v>
      </c>
      <c r="I370" s="36">
        <f>SUMIFS(СВЦЭМ!$K$34:$K$777,СВЦЭМ!$A$34:$A$777,$A370,СВЦЭМ!$B$34:$B$777,I$354)+'СЕТ СН'!$F$16</f>
        <v>0</v>
      </c>
      <c r="J370" s="36">
        <f>SUMIFS(СВЦЭМ!$K$34:$K$777,СВЦЭМ!$A$34:$A$777,$A370,СВЦЭМ!$B$34:$B$777,J$354)+'СЕТ СН'!$F$16</f>
        <v>0</v>
      </c>
      <c r="K370" s="36">
        <f>SUMIFS(СВЦЭМ!$K$34:$K$777,СВЦЭМ!$A$34:$A$777,$A370,СВЦЭМ!$B$34:$B$777,K$354)+'СЕТ СН'!$F$16</f>
        <v>0</v>
      </c>
      <c r="L370" s="36">
        <f>SUMIFS(СВЦЭМ!$K$34:$K$777,СВЦЭМ!$A$34:$A$777,$A370,СВЦЭМ!$B$34:$B$777,L$354)+'СЕТ СН'!$F$16</f>
        <v>0</v>
      </c>
      <c r="M370" s="36">
        <f>SUMIFS(СВЦЭМ!$K$34:$K$777,СВЦЭМ!$A$34:$A$777,$A370,СВЦЭМ!$B$34:$B$777,M$354)+'СЕТ СН'!$F$16</f>
        <v>0</v>
      </c>
      <c r="N370" s="36">
        <f>SUMIFS(СВЦЭМ!$K$34:$K$777,СВЦЭМ!$A$34:$A$777,$A370,СВЦЭМ!$B$34:$B$777,N$354)+'СЕТ СН'!$F$16</f>
        <v>0</v>
      </c>
      <c r="O370" s="36">
        <f>SUMIFS(СВЦЭМ!$K$34:$K$777,СВЦЭМ!$A$34:$A$777,$A370,СВЦЭМ!$B$34:$B$777,O$354)+'СЕТ СН'!$F$16</f>
        <v>0</v>
      </c>
      <c r="P370" s="36">
        <f>SUMIFS(СВЦЭМ!$K$34:$K$777,СВЦЭМ!$A$34:$A$777,$A370,СВЦЭМ!$B$34:$B$777,P$354)+'СЕТ СН'!$F$16</f>
        <v>0</v>
      </c>
      <c r="Q370" s="36">
        <f>SUMIFS(СВЦЭМ!$K$34:$K$777,СВЦЭМ!$A$34:$A$777,$A370,СВЦЭМ!$B$34:$B$777,Q$354)+'СЕТ СН'!$F$16</f>
        <v>0</v>
      </c>
      <c r="R370" s="36">
        <f>SUMIFS(СВЦЭМ!$K$34:$K$777,СВЦЭМ!$A$34:$A$777,$A370,СВЦЭМ!$B$34:$B$777,R$354)+'СЕТ СН'!$F$16</f>
        <v>0</v>
      </c>
      <c r="S370" s="36">
        <f>SUMIFS(СВЦЭМ!$K$34:$K$777,СВЦЭМ!$A$34:$A$777,$A370,СВЦЭМ!$B$34:$B$777,S$354)+'СЕТ СН'!$F$16</f>
        <v>0</v>
      </c>
      <c r="T370" s="36">
        <f>SUMIFS(СВЦЭМ!$K$34:$K$777,СВЦЭМ!$A$34:$A$777,$A370,СВЦЭМ!$B$34:$B$777,T$354)+'СЕТ СН'!$F$16</f>
        <v>0</v>
      </c>
      <c r="U370" s="36">
        <f>SUMIFS(СВЦЭМ!$K$34:$K$777,СВЦЭМ!$A$34:$A$777,$A370,СВЦЭМ!$B$34:$B$777,U$354)+'СЕТ СН'!$F$16</f>
        <v>0</v>
      </c>
      <c r="V370" s="36">
        <f>SUMIFS(СВЦЭМ!$K$34:$K$777,СВЦЭМ!$A$34:$A$777,$A370,СВЦЭМ!$B$34:$B$777,V$354)+'СЕТ СН'!$F$16</f>
        <v>0</v>
      </c>
      <c r="W370" s="36">
        <f>SUMIFS(СВЦЭМ!$K$34:$K$777,СВЦЭМ!$A$34:$A$777,$A370,СВЦЭМ!$B$34:$B$777,W$354)+'СЕТ СН'!$F$16</f>
        <v>0</v>
      </c>
      <c r="X370" s="36">
        <f>SUMIFS(СВЦЭМ!$K$34:$K$777,СВЦЭМ!$A$34:$A$777,$A370,СВЦЭМ!$B$34:$B$777,X$354)+'СЕТ СН'!$F$16</f>
        <v>0</v>
      </c>
      <c r="Y370" s="36">
        <f>SUMIFS(СВЦЭМ!$K$34:$K$777,СВЦЭМ!$A$34:$A$777,$A370,СВЦЭМ!$B$34:$B$777,Y$354)+'СЕТ СН'!$F$16</f>
        <v>0</v>
      </c>
    </row>
    <row r="371" spans="1:25" ht="15.75" hidden="1" x14ac:dyDescent="0.2">
      <c r="A371" s="35">
        <f t="shared" si="10"/>
        <v>43878</v>
      </c>
      <c r="B371" s="36">
        <f>SUMIFS(СВЦЭМ!$K$34:$K$777,СВЦЭМ!$A$34:$A$777,$A371,СВЦЭМ!$B$34:$B$777,B$354)+'СЕТ СН'!$F$16</f>
        <v>0</v>
      </c>
      <c r="C371" s="36">
        <f>SUMIFS(СВЦЭМ!$K$34:$K$777,СВЦЭМ!$A$34:$A$777,$A371,СВЦЭМ!$B$34:$B$777,C$354)+'СЕТ СН'!$F$16</f>
        <v>0</v>
      </c>
      <c r="D371" s="36">
        <f>SUMIFS(СВЦЭМ!$K$34:$K$777,СВЦЭМ!$A$34:$A$777,$A371,СВЦЭМ!$B$34:$B$777,D$354)+'СЕТ СН'!$F$16</f>
        <v>0</v>
      </c>
      <c r="E371" s="36">
        <f>SUMIFS(СВЦЭМ!$K$34:$K$777,СВЦЭМ!$A$34:$A$777,$A371,СВЦЭМ!$B$34:$B$777,E$354)+'СЕТ СН'!$F$16</f>
        <v>0</v>
      </c>
      <c r="F371" s="36">
        <f>SUMIFS(СВЦЭМ!$K$34:$K$777,СВЦЭМ!$A$34:$A$777,$A371,СВЦЭМ!$B$34:$B$777,F$354)+'СЕТ СН'!$F$16</f>
        <v>0</v>
      </c>
      <c r="G371" s="36">
        <f>SUMIFS(СВЦЭМ!$K$34:$K$777,СВЦЭМ!$A$34:$A$777,$A371,СВЦЭМ!$B$34:$B$777,G$354)+'СЕТ СН'!$F$16</f>
        <v>0</v>
      </c>
      <c r="H371" s="36">
        <f>SUMIFS(СВЦЭМ!$K$34:$K$777,СВЦЭМ!$A$34:$A$777,$A371,СВЦЭМ!$B$34:$B$777,H$354)+'СЕТ СН'!$F$16</f>
        <v>0</v>
      </c>
      <c r="I371" s="36">
        <f>SUMIFS(СВЦЭМ!$K$34:$K$777,СВЦЭМ!$A$34:$A$777,$A371,СВЦЭМ!$B$34:$B$777,I$354)+'СЕТ СН'!$F$16</f>
        <v>0</v>
      </c>
      <c r="J371" s="36">
        <f>SUMIFS(СВЦЭМ!$K$34:$K$777,СВЦЭМ!$A$34:$A$777,$A371,СВЦЭМ!$B$34:$B$777,J$354)+'СЕТ СН'!$F$16</f>
        <v>0</v>
      </c>
      <c r="K371" s="36">
        <f>SUMIFS(СВЦЭМ!$K$34:$K$777,СВЦЭМ!$A$34:$A$777,$A371,СВЦЭМ!$B$34:$B$777,K$354)+'СЕТ СН'!$F$16</f>
        <v>0</v>
      </c>
      <c r="L371" s="36">
        <f>SUMIFS(СВЦЭМ!$K$34:$K$777,СВЦЭМ!$A$34:$A$777,$A371,СВЦЭМ!$B$34:$B$777,L$354)+'СЕТ СН'!$F$16</f>
        <v>0</v>
      </c>
      <c r="M371" s="36">
        <f>SUMIFS(СВЦЭМ!$K$34:$K$777,СВЦЭМ!$A$34:$A$777,$A371,СВЦЭМ!$B$34:$B$777,M$354)+'СЕТ СН'!$F$16</f>
        <v>0</v>
      </c>
      <c r="N371" s="36">
        <f>SUMIFS(СВЦЭМ!$K$34:$K$777,СВЦЭМ!$A$34:$A$777,$A371,СВЦЭМ!$B$34:$B$777,N$354)+'СЕТ СН'!$F$16</f>
        <v>0</v>
      </c>
      <c r="O371" s="36">
        <f>SUMIFS(СВЦЭМ!$K$34:$K$777,СВЦЭМ!$A$34:$A$777,$A371,СВЦЭМ!$B$34:$B$777,O$354)+'СЕТ СН'!$F$16</f>
        <v>0</v>
      </c>
      <c r="P371" s="36">
        <f>SUMIFS(СВЦЭМ!$K$34:$K$777,СВЦЭМ!$A$34:$A$777,$A371,СВЦЭМ!$B$34:$B$777,P$354)+'СЕТ СН'!$F$16</f>
        <v>0</v>
      </c>
      <c r="Q371" s="36">
        <f>SUMIFS(СВЦЭМ!$K$34:$K$777,СВЦЭМ!$A$34:$A$777,$A371,СВЦЭМ!$B$34:$B$777,Q$354)+'СЕТ СН'!$F$16</f>
        <v>0</v>
      </c>
      <c r="R371" s="36">
        <f>SUMIFS(СВЦЭМ!$K$34:$K$777,СВЦЭМ!$A$34:$A$777,$A371,СВЦЭМ!$B$34:$B$777,R$354)+'СЕТ СН'!$F$16</f>
        <v>0</v>
      </c>
      <c r="S371" s="36">
        <f>SUMIFS(СВЦЭМ!$K$34:$K$777,СВЦЭМ!$A$34:$A$777,$A371,СВЦЭМ!$B$34:$B$777,S$354)+'СЕТ СН'!$F$16</f>
        <v>0</v>
      </c>
      <c r="T371" s="36">
        <f>SUMIFS(СВЦЭМ!$K$34:$K$777,СВЦЭМ!$A$34:$A$777,$A371,СВЦЭМ!$B$34:$B$777,T$354)+'СЕТ СН'!$F$16</f>
        <v>0</v>
      </c>
      <c r="U371" s="36">
        <f>SUMIFS(СВЦЭМ!$K$34:$K$777,СВЦЭМ!$A$34:$A$777,$A371,СВЦЭМ!$B$34:$B$777,U$354)+'СЕТ СН'!$F$16</f>
        <v>0</v>
      </c>
      <c r="V371" s="36">
        <f>SUMIFS(СВЦЭМ!$K$34:$K$777,СВЦЭМ!$A$34:$A$777,$A371,СВЦЭМ!$B$34:$B$777,V$354)+'СЕТ СН'!$F$16</f>
        <v>0</v>
      </c>
      <c r="W371" s="36">
        <f>SUMIFS(СВЦЭМ!$K$34:$K$777,СВЦЭМ!$A$34:$A$777,$A371,СВЦЭМ!$B$34:$B$777,W$354)+'СЕТ СН'!$F$16</f>
        <v>0</v>
      </c>
      <c r="X371" s="36">
        <f>SUMIFS(СВЦЭМ!$K$34:$K$777,СВЦЭМ!$A$34:$A$777,$A371,СВЦЭМ!$B$34:$B$777,X$354)+'СЕТ СН'!$F$16</f>
        <v>0</v>
      </c>
      <c r="Y371" s="36">
        <f>SUMIFS(СВЦЭМ!$K$34:$K$777,СВЦЭМ!$A$34:$A$777,$A371,СВЦЭМ!$B$34:$B$777,Y$354)+'СЕТ СН'!$F$16</f>
        <v>0</v>
      </c>
    </row>
    <row r="372" spans="1:25" ht="15.75" hidden="1" x14ac:dyDescent="0.2">
      <c r="A372" s="35">
        <f t="shared" si="10"/>
        <v>43879</v>
      </c>
      <c r="B372" s="36">
        <f>SUMIFS(СВЦЭМ!$K$34:$K$777,СВЦЭМ!$A$34:$A$777,$A372,СВЦЭМ!$B$34:$B$777,B$354)+'СЕТ СН'!$F$16</f>
        <v>0</v>
      </c>
      <c r="C372" s="36">
        <f>SUMIFS(СВЦЭМ!$K$34:$K$777,СВЦЭМ!$A$34:$A$777,$A372,СВЦЭМ!$B$34:$B$777,C$354)+'СЕТ СН'!$F$16</f>
        <v>0</v>
      </c>
      <c r="D372" s="36">
        <f>SUMIFS(СВЦЭМ!$K$34:$K$777,СВЦЭМ!$A$34:$A$777,$A372,СВЦЭМ!$B$34:$B$777,D$354)+'СЕТ СН'!$F$16</f>
        <v>0</v>
      </c>
      <c r="E372" s="36">
        <f>SUMIFS(СВЦЭМ!$K$34:$K$777,СВЦЭМ!$A$34:$A$777,$A372,СВЦЭМ!$B$34:$B$777,E$354)+'СЕТ СН'!$F$16</f>
        <v>0</v>
      </c>
      <c r="F372" s="36">
        <f>SUMIFS(СВЦЭМ!$K$34:$K$777,СВЦЭМ!$A$34:$A$777,$A372,СВЦЭМ!$B$34:$B$777,F$354)+'СЕТ СН'!$F$16</f>
        <v>0</v>
      </c>
      <c r="G372" s="36">
        <f>SUMIFS(СВЦЭМ!$K$34:$K$777,СВЦЭМ!$A$34:$A$777,$A372,СВЦЭМ!$B$34:$B$777,G$354)+'СЕТ СН'!$F$16</f>
        <v>0</v>
      </c>
      <c r="H372" s="36">
        <f>SUMIFS(СВЦЭМ!$K$34:$K$777,СВЦЭМ!$A$34:$A$777,$A372,СВЦЭМ!$B$34:$B$777,H$354)+'СЕТ СН'!$F$16</f>
        <v>0</v>
      </c>
      <c r="I372" s="36">
        <f>SUMIFS(СВЦЭМ!$K$34:$K$777,СВЦЭМ!$A$34:$A$777,$A372,СВЦЭМ!$B$34:$B$777,I$354)+'СЕТ СН'!$F$16</f>
        <v>0</v>
      </c>
      <c r="J372" s="36">
        <f>SUMIFS(СВЦЭМ!$K$34:$K$777,СВЦЭМ!$A$34:$A$777,$A372,СВЦЭМ!$B$34:$B$777,J$354)+'СЕТ СН'!$F$16</f>
        <v>0</v>
      </c>
      <c r="K372" s="36">
        <f>SUMIFS(СВЦЭМ!$K$34:$K$777,СВЦЭМ!$A$34:$A$777,$A372,СВЦЭМ!$B$34:$B$777,K$354)+'СЕТ СН'!$F$16</f>
        <v>0</v>
      </c>
      <c r="L372" s="36">
        <f>SUMIFS(СВЦЭМ!$K$34:$K$777,СВЦЭМ!$A$34:$A$777,$A372,СВЦЭМ!$B$34:$B$777,L$354)+'СЕТ СН'!$F$16</f>
        <v>0</v>
      </c>
      <c r="M372" s="36">
        <f>SUMIFS(СВЦЭМ!$K$34:$K$777,СВЦЭМ!$A$34:$A$777,$A372,СВЦЭМ!$B$34:$B$777,M$354)+'СЕТ СН'!$F$16</f>
        <v>0</v>
      </c>
      <c r="N372" s="36">
        <f>SUMIFS(СВЦЭМ!$K$34:$K$777,СВЦЭМ!$A$34:$A$777,$A372,СВЦЭМ!$B$34:$B$777,N$354)+'СЕТ СН'!$F$16</f>
        <v>0</v>
      </c>
      <c r="O372" s="36">
        <f>SUMIFS(СВЦЭМ!$K$34:$K$777,СВЦЭМ!$A$34:$A$777,$A372,СВЦЭМ!$B$34:$B$777,O$354)+'СЕТ СН'!$F$16</f>
        <v>0</v>
      </c>
      <c r="P372" s="36">
        <f>SUMIFS(СВЦЭМ!$K$34:$K$777,СВЦЭМ!$A$34:$A$777,$A372,СВЦЭМ!$B$34:$B$777,P$354)+'СЕТ СН'!$F$16</f>
        <v>0</v>
      </c>
      <c r="Q372" s="36">
        <f>SUMIFS(СВЦЭМ!$K$34:$K$777,СВЦЭМ!$A$34:$A$777,$A372,СВЦЭМ!$B$34:$B$777,Q$354)+'СЕТ СН'!$F$16</f>
        <v>0</v>
      </c>
      <c r="R372" s="36">
        <f>SUMIFS(СВЦЭМ!$K$34:$K$777,СВЦЭМ!$A$34:$A$777,$A372,СВЦЭМ!$B$34:$B$777,R$354)+'СЕТ СН'!$F$16</f>
        <v>0</v>
      </c>
      <c r="S372" s="36">
        <f>SUMIFS(СВЦЭМ!$K$34:$K$777,СВЦЭМ!$A$34:$A$777,$A372,СВЦЭМ!$B$34:$B$777,S$354)+'СЕТ СН'!$F$16</f>
        <v>0</v>
      </c>
      <c r="T372" s="36">
        <f>SUMIFS(СВЦЭМ!$K$34:$K$777,СВЦЭМ!$A$34:$A$777,$A372,СВЦЭМ!$B$34:$B$777,T$354)+'СЕТ СН'!$F$16</f>
        <v>0</v>
      </c>
      <c r="U372" s="36">
        <f>SUMIFS(СВЦЭМ!$K$34:$K$777,СВЦЭМ!$A$34:$A$777,$A372,СВЦЭМ!$B$34:$B$777,U$354)+'СЕТ СН'!$F$16</f>
        <v>0</v>
      </c>
      <c r="V372" s="36">
        <f>SUMIFS(СВЦЭМ!$K$34:$K$777,СВЦЭМ!$A$34:$A$777,$A372,СВЦЭМ!$B$34:$B$777,V$354)+'СЕТ СН'!$F$16</f>
        <v>0</v>
      </c>
      <c r="W372" s="36">
        <f>SUMIFS(СВЦЭМ!$K$34:$K$777,СВЦЭМ!$A$34:$A$777,$A372,СВЦЭМ!$B$34:$B$777,W$354)+'СЕТ СН'!$F$16</f>
        <v>0</v>
      </c>
      <c r="X372" s="36">
        <f>SUMIFS(СВЦЭМ!$K$34:$K$777,СВЦЭМ!$A$34:$A$777,$A372,СВЦЭМ!$B$34:$B$777,X$354)+'СЕТ СН'!$F$16</f>
        <v>0</v>
      </c>
      <c r="Y372" s="36">
        <f>SUMIFS(СВЦЭМ!$K$34:$K$777,СВЦЭМ!$A$34:$A$777,$A372,СВЦЭМ!$B$34:$B$777,Y$354)+'СЕТ СН'!$F$16</f>
        <v>0</v>
      </c>
    </row>
    <row r="373" spans="1:25" ht="15.75" hidden="1" x14ac:dyDescent="0.2">
      <c r="A373" s="35">
        <f t="shared" si="10"/>
        <v>43880</v>
      </c>
      <c r="B373" s="36">
        <f>SUMIFS(СВЦЭМ!$K$34:$K$777,СВЦЭМ!$A$34:$A$777,$A373,СВЦЭМ!$B$34:$B$777,B$354)+'СЕТ СН'!$F$16</f>
        <v>0</v>
      </c>
      <c r="C373" s="36">
        <f>SUMIFS(СВЦЭМ!$K$34:$K$777,СВЦЭМ!$A$34:$A$777,$A373,СВЦЭМ!$B$34:$B$777,C$354)+'СЕТ СН'!$F$16</f>
        <v>0</v>
      </c>
      <c r="D373" s="36">
        <f>SUMIFS(СВЦЭМ!$K$34:$K$777,СВЦЭМ!$A$34:$A$777,$A373,СВЦЭМ!$B$34:$B$777,D$354)+'СЕТ СН'!$F$16</f>
        <v>0</v>
      </c>
      <c r="E373" s="36">
        <f>SUMIFS(СВЦЭМ!$K$34:$K$777,СВЦЭМ!$A$34:$A$777,$A373,СВЦЭМ!$B$34:$B$777,E$354)+'СЕТ СН'!$F$16</f>
        <v>0</v>
      </c>
      <c r="F373" s="36">
        <f>SUMIFS(СВЦЭМ!$K$34:$K$777,СВЦЭМ!$A$34:$A$777,$A373,СВЦЭМ!$B$34:$B$777,F$354)+'СЕТ СН'!$F$16</f>
        <v>0</v>
      </c>
      <c r="G373" s="36">
        <f>SUMIFS(СВЦЭМ!$K$34:$K$777,СВЦЭМ!$A$34:$A$777,$A373,СВЦЭМ!$B$34:$B$777,G$354)+'СЕТ СН'!$F$16</f>
        <v>0</v>
      </c>
      <c r="H373" s="36">
        <f>SUMIFS(СВЦЭМ!$K$34:$K$777,СВЦЭМ!$A$34:$A$777,$A373,СВЦЭМ!$B$34:$B$777,H$354)+'СЕТ СН'!$F$16</f>
        <v>0</v>
      </c>
      <c r="I373" s="36">
        <f>SUMIFS(СВЦЭМ!$K$34:$K$777,СВЦЭМ!$A$34:$A$777,$A373,СВЦЭМ!$B$34:$B$777,I$354)+'СЕТ СН'!$F$16</f>
        <v>0</v>
      </c>
      <c r="J373" s="36">
        <f>SUMIFS(СВЦЭМ!$K$34:$K$777,СВЦЭМ!$A$34:$A$777,$A373,СВЦЭМ!$B$34:$B$777,J$354)+'СЕТ СН'!$F$16</f>
        <v>0</v>
      </c>
      <c r="K373" s="36">
        <f>SUMIFS(СВЦЭМ!$K$34:$K$777,СВЦЭМ!$A$34:$A$777,$A373,СВЦЭМ!$B$34:$B$777,K$354)+'СЕТ СН'!$F$16</f>
        <v>0</v>
      </c>
      <c r="L373" s="36">
        <f>SUMIFS(СВЦЭМ!$K$34:$K$777,СВЦЭМ!$A$34:$A$777,$A373,СВЦЭМ!$B$34:$B$777,L$354)+'СЕТ СН'!$F$16</f>
        <v>0</v>
      </c>
      <c r="M373" s="36">
        <f>SUMIFS(СВЦЭМ!$K$34:$K$777,СВЦЭМ!$A$34:$A$777,$A373,СВЦЭМ!$B$34:$B$777,M$354)+'СЕТ СН'!$F$16</f>
        <v>0</v>
      </c>
      <c r="N373" s="36">
        <f>SUMIFS(СВЦЭМ!$K$34:$K$777,СВЦЭМ!$A$34:$A$777,$A373,СВЦЭМ!$B$34:$B$777,N$354)+'СЕТ СН'!$F$16</f>
        <v>0</v>
      </c>
      <c r="O373" s="36">
        <f>SUMIFS(СВЦЭМ!$K$34:$K$777,СВЦЭМ!$A$34:$A$777,$A373,СВЦЭМ!$B$34:$B$777,O$354)+'СЕТ СН'!$F$16</f>
        <v>0</v>
      </c>
      <c r="P373" s="36">
        <f>SUMIFS(СВЦЭМ!$K$34:$K$777,СВЦЭМ!$A$34:$A$777,$A373,СВЦЭМ!$B$34:$B$777,P$354)+'СЕТ СН'!$F$16</f>
        <v>0</v>
      </c>
      <c r="Q373" s="36">
        <f>SUMIFS(СВЦЭМ!$K$34:$K$777,СВЦЭМ!$A$34:$A$777,$A373,СВЦЭМ!$B$34:$B$777,Q$354)+'СЕТ СН'!$F$16</f>
        <v>0</v>
      </c>
      <c r="R373" s="36">
        <f>SUMIFS(СВЦЭМ!$K$34:$K$777,СВЦЭМ!$A$34:$A$777,$A373,СВЦЭМ!$B$34:$B$777,R$354)+'СЕТ СН'!$F$16</f>
        <v>0</v>
      </c>
      <c r="S373" s="36">
        <f>SUMIFS(СВЦЭМ!$K$34:$K$777,СВЦЭМ!$A$34:$A$777,$A373,СВЦЭМ!$B$34:$B$777,S$354)+'СЕТ СН'!$F$16</f>
        <v>0</v>
      </c>
      <c r="T373" s="36">
        <f>SUMIFS(СВЦЭМ!$K$34:$K$777,СВЦЭМ!$A$34:$A$777,$A373,СВЦЭМ!$B$34:$B$777,T$354)+'СЕТ СН'!$F$16</f>
        <v>0</v>
      </c>
      <c r="U373" s="36">
        <f>SUMIFS(СВЦЭМ!$K$34:$K$777,СВЦЭМ!$A$34:$A$777,$A373,СВЦЭМ!$B$34:$B$777,U$354)+'СЕТ СН'!$F$16</f>
        <v>0</v>
      </c>
      <c r="V373" s="36">
        <f>SUMIFS(СВЦЭМ!$K$34:$K$777,СВЦЭМ!$A$34:$A$777,$A373,СВЦЭМ!$B$34:$B$777,V$354)+'СЕТ СН'!$F$16</f>
        <v>0</v>
      </c>
      <c r="W373" s="36">
        <f>SUMIFS(СВЦЭМ!$K$34:$K$777,СВЦЭМ!$A$34:$A$777,$A373,СВЦЭМ!$B$34:$B$777,W$354)+'СЕТ СН'!$F$16</f>
        <v>0</v>
      </c>
      <c r="X373" s="36">
        <f>SUMIFS(СВЦЭМ!$K$34:$K$777,СВЦЭМ!$A$34:$A$777,$A373,СВЦЭМ!$B$34:$B$777,X$354)+'СЕТ СН'!$F$16</f>
        <v>0</v>
      </c>
      <c r="Y373" s="36">
        <f>SUMIFS(СВЦЭМ!$K$34:$K$777,СВЦЭМ!$A$34:$A$777,$A373,СВЦЭМ!$B$34:$B$777,Y$354)+'СЕТ СН'!$F$16</f>
        <v>0</v>
      </c>
    </row>
    <row r="374" spans="1:25" ht="15.75" hidden="1" x14ac:dyDescent="0.2">
      <c r="A374" s="35">
        <f t="shared" si="10"/>
        <v>43881</v>
      </c>
      <c r="B374" s="36">
        <f>SUMIFS(СВЦЭМ!$K$34:$K$777,СВЦЭМ!$A$34:$A$777,$A374,СВЦЭМ!$B$34:$B$777,B$354)+'СЕТ СН'!$F$16</f>
        <v>0</v>
      </c>
      <c r="C374" s="36">
        <f>SUMIFS(СВЦЭМ!$K$34:$K$777,СВЦЭМ!$A$34:$A$777,$A374,СВЦЭМ!$B$34:$B$777,C$354)+'СЕТ СН'!$F$16</f>
        <v>0</v>
      </c>
      <c r="D374" s="36">
        <f>SUMIFS(СВЦЭМ!$K$34:$K$777,СВЦЭМ!$A$34:$A$777,$A374,СВЦЭМ!$B$34:$B$777,D$354)+'СЕТ СН'!$F$16</f>
        <v>0</v>
      </c>
      <c r="E374" s="36">
        <f>SUMIFS(СВЦЭМ!$K$34:$K$777,СВЦЭМ!$A$34:$A$777,$A374,СВЦЭМ!$B$34:$B$777,E$354)+'СЕТ СН'!$F$16</f>
        <v>0</v>
      </c>
      <c r="F374" s="36">
        <f>SUMIFS(СВЦЭМ!$K$34:$K$777,СВЦЭМ!$A$34:$A$777,$A374,СВЦЭМ!$B$34:$B$777,F$354)+'СЕТ СН'!$F$16</f>
        <v>0</v>
      </c>
      <c r="G374" s="36">
        <f>SUMIFS(СВЦЭМ!$K$34:$K$777,СВЦЭМ!$A$34:$A$777,$A374,СВЦЭМ!$B$34:$B$777,G$354)+'СЕТ СН'!$F$16</f>
        <v>0</v>
      </c>
      <c r="H374" s="36">
        <f>SUMIFS(СВЦЭМ!$K$34:$K$777,СВЦЭМ!$A$34:$A$777,$A374,СВЦЭМ!$B$34:$B$777,H$354)+'СЕТ СН'!$F$16</f>
        <v>0</v>
      </c>
      <c r="I374" s="36">
        <f>SUMIFS(СВЦЭМ!$K$34:$K$777,СВЦЭМ!$A$34:$A$777,$A374,СВЦЭМ!$B$34:$B$777,I$354)+'СЕТ СН'!$F$16</f>
        <v>0</v>
      </c>
      <c r="J374" s="36">
        <f>SUMIFS(СВЦЭМ!$K$34:$K$777,СВЦЭМ!$A$34:$A$777,$A374,СВЦЭМ!$B$34:$B$777,J$354)+'СЕТ СН'!$F$16</f>
        <v>0</v>
      </c>
      <c r="K374" s="36">
        <f>SUMIFS(СВЦЭМ!$K$34:$K$777,СВЦЭМ!$A$34:$A$777,$A374,СВЦЭМ!$B$34:$B$777,K$354)+'СЕТ СН'!$F$16</f>
        <v>0</v>
      </c>
      <c r="L374" s="36">
        <f>SUMIFS(СВЦЭМ!$K$34:$K$777,СВЦЭМ!$A$34:$A$777,$A374,СВЦЭМ!$B$34:$B$777,L$354)+'СЕТ СН'!$F$16</f>
        <v>0</v>
      </c>
      <c r="M374" s="36">
        <f>SUMIFS(СВЦЭМ!$K$34:$K$777,СВЦЭМ!$A$34:$A$777,$A374,СВЦЭМ!$B$34:$B$777,M$354)+'СЕТ СН'!$F$16</f>
        <v>0</v>
      </c>
      <c r="N374" s="36">
        <f>SUMIFS(СВЦЭМ!$K$34:$K$777,СВЦЭМ!$A$34:$A$777,$A374,СВЦЭМ!$B$34:$B$777,N$354)+'СЕТ СН'!$F$16</f>
        <v>0</v>
      </c>
      <c r="O374" s="36">
        <f>SUMIFS(СВЦЭМ!$K$34:$K$777,СВЦЭМ!$A$34:$A$777,$A374,СВЦЭМ!$B$34:$B$777,O$354)+'СЕТ СН'!$F$16</f>
        <v>0</v>
      </c>
      <c r="P374" s="36">
        <f>SUMIFS(СВЦЭМ!$K$34:$K$777,СВЦЭМ!$A$34:$A$777,$A374,СВЦЭМ!$B$34:$B$777,P$354)+'СЕТ СН'!$F$16</f>
        <v>0</v>
      </c>
      <c r="Q374" s="36">
        <f>SUMIFS(СВЦЭМ!$K$34:$K$777,СВЦЭМ!$A$34:$A$777,$A374,СВЦЭМ!$B$34:$B$777,Q$354)+'СЕТ СН'!$F$16</f>
        <v>0</v>
      </c>
      <c r="R374" s="36">
        <f>SUMIFS(СВЦЭМ!$K$34:$K$777,СВЦЭМ!$A$34:$A$777,$A374,СВЦЭМ!$B$34:$B$777,R$354)+'СЕТ СН'!$F$16</f>
        <v>0</v>
      </c>
      <c r="S374" s="36">
        <f>SUMIFS(СВЦЭМ!$K$34:$K$777,СВЦЭМ!$A$34:$A$777,$A374,СВЦЭМ!$B$34:$B$777,S$354)+'СЕТ СН'!$F$16</f>
        <v>0</v>
      </c>
      <c r="T374" s="36">
        <f>SUMIFS(СВЦЭМ!$K$34:$K$777,СВЦЭМ!$A$34:$A$777,$A374,СВЦЭМ!$B$34:$B$777,T$354)+'СЕТ СН'!$F$16</f>
        <v>0</v>
      </c>
      <c r="U374" s="36">
        <f>SUMIFS(СВЦЭМ!$K$34:$K$777,СВЦЭМ!$A$34:$A$777,$A374,СВЦЭМ!$B$34:$B$777,U$354)+'СЕТ СН'!$F$16</f>
        <v>0</v>
      </c>
      <c r="V374" s="36">
        <f>SUMIFS(СВЦЭМ!$K$34:$K$777,СВЦЭМ!$A$34:$A$777,$A374,СВЦЭМ!$B$34:$B$777,V$354)+'СЕТ СН'!$F$16</f>
        <v>0</v>
      </c>
      <c r="W374" s="36">
        <f>SUMIFS(СВЦЭМ!$K$34:$K$777,СВЦЭМ!$A$34:$A$777,$A374,СВЦЭМ!$B$34:$B$777,W$354)+'СЕТ СН'!$F$16</f>
        <v>0</v>
      </c>
      <c r="X374" s="36">
        <f>SUMIFS(СВЦЭМ!$K$34:$K$777,СВЦЭМ!$A$34:$A$777,$A374,СВЦЭМ!$B$34:$B$777,X$354)+'СЕТ СН'!$F$16</f>
        <v>0</v>
      </c>
      <c r="Y374" s="36">
        <f>SUMIFS(СВЦЭМ!$K$34:$K$777,СВЦЭМ!$A$34:$A$777,$A374,СВЦЭМ!$B$34:$B$777,Y$354)+'СЕТ СН'!$F$16</f>
        <v>0</v>
      </c>
    </row>
    <row r="375" spans="1:25" ht="15.75" hidden="1" x14ac:dyDescent="0.2">
      <c r="A375" s="35">
        <f t="shared" si="10"/>
        <v>43882</v>
      </c>
      <c r="B375" s="36">
        <f>SUMIFS(СВЦЭМ!$K$34:$K$777,СВЦЭМ!$A$34:$A$777,$A375,СВЦЭМ!$B$34:$B$777,B$354)+'СЕТ СН'!$F$16</f>
        <v>0</v>
      </c>
      <c r="C375" s="36">
        <f>SUMIFS(СВЦЭМ!$K$34:$K$777,СВЦЭМ!$A$34:$A$777,$A375,СВЦЭМ!$B$34:$B$777,C$354)+'СЕТ СН'!$F$16</f>
        <v>0</v>
      </c>
      <c r="D375" s="36">
        <f>SUMIFS(СВЦЭМ!$K$34:$K$777,СВЦЭМ!$A$34:$A$777,$A375,СВЦЭМ!$B$34:$B$777,D$354)+'СЕТ СН'!$F$16</f>
        <v>0</v>
      </c>
      <c r="E375" s="36">
        <f>SUMIFS(СВЦЭМ!$K$34:$K$777,СВЦЭМ!$A$34:$A$777,$A375,СВЦЭМ!$B$34:$B$777,E$354)+'СЕТ СН'!$F$16</f>
        <v>0</v>
      </c>
      <c r="F375" s="36">
        <f>SUMIFS(СВЦЭМ!$K$34:$K$777,СВЦЭМ!$A$34:$A$777,$A375,СВЦЭМ!$B$34:$B$777,F$354)+'СЕТ СН'!$F$16</f>
        <v>0</v>
      </c>
      <c r="G375" s="36">
        <f>SUMIFS(СВЦЭМ!$K$34:$K$777,СВЦЭМ!$A$34:$A$777,$A375,СВЦЭМ!$B$34:$B$777,G$354)+'СЕТ СН'!$F$16</f>
        <v>0</v>
      </c>
      <c r="H375" s="36">
        <f>SUMIFS(СВЦЭМ!$K$34:$K$777,СВЦЭМ!$A$34:$A$777,$A375,СВЦЭМ!$B$34:$B$777,H$354)+'СЕТ СН'!$F$16</f>
        <v>0</v>
      </c>
      <c r="I375" s="36">
        <f>SUMIFS(СВЦЭМ!$K$34:$K$777,СВЦЭМ!$A$34:$A$777,$A375,СВЦЭМ!$B$34:$B$777,I$354)+'СЕТ СН'!$F$16</f>
        <v>0</v>
      </c>
      <c r="J375" s="36">
        <f>SUMIFS(СВЦЭМ!$K$34:$K$777,СВЦЭМ!$A$34:$A$777,$A375,СВЦЭМ!$B$34:$B$777,J$354)+'СЕТ СН'!$F$16</f>
        <v>0</v>
      </c>
      <c r="K375" s="36">
        <f>SUMIFS(СВЦЭМ!$K$34:$K$777,СВЦЭМ!$A$34:$A$777,$A375,СВЦЭМ!$B$34:$B$777,K$354)+'СЕТ СН'!$F$16</f>
        <v>0</v>
      </c>
      <c r="L375" s="36">
        <f>SUMIFS(СВЦЭМ!$K$34:$K$777,СВЦЭМ!$A$34:$A$777,$A375,СВЦЭМ!$B$34:$B$777,L$354)+'СЕТ СН'!$F$16</f>
        <v>0</v>
      </c>
      <c r="M375" s="36">
        <f>SUMIFS(СВЦЭМ!$K$34:$K$777,СВЦЭМ!$A$34:$A$777,$A375,СВЦЭМ!$B$34:$B$777,M$354)+'СЕТ СН'!$F$16</f>
        <v>0</v>
      </c>
      <c r="N375" s="36">
        <f>SUMIFS(СВЦЭМ!$K$34:$K$777,СВЦЭМ!$A$34:$A$777,$A375,СВЦЭМ!$B$34:$B$777,N$354)+'СЕТ СН'!$F$16</f>
        <v>0</v>
      </c>
      <c r="O375" s="36">
        <f>SUMIFS(СВЦЭМ!$K$34:$K$777,СВЦЭМ!$A$34:$A$777,$A375,СВЦЭМ!$B$34:$B$777,O$354)+'СЕТ СН'!$F$16</f>
        <v>0</v>
      </c>
      <c r="P375" s="36">
        <f>SUMIFS(СВЦЭМ!$K$34:$K$777,СВЦЭМ!$A$34:$A$777,$A375,СВЦЭМ!$B$34:$B$777,P$354)+'СЕТ СН'!$F$16</f>
        <v>0</v>
      </c>
      <c r="Q375" s="36">
        <f>SUMIFS(СВЦЭМ!$K$34:$K$777,СВЦЭМ!$A$34:$A$777,$A375,СВЦЭМ!$B$34:$B$777,Q$354)+'СЕТ СН'!$F$16</f>
        <v>0</v>
      </c>
      <c r="R375" s="36">
        <f>SUMIFS(СВЦЭМ!$K$34:$K$777,СВЦЭМ!$A$34:$A$777,$A375,СВЦЭМ!$B$34:$B$777,R$354)+'СЕТ СН'!$F$16</f>
        <v>0</v>
      </c>
      <c r="S375" s="36">
        <f>SUMIFS(СВЦЭМ!$K$34:$K$777,СВЦЭМ!$A$34:$A$777,$A375,СВЦЭМ!$B$34:$B$777,S$354)+'СЕТ СН'!$F$16</f>
        <v>0</v>
      </c>
      <c r="T375" s="36">
        <f>SUMIFS(СВЦЭМ!$K$34:$K$777,СВЦЭМ!$A$34:$A$777,$A375,СВЦЭМ!$B$34:$B$777,T$354)+'СЕТ СН'!$F$16</f>
        <v>0</v>
      </c>
      <c r="U375" s="36">
        <f>SUMIFS(СВЦЭМ!$K$34:$K$777,СВЦЭМ!$A$34:$A$777,$A375,СВЦЭМ!$B$34:$B$777,U$354)+'СЕТ СН'!$F$16</f>
        <v>0</v>
      </c>
      <c r="V375" s="36">
        <f>SUMIFS(СВЦЭМ!$K$34:$K$777,СВЦЭМ!$A$34:$A$777,$A375,СВЦЭМ!$B$34:$B$777,V$354)+'СЕТ СН'!$F$16</f>
        <v>0</v>
      </c>
      <c r="W375" s="36">
        <f>SUMIFS(СВЦЭМ!$K$34:$K$777,СВЦЭМ!$A$34:$A$777,$A375,СВЦЭМ!$B$34:$B$777,W$354)+'СЕТ СН'!$F$16</f>
        <v>0</v>
      </c>
      <c r="X375" s="36">
        <f>SUMIFS(СВЦЭМ!$K$34:$K$777,СВЦЭМ!$A$34:$A$777,$A375,СВЦЭМ!$B$34:$B$777,X$354)+'СЕТ СН'!$F$16</f>
        <v>0</v>
      </c>
      <c r="Y375" s="36">
        <f>SUMIFS(СВЦЭМ!$K$34:$K$777,СВЦЭМ!$A$34:$A$777,$A375,СВЦЭМ!$B$34:$B$777,Y$354)+'СЕТ СН'!$F$16</f>
        <v>0</v>
      </c>
    </row>
    <row r="376" spans="1:25" ht="15.75" hidden="1" x14ac:dyDescent="0.2">
      <c r="A376" s="35">
        <f t="shared" si="10"/>
        <v>43883</v>
      </c>
      <c r="B376" s="36">
        <f>SUMIFS(СВЦЭМ!$K$34:$K$777,СВЦЭМ!$A$34:$A$777,$A376,СВЦЭМ!$B$34:$B$777,B$354)+'СЕТ СН'!$F$16</f>
        <v>0</v>
      </c>
      <c r="C376" s="36">
        <f>SUMIFS(СВЦЭМ!$K$34:$K$777,СВЦЭМ!$A$34:$A$777,$A376,СВЦЭМ!$B$34:$B$777,C$354)+'СЕТ СН'!$F$16</f>
        <v>0</v>
      </c>
      <c r="D376" s="36">
        <f>SUMIFS(СВЦЭМ!$K$34:$K$777,СВЦЭМ!$A$34:$A$777,$A376,СВЦЭМ!$B$34:$B$777,D$354)+'СЕТ СН'!$F$16</f>
        <v>0</v>
      </c>
      <c r="E376" s="36">
        <f>SUMIFS(СВЦЭМ!$K$34:$K$777,СВЦЭМ!$A$34:$A$777,$A376,СВЦЭМ!$B$34:$B$777,E$354)+'СЕТ СН'!$F$16</f>
        <v>0</v>
      </c>
      <c r="F376" s="36">
        <f>SUMIFS(СВЦЭМ!$K$34:$K$777,СВЦЭМ!$A$34:$A$777,$A376,СВЦЭМ!$B$34:$B$777,F$354)+'СЕТ СН'!$F$16</f>
        <v>0</v>
      </c>
      <c r="G376" s="36">
        <f>SUMIFS(СВЦЭМ!$K$34:$K$777,СВЦЭМ!$A$34:$A$777,$A376,СВЦЭМ!$B$34:$B$777,G$354)+'СЕТ СН'!$F$16</f>
        <v>0</v>
      </c>
      <c r="H376" s="36">
        <f>SUMIFS(СВЦЭМ!$K$34:$K$777,СВЦЭМ!$A$34:$A$777,$A376,СВЦЭМ!$B$34:$B$777,H$354)+'СЕТ СН'!$F$16</f>
        <v>0</v>
      </c>
      <c r="I376" s="36">
        <f>SUMIFS(СВЦЭМ!$K$34:$K$777,СВЦЭМ!$A$34:$A$777,$A376,СВЦЭМ!$B$34:$B$777,I$354)+'СЕТ СН'!$F$16</f>
        <v>0</v>
      </c>
      <c r="J376" s="36">
        <f>SUMIFS(СВЦЭМ!$K$34:$K$777,СВЦЭМ!$A$34:$A$777,$A376,СВЦЭМ!$B$34:$B$777,J$354)+'СЕТ СН'!$F$16</f>
        <v>0</v>
      </c>
      <c r="K376" s="36">
        <f>SUMIFS(СВЦЭМ!$K$34:$K$777,СВЦЭМ!$A$34:$A$777,$A376,СВЦЭМ!$B$34:$B$777,K$354)+'СЕТ СН'!$F$16</f>
        <v>0</v>
      </c>
      <c r="L376" s="36">
        <f>SUMIFS(СВЦЭМ!$K$34:$K$777,СВЦЭМ!$A$34:$A$777,$A376,СВЦЭМ!$B$34:$B$777,L$354)+'СЕТ СН'!$F$16</f>
        <v>0</v>
      </c>
      <c r="M376" s="36">
        <f>SUMIFS(СВЦЭМ!$K$34:$K$777,СВЦЭМ!$A$34:$A$777,$A376,СВЦЭМ!$B$34:$B$777,M$354)+'СЕТ СН'!$F$16</f>
        <v>0</v>
      </c>
      <c r="N376" s="36">
        <f>SUMIFS(СВЦЭМ!$K$34:$K$777,СВЦЭМ!$A$34:$A$777,$A376,СВЦЭМ!$B$34:$B$777,N$354)+'СЕТ СН'!$F$16</f>
        <v>0</v>
      </c>
      <c r="O376" s="36">
        <f>SUMIFS(СВЦЭМ!$K$34:$K$777,СВЦЭМ!$A$34:$A$777,$A376,СВЦЭМ!$B$34:$B$777,O$354)+'СЕТ СН'!$F$16</f>
        <v>0</v>
      </c>
      <c r="P376" s="36">
        <f>SUMIFS(СВЦЭМ!$K$34:$K$777,СВЦЭМ!$A$34:$A$777,$A376,СВЦЭМ!$B$34:$B$777,P$354)+'СЕТ СН'!$F$16</f>
        <v>0</v>
      </c>
      <c r="Q376" s="36">
        <f>SUMIFS(СВЦЭМ!$K$34:$K$777,СВЦЭМ!$A$34:$A$777,$A376,СВЦЭМ!$B$34:$B$777,Q$354)+'СЕТ СН'!$F$16</f>
        <v>0</v>
      </c>
      <c r="R376" s="36">
        <f>SUMIFS(СВЦЭМ!$K$34:$K$777,СВЦЭМ!$A$34:$A$777,$A376,СВЦЭМ!$B$34:$B$777,R$354)+'СЕТ СН'!$F$16</f>
        <v>0</v>
      </c>
      <c r="S376" s="36">
        <f>SUMIFS(СВЦЭМ!$K$34:$K$777,СВЦЭМ!$A$34:$A$777,$A376,СВЦЭМ!$B$34:$B$777,S$354)+'СЕТ СН'!$F$16</f>
        <v>0</v>
      </c>
      <c r="T376" s="36">
        <f>SUMIFS(СВЦЭМ!$K$34:$K$777,СВЦЭМ!$A$34:$A$777,$A376,СВЦЭМ!$B$34:$B$777,T$354)+'СЕТ СН'!$F$16</f>
        <v>0</v>
      </c>
      <c r="U376" s="36">
        <f>SUMIFS(СВЦЭМ!$K$34:$K$777,СВЦЭМ!$A$34:$A$777,$A376,СВЦЭМ!$B$34:$B$777,U$354)+'СЕТ СН'!$F$16</f>
        <v>0</v>
      </c>
      <c r="V376" s="36">
        <f>SUMIFS(СВЦЭМ!$K$34:$K$777,СВЦЭМ!$A$34:$A$777,$A376,СВЦЭМ!$B$34:$B$777,V$354)+'СЕТ СН'!$F$16</f>
        <v>0</v>
      </c>
      <c r="W376" s="36">
        <f>SUMIFS(СВЦЭМ!$K$34:$K$777,СВЦЭМ!$A$34:$A$777,$A376,СВЦЭМ!$B$34:$B$777,W$354)+'СЕТ СН'!$F$16</f>
        <v>0</v>
      </c>
      <c r="X376" s="36">
        <f>SUMIFS(СВЦЭМ!$K$34:$K$777,СВЦЭМ!$A$34:$A$777,$A376,СВЦЭМ!$B$34:$B$777,X$354)+'СЕТ СН'!$F$16</f>
        <v>0</v>
      </c>
      <c r="Y376" s="36">
        <f>SUMIFS(СВЦЭМ!$K$34:$K$777,СВЦЭМ!$A$34:$A$777,$A376,СВЦЭМ!$B$34:$B$777,Y$354)+'СЕТ СН'!$F$16</f>
        <v>0</v>
      </c>
    </row>
    <row r="377" spans="1:25" ht="15.75" hidden="1" x14ac:dyDescent="0.2">
      <c r="A377" s="35">
        <f t="shared" si="10"/>
        <v>43884</v>
      </c>
      <c r="B377" s="36">
        <f>SUMIFS(СВЦЭМ!$K$34:$K$777,СВЦЭМ!$A$34:$A$777,$A377,СВЦЭМ!$B$34:$B$777,B$354)+'СЕТ СН'!$F$16</f>
        <v>0</v>
      </c>
      <c r="C377" s="36">
        <f>SUMIFS(СВЦЭМ!$K$34:$K$777,СВЦЭМ!$A$34:$A$777,$A377,СВЦЭМ!$B$34:$B$777,C$354)+'СЕТ СН'!$F$16</f>
        <v>0</v>
      </c>
      <c r="D377" s="36">
        <f>SUMIFS(СВЦЭМ!$K$34:$K$777,СВЦЭМ!$A$34:$A$777,$A377,СВЦЭМ!$B$34:$B$777,D$354)+'СЕТ СН'!$F$16</f>
        <v>0</v>
      </c>
      <c r="E377" s="36">
        <f>SUMIFS(СВЦЭМ!$K$34:$K$777,СВЦЭМ!$A$34:$A$777,$A377,СВЦЭМ!$B$34:$B$777,E$354)+'СЕТ СН'!$F$16</f>
        <v>0</v>
      </c>
      <c r="F377" s="36">
        <f>SUMIFS(СВЦЭМ!$K$34:$K$777,СВЦЭМ!$A$34:$A$777,$A377,СВЦЭМ!$B$34:$B$777,F$354)+'СЕТ СН'!$F$16</f>
        <v>0</v>
      </c>
      <c r="G377" s="36">
        <f>SUMIFS(СВЦЭМ!$K$34:$K$777,СВЦЭМ!$A$34:$A$777,$A377,СВЦЭМ!$B$34:$B$777,G$354)+'СЕТ СН'!$F$16</f>
        <v>0</v>
      </c>
      <c r="H377" s="36">
        <f>SUMIFS(СВЦЭМ!$K$34:$K$777,СВЦЭМ!$A$34:$A$777,$A377,СВЦЭМ!$B$34:$B$777,H$354)+'СЕТ СН'!$F$16</f>
        <v>0</v>
      </c>
      <c r="I377" s="36">
        <f>SUMIFS(СВЦЭМ!$K$34:$K$777,СВЦЭМ!$A$34:$A$777,$A377,СВЦЭМ!$B$34:$B$777,I$354)+'СЕТ СН'!$F$16</f>
        <v>0</v>
      </c>
      <c r="J377" s="36">
        <f>SUMIFS(СВЦЭМ!$K$34:$K$777,СВЦЭМ!$A$34:$A$777,$A377,СВЦЭМ!$B$34:$B$777,J$354)+'СЕТ СН'!$F$16</f>
        <v>0</v>
      </c>
      <c r="K377" s="36">
        <f>SUMIFS(СВЦЭМ!$K$34:$K$777,СВЦЭМ!$A$34:$A$777,$A377,СВЦЭМ!$B$34:$B$777,K$354)+'СЕТ СН'!$F$16</f>
        <v>0</v>
      </c>
      <c r="L377" s="36">
        <f>SUMIFS(СВЦЭМ!$K$34:$K$777,СВЦЭМ!$A$34:$A$777,$A377,СВЦЭМ!$B$34:$B$777,L$354)+'СЕТ СН'!$F$16</f>
        <v>0</v>
      </c>
      <c r="M377" s="36">
        <f>SUMIFS(СВЦЭМ!$K$34:$K$777,СВЦЭМ!$A$34:$A$777,$A377,СВЦЭМ!$B$34:$B$777,M$354)+'СЕТ СН'!$F$16</f>
        <v>0</v>
      </c>
      <c r="N377" s="36">
        <f>SUMIFS(СВЦЭМ!$K$34:$K$777,СВЦЭМ!$A$34:$A$777,$A377,СВЦЭМ!$B$34:$B$777,N$354)+'СЕТ СН'!$F$16</f>
        <v>0</v>
      </c>
      <c r="O377" s="36">
        <f>SUMIFS(СВЦЭМ!$K$34:$K$777,СВЦЭМ!$A$34:$A$777,$A377,СВЦЭМ!$B$34:$B$777,O$354)+'СЕТ СН'!$F$16</f>
        <v>0</v>
      </c>
      <c r="P377" s="36">
        <f>SUMIFS(СВЦЭМ!$K$34:$K$777,СВЦЭМ!$A$34:$A$777,$A377,СВЦЭМ!$B$34:$B$777,P$354)+'СЕТ СН'!$F$16</f>
        <v>0</v>
      </c>
      <c r="Q377" s="36">
        <f>SUMIFS(СВЦЭМ!$K$34:$K$777,СВЦЭМ!$A$34:$A$777,$A377,СВЦЭМ!$B$34:$B$777,Q$354)+'СЕТ СН'!$F$16</f>
        <v>0</v>
      </c>
      <c r="R377" s="36">
        <f>SUMIFS(СВЦЭМ!$K$34:$K$777,СВЦЭМ!$A$34:$A$777,$A377,СВЦЭМ!$B$34:$B$777,R$354)+'СЕТ СН'!$F$16</f>
        <v>0</v>
      </c>
      <c r="S377" s="36">
        <f>SUMIFS(СВЦЭМ!$K$34:$K$777,СВЦЭМ!$A$34:$A$777,$A377,СВЦЭМ!$B$34:$B$777,S$354)+'СЕТ СН'!$F$16</f>
        <v>0</v>
      </c>
      <c r="T377" s="36">
        <f>SUMIFS(СВЦЭМ!$K$34:$K$777,СВЦЭМ!$A$34:$A$777,$A377,СВЦЭМ!$B$34:$B$777,T$354)+'СЕТ СН'!$F$16</f>
        <v>0</v>
      </c>
      <c r="U377" s="36">
        <f>SUMIFS(СВЦЭМ!$K$34:$K$777,СВЦЭМ!$A$34:$A$777,$A377,СВЦЭМ!$B$34:$B$777,U$354)+'СЕТ СН'!$F$16</f>
        <v>0</v>
      </c>
      <c r="V377" s="36">
        <f>SUMIFS(СВЦЭМ!$K$34:$K$777,СВЦЭМ!$A$34:$A$777,$A377,СВЦЭМ!$B$34:$B$777,V$354)+'СЕТ СН'!$F$16</f>
        <v>0</v>
      </c>
      <c r="W377" s="36">
        <f>SUMIFS(СВЦЭМ!$K$34:$K$777,СВЦЭМ!$A$34:$A$777,$A377,СВЦЭМ!$B$34:$B$777,W$354)+'СЕТ СН'!$F$16</f>
        <v>0</v>
      </c>
      <c r="X377" s="36">
        <f>SUMIFS(СВЦЭМ!$K$34:$K$777,СВЦЭМ!$A$34:$A$777,$A377,СВЦЭМ!$B$34:$B$777,X$354)+'СЕТ СН'!$F$16</f>
        <v>0</v>
      </c>
      <c r="Y377" s="36">
        <f>SUMIFS(СВЦЭМ!$K$34:$K$777,СВЦЭМ!$A$34:$A$777,$A377,СВЦЭМ!$B$34:$B$777,Y$354)+'СЕТ СН'!$F$16</f>
        <v>0</v>
      </c>
    </row>
    <row r="378" spans="1:25" ht="15.75" hidden="1" x14ac:dyDescent="0.2">
      <c r="A378" s="35">
        <f t="shared" si="10"/>
        <v>43885</v>
      </c>
      <c r="B378" s="36">
        <f>SUMIFS(СВЦЭМ!$K$34:$K$777,СВЦЭМ!$A$34:$A$777,$A378,СВЦЭМ!$B$34:$B$777,B$354)+'СЕТ СН'!$F$16</f>
        <v>0</v>
      </c>
      <c r="C378" s="36">
        <f>SUMIFS(СВЦЭМ!$K$34:$K$777,СВЦЭМ!$A$34:$A$777,$A378,СВЦЭМ!$B$34:$B$777,C$354)+'СЕТ СН'!$F$16</f>
        <v>0</v>
      </c>
      <c r="D378" s="36">
        <f>SUMIFS(СВЦЭМ!$K$34:$K$777,СВЦЭМ!$A$34:$A$777,$A378,СВЦЭМ!$B$34:$B$777,D$354)+'СЕТ СН'!$F$16</f>
        <v>0</v>
      </c>
      <c r="E378" s="36">
        <f>SUMIFS(СВЦЭМ!$K$34:$K$777,СВЦЭМ!$A$34:$A$777,$A378,СВЦЭМ!$B$34:$B$777,E$354)+'СЕТ СН'!$F$16</f>
        <v>0</v>
      </c>
      <c r="F378" s="36">
        <f>SUMIFS(СВЦЭМ!$K$34:$K$777,СВЦЭМ!$A$34:$A$777,$A378,СВЦЭМ!$B$34:$B$777,F$354)+'СЕТ СН'!$F$16</f>
        <v>0</v>
      </c>
      <c r="G378" s="36">
        <f>SUMIFS(СВЦЭМ!$K$34:$K$777,СВЦЭМ!$A$34:$A$777,$A378,СВЦЭМ!$B$34:$B$777,G$354)+'СЕТ СН'!$F$16</f>
        <v>0</v>
      </c>
      <c r="H378" s="36">
        <f>SUMIFS(СВЦЭМ!$K$34:$K$777,СВЦЭМ!$A$34:$A$777,$A378,СВЦЭМ!$B$34:$B$777,H$354)+'СЕТ СН'!$F$16</f>
        <v>0</v>
      </c>
      <c r="I378" s="36">
        <f>SUMIFS(СВЦЭМ!$K$34:$K$777,СВЦЭМ!$A$34:$A$777,$A378,СВЦЭМ!$B$34:$B$777,I$354)+'СЕТ СН'!$F$16</f>
        <v>0</v>
      </c>
      <c r="J378" s="36">
        <f>SUMIFS(СВЦЭМ!$K$34:$K$777,СВЦЭМ!$A$34:$A$777,$A378,СВЦЭМ!$B$34:$B$777,J$354)+'СЕТ СН'!$F$16</f>
        <v>0</v>
      </c>
      <c r="K378" s="36">
        <f>SUMIFS(СВЦЭМ!$K$34:$K$777,СВЦЭМ!$A$34:$A$777,$A378,СВЦЭМ!$B$34:$B$777,K$354)+'СЕТ СН'!$F$16</f>
        <v>0</v>
      </c>
      <c r="L378" s="36">
        <f>SUMIFS(СВЦЭМ!$K$34:$K$777,СВЦЭМ!$A$34:$A$777,$A378,СВЦЭМ!$B$34:$B$777,L$354)+'СЕТ СН'!$F$16</f>
        <v>0</v>
      </c>
      <c r="M378" s="36">
        <f>SUMIFS(СВЦЭМ!$K$34:$K$777,СВЦЭМ!$A$34:$A$777,$A378,СВЦЭМ!$B$34:$B$777,M$354)+'СЕТ СН'!$F$16</f>
        <v>0</v>
      </c>
      <c r="N378" s="36">
        <f>SUMIFS(СВЦЭМ!$K$34:$K$777,СВЦЭМ!$A$34:$A$777,$A378,СВЦЭМ!$B$34:$B$777,N$354)+'СЕТ СН'!$F$16</f>
        <v>0</v>
      </c>
      <c r="O378" s="36">
        <f>SUMIFS(СВЦЭМ!$K$34:$K$777,СВЦЭМ!$A$34:$A$777,$A378,СВЦЭМ!$B$34:$B$777,O$354)+'СЕТ СН'!$F$16</f>
        <v>0</v>
      </c>
      <c r="P378" s="36">
        <f>SUMIFS(СВЦЭМ!$K$34:$K$777,СВЦЭМ!$A$34:$A$777,$A378,СВЦЭМ!$B$34:$B$777,P$354)+'СЕТ СН'!$F$16</f>
        <v>0</v>
      </c>
      <c r="Q378" s="36">
        <f>SUMIFS(СВЦЭМ!$K$34:$K$777,СВЦЭМ!$A$34:$A$777,$A378,СВЦЭМ!$B$34:$B$777,Q$354)+'СЕТ СН'!$F$16</f>
        <v>0</v>
      </c>
      <c r="R378" s="36">
        <f>SUMIFS(СВЦЭМ!$K$34:$K$777,СВЦЭМ!$A$34:$A$777,$A378,СВЦЭМ!$B$34:$B$777,R$354)+'СЕТ СН'!$F$16</f>
        <v>0</v>
      </c>
      <c r="S378" s="36">
        <f>SUMIFS(СВЦЭМ!$K$34:$K$777,СВЦЭМ!$A$34:$A$777,$A378,СВЦЭМ!$B$34:$B$777,S$354)+'СЕТ СН'!$F$16</f>
        <v>0</v>
      </c>
      <c r="T378" s="36">
        <f>SUMIFS(СВЦЭМ!$K$34:$K$777,СВЦЭМ!$A$34:$A$777,$A378,СВЦЭМ!$B$34:$B$777,T$354)+'СЕТ СН'!$F$16</f>
        <v>0</v>
      </c>
      <c r="U378" s="36">
        <f>SUMIFS(СВЦЭМ!$K$34:$K$777,СВЦЭМ!$A$34:$A$777,$A378,СВЦЭМ!$B$34:$B$777,U$354)+'СЕТ СН'!$F$16</f>
        <v>0</v>
      </c>
      <c r="V378" s="36">
        <f>SUMIFS(СВЦЭМ!$K$34:$K$777,СВЦЭМ!$A$34:$A$777,$A378,СВЦЭМ!$B$34:$B$777,V$354)+'СЕТ СН'!$F$16</f>
        <v>0</v>
      </c>
      <c r="W378" s="36">
        <f>SUMIFS(СВЦЭМ!$K$34:$K$777,СВЦЭМ!$A$34:$A$777,$A378,СВЦЭМ!$B$34:$B$777,W$354)+'СЕТ СН'!$F$16</f>
        <v>0</v>
      </c>
      <c r="X378" s="36">
        <f>SUMIFS(СВЦЭМ!$K$34:$K$777,СВЦЭМ!$A$34:$A$777,$A378,СВЦЭМ!$B$34:$B$777,X$354)+'СЕТ СН'!$F$16</f>
        <v>0</v>
      </c>
      <c r="Y378" s="36">
        <f>SUMIFS(СВЦЭМ!$K$34:$K$777,СВЦЭМ!$A$34:$A$777,$A378,СВЦЭМ!$B$34:$B$777,Y$354)+'СЕТ СН'!$F$16</f>
        <v>0</v>
      </c>
    </row>
    <row r="379" spans="1:25" ht="15.75" hidden="1" x14ac:dyDescent="0.2">
      <c r="A379" s="35">
        <f t="shared" si="10"/>
        <v>43886</v>
      </c>
      <c r="B379" s="36">
        <f>SUMIFS(СВЦЭМ!$K$34:$K$777,СВЦЭМ!$A$34:$A$777,$A379,СВЦЭМ!$B$34:$B$777,B$354)+'СЕТ СН'!$F$16</f>
        <v>0</v>
      </c>
      <c r="C379" s="36">
        <f>SUMIFS(СВЦЭМ!$K$34:$K$777,СВЦЭМ!$A$34:$A$777,$A379,СВЦЭМ!$B$34:$B$777,C$354)+'СЕТ СН'!$F$16</f>
        <v>0</v>
      </c>
      <c r="D379" s="36">
        <f>SUMIFS(СВЦЭМ!$K$34:$K$777,СВЦЭМ!$A$34:$A$777,$A379,СВЦЭМ!$B$34:$B$777,D$354)+'СЕТ СН'!$F$16</f>
        <v>0</v>
      </c>
      <c r="E379" s="36">
        <f>SUMIFS(СВЦЭМ!$K$34:$K$777,СВЦЭМ!$A$34:$A$777,$A379,СВЦЭМ!$B$34:$B$777,E$354)+'СЕТ СН'!$F$16</f>
        <v>0</v>
      </c>
      <c r="F379" s="36">
        <f>SUMIFS(СВЦЭМ!$K$34:$K$777,СВЦЭМ!$A$34:$A$777,$A379,СВЦЭМ!$B$34:$B$777,F$354)+'СЕТ СН'!$F$16</f>
        <v>0</v>
      </c>
      <c r="G379" s="36">
        <f>SUMIFS(СВЦЭМ!$K$34:$K$777,СВЦЭМ!$A$34:$A$777,$A379,СВЦЭМ!$B$34:$B$777,G$354)+'СЕТ СН'!$F$16</f>
        <v>0</v>
      </c>
      <c r="H379" s="36">
        <f>SUMIFS(СВЦЭМ!$K$34:$K$777,СВЦЭМ!$A$34:$A$777,$A379,СВЦЭМ!$B$34:$B$777,H$354)+'СЕТ СН'!$F$16</f>
        <v>0</v>
      </c>
      <c r="I379" s="36">
        <f>SUMIFS(СВЦЭМ!$K$34:$K$777,СВЦЭМ!$A$34:$A$777,$A379,СВЦЭМ!$B$34:$B$777,I$354)+'СЕТ СН'!$F$16</f>
        <v>0</v>
      </c>
      <c r="J379" s="36">
        <f>SUMIFS(СВЦЭМ!$K$34:$K$777,СВЦЭМ!$A$34:$A$777,$A379,СВЦЭМ!$B$34:$B$777,J$354)+'СЕТ СН'!$F$16</f>
        <v>0</v>
      </c>
      <c r="K379" s="36">
        <f>SUMIFS(СВЦЭМ!$K$34:$K$777,СВЦЭМ!$A$34:$A$777,$A379,СВЦЭМ!$B$34:$B$777,K$354)+'СЕТ СН'!$F$16</f>
        <v>0</v>
      </c>
      <c r="L379" s="36">
        <f>SUMIFS(СВЦЭМ!$K$34:$K$777,СВЦЭМ!$A$34:$A$777,$A379,СВЦЭМ!$B$34:$B$777,L$354)+'СЕТ СН'!$F$16</f>
        <v>0</v>
      </c>
      <c r="M379" s="36">
        <f>SUMIFS(СВЦЭМ!$K$34:$K$777,СВЦЭМ!$A$34:$A$777,$A379,СВЦЭМ!$B$34:$B$777,M$354)+'СЕТ СН'!$F$16</f>
        <v>0</v>
      </c>
      <c r="N379" s="36">
        <f>SUMIFS(СВЦЭМ!$K$34:$K$777,СВЦЭМ!$A$34:$A$777,$A379,СВЦЭМ!$B$34:$B$777,N$354)+'СЕТ СН'!$F$16</f>
        <v>0</v>
      </c>
      <c r="O379" s="36">
        <f>SUMIFS(СВЦЭМ!$K$34:$K$777,СВЦЭМ!$A$34:$A$777,$A379,СВЦЭМ!$B$34:$B$777,O$354)+'СЕТ СН'!$F$16</f>
        <v>0</v>
      </c>
      <c r="P379" s="36">
        <f>SUMIFS(СВЦЭМ!$K$34:$K$777,СВЦЭМ!$A$34:$A$777,$A379,СВЦЭМ!$B$34:$B$777,P$354)+'СЕТ СН'!$F$16</f>
        <v>0</v>
      </c>
      <c r="Q379" s="36">
        <f>SUMIFS(СВЦЭМ!$K$34:$K$777,СВЦЭМ!$A$34:$A$777,$A379,СВЦЭМ!$B$34:$B$777,Q$354)+'СЕТ СН'!$F$16</f>
        <v>0</v>
      </c>
      <c r="R379" s="36">
        <f>SUMIFS(СВЦЭМ!$K$34:$K$777,СВЦЭМ!$A$34:$A$777,$A379,СВЦЭМ!$B$34:$B$777,R$354)+'СЕТ СН'!$F$16</f>
        <v>0</v>
      </c>
      <c r="S379" s="36">
        <f>SUMIFS(СВЦЭМ!$K$34:$K$777,СВЦЭМ!$A$34:$A$777,$A379,СВЦЭМ!$B$34:$B$777,S$354)+'СЕТ СН'!$F$16</f>
        <v>0</v>
      </c>
      <c r="T379" s="36">
        <f>SUMIFS(СВЦЭМ!$K$34:$K$777,СВЦЭМ!$A$34:$A$777,$A379,СВЦЭМ!$B$34:$B$777,T$354)+'СЕТ СН'!$F$16</f>
        <v>0</v>
      </c>
      <c r="U379" s="36">
        <f>SUMIFS(СВЦЭМ!$K$34:$K$777,СВЦЭМ!$A$34:$A$777,$A379,СВЦЭМ!$B$34:$B$777,U$354)+'СЕТ СН'!$F$16</f>
        <v>0</v>
      </c>
      <c r="V379" s="36">
        <f>SUMIFS(СВЦЭМ!$K$34:$K$777,СВЦЭМ!$A$34:$A$777,$A379,СВЦЭМ!$B$34:$B$777,V$354)+'СЕТ СН'!$F$16</f>
        <v>0</v>
      </c>
      <c r="W379" s="36">
        <f>SUMIFS(СВЦЭМ!$K$34:$K$777,СВЦЭМ!$A$34:$A$777,$A379,СВЦЭМ!$B$34:$B$777,W$354)+'СЕТ СН'!$F$16</f>
        <v>0</v>
      </c>
      <c r="X379" s="36">
        <f>SUMIFS(СВЦЭМ!$K$34:$K$777,СВЦЭМ!$A$34:$A$777,$A379,СВЦЭМ!$B$34:$B$777,X$354)+'СЕТ СН'!$F$16</f>
        <v>0</v>
      </c>
      <c r="Y379" s="36">
        <f>SUMIFS(СВЦЭМ!$K$34:$K$777,СВЦЭМ!$A$34:$A$777,$A379,СВЦЭМ!$B$34:$B$777,Y$354)+'СЕТ СН'!$F$16</f>
        <v>0</v>
      </c>
    </row>
    <row r="380" spans="1:25" ht="15.75" hidden="1" x14ac:dyDescent="0.2">
      <c r="A380" s="35">
        <f t="shared" si="10"/>
        <v>43887</v>
      </c>
      <c r="B380" s="36">
        <f>SUMIFS(СВЦЭМ!$K$34:$K$777,СВЦЭМ!$A$34:$A$777,$A380,СВЦЭМ!$B$34:$B$777,B$354)+'СЕТ СН'!$F$16</f>
        <v>0</v>
      </c>
      <c r="C380" s="36">
        <f>SUMIFS(СВЦЭМ!$K$34:$K$777,СВЦЭМ!$A$34:$A$777,$A380,СВЦЭМ!$B$34:$B$777,C$354)+'СЕТ СН'!$F$16</f>
        <v>0</v>
      </c>
      <c r="D380" s="36">
        <f>SUMIFS(СВЦЭМ!$K$34:$K$777,СВЦЭМ!$A$34:$A$777,$A380,СВЦЭМ!$B$34:$B$777,D$354)+'СЕТ СН'!$F$16</f>
        <v>0</v>
      </c>
      <c r="E380" s="36">
        <f>SUMIFS(СВЦЭМ!$K$34:$K$777,СВЦЭМ!$A$34:$A$777,$A380,СВЦЭМ!$B$34:$B$777,E$354)+'СЕТ СН'!$F$16</f>
        <v>0</v>
      </c>
      <c r="F380" s="36">
        <f>SUMIFS(СВЦЭМ!$K$34:$K$777,СВЦЭМ!$A$34:$A$777,$A380,СВЦЭМ!$B$34:$B$777,F$354)+'СЕТ СН'!$F$16</f>
        <v>0</v>
      </c>
      <c r="G380" s="36">
        <f>SUMIFS(СВЦЭМ!$K$34:$K$777,СВЦЭМ!$A$34:$A$777,$A380,СВЦЭМ!$B$34:$B$777,G$354)+'СЕТ СН'!$F$16</f>
        <v>0</v>
      </c>
      <c r="H380" s="36">
        <f>SUMIFS(СВЦЭМ!$K$34:$K$777,СВЦЭМ!$A$34:$A$777,$A380,СВЦЭМ!$B$34:$B$777,H$354)+'СЕТ СН'!$F$16</f>
        <v>0</v>
      </c>
      <c r="I380" s="36">
        <f>SUMIFS(СВЦЭМ!$K$34:$K$777,СВЦЭМ!$A$34:$A$777,$A380,СВЦЭМ!$B$34:$B$777,I$354)+'СЕТ СН'!$F$16</f>
        <v>0</v>
      </c>
      <c r="J380" s="36">
        <f>SUMIFS(СВЦЭМ!$K$34:$K$777,СВЦЭМ!$A$34:$A$777,$A380,СВЦЭМ!$B$34:$B$777,J$354)+'СЕТ СН'!$F$16</f>
        <v>0</v>
      </c>
      <c r="K380" s="36">
        <f>SUMIFS(СВЦЭМ!$K$34:$K$777,СВЦЭМ!$A$34:$A$777,$A380,СВЦЭМ!$B$34:$B$777,K$354)+'СЕТ СН'!$F$16</f>
        <v>0</v>
      </c>
      <c r="L380" s="36">
        <f>SUMIFS(СВЦЭМ!$K$34:$K$777,СВЦЭМ!$A$34:$A$777,$A380,СВЦЭМ!$B$34:$B$777,L$354)+'СЕТ СН'!$F$16</f>
        <v>0</v>
      </c>
      <c r="M380" s="36">
        <f>SUMIFS(СВЦЭМ!$K$34:$K$777,СВЦЭМ!$A$34:$A$777,$A380,СВЦЭМ!$B$34:$B$777,M$354)+'СЕТ СН'!$F$16</f>
        <v>0</v>
      </c>
      <c r="N380" s="36">
        <f>SUMIFS(СВЦЭМ!$K$34:$K$777,СВЦЭМ!$A$34:$A$777,$A380,СВЦЭМ!$B$34:$B$777,N$354)+'СЕТ СН'!$F$16</f>
        <v>0</v>
      </c>
      <c r="O380" s="36">
        <f>SUMIFS(СВЦЭМ!$K$34:$K$777,СВЦЭМ!$A$34:$A$777,$A380,СВЦЭМ!$B$34:$B$777,O$354)+'СЕТ СН'!$F$16</f>
        <v>0</v>
      </c>
      <c r="P380" s="36">
        <f>SUMIFS(СВЦЭМ!$K$34:$K$777,СВЦЭМ!$A$34:$A$777,$A380,СВЦЭМ!$B$34:$B$777,P$354)+'СЕТ СН'!$F$16</f>
        <v>0</v>
      </c>
      <c r="Q380" s="36">
        <f>SUMIFS(СВЦЭМ!$K$34:$K$777,СВЦЭМ!$A$34:$A$777,$A380,СВЦЭМ!$B$34:$B$777,Q$354)+'СЕТ СН'!$F$16</f>
        <v>0</v>
      </c>
      <c r="R380" s="36">
        <f>SUMIFS(СВЦЭМ!$K$34:$K$777,СВЦЭМ!$A$34:$A$777,$A380,СВЦЭМ!$B$34:$B$777,R$354)+'СЕТ СН'!$F$16</f>
        <v>0</v>
      </c>
      <c r="S380" s="36">
        <f>SUMIFS(СВЦЭМ!$K$34:$K$777,СВЦЭМ!$A$34:$A$777,$A380,СВЦЭМ!$B$34:$B$777,S$354)+'СЕТ СН'!$F$16</f>
        <v>0</v>
      </c>
      <c r="T380" s="36">
        <f>SUMIFS(СВЦЭМ!$K$34:$K$777,СВЦЭМ!$A$34:$A$777,$A380,СВЦЭМ!$B$34:$B$777,T$354)+'СЕТ СН'!$F$16</f>
        <v>0</v>
      </c>
      <c r="U380" s="36">
        <f>SUMIFS(СВЦЭМ!$K$34:$K$777,СВЦЭМ!$A$34:$A$777,$A380,СВЦЭМ!$B$34:$B$777,U$354)+'СЕТ СН'!$F$16</f>
        <v>0</v>
      </c>
      <c r="V380" s="36">
        <f>SUMIFS(СВЦЭМ!$K$34:$K$777,СВЦЭМ!$A$34:$A$777,$A380,СВЦЭМ!$B$34:$B$777,V$354)+'СЕТ СН'!$F$16</f>
        <v>0</v>
      </c>
      <c r="W380" s="36">
        <f>SUMIFS(СВЦЭМ!$K$34:$K$777,СВЦЭМ!$A$34:$A$777,$A380,СВЦЭМ!$B$34:$B$777,W$354)+'СЕТ СН'!$F$16</f>
        <v>0</v>
      </c>
      <c r="X380" s="36">
        <f>SUMIFS(СВЦЭМ!$K$34:$K$777,СВЦЭМ!$A$34:$A$777,$A380,СВЦЭМ!$B$34:$B$777,X$354)+'СЕТ СН'!$F$16</f>
        <v>0</v>
      </c>
      <c r="Y380" s="36">
        <f>SUMIFS(СВЦЭМ!$K$34:$K$777,СВЦЭМ!$A$34:$A$777,$A380,СВЦЭМ!$B$34:$B$777,Y$354)+'СЕТ СН'!$F$16</f>
        <v>0</v>
      </c>
    </row>
    <row r="381" spans="1:25" ht="15.75" hidden="1" x14ac:dyDescent="0.2">
      <c r="A381" s="35">
        <f t="shared" si="10"/>
        <v>43888</v>
      </c>
      <c r="B381" s="36">
        <f>SUMIFS(СВЦЭМ!$K$34:$K$777,СВЦЭМ!$A$34:$A$777,$A381,СВЦЭМ!$B$34:$B$777,B$354)+'СЕТ СН'!$F$16</f>
        <v>0</v>
      </c>
      <c r="C381" s="36">
        <f>SUMIFS(СВЦЭМ!$K$34:$K$777,СВЦЭМ!$A$34:$A$777,$A381,СВЦЭМ!$B$34:$B$777,C$354)+'СЕТ СН'!$F$16</f>
        <v>0</v>
      </c>
      <c r="D381" s="36">
        <f>SUMIFS(СВЦЭМ!$K$34:$K$777,СВЦЭМ!$A$34:$A$777,$A381,СВЦЭМ!$B$34:$B$777,D$354)+'СЕТ СН'!$F$16</f>
        <v>0</v>
      </c>
      <c r="E381" s="36">
        <f>SUMIFS(СВЦЭМ!$K$34:$K$777,СВЦЭМ!$A$34:$A$777,$A381,СВЦЭМ!$B$34:$B$777,E$354)+'СЕТ СН'!$F$16</f>
        <v>0</v>
      </c>
      <c r="F381" s="36">
        <f>SUMIFS(СВЦЭМ!$K$34:$K$777,СВЦЭМ!$A$34:$A$777,$A381,СВЦЭМ!$B$34:$B$777,F$354)+'СЕТ СН'!$F$16</f>
        <v>0</v>
      </c>
      <c r="G381" s="36">
        <f>SUMIFS(СВЦЭМ!$K$34:$K$777,СВЦЭМ!$A$34:$A$777,$A381,СВЦЭМ!$B$34:$B$777,G$354)+'СЕТ СН'!$F$16</f>
        <v>0</v>
      </c>
      <c r="H381" s="36">
        <f>SUMIFS(СВЦЭМ!$K$34:$K$777,СВЦЭМ!$A$34:$A$777,$A381,СВЦЭМ!$B$34:$B$777,H$354)+'СЕТ СН'!$F$16</f>
        <v>0</v>
      </c>
      <c r="I381" s="36">
        <f>SUMIFS(СВЦЭМ!$K$34:$K$777,СВЦЭМ!$A$34:$A$777,$A381,СВЦЭМ!$B$34:$B$777,I$354)+'СЕТ СН'!$F$16</f>
        <v>0</v>
      </c>
      <c r="J381" s="36">
        <f>SUMIFS(СВЦЭМ!$K$34:$K$777,СВЦЭМ!$A$34:$A$777,$A381,СВЦЭМ!$B$34:$B$777,J$354)+'СЕТ СН'!$F$16</f>
        <v>0</v>
      </c>
      <c r="K381" s="36">
        <f>SUMIFS(СВЦЭМ!$K$34:$K$777,СВЦЭМ!$A$34:$A$777,$A381,СВЦЭМ!$B$34:$B$777,K$354)+'СЕТ СН'!$F$16</f>
        <v>0</v>
      </c>
      <c r="L381" s="36">
        <f>SUMIFS(СВЦЭМ!$K$34:$K$777,СВЦЭМ!$A$34:$A$777,$A381,СВЦЭМ!$B$34:$B$777,L$354)+'СЕТ СН'!$F$16</f>
        <v>0</v>
      </c>
      <c r="M381" s="36">
        <f>SUMIFS(СВЦЭМ!$K$34:$K$777,СВЦЭМ!$A$34:$A$777,$A381,СВЦЭМ!$B$34:$B$777,M$354)+'СЕТ СН'!$F$16</f>
        <v>0</v>
      </c>
      <c r="N381" s="36">
        <f>SUMIFS(СВЦЭМ!$K$34:$K$777,СВЦЭМ!$A$34:$A$777,$A381,СВЦЭМ!$B$34:$B$777,N$354)+'СЕТ СН'!$F$16</f>
        <v>0</v>
      </c>
      <c r="O381" s="36">
        <f>SUMIFS(СВЦЭМ!$K$34:$K$777,СВЦЭМ!$A$34:$A$777,$A381,СВЦЭМ!$B$34:$B$777,O$354)+'СЕТ СН'!$F$16</f>
        <v>0</v>
      </c>
      <c r="P381" s="36">
        <f>SUMIFS(СВЦЭМ!$K$34:$K$777,СВЦЭМ!$A$34:$A$777,$A381,СВЦЭМ!$B$34:$B$777,P$354)+'СЕТ СН'!$F$16</f>
        <v>0</v>
      </c>
      <c r="Q381" s="36">
        <f>SUMIFS(СВЦЭМ!$K$34:$K$777,СВЦЭМ!$A$34:$A$777,$A381,СВЦЭМ!$B$34:$B$777,Q$354)+'СЕТ СН'!$F$16</f>
        <v>0</v>
      </c>
      <c r="R381" s="36">
        <f>SUMIFS(СВЦЭМ!$K$34:$K$777,СВЦЭМ!$A$34:$A$777,$A381,СВЦЭМ!$B$34:$B$777,R$354)+'СЕТ СН'!$F$16</f>
        <v>0</v>
      </c>
      <c r="S381" s="36">
        <f>SUMIFS(СВЦЭМ!$K$34:$K$777,СВЦЭМ!$A$34:$A$777,$A381,СВЦЭМ!$B$34:$B$777,S$354)+'СЕТ СН'!$F$16</f>
        <v>0</v>
      </c>
      <c r="T381" s="36">
        <f>SUMIFS(СВЦЭМ!$K$34:$K$777,СВЦЭМ!$A$34:$A$777,$A381,СВЦЭМ!$B$34:$B$777,T$354)+'СЕТ СН'!$F$16</f>
        <v>0</v>
      </c>
      <c r="U381" s="36">
        <f>SUMIFS(СВЦЭМ!$K$34:$K$777,СВЦЭМ!$A$34:$A$777,$A381,СВЦЭМ!$B$34:$B$777,U$354)+'СЕТ СН'!$F$16</f>
        <v>0</v>
      </c>
      <c r="V381" s="36">
        <f>SUMIFS(СВЦЭМ!$K$34:$K$777,СВЦЭМ!$A$34:$A$777,$A381,СВЦЭМ!$B$34:$B$777,V$354)+'СЕТ СН'!$F$16</f>
        <v>0</v>
      </c>
      <c r="W381" s="36">
        <f>SUMIFS(СВЦЭМ!$K$34:$K$777,СВЦЭМ!$A$34:$A$777,$A381,СВЦЭМ!$B$34:$B$777,W$354)+'СЕТ СН'!$F$16</f>
        <v>0</v>
      </c>
      <c r="X381" s="36">
        <f>SUMIFS(СВЦЭМ!$K$34:$K$777,СВЦЭМ!$A$34:$A$777,$A381,СВЦЭМ!$B$34:$B$777,X$354)+'СЕТ СН'!$F$16</f>
        <v>0</v>
      </c>
      <c r="Y381" s="36">
        <f>SUMIFS(СВЦЭМ!$K$34:$K$777,СВЦЭМ!$A$34:$A$777,$A381,СВЦЭМ!$B$34:$B$777,Y$354)+'СЕТ СН'!$F$16</f>
        <v>0</v>
      </c>
    </row>
    <row r="382" spans="1:25" ht="15.75" hidden="1" x14ac:dyDescent="0.2">
      <c r="A382" s="35">
        <f t="shared" si="10"/>
        <v>43889</v>
      </c>
      <c r="B382" s="36">
        <f>SUMIFS(СВЦЭМ!$K$34:$K$777,СВЦЭМ!$A$34:$A$777,$A382,СВЦЭМ!$B$34:$B$777,B$354)+'СЕТ СН'!$F$16</f>
        <v>0</v>
      </c>
      <c r="C382" s="36">
        <f>SUMIFS(СВЦЭМ!$K$34:$K$777,СВЦЭМ!$A$34:$A$777,$A382,СВЦЭМ!$B$34:$B$777,C$354)+'СЕТ СН'!$F$16</f>
        <v>0</v>
      </c>
      <c r="D382" s="36">
        <f>SUMIFS(СВЦЭМ!$K$34:$K$777,СВЦЭМ!$A$34:$A$777,$A382,СВЦЭМ!$B$34:$B$777,D$354)+'СЕТ СН'!$F$16</f>
        <v>0</v>
      </c>
      <c r="E382" s="36">
        <f>SUMIFS(СВЦЭМ!$K$34:$K$777,СВЦЭМ!$A$34:$A$777,$A382,СВЦЭМ!$B$34:$B$777,E$354)+'СЕТ СН'!$F$16</f>
        <v>0</v>
      </c>
      <c r="F382" s="36">
        <f>SUMIFS(СВЦЭМ!$K$34:$K$777,СВЦЭМ!$A$34:$A$777,$A382,СВЦЭМ!$B$34:$B$777,F$354)+'СЕТ СН'!$F$16</f>
        <v>0</v>
      </c>
      <c r="G382" s="36">
        <f>SUMIFS(СВЦЭМ!$K$34:$K$777,СВЦЭМ!$A$34:$A$777,$A382,СВЦЭМ!$B$34:$B$777,G$354)+'СЕТ СН'!$F$16</f>
        <v>0</v>
      </c>
      <c r="H382" s="36">
        <f>SUMIFS(СВЦЭМ!$K$34:$K$777,СВЦЭМ!$A$34:$A$777,$A382,СВЦЭМ!$B$34:$B$777,H$354)+'СЕТ СН'!$F$16</f>
        <v>0</v>
      </c>
      <c r="I382" s="36">
        <f>SUMIFS(СВЦЭМ!$K$34:$K$777,СВЦЭМ!$A$34:$A$777,$A382,СВЦЭМ!$B$34:$B$777,I$354)+'СЕТ СН'!$F$16</f>
        <v>0</v>
      </c>
      <c r="J382" s="36">
        <f>SUMIFS(СВЦЭМ!$K$34:$K$777,СВЦЭМ!$A$34:$A$777,$A382,СВЦЭМ!$B$34:$B$777,J$354)+'СЕТ СН'!$F$16</f>
        <v>0</v>
      </c>
      <c r="K382" s="36">
        <f>SUMIFS(СВЦЭМ!$K$34:$K$777,СВЦЭМ!$A$34:$A$777,$A382,СВЦЭМ!$B$34:$B$777,K$354)+'СЕТ СН'!$F$16</f>
        <v>0</v>
      </c>
      <c r="L382" s="36">
        <f>SUMIFS(СВЦЭМ!$K$34:$K$777,СВЦЭМ!$A$34:$A$777,$A382,СВЦЭМ!$B$34:$B$777,L$354)+'СЕТ СН'!$F$16</f>
        <v>0</v>
      </c>
      <c r="M382" s="36">
        <f>SUMIFS(СВЦЭМ!$K$34:$K$777,СВЦЭМ!$A$34:$A$777,$A382,СВЦЭМ!$B$34:$B$777,M$354)+'СЕТ СН'!$F$16</f>
        <v>0</v>
      </c>
      <c r="N382" s="36">
        <f>SUMIFS(СВЦЭМ!$K$34:$K$777,СВЦЭМ!$A$34:$A$777,$A382,СВЦЭМ!$B$34:$B$777,N$354)+'СЕТ СН'!$F$16</f>
        <v>0</v>
      </c>
      <c r="O382" s="36">
        <f>SUMIFS(СВЦЭМ!$K$34:$K$777,СВЦЭМ!$A$34:$A$777,$A382,СВЦЭМ!$B$34:$B$777,O$354)+'СЕТ СН'!$F$16</f>
        <v>0</v>
      </c>
      <c r="P382" s="36">
        <f>SUMIFS(СВЦЭМ!$K$34:$K$777,СВЦЭМ!$A$34:$A$777,$A382,СВЦЭМ!$B$34:$B$777,P$354)+'СЕТ СН'!$F$16</f>
        <v>0</v>
      </c>
      <c r="Q382" s="36">
        <f>SUMIFS(СВЦЭМ!$K$34:$K$777,СВЦЭМ!$A$34:$A$777,$A382,СВЦЭМ!$B$34:$B$777,Q$354)+'СЕТ СН'!$F$16</f>
        <v>0</v>
      </c>
      <c r="R382" s="36">
        <f>SUMIFS(СВЦЭМ!$K$34:$K$777,СВЦЭМ!$A$34:$A$777,$A382,СВЦЭМ!$B$34:$B$777,R$354)+'СЕТ СН'!$F$16</f>
        <v>0</v>
      </c>
      <c r="S382" s="36">
        <f>SUMIFS(СВЦЭМ!$K$34:$K$777,СВЦЭМ!$A$34:$A$777,$A382,СВЦЭМ!$B$34:$B$777,S$354)+'СЕТ СН'!$F$16</f>
        <v>0</v>
      </c>
      <c r="T382" s="36">
        <f>SUMIFS(СВЦЭМ!$K$34:$K$777,СВЦЭМ!$A$34:$A$777,$A382,СВЦЭМ!$B$34:$B$777,T$354)+'СЕТ СН'!$F$16</f>
        <v>0</v>
      </c>
      <c r="U382" s="36">
        <f>SUMIFS(СВЦЭМ!$K$34:$K$777,СВЦЭМ!$A$34:$A$777,$A382,СВЦЭМ!$B$34:$B$777,U$354)+'СЕТ СН'!$F$16</f>
        <v>0</v>
      </c>
      <c r="V382" s="36">
        <f>SUMIFS(СВЦЭМ!$K$34:$K$777,СВЦЭМ!$A$34:$A$777,$A382,СВЦЭМ!$B$34:$B$777,V$354)+'СЕТ СН'!$F$16</f>
        <v>0</v>
      </c>
      <c r="W382" s="36">
        <f>SUMIFS(СВЦЭМ!$K$34:$K$777,СВЦЭМ!$A$34:$A$777,$A382,СВЦЭМ!$B$34:$B$777,W$354)+'СЕТ СН'!$F$16</f>
        <v>0</v>
      </c>
      <c r="X382" s="36">
        <f>SUMIFS(СВЦЭМ!$K$34:$K$777,СВЦЭМ!$A$34:$A$777,$A382,СВЦЭМ!$B$34:$B$777,X$354)+'СЕТ СН'!$F$16</f>
        <v>0</v>
      </c>
      <c r="Y382" s="36">
        <f>SUMIFS(СВЦЭМ!$K$34:$K$777,СВЦЭМ!$A$34:$A$777,$A382,СВЦЭМ!$B$34:$B$777,Y$354)+'СЕТ СН'!$F$16</f>
        <v>0</v>
      </c>
    </row>
    <row r="383" spans="1:25" ht="15.75" hidden="1" x14ac:dyDescent="0.2">
      <c r="A383" s="35">
        <f t="shared" si="10"/>
        <v>43890</v>
      </c>
      <c r="B383" s="36">
        <f>SUMIFS(СВЦЭМ!$K$34:$K$777,СВЦЭМ!$A$34:$A$777,$A383,СВЦЭМ!$B$34:$B$777,B$354)+'СЕТ СН'!$F$16</f>
        <v>0</v>
      </c>
      <c r="C383" s="36">
        <f>SUMIFS(СВЦЭМ!$K$34:$K$777,СВЦЭМ!$A$34:$A$777,$A383,СВЦЭМ!$B$34:$B$777,C$354)+'СЕТ СН'!$F$16</f>
        <v>0</v>
      </c>
      <c r="D383" s="36">
        <f>SUMIFS(СВЦЭМ!$K$34:$K$777,СВЦЭМ!$A$34:$A$777,$A383,СВЦЭМ!$B$34:$B$777,D$354)+'СЕТ СН'!$F$16</f>
        <v>0</v>
      </c>
      <c r="E383" s="36">
        <f>SUMIFS(СВЦЭМ!$K$34:$K$777,СВЦЭМ!$A$34:$A$777,$A383,СВЦЭМ!$B$34:$B$777,E$354)+'СЕТ СН'!$F$16</f>
        <v>0</v>
      </c>
      <c r="F383" s="36">
        <f>SUMIFS(СВЦЭМ!$K$34:$K$777,СВЦЭМ!$A$34:$A$777,$A383,СВЦЭМ!$B$34:$B$777,F$354)+'СЕТ СН'!$F$16</f>
        <v>0</v>
      </c>
      <c r="G383" s="36">
        <f>SUMIFS(СВЦЭМ!$K$34:$K$777,СВЦЭМ!$A$34:$A$777,$A383,СВЦЭМ!$B$34:$B$777,G$354)+'СЕТ СН'!$F$16</f>
        <v>0</v>
      </c>
      <c r="H383" s="36">
        <f>SUMIFS(СВЦЭМ!$K$34:$K$777,СВЦЭМ!$A$34:$A$777,$A383,СВЦЭМ!$B$34:$B$777,H$354)+'СЕТ СН'!$F$16</f>
        <v>0</v>
      </c>
      <c r="I383" s="36">
        <f>SUMIFS(СВЦЭМ!$K$34:$K$777,СВЦЭМ!$A$34:$A$777,$A383,СВЦЭМ!$B$34:$B$777,I$354)+'СЕТ СН'!$F$16</f>
        <v>0</v>
      </c>
      <c r="J383" s="36">
        <f>SUMIFS(СВЦЭМ!$K$34:$K$777,СВЦЭМ!$A$34:$A$777,$A383,СВЦЭМ!$B$34:$B$777,J$354)+'СЕТ СН'!$F$16</f>
        <v>0</v>
      </c>
      <c r="K383" s="36">
        <f>SUMIFS(СВЦЭМ!$K$34:$K$777,СВЦЭМ!$A$34:$A$777,$A383,СВЦЭМ!$B$34:$B$777,K$354)+'СЕТ СН'!$F$16</f>
        <v>0</v>
      </c>
      <c r="L383" s="36">
        <f>SUMIFS(СВЦЭМ!$K$34:$K$777,СВЦЭМ!$A$34:$A$777,$A383,СВЦЭМ!$B$34:$B$777,L$354)+'СЕТ СН'!$F$16</f>
        <v>0</v>
      </c>
      <c r="M383" s="36">
        <f>SUMIFS(СВЦЭМ!$K$34:$K$777,СВЦЭМ!$A$34:$A$777,$A383,СВЦЭМ!$B$34:$B$777,M$354)+'СЕТ СН'!$F$16</f>
        <v>0</v>
      </c>
      <c r="N383" s="36">
        <f>SUMIFS(СВЦЭМ!$K$34:$K$777,СВЦЭМ!$A$34:$A$777,$A383,СВЦЭМ!$B$34:$B$777,N$354)+'СЕТ СН'!$F$16</f>
        <v>0</v>
      </c>
      <c r="O383" s="36">
        <f>SUMIFS(СВЦЭМ!$K$34:$K$777,СВЦЭМ!$A$34:$A$777,$A383,СВЦЭМ!$B$34:$B$777,O$354)+'СЕТ СН'!$F$16</f>
        <v>0</v>
      </c>
      <c r="P383" s="36">
        <f>SUMIFS(СВЦЭМ!$K$34:$K$777,СВЦЭМ!$A$34:$A$777,$A383,СВЦЭМ!$B$34:$B$777,P$354)+'СЕТ СН'!$F$16</f>
        <v>0</v>
      </c>
      <c r="Q383" s="36">
        <f>SUMIFS(СВЦЭМ!$K$34:$K$777,СВЦЭМ!$A$34:$A$777,$A383,СВЦЭМ!$B$34:$B$777,Q$354)+'СЕТ СН'!$F$16</f>
        <v>0</v>
      </c>
      <c r="R383" s="36">
        <f>SUMIFS(СВЦЭМ!$K$34:$K$777,СВЦЭМ!$A$34:$A$777,$A383,СВЦЭМ!$B$34:$B$777,R$354)+'СЕТ СН'!$F$16</f>
        <v>0</v>
      </c>
      <c r="S383" s="36">
        <f>SUMIFS(СВЦЭМ!$K$34:$K$777,СВЦЭМ!$A$34:$A$777,$A383,СВЦЭМ!$B$34:$B$777,S$354)+'СЕТ СН'!$F$16</f>
        <v>0</v>
      </c>
      <c r="T383" s="36">
        <f>SUMIFS(СВЦЭМ!$K$34:$K$777,СВЦЭМ!$A$34:$A$777,$A383,СВЦЭМ!$B$34:$B$777,T$354)+'СЕТ СН'!$F$16</f>
        <v>0</v>
      </c>
      <c r="U383" s="36">
        <f>SUMIFS(СВЦЭМ!$K$34:$K$777,СВЦЭМ!$A$34:$A$777,$A383,СВЦЭМ!$B$34:$B$777,U$354)+'СЕТ СН'!$F$16</f>
        <v>0</v>
      </c>
      <c r="V383" s="36">
        <f>SUMIFS(СВЦЭМ!$K$34:$K$777,СВЦЭМ!$A$34:$A$777,$A383,СВЦЭМ!$B$34:$B$777,V$354)+'СЕТ СН'!$F$16</f>
        <v>0</v>
      </c>
      <c r="W383" s="36">
        <f>SUMIFS(СВЦЭМ!$K$34:$K$777,СВЦЭМ!$A$34:$A$777,$A383,СВЦЭМ!$B$34:$B$777,W$354)+'СЕТ СН'!$F$16</f>
        <v>0</v>
      </c>
      <c r="X383" s="36">
        <f>SUMIFS(СВЦЭМ!$K$34:$K$777,СВЦЭМ!$A$34:$A$777,$A383,СВЦЭМ!$B$34:$B$777,X$354)+'СЕТ СН'!$F$16</f>
        <v>0</v>
      </c>
      <c r="Y383" s="36">
        <f>SUMIFS(СВЦЭМ!$K$34:$K$777,СВЦЭМ!$A$34:$A$777,$A383,СВЦЭМ!$B$34:$B$777,Y$354)+'СЕТ СН'!$F$16</f>
        <v>0</v>
      </c>
    </row>
    <row r="384" spans="1:25" ht="15.75" hidden="1" x14ac:dyDescent="0.2">
      <c r="A384" s="35">
        <f t="shared" si="10"/>
        <v>43891</v>
      </c>
      <c r="B384" s="36">
        <f>SUMIFS(СВЦЭМ!$K$34:$K$777,СВЦЭМ!$A$34:$A$777,$A384,СВЦЭМ!$B$34:$B$777,B$354)+'СЕТ СН'!$F$16</f>
        <v>0</v>
      </c>
      <c r="C384" s="36">
        <f>SUMIFS(СВЦЭМ!$K$34:$K$777,СВЦЭМ!$A$34:$A$777,$A384,СВЦЭМ!$B$34:$B$777,C$354)+'СЕТ СН'!$F$16</f>
        <v>0</v>
      </c>
      <c r="D384" s="36">
        <f>SUMIFS(СВЦЭМ!$K$34:$K$777,СВЦЭМ!$A$34:$A$777,$A384,СВЦЭМ!$B$34:$B$777,D$354)+'СЕТ СН'!$F$16</f>
        <v>0</v>
      </c>
      <c r="E384" s="36">
        <f>SUMIFS(СВЦЭМ!$K$34:$K$777,СВЦЭМ!$A$34:$A$777,$A384,СВЦЭМ!$B$34:$B$777,E$354)+'СЕТ СН'!$F$16</f>
        <v>0</v>
      </c>
      <c r="F384" s="36">
        <f>SUMIFS(СВЦЭМ!$K$34:$K$777,СВЦЭМ!$A$34:$A$777,$A384,СВЦЭМ!$B$34:$B$777,F$354)+'СЕТ СН'!$F$16</f>
        <v>0</v>
      </c>
      <c r="G384" s="36">
        <f>SUMIFS(СВЦЭМ!$K$34:$K$777,СВЦЭМ!$A$34:$A$777,$A384,СВЦЭМ!$B$34:$B$777,G$354)+'СЕТ СН'!$F$16</f>
        <v>0</v>
      </c>
      <c r="H384" s="36">
        <f>SUMIFS(СВЦЭМ!$K$34:$K$777,СВЦЭМ!$A$34:$A$777,$A384,СВЦЭМ!$B$34:$B$777,H$354)+'СЕТ СН'!$F$16</f>
        <v>0</v>
      </c>
      <c r="I384" s="36">
        <f>SUMIFS(СВЦЭМ!$K$34:$K$777,СВЦЭМ!$A$34:$A$777,$A384,СВЦЭМ!$B$34:$B$777,I$354)+'СЕТ СН'!$F$16</f>
        <v>0</v>
      </c>
      <c r="J384" s="36">
        <f>SUMIFS(СВЦЭМ!$K$34:$K$777,СВЦЭМ!$A$34:$A$777,$A384,СВЦЭМ!$B$34:$B$777,J$354)+'СЕТ СН'!$F$16</f>
        <v>0</v>
      </c>
      <c r="K384" s="36">
        <f>SUMIFS(СВЦЭМ!$K$34:$K$777,СВЦЭМ!$A$34:$A$777,$A384,СВЦЭМ!$B$34:$B$777,K$354)+'СЕТ СН'!$F$16</f>
        <v>0</v>
      </c>
      <c r="L384" s="36">
        <f>SUMIFS(СВЦЭМ!$K$34:$K$777,СВЦЭМ!$A$34:$A$777,$A384,СВЦЭМ!$B$34:$B$777,L$354)+'СЕТ СН'!$F$16</f>
        <v>0</v>
      </c>
      <c r="M384" s="36">
        <f>SUMIFS(СВЦЭМ!$K$34:$K$777,СВЦЭМ!$A$34:$A$777,$A384,СВЦЭМ!$B$34:$B$777,M$354)+'СЕТ СН'!$F$16</f>
        <v>0</v>
      </c>
      <c r="N384" s="36">
        <f>SUMIFS(СВЦЭМ!$K$34:$K$777,СВЦЭМ!$A$34:$A$777,$A384,СВЦЭМ!$B$34:$B$777,N$354)+'СЕТ СН'!$F$16</f>
        <v>0</v>
      </c>
      <c r="O384" s="36">
        <f>SUMIFS(СВЦЭМ!$K$34:$K$777,СВЦЭМ!$A$34:$A$777,$A384,СВЦЭМ!$B$34:$B$777,O$354)+'СЕТ СН'!$F$16</f>
        <v>0</v>
      </c>
      <c r="P384" s="36">
        <f>SUMIFS(СВЦЭМ!$K$34:$K$777,СВЦЭМ!$A$34:$A$777,$A384,СВЦЭМ!$B$34:$B$777,P$354)+'СЕТ СН'!$F$16</f>
        <v>0</v>
      </c>
      <c r="Q384" s="36">
        <f>SUMIFS(СВЦЭМ!$K$34:$K$777,СВЦЭМ!$A$34:$A$777,$A384,СВЦЭМ!$B$34:$B$777,Q$354)+'СЕТ СН'!$F$16</f>
        <v>0</v>
      </c>
      <c r="R384" s="36">
        <f>SUMIFS(СВЦЭМ!$K$34:$K$777,СВЦЭМ!$A$34:$A$777,$A384,СВЦЭМ!$B$34:$B$777,R$354)+'СЕТ СН'!$F$16</f>
        <v>0</v>
      </c>
      <c r="S384" s="36">
        <f>SUMIFS(СВЦЭМ!$K$34:$K$777,СВЦЭМ!$A$34:$A$777,$A384,СВЦЭМ!$B$34:$B$777,S$354)+'СЕТ СН'!$F$16</f>
        <v>0</v>
      </c>
      <c r="T384" s="36">
        <f>SUMIFS(СВЦЭМ!$K$34:$K$777,СВЦЭМ!$A$34:$A$777,$A384,СВЦЭМ!$B$34:$B$777,T$354)+'СЕТ СН'!$F$16</f>
        <v>0</v>
      </c>
      <c r="U384" s="36">
        <f>SUMIFS(СВЦЭМ!$K$34:$K$777,СВЦЭМ!$A$34:$A$777,$A384,СВЦЭМ!$B$34:$B$777,U$354)+'СЕТ СН'!$F$16</f>
        <v>0</v>
      </c>
      <c r="V384" s="36">
        <f>SUMIFS(СВЦЭМ!$K$34:$K$777,СВЦЭМ!$A$34:$A$777,$A384,СВЦЭМ!$B$34:$B$777,V$354)+'СЕТ СН'!$F$16</f>
        <v>0</v>
      </c>
      <c r="W384" s="36">
        <f>SUMIFS(СВЦЭМ!$K$34:$K$777,СВЦЭМ!$A$34:$A$777,$A384,СВЦЭМ!$B$34:$B$777,W$354)+'СЕТ СН'!$F$16</f>
        <v>0</v>
      </c>
      <c r="X384" s="36">
        <f>SUMIFS(СВЦЭМ!$K$34:$K$777,СВЦЭМ!$A$34:$A$777,$A384,СВЦЭМ!$B$34:$B$777,X$354)+'СЕТ СН'!$F$16</f>
        <v>0</v>
      </c>
      <c r="Y384" s="36">
        <f>SUMIFS(СВЦЭМ!$K$34:$K$777,СВЦЭМ!$A$34:$A$777,$A384,СВЦЭМ!$B$34:$B$777,Y$354)+'СЕТ СН'!$F$16</f>
        <v>0</v>
      </c>
    </row>
    <row r="385" spans="1:27" ht="15.75" hidden="1" x14ac:dyDescent="0.2">
      <c r="A385" s="35">
        <f t="shared" si="10"/>
        <v>43892</v>
      </c>
      <c r="B385" s="36">
        <f>SUMIFS(СВЦЭМ!$K$34:$K$777,СВЦЭМ!$A$34:$A$777,$A385,СВЦЭМ!$B$34:$B$777,B$354)+'СЕТ СН'!$F$16</f>
        <v>0</v>
      </c>
      <c r="C385" s="36">
        <f>SUMIFS(СВЦЭМ!$K$34:$K$777,СВЦЭМ!$A$34:$A$777,$A385,СВЦЭМ!$B$34:$B$777,C$354)+'СЕТ СН'!$F$16</f>
        <v>0</v>
      </c>
      <c r="D385" s="36">
        <f>SUMIFS(СВЦЭМ!$K$34:$K$777,СВЦЭМ!$A$34:$A$777,$A385,СВЦЭМ!$B$34:$B$777,D$354)+'СЕТ СН'!$F$16</f>
        <v>0</v>
      </c>
      <c r="E385" s="36">
        <f>SUMIFS(СВЦЭМ!$K$34:$K$777,СВЦЭМ!$A$34:$A$777,$A385,СВЦЭМ!$B$34:$B$777,E$354)+'СЕТ СН'!$F$16</f>
        <v>0</v>
      </c>
      <c r="F385" s="36">
        <f>SUMIFS(СВЦЭМ!$K$34:$K$777,СВЦЭМ!$A$34:$A$777,$A385,СВЦЭМ!$B$34:$B$777,F$354)+'СЕТ СН'!$F$16</f>
        <v>0</v>
      </c>
      <c r="G385" s="36">
        <f>SUMIFS(СВЦЭМ!$K$34:$K$777,СВЦЭМ!$A$34:$A$777,$A385,СВЦЭМ!$B$34:$B$777,G$354)+'СЕТ СН'!$F$16</f>
        <v>0</v>
      </c>
      <c r="H385" s="36">
        <f>SUMIFS(СВЦЭМ!$K$34:$K$777,СВЦЭМ!$A$34:$A$777,$A385,СВЦЭМ!$B$34:$B$777,H$354)+'СЕТ СН'!$F$16</f>
        <v>0</v>
      </c>
      <c r="I385" s="36">
        <f>SUMIFS(СВЦЭМ!$K$34:$K$777,СВЦЭМ!$A$34:$A$777,$A385,СВЦЭМ!$B$34:$B$777,I$354)+'СЕТ СН'!$F$16</f>
        <v>0</v>
      </c>
      <c r="J385" s="36">
        <f>SUMIFS(СВЦЭМ!$K$34:$K$777,СВЦЭМ!$A$34:$A$777,$A385,СВЦЭМ!$B$34:$B$777,J$354)+'СЕТ СН'!$F$16</f>
        <v>0</v>
      </c>
      <c r="K385" s="36">
        <f>SUMIFS(СВЦЭМ!$K$34:$K$777,СВЦЭМ!$A$34:$A$777,$A385,СВЦЭМ!$B$34:$B$777,K$354)+'СЕТ СН'!$F$16</f>
        <v>0</v>
      </c>
      <c r="L385" s="36">
        <f>SUMIFS(СВЦЭМ!$K$34:$K$777,СВЦЭМ!$A$34:$A$777,$A385,СВЦЭМ!$B$34:$B$777,L$354)+'СЕТ СН'!$F$16</f>
        <v>0</v>
      </c>
      <c r="M385" s="36">
        <f>SUMIFS(СВЦЭМ!$K$34:$K$777,СВЦЭМ!$A$34:$A$777,$A385,СВЦЭМ!$B$34:$B$777,M$354)+'СЕТ СН'!$F$16</f>
        <v>0</v>
      </c>
      <c r="N385" s="36">
        <f>SUMIFS(СВЦЭМ!$K$34:$K$777,СВЦЭМ!$A$34:$A$777,$A385,СВЦЭМ!$B$34:$B$777,N$354)+'СЕТ СН'!$F$16</f>
        <v>0</v>
      </c>
      <c r="O385" s="36">
        <f>SUMIFS(СВЦЭМ!$K$34:$K$777,СВЦЭМ!$A$34:$A$777,$A385,СВЦЭМ!$B$34:$B$777,O$354)+'СЕТ СН'!$F$16</f>
        <v>0</v>
      </c>
      <c r="P385" s="36">
        <f>SUMIFS(СВЦЭМ!$K$34:$K$777,СВЦЭМ!$A$34:$A$777,$A385,СВЦЭМ!$B$34:$B$777,P$354)+'СЕТ СН'!$F$16</f>
        <v>0</v>
      </c>
      <c r="Q385" s="36">
        <f>SUMIFS(СВЦЭМ!$K$34:$K$777,СВЦЭМ!$A$34:$A$777,$A385,СВЦЭМ!$B$34:$B$777,Q$354)+'СЕТ СН'!$F$16</f>
        <v>0</v>
      </c>
      <c r="R385" s="36">
        <f>SUMIFS(СВЦЭМ!$K$34:$K$777,СВЦЭМ!$A$34:$A$777,$A385,СВЦЭМ!$B$34:$B$777,R$354)+'СЕТ СН'!$F$16</f>
        <v>0</v>
      </c>
      <c r="S385" s="36">
        <f>SUMIFS(СВЦЭМ!$K$34:$K$777,СВЦЭМ!$A$34:$A$777,$A385,СВЦЭМ!$B$34:$B$777,S$354)+'СЕТ СН'!$F$16</f>
        <v>0</v>
      </c>
      <c r="T385" s="36">
        <f>SUMIFS(СВЦЭМ!$K$34:$K$777,СВЦЭМ!$A$34:$A$777,$A385,СВЦЭМ!$B$34:$B$777,T$354)+'СЕТ СН'!$F$16</f>
        <v>0</v>
      </c>
      <c r="U385" s="36">
        <f>SUMIFS(СВЦЭМ!$K$34:$K$777,СВЦЭМ!$A$34:$A$777,$A385,СВЦЭМ!$B$34:$B$777,U$354)+'СЕТ СН'!$F$16</f>
        <v>0</v>
      </c>
      <c r="V385" s="36">
        <f>SUMIFS(СВЦЭМ!$K$34:$K$777,СВЦЭМ!$A$34:$A$777,$A385,СВЦЭМ!$B$34:$B$777,V$354)+'СЕТ СН'!$F$16</f>
        <v>0</v>
      </c>
      <c r="W385" s="36">
        <f>SUMIFS(СВЦЭМ!$K$34:$K$777,СВЦЭМ!$A$34:$A$777,$A385,СВЦЭМ!$B$34:$B$777,W$354)+'СЕТ СН'!$F$16</f>
        <v>0</v>
      </c>
      <c r="X385" s="36">
        <f>SUMIFS(СВЦЭМ!$K$34:$K$777,СВЦЭМ!$A$34:$A$777,$A385,СВЦЭМ!$B$34:$B$777,X$354)+'СЕТ СН'!$F$16</f>
        <v>0</v>
      </c>
      <c r="Y385" s="36">
        <f>SUMIFS(СВЦЭМ!$K$34:$K$777,СВЦЭМ!$A$34:$A$777,$A385,СВЦЭМ!$B$34:$B$777,Y$354)+'СЕТ СН'!$F$16</f>
        <v>0</v>
      </c>
    </row>
    <row r="386" spans="1:27" ht="15.75" hidden="1" x14ac:dyDescent="0.2">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7" ht="12.75" hidden="1" customHeight="1" x14ac:dyDescent="0.2">
      <c r="A387" s="136" t="s">
        <v>7</v>
      </c>
      <c r="B387" s="130" t="s">
        <v>121</v>
      </c>
      <c r="C387" s="131"/>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2"/>
    </row>
    <row r="388" spans="1:27" ht="12.75" hidden="1" customHeight="1" x14ac:dyDescent="0.2">
      <c r="A388" s="137"/>
      <c r="B388" s="133"/>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5"/>
    </row>
    <row r="389" spans="1:27" s="46" customFormat="1" ht="12.75" hidden="1" customHeight="1" x14ac:dyDescent="0.2">
      <c r="A389" s="138"/>
      <c r="B389" s="34">
        <v>1</v>
      </c>
      <c r="C389" s="34">
        <v>2</v>
      </c>
      <c r="D389" s="34">
        <v>3</v>
      </c>
      <c r="E389" s="34">
        <v>4</v>
      </c>
      <c r="F389" s="34">
        <v>5</v>
      </c>
      <c r="G389" s="34">
        <v>6</v>
      </c>
      <c r="H389" s="34">
        <v>7</v>
      </c>
      <c r="I389" s="34">
        <v>8</v>
      </c>
      <c r="J389" s="34">
        <v>9</v>
      </c>
      <c r="K389" s="34">
        <v>10</v>
      </c>
      <c r="L389" s="34">
        <v>11</v>
      </c>
      <c r="M389" s="34">
        <v>12</v>
      </c>
      <c r="N389" s="34">
        <v>13</v>
      </c>
      <c r="O389" s="34">
        <v>14</v>
      </c>
      <c r="P389" s="34">
        <v>15</v>
      </c>
      <c r="Q389" s="34">
        <v>16</v>
      </c>
      <c r="R389" s="34">
        <v>17</v>
      </c>
      <c r="S389" s="34">
        <v>18</v>
      </c>
      <c r="T389" s="34">
        <v>19</v>
      </c>
      <c r="U389" s="34">
        <v>20</v>
      </c>
      <c r="V389" s="34">
        <v>21</v>
      </c>
      <c r="W389" s="34">
        <v>22</v>
      </c>
      <c r="X389" s="34">
        <v>23</v>
      </c>
      <c r="Y389" s="34">
        <v>24</v>
      </c>
    </row>
    <row r="390" spans="1:27" ht="15.75" hidden="1" customHeight="1" x14ac:dyDescent="0.2">
      <c r="A390" s="35" t="str">
        <f>A355</f>
        <v>01.02.2020</v>
      </c>
      <c r="B390" s="36">
        <f>SUMIFS(СВЦЭМ!$L$34:$L$777,СВЦЭМ!$A$34:$A$777,$A390,СВЦЭМ!$B$34:$B$777,B$389)+'СЕТ СН'!$F$16</f>
        <v>0</v>
      </c>
      <c r="C390" s="36">
        <f>SUMIFS(СВЦЭМ!$L$34:$L$777,СВЦЭМ!$A$34:$A$777,$A390,СВЦЭМ!$B$34:$B$777,C$389)+'СЕТ СН'!$F$16</f>
        <v>0</v>
      </c>
      <c r="D390" s="36">
        <f>SUMIFS(СВЦЭМ!$L$34:$L$777,СВЦЭМ!$A$34:$A$777,$A390,СВЦЭМ!$B$34:$B$777,D$389)+'СЕТ СН'!$F$16</f>
        <v>0</v>
      </c>
      <c r="E390" s="36">
        <f>SUMIFS(СВЦЭМ!$L$34:$L$777,СВЦЭМ!$A$34:$A$777,$A390,СВЦЭМ!$B$34:$B$777,E$389)+'СЕТ СН'!$F$16</f>
        <v>0</v>
      </c>
      <c r="F390" s="36">
        <f>SUMIFS(СВЦЭМ!$L$34:$L$777,СВЦЭМ!$A$34:$A$777,$A390,СВЦЭМ!$B$34:$B$777,F$389)+'СЕТ СН'!$F$16</f>
        <v>0</v>
      </c>
      <c r="G390" s="36">
        <f>SUMIFS(СВЦЭМ!$L$34:$L$777,СВЦЭМ!$A$34:$A$777,$A390,СВЦЭМ!$B$34:$B$777,G$389)+'СЕТ СН'!$F$16</f>
        <v>0</v>
      </c>
      <c r="H390" s="36">
        <f>SUMIFS(СВЦЭМ!$L$34:$L$777,СВЦЭМ!$A$34:$A$777,$A390,СВЦЭМ!$B$34:$B$777,H$389)+'СЕТ СН'!$F$16</f>
        <v>0</v>
      </c>
      <c r="I390" s="36">
        <f>SUMIFS(СВЦЭМ!$L$34:$L$777,СВЦЭМ!$A$34:$A$777,$A390,СВЦЭМ!$B$34:$B$777,I$389)+'СЕТ СН'!$F$16</f>
        <v>0</v>
      </c>
      <c r="J390" s="36">
        <f>SUMIFS(СВЦЭМ!$L$34:$L$777,СВЦЭМ!$A$34:$A$777,$A390,СВЦЭМ!$B$34:$B$777,J$389)+'СЕТ СН'!$F$16</f>
        <v>0</v>
      </c>
      <c r="K390" s="36">
        <f>SUMIFS(СВЦЭМ!$L$34:$L$777,СВЦЭМ!$A$34:$A$777,$A390,СВЦЭМ!$B$34:$B$777,K$389)+'СЕТ СН'!$F$16</f>
        <v>0</v>
      </c>
      <c r="L390" s="36">
        <f>SUMIFS(СВЦЭМ!$L$34:$L$777,СВЦЭМ!$A$34:$A$777,$A390,СВЦЭМ!$B$34:$B$777,L$389)+'СЕТ СН'!$F$16</f>
        <v>0</v>
      </c>
      <c r="M390" s="36">
        <f>SUMIFS(СВЦЭМ!$L$34:$L$777,СВЦЭМ!$A$34:$A$777,$A390,СВЦЭМ!$B$34:$B$777,M$389)+'СЕТ СН'!$F$16</f>
        <v>0</v>
      </c>
      <c r="N390" s="36">
        <f>SUMIFS(СВЦЭМ!$L$34:$L$777,СВЦЭМ!$A$34:$A$777,$A390,СВЦЭМ!$B$34:$B$777,N$389)+'СЕТ СН'!$F$16</f>
        <v>0</v>
      </c>
      <c r="O390" s="36">
        <f>SUMIFS(СВЦЭМ!$L$34:$L$777,СВЦЭМ!$A$34:$A$777,$A390,СВЦЭМ!$B$34:$B$777,O$389)+'СЕТ СН'!$F$16</f>
        <v>0</v>
      </c>
      <c r="P390" s="36">
        <f>SUMIFS(СВЦЭМ!$L$34:$L$777,СВЦЭМ!$A$34:$A$777,$A390,СВЦЭМ!$B$34:$B$777,P$389)+'СЕТ СН'!$F$16</f>
        <v>0</v>
      </c>
      <c r="Q390" s="36">
        <f>SUMIFS(СВЦЭМ!$L$34:$L$777,СВЦЭМ!$A$34:$A$777,$A390,СВЦЭМ!$B$34:$B$777,Q$389)+'СЕТ СН'!$F$16</f>
        <v>0</v>
      </c>
      <c r="R390" s="36">
        <f>SUMIFS(СВЦЭМ!$L$34:$L$777,СВЦЭМ!$A$34:$A$777,$A390,СВЦЭМ!$B$34:$B$777,R$389)+'СЕТ СН'!$F$16</f>
        <v>0</v>
      </c>
      <c r="S390" s="36">
        <f>SUMIFS(СВЦЭМ!$L$34:$L$777,СВЦЭМ!$A$34:$A$777,$A390,СВЦЭМ!$B$34:$B$777,S$389)+'СЕТ СН'!$F$16</f>
        <v>0</v>
      </c>
      <c r="T390" s="36">
        <f>SUMIFS(СВЦЭМ!$L$34:$L$777,СВЦЭМ!$A$34:$A$777,$A390,СВЦЭМ!$B$34:$B$777,T$389)+'СЕТ СН'!$F$16</f>
        <v>0</v>
      </c>
      <c r="U390" s="36">
        <f>SUMIFS(СВЦЭМ!$L$34:$L$777,СВЦЭМ!$A$34:$A$777,$A390,СВЦЭМ!$B$34:$B$777,U$389)+'СЕТ СН'!$F$16</f>
        <v>0</v>
      </c>
      <c r="V390" s="36">
        <f>SUMIFS(СВЦЭМ!$L$34:$L$777,СВЦЭМ!$A$34:$A$777,$A390,СВЦЭМ!$B$34:$B$777,V$389)+'СЕТ СН'!$F$16</f>
        <v>0</v>
      </c>
      <c r="W390" s="36">
        <f>SUMIFS(СВЦЭМ!$L$34:$L$777,СВЦЭМ!$A$34:$A$777,$A390,СВЦЭМ!$B$34:$B$777,W$389)+'СЕТ СН'!$F$16</f>
        <v>0</v>
      </c>
      <c r="X390" s="36">
        <f>SUMIFS(СВЦЭМ!$L$34:$L$777,СВЦЭМ!$A$34:$A$777,$A390,СВЦЭМ!$B$34:$B$777,X$389)+'СЕТ СН'!$F$16</f>
        <v>0</v>
      </c>
      <c r="Y390" s="36">
        <f>SUMIFS(СВЦЭМ!$L$34:$L$777,СВЦЭМ!$A$34:$A$777,$A390,СВЦЭМ!$B$34:$B$777,Y$389)+'СЕТ СН'!$F$16</f>
        <v>0</v>
      </c>
      <c r="AA390" s="45"/>
    </row>
    <row r="391" spans="1:27" ht="15.75" hidden="1" x14ac:dyDescent="0.2">
      <c r="A391" s="35">
        <f>A390+1</f>
        <v>43863</v>
      </c>
      <c r="B391" s="36">
        <f>SUMIFS(СВЦЭМ!$L$34:$L$777,СВЦЭМ!$A$34:$A$777,$A391,СВЦЭМ!$B$34:$B$777,B$389)+'СЕТ СН'!$F$16</f>
        <v>0</v>
      </c>
      <c r="C391" s="36">
        <f>SUMIFS(СВЦЭМ!$L$34:$L$777,СВЦЭМ!$A$34:$A$777,$A391,СВЦЭМ!$B$34:$B$777,C$389)+'СЕТ СН'!$F$16</f>
        <v>0</v>
      </c>
      <c r="D391" s="36">
        <f>SUMIFS(СВЦЭМ!$L$34:$L$777,СВЦЭМ!$A$34:$A$777,$A391,СВЦЭМ!$B$34:$B$777,D$389)+'СЕТ СН'!$F$16</f>
        <v>0</v>
      </c>
      <c r="E391" s="36">
        <f>SUMIFS(СВЦЭМ!$L$34:$L$777,СВЦЭМ!$A$34:$A$777,$A391,СВЦЭМ!$B$34:$B$777,E$389)+'СЕТ СН'!$F$16</f>
        <v>0</v>
      </c>
      <c r="F391" s="36">
        <f>SUMIFS(СВЦЭМ!$L$34:$L$777,СВЦЭМ!$A$34:$A$777,$A391,СВЦЭМ!$B$34:$B$777,F$389)+'СЕТ СН'!$F$16</f>
        <v>0</v>
      </c>
      <c r="G391" s="36">
        <f>SUMIFS(СВЦЭМ!$L$34:$L$777,СВЦЭМ!$A$34:$A$777,$A391,СВЦЭМ!$B$34:$B$777,G$389)+'СЕТ СН'!$F$16</f>
        <v>0</v>
      </c>
      <c r="H391" s="36">
        <f>SUMIFS(СВЦЭМ!$L$34:$L$777,СВЦЭМ!$A$34:$A$777,$A391,СВЦЭМ!$B$34:$B$777,H$389)+'СЕТ СН'!$F$16</f>
        <v>0</v>
      </c>
      <c r="I391" s="36">
        <f>SUMIFS(СВЦЭМ!$L$34:$L$777,СВЦЭМ!$A$34:$A$777,$A391,СВЦЭМ!$B$34:$B$777,I$389)+'СЕТ СН'!$F$16</f>
        <v>0</v>
      </c>
      <c r="J391" s="36">
        <f>SUMIFS(СВЦЭМ!$L$34:$L$777,СВЦЭМ!$A$34:$A$777,$A391,СВЦЭМ!$B$34:$B$777,J$389)+'СЕТ СН'!$F$16</f>
        <v>0</v>
      </c>
      <c r="K391" s="36">
        <f>SUMIFS(СВЦЭМ!$L$34:$L$777,СВЦЭМ!$A$34:$A$777,$A391,СВЦЭМ!$B$34:$B$777,K$389)+'СЕТ СН'!$F$16</f>
        <v>0</v>
      </c>
      <c r="L391" s="36">
        <f>SUMIFS(СВЦЭМ!$L$34:$L$777,СВЦЭМ!$A$34:$A$777,$A391,СВЦЭМ!$B$34:$B$777,L$389)+'СЕТ СН'!$F$16</f>
        <v>0</v>
      </c>
      <c r="M391" s="36">
        <f>SUMIFS(СВЦЭМ!$L$34:$L$777,СВЦЭМ!$A$34:$A$777,$A391,СВЦЭМ!$B$34:$B$777,M$389)+'СЕТ СН'!$F$16</f>
        <v>0</v>
      </c>
      <c r="N391" s="36">
        <f>SUMIFS(СВЦЭМ!$L$34:$L$777,СВЦЭМ!$A$34:$A$777,$A391,СВЦЭМ!$B$34:$B$777,N$389)+'СЕТ СН'!$F$16</f>
        <v>0</v>
      </c>
      <c r="O391" s="36">
        <f>SUMIFS(СВЦЭМ!$L$34:$L$777,СВЦЭМ!$A$34:$A$777,$A391,СВЦЭМ!$B$34:$B$777,O$389)+'СЕТ СН'!$F$16</f>
        <v>0</v>
      </c>
      <c r="P391" s="36">
        <f>SUMIFS(СВЦЭМ!$L$34:$L$777,СВЦЭМ!$A$34:$A$777,$A391,СВЦЭМ!$B$34:$B$777,P$389)+'СЕТ СН'!$F$16</f>
        <v>0</v>
      </c>
      <c r="Q391" s="36">
        <f>SUMIFS(СВЦЭМ!$L$34:$L$777,СВЦЭМ!$A$34:$A$777,$A391,СВЦЭМ!$B$34:$B$777,Q$389)+'СЕТ СН'!$F$16</f>
        <v>0</v>
      </c>
      <c r="R391" s="36">
        <f>SUMIFS(СВЦЭМ!$L$34:$L$777,СВЦЭМ!$A$34:$A$777,$A391,СВЦЭМ!$B$34:$B$777,R$389)+'СЕТ СН'!$F$16</f>
        <v>0</v>
      </c>
      <c r="S391" s="36">
        <f>SUMIFS(СВЦЭМ!$L$34:$L$777,СВЦЭМ!$A$34:$A$777,$A391,СВЦЭМ!$B$34:$B$777,S$389)+'СЕТ СН'!$F$16</f>
        <v>0</v>
      </c>
      <c r="T391" s="36">
        <f>SUMIFS(СВЦЭМ!$L$34:$L$777,СВЦЭМ!$A$34:$A$777,$A391,СВЦЭМ!$B$34:$B$777,T$389)+'СЕТ СН'!$F$16</f>
        <v>0</v>
      </c>
      <c r="U391" s="36">
        <f>SUMIFS(СВЦЭМ!$L$34:$L$777,СВЦЭМ!$A$34:$A$777,$A391,СВЦЭМ!$B$34:$B$777,U$389)+'СЕТ СН'!$F$16</f>
        <v>0</v>
      </c>
      <c r="V391" s="36">
        <f>SUMIFS(СВЦЭМ!$L$34:$L$777,СВЦЭМ!$A$34:$A$777,$A391,СВЦЭМ!$B$34:$B$777,V$389)+'СЕТ СН'!$F$16</f>
        <v>0</v>
      </c>
      <c r="W391" s="36">
        <f>SUMIFS(СВЦЭМ!$L$34:$L$777,СВЦЭМ!$A$34:$A$777,$A391,СВЦЭМ!$B$34:$B$777,W$389)+'СЕТ СН'!$F$16</f>
        <v>0</v>
      </c>
      <c r="X391" s="36">
        <f>SUMIFS(СВЦЭМ!$L$34:$L$777,СВЦЭМ!$A$34:$A$777,$A391,СВЦЭМ!$B$34:$B$777,X$389)+'СЕТ СН'!$F$16</f>
        <v>0</v>
      </c>
      <c r="Y391" s="36">
        <f>SUMIFS(СВЦЭМ!$L$34:$L$777,СВЦЭМ!$A$34:$A$777,$A391,СВЦЭМ!$B$34:$B$777,Y$389)+'СЕТ СН'!$F$16</f>
        <v>0</v>
      </c>
    </row>
    <row r="392" spans="1:27" ht="15.75" hidden="1" x14ac:dyDescent="0.2">
      <c r="A392" s="35">
        <f t="shared" ref="A392:A420" si="11">A391+1</f>
        <v>43864</v>
      </c>
      <c r="B392" s="36">
        <f>SUMIFS(СВЦЭМ!$L$34:$L$777,СВЦЭМ!$A$34:$A$777,$A392,СВЦЭМ!$B$34:$B$777,B$389)+'СЕТ СН'!$F$16</f>
        <v>0</v>
      </c>
      <c r="C392" s="36">
        <f>SUMIFS(СВЦЭМ!$L$34:$L$777,СВЦЭМ!$A$34:$A$777,$A392,СВЦЭМ!$B$34:$B$777,C$389)+'СЕТ СН'!$F$16</f>
        <v>0</v>
      </c>
      <c r="D392" s="36">
        <f>SUMIFS(СВЦЭМ!$L$34:$L$777,СВЦЭМ!$A$34:$A$777,$A392,СВЦЭМ!$B$34:$B$777,D$389)+'СЕТ СН'!$F$16</f>
        <v>0</v>
      </c>
      <c r="E392" s="36">
        <f>SUMIFS(СВЦЭМ!$L$34:$L$777,СВЦЭМ!$A$34:$A$777,$A392,СВЦЭМ!$B$34:$B$777,E$389)+'СЕТ СН'!$F$16</f>
        <v>0</v>
      </c>
      <c r="F392" s="36">
        <f>SUMIFS(СВЦЭМ!$L$34:$L$777,СВЦЭМ!$A$34:$A$777,$A392,СВЦЭМ!$B$34:$B$777,F$389)+'СЕТ СН'!$F$16</f>
        <v>0</v>
      </c>
      <c r="G392" s="36">
        <f>SUMIFS(СВЦЭМ!$L$34:$L$777,СВЦЭМ!$A$34:$A$777,$A392,СВЦЭМ!$B$34:$B$777,G$389)+'СЕТ СН'!$F$16</f>
        <v>0</v>
      </c>
      <c r="H392" s="36">
        <f>SUMIFS(СВЦЭМ!$L$34:$L$777,СВЦЭМ!$A$34:$A$777,$A392,СВЦЭМ!$B$34:$B$777,H$389)+'СЕТ СН'!$F$16</f>
        <v>0</v>
      </c>
      <c r="I392" s="36">
        <f>SUMIFS(СВЦЭМ!$L$34:$L$777,СВЦЭМ!$A$34:$A$777,$A392,СВЦЭМ!$B$34:$B$777,I$389)+'СЕТ СН'!$F$16</f>
        <v>0</v>
      </c>
      <c r="J392" s="36">
        <f>SUMIFS(СВЦЭМ!$L$34:$L$777,СВЦЭМ!$A$34:$A$777,$A392,СВЦЭМ!$B$34:$B$777,J$389)+'СЕТ СН'!$F$16</f>
        <v>0</v>
      </c>
      <c r="K392" s="36">
        <f>SUMIFS(СВЦЭМ!$L$34:$L$777,СВЦЭМ!$A$34:$A$777,$A392,СВЦЭМ!$B$34:$B$777,K$389)+'СЕТ СН'!$F$16</f>
        <v>0</v>
      </c>
      <c r="L392" s="36">
        <f>SUMIFS(СВЦЭМ!$L$34:$L$777,СВЦЭМ!$A$34:$A$777,$A392,СВЦЭМ!$B$34:$B$777,L$389)+'СЕТ СН'!$F$16</f>
        <v>0</v>
      </c>
      <c r="M392" s="36">
        <f>SUMIFS(СВЦЭМ!$L$34:$L$777,СВЦЭМ!$A$34:$A$777,$A392,СВЦЭМ!$B$34:$B$777,M$389)+'СЕТ СН'!$F$16</f>
        <v>0</v>
      </c>
      <c r="N392" s="36">
        <f>SUMIFS(СВЦЭМ!$L$34:$L$777,СВЦЭМ!$A$34:$A$777,$A392,СВЦЭМ!$B$34:$B$777,N$389)+'СЕТ СН'!$F$16</f>
        <v>0</v>
      </c>
      <c r="O392" s="36">
        <f>SUMIFS(СВЦЭМ!$L$34:$L$777,СВЦЭМ!$A$34:$A$777,$A392,СВЦЭМ!$B$34:$B$777,O$389)+'СЕТ СН'!$F$16</f>
        <v>0</v>
      </c>
      <c r="P392" s="36">
        <f>SUMIFS(СВЦЭМ!$L$34:$L$777,СВЦЭМ!$A$34:$A$777,$A392,СВЦЭМ!$B$34:$B$777,P$389)+'СЕТ СН'!$F$16</f>
        <v>0</v>
      </c>
      <c r="Q392" s="36">
        <f>SUMIFS(СВЦЭМ!$L$34:$L$777,СВЦЭМ!$A$34:$A$777,$A392,СВЦЭМ!$B$34:$B$777,Q$389)+'СЕТ СН'!$F$16</f>
        <v>0</v>
      </c>
      <c r="R392" s="36">
        <f>SUMIFS(СВЦЭМ!$L$34:$L$777,СВЦЭМ!$A$34:$A$777,$A392,СВЦЭМ!$B$34:$B$777,R$389)+'СЕТ СН'!$F$16</f>
        <v>0</v>
      </c>
      <c r="S392" s="36">
        <f>SUMIFS(СВЦЭМ!$L$34:$L$777,СВЦЭМ!$A$34:$A$777,$A392,СВЦЭМ!$B$34:$B$777,S$389)+'СЕТ СН'!$F$16</f>
        <v>0</v>
      </c>
      <c r="T392" s="36">
        <f>SUMIFS(СВЦЭМ!$L$34:$L$777,СВЦЭМ!$A$34:$A$777,$A392,СВЦЭМ!$B$34:$B$777,T$389)+'СЕТ СН'!$F$16</f>
        <v>0</v>
      </c>
      <c r="U392" s="36">
        <f>SUMIFS(СВЦЭМ!$L$34:$L$777,СВЦЭМ!$A$34:$A$777,$A392,СВЦЭМ!$B$34:$B$777,U$389)+'СЕТ СН'!$F$16</f>
        <v>0</v>
      </c>
      <c r="V392" s="36">
        <f>SUMIFS(СВЦЭМ!$L$34:$L$777,СВЦЭМ!$A$34:$A$777,$A392,СВЦЭМ!$B$34:$B$777,V$389)+'СЕТ СН'!$F$16</f>
        <v>0</v>
      </c>
      <c r="W392" s="36">
        <f>SUMIFS(СВЦЭМ!$L$34:$L$777,СВЦЭМ!$A$34:$A$777,$A392,СВЦЭМ!$B$34:$B$777,W$389)+'СЕТ СН'!$F$16</f>
        <v>0</v>
      </c>
      <c r="X392" s="36">
        <f>SUMIFS(СВЦЭМ!$L$34:$L$777,СВЦЭМ!$A$34:$A$777,$A392,СВЦЭМ!$B$34:$B$777,X$389)+'СЕТ СН'!$F$16</f>
        <v>0</v>
      </c>
      <c r="Y392" s="36">
        <f>SUMIFS(СВЦЭМ!$L$34:$L$777,СВЦЭМ!$A$34:$A$777,$A392,СВЦЭМ!$B$34:$B$777,Y$389)+'СЕТ СН'!$F$16</f>
        <v>0</v>
      </c>
    </row>
    <row r="393" spans="1:27" ht="15.75" hidden="1" x14ac:dyDescent="0.2">
      <c r="A393" s="35">
        <f t="shared" si="11"/>
        <v>43865</v>
      </c>
      <c r="B393" s="36">
        <f>SUMIFS(СВЦЭМ!$L$34:$L$777,СВЦЭМ!$A$34:$A$777,$A393,СВЦЭМ!$B$34:$B$777,B$389)+'СЕТ СН'!$F$16</f>
        <v>0</v>
      </c>
      <c r="C393" s="36">
        <f>SUMIFS(СВЦЭМ!$L$34:$L$777,СВЦЭМ!$A$34:$A$777,$A393,СВЦЭМ!$B$34:$B$777,C$389)+'СЕТ СН'!$F$16</f>
        <v>0</v>
      </c>
      <c r="D393" s="36">
        <f>SUMIFS(СВЦЭМ!$L$34:$L$777,СВЦЭМ!$A$34:$A$777,$A393,СВЦЭМ!$B$34:$B$777,D$389)+'СЕТ СН'!$F$16</f>
        <v>0</v>
      </c>
      <c r="E393" s="36">
        <f>SUMIFS(СВЦЭМ!$L$34:$L$777,СВЦЭМ!$A$34:$A$777,$A393,СВЦЭМ!$B$34:$B$777,E$389)+'СЕТ СН'!$F$16</f>
        <v>0</v>
      </c>
      <c r="F393" s="36">
        <f>SUMIFS(СВЦЭМ!$L$34:$L$777,СВЦЭМ!$A$34:$A$777,$A393,СВЦЭМ!$B$34:$B$777,F$389)+'СЕТ СН'!$F$16</f>
        <v>0</v>
      </c>
      <c r="G393" s="36">
        <f>SUMIFS(СВЦЭМ!$L$34:$L$777,СВЦЭМ!$A$34:$A$777,$A393,СВЦЭМ!$B$34:$B$777,G$389)+'СЕТ СН'!$F$16</f>
        <v>0</v>
      </c>
      <c r="H393" s="36">
        <f>SUMIFS(СВЦЭМ!$L$34:$L$777,СВЦЭМ!$A$34:$A$777,$A393,СВЦЭМ!$B$34:$B$777,H$389)+'СЕТ СН'!$F$16</f>
        <v>0</v>
      </c>
      <c r="I393" s="36">
        <f>SUMIFS(СВЦЭМ!$L$34:$L$777,СВЦЭМ!$A$34:$A$777,$A393,СВЦЭМ!$B$34:$B$777,I$389)+'СЕТ СН'!$F$16</f>
        <v>0</v>
      </c>
      <c r="J393" s="36">
        <f>SUMIFS(СВЦЭМ!$L$34:$L$777,СВЦЭМ!$A$34:$A$777,$A393,СВЦЭМ!$B$34:$B$777,J$389)+'СЕТ СН'!$F$16</f>
        <v>0</v>
      </c>
      <c r="K393" s="36">
        <f>SUMIFS(СВЦЭМ!$L$34:$L$777,СВЦЭМ!$A$34:$A$777,$A393,СВЦЭМ!$B$34:$B$777,K$389)+'СЕТ СН'!$F$16</f>
        <v>0</v>
      </c>
      <c r="L393" s="36">
        <f>SUMIFS(СВЦЭМ!$L$34:$L$777,СВЦЭМ!$A$34:$A$777,$A393,СВЦЭМ!$B$34:$B$777,L$389)+'СЕТ СН'!$F$16</f>
        <v>0</v>
      </c>
      <c r="M393" s="36">
        <f>SUMIFS(СВЦЭМ!$L$34:$L$777,СВЦЭМ!$A$34:$A$777,$A393,СВЦЭМ!$B$34:$B$777,M$389)+'СЕТ СН'!$F$16</f>
        <v>0</v>
      </c>
      <c r="N393" s="36">
        <f>SUMIFS(СВЦЭМ!$L$34:$L$777,СВЦЭМ!$A$34:$A$777,$A393,СВЦЭМ!$B$34:$B$777,N$389)+'СЕТ СН'!$F$16</f>
        <v>0</v>
      </c>
      <c r="O393" s="36">
        <f>SUMIFS(СВЦЭМ!$L$34:$L$777,СВЦЭМ!$A$34:$A$777,$A393,СВЦЭМ!$B$34:$B$777,O$389)+'СЕТ СН'!$F$16</f>
        <v>0</v>
      </c>
      <c r="P393" s="36">
        <f>SUMIFS(СВЦЭМ!$L$34:$L$777,СВЦЭМ!$A$34:$A$777,$A393,СВЦЭМ!$B$34:$B$777,P$389)+'СЕТ СН'!$F$16</f>
        <v>0</v>
      </c>
      <c r="Q393" s="36">
        <f>SUMIFS(СВЦЭМ!$L$34:$L$777,СВЦЭМ!$A$34:$A$777,$A393,СВЦЭМ!$B$34:$B$777,Q$389)+'СЕТ СН'!$F$16</f>
        <v>0</v>
      </c>
      <c r="R393" s="36">
        <f>SUMIFS(СВЦЭМ!$L$34:$L$777,СВЦЭМ!$A$34:$A$777,$A393,СВЦЭМ!$B$34:$B$777,R$389)+'СЕТ СН'!$F$16</f>
        <v>0</v>
      </c>
      <c r="S393" s="36">
        <f>SUMIFS(СВЦЭМ!$L$34:$L$777,СВЦЭМ!$A$34:$A$777,$A393,СВЦЭМ!$B$34:$B$777,S$389)+'СЕТ СН'!$F$16</f>
        <v>0</v>
      </c>
      <c r="T393" s="36">
        <f>SUMIFS(СВЦЭМ!$L$34:$L$777,СВЦЭМ!$A$34:$A$777,$A393,СВЦЭМ!$B$34:$B$777,T$389)+'СЕТ СН'!$F$16</f>
        <v>0</v>
      </c>
      <c r="U393" s="36">
        <f>SUMIFS(СВЦЭМ!$L$34:$L$777,СВЦЭМ!$A$34:$A$777,$A393,СВЦЭМ!$B$34:$B$777,U$389)+'СЕТ СН'!$F$16</f>
        <v>0</v>
      </c>
      <c r="V393" s="36">
        <f>SUMIFS(СВЦЭМ!$L$34:$L$777,СВЦЭМ!$A$34:$A$777,$A393,СВЦЭМ!$B$34:$B$777,V$389)+'СЕТ СН'!$F$16</f>
        <v>0</v>
      </c>
      <c r="W393" s="36">
        <f>SUMIFS(СВЦЭМ!$L$34:$L$777,СВЦЭМ!$A$34:$A$777,$A393,СВЦЭМ!$B$34:$B$777,W$389)+'СЕТ СН'!$F$16</f>
        <v>0</v>
      </c>
      <c r="X393" s="36">
        <f>SUMIFS(СВЦЭМ!$L$34:$L$777,СВЦЭМ!$A$34:$A$777,$A393,СВЦЭМ!$B$34:$B$777,X$389)+'СЕТ СН'!$F$16</f>
        <v>0</v>
      </c>
      <c r="Y393" s="36">
        <f>SUMIFS(СВЦЭМ!$L$34:$L$777,СВЦЭМ!$A$34:$A$777,$A393,СВЦЭМ!$B$34:$B$777,Y$389)+'СЕТ СН'!$F$16</f>
        <v>0</v>
      </c>
    </row>
    <row r="394" spans="1:27" ht="15.75" hidden="1" x14ac:dyDescent="0.2">
      <c r="A394" s="35">
        <f t="shared" si="11"/>
        <v>43866</v>
      </c>
      <c r="B394" s="36">
        <f>SUMIFS(СВЦЭМ!$L$34:$L$777,СВЦЭМ!$A$34:$A$777,$A394,СВЦЭМ!$B$34:$B$777,B$389)+'СЕТ СН'!$F$16</f>
        <v>0</v>
      </c>
      <c r="C394" s="36">
        <f>SUMIFS(СВЦЭМ!$L$34:$L$777,СВЦЭМ!$A$34:$A$777,$A394,СВЦЭМ!$B$34:$B$777,C$389)+'СЕТ СН'!$F$16</f>
        <v>0</v>
      </c>
      <c r="D394" s="36">
        <f>SUMIFS(СВЦЭМ!$L$34:$L$777,СВЦЭМ!$A$34:$A$777,$A394,СВЦЭМ!$B$34:$B$777,D$389)+'СЕТ СН'!$F$16</f>
        <v>0</v>
      </c>
      <c r="E394" s="36">
        <f>SUMIFS(СВЦЭМ!$L$34:$L$777,СВЦЭМ!$A$34:$A$777,$A394,СВЦЭМ!$B$34:$B$777,E$389)+'СЕТ СН'!$F$16</f>
        <v>0</v>
      </c>
      <c r="F394" s="36">
        <f>SUMIFS(СВЦЭМ!$L$34:$L$777,СВЦЭМ!$A$34:$A$777,$A394,СВЦЭМ!$B$34:$B$777,F$389)+'СЕТ СН'!$F$16</f>
        <v>0</v>
      </c>
      <c r="G394" s="36">
        <f>SUMIFS(СВЦЭМ!$L$34:$L$777,СВЦЭМ!$A$34:$A$777,$A394,СВЦЭМ!$B$34:$B$777,G$389)+'СЕТ СН'!$F$16</f>
        <v>0</v>
      </c>
      <c r="H394" s="36">
        <f>SUMIFS(СВЦЭМ!$L$34:$L$777,СВЦЭМ!$A$34:$A$777,$A394,СВЦЭМ!$B$34:$B$777,H$389)+'СЕТ СН'!$F$16</f>
        <v>0</v>
      </c>
      <c r="I394" s="36">
        <f>SUMIFS(СВЦЭМ!$L$34:$L$777,СВЦЭМ!$A$34:$A$777,$A394,СВЦЭМ!$B$34:$B$777,I$389)+'СЕТ СН'!$F$16</f>
        <v>0</v>
      </c>
      <c r="J394" s="36">
        <f>SUMIFS(СВЦЭМ!$L$34:$L$777,СВЦЭМ!$A$34:$A$777,$A394,СВЦЭМ!$B$34:$B$777,J$389)+'СЕТ СН'!$F$16</f>
        <v>0</v>
      </c>
      <c r="K394" s="36">
        <f>SUMIFS(СВЦЭМ!$L$34:$L$777,СВЦЭМ!$A$34:$A$777,$A394,СВЦЭМ!$B$34:$B$777,K$389)+'СЕТ СН'!$F$16</f>
        <v>0</v>
      </c>
      <c r="L394" s="36">
        <f>SUMIFS(СВЦЭМ!$L$34:$L$777,СВЦЭМ!$A$34:$A$777,$A394,СВЦЭМ!$B$34:$B$777,L$389)+'СЕТ СН'!$F$16</f>
        <v>0</v>
      </c>
      <c r="M394" s="36">
        <f>SUMIFS(СВЦЭМ!$L$34:$L$777,СВЦЭМ!$A$34:$A$777,$A394,СВЦЭМ!$B$34:$B$777,M$389)+'СЕТ СН'!$F$16</f>
        <v>0</v>
      </c>
      <c r="N394" s="36">
        <f>SUMIFS(СВЦЭМ!$L$34:$L$777,СВЦЭМ!$A$34:$A$777,$A394,СВЦЭМ!$B$34:$B$777,N$389)+'СЕТ СН'!$F$16</f>
        <v>0</v>
      </c>
      <c r="O394" s="36">
        <f>SUMIFS(СВЦЭМ!$L$34:$L$777,СВЦЭМ!$A$34:$A$777,$A394,СВЦЭМ!$B$34:$B$777,O$389)+'СЕТ СН'!$F$16</f>
        <v>0</v>
      </c>
      <c r="P394" s="36">
        <f>SUMIFS(СВЦЭМ!$L$34:$L$777,СВЦЭМ!$A$34:$A$777,$A394,СВЦЭМ!$B$34:$B$777,P$389)+'СЕТ СН'!$F$16</f>
        <v>0</v>
      </c>
      <c r="Q394" s="36">
        <f>SUMIFS(СВЦЭМ!$L$34:$L$777,СВЦЭМ!$A$34:$A$777,$A394,СВЦЭМ!$B$34:$B$777,Q$389)+'СЕТ СН'!$F$16</f>
        <v>0</v>
      </c>
      <c r="R394" s="36">
        <f>SUMIFS(СВЦЭМ!$L$34:$L$777,СВЦЭМ!$A$34:$A$777,$A394,СВЦЭМ!$B$34:$B$777,R$389)+'СЕТ СН'!$F$16</f>
        <v>0</v>
      </c>
      <c r="S394" s="36">
        <f>SUMIFS(СВЦЭМ!$L$34:$L$777,СВЦЭМ!$A$34:$A$777,$A394,СВЦЭМ!$B$34:$B$777,S$389)+'СЕТ СН'!$F$16</f>
        <v>0</v>
      </c>
      <c r="T394" s="36">
        <f>SUMIFS(СВЦЭМ!$L$34:$L$777,СВЦЭМ!$A$34:$A$777,$A394,СВЦЭМ!$B$34:$B$777,T$389)+'СЕТ СН'!$F$16</f>
        <v>0</v>
      </c>
      <c r="U394" s="36">
        <f>SUMIFS(СВЦЭМ!$L$34:$L$777,СВЦЭМ!$A$34:$A$777,$A394,СВЦЭМ!$B$34:$B$777,U$389)+'СЕТ СН'!$F$16</f>
        <v>0</v>
      </c>
      <c r="V394" s="36">
        <f>SUMIFS(СВЦЭМ!$L$34:$L$777,СВЦЭМ!$A$34:$A$777,$A394,СВЦЭМ!$B$34:$B$777,V$389)+'СЕТ СН'!$F$16</f>
        <v>0</v>
      </c>
      <c r="W394" s="36">
        <f>SUMIFS(СВЦЭМ!$L$34:$L$777,СВЦЭМ!$A$34:$A$777,$A394,СВЦЭМ!$B$34:$B$777,W$389)+'СЕТ СН'!$F$16</f>
        <v>0</v>
      </c>
      <c r="X394" s="36">
        <f>SUMIFS(СВЦЭМ!$L$34:$L$777,СВЦЭМ!$A$34:$A$777,$A394,СВЦЭМ!$B$34:$B$777,X$389)+'СЕТ СН'!$F$16</f>
        <v>0</v>
      </c>
      <c r="Y394" s="36">
        <f>SUMIFS(СВЦЭМ!$L$34:$L$777,СВЦЭМ!$A$34:$A$777,$A394,СВЦЭМ!$B$34:$B$777,Y$389)+'СЕТ СН'!$F$16</f>
        <v>0</v>
      </c>
    </row>
    <row r="395" spans="1:27" ht="15.75" hidden="1" x14ac:dyDescent="0.2">
      <c r="A395" s="35">
        <f t="shared" si="11"/>
        <v>43867</v>
      </c>
      <c r="B395" s="36">
        <f>SUMIFS(СВЦЭМ!$L$34:$L$777,СВЦЭМ!$A$34:$A$777,$A395,СВЦЭМ!$B$34:$B$777,B$389)+'СЕТ СН'!$F$16</f>
        <v>0</v>
      </c>
      <c r="C395" s="36">
        <f>SUMIFS(СВЦЭМ!$L$34:$L$777,СВЦЭМ!$A$34:$A$777,$A395,СВЦЭМ!$B$34:$B$777,C$389)+'СЕТ СН'!$F$16</f>
        <v>0</v>
      </c>
      <c r="D395" s="36">
        <f>SUMIFS(СВЦЭМ!$L$34:$L$777,СВЦЭМ!$A$34:$A$777,$A395,СВЦЭМ!$B$34:$B$777,D$389)+'СЕТ СН'!$F$16</f>
        <v>0</v>
      </c>
      <c r="E395" s="36">
        <f>SUMIFS(СВЦЭМ!$L$34:$L$777,СВЦЭМ!$A$34:$A$777,$A395,СВЦЭМ!$B$34:$B$777,E$389)+'СЕТ СН'!$F$16</f>
        <v>0</v>
      </c>
      <c r="F395" s="36">
        <f>SUMIFS(СВЦЭМ!$L$34:$L$777,СВЦЭМ!$A$34:$A$777,$A395,СВЦЭМ!$B$34:$B$777,F$389)+'СЕТ СН'!$F$16</f>
        <v>0</v>
      </c>
      <c r="G395" s="36">
        <f>SUMIFS(СВЦЭМ!$L$34:$L$777,СВЦЭМ!$A$34:$A$777,$A395,СВЦЭМ!$B$34:$B$777,G$389)+'СЕТ СН'!$F$16</f>
        <v>0</v>
      </c>
      <c r="H395" s="36">
        <f>SUMIFS(СВЦЭМ!$L$34:$L$777,СВЦЭМ!$A$34:$A$777,$A395,СВЦЭМ!$B$34:$B$777,H$389)+'СЕТ СН'!$F$16</f>
        <v>0</v>
      </c>
      <c r="I395" s="36">
        <f>SUMIFS(СВЦЭМ!$L$34:$L$777,СВЦЭМ!$A$34:$A$777,$A395,СВЦЭМ!$B$34:$B$777,I$389)+'СЕТ СН'!$F$16</f>
        <v>0</v>
      </c>
      <c r="J395" s="36">
        <f>SUMIFS(СВЦЭМ!$L$34:$L$777,СВЦЭМ!$A$34:$A$777,$A395,СВЦЭМ!$B$34:$B$777,J$389)+'СЕТ СН'!$F$16</f>
        <v>0</v>
      </c>
      <c r="K395" s="36">
        <f>SUMIFS(СВЦЭМ!$L$34:$L$777,СВЦЭМ!$A$34:$A$777,$A395,СВЦЭМ!$B$34:$B$777,K$389)+'СЕТ СН'!$F$16</f>
        <v>0</v>
      </c>
      <c r="L395" s="36">
        <f>SUMIFS(СВЦЭМ!$L$34:$L$777,СВЦЭМ!$A$34:$A$777,$A395,СВЦЭМ!$B$34:$B$777,L$389)+'СЕТ СН'!$F$16</f>
        <v>0</v>
      </c>
      <c r="M395" s="36">
        <f>SUMIFS(СВЦЭМ!$L$34:$L$777,СВЦЭМ!$A$34:$A$777,$A395,СВЦЭМ!$B$34:$B$777,M$389)+'СЕТ СН'!$F$16</f>
        <v>0</v>
      </c>
      <c r="N395" s="36">
        <f>SUMIFS(СВЦЭМ!$L$34:$L$777,СВЦЭМ!$A$34:$A$777,$A395,СВЦЭМ!$B$34:$B$777,N$389)+'СЕТ СН'!$F$16</f>
        <v>0</v>
      </c>
      <c r="O395" s="36">
        <f>SUMIFS(СВЦЭМ!$L$34:$L$777,СВЦЭМ!$A$34:$A$777,$A395,СВЦЭМ!$B$34:$B$777,O$389)+'СЕТ СН'!$F$16</f>
        <v>0</v>
      </c>
      <c r="P395" s="36">
        <f>SUMIFS(СВЦЭМ!$L$34:$L$777,СВЦЭМ!$A$34:$A$777,$A395,СВЦЭМ!$B$34:$B$777,P$389)+'СЕТ СН'!$F$16</f>
        <v>0</v>
      </c>
      <c r="Q395" s="36">
        <f>SUMIFS(СВЦЭМ!$L$34:$L$777,СВЦЭМ!$A$34:$A$777,$A395,СВЦЭМ!$B$34:$B$777,Q$389)+'СЕТ СН'!$F$16</f>
        <v>0</v>
      </c>
      <c r="R395" s="36">
        <f>SUMIFS(СВЦЭМ!$L$34:$L$777,СВЦЭМ!$A$34:$A$777,$A395,СВЦЭМ!$B$34:$B$777,R$389)+'СЕТ СН'!$F$16</f>
        <v>0</v>
      </c>
      <c r="S395" s="36">
        <f>SUMIFS(СВЦЭМ!$L$34:$L$777,СВЦЭМ!$A$34:$A$777,$A395,СВЦЭМ!$B$34:$B$777,S$389)+'СЕТ СН'!$F$16</f>
        <v>0</v>
      </c>
      <c r="T395" s="36">
        <f>SUMIFS(СВЦЭМ!$L$34:$L$777,СВЦЭМ!$A$34:$A$777,$A395,СВЦЭМ!$B$34:$B$777,T$389)+'СЕТ СН'!$F$16</f>
        <v>0</v>
      </c>
      <c r="U395" s="36">
        <f>SUMIFS(СВЦЭМ!$L$34:$L$777,СВЦЭМ!$A$34:$A$777,$A395,СВЦЭМ!$B$34:$B$777,U$389)+'СЕТ СН'!$F$16</f>
        <v>0</v>
      </c>
      <c r="V395" s="36">
        <f>SUMIFS(СВЦЭМ!$L$34:$L$777,СВЦЭМ!$A$34:$A$777,$A395,СВЦЭМ!$B$34:$B$777,V$389)+'СЕТ СН'!$F$16</f>
        <v>0</v>
      </c>
      <c r="W395" s="36">
        <f>SUMIFS(СВЦЭМ!$L$34:$L$777,СВЦЭМ!$A$34:$A$777,$A395,СВЦЭМ!$B$34:$B$777,W$389)+'СЕТ СН'!$F$16</f>
        <v>0</v>
      </c>
      <c r="X395" s="36">
        <f>SUMIFS(СВЦЭМ!$L$34:$L$777,СВЦЭМ!$A$34:$A$777,$A395,СВЦЭМ!$B$34:$B$777,X$389)+'СЕТ СН'!$F$16</f>
        <v>0</v>
      </c>
      <c r="Y395" s="36">
        <f>SUMIFS(СВЦЭМ!$L$34:$L$777,СВЦЭМ!$A$34:$A$777,$A395,СВЦЭМ!$B$34:$B$777,Y$389)+'СЕТ СН'!$F$16</f>
        <v>0</v>
      </c>
    </row>
    <row r="396" spans="1:27" ht="15.75" hidden="1" x14ac:dyDescent="0.2">
      <c r="A396" s="35">
        <f t="shared" si="11"/>
        <v>43868</v>
      </c>
      <c r="B396" s="36">
        <f>SUMIFS(СВЦЭМ!$L$34:$L$777,СВЦЭМ!$A$34:$A$777,$A396,СВЦЭМ!$B$34:$B$777,B$389)+'СЕТ СН'!$F$16</f>
        <v>0</v>
      </c>
      <c r="C396" s="36">
        <f>SUMIFS(СВЦЭМ!$L$34:$L$777,СВЦЭМ!$A$34:$A$777,$A396,СВЦЭМ!$B$34:$B$777,C$389)+'СЕТ СН'!$F$16</f>
        <v>0</v>
      </c>
      <c r="D396" s="36">
        <f>SUMIFS(СВЦЭМ!$L$34:$L$777,СВЦЭМ!$A$34:$A$777,$A396,СВЦЭМ!$B$34:$B$777,D$389)+'СЕТ СН'!$F$16</f>
        <v>0</v>
      </c>
      <c r="E396" s="36">
        <f>SUMIFS(СВЦЭМ!$L$34:$L$777,СВЦЭМ!$A$34:$A$777,$A396,СВЦЭМ!$B$34:$B$777,E$389)+'СЕТ СН'!$F$16</f>
        <v>0</v>
      </c>
      <c r="F396" s="36">
        <f>SUMIFS(СВЦЭМ!$L$34:$L$777,СВЦЭМ!$A$34:$A$777,$A396,СВЦЭМ!$B$34:$B$777,F$389)+'СЕТ СН'!$F$16</f>
        <v>0</v>
      </c>
      <c r="G396" s="36">
        <f>SUMIFS(СВЦЭМ!$L$34:$L$777,СВЦЭМ!$A$34:$A$777,$A396,СВЦЭМ!$B$34:$B$777,G$389)+'СЕТ СН'!$F$16</f>
        <v>0</v>
      </c>
      <c r="H396" s="36">
        <f>SUMIFS(СВЦЭМ!$L$34:$L$777,СВЦЭМ!$A$34:$A$777,$A396,СВЦЭМ!$B$34:$B$777,H$389)+'СЕТ СН'!$F$16</f>
        <v>0</v>
      </c>
      <c r="I396" s="36">
        <f>SUMIFS(СВЦЭМ!$L$34:$L$777,СВЦЭМ!$A$34:$A$777,$A396,СВЦЭМ!$B$34:$B$777,I$389)+'СЕТ СН'!$F$16</f>
        <v>0</v>
      </c>
      <c r="J396" s="36">
        <f>SUMIFS(СВЦЭМ!$L$34:$L$777,СВЦЭМ!$A$34:$A$777,$A396,СВЦЭМ!$B$34:$B$777,J$389)+'СЕТ СН'!$F$16</f>
        <v>0</v>
      </c>
      <c r="K396" s="36">
        <f>SUMIFS(СВЦЭМ!$L$34:$L$777,СВЦЭМ!$A$34:$A$777,$A396,СВЦЭМ!$B$34:$B$777,K$389)+'СЕТ СН'!$F$16</f>
        <v>0</v>
      </c>
      <c r="L396" s="36">
        <f>SUMIFS(СВЦЭМ!$L$34:$L$777,СВЦЭМ!$A$34:$A$777,$A396,СВЦЭМ!$B$34:$B$777,L$389)+'СЕТ СН'!$F$16</f>
        <v>0</v>
      </c>
      <c r="M396" s="36">
        <f>SUMIFS(СВЦЭМ!$L$34:$L$777,СВЦЭМ!$A$34:$A$777,$A396,СВЦЭМ!$B$34:$B$777,M$389)+'СЕТ СН'!$F$16</f>
        <v>0</v>
      </c>
      <c r="N396" s="36">
        <f>SUMIFS(СВЦЭМ!$L$34:$L$777,СВЦЭМ!$A$34:$A$777,$A396,СВЦЭМ!$B$34:$B$777,N$389)+'СЕТ СН'!$F$16</f>
        <v>0</v>
      </c>
      <c r="O396" s="36">
        <f>SUMIFS(СВЦЭМ!$L$34:$L$777,СВЦЭМ!$A$34:$A$777,$A396,СВЦЭМ!$B$34:$B$777,O$389)+'СЕТ СН'!$F$16</f>
        <v>0</v>
      </c>
      <c r="P396" s="36">
        <f>SUMIFS(СВЦЭМ!$L$34:$L$777,СВЦЭМ!$A$34:$A$777,$A396,СВЦЭМ!$B$34:$B$777,P$389)+'СЕТ СН'!$F$16</f>
        <v>0</v>
      </c>
      <c r="Q396" s="36">
        <f>SUMIFS(СВЦЭМ!$L$34:$L$777,СВЦЭМ!$A$34:$A$777,$A396,СВЦЭМ!$B$34:$B$777,Q$389)+'СЕТ СН'!$F$16</f>
        <v>0</v>
      </c>
      <c r="R396" s="36">
        <f>SUMIFS(СВЦЭМ!$L$34:$L$777,СВЦЭМ!$A$34:$A$777,$A396,СВЦЭМ!$B$34:$B$777,R$389)+'СЕТ СН'!$F$16</f>
        <v>0</v>
      </c>
      <c r="S396" s="36">
        <f>SUMIFS(СВЦЭМ!$L$34:$L$777,СВЦЭМ!$A$34:$A$777,$A396,СВЦЭМ!$B$34:$B$777,S$389)+'СЕТ СН'!$F$16</f>
        <v>0</v>
      </c>
      <c r="T396" s="36">
        <f>SUMIFS(СВЦЭМ!$L$34:$L$777,СВЦЭМ!$A$34:$A$777,$A396,СВЦЭМ!$B$34:$B$777,T$389)+'СЕТ СН'!$F$16</f>
        <v>0</v>
      </c>
      <c r="U396" s="36">
        <f>SUMIFS(СВЦЭМ!$L$34:$L$777,СВЦЭМ!$A$34:$A$777,$A396,СВЦЭМ!$B$34:$B$777,U$389)+'СЕТ СН'!$F$16</f>
        <v>0</v>
      </c>
      <c r="V396" s="36">
        <f>SUMIFS(СВЦЭМ!$L$34:$L$777,СВЦЭМ!$A$34:$A$777,$A396,СВЦЭМ!$B$34:$B$777,V$389)+'СЕТ СН'!$F$16</f>
        <v>0</v>
      </c>
      <c r="W396" s="36">
        <f>SUMIFS(СВЦЭМ!$L$34:$L$777,СВЦЭМ!$A$34:$A$777,$A396,СВЦЭМ!$B$34:$B$777,W$389)+'СЕТ СН'!$F$16</f>
        <v>0</v>
      </c>
      <c r="X396" s="36">
        <f>SUMIFS(СВЦЭМ!$L$34:$L$777,СВЦЭМ!$A$34:$A$777,$A396,СВЦЭМ!$B$34:$B$777,X$389)+'СЕТ СН'!$F$16</f>
        <v>0</v>
      </c>
      <c r="Y396" s="36">
        <f>SUMIFS(СВЦЭМ!$L$34:$L$777,СВЦЭМ!$A$34:$A$777,$A396,СВЦЭМ!$B$34:$B$777,Y$389)+'СЕТ СН'!$F$16</f>
        <v>0</v>
      </c>
    </row>
    <row r="397" spans="1:27" ht="15.75" hidden="1" x14ac:dyDescent="0.2">
      <c r="A397" s="35">
        <f t="shared" si="11"/>
        <v>43869</v>
      </c>
      <c r="B397" s="36">
        <f>SUMIFS(СВЦЭМ!$L$34:$L$777,СВЦЭМ!$A$34:$A$777,$A397,СВЦЭМ!$B$34:$B$777,B$389)+'СЕТ СН'!$F$16</f>
        <v>0</v>
      </c>
      <c r="C397" s="36">
        <f>SUMIFS(СВЦЭМ!$L$34:$L$777,СВЦЭМ!$A$34:$A$777,$A397,СВЦЭМ!$B$34:$B$777,C$389)+'СЕТ СН'!$F$16</f>
        <v>0</v>
      </c>
      <c r="D397" s="36">
        <f>SUMIFS(СВЦЭМ!$L$34:$L$777,СВЦЭМ!$A$34:$A$777,$A397,СВЦЭМ!$B$34:$B$777,D$389)+'СЕТ СН'!$F$16</f>
        <v>0</v>
      </c>
      <c r="E397" s="36">
        <f>SUMIFS(СВЦЭМ!$L$34:$L$777,СВЦЭМ!$A$34:$A$777,$A397,СВЦЭМ!$B$34:$B$777,E$389)+'СЕТ СН'!$F$16</f>
        <v>0</v>
      </c>
      <c r="F397" s="36">
        <f>SUMIFS(СВЦЭМ!$L$34:$L$777,СВЦЭМ!$A$34:$A$777,$A397,СВЦЭМ!$B$34:$B$777,F$389)+'СЕТ СН'!$F$16</f>
        <v>0</v>
      </c>
      <c r="G397" s="36">
        <f>SUMIFS(СВЦЭМ!$L$34:$L$777,СВЦЭМ!$A$34:$A$777,$A397,СВЦЭМ!$B$34:$B$777,G$389)+'СЕТ СН'!$F$16</f>
        <v>0</v>
      </c>
      <c r="H397" s="36">
        <f>SUMIFS(СВЦЭМ!$L$34:$L$777,СВЦЭМ!$A$34:$A$777,$A397,СВЦЭМ!$B$34:$B$777,H$389)+'СЕТ СН'!$F$16</f>
        <v>0</v>
      </c>
      <c r="I397" s="36">
        <f>SUMIFS(СВЦЭМ!$L$34:$L$777,СВЦЭМ!$A$34:$A$777,$A397,СВЦЭМ!$B$34:$B$777,I$389)+'СЕТ СН'!$F$16</f>
        <v>0</v>
      </c>
      <c r="J397" s="36">
        <f>SUMIFS(СВЦЭМ!$L$34:$L$777,СВЦЭМ!$A$34:$A$777,$A397,СВЦЭМ!$B$34:$B$777,J$389)+'СЕТ СН'!$F$16</f>
        <v>0</v>
      </c>
      <c r="K397" s="36">
        <f>SUMIFS(СВЦЭМ!$L$34:$L$777,СВЦЭМ!$A$34:$A$777,$A397,СВЦЭМ!$B$34:$B$777,K$389)+'СЕТ СН'!$F$16</f>
        <v>0</v>
      </c>
      <c r="L397" s="36">
        <f>SUMIFS(СВЦЭМ!$L$34:$L$777,СВЦЭМ!$A$34:$A$777,$A397,СВЦЭМ!$B$34:$B$777,L$389)+'СЕТ СН'!$F$16</f>
        <v>0</v>
      </c>
      <c r="M397" s="36">
        <f>SUMIFS(СВЦЭМ!$L$34:$L$777,СВЦЭМ!$A$34:$A$777,$A397,СВЦЭМ!$B$34:$B$777,M$389)+'СЕТ СН'!$F$16</f>
        <v>0</v>
      </c>
      <c r="N397" s="36">
        <f>SUMIFS(СВЦЭМ!$L$34:$L$777,СВЦЭМ!$A$34:$A$777,$A397,СВЦЭМ!$B$34:$B$777,N$389)+'СЕТ СН'!$F$16</f>
        <v>0</v>
      </c>
      <c r="O397" s="36">
        <f>SUMIFS(СВЦЭМ!$L$34:$L$777,СВЦЭМ!$A$34:$A$777,$A397,СВЦЭМ!$B$34:$B$777,O$389)+'СЕТ СН'!$F$16</f>
        <v>0</v>
      </c>
      <c r="P397" s="36">
        <f>SUMIFS(СВЦЭМ!$L$34:$L$777,СВЦЭМ!$A$34:$A$777,$A397,СВЦЭМ!$B$34:$B$777,P$389)+'СЕТ СН'!$F$16</f>
        <v>0</v>
      </c>
      <c r="Q397" s="36">
        <f>SUMIFS(СВЦЭМ!$L$34:$L$777,СВЦЭМ!$A$34:$A$777,$A397,СВЦЭМ!$B$34:$B$777,Q$389)+'СЕТ СН'!$F$16</f>
        <v>0</v>
      </c>
      <c r="R397" s="36">
        <f>SUMIFS(СВЦЭМ!$L$34:$L$777,СВЦЭМ!$A$34:$A$777,$A397,СВЦЭМ!$B$34:$B$777,R$389)+'СЕТ СН'!$F$16</f>
        <v>0</v>
      </c>
      <c r="S397" s="36">
        <f>SUMIFS(СВЦЭМ!$L$34:$L$777,СВЦЭМ!$A$34:$A$777,$A397,СВЦЭМ!$B$34:$B$777,S$389)+'СЕТ СН'!$F$16</f>
        <v>0</v>
      </c>
      <c r="T397" s="36">
        <f>SUMIFS(СВЦЭМ!$L$34:$L$777,СВЦЭМ!$A$34:$A$777,$A397,СВЦЭМ!$B$34:$B$777,T$389)+'СЕТ СН'!$F$16</f>
        <v>0</v>
      </c>
      <c r="U397" s="36">
        <f>SUMIFS(СВЦЭМ!$L$34:$L$777,СВЦЭМ!$A$34:$A$777,$A397,СВЦЭМ!$B$34:$B$777,U$389)+'СЕТ СН'!$F$16</f>
        <v>0</v>
      </c>
      <c r="V397" s="36">
        <f>SUMIFS(СВЦЭМ!$L$34:$L$777,СВЦЭМ!$A$34:$A$777,$A397,СВЦЭМ!$B$34:$B$777,V$389)+'СЕТ СН'!$F$16</f>
        <v>0</v>
      </c>
      <c r="W397" s="36">
        <f>SUMIFS(СВЦЭМ!$L$34:$L$777,СВЦЭМ!$A$34:$A$777,$A397,СВЦЭМ!$B$34:$B$777,W$389)+'СЕТ СН'!$F$16</f>
        <v>0</v>
      </c>
      <c r="X397" s="36">
        <f>SUMIFS(СВЦЭМ!$L$34:$L$777,СВЦЭМ!$A$34:$A$777,$A397,СВЦЭМ!$B$34:$B$777,X$389)+'СЕТ СН'!$F$16</f>
        <v>0</v>
      </c>
      <c r="Y397" s="36">
        <f>SUMIFS(СВЦЭМ!$L$34:$L$777,СВЦЭМ!$A$34:$A$777,$A397,СВЦЭМ!$B$34:$B$777,Y$389)+'СЕТ СН'!$F$16</f>
        <v>0</v>
      </c>
    </row>
    <row r="398" spans="1:27" ht="15.75" hidden="1" x14ac:dyDescent="0.2">
      <c r="A398" s="35">
        <f t="shared" si="11"/>
        <v>43870</v>
      </c>
      <c r="B398" s="36">
        <f>SUMIFS(СВЦЭМ!$L$34:$L$777,СВЦЭМ!$A$34:$A$777,$A398,СВЦЭМ!$B$34:$B$777,B$389)+'СЕТ СН'!$F$16</f>
        <v>0</v>
      </c>
      <c r="C398" s="36">
        <f>SUMIFS(СВЦЭМ!$L$34:$L$777,СВЦЭМ!$A$34:$A$777,$A398,СВЦЭМ!$B$34:$B$777,C$389)+'СЕТ СН'!$F$16</f>
        <v>0</v>
      </c>
      <c r="D398" s="36">
        <f>SUMIFS(СВЦЭМ!$L$34:$L$777,СВЦЭМ!$A$34:$A$777,$A398,СВЦЭМ!$B$34:$B$777,D$389)+'СЕТ СН'!$F$16</f>
        <v>0</v>
      </c>
      <c r="E398" s="36">
        <f>SUMIFS(СВЦЭМ!$L$34:$L$777,СВЦЭМ!$A$34:$A$777,$A398,СВЦЭМ!$B$34:$B$777,E$389)+'СЕТ СН'!$F$16</f>
        <v>0</v>
      </c>
      <c r="F398" s="36">
        <f>SUMIFS(СВЦЭМ!$L$34:$L$777,СВЦЭМ!$A$34:$A$777,$A398,СВЦЭМ!$B$34:$B$777,F$389)+'СЕТ СН'!$F$16</f>
        <v>0</v>
      </c>
      <c r="G398" s="36">
        <f>SUMIFS(СВЦЭМ!$L$34:$L$777,СВЦЭМ!$A$34:$A$777,$A398,СВЦЭМ!$B$34:$B$777,G$389)+'СЕТ СН'!$F$16</f>
        <v>0</v>
      </c>
      <c r="H398" s="36">
        <f>SUMIFS(СВЦЭМ!$L$34:$L$777,СВЦЭМ!$A$34:$A$777,$A398,СВЦЭМ!$B$34:$B$777,H$389)+'СЕТ СН'!$F$16</f>
        <v>0</v>
      </c>
      <c r="I398" s="36">
        <f>SUMIFS(СВЦЭМ!$L$34:$L$777,СВЦЭМ!$A$34:$A$777,$A398,СВЦЭМ!$B$34:$B$777,I$389)+'СЕТ СН'!$F$16</f>
        <v>0</v>
      </c>
      <c r="J398" s="36">
        <f>SUMIFS(СВЦЭМ!$L$34:$L$777,СВЦЭМ!$A$34:$A$777,$A398,СВЦЭМ!$B$34:$B$777,J$389)+'СЕТ СН'!$F$16</f>
        <v>0</v>
      </c>
      <c r="K398" s="36">
        <f>SUMIFS(СВЦЭМ!$L$34:$L$777,СВЦЭМ!$A$34:$A$777,$A398,СВЦЭМ!$B$34:$B$777,K$389)+'СЕТ СН'!$F$16</f>
        <v>0</v>
      </c>
      <c r="L398" s="36">
        <f>SUMIFS(СВЦЭМ!$L$34:$L$777,СВЦЭМ!$A$34:$A$777,$A398,СВЦЭМ!$B$34:$B$777,L$389)+'СЕТ СН'!$F$16</f>
        <v>0</v>
      </c>
      <c r="M398" s="36">
        <f>SUMIFS(СВЦЭМ!$L$34:$L$777,СВЦЭМ!$A$34:$A$777,$A398,СВЦЭМ!$B$34:$B$777,M$389)+'СЕТ СН'!$F$16</f>
        <v>0</v>
      </c>
      <c r="N398" s="36">
        <f>SUMIFS(СВЦЭМ!$L$34:$L$777,СВЦЭМ!$A$34:$A$777,$A398,СВЦЭМ!$B$34:$B$777,N$389)+'СЕТ СН'!$F$16</f>
        <v>0</v>
      </c>
      <c r="O398" s="36">
        <f>SUMIFS(СВЦЭМ!$L$34:$L$777,СВЦЭМ!$A$34:$A$777,$A398,СВЦЭМ!$B$34:$B$777,O$389)+'СЕТ СН'!$F$16</f>
        <v>0</v>
      </c>
      <c r="P398" s="36">
        <f>SUMIFS(СВЦЭМ!$L$34:$L$777,СВЦЭМ!$A$34:$A$777,$A398,СВЦЭМ!$B$34:$B$777,P$389)+'СЕТ СН'!$F$16</f>
        <v>0</v>
      </c>
      <c r="Q398" s="36">
        <f>SUMIFS(СВЦЭМ!$L$34:$L$777,СВЦЭМ!$A$34:$A$777,$A398,СВЦЭМ!$B$34:$B$777,Q$389)+'СЕТ СН'!$F$16</f>
        <v>0</v>
      </c>
      <c r="R398" s="36">
        <f>SUMIFS(СВЦЭМ!$L$34:$L$777,СВЦЭМ!$A$34:$A$777,$A398,СВЦЭМ!$B$34:$B$777,R$389)+'СЕТ СН'!$F$16</f>
        <v>0</v>
      </c>
      <c r="S398" s="36">
        <f>SUMIFS(СВЦЭМ!$L$34:$L$777,СВЦЭМ!$A$34:$A$777,$A398,СВЦЭМ!$B$34:$B$777,S$389)+'СЕТ СН'!$F$16</f>
        <v>0</v>
      </c>
      <c r="T398" s="36">
        <f>SUMIFS(СВЦЭМ!$L$34:$L$777,СВЦЭМ!$A$34:$A$777,$A398,СВЦЭМ!$B$34:$B$777,T$389)+'СЕТ СН'!$F$16</f>
        <v>0</v>
      </c>
      <c r="U398" s="36">
        <f>SUMIFS(СВЦЭМ!$L$34:$L$777,СВЦЭМ!$A$34:$A$777,$A398,СВЦЭМ!$B$34:$B$777,U$389)+'СЕТ СН'!$F$16</f>
        <v>0</v>
      </c>
      <c r="V398" s="36">
        <f>SUMIFS(СВЦЭМ!$L$34:$L$777,СВЦЭМ!$A$34:$A$777,$A398,СВЦЭМ!$B$34:$B$777,V$389)+'СЕТ СН'!$F$16</f>
        <v>0</v>
      </c>
      <c r="W398" s="36">
        <f>SUMIFS(СВЦЭМ!$L$34:$L$777,СВЦЭМ!$A$34:$A$777,$A398,СВЦЭМ!$B$34:$B$777,W$389)+'СЕТ СН'!$F$16</f>
        <v>0</v>
      </c>
      <c r="X398" s="36">
        <f>SUMIFS(СВЦЭМ!$L$34:$L$777,СВЦЭМ!$A$34:$A$777,$A398,СВЦЭМ!$B$34:$B$777,X$389)+'СЕТ СН'!$F$16</f>
        <v>0</v>
      </c>
      <c r="Y398" s="36">
        <f>SUMIFS(СВЦЭМ!$L$34:$L$777,СВЦЭМ!$A$34:$A$777,$A398,СВЦЭМ!$B$34:$B$777,Y$389)+'СЕТ СН'!$F$16</f>
        <v>0</v>
      </c>
    </row>
    <row r="399" spans="1:27" ht="15.75" hidden="1" x14ac:dyDescent="0.2">
      <c r="A399" s="35">
        <f t="shared" si="11"/>
        <v>43871</v>
      </c>
      <c r="B399" s="36">
        <f>SUMIFS(СВЦЭМ!$L$34:$L$777,СВЦЭМ!$A$34:$A$777,$A399,СВЦЭМ!$B$34:$B$777,B$389)+'СЕТ СН'!$F$16</f>
        <v>0</v>
      </c>
      <c r="C399" s="36">
        <f>SUMIFS(СВЦЭМ!$L$34:$L$777,СВЦЭМ!$A$34:$A$777,$A399,СВЦЭМ!$B$34:$B$777,C$389)+'СЕТ СН'!$F$16</f>
        <v>0</v>
      </c>
      <c r="D399" s="36">
        <f>SUMIFS(СВЦЭМ!$L$34:$L$777,СВЦЭМ!$A$34:$A$777,$A399,СВЦЭМ!$B$34:$B$777,D$389)+'СЕТ СН'!$F$16</f>
        <v>0</v>
      </c>
      <c r="E399" s="36">
        <f>SUMIFS(СВЦЭМ!$L$34:$L$777,СВЦЭМ!$A$34:$A$777,$A399,СВЦЭМ!$B$34:$B$777,E$389)+'СЕТ СН'!$F$16</f>
        <v>0</v>
      </c>
      <c r="F399" s="36">
        <f>SUMIFS(СВЦЭМ!$L$34:$L$777,СВЦЭМ!$A$34:$A$777,$A399,СВЦЭМ!$B$34:$B$777,F$389)+'СЕТ СН'!$F$16</f>
        <v>0</v>
      </c>
      <c r="G399" s="36">
        <f>SUMIFS(СВЦЭМ!$L$34:$L$777,СВЦЭМ!$A$34:$A$777,$A399,СВЦЭМ!$B$34:$B$777,G$389)+'СЕТ СН'!$F$16</f>
        <v>0</v>
      </c>
      <c r="H399" s="36">
        <f>SUMIFS(СВЦЭМ!$L$34:$L$777,СВЦЭМ!$A$34:$A$777,$A399,СВЦЭМ!$B$34:$B$777,H$389)+'СЕТ СН'!$F$16</f>
        <v>0</v>
      </c>
      <c r="I399" s="36">
        <f>SUMIFS(СВЦЭМ!$L$34:$L$777,СВЦЭМ!$A$34:$A$777,$A399,СВЦЭМ!$B$34:$B$777,I$389)+'СЕТ СН'!$F$16</f>
        <v>0</v>
      </c>
      <c r="J399" s="36">
        <f>SUMIFS(СВЦЭМ!$L$34:$L$777,СВЦЭМ!$A$34:$A$777,$A399,СВЦЭМ!$B$34:$B$777,J$389)+'СЕТ СН'!$F$16</f>
        <v>0</v>
      </c>
      <c r="K399" s="36">
        <f>SUMIFS(СВЦЭМ!$L$34:$L$777,СВЦЭМ!$A$34:$A$777,$A399,СВЦЭМ!$B$34:$B$777,K$389)+'СЕТ СН'!$F$16</f>
        <v>0</v>
      </c>
      <c r="L399" s="36">
        <f>SUMIFS(СВЦЭМ!$L$34:$L$777,СВЦЭМ!$A$34:$A$777,$A399,СВЦЭМ!$B$34:$B$777,L$389)+'СЕТ СН'!$F$16</f>
        <v>0</v>
      </c>
      <c r="M399" s="36">
        <f>SUMIFS(СВЦЭМ!$L$34:$L$777,СВЦЭМ!$A$34:$A$777,$A399,СВЦЭМ!$B$34:$B$777,M$389)+'СЕТ СН'!$F$16</f>
        <v>0</v>
      </c>
      <c r="N399" s="36">
        <f>SUMIFS(СВЦЭМ!$L$34:$L$777,СВЦЭМ!$A$34:$A$777,$A399,СВЦЭМ!$B$34:$B$777,N$389)+'СЕТ СН'!$F$16</f>
        <v>0</v>
      </c>
      <c r="O399" s="36">
        <f>SUMIFS(СВЦЭМ!$L$34:$L$777,СВЦЭМ!$A$34:$A$777,$A399,СВЦЭМ!$B$34:$B$777,O$389)+'СЕТ СН'!$F$16</f>
        <v>0</v>
      </c>
      <c r="P399" s="36">
        <f>SUMIFS(СВЦЭМ!$L$34:$L$777,СВЦЭМ!$A$34:$A$777,$A399,СВЦЭМ!$B$34:$B$777,P$389)+'СЕТ СН'!$F$16</f>
        <v>0</v>
      </c>
      <c r="Q399" s="36">
        <f>SUMIFS(СВЦЭМ!$L$34:$L$777,СВЦЭМ!$A$34:$A$777,$A399,СВЦЭМ!$B$34:$B$777,Q$389)+'СЕТ СН'!$F$16</f>
        <v>0</v>
      </c>
      <c r="R399" s="36">
        <f>SUMIFS(СВЦЭМ!$L$34:$L$777,СВЦЭМ!$A$34:$A$777,$A399,СВЦЭМ!$B$34:$B$777,R$389)+'СЕТ СН'!$F$16</f>
        <v>0</v>
      </c>
      <c r="S399" s="36">
        <f>SUMIFS(СВЦЭМ!$L$34:$L$777,СВЦЭМ!$A$34:$A$777,$A399,СВЦЭМ!$B$34:$B$777,S$389)+'СЕТ СН'!$F$16</f>
        <v>0</v>
      </c>
      <c r="T399" s="36">
        <f>SUMIFS(СВЦЭМ!$L$34:$L$777,СВЦЭМ!$A$34:$A$777,$A399,СВЦЭМ!$B$34:$B$777,T$389)+'СЕТ СН'!$F$16</f>
        <v>0</v>
      </c>
      <c r="U399" s="36">
        <f>SUMIFS(СВЦЭМ!$L$34:$L$777,СВЦЭМ!$A$34:$A$777,$A399,СВЦЭМ!$B$34:$B$777,U$389)+'СЕТ СН'!$F$16</f>
        <v>0</v>
      </c>
      <c r="V399" s="36">
        <f>SUMIFS(СВЦЭМ!$L$34:$L$777,СВЦЭМ!$A$34:$A$777,$A399,СВЦЭМ!$B$34:$B$777,V$389)+'СЕТ СН'!$F$16</f>
        <v>0</v>
      </c>
      <c r="W399" s="36">
        <f>SUMIFS(СВЦЭМ!$L$34:$L$777,СВЦЭМ!$A$34:$A$777,$A399,СВЦЭМ!$B$34:$B$777,W$389)+'СЕТ СН'!$F$16</f>
        <v>0</v>
      </c>
      <c r="X399" s="36">
        <f>SUMIFS(СВЦЭМ!$L$34:$L$777,СВЦЭМ!$A$34:$A$777,$A399,СВЦЭМ!$B$34:$B$777,X$389)+'СЕТ СН'!$F$16</f>
        <v>0</v>
      </c>
      <c r="Y399" s="36">
        <f>SUMIFS(СВЦЭМ!$L$34:$L$777,СВЦЭМ!$A$34:$A$777,$A399,СВЦЭМ!$B$34:$B$777,Y$389)+'СЕТ СН'!$F$16</f>
        <v>0</v>
      </c>
    </row>
    <row r="400" spans="1:27" ht="15.75" hidden="1" x14ac:dyDescent="0.2">
      <c r="A400" s="35">
        <f t="shared" si="11"/>
        <v>43872</v>
      </c>
      <c r="B400" s="36">
        <f>SUMIFS(СВЦЭМ!$L$34:$L$777,СВЦЭМ!$A$34:$A$777,$A400,СВЦЭМ!$B$34:$B$777,B$389)+'СЕТ СН'!$F$16</f>
        <v>0</v>
      </c>
      <c r="C400" s="36">
        <f>SUMIFS(СВЦЭМ!$L$34:$L$777,СВЦЭМ!$A$34:$A$777,$A400,СВЦЭМ!$B$34:$B$777,C$389)+'СЕТ СН'!$F$16</f>
        <v>0</v>
      </c>
      <c r="D400" s="36">
        <f>SUMIFS(СВЦЭМ!$L$34:$L$777,СВЦЭМ!$A$34:$A$777,$A400,СВЦЭМ!$B$34:$B$777,D$389)+'СЕТ СН'!$F$16</f>
        <v>0</v>
      </c>
      <c r="E400" s="36">
        <f>SUMIFS(СВЦЭМ!$L$34:$L$777,СВЦЭМ!$A$34:$A$777,$A400,СВЦЭМ!$B$34:$B$777,E$389)+'СЕТ СН'!$F$16</f>
        <v>0</v>
      </c>
      <c r="F400" s="36">
        <f>SUMIFS(СВЦЭМ!$L$34:$L$777,СВЦЭМ!$A$34:$A$777,$A400,СВЦЭМ!$B$34:$B$777,F$389)+'СЕТ СН'!$F$16</f>
        <v>0</v>
      </c>
      <c r="G400" s="36">
        <f>SUMIFS(СВЦЭМ!$L$34:$L$777,СВЦЭМ!$A$34:$A$777,$A400,СВЦЭМ!$B$34:$B$777,G$389)+'СЕТ СН'!$F$16</f>
        <v>0</v>
      </c>
      <c r="H400" s="36">
        <f>SUMIFS(СВЦЭМ!$L$34:$L$777,СВЦЭМ!$A$34:$A$777,$A400,СВЦЭМ!$B$34:$B$777,H$389)+'СЕТ СН'!$F$16</f>
        <v>0</v>
      </c>
      <c r="I400" s="36">
        <f>SUMIFS(СВЦЭМ!$L$34:$L$777,СВЦЭМ!$A$34:$A$777,$A400,СВЦЭМ!$B$34:$B$777,I$389)+'СЕТ СН'!$F$16</f>
        <v>0</v>
      </c>
      <c r="J400" s="36">
        <f>SUMIFS(СВЦЭМ!$L$34:$L$777,СВЦЭМ!$A$34:$A$777,$A400,СВЦЭМ!$B$34:$B$777,J$389)+'СЕТ СН'!$F$16</f>
        <v>0</v>
      </c>
      <c r="K400" s="36">
        <f>SUMIFS(СВЦЭМ!$L$34:$L$777,СВЦЭМ!$A$34:$A$777,$A400,СВЦЭМ!$B$34:$B$777,K$389)+'СЕТ СН'!$F$16</f>
        <v>0</v>
      </c>
      <c r="L400" s="36">
        <f>SUMIFS(СВЦЭМ!$L$34:$L$777,СВЦЭМ!$A$34:$A$777,$A400,СВЦЭМ!$B$34:$B$777,L$389)+'СЕТ СН'!$F$16</f>
        <v>0</v>
      </c>
      <c r="M400" s="36">
        <f>SUMIFS(СВЦЭМ!$L$34:$L$777,СВЦЭМ!$A$34:$A$777,$A400,СВЦЭМ!$B$34:$B$777,M$389)+'СЕТ СН'!$F$16</f>
        <v>0</v>
      </c>
      <c r="N400" s="36">
        <f>SUMIFS(СВЦЭМ!$L$34:$L$777,СВЦЭМ!$A$34:$A$777,$A400,СВЦЭМ!$B$34:$B$777,N$389)+'СЕТ СН'!$F$16</f>
        <v>0</v>
      </c>
      <c r="O400" s="36">
        <f>SUMIFS(СВЦЭМ!$L$34:$L$777,СВЦЭМ!$A$34:$A$777,$A400,СВЦЭМ!$B$34:$B$777,O$389)+'СЕТ СН'!$F$16</f>
        <v>0</v>
      </c>
      <c r="P400" s="36">
        <f>SUMIFS(СВЦЭМ!$L$34:$L$777,СВЦЭМ!$A$34:$A$777,$A400,СВЦЭМ!$B$34:$B$777,P$389)+'СЕТ СН'!$F$16</f>
        <v>0</v>
      </c>
      <c r="Q400" s="36">
        <f>SUMIFS(СВЦЭМ!$L$34:$L$777,СВЦЭМ!$A$34:$A$777,$A400,СВЦЭМ!$B$34:$B$777,Q$389)+'СЕТ СН'!$F$16</f>
        <v>0</v>
      </c>
      <c r="R400" s="36">
        <f>SUMIFS(СВЦЭМ!$L$34:$L$777,СВЦЭМ!$A$34:$A$777,$A400,СВЦЭМ!$B$34:$B$777,R$389)+'СЕТ СН'!$F$16</f>
        <v>0</v>
      </c>
      <c r="S400" s="36">
        <f>SUMIFS(СВЦЭМ!$L$34:$L$777,СВЦЭМ!$A$34:$A$777,$A400,СВЦЭМ!$B$34:$B$777,S$389)+'СЕТ СН'!$F$16</f>
        <v>0</v>
      </c>
      <c r="T400" s="36">
        <f>SUMIFS(СВЦЭМ!$L$34:$L$777,СВЦЭМ!$A$34:$A$777,$A400,СВЦЭМ!$B$34:$B$777,T$389)+'СЕТ СН'!$F$16</f>
        <v>0</v>
      </c>
      <c r="U400" s="36">
        <f>SUMIFS(СВЦЭМ!$L$34:$L$777,СВЦЭМ!$A$34:$A$777,$A400,СВЦЭМ!$B$34:$B$777,U$389)+'СЕТ СН'!$F$16</f>
        <v>0</v>
      </c>
      <c r="V400" s="36">
        <f>SUMIFS(СВЦЭМ!$L$34:$L$777,СВЦЭМ!$A$34:$A$777,$A400,СВЦЭМ!$B$34:$B$777,V$389)+'СЕТ СН'!$F$16</f>
        <v>0</v>
      </c>
      <c r="W400" s="36">
        <f>SUMIFS(СВЦЭМ!$L$34:$L$777,СВЦЭМ!$A$34:$A$777,$A400,СВЦЭМ!$B$34:$B$777,W$389)+'СЕТ СН'!$F$16</f>
        <v>0</v>
      </c>
      <c r="X400" s="36">
        <f>SUMIFS(СВЦЭМ!$L$34:$L$777,СВЦЭМ!$A$34:$A$777,$A400,СВЦЭМ!$B$34:$B$777,X$389)+'СЕТ СН'!$F$16</f>
        <v>0</v>
      </c>
      <c r="Y400" s="36">
        <f>SUMIFS(СВЦЭМ!$L$34:$L$777,СВЦЭМ!$A$34:$A$777,$A400,СВЦЭМ!$B$34:$B$777,Y$389)+'СЕТ СН'!$F$16</f>
        <v>0</v>
      </c>
    </row>
    <row r="401" spans="1:25" ht="15.75" hidden="1" x14ac:dyDescent="0.2">
      <c r="A401" s="35">
        <f t="shared" si="11"/>
        <v>43873</v>
      </c>
      <c r="B401" s="36">
        <f>SUMIFS(СВЦЭМ!$L$34:$L$777,СВЦЭМ!$A$34:$A$777,$A401,СВЦЭМ!$B$34:$B$777,B$389)+'СЕТ СН'!$F$16</f>
        <v>0</v>
      </c>
      <c r="C401" s="36">
        <f>SUMIFS(СВЦЭМ!$L$34:$L$777,СВЦЭМ!$A$34:$A$777,$A401,СВЦЭМ!$B$34:$B$777,C$389)+'СЕТ СН'!$F$16</f>
        <v>0</v>
      </c>
      <c r="D401" s="36">
        <f>SUMIFS(СВЦЭМ!$L$34:$L$777,СВЦЭМ!$A$34:$A$777,$A401,СВЦЭМ!$B$34:$B$777,D$389)+'СЕТ СН'!$F$16</f>
        <v>0</v>
      </c>
      <c r="E401" s="36">
        <f>SUMIFS(СВЦЭМ!$L$34:$L$777,СВЦЭМ!$A$34:$A$777,$A401,СВЦЭМ!$B$34:$B$777,E$389)+'СЕТ СН'!$F$16</f>
        <v>0</v>
      </c>
      <c r="F401" s="36">
        <f>SUMIFS(СВЦЭМ!$L$34:$L$777,СВЦЭМ!$A$34:$A$777,$A401,СВЦЭМ!$B$34:$B$777,F$389)+'СЕТ СН'!$F$16</f>
        <v>0</v>
      </c>
      <c r="G401" s="36">
        <f>SUMIFS(СВЦЭМ!$L$34:$L$777,СВЦЭМ!$A$34:$A$777,$A401,СВЦЭМ!$B$34:$B$777,G$389)+'СЕТ СН'!$F$16</f>
        <v>0</v>
      </c>
      <c r="H401" s="36">
        <f>SUMIFS(СВЦЭМ!$L$34:$L$777,СВЦЭМ!$A$34:$A$777,$A401,СВЦЭМ!$B$34:$B$777,H$389)+'СЕТ СН'!$F$16</f>
        <v>0</v>
      </c>
      <c r="I401" s="36">
        <f>SUMIFS(СВЦЭМ!$L$34:$L$777,СВЦЭМ!$A$34:$A$777,$A401,СВЦЭМ!$B$34:$B$777,I$389)+'СЕТ СН'!$F$16</f>
        <v>0</v>
      </c>
      <c r="J401" s="36">
        <f>SUMIFS(СВЦЭМ!$L$34:$L$777,СВЦЭМ!$A$34:$A$777,$A401,СВЦЭМ!$B$34:$B$777,J$389)+'СЕТ СН'!$F$16</f>
        <v>0</v>
      </c>
      <c r="K401" s="36">
        <f>SUMIFS(СВЦЭМ!$L$34:$L$777,СВЦЭМ!$A$34:$A$777,$A401,СВЦЭМ!$B$34:$B$777,K$389)+'СЕТ СН'!$F$16</f>
        <v>0</v>
      </c>
      <c r="L401" s="36">
        <f>SUMIFS(СВЦЭМ!$L$34:$L$777,СВЦЭМ!$A$34:$A$777,$A401,СВЦЭМ!$B$34:$B$777,L$389)+'СЕТ СН'!$F$16</f>
        <v>0</v>
      </c>
      <c r="M401" s="36">
        <f>SUMIFS(СВЦЭМ!$L$34:$L$777,СВЦЭМ!$A$34:$A$777,$A401,СВЦЭМ!$B$34:$B$777,M$389)+'СЕТ СН'!$F$16</f>
        <v>0</v>
      </c>
      <c r="N401" s="36">
        <f>SUMIFS(СВЦЭМ!$L$34:$L$777,СВЦЭМ!$A$34:$A$777,$A401,СВЦЭМ!$B$34:$B$777,N$389)+'СЕТ СН'!$F$16</f>
        <v>0</v>
      </c>
      <c r="O401" s="36">
        <f>SUMIFS(СВЦЭМ!$L$34:$L$777,СВЦЭМ!$A$34:$A$777,$A401,СВЦЭМ!$B$34:$B$777,O$389)+'СЕТ СН'!$F$16</f>
        <v>0</v>
      </c>
      <c r="P401" s="36">
        <f>SUMIFS(СВЦЭМ!$L$34:$L$777,СВЦЭМ!$A$34:$A$777,$A401,СВЦЭМ!$B$34:$B$777,P$389)+'СЕТ СН'!$F$16</f>
        <v>0</v>
      </c>
      <c r="Q401" s="36">
        <f>SUMIFS(СВЦЭМ!$L$34:$L$777,СВЦЭМ!$A$34:$A$777,$A401,СВЦЭМ!$B$34:$B$777,Q$389)+'СЕТ СН'!$F$16</f>
        <v>0</v>
      </c>
      <c r="R401" s="36">
        <f>SUMIFS(СВЦЭМ!$L$34:$L$777,СВЦЭМ!$A$34:$A$777,$A401,СВЦЭМ!$B$34:$B$777,R$389)+'СЕТ СН'!$F$16</f>
        <v>0</v>
      </c>
      <c r="S401" s="36">
        <f>SUMIFS(СВЦЭМ!$L$34:$L$777,СВЦЭМ!$A$34:$A$777,$A401,СВЦЭМ!$B$34:$B$777,S$389)+'СЕТ СН'!$F$16</f>
        <v>0</v>
      </c>
      <c r="T401" s="36">
        <f>SUMIFS(СВЦЭМ!$L$34:$L$777,СВЦЭМ!$A$34:$A$777,$A401,СВЦЭМ!$B$34:$B$777,T$389)+'СЕТ СН'!$F$16</f>
        <v>0</v>
      </c>
      <c r="U401" s="36">
        <f>SUMIFS(СВЦЭМ!$L$34:$L$777,СВЦЭМ!$A$34:$A$777,$A401,СВЦЭМ!$B$34:$B$777,U$389)+'СЕТ СН'!$F$16</f>
        <v>0</v>
      </c>
      <c r="V401" s="36">
        <f>SUMIFS(СВЦЭМ!$L$34:$L$777,СВЦЭМ!$A$34:$A$777,$A401,СВЦЭМ!$B$34:$B$777,V$389)+'СЕТ СН'!$F$16</f>
        <v>0</v>
      </c>
      <c r="W401" s="36">
        <f>SUMIFS(СВЦЭМ!$L$34:$L$777,СВЦЭМ!$A$34:$A$777,$A401,СВЦЭМ!$B$34:$B$777,W$389)+'СЕТ СН'!$F$16</f>
        <v>0</v>
      </c>
      <c r="X401" s="36">
        <f>SUMIFS(СВЦЭМ!$L$34:$L$777,СВЦЭМ!$A$34:$A$777,$A401,СВЦЭМ!$B$34:$B$777,X$389)+'СЕТ СН'!$F$16</f>
        <v>0</v>
      </c>
      <c r="Y401" s="36">
        <f>SUMIFS(СВЦЭМ!$L$34:$L$777,СВЦЭМ!$A$34:$A$777,$A401,СВЦЭМ!$B$34:$B$777,Y$389)+'СЕТ СН'!$F$16</f>
        <v>0</v>
      </c>
    </row>
    <row r="402" spans="1:25" ht="15.75" hidden="1" x14ac:dyDescent="0.2">
      <c r="A402" s="35">
        <f t="shared" si="11"/>
        <v>43874</v>
      </c>
      <c r="B402" s="36">
        <f>SUMIFS(СВЦЭМ!$L$34:$L$777,СВЦЭМ!$A$34:$A$777,$A402,СВЦЭМ!$B$34:$B$777,B$389)+'СЕТ СН'!$F$16</f>
        <v>0</v>
      </c>
      <c r="C402" s="36">
        <f>SUMIFS(СВЦЭМ!$L$34:$L$777,СВЦЭМ!$A$34:$A$777,$A402,СВЦЭМ!$B$34:$B$777,C$389)+'СЕТ СН'!$F$16</f>
        <v>0</v>
      </c>
      <c r="D402" s="36">
        <f>SUMIFS(СВЦЭМ!$L$34:$L$777,СВЦЭМ!$A$34:$A$777,$A402,СВЦЭМ!$B$34:$B$777,D$389)+'СЕТ СН'!$F$16</f>
        <v>0</v>
      </c>
      <c r="E402" s="36">
        <f>SUMIFS(СВЦЭМ!$L$34:$L$777,СВЦЭМ!$A$34:$A$777,$A402,СВЦЭМ!$B$34:$B$777,E$389)+'СЕТ СН'!$F$16</f>
        <v>0</v>
      </c>
      <c r="F402" s="36">
        <f>SUMIFS(СВЦЭМ!$L$34:$L$777,СВЦЭМ!$A$34:$A$777,$A402,СВЦЭМ!$B$34:$B$777,F$389)+'СЕТ СН'!$F$16</f>
        <v>0</v>
      </c>
      <c r="G402" s="36">
        <f>SUMIFS(СВЦЭМ!$L$34:$L$777,СВЦЭМ!$A$34:$A$777,$A402,СВЦЭМ!$B$34:$B$777,G$389)+'СЕТ СН'!$F$16</f>
        <v>0</v>
      </c>
      <c r="H402" s="36">
        <f>SUMIFS(СВЦЭМ!$L$34:$L$777,СВЦЭМ!$A$34:$A$777,$A402,СВЦЭМ!$B$34:$B$777,H$389)+'СЕТ СН'!$F$16</f>
        <v>0</v>
      </c>
      <c r="I402" s="36">
        <f>SUMIFS(СВЦЭМ!$L$34:$L$777,СВЦЭМ!$A$34:$A$777,$A402,СВЦЭМ!$B$34:$B$777,I$389)+'СЕТ СН'!$F$16</f>
        <v>0</v>
      </c>
      <c r="J402" s="36">
        <f>SUMIFS(СВЦЭМ!$L$34:$L$777,СВЦЭМ!$A$34:$A$777,$A402,СВЦЭМ!$B$34:$B$777,J$389)+'СЕТ СН'!$F$16</f>
        <v>0</v>
      </c>
      <c r="K402" s="36">
        <f>SUMIFS(СВЦЭМ!$L$34:$L$777,СВЦЭМ!$A$34:$A$777,$A402,СВЦЭМ!$B$34:$B$777,K$389)+'СЕТ СН'!$F$16</f>
        <v>0</v>
      </c>
      <c r="L402" s="36">
        <f>SUMIFS(СВЦЭМ!$L$34:$L$777,СВЦЭМ!$A$34:$A$777,$A402,СВЦЭМ!$B$34:$B$777,L$389)+'СЕТ СН'!$F$16</f>
        <v>0</v>
      </c>
      <c r="M402" s="36">
        <f>SUMIFS(СВЦЭМ!$L$34:$L$777,СВЦЭМ!$A$34:$A$777,$A402,СВЦЭМ!$B$34:$B$777,M$389)+'СЕТ СН'!$F$16</f>
        <v>0</v>
      </c>
      <c r="N402" s="36">
        <f>SUMIFS(СВЦЭМ!$L$34:$L$777,СВЦЭМ!$A$34:$A$777,$A402,СВЦЭМ!$B$34:$B$777,N$389)+'СЕТ СН'!$F$16</f>
        <v>0</v>
      </c>
      <c r="O402" s="36">
        <f>SUMIFS(СВЦЭМ!$L$34:$L$777,СВЦЭМ!$A$34:$A$777,$A402,СВЦЭМ!$B$34:$B$777,O$389)+'СЕТ СН'!$F$16</f>
        <v>0</v>
      </c>
      <c r="P402" s="36">
        <f>SUMIFS(СВЦЭМ!$L$34:$L$777,СВЦЭМ!$A$34:$A$777,$A402,СВЦЭМ!$B$34:$B$777,P$389)+'СЕТ СН'!$F$16</f>
        <v>0</v>
      </c>
      <c r="Q402" s="36">
        <f>SUMIFS(СВЦЭМ!$L$34:$L$777,СВЦЭМ!$A$34:$A$777,$A402,СВЦЭМ!$B$34:$B$777,Q$389)+'СЕТ СН'!$F$16</f>
        <v>0</v>
      </c>
      <c r="R402" s="36">
        <f>SUMIFS(СВЦЭМ!$L$34:$L$777,СВЦЭМ!$A$34:$A$777,$A402,СВЦЭМ!$B$34:$B$777,R$389)+'СЕТ СН'!$F$16</f>
        <v>0</v>
      </c>
      <c r="S402" s="36">
        <f>SUMIFS(СВЦЭМ!$L$34:$L$777,СВЦЭМ!$A$34:$A$777,$A402,СВЦЭМ!$B$34:$B$777,S$389)+'СЕТ СН'!$F$16</f>
        <v>0</v>
      </c>
      <c r="T402" s="36">
        <f>SUMIFS(СВЦЭМ!$L$34:$L$777,СВЦЭМ!$A$34:$A$777,$A402,СВЦЭМ!$B$34:$B$777,T$389)+'СЕТ СН'!$F$16</f>
        <v>0</v>
      </c>
      <c r="U402" s="36">
        <f>SUMIFS(СВЦЭМ!$L$34:$L$777,СВЦЭМ!$A$34:$A$777,$A402,СВЦЭМ!$B$34:$B$777,U$389)+'СЕТ СН'!$F$16</f>
        <v>0</v>
      </c>
      <c r="V402" s="36">
        <f>SUMIFS(СВЦЭМ!$L$34:$L$777,СВЦЭМ!$A$34:$A$777,$A402,СВЦЭМ!$B$34:$B$777,V$389)+'СЕТ СН'!$F$16</f>
        <v>0</v>
      </c>
      <c r="W402" s="36">
        <f>SUMIFS(СВЦЭМ!$L$34:$L$777,СВЦЭМ!$A$34:$A$777,$A402,СВЦЭМ!$B$34:$B$777,W$389)+'СЕТ СН'!$F$16</f>
        <v>0</v>
      </c>
      <c r="X402" s="36">
        <f>SUMIFS(СВЦЭМ!$L$34:$L$777,СВЦЭМ!$A$34:$A$777,$A402,СВЦЭМ!$B$34:$B$777,X$389)+'СЕТ СН'!$F$16</f>
        <v>0</v>
      </c>
      <c r="Y402" s="36">
        <f>SUMIFS(СВЦЭМ!$L$34:$L$777,СВЦЭМ!$A$34:$A$777,$A402,СВЦЭМ!$B$34:$B$777,Y$389)+'СЕТ СН'!$F$16</f>
        <v>0</v>
      </c>
    </row>
    <row r="403" spans="1:25" ht="15.75" hidden="1" x14ac:dyDescent="0.2">
      <c r="A403" s="35">
        <f t="shared" si="11"/>
        <v>43875</v>
      </c>
      <c r="B403" s="36">
        <f>SUMIFS(СВЦЭМ!$L$34:$L$777,СВЦЭМ!$A$34:$A$777,$A403,СВЦЭМ!$B$34:$B$777,B$389)+'СЕТ СН'!$F$16</f>
        <v>0</v>
      </c>
      <c r="C403" s="36">
        <f>SUMIFS(СВЦЭМ!$L$34:$L$777,СВЦЭМ!$A$34:$A$777,$A403,СВЦЭМ!$B$34:$B$777,C$389)+'СЕТ СН'!$F$16</f>
        <v>0</v>
      </c>
      <c r="D403" s="36">
        <f>SUMIFS(СВЦЭМ!$L$34:$L$777,СВЦЭМ!$A$34:$A$777,$A403,СВЦЭМ!$B$34:$B$777,D$389)+'СЕТ СН'!$F$16</f>
        <v>0</v>
      </c>
      <c r="E403" s="36">
        <f>SUMIFS(СВЦЭМ!$L$34:$L$777,СВЦЭМ!$A$34:$A$777,$A403,СВЦЭМ!$B$34:$B$777,E$389)+'СЕТ СН'!$F$16</f>
        <v>0</v>
      </c>
      <c r="F403" s="36">
        <f>SUMIFS(СВЦЭМ!$L$34:$L$777,СВЦЭМ!$A$34:$A$777,$A403,СВЦЭМ!$B$34:$B$777,F$389)+'СЕТ СН'!$F$16</f>
        <v>0</v>
      </c>
      <c r="G403" s="36">
        <f>SUMIFS(СВЦЭМ!$L$34:$L$777,СВЦЭМ!$A$34:$A$777,$A403,СВЦЭМ!$B$34:$B$777,G$389)+'СЕТ СН'!$F$16</f>
        <v>0</v>
      </c>
      <c r="H403" s="36">
        <f>SUMIFS(СВЦЭМ!$L$34:$L$777,СВЦЭМ!$A$34:$A$777,$A403,СВЦЭМ!$B$34:$B$777,H$389)+'СЕТ СН'!$F$16</f>
        <v>0</v>
      </c>
      <c r="I403" s="36">
        <f>SUMIFS(СВЦЭМ!$L$34:$L$777,СВЦЭМ!$A$34:$A$777,$A403,СВЦЭМ!$B$34:$B$777,I$389)+'СЕТ СН'!$F$16</f>
        <v>0</v>
      </c>
      <c r="J403" s="36">
        <f>SUMIFS(СВЦЭМ!$L$34:$L$777,СВЦЭМ!$A$34:$A$777,$A403,СВЦЭМ!$B$34:$B$777,J$389)+'СЕТ СН'!$F$16</f>
        <v>0</v>
      </c>
      <c r="K403" s="36">
        <f>SUMIFS(СВЦЭМ!$L$34:$L$777,СВЦЭМ!$A$34:$A$777,$A403,СВЦЭМ!$B$34:$B$777,K$389)+'СЕТ СН'!$F$16</f>
        <v>0</v>
      </c>
      <c r="L403" s="36">
        <f>SUMIFS(СВЦЭМ!$L$34:$L$777,СВЦЭМ!$A$34:$A$777,$A403,СВЦЭМ!$B$34:$B$777,L$389)+'СЕТ СН'!$F$16</f>
        <v>0</v>
      </c>
      <c r="M403" s="36">
        <f>SUMIFS(СВЦЭМ!$L$34:$L$777,СВЦЭМ!$A$34:$A$777,$A403,СВЦЭМ!$B$34:$B$777,M$389)+'СЕТ СН'!$F$16</f>
        <v>0</v>
      </c>
      <c r="N403" s="36">
        <f>SUMIFS(СВЦЭМ!$L$34:$L$777,СВЦЭМ!$A$34:$A$777,$A403,СВЦЭМ!$B$34:$B$777,N$389)+'СЕТ СН'!$F$16</f>
        <v>0</v>
      </c>
      <c r="O403" s="36">
        <f>SUMIFS(СВЦЭМ!$L$34:$L$777,СВЦЭМ!$A$34:$A$777,$A403,СВЦЭМ!$B$34:$B$777,O$389)+'СЕТ СН'!$F$16</f>
        <v>0</v>
      </c>
      <c r="P403" s="36">
        <f>SUMIFS(СВЦЭМ!$L$34:$L$777,СВЦЭМ!$A$34:$A$777,$A403,СВЦЭМ!$B$34:$B$777,P$389)+'СЕТ СН'!$F$16</f>
        <v>0</v>
      </c>
      <c r="Q403" s="36">
        <f>SUMIFS(СВЦЭМ!$L$34:$L$777,СВЦЭМ!$A$34:$A$777,$A403,СВЦЭМ!$B$34:$B$777,Q$389)+'СЕТ СН'!$F$16</f>
        <v>0</v>
      </c>
      <c r="R403" s="36">
        <f>SUMIFS(СВЦЭМ!$L$34:$L$777,СВЦЭМ!$A$34:$A$777,$A403,СВЦЭМ!$B$34:$B$777,R$389)+'СЕТ СН'!$F$16</f>
        <v>0</v>
      </c>
      <c r="S403" s="36">
        <f>SUMIFS(СВЦЭМ!$L$34:$L$777,СВЦЭМ!$A$34:$A$777,$A403,СВЦЭМ!$B$34:$B$777,S$389)+'СЕТ СН'!$F$16</f>
        <v>0</v>
      </c>
      <c r="T403" s="36">
        <f>SUMIFS(СВЦЭМ!$L$34:$L$777,СВЦЭМ!$A$34:$A$777,$A403,СВЦЭМ!$B$34:$B$777,T$389)+'СЕТ СН'!$F$16</f>
        <v>0</v>
      </c>
      <c r="U403" s="36">
        <f>SUMIFS(СВЦЭМ!$L$34:$L$777,СВЦЭМ!$A$34:$A$777,$A403,СВЦЭМ!$B$34:$B$777,U$389)+'СЕТ СН'!$F$16</f>
        <v>0</v>
      </c>
      <c r="V403" s="36">
        <f>SUMIFS(СВЦЭМ!$L$34:$L$777,СВЦЭМ!$A$34:$A$777,$A403,СВЦЭМ!$B$34:$B$777,V$389)+'СЕТ СН'!$F$16</f>
        <v>0</v>
      </c>
      <c r="W403" s="36">
        <f>SUMIFS(СВЦЭМ!$L$34:$L$777,СВЦЭМ!$A$34:$A$777,$A403,СВЦЭМ!$B$34:$B$777,W$389)+'СЕТ СН'!$F$16</f>
        <v>0</v>
      </c>
      <c r="X403" s="36">
        <f>SUMIFS(СВЦЭМ!$L$34:$L$777,СВЦЭМ!$A$34:$A$777,$A403,СВЦЭМ!$B$34:$B$777,X$389)+'СЕТ СН'!$F$16</f>
        <v>0</v>
      </c>
      <c r="Y403" s="36">
        <f>SUMIFS(СВЦЭМ!$L$34:$L$777,СВЦЭМ!$A$34:$A$777,$A403,СВЦЭМ!$B$34:$B$777,Y$389)+'СЕТ СН'!$F$16</f>
        <v>0</v>
      </c>
    </row>
    <row r="404" spans="1:25" ht="15.75" hidden="1" x14ac:dyDescent="0.2">
      <c r="A404" s="35">
        <f t="shared" si="11"/>
        <v>43876</v>
      </c>
      <c r="B404" s="36">
        <f>SUMIFS(СВЦЭМ!$L$34:$L$777,СВЦЭМ!$A$34:$A$777,$A404,СВЦЭМ!$B$34:$B$777,B$389)+'СЕТ СН'!$F$16</f>
        <v>0</v>
      </c>
      <c r="C404" s="36">
        <f>SUMIFS(СВЦЭМ!$L$34:$L$777,СВЦЭМ!$A$34:$A$777,$A404,СВЦЭМ!$B$34:$B$777,C$389)+'СЕТ СН'!$F$16</f>
        <v>0</v>
      </c>
      <c r="D404" s="36">
        <f>SUMIFS(СВЦЭМ!$L$34:$L$777,СВЦЭМ!$A$34:$A$777,$A404,СВЦЭМ!$B$34:$B$777,D$389)+'СЕТ СН'!$F$16</f>
        <v>0</v>
      </c>
      <c r="E404" s="36">
        <f>SUMIFS(СВЦЭМ!$L$34:$L$777,СВЦЭМ!$A$34:$A$777,$A404,СВЦЭМ!$B$34:$B$777,E$389)+'СЕТ СН'!$F$16</f>
        <v>0</v>
      </c>
      <c r="F404" s="36">
        <f>SUMIFS(СВЦЭМ!$L$34:$L$777,СВЦЭМ!$A$34:$A$777,$A404,СВЦЭМ!$B$34:$B$777,F$389)+'СЕТ СН'!$F$16</f>
        <v>0</v>
      </c>
      <c r="G404" s="36">
        <f>SUMIFS(СВЦЭМ!$L$34:$L$777,СВЦЭМ!$A$34:$A$777,$A404,СВЦЭМ!$B$34:$B$777,G$389)+'СЕТ СН'!$F$16</f>
        <v>0</v>
      </c>
      <c r="H404" s="36">
        <f>SUMIFS(СВЦЭМ!$L$34:$L$777,СВЦЭМ!$A$34:$A$777,$A404,СВЦЭМ!$B$34:$B$777,H$389)+'СЕТ СН'!$F$16</f>
        <v>0</v>
      </c>
      <c r="I404" s="36">
        <f>SUMIFS(СВЦЭМ!$L$34:$L$777,СВЦЭМ!$A$34:$A$777,$A404,СВЦЭМ!$B$34:$B$777,I$389)+'СЕТ СН'!$F$16</f>
        <v>0</v>
      </c>
      <c r="J404" s="36">
        <f>SUMIFS(СВЦЭМ!$L$34:$L$777,СВЦЭМ!$A$34:$A$777,$A404,СВЦЭМ!$B$34:$B$777,J$389)+'СЕТ СН'!$F$16</f>
        <v>0</v>
      </c>
      <c r="K404" s="36">
        <f>SUMIFS(СВЦЭМ!$L$34:$L$777,СВЦЭМ!$A$34:$A$777,$A404,СВЦЭМ!$B$34:$B$777,K$389)+'СЕТ СН'!$F$16</f>
        <v>0</v>
      </c>
      <c r="L404" s="36">
        <f>SUMIFS(СВЦЭМ!$L$34:$L$777,СВЦЭМ!$A$34:$A$777,$A404,СВЦЭМ!$B$34:$B$777,L$389)+'СЕТ СН'!$F$16</f>
        <v>0</v>
      </c>
      <c r="M404" s="36">
        <f>SUMIFS(СВЦЭМ!$L$34:$L$777,СВЦЭМ!$A$34:$A$777,$A404,СВЦЭМ!$B$34:$B$777,M$389)+'СЕТ СН'!$F$16</f>
        <v>0</v>
      </c>
      <c r="N404" s="36">
        <f>SUMIFS(СВЦЭМ!$L$34:$L$777,СВЦЭМ!$A$34:$A$777,$A404,СВЦЭМ!$B$34:$B$777,N$389)+'СЕТ СН'!$F$16</f>
        <v>0</v>
      </c>
      <c r="O404" s="36">
        <f>SUMIFS(СВЦЭМ!$L$34:$L$777,СВЦЭМ!$A$34:$A$777,$A404,СВЦЭМ!$B$34:$B$777,O$389)+'СЕТ СН'!$F$16</f>
        <v>0</v>
      </c>
      <c r="P404" s="36">
        <f>SUMIFS(СВЦЭМ!$L$34:$L$777,СВЦЭМ!$A$34:$A$777,$A404,СВЦЭМ!$B$34:$B$777,P$389)+'СЕТ СН'!$F$16</f>
        <v>0</v>
      </c>
      <c r="Q404" s="36">
        <f>SUMIFS(СВЦЭМ!$L$34:$L$777,СВЦЭМ!$A$34:$A$777,$A404,СВЦЭМ!$B$34:$B$777,Q$389)+'СЕТ СН'!$F$16</f>
        <v>0</v>
      </c>
      <c r="R404" s="36">
        <f>SUMIFS(СВЦЭМ!$L$34:$L$777,СВЦЭМ!$A$34:$A$777,$A404,СВЦЭМ!$B$34:$B$777,R$389)+'СЕТ СН'!$F$16</f>
        <v>0</v>
      </c>
      <c r="S404" s="36">
        <f>SUMIFS(СВЦЭМ!$L$34:$L$777,СВЦЭМ!$A$34:$A$777,$A404,СВЦЭМ!$B$34:$B$777,S$389)+'СЕТ СН'!$F$16</f>
        <v>0</v>
      </c>
      <c r="T404" s="36">
        <f>SUMIFS(СВЦЭМ!$L$34:$L$777,СВЦЭМ!$A$34:$A$777,$A404,СВЦЭМ!$B$34:$B$777,T$389)+'СЕТ СН'!$F$16</f>
        <v>0</v>
      </c>
      <c r="U404" s="36">
        <f>SUMIFS(СВЦЭМ!$L$34:$L$777,СВЦЭМ!$A$34:$A$777,$A404,СВЦЭМ!$B$34:$B$777,U$389)+'СЕТ СН'!$F$16</f>
        <v>0</v>
      </c>
      <c r="V404" s="36">
        <f>SUMIFS(СВЦЭМ!$L$34:$L$777,СВЦЭМ!$A$34:$A$777,$A404,СВЦЭМ!$B$34:$B$777,V$389)+'СЕТ СН'!$F$16</f>
        <v>0</v>
      </c>
      <c r="W404" s="36">
        <f>SUMIFS(СВЦЭМ!$L$34:$L$777,СВЦЭМ!$A$34:$A$777,$A404,СВЦЭМ!$B$34:$B$777,W$389)+'СЕТ СН'!$F$16</f>
        <v>0</v>
      </c>
      <c r="X404" s="36">
        <f>SUMIFS(СВЦЭМ!$L$34:$L$777,СВЦЭМ!$A$34:$A$777,$A404,СВЦЭМ!$B$34:$B$777,X$389)+'СЕТ СН'!$F$16</f>
        <v>0</v>
      </c>
      <c r="Y404" s="36">
        <f>SUMIFS(СВЦЭМ!$L$34:$L$777,СВЦЭМ!$A$34:$A$777,$A404,СВЦЭМ!$B$34:$B$777,Y$389)+'СЕТ СН'!$F$16</f>
        <v>0</v>
      </c>
    </row>
    <row r="405" spans="1:25" ht="15.75" hidden="1" x14ac:dyDescent="0.2">
      <c r="A405" s="35">
        <f t="shared" si="11"/>
        <v>43877</v>
      </c>
      <c r="B405" s="36">
        <f>SUMIFS(СВЦЭМ!$L$34:$L$777,СВЦЭМ!$A$34:$A$777,$A405,СВЦЭМ!$B$34:$B$777,B$389)+'СЕТ СН'!$F$16</f>
        <v>0</v>
      </c>
      <c r="C405" s="36">
        <f>SUMIFS(СВЦЭМ!$L$34:$L$777,СВЦЭМ!$A$34:$A$777,$A405,СВЦЭМ!$B$34:$B$777,C$389)+'СЕТ СН'!$F$16</f>
        <v>0</v>
      </c>
      <c r="D405" s="36">
        <f>SUMIFS(СВЦЭМ!$L$34:$L$777,СВЦЭМ!$A$34:$A$777,$A405,СВЦЭМ!$B$34:$B$777,D$389)+'СЕТ СН'!$F$16</f>
        <v>0</v>
      </c>
      <c r="E405" s="36">
        <f>SUMIFS(СВЦЭМ!$L$34:$L$777,СВЦЭМ!$A$34:$A$777,$A405,СВЦЭМ!$B$34:$B$777,E$389)+'СЕТ СН'!$F$16</f>
        <v>0</v>
      </c>
      <c r="F405" s="36">
        <f>SUMIFS(СВЦЭМ!$L$34:$L$777,СВЦЭМ!$A$34:$A$777,$A405,СВЦЭМ!$B$34:$B$777,F$389)+'СЕТ СН'!$F$16</f>
        <v>0</v>
      </c>
      <c r="G405" s="36">
        <f>SUMIFS(СВЦЭМ!$L$34:$L$777,СВЦЭМ!$A$34:$A$777,$A405,СВЦЭМ!$B$34:$B$777,G$389)+'СЕТ СН'!$F$16</f>
        <v>0</v>
      </c>
      <c r="H405" s="36">
        <f>SUMIFS(СВЦЭМ!$L$34:$L$777,СВЦЭМ!$A$34:$A$777,$A405,СВЦЭМ!$B$34:$B$777,H$389)+'СЕТ СН'!$F$16</f>
        <v>0</v>
      </c>
      <c r="I405" s="36">
        <f>SUMIFS(СВЦЭМ!$L$34:$L$777,СВЦЭМ!$A$34:$A$777,$A405,СВЦЭМ!$B$34:$B$777,I$389)+'СЕТ СН'!$F$16</f>
        <v>0</v>
      </c>
      <c r="J405" s="36">
        <f>SUMIFS(СВЦЭМ!$L$34:$L$777,СВЦЭМ!$A$34:$A$777,$A405,СВЦЭМ!$B$34:$B$777,J$389)+'СЕТ СН'!$F$16</f>
        <v>0</v>
      </c>
      <c r="K405" s="36">
        <f>SUMIFS(СВЦЭМ!$L$34:$L$777,СВЦЭМ!$A$34:$A$777,$A405,СВЦЭМ!$B$34:$B$777,K$389)+'СЕТ СН'!$F$16</f>
        <v>0</v>
      </c>
      <c r="L405" s="36">
        <f>SUMIFS(СВЦЭМ!$L$34:$L$777,СВЦЭМ!$A$34:$A$777,$A405,СВЦЭМ!$B$34:$B$777,L$389)+'СЕТ СН'!$F$16</f>
        <v>0</v>
      </c>
      <c r="M405" s="36">
        <f>SUMIFS(СВЦЭМ!$L$34:$L$777,СВЦЭМ!$A$34:$A$777,$A405,СВЦЭМ!$B$34:$B$777,M$389)+'СЕТ СН'!$F$16</f>
        <v>0</v>
      </c>
      <c r="N405" s="36">
        <f>SUMIFS(СВЦЭМ!$L$34:$L$777,СВЦЭМ!$A$34:$A$777,$A405,СВЦЭМ!$B$34:$B$777,N$389)+'СЕТ СН'!$F$16</f>
        <v>0</v>
      </c>
      <c r="O405" s="36">
        <f>SUMIFS(СВЦЭМ!$L$34:$L$777,СВЦЭМ!$A$34:$A$777,$A405,СВЦЭМ!$B$34:$B$777,O$389)+'СЕТ СН'!$F$16</f>
        <v>0</v>
      </c>
      <c r="P405" s="36">
        <f>SUMIFS(СВЦЭМ!$L$34:$L$777,СВЦЭМ!$A$34:$A$777,$A405,СВЦЭМ!$B$34:$B$777,P$389)+'СЕТ СН'!$F$16</f>
        <v>0</v>
      </c>
      <c r="Q405" s="36">
        <f>SUMIFS(СВЦЭМ!$L$34:$L$777,СВЦЭМ!$A$34:$A$777,$A405,СВЦЭМ!$B$34:$B$777,Q$389)+'СЕТ СН'!$F$16</f>
        <v>0</v>
      </c>
      <c r="R405" s="36">
        <f>SUMIFS(СВЦЭМ!$L$34:$L$777,СВЦЭМ!$A$34:$A$777,$A405,СВЦЭМ!$B$34:$B$777,R$389)+'СЕТ СН'!$F$16</f>
        <v>0</v>
      </c>
      <c r="S405" s="36">
        <f>SUMIFS(СВЦЭМ!$L$34:$L$777,СВЦЭМ!$A$34:$A$777,$A405,СВЦЭМ!$B$34:$B$777,S$389)+'СЕТ СН'!$F$16</f>
        <v>0</v>
      </c>
      <c r="T405" s="36">
        <f>SUMIFS(СВЦЭМ!$L$34:$L$777,СВЦЭМ!$A$34:$A$777,$A405,СВЦЭМ!$B$34:$B$777,T$389)+'СЕТ СН'!$F$16</f>
        <v>0</v>
      </c>
      <c r="U405" s="36">
        <f>SUMIFS(СВЦЭМ!$L$34:$L$777,СВЦЭМ!$A$34:$A$777,$A405,СВЦЭМ!$B$34:$B$777,U$389)+'СЕТ СН'!$F$16</f>
        <v>0</v>
      </c>
      <c r="V405" s="36">
        <f>SUMIFS(СВЦЭМ!$L$34:$L$777,СВЦЭМ!$A$34:$A$777,$A405,СВЦЭМ!$B$34:$B$777,V$389)+'СЕТ СН'!$F$16</f>
        <v>0</v>
      </c>
      <c r="W405" s="36">
        <f>SUMIFS(СВЦЭМ!$L$34:$L$777,СВЦЭМ!$A$34:$A$777,$A405,СВЦЭМ!$B$34:$B$777,W$389)+'СЕТ СН'!$F$16</f>
        <v>0</v>
      </c>
      <c r="X405" s="36">
        <f>SUMIFS(СВЦЭМ!$L$34:$L$777,СВЦЭМ!$A$34:$A$777,$A405,СВЦЭМ!$B$34:$B$777,X$389)+'СЕТ СН'!$F$16</f>
        <v>0</v>
      </c>
      <c r="Y405" s="36">
        <f>SUMIFS(СВЦЭМ!$L$34:$L$777,СВЦЭМ!$A$34:$A$777,$A405,СВЦЭМ!$B$34:$B$777,Y$389)+'СЕТ СН'!$F$16</f>
        <v>0</v>
      </c>
    </row>
    <row r="406" spans="1:25" ht="15.75" hidden="1" x14ac:dyDescent="0.2">
      <c r="A406" s="35">
        <f t="shared" si="11"/>
        <v>43878</v>
      </c>
      <c r="B406" s="36">
        <f>SUMIFS(СВЦЭМ!$L$34:$L$777,СВЦЭМ!$A$34:$A$777,$A406,СВЦЭМ!$B$34:$B$777,B$389)+'СЕТ СН'!$F$16</f>
        <v>0</v>
      </c>
      <c r="C406" s="36">
        <f>SUMIFS(СВЦЭМ!$L$34:$L$777,СВЦЭМ!$A$34:$A$777,$A406,СВЦЭМ!$B$34:$B$777,C$389)+'СЕТ СН'!$F$16</f>
        <v>0</v>
      </c>
      <c r="D406" s="36">
        <f>SUMIFS(СВЦЭМ!$L$34:$L$777,СВЦЭМ!$A$34:$A$777,$A406,СВЦЭМ!$B$34:$B$777,D$389)+'СЕТ СН'!$F$16</f>
        <v>0</v>
      </c>
      <c r="E406" s="36">
        <f>SUMIFS(СВЦЭМ!$L$34:$L$777,СВЦЭМ!$A$34:$A$777,$A406,СВЦЭМ!$B$34:$B$777,E$389)+'СЕТ СН'!$F$16</f>
        <v>0</v>
      </c>
      <c r="F406" s="36">
        <f>SUMIFS(СВЦЭМ!$L$34:$L$777,СВЦЭМ!$A$34:$A$777,$A406,СВЦЭМ!$B$34:$B$777,F$389)+'СЕТ СН'!$F$16</f>
        <v>0</v>
      </c>
      <c r="G406" s="36">
        <f>SUMIFS(СВЦЭМ!$L$34:$L$777,СВЦЭМ!$A$34:$A$777,$A406,СВЦЭМ!$B$34:$B$777,G$389)+'СЕТ СН'!$F$16</f>
        <v>0</v>
      </c>
      <c r="H406" s="36">
        <f>SUMIFS(СВЦЭМ!$L$34:$L$777,СВЦЭМ!$A$34:$A$777,$A406,СВЦЭМ!$B$34:$B$777,H$389)+'СЕТ СН'!$F$16</f>
        <v>0</v>
      </c>
      <c r="I406" s="36">
        <f>SUMIFS(СВЦЭМ!$L$34:$L$777,СВЦЭМ!$A$34:$A$777,$A406,СВЦЭМ!$B$34:$B$777,I$389)+'СЕТ СН'!$F$16</f>
        <v>0</v>
      </c>
      <c r="J406" s="36">
        <f>SUMIFS(СВЦЭМ!$L$34:$L$777,СВЦЭМ!$A$34:$A$777,$A406,СВЦЭМ!$B$34:$B$777,J$389)+'СЕТ СН'!$F$16</f>
        <v>0</v>
      </c>
      <c r="K406" s="36">
        <f>SUMIFS(СВЦЭМ!$L$34:$L$777,СВЦЭМ!$A$34:$A$777,$A406,СВЦЭМ!$B$34:$B$777,K$389)+'СЕТ СН'!$F$16</f>
        <v>0</v>
      </c>
      <c r="L406" s="36">
        <f>SUMIFS(СВЦЭМ!$L$34:$L$777,СВЦЭМ!$A$34:$A$777,$A406,СВЦЭМ!$B$34:$B$777,L$389)+'СЕТ СН'!$F$16</f>
        <v>0</v>
      </c>
      <c r="M406" s="36">
        <f>SUMIFS(СВЦЭМ!$L$34:$L$777,СВЦЭМ!$A$34:$A$777,$A406,СВЦЭМ!$B$34:$B$777,M$389)+'СЕТ СН'!$F$16</f>
        <v>0</v>
      </c>
      <c r="N406" s="36">
        <f>SUMIFS(СВЦЭМ!$L$34:$L$777,СВЦЭМ!$A$34:$A$777,$A406,СВЦЭМ!$B$34:$B$777,N$389)+'СЕТ СН'!$F$16</f>
        <v>0</v>
      </c>
      <c r="O406" s="36">
        <f>SUMIFS(СВЦЭМ!$L$34:$L$777,СВЦЭМ!$A$34:$A$777,$A406,СВЦЭМ!$B$34:$B$777,O$389)+'СЕТ СН'!$F$16</f>
        <v>0</v>
      </c>
      <c r="P406" s="36">
        <f>SUMIFS(СВЦЭМ!$L$34:$L$777,СВЦЭМ!$A$34:$A$777,$A406,СВЦЭМ!$B$34:$B$777,P$389)+'СЕТ СН'!$F$16</f>
        <v>0</v>
      </c>
      <c r="Q406" s="36">
        <f>SUMIFS(СВЦЭМ!$L$34:$L$777,СВЦЭМ!$A$34:$A$777,$A406,СВЦЭМ!$B$34:$B$777,Q$389)+'СЕТ СН'!$F$16</f>
        <v>0</v>
      </c>
      <c r="R406" s="36">
        <f>SUMIFS(СВЦЭМ!$L$34:$L$777,СВЦЭМ!$A$34:$A$777,$A406,СВЦЭМ!$B$34:$B$777,R$389)+'СЕТ СН'!$F$16</f>
        <v>0</v>
      </c>
      <c r="S406" s="36">
        <f>SUMIFS(СВЦЭМ!$L$34:$L$777,СВЦЭМ!$A$34:$A$777,$A406,СВЦЭМ!$B$34:$B$777,S$389)+'СЕТ СН'!$F$16</f>
        <v>0</v>
      </c>
      <c r="T406" s="36">
        <f>SUMIFS(СВЦЭМ!$L$34:$L$777,СВЦЭМ!$A$34:$A$777,$A406,СВЦЭМ!$B$34:$B$777,T$389)+'СЕТ СН'!$F$16</f>
        <v>0</v>
      </c>
      <c r="U406" s="36">
        <f>SUMIFS(СВЦЭМ!$L$34:$L$777,СВЦЭМ!$A$34:$A$777,$A406,СВЦЭМ!$B$34:$B$777,U$389)+'СЕТ СН'!$F$16</f>
        <v>0</v>
      </c>
      <c r="V406" s="36">
        <f>SUMIFS(СВЦЭМ!$L$34:$L$777,СВЦЭМ!$A$34:$A$777,$A406,СВЦЭМ!$B$34:$B$777,V$389)+'СЕТ СН'!$F$16</f>
        <v>0</v>
      </c>
      <c r="W406" s="36">
        <f>SUMIFS(СВЦЭМ!$L$34:$L$777,СВЦЭМ!$A$34:$A$777,$A406,СВЦЭМ!$B$34:$B$777,W$389)+'СЕТ СН'!$F$16</f>
        <v>0</v>
      </c>
      <c r="X406" s="36">
        <f>SUMIFS(СВЦЭМ!$L$34:$L$777,СВЦЭМ!$A$34:$A$777,$A406,СВЦЭМ!$B$34:$B$777,X$389)+'СЕТ СН'!$F$16</f>
        <v>0</v>
      </c>
      <c r="Y406" s="36">
        <f>SUMIFS(СВЦЭМ!$L$34:$L$777,СВЦЭМ!$A$34:$A$777,$A406,СВЦЭМ!$B$34:$B$777,Y$389)+'СЕТ СН'!$F$16</f>
        <v>0</v>
      </c>
    </row>
    <row r="407" spans="1:25" ht="15.75" hidden="1" x14ac:dyDescent="0.2">
      <c r="A407" s="35">
        <f t="shared" si="11"/>
        <v>43879</v>
      </c>
      <c r="B407" s="36">
        <f>SUMIFS(СВЦЭМ!$L$34:$L$777,СВЦЭМ!$A$34:$A$777,$A407,СВЦЭМ!$B$34:$B$777,B$389)+'СЕТ СН'!$F$16</f>
        <v>0</v>
      </c>
      <c r="C407" s="36">
        <f>SUMIFS(СВЦЭМ!$L$34:$L$777,СВЦЭМ!$A$34:$A$777,$A407,СВЦЭМ!$B$34:$B$777,C$389)+'СЕТ СН'!$F$16</f>
        <v>0</v>
      </c>
      <c r="D407" s="36">
        <f>SUMIFS(СВЦЭМ!$L$34:$L$777,СВЦЭМ!$A$34:$A$777,$A407,СВЦЭМ!$B$34:$B$777,D$389)+'СЕТ СН'!$F$16</f>
        <v>0</v>
      </c>
      <c r="E407" s="36">
        <f>SUMIFS(СВЦЭМ!$L$34:$L$777,СВЦЭМ!$A$34:$A$777,$A407,СВЦЭМ!$B$34:$B$777,E$389)+'СЕТ СН'!$F$16</f>
        <v>0</v>
      </c>
      <c r="F407" s="36">
        <f>SUMIFS(СВЦЭМ!$L$34:$L$777,СВЦЭМ!$A$34:$A$777,$A407,СВЦЭМ!$B$34:$B$777,F$389)+'СЕТ СН'!$F$16</f>
        <v>0</v>
      </c>
      <c r="G407" s="36">
        <f>SUMIFS(СВЦЭМ!$L$34:$L$777,СВЦЭМ!$A$34:$A$777,$A407,СВЦЭМ!$B$34:$B$777,G$389)+'СЕТ СН'!$F$16</f>
        <v>0</v>
      </c>
      <c r="H407" s="36">
        <f>SUMIFS(СВЦЭМ!$L$34:$L$777,СВЦЭМ!$A$34:$A$777,$A407,СВЦЭМ!$B$34:$B$777,H$389)+'СЕТ СН'!$F$16</f>
        <v>0</v>
      </c>
      <c r="I407" s="36">
        <f>SUMIFS(СВЦЭМ!$L$34:$L$777,СВЦЭМ!$A$34:$A$777,$A407,СВЦЭМ!$B$34:$B$777,I$389)+'СЕТ СН'!$F$16</f>
        <v>0</v>
      </c>
      <c r="J407" s="36">
        <f>SUMIFS(СВЦЭМ!$L$34:$L$777,СВЦЭМ!$A$34:$A$777,$A407,СВЦЭМ!$B$34:$B$777,J$389)+'СЕТ СН'!$F$16</f>
        <v>0</v>
      </c>
      <c r="K407" s="36">
        <f>SUMIFS(СВЦЭМ!$L$34:$L$777,СВЦЭМ!$A$34:$A$777,$A407,СВЦЭМ!$B$34:$B$777,K$389)+'СЕТ СН'!$F$16</f>
        <v>0</v>
      </c>
      <c r="L407" s="36">
        <f>SUMIFS(СВЦЭМ!$L$34:$L$777,СВЦЭМ!$A$34:$A$777,$A407,СВЦЭМ!$B$34:$B$777,L$389)+'СЕТ СН'!$F$16</f>
        <v>0</v>
      </c>
      <c r="M407" s="36">
        <f>SUMIFS(СВЦЭМ!$L$34:$L$777,СВЦЭМ!$A$34:$A$777,$A407,СВЦЭМ!$B$34:$B$777,M$389)+'СЕТ СН'!$F$16</f>
        <v>0</v>
      </c>
      <c r="N407" s="36">
        <f>SUMIFS(СВЦЭМ!$L$34:$L$777,СВЦЭМ!$A$34:$A$777,$A407,СВЦЭМ!$B$34:$B$777,N$389)+'СЕТ СН'!$F$16</f>
        <v>0</v>
      </c>
      <c r="O407" s="36">
        <f>SUMIFS(СВЦЭМ!$L$34:$L$777,СВЦЭМ!$A$34:$A$777,$A407,СВЦЭМ!$B$34:$B$777,O$389)+'СЕТ СН'!$F$16</f>
        <v>0</v>
      </c>
      <c r="P407" s="36">
        <f>SUMIFS(СВЦЭМ!$L$34:$L$777,СВЦЭМ!$A$34:$A$777,$A407,СВЦЭМ!$B$34:$B$777,P$389)+'СЕТ СН'!$F$16</f>
        <v>0</v>
      </c>
      <c r="Q407" s="36">
        <f>SUMIFS(СВЦЭМ!$L$34:$L$777,СВЦЭМ!$A$34:$A$777,$A407,СВЦЭМ!$B$34:$B$777,Q$389)+'СЕТ СН'!$F$16</f>
        <v>0</v>
      </c>
      <c r="R407" s="36">
        <f>SUMIFS(СВЦЭМ!$L$34:$L$777,СВЦЭМ!$A$34:$A$777,$A407,СВЦЭМ!$B$34:$B$777,R$389)+'СЕТ СН'!$F$16</f>
        <v>0</v>
      </c>
      <c r="S407" s="36">
        <f>SUMIFS(СВЦЭМ!$L$34:$L$777,СВЦЭМ!$A$34:$A$777,$A407,СВЦЭМ!$B$34:$B$777,S$389)+'СЕТ СН'!$F$16</f>
        <v>0</v>
      </c>
      <c r="T407" s="36">
        <f>SUMIFS(СВЦЭМ!$L$34:$L$777,СВЦЭМ!$A$34:$A$777,$A407,СВЦЭМ!$B$34:$B$777,T$389)+'СЕТ СН'!$F$16</f>
        <v>0</v>
      </c>
      <c r="U407" s="36">
        <f>SUMIFS(СВЦЭМ!$L$34:$L$777,СВЦЭМ!$A$34:$A$777,$A407,СВЦЭМ!$B$34:$B$777,U$389)+'СЕТ СН'!$F$16</f>
        <v>0</v>
      </c>
      <c r="V407" s="36">
        <f>SUMIFS(СВЦЭМ!$L$34:$L$777,СВЦЭМ!$A$34:$A$777,$A407,СВЦЭМ!$B$34:$B$777,V$389)+'СЕТ СН'!$F$16</f>
        <v>0</v>
      </c>
      <c r="W407" s="36">
        <f>SUMIFS(СВЦЭМ!$L$34:$L$777,СВЦЭМ!$A$34:$A$777,$A407,СВЦЭМ!$B$34:$B$777,W$389)+'СЕТ СН'!$F$16</f>
        <v>0</v>
      </c>
      <c r="X407" s="36">
        <f>SUMIFS(СВЦЭМ!$L$34:$L$777,СВЦЭМ!$A$34:$A$777,$A407,СВЦЭМ!$B$34:$B$777,X$389)+'СЕТ СН'!$F$16</f>
        <v>0</v>
      </c>
      <c r="Y407" s="36">
        <f>SUMIFS(СВЦЭМ!$L$34:$L$777,СВЦЭМ!$A$34:$A$777,$A407,СВЦЭМ!$B$34:$B$777,Y$389)+'СЕТ СН'!$F$16</f>
        <v>0</v>
      </c>
    </row>
    <row r="408" spans="1:25" ht="15.75" hidden="1" x14ac:dyDescent="0.2">
      <c r="A408" s="35">
        <f t="shared" si="11"/>
        <v>43880</v>
      </c>
      <c r="B408" s="36">
        <f>SUMIFS(СВЦЭМ!$L$34:$L$777,СВЦЭМ!$A$34:$A$777,$A408,СВЦЭМ!$B$34:$B$777,B$389)+'СЕТ СН'!$F$16</f>
        <v>0</v>
      </c>
      <c r="C408" s="36">
        <f>SUMIFS(СВЦЭМ!$L$34:$L$777,СВЦЭМ!$A$34:$A$777,$A408,СВЦЭМ!$B$34:$B$777,C$389)+'СЕТ СН'!$F$16</f>
        <v>0</v>
      </c>
      <c r="D408" s="36">
        <f>SUMIFS(СВЦЭМ!$L$34:$L$777,СВЦЭМ!$A$34:$A$777,$A408,СВЦЭМ!$B$34:$B$777,D$389)+'СЕТ СН'!$F$16</f>
        <v>0</v>
      </c>
      <c r="E408" s="36">
        <f>SUMIFS(СВЦЭМ!$L$34:$L$777,СВЦЭМ!$A$34:$A$777,$A408,СВЦЭМ!$B$34:$B$777,E$389)+'СЕТ СН'!$F$16</f>
        <v>0</v>
      </c>
      <c r="F408" s="36">
        <f>SUMIFS(СВЦЭМ!$L$34:$L$777,СВЦЭМ!$A$34:$A$777,$A408,СВЦЭМ!$B$34:$B$777,F$389)+'СЕТ СН'!$F$16</f>
        <v>0</v>
      </c>
      <c r="G408" s="36">
        <f>SUMIFS(СВЦЭМ!$L$34:$L$777,СВЦЭМ!$A$34:$A$777,$A408,СВЦЭМ!$B$34:$B$777,G$389)+'СЕТ СН'!$F$16</f>
        <v>0</v>
      </c>
      <c r="H408" s="36">
        <f>SUMIFS(СВЦЭМ!$L$34:$L$777,СВЦЭМ!$A$34:$A$777,$A408,СВЦЭМ!$B$34:$B$777,H$389)+'СЕТ СН'!$F$16</f>
        <v>0</v>
      </c>
      <c r="I408" s="36">
        <f>SUMIFS(СВЦЭМ!$L$34:$L$777,СВЦЭМ!$A$34:$A$777,$A408,СВЦЭМ!$B$34:$B$777,I$389)+'СЕТ СН'!$F$16</f>
        <v>0</v>
      </c>
      <c r="J408" s="36">
        <f>SUMIFS(СВЦЭМ!$L$34:$L$777,СВЦЭМ!$A$34:$A$777,$A408,СВЦЭМ!$B$34:$B$777,J$389)+'СЕТ СН'!$F$16</f>
        <v>0</v>
      </c>
      <c r="K408" s="36">
        <f>SUMIFS(СВЦЭМ!$L$34:$L$777,СВЦЭМ!$A$34:$A$777,$A408,СВЦЭМ!$B$34:$B$777,K$389)+'СЕТ СН'!$F$16</f>
        <v>0</v>
      </c>
      <c r="L408" s="36">
        <f>SUMIFS(СВЦЭМ!$L$34:$L$777,СВЦЭМ!$A$34:$A$777,$A408,СВЦЭМ!$B$34:$B$777,L$389)+'СЕТ СН'!$F$16</f>
        <v>0</v>
      </c>
      <c r="M408" s="36">
        <f>SUMIFS(СВЦЭМ!$L$34:$L$777,СВЦЭМ!$A$34:$A$777,$A408,СВЦЭМ!$B$34:$B$777,M$389)+'СЕТ СН'!$F$16</f>
        <v>0</v>
      </c>
      <c r="N408" s="36">
        <f>SUMIFS(СВЦЭМ!$L$34:$L$777,СВЦЭМ!$A$34:$A$777,$A408,СВЦЭМ!$B$34:$B$777,N$389)+'СЕТ СН'!$F$16</f>
        <v>0</v>
      </c>
      <c r="O408" s="36">
        <f>SUMIFS(СВЦЭМ!$L$34:$L$777,СВЦЭМ!$A$34:$A$777,$A408,СВЦЭМ!$B$34:$B$777,O$389)+'СЕТ СН'!$F$16</f>
        <v>0</v>
      </c>
      <c r="P408" s="36">
        <f>SUMIFS(СВЦЭМ!$L$34:$L$777,СВЦЭМ!$A$34:$A$777,$A408,СВЦЭМ!$B$34:$B$777,P$389)+'СЕТ СН'!$F$16</f>
        <v>0</v>
      </c>
      <c r="Q408" s="36">
        <f>SUMIFS(СВЦЭМ!$L$34:$L$777,СВЦЭМ!$A$34:$A$777,$A408,СВЦЭМ!$B$34:$B$777,Q$389)+'СЕТ СН'!$F$16</f>
        <v>0</v>
      </c>
      <c r="R408" s="36">
        <f>SUMIFS(СВЦЭМ!$L$34:$L$777,СВЦЭМ!$A$34:$A$777,$A408,СВЦЭМ!$B$34:$B$777,R$389)+'СЕТ СН'!$F$16</f>
        <v>0</v>
      </c>
      <c r="S408" s="36">
        <f>SUMIFS(СВЦЭМ!$L$34:$L$777,СВЦЭМ!$A$34:$A$777,$A408,СВЦЭМ!$B$34:$B$777,S$389)+'СЕТ СН'!$F$16</f>
        <v>0</v>
      </c>
      <c r="T408" s="36">
        <f>SUMIFS(СВЦЭМ!$L$34:$L$777,СВЦЭМ!$A$34:$A$777,$A408,СВЦЭМ!$B$34:$B$777,T$389)+'СЕТ СН'!$F$16</f>
        <v>0</v>
      </c>
      <c r="U408" s="36">
        <f>SUMIFS(СВЦЭМ!$L$34:$L$777,СВЦЭМ!$A$34:$A$777,$A408,СВЦЭМ!$B$34:$B$777,U$389)+'СЕТ СН'!$F$16</f>
        <v>0</v>
      </c>
      <c r="V408" s="36">
        <f>SUMIFS(СВЦЭМ!$L$34:$L$777,СВЦЭМ!$A$34:$A$777,$A408,СВЦЭМ!$B$34:$B$777,V$389)+'СЕТ СН'!$F$16</f>
        <v>0</v>
      </c>
      <c r="W408" s="36">
        <f>SUMIFS(СВЦЭМ!$L$34:$L$777,СВЦЭМ!$A$34:$A$777,$A408,СВЦЭМ!$B$34:$B$777,W$389)+'СЕТ СН'!$F$16</f>
        <v>0</v>
      </c>
      <c r="X408" s="36">
        <f>SUMIFS(СВЦЭМ!$L$34:$L$777,СВЦЭМ!$A$34:$A$777,$A408,СВЦЭМ!$B$34:$B$777,X$389)+'СЕТ СН'!$F$16</f>
        <v>0</v>
      </c>
      <c r="Y408" s="36">
        <f>SUMIFS(СВЦЭМ!$L$34:$L$777,СВЦЭМ!$A$34:$A$777,$A408,СВЦЭМ!$B$34:$B$777,Y$389)+'СЕТ СН'!$F$16</f>
        <v>0</v>
      </c>
    </row>
    <row r="409" spans="1:25" ht="15.75" hidden="1" x14ac:dyDescent="0.2">
      <c r="A409" s="35">
        <f t="shared" si="11"/>
        <v>43881</v>
      </c>
      <c r="B409" s="36">
        <f>SUMIFS(СВЦЭМ!$L$34:$L$777,СВЦЭМ!$A$34:$A$777,$A409,СВЦЭМ!$B$34:$B$777,B$389)+'СЕТ СН'!$F$16</f>
        <v>0</v>
      </c>
      <c r="C409" s="36">
        <f>SUMIFS(СВЦЭМ!$L$34:$L$777,СВЦЭМ!$A$34:$A$777,$A409,СВЦЭМ!$B$34:$B$777,C$389)+'СЕТ СН'!$F$16</f>
        <v>0</v>
      </c>
      <c r="D409" s="36">
        <f>SUMIFS(СВЦЭМ!$L$34:$L$777,СВЦЭМ!$A$34:$A$777,$A409,СВЦЭМ!$B$34:$B$777,D$389)+'СЕТ СН'!$F$16</f>
        <v>0</v>
      </c>
      <c r="E409" s="36">
        <f>SUMIFS(СВЦЭМ!$L$34:$L$777,СВЦЭМ!$A$34:$A$777,$A409,СВЦЭМ!$B$34:$B$777,E$389)+'СЕТ СН'!$F$16</f>
        <v>0</v>
      </c>
      <c r="F409" s="36">
        <f>SUMIFS(СВЦЭМ!$L$34:$L$777,СВЦЭМ!$A$34:$A$777,$A409,СВЦЭМ!$B$34:$B$777,F$389)+'СЕТ СН'!$F$16</f>
        <v>0</v>
      </c>
      <c r="G409" s="36">
        <f>SUMIFS(СВЦЭМ!$L$34:$L$777,СВЦЭМ!$A$34:$A$777,$A409,СВЦЭМ!$B$34:$B$777,G$389)+'СЕТ СН'!$F$16</f>
        <v>0</v>
      </c>
      <c r="H409" s="36">
        <f>SUMIFS(СВЦЭМ!$L$34:$L$777,СВЦЭМ!$A$34:$A$777,$A409,СВЦЭМ!$B$34:$B$777,H$389)+'СЕТ СН'!$F$16</f>
        <v>0</v>
      </c>
      <c r="I409" s="36">
        <f>SUMIFS(СВЦЭМ!$L$34:$L$777,СВЦЭМ!$A$34:$A$777,$A409,СВЦЭМ!$B$34:$B$777,I$389)+'СЕТ СН'!$F$16</f>
        <v>0</v>
      </c>
      <c r="J409" s="36">
        <f>SUMIFS(СВЦЭМ!$L$34:$L$777,СВЦЭМ!$A$34:$A$777,$A409,СВЦЭМ!$B$34:$B$777,J$389)+'СЕТ СН'!$F$16</f>
        <v>0</v>
      </c>
      <c r="K409" s="36">
        <f>SUMIFS(СВЦЭМ!$L$34:$L$777,СВЦЭМ!$A$34:$A$777,$A409,СВЦЭМ!$B$34:$B$777,K$389)+'СЕТ СН'!$F$16</f>
        <v>0</v>
      </c>
      <c r="L409" s="36">
        <f>SUMIFS(СВЦЭМ!$L$34:$L$777,СВЦЭМ!$A$34:$A$777,$A409,СВЦЭМ!$B$34:$B$777,L$389)+'СЕТ СН'!$F$16</f>
        <v>0</v>
      </c>
      <c r="M409" s="36">
        <f>SUMIFS(СВЦЭМ!$L$34:$L$777,СВЦЭМ!$A$34:$A$777,$A409,СВЦЭМ!$B$34:$B$777,M$389)+'СЕТ СН'!$F$16</f>
        <v>0</v>
      </c>
      <c r="N409" s="36">
        <f>SUMIFS(СВЦЭМ!$L$34:$L$777,СВЦЭМ!$A$34:$A$777,$A409,СВЦЭМ!$B$34:$B$777,N$389)+'СЕТ СН'!$F$16</f>
        <v>0</v>
      </c>
      <c r="O409" s="36">
        <f>SUMIFS(СВЦЭМ!$L$34:$L$777,СВЦЭМ!$A$34:$A$777,$A409,СВЦЭМ!$B$34:$B$777,O$389)+'СЕТ СН'!$F$16</f>
        <v>0</v>
      </c>
      <c r="P409" s="36">
        <f>SUMIFS(СВЦЭМ!$L$34:$L$777,СВЦЭМ!$A$34:$A$777,$A409,СВЦЭМ!$B$34:$B$777,P$389)+'СЕТ СН'!$F$16</f>
        <v>0</v>
      </c>
      <c r="Q409" s="36">
        <f>SUMIFS(СВЦЭМ!$L$34:$L$777,СВЦЭМ!$A$34:$A$777,$A409,СВЦЭМ!$B$34:$B$777,Q$389)+'СЕТ СН'!$F$16</f>
        <v>0</v>
      </c>
      <c r="R409" s="36">
        <f>SUMIFS(СВЦЭМ!$L$34:$L$777,СВЦЭМ!$A$34:$A$777,$A409,СВЦЭМ!$B$34:$B$777,R$389)+'СЕТ СН'!$F$16</f>
        <v>0</v>
      </c>
      <c r="S409" s="36">
        <f>SUMIFS(СВЦЭМ!$L$34:$L$777,СВЦЭМ!$A$34:$A$777,$A409,СВЦЭМ!$B$34:$B$777,S$389)+'СЕТ СН'!$F$16</f>
        <v>0</v>
      </c>
      <c r="T409" s="36">
        <f>SUMIFS(СВЦЭМ!$L$34:$L$777,СВЦЭМ!$A$34:$A$777,$A409,СВЦЭМ!$B$34:$B$777,T$389)+'СЕТ СН'!$F$16</f>
        <v>0</v>
      </c>
      <c r="U409" s="36">
        <f>SUMIFS(СВЦЭМ!$L$34:$L$777,СВЦЭМ!$A$34:$A$777,$A409,СВЦЭМ!$B$34:$B$777,U$389)+'СЕТ СН'!$F$16</f>
        <v>0</v>
      </c>
      <c r="V409" s="36">
        <f>SUMIFS(СВЦЭМ!$L$34:$L$777,СВЦЭМ!$A$34:$A$777,$A409,СВЦЭМ!$B$34:$B$777,V$389)+'СЕТ СН'!$F$16</f>
        <v>0</v>
      </c>
      <c r="W409" s="36">
        <f>SUMIFS(СВЦЭМ!$L$34:$L$777,СВЦЭМ!$A$34:$A$777,$A409,СВЦЭМ!$B$34:$B$777,W$389)+'СЕТ СН'!$F$16</f>
        <v>0</v>
      </c>
      <c r="X409" s="36">
        <f>SUMIFS(СВЦЭМ!$L$34:$L$777,СВЦЭМ!$A$34:$A$777,$A409,СВЦЭМ!$B$34:$B$777,X$389)+'СЕТ СН'!$F$16</f>
        <v>0</v>
      </c>
      <c r="Y409" s="36">
        <f>SUMIFS(СВЦЭМ!$L$34:$L$777,СВЦЭМ!$A$34:$A$777,$A409,СВЦЭМ!$B$34:$B$777,Y$389)+'СЕТ СН'!$F$16</f>
        <v>0</v>
      </c>
    </row>
    <row r="410" spans="1:25" ht="15.75" hidden="1" x14ac:dyDescent="0.2">
      <c r="A410" s="35">
        <f t="shared" si="11"/>
        <v>43882</v>
      </c>
      <c r="B410" s="36">
        <f>SUMIFS(СВЦЭМ!$L$34:$L$777,СВЦЭМ!$A$34:$A$777,$A410,СВЦЭМ!$B$34:$B$777,B$389)+'СЕТ СН'!$F$16</f>
        <v>0</v>
      </c>
      <c r="C410" s="36">
        <f>SUMIFS(СВЦЭМ!$L$34:$L$777,СВЦЭМ!$A$34:$A$777,$A410,СВЦЭМ!$B$34:$B$777,C$389)+'СЕТ СН'!$F$16</f>
        <v>0</v>
      </c>
      <c r="D410" s="36">
        <f>SUMIFS(СВЦЭМ!$L$34:$L$777,СВЦЭМ!$A$34:$A$777,$A410,СВЦЭМ!$B$34:$B$777,D$389)+'СЕТ СН'!$F$16</f>
        <v>0</v>
      </c>
      <c r="E410" s="36">
        <f>SUMIFS(СВЦЭМ!$L$34:$L$777,СВЦЭМ!$A$34:$A$777,$A410,СВЦЭМ!$B$34:$B$777,E$389)+'СЕТ СН'!$F$16</f>
        <v>0</v>
      </c>
      <c r="F410" s="36">
        <f>SUMIFS(СВЦЭМ!$L$34:$L$777,СВЦЭМ!$A$34:$A$777,$A410,СВЦЭМ!$B$34:$B$777,F$389)+'СЕТ СН'!$F$16</f>
        <v>0</v>
      </c>
      <c r="G410" s="36">
        <f>SUMIFS(СВЦЭМ!$L$34:$L$777,СВЦЭМ!$A$34:$A$777,$A410,СВЦЭМ!$B$34:$B$777,G$389)+'СЕТ СН'!$F$16</f>
        <v>0</v>
      </c>
      <c r="H410" s="36">
        <f>SUMIFS(СВЦЭМ!$L$34:$L$777,СВЦЭМ!$A$34:$A$777,$A410,СВЦЭМ!$B$34:$B$777,H$389)+'СЕТ СН'!$F$16</f>
        <v>0</v>
      </c>
      <c r="I410" s="36">
        <f>SUMIFS(СВЦЭМ!$L$34:$L$777,СВЦЭМ!$A$34:$A$777,$A410,СВЦЭМ!$B$34:$B$777,I$389)+'СЕТ СН'!$F$16</f>
        <v>0</v>
      </c>
      <c r="J410" s="36">
        <f>SUMIFS(СВЦЭМ!$L$34:$L$777,СВЦЭМ!$A$34:$A$777,$A410,СВЦЭМ!$B$34:$B$777,J$389)+'СЕТ СН'!$F$16</f>
        <v>0</v>
      </c>
      <c r="K410" s="36">
        <f>SUMIFS(СВЦЭМ!$L$34:$L$777,СВЦЭМ!$A$34:$A$777,$A410,СВЦЭМ!$B$34:$B$777,K$389)+'СЕТ СН'!$F$16</f>
        <v>0</v>
      </c>
      <c r="L410" s="36">
        <f>SUMIFS(СВЦЭМ!$L$34:$L$777,СВЦЭМ!$A$34:$A$777,$A410,СВЦЭМ!$B$34:$B$777,L$389)+'СЕТ СН'!$F$16</f>
        <v>0</v>
      </c>
      <c r="M410" s="36">
        <f>SUMIFS(СВЦЭМ!$L$34:$L$777,СВЦЭМ!$A$34:$A$777,$A410,СВЦЭМ!$B$34:$B$777,M$389)+'СЕТ СН'!$F$16</f>
        <v>0</v>
      </c>
      <c r="N410" s="36">
        <f>SUMIFS(СВЦЭМ!$L$34:$L$777,СВЦЭМ!$A$34:$A$777,$A410,СВЦЭМ!$B$34:$B$777,N$389)+'СЕТ СН'!$F$16</f>
        <v>0</v>
      </c>
      <c r="O410" s="36">
        <f>SUMIFS(СВЦЭМ!$L$34:$L$777,СВЦЭМ!$A$34:$A$777,$A410,СВЦЭМ!$B$34:$B$777,O$389)+'СЕТ СН'!$F$16</f>
        <v>0</v>
      </c>
      <c r="P410" s="36">
        <f>SUMIFS(СВЦЭМ!$L$34:$L$777,СВЦЭМ!$A$34:$A$777,$A410,СВЦЭМ!$B$34:$B$777,P$389)+'СЕТ СН'!$F$16</f>
        <v>0</v>
      </c>
      <c r="Q410" s="36">
        <f>SUMIFS(СВЦЭМ!$L$34:$L$777,СВЦЭМ!$A$34:$A$777,$A410,СВЦЭМ!$B$34:$B$777,Q$389)+'СЕТ СН'!$F$16</f>
        <v>0</v>
      </c>
      <c r="R410" s="36">
        <f>SUMIFS(СВЦЭМ!$L$34:$L$777,СВЦЭМ!$A$34:$A$777,$A410,СВЦЭМ!$B$34:$B$777,R$389)+'СЕТ СН'!$F$16</f>
        <v>0</v>
      </c>
      <c r="S410" s="36">
        <f>SUMIFS(СВЦЭМ!$L$34:$L$777,СВЦЭМ!$A$34:$A$777,$A410,СВЦЭМ!$B$34:$B$777,S$389)+'СЕТ СН'!$F$16</f>
        <v>0</v>
      </c>
      <c r="T410" s="36">
        <f>SUMIFS(СВЦЭМ!$L$34:$L$777,СВЦЭМ!$A$34:$A$777,$A410,СВЦЭМ!$B$34:$B$777,T$389)+'СЕТ СН'!$F$16</f>
        <v>0</v>
      </c>
      <c r="U410" s="36">
        <f>SUMIFS(СВЦЭМ!$L$34:$L$777,СВЦЭМ!$A$34:$A$777,$A410,СВЦЭМ!$B$34:$B$777,U$389)+'СЕТ СН'!$F$16</f>
        <v>0</v>
      </c>
      <c r="V410" s="36">
        <f>SUMIFS(СВЦЭМ!$L$34:$L$777,СВЦЭМ!$A$34:$A$777,$A410,СВЦЭМ!$B$34:$B$777,V$389)+'СЕТ СН'!$F$16</f>
        <v>0</v>
      </c>
      <c r="W410" s="36">
        <f>SUMIFS(СВЦЭМ!$L$34:$L$777,СВЦЭМ!$A$34:$A$777,$A410,СВЦЭМ!$B$34:$B$777,W$389)+'СЕТ СН'!$F$16</f>
        <v>0</v>
      </c>
      <c r="X410" s="36">
        <f>SUMIFS(СВЦЭМ!$L$34:$L$777,СВЦЭМ!$A$34:$A$777,$A410,СВЦЭМ!$B$34:$B$777,X$389)+'СЕТ СН'!$F$16</f>
        <v>0</v>
      </c>
      <c r="Y410" s="36">
        <f>SUMIFS(СВЦЭМ!$L$34:$L$777,СВЦЭМ!$A$34:$A$777,$A410,СВЦЭМ!$B$34:$B$777,Y$389)+'СЕТ СН'!$F$16</f>
        <v>0</v>
      </c>
    </row>
    <row r="411" spans="1:25" ht="15.75" hidden="1" x14ac:dyDescent="0.2">
      <c r="A411" s="35">
        <f t="shared" si="11"/>
        <v>43883</v>
      </c>
      <c r="B411" s="36">
        <f>SUMIFS(СВЦЭМ!$L$34:$L$777,СВЦЭМ!$A$34:$A$777,$A411,СВЦЭМ!$B$34:$B$777,B$389)+'СЕТ СН'!$F$16</f>
        <v>0</v>
      </c>
      <c r="C411" s="36">
        <f>SUMIFS(СВЦЭМ!$L$34:$L$777,СВЦЭМ!$A$34:$A$777,$A411,СВЦЭМ!$B$34:$B$777,C$389)+'СЕТ СН'!$F$16</f>
        <v>0</v>
      </c>
      <c r="D411" s="36">
        <f>SUMIFS(СВЦЭМ!$L$34:$L$777,СВЦЭМ!$A$34:$A$777,$A411,СВЦЭМ!$B$34:$B$777,D$389)+'СЕТ СН'!$F$16</f>
        <v>0</v>
      </c>
      <c r="E411" s="36">
        <f>SUMIFS(СВЦЭМ!$L$34:$L$777,СВЦЭМ!$A$34:$A$777,$A411,СВЦЭМ!$B$34:$B$777,E$389)+'СЕТ СН'!$F$16</f>
        <v>0</v>
      </c>
      <c r="F411" s="36">
        <f>SUMIFS(СВЦЭМ!$L$34:$L$777,СВЦЭМ!$A$34:$A$777,$A411,СВЦЭМ!$B$34:$B$777,F$389)+'СЕТ СН'!$F$16</f>
        <v>0</v>
      </c>
      <c r="G411" s="36">
        <f>SUMIFS(СВЦЭМ!$L$34:$L$777,СВЦЭМ!$A$34:$A$777,$A411,СВЦЭМ!$B$34:$B$777,G$389)+'СЕТ СН'!$F$16</f>
        <v>0</v>
      </c>
      <c r="H411" s="36">
        <f>SUMIFS(СВЦЭМ!$L$34:$L$777,СВЦЭМ!$A$34:$A$777,$A411,СВЦЭМ!$B$34:$B$777,H$389)+'СЕТ СН'!$F$16</f>
        <v>0</v>
      </c>
      <c r="I411" s="36">
        <f>SUMIFS(СВЦЭМ!$L$34:$L$777,СВЦЭМ!$A$34:$A$777,$A411,СВЦЭМ!$B$34:$B$777,I$389)+'СЕТ СН'!$F$16</f>
        <v>0</v>
      </c>
      <c r="J411" s="36">
        <f>SUMIFS(СВЦЭМ!$L$34:$L$777,СВЦЭМ!$A$34:$A$777,$A411,СВЦЭМ!$B$34:$B$777,J$389)+'СЕТ СН'!$F$16</f>
        <v>0</v>
      </c>
      <c r="K411" s="36">
        <f>SUMIFS(СВЦЭМ!$L$34:$L$777,СВЦЭМ!$A$34:$A$777,$A411,СВЦЭМ!$B$34:$B$777,K$389)+'СЕТ СН'!$F$16</f>
        <v>0</v>
      </c>
      <c r="L411" s="36">
        <f>SUMIFS(СВЦЭМ!$L$34:$L$777,СВЦЭМ!$A$34:$A$777,$A411,СВЦЭМ!$B$34:$B$777,L$389)+'СЕТ СН'!$F$16</f>
        <v>0</v>
      </c>
      <c r="M411" s="36">
        <f>SUMIFS(СВЦЭМ!$L$34:$L$777,СВЦЭМ!$A$34:$A$777,$A411,СВЦЭМ!$B$34:$B$777,M$389)+'СЕТ СН'!$F$16</f>
        <v>0</v>
      </c>
      <c r="N411" s="36">
        <f>SUMIFS(СВЦЭМ!$L$34:$L$777,СВЦЭМ!$A$34:$A$777,$A411,СВЦЭМ!$B$34:$B$777,N$389)+'СЕТ СН'!$F$16</f>
        <v>0</v>
      </c>
      <c r="O411" s="36">
        <f>SUMIFS(СВЦЭМ!$L$34:$L$777,СВЦЭМ!$A$34:$A$777,$A411,СВЦЭМ!$B$34:$B$777,O$389)+'СЕТ СН'!$F$16</f>
        <v>0</v>
      </c>
      <c r="P411" s="36">
        <f>SUMIFS(СВЦЭМ!$L$34:$L$777,СВЦЭМ!$A$34:$A$777,$A411,СВЦЭМ!$B$34:$B$777,P$389)+'СЕТ СН'!$F$16</f>
        <v>0</v>
      </c>
      <c r="Q411" s="36">
        <f>SUMIFS(СВЦЭМ!$L$34:$L$777,СВЦЭМ!$A$34:$A$777,$A411,СВЦЭМ!$B$34:$B$777,Q$389)+'СЕТ СН'!$F$16</f>
        <v>0</v>
      </c>
      <c r="R411" s="36">
        <f>SUMIFS(СВЦЭМ!$L$34:$L$777,СВЦЭМ!$A$34:$A$777,$A411,СВЦЭМ!$B$34:$B$777,R$389)+'СЕТ СН'!$F$16</f>
        <v>0</v>
      </c>
      <c r="S411" s="36">
        <f>SUMIFS(СВЦЭМ!$L$34:$L$777,СВЦЭМ!$A$34:$A$777,$A411,СВЦЭМ!$B$34:$B$777,S$389)+'СЕТ СН'!$F$16</f>
        <v>0</v>
      </c>
      <c r="T411" s="36">
        <f>SUMIFS(СВЦЭМ!$L$34:$L$777,СВЦЭМ!$A$34:$A$777,$A411,СВЦЭМ!$B$34:$B$777,T$389)+'СЕТ СН'!$F$16</f>
        <v>0</v>
      </c>
      <c r="U411" s="36">
        <f>SUMIFS(СВЦЭМ!$L$34:$L$777,СВЦЭМ!$A$34:$A$777,$A411,СВЦЭМ!$B$34:$B$777,U$389)+'СЕТ СН'!$F$16</f>
        <v>0</v>
      </c>
      <c r="V411" s="36">
        <f>SUMIFS(СВЦЭМ!$L$34:$L$777,СВЦЭМ!$A$34:$A$777,$A411,СВЦЭМ!$B$34:$B$777,V$389)+'СЕТ СН'!$F$16</f>
        <v>0</v>
      </c>
      <c r="W411" s="36">
        <f>SUMIFS(СВЦЭМ!$L$34:$L$777,СВЦЭМ!$A$34:$A$777,$A411,СВЦЭМ!$B$34:$B$777,W$389)+'СЕТ СН'!$F$16</f>
        <v>0</v>
      </c>
      <c r="X411" s="36">
        <f>SUMIFS(СВЦЭМ!$L$34:$L$777,СВЦЭМ!$A$34:$A$777,$A411,СВЦЭМ!$B$34:$B$777,X$389)+'СЕТ СН'!$F$16</f>
        <v>0</v>
      </c>
      <c r="Y411" s="36">
        <f>SUMIFS(СВЦЭМ!$L$34:$L$777,СВЦЭМ!$A$34:$A$777,$A411,СВЦЭМ!$B$34:$B$777,Y$389)+'СЕТ СН'!$F$16</f>
        <v>0</v>
      </c>
    </row>
    <row r="412" spans="1:25" ht="15.75" hidden="1" x14ac:dyDescent="0.2">
      <c r="A412" s="35">
        <f t="shared" si="11"/>
        <v>43884</v>
      </c>
      <c r="B412" s="36">
        <f>SUMIFS(СВЦЭМ!$L$34:$L$777,СВЦЭМ!$A$34:$A$777,$A412,СВЦЭМ!$B$34:$B$777,B$389)+'СЕТ СН'!$F$16</f>
        <v>0</v>
      </c>
      <c r="C412" s="36">
        <f>SUMIFS(СВЦЭМ!$L$34:$L$777,СВЦЭМ!$A$34:$A$777,$A412,СВЦЭМ!$B$34:$B$777,C$389)+'СЕТ СН'!$F$16</f>
        <v>0</v>
      </c>
      <c r="D412" s="36">
        <f>SUMIFS(СВЦЭМ!$L$34:$L$777,СВЦЭМ!$A$34:$A$777,$A412,СВЦЭМ!$B$34:$B$777,D$389)+'СЕТ СН'!$F$16</f>
        <v>0</v>
      </c>
      <c r="E412" s="36">
        <f>SUMIFS(СВЦЭМ!$L$34:$L$777,СВЦЭМ!$A$34:$A$777,$A412,СВЦЭМ!$B$34:$B$777,E$389)+'СЕТ СН'!$F$16</f>
        <v>0</v>
      </c>
      <c r="F412" s="36">
        <f>SUMIFS(СВЦЭМ!$L$34:$L$777,СВЦЭМ!$A$34:$A$777,$A412,СВЦЭМ!$B$34:$B$777,F$389)+'СЕТ СН'!$F$16</f>
        <v>0</v>
      </c>
      <c r="G412" s="36">
        <f>SUMIFS(СВЦЭМ!$L$34:$L$777,СВЦЭМ!$A$34:$A$777,$A412,СВЦЭМ!$B$34:$B$777,G$389)+'СЕТ СН'!$F$16</f>
        <v>0</v>
      </c>
      <c r="H412" s="36">
        <f>SUMIFS(СВЦЭМ!$L$34:$L$777,СВЦЭМ!$A$34:$A$777,$A412,СВЦЭМ!$B$34:$B$777,H$389)+'СЕТ СН'!$F$16</f>
        <v>0</v>
      </c>
      <c r="I412" s="36">
        <f>SUMIFS(СВЦЭМ!$L$34:$L$777,СВЦЭМ!$A$34:$A$777,$A412,СВЦЭМ!$B$34:$B$777,I$389)+'СЕТ СН'!$F$16</f>
        <v>0</v>
      </c>
      <c r="J412" s="36">
        <f>SUMIFS(СВЦЭМ!$L$34:$L$777,СВЦЭМ!$A$34:$A$777,$A412,СВЦЭМ!$B$34:$B$777,J$389)+'СЕТ СН'!$F$16</f>
        <v>0</v>
      </c>
      <c r="K412" s="36">
        <f>SUMIFS(СВЦЭМ!$L$34:$L$777,СВЦЭМ!$A$34:$A$777,$A412,СВЦЭМ!$B$34:$B$777,K$389)+'СЕТ СН'!$F$16</f>
        <v>0</v>
      </c>
      <c r="L412" s="36">
        <f>SUMIFS(СВЦЭМ!$L$34:$L$777,СВЦЭМ!$A$34:$A$777,$A412,СВЦЭМ!$B$34:$B$777,L$389)+'СЕТ СН'!$F$16</f>
        <v>0</v>
      </c>
      <c r="M412" s="36">
        <f>SUMIFS(СВЦЭМ!$L$34:$L$777,СВЦЭМ!$A$34:$A$777,$A412,СВЦЭМ!$B$34:$B$777,M$389)+'СЕТ СН'!$F$16</f>
        <v>0</v>
      </c>
      <c r="N412" s="36">
        <f>SUMIFS(СВЦЭМ!$L$34:$L$777,СВЦЭМ!$A$34:$A$777,$A412,СВЦЭМ!$B$34:$B$777,N$389)+'СЕТ СН'!$F$16</f>
        <v>0</v>
      </c>
      <c r="O412" s="36">
        <f>SUMIFS(СВЦЭМ!$L$34:$L$777,СВЦЭМ!$A$34:$A$777,$A412,СВЦЭМ!$B$34:$B$777,O$389)+'СЕТ СН'!$F$16</f>
        <v>0</v>
      </c>
      <c r="P412" s="36">
        <f>SUMIFS(СВЦЭМ!$L$34:$L$777,СВЦЭМ!$A$34:$A$777,$A412,СВЦЭМ!$B$34:$B$777,P$389)+'СЕТ СН'!$F$16</f>
        <v>0</v>
      </c>
      <c r="Q412" s="36">
        <f>SUMIFS(СВЦЭМ!$L$34:$L$777,СВЦЭМ!$A$34:$A$777,$A412,СВЦЭМ!$B$34:$B$777,Q$389)+'СЕТ СН'!$F$16</f>
        <v>0</v>
      </c>
      <c r="R412" s="36">
        <f>SUMIFS(СВЦЭМ!$L$34:$L$777,СВЦЭМ!$A$34:$A$777,$A412,СВЦЭМ!$B$34:$B$777,R$389)+'СЕТ СН'!$F$16</f>
        <v>0</v>
      </c>
      <c r="S412" s="36">
        <f>SUMIFS(СВЦЭМ!$L$34:$L$777,СВЦЭМ!$A$34:$A$777,$A412,СВЦЭМ!$B$34:$B$777,S$389)+'СЕТ СН'!$F$16</f>
        <v>0</v>
      </c>
      <c r="T412" s="36">
        <f>SUMIFS(СВЦЭМ!$L$34:$L$777,СВЦЭМ!$A$34:$A$777,$A412,СВЦЭМ!$B$34:$B$777,T$389)+'СЕТ СН'!$F$16</f>
        <v>0</v>
      </c>
      <c r="U412" s="36">
        <f>SUMIFS(СВЦЭМ!$L$34:$L$777,СВЦЭМ!$A$34:$A$777,$A412,СВЦЭМ!$B$34:$B$777,U$389)+'СЕТ СН'!$F$16</f>
        <v>0</v>
      </c>
      <c r="V412" s="36">
        <f>SUMIFS(СВЦЭМ!$L$34:$L$777,СВЦЭМ!$A$34:$A$777,$A412,СВЦЭМ!$B$34:$B$777,V$389)+'СЕТ СН'!$F$16</f>
        <v>0</v>
      </c>
      <c r="W412" s="36">
        <f>SUMIFS(СВЦЭМ!$L$34:$L$777,СВЦЭМ!$A$34:$A$777,$A412,СВЦЭМ!$B$34:$B$777,W$389)+'СЕТ СН'!$F$16</f>
        <v>0</v>
      </c>
      <c r="X412" s="36">
        <f>SUMIFS(СВЦЭМ!$L$34:$L$777,СВЦЭМ!$A$34:$A$777,$A412,СВЦЭМ!$B$34:$B$777,X$389)+'СЕТ СН'!$F$16</f>
        <v>0</v>
      </c>
      <c r="Y412" s="36">
        <f>SUMIFS(СВЦЭМ!$L$34:$L$777,СВЦЭМ!$A$34:$A$777,$A412,СВЦЭМ!$B$34:$B$777,Y$389)+'СЕТ СН'!$F$16</f>
        <v>0</v>
      </c>
    </row>
    <row r="413" spans="1:25" ht="15.75" hidden="1" x14ac:dyDescent="0.2">
      <c r="A413" s="35">
        <f t="shared" si="11"/>
        <v>43885</v>
      </c>
      <c r="B413" s="36">
        <f>SUMIFS(СВЦЭМ!$L$34:$L$777,СВЦЭМ!$A$34:$A$777,$A413,СВЦЭМ!$B$34:$B$777,B$389)+'СЕТ СН'!$F$16</f>
        <v>0</v>
      </c>
      <c r="C413" s="36">
        <f>SUMIFS(СВЦЭМ!$L$34:$L$777,СВЦЭМ!$A$34:$A$777,$A413,СВЦЭМ!$B$34:$B$777,C$389)+'СЕТ СН'!$F$16</f>
        <v>0</v>
      </c>
      <c r="D413" s="36">
        <f>SUMIFS(СВЦЭМ!$L$34:$L$777,СВЦЭМ!$A$34:$A$777,$A413,СВЦЭМ!$B$34:$B$777,D$389)+'СЕТ СН'!$F$16</f>
        <v>0</v>
      </c>
      <c r="E413" s="36">
        <f>SUMIFS(СВЦЭМ!$L$34:$L$777,СВЦЭМ!$A$34:$A$777,$A413,СВЦЭМ!$B$34:$B$777,E$389)+'СЕТ СН'!$F$16</f>
        <v>0</v>
      </c>
      <c r="F413" s="36">
        <f>SUMIFS(СВЦЭМ!$L$34:$L$777,СВЦЭМ!$A$34:$A$777,$A413,СВЦЭМ!$B$34:$B$777,F$389)+'СЕТ СН'!$F$16</f>
        <v>0</v>
      </c>
      <c r="G413" s="36">
        <f>SUMIFS(СВЦЭМ!$L$34:$L$777,СВЦЭМ!$A$34:$A$777,$A413,СВЦЭМ!$B$34:$B$777,G$389)+'СЕТ СН'!$F$16</f>
        <v>0</v>
      </c>
      <c r="H413" s="36">
        <f>SUMIFS(СВЦЭМ!$L$34:$L$777,СВЦЭМ!$A$34:$A$777,$A413,СВЦЭМ!$B$34:$B$777,H$389)+'СЕТ СН'!$F$16</f>
        <v>0</v>
      </c>
      <c r="I413" s="36">
        <f>SUMIFS(СВЦЭМ!$L$34:$L$777,СВЦЭМ!$A$34:$A$777,$A413,СВЦЭМ!$B$34:$B$777,I$389)+'СЕТ СН'!$F$16</f>
        <v>0</v>
      </c>
      <c r="J413" s="36">
        <f>SUMIFS(СВЦЭМ!$L$34:$L$777,СВЦЭМ!$A$34:$A$777,$A413,СВЦЭМ!$B$34:$B$777,J$389)+'СЕТ СН'!$F$16</f>
        <v>0</v>
      </c>
      <c r="K413" s="36">
        <f>SUMIFS(СВЦЭМ!$L$34:$L$777,СВЦЭМ!$A$34:$A$777,$A413,СВЦЭМ!$B$34:$B$777,K$389)+'СЕТ СН'!$F$16</f>
        <v>0</v>
      </c>
      <c r="L413" s="36">
        <f>SUMIFS(СВЦЭМ!$L$34:$L$777,СВЦЭМ!$A$34:$A$777,$A413,СВЦЭМ!$B$34:$B$777,L$389)+'СЕТ СН'!$F$16</f>
        <v>0</v>
      </c>
      <c r="M413" s="36">
        <f>SUMIFS(СВЦЭМ!$L$34:$L$777,СВЦЭМ!$A$34:$A$777,$A413,СВЦЭМ!$B$34:$B$777,M$389)+'СЕТ СН'!$F$16</f>
        <v>0</v>
      </c>
      <c r="N413" s="36">
        <f>SUMIFS(СВЦЭМ!$L$34:$L$777,СВЦЭМ!$A$34:$A$777,$A413,СВЦЭМ!$B$34:$B$777,N$389)+'СЕТ СН'!$F$16</f>
        <v>0</v>
      </c>
      <c r="O413" s="36">
        <f>SUMIFS(СВЦЭМ!$L$34:$L$777,СВЦЭМ!$A$34:$A$777,$A413,СВЦЭМ!$B$34:$B$777,O$389)+'СЕТ СН'!$F$16</f>
        <v>0</v>
      </c>
      <c r="P413" s="36">
        <f>SUMIFS(СВЦЭМ!$L$34:$L$777,СВЦЭМ!$A$34:$A$777,$A413,СВЦЭМ!$B$34:$B$777,P$389)+'СЕТ СН'!$F$16</f>
        <v>0</v>
      </c>
      <c r="Q413" s="36">
        <f>SUMIFS(СВЦЭМ!$L$34:$L$777,СВЦЭМ!$A$34:$A$777,$A413,СВЦЭМ!$B$34:$B$777,Q$389)+'СЕТ СН'!$F$16</f>
        <v>0</v>
      </c>
      <c r="R413" s="36">
        <f>SUMIFS(СВЦЭМ!$L$34:$L$777,СВЦЭМ!$A$34:$A$777,$A413,СВЦЭМ!$B$34:$B$777,R$389)+'СЕТ СН'!$F$16</f>
        <v>0</v>
      </c>
      <c r="S413" s="36">
        <f>SUMIFS(СВЦЭМ!$L$34:$L$777,СВЦЭМ!$A$34:$A$777,$A413,СВЦЭМ!$B$34:$B$777,S$389)+'СЕТ СН'!$F$16</f>
        <v>0</v>
      </c>
      <c r="T413" s="36">
        <f>SUMIFS(СВЦЭМ!$L$34:$L$777,СВЦЭМ!$A$34:$A$777,$A413,СВЦЭМ!$B$34:$B$777,T$389)+'СЕТ СН'!$F$16</f>
        <v>0</v>
      </c>
      <c r="U413" s="36">
        <f>SUMIFS(СВЦЭМ!$L$34:$L$777,СВЦЭМ!$A$34:$A$777,$A413,СВЦЭМ!$B$34:$B$777,U$389)+'СЕТ СН'!$F$16</f>
        <v>0</v>
      </c>
      <c r="V413" s="36">
        <f>SUMIFS(СВЦЭМ!$L$34:$L$777,СВЦЭМ!$A$34:$A$777,$A413,СВЦЭМ!$B$34:$B$777,V$389)+'СЕТ СН'!$F$16</f>
        <v>0</v>
      </c>
      <c r="W413" s="36">
        <f>SUMIFS(СВЦЭМ!$L$34:$L$777,СВЦЭМ!$A$34:$A$777,$A413,СВЦЭМ!$B$34:$B$777,W$389)+'СЕТ СН'!$F$16</f>
        <v>0</v>
      </c>
      <c r="X413" s="36">
        <f>SUMIFS(СВЦЭМ!$L$34:$L$777,СВЦЭМ!$A$34:$A$777,$A413,СВЦЭМ!$B$34:$B$777,X$389)+'СЕТ СН'!$F$16</f>
        <v>0</v>
      </c>
      <c r="Y413" s="36">
        <f>SUMIFS(СВЦЭМ!$L$34:$L$777,СВЦЭМ!$A$34:$A$777,$A413,СВЦЭМ!$B$34:$B$777,Y$389)+'СЕТ СН'!$F$16</f>
        <v>0</v>
      </c>
    </row>
    <row r="414" spans="1:25" ht="15.75" hidden="1" x14ac:dyDescent="0.2">
      <c r="A414" s="35">
        <f t="shared" si="11"/>
        <v>43886</v>
      </c>
      <c r="B414" s="36">
        <f>SUMIFS(СВЦЭМ!$L$34:$L$777,СВЦЭМ!$A$34:$A$777,$A414,СВЦЭМ!$B$34:$B$777,B$389)+'СЕТ СН'!$F$16</f>
        <v>0</v>
      </c>
      <c r="C414" s="36">
        <f>SUMIFS(СВЦЭМ!$L$34:$L$777,СВЦЭМ!$A$34:$A$777,$A414,СВЦЭМ!$B$34:$B$777,C$389)+'СЕТ СН'!$F$16</f>
        <v>0</v>
      </c>
      <c r="D414" s="36">
        <f>SUMIFS(СВЦЭМ!$L$34:$L$777,СВЦЭМ!$A$34:$A$777,$A414,СВЦЭМ!$B$34:$B$777,D$389)+'СЕТ СН'!$F$16</f>
        <v>0</v>
      </c>
      <c r="E414" s="36">
        <f>SUMIFS(СВЦЭМ!$L$34:$L$777,СВЦЭМ!$A$34:$A$777,$A414,СВЦЭМ!$B$34:$B$777,E$389)+'СЕТ СН'!$F$16</f>
        <v>0</v>
      </c>
      <c r="F414" s="36">
        <f>SUMIFS(СВЦЭМ!$L$34:$L$777,СВЦЭМ!$A$34:$A$777,$A414,СВЦЭМ!$B$34:$B$777,F$389)+'СЕТ СН'!$F$16</f>
        <v>0</v>
      </c>
      <c r="G414" s="36">
        <f>SUMIFS(СВЦЭМ!$L$34:$L$777,СВЦЭМ!$A$34:$A$777,$A414,СВЦЭМ!$B$34:$B$777,G$389)+'СЕТ СН'!$F$16</f>
        <v>0</v>
      </c>
      <c r="H414" s="36">
        <f>SUMIFS(СВЦЭМ!$L$34:$L$777,СВЦЭМ!$A$34:$A$777,$A414,СВЦЭМ!$B$34:$B$777,H$389)+'СЕТ СН'!$F$16</f>
        <v>0</v>
      </c>
      <c r="I414" s="36">
        <f>SUMIFS(СВЦЭМ!$L$34:$L$777,СВЦЭМ!$A$34:$A$777,$A414,СВЦЭМ!$B$34:$B$777,I$389)+'СЕТ СН'!$F$16</f>
        <v>0</v>
      </c>
      <c r="J414" s="36">
        <f>SUMIFS(СВЦЭМ!$L$34:$L$777,СВЦЭМ!$A$34:$A$777,$A414,СВЦЭМ!$B$34:$B$777,J$389)+'СЕТ СН'!$F$16</f>
        <v>0</v>
      </c>
      <c r="K414" s="36">
        <f>SUMIFS(СВЦЭМ!$L$34:$L$777,СВЦЭМ!$A$34:$A$777,$A414,СВЦЭМ!$B$34:$B$777,K$389)+'СЕТ СН'!$F$16</f>
        <v>0</v>
      </c>
      <c r="L414" s="36">
        <f>SUMIFS(СВЦЭМ!$L$34:$L$777,СВЦЭМ!$A$34:$A$777,$A414,СВЦЭМ!$B$34:$B$777,L$389)+'СЕТ СН'!$F$16</f>
        <v>0</v>
      </c>
      <c r="M414" s="36">
        <f>SUMIFS(СВЦЭМ!$L$34:$L$777,СВЦЭМ!$A$34:$A$777,$A414,СВЦЭМ!$B$34:$B$777,M$389)+'СЕТ СН'!$F$16</f>
        <v>0</v>
      </c>
      <c r="N414" s="36">
        <f>SUMIFS(СВЦЭМ!$L$34:$L$777,СВЦЭМ!$A$34:$A$777,$A414,СВЦЭМ!$B$34:$B$777,N$389)+'СЕТ СН'!$F$16</f>
        <v>0</v>
      </c>
      <c r="O414" s="36">
        <f>SUMIFS(СВЦЭМ!$L$34:$L$777,СВЦЭМ!$A$34:$A$777,$A414,СВЦЭМ!$B$34:$B$777,O$389)+'СЕТ СН'!$F$16</f>
        <v>0</v>
      </c>
      <c r="P414" s="36">
        <f>SUMIFS(СВЦЭМ!$L$34:$L$777,СВЦЭМ!$A$34:$A$777,$A414,СВЦЭМ!$B$34:$B$777,P$389)+'СЕТ СН'!$F$16</f>
        <v>0</v>
      </c>
      <c r="Q414" s="36">
        <f>SUMIFS(СВЦЭМ!$L$34:$L$777,СВЦЭМ!$A$34:$A$777,$A414,СВЦЭМ!$B$34:$B$777,Q$389)+'СЕТ СН'!$F$16</f>
        <v>0</v>
      </c>
      <c r="R414" s="36">
        <f>SUMIFS(СВЦЭМ!$L$34:$L$777,СВЦЭМ!$A$34:$A$777,$A414,СВЦЭМ!$B$34:$B$777,R$389)+'СЕТ СН'!$F$16</f>
        <v>0</v>
      </c>
      <c r="S414" s="36">
        <f>SUMIFS(СВЦЭМ!$L$34:$L$777,СВЦЭМ!$A$34:$A$777,$A414,СВЦЭМ!$B$34:$B$777,S$389)+'СЕТ СН'!$F$16</f>
        <v>0</v>
      </c>
      <c r="T414" s="36">
        <f>SUMIFS(СВЦЭМ!$L$34:$L$777,СВЦЭМ!$A$34:$A$777,$A414,СВЦЭМ!$B$34:$B$777,T$389)+'СЕТ СН'!$F$16</f>
        <v>0</v>
      </c>
      <c r="U414" s="36">
        <f>SUMIFS(СВЦЭМ!$L$34:$L$777,СВЦЭМ!$A$34:$A$777,$A414,СВЦЭМ!$B$34:$B$777,U$389)+'СЕТ СН'!$F$16</f>
        <v>0</v>
      </c>
      <c r="V414" s="36">
        <f>SUMIFS(СВЦЭМ!$L$34:$L$777,СВЦЭМ!$A$34:$A$777,$A414,СВЦЭМ!$B$34:$B$777,V$389)+'СЕТ СН'!$F$16</f>
        <v>0</v>
      </c>
      <c r="W414" s="36">
        <f>SUMIFS(СВЦЭМ!$L$34:$L$777,СВЦЭМ!$A$34:$A$777,$A414,СВЦЭМ!$B$34:$B$777,W$389)+'СЕТ СН'!$F$16</f>
        <v>0</v>
      </c>
      <c r="X414" s="36">
        <f>SUMIFS(СВЦЭМ!$L$34:$L$777,СВЦЭМ!$A$34:$A$777,$A414,СВЦЭМ!$B$34:$B$777,X$389)+'СЕТ СН'!$F$16</f>
        <v>0</v>
      </c>
      <c r="Y414" s="36">
        <f>SUMIFS(СВЦЭМ!$L$34:$L$777,СВЦЭМ!$A$34:$A$777,$A414,СВЦЭМ!$B$34:$B$777,Y$389)+'СЕТ СН'!$F$16</f>
        <v>0</v>
      </c>
    </row>
    <row r="415" spans="1:25" ht="15.75" hidden="1" x14ac:dyDescent="0.2">
      <c r="A415" s="35">
        <f t="shared" si="11"/>
        <v>43887</v>
      </c>
      <c r="B415" s="36">
        <f>SUMIFS(СВЦЭМ!$L$34:$L$777,СВЦЭМ!$A$34:$A$777,$A415,СВЦЭМ!$B$34:$B$777,B$389)+'СЕТ СН'!$F$16</f>
        <v>0</v>
      </c>
      <c r="C415" s="36">
        <f>SUMIFS(СВЦЭМ!$L$34:$L$777,СВЦЭМ!$A$34:$A$777,$A415,СВЦЭМ!$B$34:$B$777,C$389)+'СЕТ СН'!$F$16</f>
        <v>0</v>
      </c>
      <c r="D415" s="36">
        <f>SUMIFS(СВЦЭМ!$L$34:$L$777,СВЦЭМ!$A$34:$A$777,$A415,СВЦЭМ!$B$34:$B$777,D$389)+'СЕТ СН'!$F$16</f>
        <v>0</v>
      </c>
      <c r="E415" s="36">
        <f>SUMIFS(СВЦЭМ!$L$34:$L$777,СВЦЭМ!$A$34:$A$777,$A415,СВЦЭМ!$B$34:$B$777,E$389)+'СЕТ СН'!$F$16</f>
        <v>0</v>
      </c>
      <c r="F415" s="36">
        <f>SUMIFS(СВЦЭМ!$L$34:$L$777,СВЦЭМ!$A$34:$A$777,$A415,СВЦЭМ!$B$34:$B$777,F$389)+'СЕТ СН'!$F$16</f>
        <v>0</v>
      </c>
      <c r="G415" s="36">
        <f>SUMIFS(СВЦЭМ!$L$34:$L$777,СВЦЭМ!$A$34:$A$777,$A415,СВЦЭМ!$B$34:$B$777,G$389)+'СЕТ СН'!$F$16</f>
        <v>0</v>
      </c>
      <c r="H415" s="36">
        <f>SUMIFS(СВЦЭМ!$L$34:$L$777,СВЦЭМ!$A$34:$A$777,$A415,СВЦЭМ!$B$34:$B$777,H$389)+'СЕТ СН'!$F$16</f>
        <v>0</v>
      </c>
      <c r="I415" s="36">
        <f>SUMIFS(СВЦЭМ!$L$34:$L$777,СВЦЭМ!$A$34:$A$777,$A415,СВЦЭМ!$B$34:$B$777,I$389)+'СЕТ СН'!$F$16</f>
        <v>0</v>
      </c>
      <c r="J415" s="36">
        <f>SUMIFS(СВЦЭМ!$L$34:$L$777,СВЦЭМ!$A$34:$A$777,$A415,СВЦЭМ!$B$34:$B$777,J$389)+'СЕТ СН'!$F$16</f>
        <v>0</v>
      </c>
      <c r="K415" s="36">
        <f>SUMIFS(СВЦЭМ!$L$34:$L$777,СВЦЭМ!$A$34:$A$777,$A415,СВЦЭМ!$B$34:$B$777,K$389)+'СЕТ СН'!$F$16</f>
        <v>0</v>
      </c>
      <c r="L415" s="36">
        <f>SUMIFS(СВЦЭМ!$L$34:$L$777,СВЦЭМ!$A$34:$A$777,$A415,СВЦЭМ!$B$34:$B$777,L$389)+'СЕТ СН'!$F$16</f>
        <v>0</v>
      </c>
      <c r="M415" s="36">
        <f>SUMIFS(СВЦЭМ!$L$34:$L$777,СВЦЭМ!$A$34:$A$777,$A415,СВЦЭМ!$B$34:$B$777,M$389)+'СЕТ СН'!$F$16</f>
        <v>0</v>
      </c>
      <c r="N415" s="36">
        <f>SUMIFS(СВЦЭМ!$L$34:$L$777,СВЦЭМ!$A$34:$A$777,$A415,СВЦЭМ!$B$34:$B$777,N$389)+'СЕТ СН'!$F$16</f>
        <v>0</v>
      </c>
      <c r="O415" s="36">
        <f>SUMIFS(СВЦЭМ!$L$34:$L$777,СВЦЭМ!$A$34:$A$777,$A415,СВЦЭМ!$B$34:$B$777,O$389)+'СЕТ СН'!$F$16</f>
        <v>0</v>
      </c>
      <c r="P415" s="36">
        <f>SUMIFS(СВЦЭМ!$L$34:$L$777,СВЦЭМ!$A$34:$A$777,$A415,СВЦЭМ!$B$34:$B$777,P$389)+'СЕТ СН'!$F$16</f>
        <v>0</v>
      </c>
      <c r="Q415" s="36">
        <f>SUMIFS(СВЦЭМ!$L$34:$L$777,СВЦЭМ!$A$34:$A$777,$A415,СВЦЭМ!$B$34:$B$777,Q$389)+'СЕТ СН'!$F$16</f>
        <v>0</v>
      </c>
      <c r="R415" s="36">
        <f>SUMIFS(СВЦЭМ!$L$34:$L$777,СВЦЭМ!$A$34:$A$777,$A415,СВЦЭМ!$B$34:$B$777,R$389)+'СЕТ СН'!$F$16</f>
        <v>0</v>
      </c>
      <c r="S415" s="36">
        <f>SUMIFS(СВЦЭМ!$L$34:$L$777,СВЦЭМ!$A$34:$A$777,$A415,СВЦЭМ!$B$34:$B$777,S$389)+'СЕТ СН'!$F$16</f>
        <v>0</v>
      </c>
      <c r="T415" s="36">
        <f>SUMIFS(СВЦЭМ!$L$34:$L$777,СВЦЭМ!$A$34:$A$777,$A415,СВЦЭМ!$B$34:$B$777,T$389)+'СЕТ СН'!$F$16</f>
        <v>0</v>
      </c>
      <c r="U415" s="36">
        <f>SUMIFS(СВЦЭМ!$L$34:$L$777,СВЦЭМ!$A$34:$A$777,$A415,СВЦЭМ!$B$34:$B$777,U$389)+'СЕТ СН'!$F$16</f>
        <v>0</v>
      </c>
      <c r="V415" s="36">
        <f>SUMIFS(СВЦЭМ!$L$34:$L$777,СВЦЭМ!$A$34:$A$777,$A415,СВЦЭМ!$B$34:$B$777,V$389)+'СЕТ СН'!$F$16</f>
        <v>0</v>
      </c>
      <c r="W415" s="36">
        <f>SUMIFS(СВЦЭМ!$L$34:$L$777,СВЦЭМ!$A$34:$A$777,$A415,СВЦЭМ!$B$34:$B$777,W$389)+'СЕТ СН'!$F$16</f>
        <v>0</v>
      </c>
      <c r="X415" s="36">
        <f>SUMIFS(СВЦЭМ!$L$34:$L$777,СВЦЭМ!$A$34:$A$777,$A415,СВЦЭМ!$B$34:$B$777,X$389)+'СЕТ СН'!$F$16</f>
        <v>0</v>
      </c>
      <c r="Y415" s="36">
        <f>SUMIFS(СВЦЭМ!$L$34:$L$777,СВЦЭМ!$A$34:$A$777,$A415,СВЦЭМ!$B$34:$B$777,Y$389)+'СЕТ СН'!$F$16</f>
        <v>0</v>
      </c>
    </row>
    <row r="416" spans="1:25" ht="15.75" hidden="1" x14ac:dyDescent="0.2">
      <c r="A416" s="35">
        <f t="shared" si="11"/>
        <v>43888</v>
      </c>
      <c r="B416" s="36">
        <f>SUMIFS(СВЦЭМ!$L$34:$L$777,СВЦЭМ!$A$34:$A$777,$A416,СВЦЭМ!$B$34:$B$777,B$389)+'СЕТ СН'!$F$16</f>
        <v>0</v>
      </c>
      <c r="C416" s="36">
        <f>SUMIFS(СВЦЭМ!$L$34:$L$777,СВЦЭМ!$A$34:$A$777,$A416,СВЦЭМ!$B$34:$B$777,C$389)+'СЕТ СН'!$F$16</f>
        <v>0</v>
      </c>
      <c r="D416" s="36">
        <f>SUMIFS(СВЦЭМ!$L$34:$L$777,СВЦЭМ!$A$34:$A$777,$A416,СВЦЭМ!$B$34:$B$777,D$389)+'СЕТ СН'!$F$16</f>
        <v>0</v>
      </c>
      <c r="E416" s="36">
        <f>SUMIFS(СВЦЭМ!$L$34:$L$777,СВЦЭМ!$A$34:$A$777,$A416,СВЦЭМ!$B$34:$B$777,E$389)+'СЕТ СН'!$F$16</f>
        <v>0</v>
      </c>
      <c r="F416" s="36">
        <f>SUMIFS(СВЦЭМ!$L$34:$L$777,СВЦЭМ!$A$34:$A$777,$A416,СВЦЭМ!$B$34:$B$777,F$389)+'СЕТ СН'!$F$16</f>
        <v>0</v>
      </c>
      <c r="G416" s="36">
        <f>SUMIFS(СВЦЭМ!$L$34:$L$777,СВЦЭМ!$A$34:$A$777,$A416,СВЦЭМ!$B$34:$B$777,G$389)+'СЕТ СН'!$F$16</f>
        <v>0</v>
      </c>
      <c r="H416" s="36">
        <f>SUMIFS(СВЦЭМ!$L$34:$L$777,СВЦЭМ!$A$34:$A$777,$A416,СВЦЭМ!$B$34:$B$777,H$389)+'СЕТ СН'!$F$16</f>
        <v>0</v>
      </c>
      <c r="I416" s="36">
        <f>SUMIFS(СВЦЭМ!$L$34:$L$777,СВЦЭМ!$A$34:$A$777,$A416,СВЦЭМ!$B$34:$B$777,I$389)+'СЕТ СН'!$F$16</f>
        <v>0</v>
      </c>
      <c r="J416" s="36">
        <f>SUMIFS(СВЦЭМ!$L$34:$L$777,СВЦЭМ!$A$34:$A$777,$A416,СВЦЭМ!$B$34:$B$777,J$389)+'СЕТ СН'!$F$16</f>
        <v>0</v>
      </c>
      <c r="K416" s="36">
        <f>SUMIFS(СВЦЭМ!$L$34:$L$777,СВЦЭМ!$A$34:$A$777,$A416,СВЦЭМ!$B$34:$B$777,K$389)+'СЕТ СН'!$F$16</f>
        <v>0</v>
      </c>
      <c r="L416" s="36">
        <f>SUMIFS(СВЦЭМ!$L$34:$L$777,СВЦЭМ!$A$34:$A$777,$A416,СВЦЭМ!$B$34:$B$777,L$389)+'СЕТ СН'!$F$16</f>
        <v>0</v>
      </c>
      <c r="M416" s="36">
        <f>SUMIFS(СВЦЭМ!$L$34:$L$777,СВЦЭМ!$A$34:$A$777,$A416,СВЦЭМ!$B$34:$B$777,M$389)+'СЕТ СН'!$F$16</f>
        <v>0</v>
      </c>
      <c r="N416" s="36">
        <f>SUMIFS(СВЦЭМ!$L$34:$L$777,СВЦЭМ!$A$34:$A$777,$A416,СВЦЭМ!$B$34:$B$777,N$389)+'СЕТ СН'!$F$16</f>
        <v>0</v>
      </c>
      <c r="O416" s="36">
        <f>SUMIFS(СВЦЭМ!$L$34:$L$777,СВЦЭМ!$A$34:$A$777,$A416,СВЦЭМ!$B$34:$B$777,O$389)+'СЕТ СН'!$F$16</f>
        <v>0</v>
      </c>
      <c r="P416" s="36">
        <f>SUMIFS(СВЦЭМ!$L$34:$L$777,СВЦЭМ!$A$34:$A$777,$A416,СВЦЭМ!$B$34:$B$777,P$389)+'СЕТ СН'!$F$16</f>
        <v>0</v>
      </c>
      <c r="Q416" s="36">
        <f>SUMIFS(СВЦЭМ!$L$34:$L$777,СВЦЭМ!$A$34:$A$777,$A416,СВЦЭМ!$B$34:$B$777,Q$389)+'СЕТ СН'!$F$16</f>
        <v>0</v>
      </c>
      <c r="R416" s="36">
        <f>SUMIFS(СВЦЭМ!$L$34:$L$777,СВЦЭМ!$A$34:$A$777,$A416,СВЦЭМ!$B$34:$B$777,R$389)+'СЕТ СН'!$F$16</f>
        <v>0</v>
      </c>
      <c r="S416" s="36">
        <f>SUMIFS(СВЦЭМ!$L$34:$L$777,СВЦЭМ!$A$34:$A$777,$A416,СВЦЭМ!$B$34:$B$777,S$389)+'СЕТ СН'!$F$16</f>
        <v>0</v>
      </c>
      <c r="T416" s="36">
        <f>SUMIFS(СВЦЭМ!$L$34:$L$777,СВЦЭМ!$A$34:$A$777,$A416,СВЦЭМ!$B$34:$B$777,T$389)+'СЕТ СН'!$F$16</f>
        <v>0</v>
      </c>
      <c r="U416" s="36">
        <f>SUMIFS(СВЦЭМ!$L$34:$L$777,СВЦЭМ!$A$34:$A$777,$A416,СВЦЭМ!$B$34:$B$777,U$389)+'СЕТ СН'!$F$16</f>
        <v>0</v>
      </c>
      <c r="V416" s="36">
        <f>SUMIFS(СВЦЭМ!$L$34:$L$777,СВЦЭМ!$A$34:$A$777,$A416,СВЦЭМ!$B$34:$B$777,V$389)+'СЕТ СН'!$F$16</f>
        <v>0</v>
      </c>
      <c r="W416" s="36">
        <f>SUMIFS(СВЦЭМ!$L$34:$L$777,СВЦЭМ!$A$34:$A$777,$A416,СВЦЭМ!$B$34:$B$777,W$389)+'СЕТ СН'!$F$16</f>
        <v>0</v>
      </c>
      <c r="X416" s="36">
        <f>SUMIFS(СВЦЭМ!$L$34:$L$777,СВЦЭМ!$A$34:$A$777,$A416,СВЦЭМ!$B$34:$B$777,X$389)+'СЕТ СН'!$F$16</f>
        <v>0</v>
      </c>
      <c r="Y416" s="36">
        <f>SUMIFS(СВЦЭМ!$L$34:$L$777,СВЦЭМ!$A$34:$A$777,$A416,СВЦЭМ!$B$34:$B$777,Y$389)+'СЕТ СН'!$F$16</f>
        <v>0</v>
      </c>
    </row>
    <row r="417" spans="1:26" ht="15.75" hidden="1" x14ac:dyDescent="0.2">
      <c r="A417" s="35">
        <f t="shared" si="11"/>
        <v>43889</v>
      </c>
      <c r="B417" s="36">
        <f>SUMIFS(СВЦЭМ!$L$34:$L$777,СВЦЭМ!$A$34:$A$777,$A417,СВЦЭМ!$B$34:$B$777,B$389)+'СЕТ СН'!$F$16</f>
        <v>0</v>
      </c>
      <c r="C417" s="36">
        <f>SUMIFS(СВЦЭМ!$L$34:$L$777,СВЦЭМ!$A$34:$A$777,$A417,СВЦЭМ!$B$34:$B$777,C$389)+'СЕТ СН'!$F$16</f>
        <v>0</v>
      </c>
      <c r="D417" s="36">
        <f>SUMIFS(СВЦЭМ!$L$34:$L$777,СВЦЭМ!$A$34:$A$777,$A417,СВЦЭМ!$B$34:$B$777,D$389)+'СЕТ СН'!$F$16</f>
        <v>0</v>
      </c>
      <c r="E417" s="36">
        <f>SUMIFS(СВЦЭМ!$L$34:$L$777,СВЦЭМ!$A$34:$A$777,$A417,СВЦЭМ!$B$34:$B$777,E$389)+'СЕТ СН'!$F$16</f>
        <v>0</v>
      </c>
      <c r="F417" s="36">
        <f>SUMIFS(СВЦЭМ!$L$34:$L$777,СВЦЭМ!$A$34:$A$777,$A417,СВЦЭМ!$B$34:$B$777,F$389)+'СЕТ СН'!$F$16</f>
        <v>0</v>
      </c>
      <c r="G417" s="36">
        <f>SUMIFS(СВЦЭМ!$L$34:$L$777,СВЦЭМ!$A$34:$A$777,$A417,СВЦЭМ!$B$34:$B$777,G$389)+'СЕТ СН'!$F$16</f>
        <v>0</v>
      </c>
      <c r="H417" s="36">
        <f>SUMIFS(СВЦЭМ!$L$34:$L$777,СВЦЭМ!$A$34:$A$777,$A417,СВЦЭМ!$B$34:$B$777,H$389)+'СЕТ СН'!$F$16</f>
        <v>0</v>
      </c>
      <c r="I417" s="36">
        <f>SUMIFS(СВЦЭМ!$L$34:$L$777,СВЦЭМ!$A$34:$A$777,$A417,СВЦЭМ!$B$34:$B$777,I$389)+'СЕТ СН'!$F$16</f>
        <v>0</v>
      </c>
      <c r="J417" s="36">
        <f>SUMIFS(СВЦЭМ!$L$34:$L$777,СВЦЭМ!$A$34:$A$777,$A417,СВЦЭМ!$B$34:$B$777,J$389)+'СЕТ СН'!$F$16</f>
        <v>0</v>
      </c>
      <c r="K417" s="36">
        <f>SUMIFS(СВЦЭМ!$L$34:$L$777,СВЦЭМ!$A$34:$A$777,$A417,СВЦЭМ!$B$34:$B$777,K$389)+'СЕТ СН'!$F$16</f>
        <v>0</v>
      </c>
      <c r="L417" s="36">
        <f>SUMIFS(СВЦЭМ!$L$34:$L$777,СВЦЭМ!$A$34:$A$777,$A417,СВЦЭМ!$B$34:$B$777,L$389)+'СЕТ СН'!$F$16</f>
        <v>0</v>
      </c>
      <c r="M417" s="36">
        <f>SUMIFS(СВЦЭМ!$L$34:$L$777,СВЦЭМ!$A$34:$A$777,$A417,СВЦЭМ!$B$34:$B$777,M$389)+'СЕТ СН'!$F$16</f>
        <v>0</v>
      </c>
      <c r="N417" s="36">
        <f>SUMIFS(СВЦЭМ!$L$34:$L$777,СВЦЭМ!$A$34:$A$777,$A417,СВЦЭМ!$B$34:$B$777,N$389)+'СЕТ СН'!$F$16</f>
        <v>0</v>
      </c>
      <c r="O417" s="36">
        <f>SUMIFS(СВЦЭМ!$L$34:$L$777,СВЦЭМ!$A$34:$A$777,$A417,СВЦЭМ!$B$34:$B$777,O$389)+'СЕТ СН'!$F$16</f>
        <v>0</v>
      </c>
      <c r="P417" s="36">
        <f>SUMIFS(СВЦЭМ!$L$34:$L$777,СВЦЭМ!$A$34:$A$777,$A417,СВЦЭМ!$B$34:$B$777,P$389)+'СЕТ СН'!$F$16</f>
        <v>0</v>
      </c>
      <c r="Q417" s="36">
        <f>SUMIFS(СВЦЭМ!$L$34:$L$777,СВЦЭМ!$A$34:$A$777,$A417,СВЦЭМ!$B$34:$B$777,Q$389)+'СЕТ СН'!$F$16</f>
        <v>0</v>
      </c>
      <c r="R417" s="36">
        <f>SUMIFS(СВЦЭМ!$L$34:$L$777,СВЦЭМ!$A$34:$A$777,$A417,СВЦЭМ!$B$34:$B$777,R$389)+'СЕТ СН'!$F$16</f>
        <v>0</v>
      </c>
      <c r="S417" s="36">
        <f>SUMIFS(СВЦЭМ!$L$34:$L$777,СВЦЭМ!$A$34:$A$777,$A417,СВЦЭМ!$B$34:$B$777,S$389)+'СЕТ СН'!$F$16</f>
        <v>0</v>
      </c>
      <c r="T417" s="36">
        <f>SUMIFS(СВЦЭМ!$L$34:$L$777,СВЦЭМ!$A$34:$A$777,$A417,СВЦЭМ!$B$34:$B$777,T$389)+'СЕТ СН'!$F$16</f>
        <v>0</v>
      </c>
      <c r="U417" s="36">
        <f>SUMIFS(СВЦЭМ!$L$34:$L$777,СВЦЭМ!$A$34:$A$777,$A417,СВЦЭМ!$B$34:$B$777,U$389)+'СЕТ СН'!$F$16</f>
        <v>0</v>
      </c>
      <c r="V417" s="36">
        <f>SUMIFS(СВЦЭМ!$L$34:$L$777,СВЦЭМ!$A$34:$A$777,$A417,СВЦЭМ!$B$34:$B$777,V$389)+'СЕТ СН'!$F$16</f>
        <v>0</v>
      </c>
      <c r="W417" s="36">
        <f>SUMIFS(СВЦЭМ!$L$34:$L$777,СВЦЭМ!$A$34:$A$777,$A417,СВЦЭМ!$B$34:$B$777,W$389)+'СЕТ СН'!$F$16</f>
        <v>0</v>
      </c>
      <c r="X417" s="36">
        <f>SUMIFS(СВЦЭМ!$L$34:$L$777,СВЦЭМ!$A$34:$A$777,$A417,СВЦЭМ!$B$34:$B$777,X$389)+'СЕТ СН'!$F$16</f>
        <v>0</v>
      </c>
      <c r="Y417" s="36">
        <f>SUMIFS(СВЦЭМ!$L$34:$L$777,СВЦЭМ!$A$34:$A$777,$A417,СВЦЭМ!$B$34:$B$777,Y$389)+'СЕТ СН'!$F$16</f>
        <v>0</v>
      </c>
    </row>
    <row r="418" spans="1:26" ht="15.75" hidden="1" x14ac:dyDescent="0.2">
      <c r="A418" s="35">
        <f t="shared" si="11"/>
        <v>43890</v>
      </c>
      <c r="B418" s="36">
        <f>SUMIFS(СВЦЭМ!$L$34:$L$777,СВЦЭМ!$A$34:$A$777,$A418,СВЦЭМ!$B$34:$B$777,B$389)+'СЕТ СН'!$F$16</f>
        <v>0</v>
      </c>
      <c r="C418" s="36">
        <f>SUMIFS(СВЦЭМ!$L$34:$L$777,СВЦЭМ!$A$34:$A$777,$A418,СВЦЭМ!$B$34:$B$777,C$389)+'СЕТ СН'!$F$16</f>
        <v>0</v>
      </c>
      <c r="D418" s="36">
        <f>SUMIFS(СВЦЭМ!$L$34:$L$777,СВЦЭМ!$A$34:$A$777,$A418,СВЦЭМ!$B$34:$B$777,D$389)+'СЕТ СН'!$F$16</f>
        <v>0</v>
      </c>
      <c r="E418" s="36">
        <f>SUMIFS(СВЦЭМ!$L$34:$L$777,СВЦЭМ!$A$34:$A$777,$A418,СВЦЭМ!$B$34:$B$777,E$389)+'СЕТ СН'!$F$16</f>
        <v>0</v>
      </c>
      <c r="F418" s="36">
        <f>SUMIFS(СВЦЭМ!$L$34:$L$777,СВЦЭМ!$A$34:$A$777,$A418,СВЦЭМ!$B$34:$B$777,F$389)+'СЕТ СН'!$F$16</f>
        <v>0</v>
      </c>
      <c r="G418" s="36">
        <f>SUMIFS(СВЦЭМ!$L$34:$L$777,СВЦЭМ!$A$34:$A$777,$A418,СВЦЭМ!$B$34:$B$777,G$389)+'СЕТ СН'!$F$16</f>
        <v>0</v>
      </c>
      <c r="H418" s="36">
        <f>SUMIFS(СВЦЭМ!$L$34:$L$777,СВЦЭМ!$A$34:$A$777,$A418,СВЦЭМ!$B$34:$B$777,H$389)+'СЕТ СН'!$F$16</f>
        <v>0</v>
      </c>
      <c r="I418" s="36">
        <f>SUMIFS(СВЦЭМ!$L$34:$L$777,СВЦЭМ!$A$34:$A$777,$A418,СВЦЭМ!$B$34:$B$777,I$389)+'СЕТ СН'!$F$16</f>
        <v>0</v>
      </c>
      <c r="J418" s="36">
        <f>SUMIFS(СВЦЭМ!$L$34:$L$777,СВЦЭМ!$A$34:$A$777,$A418,СВЦЭМ!$B$34:$B$777,J$389)+'СЕТ СН'!$F$16</f>
        <v>0</v>
      </c>
      <c r="K418" s="36">
        <f>SUMIFS(СВЦЭМ!$L$34:$L$777,СВЦЭМ!$A$34:$A$777,$A418,СВЦЭМ!$B$34:$B$777,K$389)+'СЕТ СН'!$F$16</f>
        <v>0</v>
      </c>
      <c r="L418" s="36">
        <f>SUMIFS(СВЦЭМ!$L$34:$L$777,СВЦЭМ!$A$34:$A$777,$A418,СВЦЭМ!$B$34:$B$777,L$389)+'СЕТ СН'!$F$16</f>
        <v>0</v>
      </c>
      <c r="M418" s="36">
        <f>SUMIFS(СВЦЭМ!$L$34:$L$777,СВЦЭМ!$A$34:$A$777,$A418,СВЦЭМ!$B$34:$B$777,M$389)+'СЕТ СН'!$F$16</f>
        <v>0</v>
      </c>
      <c r="N418" s="36">
        <f>SUMIFS(СВЦЭМ!$L$34:$L$777,СВЦЭМ!$A$34:$A$777,$A418,СВЦЭМ!$B$34:$B$777,N$389)+'СЕТ СН'!$F$16</f>
        <v>0</v>
      </c>
      <c r="O418" s="36">
        <f>SUMIFS(СВЦЭМ!$L$34:$L$777,СВЦЭМ!$A$34:$A$777,$A418,СВЦЭМ!$B$34:$B$777,O$389)+'СЕТ СН'!$F$16</f>
        <v>0</v>
      </c>
      <c r="P418" s="36">
        <f>SUMIFS(СВЦЭМ!$L$34:$L$777,СВЦЭМ!$A$34:$A$777,$A418,СВЦЭМ!$B$34:$B$777,P$389)+'СЕТ СН'!$F$16</f>
        <v>0</v>
      </c>
      <c r="Q418" s="36">
        <f>SUMIFS(СВЦЭМ!$L$34:$L$777,СВЦЭМ!$A$34:$A$777,$A418,СВЦЭМ!$B$34:$B$777,Q$389)+'СЕТ СН'!$F$16</f>
        <v>0</v>
      </c>
      <c r="R418" s="36">
        <f>SUMIFS(СВЦЭМ!$L$34:$L$777,СВЦЭМ!$A$34:$A$777,$A418,СВЦЭМ!$B$34:$B$777,R$389)+'СЕТ СН'!$F$16</f>
        <v>0</v>
      </c>
      <c r="S418" s="36">
        <f>SUMIFS(СВЦЭМ!$L$34:$L$777,СВЦЭМ!$A$34:$A$777,$A418,СВЦЭМ!$B$34:$B$777,S$389)+'СЕТ СН'!$F$16</f>
        <v>0</v>
      </c>
      <c r="T418" s="36">
        <f>SUMIFS(СВЦЭМ!$L$34:$L$777,СВЦЭМ!$A$34:$A$777,$A418,СВЦЭМ!$B$34:$B$777,T$389)+'СЕТ СН'!$F$16</f>
        <v>0</v>
      </c>
      <c r="U418" s="36">
        <f>SUMIFS(СВЦЭМ!$L$34:$L$777,СВЦЭМ!$A$34:$A$777,$A418,СВЦЭМ!$B$34:$B$777,U$389)+'СЕТ СН'!$F$16</f>
        <v>0</v>
      </c>
      <c r="V418" s="36">
        <f>SUMIFS(СВЦЭМ!$L$34:$L$777,СВЦЭМ!$A$34:$A$777,$A418,СВЦЭМ!$B$34:$B$777,V$389)+'СЕТ СН'!$F$16</f>
        <v>0</v>
      </c>
      <c r="W418" s="36">
        <f>SUMIFS(СВЦЭМ!$L$34:$L$777,СВЦЭМ!$A$34:$A$777,$A418,СВЦЭМ!$B$34:$B$777,W$389)+'СЕТ СН'!$F$16</f>
        <v>0</v>
      </c>
      <c r="X418" s="36">
        <f>SUMIFS(СВЦЭМ!$L$34:$L$777,СВЦЭМ!$A$34:$A$777,$A418,СВЦЭМ!$B$34:$B$777,X$389)+'СЕТ СН'!$F$16</f>
        <v>0</v>
      </c>
      <c r="Y418" s="36">
        <f>SUMIFS(СВЦЭМ!$L$34:$L$777,СВЦЭМ!$A$34:$A$777,$A418,СВЦЭМ!$B$34:$B$777,Y$389)+'СЕТ СН'!$F$16</f>
        <v>0</v>
      </c>
    </row>
    <row r="419" spans="1:26" ht="15.75" hidden="1" x14ac:dyDescent="0.2">
      <c r="A419" s="35">
        <f t="shared" si="11"/>
        <v>43891</v>
      </c>
      <c r="B419" s="36">
        <f>SUMIFS(СВЦЭМ!$L$34:$L$777,СВЦЭМ!$A$34:$A$777,$A419,СВЦЭМ!$B$34:$B$777,B$389)+'СЕТ СН'!$F$16</f>
        <v>0</v>
      </c>
      <c r="C419" s="36">
        <f>SUMIFS(СВЦЭМ!$L$34:$L$777,СВЦЭМ!$A$34:$A$777,$A419,СВЦЭМ!$B$34:$B$777,C$389)+'СЕТ СН'!$F$16</f>
        <v>0</v>
      </c>
      <c r="D419" s="36">
        <f>SUMIFS(СВЦЭМ!$L$34:$L$777,СВЦЭМ!$A$34:$A$777,$A419,СВЦЭМ!$B$34:$B$777,D$389)+'СЕТ СН'!$F$16</f>
        <v>0</v>
      </c>
      <c r="E419" s="36">
        <f>SUMIFS(СВЦЭМ!$L$34:$L$777,СВЦЭМ!$A$34:$A$777,$A419,СВЦЭМ!$B$34:$B$777,E$389)+'СЕТ СН'!$F$16</f>
        <v>0</v>
      </c>
      <c r="F419" s="36">
        <f>SUMIFS(СВЦЭМ!$L$34:$L$777,СВЦЭМ!$A$34:$A$777,$A419,СВЦЭМ!$B$34:$B$777,F$389)+'СЕТ СН'!$F$16</f>
        <v>0</v>
      </c>
      <c r="G419" s="36">
        <f>SUMIFS(СВЦЭМ!$L$34:$L$777,СВЦЭМ!$A$34:$A$777,$A419,СВЦЭМ!$B$34:$B$777,G$389)+'СЕТ СН'!$F$16</f>
        <v>0</v>
      </c>
      <c r="H419" s="36">
        <f>SUMIFS(СВЦЭМ!$L$34:$L$777,СВЦЭМ!$A$34:$A$777,$A419,СВЦЭМ!$B$34:$B$777,H$389)+'СЕТ СН'!$F$16</f>
        <v>0</v>
      </c>
      <c r="I419" s="36">
        <f>SUMIFS(СВЦЭМ!$L$34:$L$777,СВЦЭМ!$A$34:$A$777,$A419,СВЦЭМ!$B$34:$B$777,I$389)+'СЕТ СН'!$F$16</f>
        <v>0</v>
      </c>
      <c r="J419" s="36">
        <f>SUMIFS(СВЦЭМ!$L$34:$L$777,СВЦЭМ!$A$34:$A$777,$A419,СВЦЭМ!$B$34:$B$777,J$389)+'СЕТ СН'!$F$16</f>
        <v>0</v>
      </c>
      <c r="K419" s="36">
        <f>SUMIFS(СВЦЭМ!$L$34:$L$777,СВЦЭМ!$A$34:$A$777,$A419,СВЦЭМ!$B$34:$B$777,K$389)+'СЕТ СН'!$F$16</f>
        <v>0</v>
      </c>
      <c r="L419" s="36">
        <f>SUMIFS(СВЦЭМ!$L$34:$L$777,СВЦЭМ!$A$34:$A$777,$A419,СВЦЭМ!$B$34:$B$777,L$389)+'СЕТ СН'!$F$16</f>
        <v>0</v>
      </c>
      <c r="M419" s="36">
        <f>SUMIFS(СВЦЭМ!$L$34:$L$777,СВЦЭМ!$A$34:$A$777,$A419,СВЦЭМ!$B$34:$B$777,M$389)+'СЕТ СН'!$F$16</f>
        <v>0</v>
      </c>
      <c r="N419" s="36">
        <f>SUMIFS(СВЦЭМ!$L$34:$L$777,СВЦЭМ!$A$34:$A$777,$A419,СВЦЭМ!$B$34:$B$777,N$389)+'СЕТ СН'!$F$16</f>
        <v>0</v>
      </c>
      <c r="O419" s="36">
        <f>SUMIFS(СВЦЭМ!$L$34:$L$777,СВЦЭМ!$A$34:$A$777,$A419,СВЦЭМ!$B$34:$B$777,O$389)+'СЕТ СН'!$F$16</f>
        <v>0</v>
      </c>
      <c r="P419" s="36">
        <f>SUMIFS(СВЦЭМ!$L$34:$L$777,СВЦЭМ!$A$34:$A$777,$A419,СВЦЭМ!$B$34:$B$777,P$389)+'СЕТ СН'!$F$16</f>
        <v>0</v>
      </c>
      <c r="Q419" s="36">
        <f>SUMIFS(СВЦЭМ!$L$34:$L$777,СВЦЭМ!$A$34:$A$777,$A419,СВЦЭМ!$B$34:$B$777,Q$389)+'СЕТ СН'!$F$16</f>
        <v>0</v>
      </c>
      <c r="R419" s="36">
        <f>SUMIFS(СВЦЭМ!$L$34:$L$777,СВЦЭМ!$A$34:$A$777,$A419,СВЦЭМ!$B$34:$B$777,R$389)+'СЕТ СН'!$F$16</f>
        <v>0</v>
      </c>
      <c r="S419" s="36">
        <f>SUMIFS(СВЦЭМ!$L$34:$L$777,СВЦЭМ!$A$34:$A$777,$A419,СВЦЭМ!$B$34:$B$777,S$389)+'СЕТ СН'!$F$16</f>
        <v>0</v>
      </c>
      <c r="T419" s="36">
        <f>SUMIFS(СВЦЭМ!$L$34:$L$777,СВЦЭМ!$A$34:$A$777,$A419,СВЦЭМ!$B$34:$B$777,T$389)+'СЕТ СН'!$F$16</f>
        <v>0</v>
      </c>
      <c r="U419" s="36">
        <f>SUMIFS(СВЦЭМ!$L$34:$L$777,СВЦЭМ!$A$34:$A$777,$A419,СВЦЭМ!$B$34:$B$777,U$389)+'СЕТ СН'!$F$16</f>
        <v>0</v>
      </c>
      <c r="V419" s="36">
        <f>SUMIFS(СВЦЭМ!$L$34:$L$777,СВЦЭМ!$A$34:$A$777,$A419,СВЦЭМ!$B$34:$B$777,V$389)+'СЕТ СН'!$F$16</f>
        <v>0</v>
      </c>
      <c r="W419" s="36">
        <f>SUMIFS(СВЦЭМ!$L$34:$L$777,СВЦЭМ!$A$34:$A$777,$A419,СВЦЭМ!$B$34:$B$777,W$389)+'СЕТ СН'!$F$16</f>
        <v>0</v>
      </c>
      <c r="X419" s="36">
        <f>SUMIFS(СВЦЭМ!$L$34:$L$777,СВЦЭМ!$A$34:$A$777,$A419,СВЦЭМ!$B$34:$B$777,X$389)+'СЕТ СН'!$F$16</f>
        <v>0</v>
      </c>
      <c r="Y419" s="36">
        <f>SUMIFS(СВЦЭМ!$L$34:$L$777,СВЦЭМ!$A$34:$A$777,$A419,СВЦЭМ!$B$34:$B$777,Y$389)+'СЕТ СН'!$F$16</f>
        <v>0</v>
      </c>
    </row>
    <row r="420" spans="1:26" ht="15.75" hidden="1" x14ac:dyDescent="0.2">
      <c r="A420" s="35">
        <f t="shared" si="11"/>
        <v>43892</v>
      </c>
      <c r="B420" s="36">
        <f>SUMIFS(СВЦЭМ!$L$34:$L$777,СВЦЭМ!$A$34:$A$777,$A420,СВЦЭМ!$B$34:$B$777,B$389)+'СЕТ СН'!$F$16</f>
        <v>0</v>
      </c>
      <c r="C420" s="36">
        <f>SUMIFS(СВЦЭМ!$L$34:$L$777,СВЦЭМ!$A$34:$A$777,$A420,СВЦЭМ!$B$34:$B$777,C$389)+'СЕТ СН'!$F$16</f>
        <v>0</v>
      </c>
      <c r="D420" s="36">
        <f>SUMIFS(СВЦЭМ!$L$34:$L$777,СВЦЭМ!$A$34:$A$777,$A420,СВЦЭМ!$B$34:$B$777,D$389)+'СЕТ СН'!$F$16</f>
        <v>0</v>
      </c>
      <c r="E420" s="36">
        <f>SUMIFS(СВЦЭМ!$L$34:$L$777,СВЦЭМ!$A$34:$A$777,$A420,СВЦЭМ!$B$34:$B$777,E$389)+'СЕТ СН'!$F$16</f>
        <v>0</v>
      </c>
      <c r="F420" s="36">
        <f>SUMIFS(СВЦЭМ!$L$34:$L$777,СВЦЭМ!$A$34:$A$777,$A420,СВЦЭМ!$B$34:$B$777,F$389)+'СЕТ СН'!$F$16</f>
        <v>0</v>
      </c>
      <c r="G420" s="36">
        <f>SUMIFS(СВЦЭМ!$L$34:$L$777,СВЦЭМ!$A$34:$A$777,$A420,СВЦЭМ!$B$34:$B$777,G$389)+'СЕТ СН'!$F$16</f>
        <v>0</v>
      </c>
      <c r="H420" s="36">
        <f>SUMIFS(СВЦЭМ!$L$34:$L$777,СВЦЭМ!$A$34:$A$777,$A420,СВЦЭМ!$B$34:$B$777,H$389)+'СЕТ СН'!$F$16</f>
        <v>0</v>
      </c>
      <c r="I420" s="36">
        <f>SUMIFS(СВЦЭМ!$L$34:$L$777,СВЦЭМ!$A$34:$A$777,$A420,СВЦЭМ!$B$34:$B$777,I$389)+'СЕТ СН'!$F$16</f>
        <v>0</v>
      </c>
      <c r="J420" s="36">
        <f>SUMIFS(СВЦЭМ!$L$34:$L$777,СВЦЭМ!$A$34:$A$777,$A420,СВЦЭМ!$B$34:$B$777,J$389)+'СЕТ СН'!$F$16</f>
        <v>0</v>
      </c>
      <c r="K420" s="36">
        <f>SUMIFS(СВЦЭМ!$L$34:$L$777,СВЦЭМ!$A$34:$A$777,$A420,СВЦЭМ!$B$34:$B$777,K$389)+'СЕТ СН'!$F$16</f>
        <v>0</v>
      </c>
      <c r="L420" s="36">
        <f>SUMIFS(СВЦЭМ!$L$34:$L$777,СВЦЭМ!$A$34:$A$777,$A420,СВЦЭМ!$B$34:$B$777,L$389)+'СЕТ СН'!$F$16</f>
        <v>0</v>
      </c>
      <c r="M420" s="36">
        <f>SUMIFS(СВЦЭМ!$L$34:$L$777,СВЦЭМ!$A$34:$A$777,$A420,СВЦЭМ!$B$34:$B$777,M$389)+'СЕТ СН'!$F$16</f>
        <v>0</v>
      </c>
      <c r="N420" s="36">
        <f>SUMIFS(СВЦЭМ!$L$34:$L$777,СВЦЭМ!$A$34:$A$777,$A420,СВЦЭМ!$B$34:$B$777,N$389)+'СЕТ СН'!$F$16</f>
        <v>0</v>
      </c>
      <c r="O420" s="36">
        <f>SUMIFS(СВЦЭМ!$L$34:$L$777,СВЦЭМ!$A$34:$A$777,$A420,СВЦЭМ!$B$34:$B$777,O$389)+'СЕТ СН'!$F$16</f>
        <v>0</v>
      </c>
      <c r="P420" s="36">
        <f>SUMIFS(СВЦЭМ!$L$34:$L$777,СВЦЭМ!$A$34:$A$777,$A420,СВЦЭМ!$B$34:$B$777,P$389)+'СЕТ СН'!$F$16</f>
        <v>0</v>
      </c>
      <c r="Q420" s="36">
        <f>SUMIFS(СВЦЭМ!$L$34:$L$777,СВЦЭМ!$A$34:$A$777,$A420,СВЦЭМ!$B$34:$B$777,Q$389)+'СЕТ СН'!$F$16</f>
        <v>0</v>
      </c>
      <c r="R420" s="36">
        <f>SUMIFS(СВЦЭМ!$L$34:$L$777,СВЦЭМ!$A$34:$A$777,$A420,СВЦЭМ!$B$34:$B$777,R$389)+'СЕТ СН'!$F$16</f>
        <v>0</v>
      </c>
      <c r="S420" s="36">
        <f>SUMIFS(СВЦЭМ!$L$34:$L$777,СВЦЭМ!$A$34:$A$777,$A420,СВЦЭМ!$B$34:$B$777,S$389)+'СЕТ СН'!$F$16</f>
        <v>0</v>
      </c>
      <c r="T420" s="36">
        <f>SUMIFS(СВЦЭМ!$L$34:$L$777,СВЦЭМ!$A$34:$A$777,$A420,СВЦЭМ!$B$34:$B$777,T$389)+'СЕТ СН'!$F$16</f>
        <v>0</v>
      </c>
      <c r="U420" s="36">
        <f>SUMIFS(СВЦЭМ!$L$34:$L$777,СВЦЭМ!$A$34:$A$777,$A420,СВЦЭМ!$B$34:$B$777,U$389)+'СЕТ СН'!$F$16</f>
        <v>0</v>
      </c>
      <c r="V420" s="36">
        <f>SUMIFS(СВЦЭМ!$L$34:$L$777,СВЦЭМ!$A$34:$A$777,$A420,СВЦЭМ!$B$34:$B$777,V$389)+'СЕТ СН'!$F$16</f>
        <v>0</v>
      </c>
      <c r="W420" s="36">
        <f>SUMIFS(СВЦЭМ!$L$34:$L$777,СВЦЭМ!$A$34:$A$777,$A420,СВЦЭМ!$B$34:$B$777,W$389)+'СЕТ СН'!$F$16</f>
        <v>0</v>
      </c>
      <c r="X420" s="36">
        <f>SUMIFS(СВЦЭМ!$L$34:$L$777,СВЦЭМ!$A$34:$A$777,$A420,СВЦЭМ!$B$34:$B$777,X$389)+'СЕТ СН'!$F$16</f>
        <v>0</v>
      </c>
      <c r="Y420" s="36">
        <f>SUMIFS(СВЦЭМ!$L$34:$L$777,СВЦЭМ!$A$34:$A$777,$A420,СВЦЭМ!$B$34:$B$777,Y$389)+'СЕТ СН'!$F$16</f>
        <v>0</v>
      </c>
    </row>
    <row r="421" spans="1:26" ht="15.75" x14ac:dyDescent="0.2">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x14ac:dyDescent="0.2">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s="48" customFormat="1" ht="66" customHeight="1" x14ac:dyDescent="0.25">
      <c r="A423" s="156" t="s">
        <v>122</v>
      </c>
      <c r="B423" s="156"/>
      <c r="C423" s="156"/>
      <c r="D423" s="156"/>
      <c r="E423" s="156"/>
      <c r="F423" s="156"/>
      <c r="G423" s="156"/>
      <c r="H423" s="156"/>
      <c r="I423" s="156"/>
      <c r="J423" s="156"/>
      <c r="K423" s="156"/>
      <c r="L423" s="157">
        <f>СВЦЭМ!$D$18+'СЕТ СН'!$F$17</f>
        <v>10.01125412</v>
      </c>
      <c r="M423" s="158"/>
      <c r="N423" s="47"/>
      <c r="O423" s="47"/>
      <c r="P423" s="47"/>
      <c r="Q423" s="47"/>
      <c r="R423" s="47"/>
      <c r="S423" s="47"/>
      <c r="T423" s="47"/>
      <c r="U423" s="47"/>
      <c r="V423" s="47"/>
      <c r="W423" s="47"/>
      <c r="X423" s="47"/>
      <c r="Y423" s="47"/>
    </row>
    <row r="424" spans="1:26" ht="30" customHeight="1" x14ac:dyDescent="0.2">
      <c r="A424" s="38"/>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row>
    <row r="425" spans="1:26" ht="15.75" x14ac:dyDescent="0.2">
      <c r="A425" s="125" t="s">
        <v>74</v>
      </c>
      <c r="B425" s="125"/>
      <c r="C425" s="125"/>
      <c r="D425" s="125"/>
      <c r="E425" s="125"/>
      <c r="F425" s="125"/>
      <c r="G425" s="125"/>
      <c r="H425" s="125"/>
      <c r="I425" s="125"/>
      <c r="J425" s="125"/>
      <c r="K425" s="125"/>
      <c r="L425" s="125"/>
      <c r="M425" s="125"/>
      <c r="N425" s="126" t="s">
        <v>29</v>
      </c>
      <c r="O425" s="126"/>
      <c r="P425" s="126"/>
      <c r="Q425" s="126"/>
      <c r="R425" s="126"/>
      <c r="S425" s="126"/>
      <c r="T425" s="126"/>
      <c r="U425" s="126"/>
      <c r="V425" s="47"/>
      <c r="W425" s="47"/>
      <c r="X425" s="47"/>
      <c r="Y425" s="47"/>
    </row>
    <row r="426" spans="1:26" ht="15.75" x14ac:dyDescent="0.25">
      <c r="A426" s="125"/>
      <c r="B426" s="125"/>
      <c r="C426" s="125"/>
      <c r="D426" s="125"/>
      <c r="E426" s="125"/>
      <c r="F426" s="125"/>
      <c r="G426" s="125"/>
      <c r="H426" s="125"/>
      <c r="I426" s="125"/>
      <c r="J426" s="125"/>
      <c r="K426" s="125"/>
      <c r="L426" s="125"/>
      <c r="M426" s="125"/>
      <c r="N426" s="127" t="s">
        <v>0</v>
      </c>
      <c r="O426" s="127"/>
      <c r="P426" s="127" t="s">
        <v>1</v>
      </c>
      <c r="Q426" s="127"/>
      <c r="R426" s="127" t="s">
        <v>2</v>
      </c>
      <c r="S426" s="127"/>
      <c r="T426" s="127" t="s">
        <v>3</v>
      </c>
      <c r="U426" s="127"/>
    </row>
    <row r="427" spans="1:26" ht="15.75" x14ac:dyDescent="0.25">
      <c r="A427" s="125"/>
      <c r="B427" s="125"/>
      <c r="C427" s="125"/>
      <c r="D427" s="125"/>
      <c r="E427" s="125"/>
      <c r="F427" s="125"/>
      <c r="G427" s="125"/>
      <c r="H427" s="125"/>
      <c r="I427" s="125"/>
      <c r="J427" s="125"/>
      <c r="K427" s="125"/>
      <c r="L427" s="125"/>
      <c r="M427" s="125"/>
      <c r="N427" s="128">
        <f>СВЦЭМ!$D$12+'СЕТ СН'!$F$13-'СЕТ СН'!$F$25</f>
        <v>610654.24534803582</v>
      </c>
      <c r="O427" s="129"/>
      <c r="P427" s="128">
        <f>СВЦЭМ!$D$12+'СЕТ СН'!$F$13-'СЕТ СН'!$G$25</f>
        <v>610654.24534803582</v>
      </c>
      <c r="Q427" s="129"/>
      <c r="R427" s="128">
        <f>СВЦЭМ!$D$12+'СЕТ СН'!$F$13-'СЕТ СН'!$H$25</f>
        <v>610654.24534803582</v>
      </c>
      <c r="S427" s="129"/>
      <c r="T427" s="128">
        <f>СВЦЭМ!$D$12+'СЕТ СН'!$F$13-'СЕТ СН'!$I$25</f>
        <v>610654.24534803582</v>
      </c>
      <c r="U427" s="129"/>
    </row>
    <row r="428" spans="1:26" ht="30" customHeight="1" x14ac:dyDescent="0.25"/>
    <row r="429" spans="1:26" ht="30" customHeight="1" x14ac:dyDescent="0.25"/>
    <row r="430" spans="1:26" ht="30" customHeight="1" x14ac:dyDescent="0.25"/>
    <row r="431" spans="1:26" ht="30" customHeight="1" x14ac:dyDescent="0.25"/>
    <row r="432" spans="1:26"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sheetData>
  <sheetProtection algorithmName="SHA-512" hashValue="9zWZs8CPMLoXsKJRoKSpE/RITQu6HpJ0XzRQp8gn/EcneffYzqU1rqtwMU1gXCUBUvYED6f8GXGeGFv3lpvuqg==" saltValue="zoSG4bbo+2sjQGid+urSvg==" spinCount="100000" sheet="1" objects="1" scenarios="1" formatCells="0" formatColumns="0" formatRows="0" insertColumns="0" insertRows="0" insertHyperlinks="0" deleteColumns="0" deleteRows="0" sort="0" autoFilter="0" pivotTables="0"/>
  <mergeCells count="39">
    <mergeCell ref="A425:M427"/>
    <mergeCell ref="N425:U425"/>
    <mergeCell ref="N426:O426"/>
    <mergeCell ref="P426:Q426"/>
    <mergeCell ref="R426:S426"/>
    <mergeCell ref="T426:U426"/>
    <mergeCell ref="A423:K423"/>
    <mergeCell ref="L423:M423"/>
    <mergeCell ref="A178:A180"/>
    <mergeCell ref="B178:Y179"/>
    <mergeCell ref="N427:O427"/>
    <mergeCell ref="P427:Q427"/>
    <mergeCell ref="R427:S427"/>
    <mergeCell ref="T427:U427"/>
    <mergeCell ref="A317:A319"/>
    <mergeCell ref="B317:Y318"/>
    <mergeCell ref="A211:A213"/>
    <mergeCell ref="B211:Y212"/>
    <mergeCell ref="A246:A248"/>
    <mergeCell ref="B246:Y247"/>
    <mergeCell ref="A282:A284"/>
    <mergeCell ref="B282:Y283"/>
    <mergeCell ref="A1:Y1"/>
    <mergeCell ref="A3:Y3"/>
    <mergeCell ref="A4:Y4"/>
    <mergeCell ref="A9:A11"/>
    <mergeCell ref="B9:Y10"/>
    <mergeCell ref="B43:Y44"/>
    <mergeCell ref="A352:A354"/>
    <mergeCell ref="B352:Y353"/>
    <mergeCell ref="A387:A389"/>
    <mergeCell ref="B387:Y388"/>
    <mergeCell ref="A43:A45"/>
    <mergeCell ref="B77:Y78"/>
    <mergeCell ref="B111:Y112"/>
    <mergeCell ref="A77:A79"/>
    <mergeCell ref="A111:A113"/>
    <mergeCell ref="A145:A147"/>
    <mergeCell ref="B145:Y146"/>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0"/>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81</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01.02.2020</v>
      </c>
      <c r="B12" s="36">
        <f>SUMIFS(СВЦЭМ!$D$33:$D$776,СВЦЭМ!$A$33:$A$776,$A12,СВЦЭМ!$B$33:$B$776,B$11)+'СЕТ СН'!$F$14+СВЦЭМ!$D$10+'СЕТ СН'!$F$8*'СЕТ СН'!$F$9-'СЕТ СН'!$F$26</f>
        <v>1038.15893981</v>
      </c>
      <c r="C12" s="36">
        <f>SUMIFS(СВЦЭМ!$D$33:$D$776,СВЦЭМ!$A$33:$A$776,$A12,СВЦЭМ!$B$33:$B$776,C$11)+'СЕТ СН'!$F$14+СВЦЭМ!$D$10+'СЕТ СН'!$F$8*'СЕТ СН'!$F$9-'СЕТ СН'!$F$26</f>
        <v>1069.5014750300002</v>
      </c>
      <c r="D12" s="36">
        <f>SUMIFS(СВЦЭМ!$D$33:$D$776,СВЦЭМ!$A$33:$A$776,$A12,СВЦЭМ!$B$33:$B$776,D$11)+'СЕТ СН'!$F$14+СВЦЭМ!$D$10+'СЕТ СН'!$F$8*'СЕТ СН'!$F$9-'СЕТ СН'!$F$26</f>
        <v>1098.5257571299999</v>
      </c>
      <c r="E12" s="36">
        <f>SUMIFS(СВЦЭМ!$D$33:$D$776,СВЦЭМ!$A$33:$A$776,$A12,СВЦЭМ!$B$33:$B$776,E$11)+'СЕТ СН'!$F$14+СВЦЭМ!$D$10+'СЕТ СН'!$F$8*'СЕТ СН'!$F$9-'СЕТ СН'!$F$26</f>
        <v>1094.03090963</v>
      </c>
      <c r="F12" s="36">
        <f>SUMIFS(СВЦЭМ!$D$33:$D$776,СВЦЭМ!$A$33:$A$776,$A12,СВЦЭМ!$B$33:$B$776,F$11)+'СЕТ СН'!$F$14+СВЦЭМ!$D$10+'СЕТ СН'!$F$8*'СЕТ СН'!$F$9-'СЕТ СН'!$F$26</f>
        <v>1082.3473456700001</v>
      </c>
      <c r="G12" s="36">
        <f>SUMIFS(СВЦЭМ!$D$33:$D$776,СВЦЭМ!$A$33:$A$776,$A12,СВЦЭМ!$B$33:$B$776,G$11)+'СЕТ СН'!$F$14+СВЦЭМ!$D$10+'СЕТ СН'!$F$8*'СЕТ СН'!$F$9-'СЕТ СН'!$F$26</f>
        <v>1066.1456556000001</v>
      </c>
      <c r="H12" s="36">
        <f>SUMIFS(СВЦЭМ!$D$33:$D$776,СВЦЭМ!$A$33:$A$776,$A12,СВЦЭМ!$B$33:$B$776,H$11)+'СЕТ СН'!$F$14+СВЦЭМ!$D$10+'СЕТ СН'!$F$8*'СЕТ СН'!$F$9-'СЕТ СН'!$F$26</f>
        <v>1041.0762655600001</v>
      </c>
      <c r="I12" s="36">
        <f>SUMIFS(СВЦЭМ!$D$33:$D$776,СВЦЭМ!$A$33:$A$776,$A12,СВЦЭМ!$B$33:$B$776,I$11)+'СЕТ СН'!$F$14+СВЦЭМ!$D$10+'СЕТ СН'!$F$8*'СЕТ СН'!$F$9-'СЕТ СН'!$F$26</f>
        <v>1015.15884024</v>
      </c>
      <c r="J12" s="36">
        <f>SUMIFS(СВЦЭМ!$D$33:$D$776,СВЦЭМ!$A$33:$A$776,$A12,СВЦЭМ!$B$33:$B$776,J$11)+'СЕТ СН'!$F$14+СВЦЭМ!$D$10+'СЕТ СН'!$F$8*'СЕТ СН'!$F$9-'СЕТ СН'!$F$26</f>
        <v>995.60711635000007</v>
      </c>
      <c r="K12" s="36">
        <f>SUMIFS(СВЦЭМ!$D$33:$D$776,СВЦЭМ!$A$33:$A$776,$A12,СВЦЭМ!$B$33:$B$776,K$11)+'СЕТ СН'!$F$14+СВЦЭМ!$D$10+'СЕТ СН'!$F$8*'СЕТ СН'!$F$9-'СЕТ СН'!$F$26</f>
        <v>964.34030344000007</v>
      </c>
      <c r="L12" s="36">
        <f>SUMIFS(СВЦЭМ!$D$33:$D$776,СВЦЭМ!$A$33:$A$776,$A12,СВЦЭМ!$B$33:$B$776,L$11)+'СЕТ СН'!$F$14+СВЦЭМ!$D$10+'СЕТ СН'!$F$8*'СЕТ СН'!$F$9-'СЕТ СН'!$F$26</f>
        <v>958.01845133000006</v>
      </c>
      <c r="M12" s="36">
        <f>SUMIFS(СВЦЭМ!$D$33:$D$776,СВЦЭМ!$A$33:$A$776,$A12,СВЦЭМ!$B$33:$B$776,M$11)+'СЕТ СН'!$F$14+СВЦЭМ!$D$10+'СЕТ СН'!$F$8*'СЕТ СН'!$F$9-'СЕТ СН'!$F$26</f>
        <v>964.80512185000009</v>
      </c>
      <c r="N12" s="36">
        <f>SUMIFS(СВЦЭМ!$D$33:$D$776,СВЦЭМ!$A$33:$A$776,$A12,СВЦЭМ!$B$33:$B$776,N$11)+'СЕТ СН'!$F$14+СВЦЭМ!$D$10+'СЕТ СН'!$F$8*'СЕТ СН'!$F$9-'СЕТ СН'!$F$26</f>
        <v>977.71192260000009</v>
      </c>
      <c r="O12" s="36">
        <f>SUMIFS(СВЦЭМ!$D$33:$D$776,СВЦЭМ!$A$33:$A$776,$A12,СВЦЭМ!$B$33:$B$776,O$11)+'СЕТ СН'!$F$14+СВЦЭМ!$D$10+'СЕТ СН'!$F$8*'СЕТ СН'!$F$9-'СЕТ СН'!$F$26</f>
        <v>1003.0588516500001</v>
      </c>
      <c r="P12" s="36">
        <f>SUMIFS(СВЦЭМ!$D$33:$D$776,СВЦЭМ!$A$33:$A$776,$A12,СВЦЭМ!$B$33:$B$776,P$11)+'СЕТ СН'!$F$14+СВЦЭМ!$D$10+'СЕТ СН'!$F$8*'СЕТ СН'!$F$9-'СЕТ СН'!$F$26</f>
        <v>1013.8303938400001</v>
      </c>
      <c r="Q12" s="36">
        <f>SUMIFS(СВЦЭМ!$D$33:$D$776,СВЦЭМ!$A$33:$A$776,$A12,СВЦЭМ!$B$33:$B$776,Q$11)+'СЕТ СН'!$F$14+СВЦЭМ!$D$10+'СЕТ СН'!$F$8*'СЕТ СН'!$F$9-'СЕТ СН'!$F$26</f>
        <v>1018.8214474</v>
      </c>
      <c r="R12" s="36">
        <f>SUMIFS(СВЦЭМ!$D$33:$D$776,СВЦЭМ!$A$33:$A$776,$A12,СВЦЭМ!$B$33:$B$776,R$11)+'СЕТ СН'!$F$14+СВЦЭМ!$D$10+'СЕТ СН'!$F$8*'СЕТ СН'!$F$9-'СЕТ СН'!$F$26</f>
        <v>1016.38694507</v>
      </c>
      <c r="S12" s="36">
        <f>SUMIFS(СВЦЭМ!$D$33:$D$776,СВЦЭМ!$A$33:$A$776,$A12,СВЦЭМ!$B$33:$B$776,S$11)+'СЕТ СН'!$F$14+СВЦЭМ!$D$10+'СЕТ СН'!$F$8*'СЕТ СН'!$F$9-'СЕТ СН'!$F$26</f>
        <v>1006.05667643</v>
      </c>
      <c r="T12" s="36">
        <f>SUMIFS(СВЦЭМ!$D$33:$D$776,СВЦЭМ!$A$33:$A$776,$A12,СВЦЭМ!$B$33:$B$776,T$11)+'СЕТ СН'!$F$14+СВЦЭМ!$D$10+'СЕТ СН'!$F$8*'СЕТ СН'!$F$9-'СЕТ СН'!$F$26</f>
        <v>972.62633526000002</v>
      </c>
      <c r="U12" s="36">
        <f>SUMIFS(СВЦЭМ!$D$33:$D$776,СВЦЭМ!$A$33:$A$776,$A12,СВЦЭМ!$B$33:$B$776,U$11)+'СЕТ СН'!$F$14+СВЦЭМ!$D$10+'СЕТ СН'!$F$8*'СЕТ СН'!$F$9-'СЕТ СН'!$F$26</f>
        <v>975.83704810000006</v>
      </c>
      <c r="V12" s="36">
        <f>SUMIFS(СВЦЭМ!$D$33:$D$776,СВЦЭМ!$A$33:$A$776,$A12,СВЦЭМ!$B$33:$B$776,V$11)+'СЕТ СН'!$F$14+СВЦЭМ!$D$10+'СЕТ СН'!$F$8*'СЕТ СН'!$F$9-'СЕТ СН'!$F$26</f>
        <v>984.23201126000004</v>
      </c>
      <c r="W12" s="36">
        <f>SUMIFS(СВЦЭМ!$D$33:$D$776,СВЦЭМ!$A$33:$A$776,$A12,СВЦЭМ!$B$33:$B$776,W$11)+'СЕТ СН'!$F$14+СВЦЭМ!$D$10+'СЕТ СН'!$F$8*'СЕТ СН'!$F$9-'СЕТ СН'!$F$26</f>
        <v>997.00329517</v>
      </c>
      <c r="X12" s="36">
        <f>SUMIFS(СВЦЭМ!$D$33:$D$776,СВЦЭМ!$A$33:$A$776,$A12,СВЦЭМ!$B$33:$B$776,X$11)+'СЕТ СН'!$F$14+СВЦЭМ!$D$10+'СЕТ СН'!$F$8*'СЕТ СН'!$F$9-'СЕТ СН'!$F$26</f>
        <v>1013.64665586</v>
      </c>
      <c r="Y12" s="36">
        <f>SUMIFS(СВЦЭМ!$D$33:$D$776,СВЦЭМ!$A$33:$A$776,$A12,СВЦЭМ!$B$33:$B$776,Y$11)+'СЕТ СН'!$F$14+СВЦЭМ!$D$10+'СЕТ СН'!$F$8*'СЕТ СН'!$F$9-'СЕТ СН'!$F$26</f>
        <v>1030.69540467</v>
      </c>
    </row>
    <row r="13" spans="1:25" ht="15.75" x14ac:dyDescent="0.2">
      <c r="A13" s="35">
        <f>A12+1</f>
        <v>43863</v>
      </c>
      <c r="B13" s="36">
        <f>SUMIFS(СВЦЭМ!$D$33:$D$776,СВЦЭМ!$A$33:$A$776,$A13,СВЦЭМ!$B$33:$B$776,B$11)+'СЕТ СН'!$F$14+СВЦЭМ!$D$10+'СЕТ СН'!$F$8*'СЕТ СН'!$F$9-'СЕТ СН'!$F$26</f>
        <v>1033.7297701</v>
      </c>
      <c r="C13" s="36">
        <f>SUMIFS(СВЦЭМ!$D$33:$D$776,СВЦЭМ!$A$33:$A$776,$A13,СВЦЭМ!$B$33:$B$776,C$11)+'СЕТ СН'!$F$14+СВЦЭМ!$D$10+'СЕТ СН'!$F$8*'СЕТ СН'!$F$9-'СЕТ СН'!$F$26</f>
        <v>1059.8491701600001</v>
      </c>
      <c r="D13" s="36">
        <f>SUMIFS(СВЦЭМ!$D$33:$D$776,СВЦЭМ!$A$33:$A$776,$A13,СВЦЭМ!$B$33:$B$776,D$11)+'СЕТ СН'!$F$14+СВЦЭМ!$D$10+'СЕТ СН'!$F$8*'СЕТ СН'!$F$9-'СЕТ СН'!$F$26</f>
        <v>1080.7977953899999</v>
      </c>
      <c r="E13" s="36">
        <f>SUMIFS(СВЦЭМ!$D$33:$D$776,СВЦЭМ!$A$33:$A$776,$A13,СВЦЭМ!$B$33:$B$776,E$11)+'СЕТ СН'!$F$14+СВЦЭМ!$D$10+'СЕТ СН'!$F$8*'СЕТ СН'!$F$9-'СЕТ СН'!$F$26</f>
        <v>1093.5075105400001</v>
      </c>
      <c r="F13" s="36">
        <f>SUMIFS(СВЦЭМ!$D$33:$D$776,СВЦЭМ!$A$33:$A$776,$A13,СВЦЭМ!$B$33:$B$776,F$11)+'СЕТ СН'!$F$14+СВЦЭМ!$D$10+'СЕТ СН'!$F$8*'СЕТ СН'!$F$9-'СЕТ СН'!$F$26</f>
        <v>1087.7328037699999</v>
      </c>
      <c r="G13" s="36">
        <f>SUMIFS(СВЦЭМ!$D$33:$D$776,СВЦЭМ!$A$33:$A$776,$A13,СВЦЭМ!$B$33:$B$776,G$11)+'СЕТ СН'!$F$14+СВЦЭМ!$D$10+'СЕТ СН'!$F$8*'СЕТ СН'!$F$9-'СЕТ СН'!$F$26</f>
        <v>1079.56222643</v>
      </c>
      <c r="H13" s="36">
        <f>SUMIFS(СВЦЭМ!$D$33:$D$776,СВЦЭМ!$A$33:$A$776,$A13,СВЦЭМ!$B$33:$B$776,H$11)+'СЕТ СН'!$F$14+СВЦЭМ!$D$10+'СЕТ СН'!$F$8*'СЕТ СН'!$F$9-'СЕТ СН'!$F$26</f>
        <v>1059.6176571400001</v>
      </c>
      <c r="I13" s="36">
        <f>SUMIFS(СВЦЭМ!$D$33:$D$776,СВЦЭМ!$A$33:$A$776,$A13,СВЦЭМ!$B$33:$B$776,I$11)+'СЕТ СН'!$F$14+СВЦЭМ!$D$10+'СЕТ СН'!$F$8*'СЕТ СН'!$F$9-'СЕТ СН'!$F$26</f>
        <v>1035.4890344800001</v>
      </c>
      <c r="J13" s="36">
        <f>SUMIFS(СВЦЭМ!$D$33:$D$776,СВЦЭМ!$A$33:$A$776,$A13,СВЦЭМ!$B$33:$B$776,J$11)+'СЕТ СН'!$F$14+СВЦЭМ!$D$10+'СЕТ СН'!$F$8*'СЕТ СН'!$F$9-'СЕТ СН'!$F$26</f>
        <v>1010.10545684</v>
      </c>
      <c r="K13" s="36">
        <f>SUMIFS(СВЦЭМ!$D$33:$D$776,СВЦЭМ!$A$33:$A$776,$A13,СВЦЭМ!$B$33:$B$776,K$11)+'СЕТ СН'!$F$14+СВЦЭМ!$D$10+'СЕТ СН'!$F$8*'СЕТ СН'!$F$9-'СЕТ СН'!$F$26</f>
        <v>979.22770329000002</v>
      </c>
      <c r="L13" s="36">
        <f>SUMIFS(СВЦЭМ!$D$33:$D$776,СВЦЭМ!$A$33:$A$776,$A13,СВЦЭМ!$B$33:$B$776,L$11)+'СЕТ СН'!$F$14+СВЦЭМ!$D$10+'СЕТ СН'!$F$8*'СЕТ СН'!$F$9-'СЕТ СН'!$F$26</f>
        <v>965.11235743000009</v>
      </c>
      <c r="M13" s="36">
        <f>SUMIFS(СВЦЭМ!$D$33:$D$776,СВЦЭМ!$A$33:$A$776,$A13,СВЦЭМ!$B$33:$B$776,M$11)+'СЕТ СН'!$F$14+СВЦЭМ!$D$10+'СЕТ СН'!$F$8*'СЕТ СН'!$F$9-'СЕТ СН'!$F$26</f>
        <v>965.39174945000002</v>
      </c>
      <c r="N13" s="36">
        <f>SUMIFS(СВЦЭМ!$D$33:$D$776,СВЦЭМ!$A$33:$A$776,$A13,СВЦЭМ!$B$33:$B$776,N$11)+'СЕТ СН'!$F$14+СВЦЭМ!$D$10+'СЕТ СН'!$F$8*'СЕТ СН'!$F$9-'СЕТ СН'!$F$26</f>
        <v>974.61056373000008</v>
      </c>
      <c r="O13" s="36">
        <f>SUMIFS(СВЦЭМ!$D$33:$D$776,СВЦЭМ!$A$33:$A$776,$A13,СВЦЭМ!$B$33:$B$776,O$11)+'СЕТ СН'!$F$14+СВЦЭМ!$D$10+'СЕТ СН'!$F$8*'СЕТ СН'!$F$9-'СЕТ СН'!$F$26</f>
        <v>993.65139110000007</v>
      </c>
      <c r="P13" s="36">
        <f>SUMIFS(СВЦЭМ!$D$33:$D$776,СВЦЭМ!$A$33:$A$776,$A13,СВЦЭМ!$B$33:$B$776,P$11)+'СЕТ СН'!$F$14+СВЦЭМ!$D$10+'СЕТ СН'!$F$8*'СЕТ СН'!$F$9-'СЕТ СН'!$F$26</f>
        <v>1004.67027781</v>
      </c>
      <c r="Q13" s="36">
        <f>SUMIFS(СВЦЭМ!$D$33:$D$776,СВЦЭМ!$A$33:$A$776,$A13,СВЦЭМ!$B$33:$B$776,Q$11)+'СЕТ СН'!$F$14+СВЦЭМ!$D$10+'СЕТ СН'!$F$8*'СЕТ СН'!$F$9-'СЕТ СН'!$F$26</f>
        <v>1017.77684504</v>
      </c>
      <c r="R13" s="36">
        <f>SUMIFS(СВЦЭМ!$D$33:$D$776,СВЦЭМ!$A$33:$A$776,$A13,СВЦЭМ!$B$33:$B$776,R$11)+'СЕТ СН'!$F$14+СВЦЭМ!$D$10+'СЕТ СН'!$F$8*'СЕТ СН'!$F$9-'СЕТ СН'!$F$26</f>
        <v>1009.0418962900001</v>
      </c>
      <c r="S13" s="36">
        <f>SUMIFS(СВЦЭМ!$D$33:$D$776,СВЦЭМ!$A$33:$A$776,$A13,СВЦЭМ!$B$33:$B$776,S$11)+'СЕТ СН'!$F$14+СВЦЭМ!$D$10+'СЕТ СН'!$F$8*'СЕТ СН'!$F$9-'СЕТ СН'!$F$26</f>
        <v>998.50932212999999</v>
      </c>
      <c r="T13" s="36">
        <f>SUMIFS(СВЦЭМ!$D$33:$D$776,СВЦЭМ!$A$33:$A$776,$A13,СВЦЭМ!$B$33:$B$776,T$11)+'СЕТ СН'!$F$14+СВЦЭМ!$D$10+'СЕТ СН'!$F$8*'СЕТ СН'!$F$9-'СЕТ СН'!$F$26</f>
        <v>980.65739237000003</v>
      </c>
      <c r="U13" s="36">
        <f>SUMIFS(СВЦЭМ!$D$33:$D$776,СВЦЭМ!$A$33:$A$776,$A13,СВЦЭМ!$B$33:$B$776,U$11)+'СЕТ СН'!$F$14+СВЦЭМ!$D$10+'СЕТ СН'!$F$8*'СЕТ СН'!$F$9-'СЕТ СН'!$F$26</f>
        <v>973.37686883000003</v>
      </c>
      <c r="V13" s="36">
        <f>SUMIFS(СВЦЭМ!$D$33:$D$776,СВЦЭМ!$A$33:$A$776,$A13,СВЦЭМ!$B$33:$B$776,V$11)+'СЕТ СН'!$F$14+СВЦЭМ!$D$10+'СЕТ СН'!$F$8*'СЕТ СН'!$F$9-'СЕТ СН'!$F$26</f>
        <v>967.15390929</v>
      </c>
      <c r="W13" s="36">
        <f>SUMIFS(СВЦЭМ!$D$33:$D$776,СВЦЭМ!$A$33:$A$776,$A13,СВЦЭМ!$B$33:$B$776,W$11)+'СЕТ СН'!$F$14+СВЦЭМ!$D$10+'СЕТ СН'!$F$8*'СЕТ СН'!$F$9-'СЕТ СН'!$F$26</f>
        <v>977.14581524000005</v>
      </c>
      <c r="X13" s="36">
        <f>SUMIFS(СВЦЭМ!$D$33:$D$776,СВЦЭМ!$A$33:$A$776,$A13,СВЦЭМ!$B$33:$B$776,X$11)+'СЕТ СН'!$F$14+СВЦЭМ!$D$10+'СЕТ СН'!$F$8*'СЕТ СН'!$F$9-'СЕТ СН'!$F$26</f>
        <v>985.28538565000008</v>
      </c>
      <c r="Y13" s="36">
        <f>SUMIFS(СВЦЭМ!$D$33:$D$776,СВЦЭМ!$A$33:$A$776,$A13,СВЦЭМ!$B$33:$B$776,Y$11)+'СЕТ СН'!$F$14+СВЦЭМ!$D$10+'СЕТ СН'!$F$8*'СЕТ СН'!$F$9-'СЕТ СН'!$F$26</f>
        <v>998.80737521000003</v>
      </c>
    </row>
    <row r="14" spans="1:25" ht="15.75" x14ac:dyDescent="0.2">
      <c r="A14" s="35">
        <f t="shared" ref="A14:A40" si="0">A13+1</f>
        <v>43864</v>
      </c>
      <c r="B14" s="36">
        <f>SUMIFS(СВЦЭМ!$D$33:$D$776,СВЦЭМ!$A$33:$A$776,$A14,СВЦЭМ!$B$33:$B$776,B$11)+'СЕТ СН'!$F$14+СВЦЭМ!$D$10+'СЕТ СН'!$F$8*'СЕТ СН'!$F$9-'СЕТ СН'!$F$26</f>
        <v>1029.8574640900001</v>
      </c>
      <c r="C14" s="36">
        <f>SUMIFS(СВЦЭМ!$D$33:$D$776,СВЦЭМ!$A$33:$A$776,$A14,СВЦЭМ!$B$33:$B$776,C$11)+'СЕТ СН'!$F$14+СВЦЭМ!$D$10+'СЕТ СН'!$F$8*'СЕТ СН'!$F$9-'СЕТ СН'!$F$26</f>
        <v>1042.11758551</v>
      </c>
      <c r="D14" s="36">
        <f>SUMIFS(СВЦЭМ!$D$33:$D$776,СВЦЭМ!$A$33:$A$776,$A14,СВЦЭМ!$B$33:$B$776,D$11)+'СЕТ СН'!$F$14+СВЦЭМ!$D$10+'СЕТ СН'!$F$8*'СЕТ СН'!$F$9-'СЕТ СН'!$F$26</f>
        <v>1050.09189575</v>
      </c>
      <c r="E14" s="36">
        <f>SUMIFS(СВЦЭМ!$D$33:$D$776,СВЦЭМ!$A$33:$A$776,$A14,СВЦЭМ!$B$33:$B$776,E$11)+'СЕТ СН'!$F$14+СВЦЭМ!$D$10+'СЕТ СН'!$F$8*'СЕТ СН'!$F$9-'СЕТ СН'!$F$26</f>
        <v>1051.52587982</v>
      </c>
      <c r="F14" s="36">
        <f>SUMIFS(СВЦЭМ!$D$33:$D$776,СВЦЭМ!$A$33:$A$776,$A14,СВЦЭМ!$B$33:$B$776,F$11)+'СЕТ СН'!$F$14+СВЦЭМ!$D$10+'СЕТ СН'!$F$8*'СЕТ СН'!$F$9-'СЕТ СН'!$F$26</f>
        <v>1048.73116456</v>
      </c>
      <c r="G14" s="36">
        <f>SUMIFS(СВЦЭМ!$D$33:$D$776,СВЦЭМ!$A$33:$A$776,$A14,СВЦЭМ!$B$33:$B$776,G$11)+'СЕТ СН'!$F$14+СВЦЭМ!$D$10+'СЕТ СН'!$F$8*'СЕТ СН'!$F$9-'СЕТ СН'!$F$26</f>
        <v>1047.0420553200001</v>
      </c>
      <c r="H14" s="36">
        <f>SUMIFS(СВЦЭМ!$D$33:$D$776,СВЦЭМ!$A$33:$A$776,$A14,СВЦЭМ!$B$33:$B$776,H$11)+'СЕТ СН'!$F$14+СВЦЭМ!$D$10+'СЕТ СН'!$F$8*'СЕТ СН'!$F$9-'СЕТ СН'!$F$26</f>
        <v>1012.9257473900001</v>
      </c>
      <c r="I14" s="36">
        <f>SUMIFS(СВЦЭМ!$D$33:$D$776,СВЦЭМ!$A$33:$A$776,$A14,СВЦЭМ!$B$33:$B$776,I$11)+'СЕТ СН'!$F$14+СВЦЭМ!$D$10+'СЕТ СН'!$F$8*'СЕТ СН'!$F$9-'СЕТ СН'!$F$26</f>
        <v>996.13169172000005</v>
      </c>
      <c r="J14" s="36">
        <f>SUMIFS(СВЦЭМ!$D$33:$D$776,СВЦЭМ!$A$33:$A$776,$A14,СВЦЭМ!$B$33:$B$776,J$11)+'СЕТ СН'!$F$14+СВЦЭМ!$D$10+'СЕТ СН'!$F$8*'СЕТ СН'!$F$9-'СЕТ СН'!$F$26</f>
        <v>985.45521581000003</v>
      </c>
      <c r="K14" s="36">
        <f>SUMIFS(СВЦЭМ!$D$33:$D$776,СВЦЭМ!$A$33:$A$776,$A14,СВЦЭМ!$B$33:$B$776,K$11)+'СЕТ СН'!$F$14+СВЦЭМ!$D$10+'СЕТ СН'!$F$8*'СЕТ СН'!$F$9-'СЕТ СН'!$F$26</f>
        <v>995.16222879000009</v>
      </c>
      <c r="L14" s="36">
        <f>SUMIFS(СВЦЭМ!$D$33:$D$776,СВЦЭМ!$A$33:$A$776,$A14,СВЦЭМ!$B$33:$B$776,L$11)+'СЕТ СН'!$F$14+СВЦЭМ!$D$10+'СЕТ СН'!$F$8*'СЕТ СН'!$F$9-'СЕТ СН'!$F$26</f>
        <v>995.26707666000004</v>
      </c>
      <c r="M14" s="36">
        <f>SUMIFS(СВЦЭМ!$D$33:$D$776,СВЦЭМ!$A$33:$A$776,$A14,СВЦЭМ!$B$33:$B$776,M$11)+'СЕТ СН'!$F$14+СВЦЭМ!$D$10+'СЕТ СН'!$F$8*'СЕТ СН'!$F$9-'СЕТ СН'!$F$26</f>
        <v>995.49211146000005</v>
      </c>
      <c r="N14" s="36">
        <f>SUMIFS(СВЦЭМ!$D$33:$D$776,СВЦЭМ!$A$33:$A$776,$A14,СВЦЭМ!$B$33:$B$776,N$11)+'СЕТ СН'!$F$14+СВЦЭМ!$D$10+'СЕТ СН'!$F$8*'СЕТ СН'!$F$9-'СЕТ СН'!$F$26</f>
        <v>1024.3379400700001</v>
      </c>
      <c r="O14" s="36">
        <f>SUMIFS(СВЦЭМ!$D$33:$D$776,СВЦЭМ!$A$33:$A$776,$A14,СВЦЭМ!$B$33:$B$776,O$11)+'СЕТ СН'!$F$14+СВЦЭМ!$D$10+'СЕТ СН'!$F$8*'СЕТ СН'!$F$9-'СЕТ СН'!$F$26</f>
        <v>1044.7986886799999</v>
      </c>
      <c r="P14" s="36">
        <f>SUMIFS(СВЦЭМ!$D$33:$D$776,СВЦЭМ!$A$33:$A$776,$A14,СВЦЭМ!$B$33:$B$776,P$11)+'СЕТ СН'!$F$14+СВЦЭМ!$D$10+'СЕТ СН'!$F$8*'СЕТ СН'!$F$9-'СЕТ СН'!$F$26</f>
        <v>1050.0430720700001</v>
      </c>
      <c r="Q14" s="36">
        <f>SUMIFS(СВЦЭМ!$D$33:$D$776,СВЦЭМ!$A$33:$A$776,$A14,СВЦЭМ!$B$33:$B$776,Q$11)+'СЕТ СН'!$F$14+СВЦЭМ!$D$10+'СЕТ СН'!$F$8*'СЕТ СН'!$F$9-'СЕТ СН'!$F$26</f>
        <v>1059.5731551900001</v>
      </c>
      <c r="R14" s="36">
        <f>SUMIFS(СВЦЭМ!$D$33:$D$776,СВЦЭМ!$A$33:$A$776,$A14,СВЦЭМ!$B$33:$B$776,R$11)+'СЕТ СН'!$F$14+СВЦЭМ!$D$10+'СЕТ СН'!$F$8*'СЕТ СН'!$F$9-'СЕТ СН'!$F$26</f>
        <v>1055.64707187</v>
      </c>
      <c r="S14" s="36">
        <f>SUMIFS(СВЦЭМ!$D$33:$D$776,СВЦЭМ!$A$33:$A$776,$A14,СВЦЭМ!$B$33:$B$776,S$11)+'СЕТ СН'!$F$14+СВЦЭМ!$D$10+'СЕТ СН'!$F$8*'СЕТ СН'!$F$9-'СЕТ СН'!$F$26</f>
        <v>1045.54261139</v>
      </c>
      <c r="T14" s="36">
        <f>SUMIFS(СВЦЭМ!$D$33:$D$776,СВЦЭМ!$A$33:$A$776,$A14,СВЦЭМ!$B$33:$B$776,T$11)+'СЕТ СН'!$F$14+СВЦЭМ!$D$10+'СЕТ СН'!$F$8*'СЕТ СН'!$F$9-'СЕТ СН'!$F$26</f>
        <v>1012.47376581</v>
      </c>
      <c r="U14" s="36">
        <f>SUMIFS(СВЦЭМ!$D$33:$D$776,СВЦЭМ!$A$33:$A$776,$A14,СВЦЭМ!$B$33:$B$776,U$11)+'СЕТ СН'!$F$14+СВЦЭМ!$D$10+'СЕТ СН'!$F$8*'СЕТ СН'!$F$9-'СЕТ СН'!$F$26</f>
        <v>1003.63660582</v>
      </c>
      <c r="V14" s="36">
        <f>SUMIFS(СВЦЭМ!$D$33:$D$776,СВЦЭМ!$A$33:$A$776,$A14,СВЦЭМ!$B$33:$B$776,V$11)+'СЕТ СН'!$F$14+СВЦЭМ!$D$10+'СЕТ СН'!$F$8*'СЕТ СН'!$F$9-'СЕТ СН'!$F$26</f>
        <v>1009.19757137</v>
      </c>
      <c r="W14" s="36">
        <f>SUMIFS(СВЦЭМ!$D$33:$D$776,СВЦЭМ!$A$33:$A$776,$A14,СВЦЭМ!$B$33:$B$776,W$11)+'СЕТ СН'!$F$14+СВЦЭМ!$D$10+'СЕТ СН'!$F$8*'СЕТ СН'!$F$9-'СЕТ СН'!$F$26</f>
        <v>995.76338437000004</v>
      </c>
      <c r="X14" s="36">
        <f>SUMIFS(СВЦЭМ!$D$33:$D$776,СВЦЭМ!$A$33:$A$776,$A14,СВЦЭМ!$B$33:$B$776,X$11)+'СЕТ СН'!$F$14+СВЦЭМ!$D$10+'СЕТ СН'!$F$8*'СЕТ СН'!$F$9-'СЕТ СН'!$F$26</f>
        <v>1000.64634</v>
      </c>
      <c r="Y14" s="36">
        <f>SUMIFS(СВЦЭМ!$D$33:$D$776,СВЦЭМ!$A$33:$A$776,$A14,СВЦЭМ!$B$33:$B$776,Y$11)+'СЕТ СН'!$F$14+СВЦЭМ!$D$10+'СЕТ СН'!$F$8*'СЕТ СН'!$F$9-'СЕТ СН'!$F$26</f>
        <v>1011.8589829</v>
      </c>
    </row>
    <row r="15" spans="1:25" ht="15.75" x14ac:dyDescent="0.2">
      <c r="A15" s="35">
        <f t="shared" si="0"/>
        <v>43865</v>
      </c>
      <c r="B15" s="36">
        <f>SUMIFS(СВЦЭМ!$D$33:$D$776,СВЦЭМ!$A$33:$A$776,$A15,СВЦЭМ!$B$33:$B$776,B$11)+'СЕТ СН'!$F$14+СВЦЭМ!$D$10+'СЕТ СН'!$F$8*'СЕТ СН'!$F$9-'СЕТ СН'!$F$26</f>
        <v>1011.4987132700001</v>
      </c>
      <c r="C15" s="36">
        <f>SUMIFS(СВЦЭМ!$D$33:$D$776,СВЦЭМ!$A$33:$A$776,$A15,СВЦЭМ!$B$33:$B$776,C$11)+'СЕТ СН'!$F$14+СВЦЭМ!$D$10+'СЕТ СН'!$F$8*'СЕТ СН'!$F$9-'СЕТ СН'!$F$26</f>
        <v>1022.35078018</v>
      </c>
      <c r="D15" s="36">
        <f>SUMIFS(СВЦЭМ!$D$33:$D$776,СВЦЭМ!$A$33:$A$776,$A15,СВЦЭМ!$B$33:$B$776,D$11)+'СЕТ СН'!$F$14+СВЦЭМ!$D$10+'СЕТ СН'!$F$8*'СЕТ СН'!$F$9-'СЕТ СН'!$F$26</f>
        <v>1034.6374586500001</v>
      </c>
      <c r="E15" s="36">
        <f>SUMIFS(СВЦЭМ!$D$33:$D$776,СВЦЭМ!$A$33:$A$776,$A15,СВЦЭМ!$B$33:$B$776,E$11)+'СЕТ СН'!$F$14+СВЦЭМ!$D$10+'СЕТ СН'!$F$8*'СЕТ СН'!$F$9-'СЕТ СН'!$F$26</f>
        <v>1033.05947444</v>
      </c>
      <c r="F15" s="36">
        <f>SUMIFS(СВЦЭМ!$D$33:$D$776,СВЦЭМ!$A$33:$A$776,$A15,СВЦЭМ!$B$33:$B$776,F$11)+'СЕТ СН'!$F$14+СВЦЭМ!$D$10+'СЕТ СН'!$F$8*'СЕТ СН'!$F$9-'СЕТ СН'!$F$26</f>
        <v>1024.1957564200002</v>
      </c>
      <c r="G15" s="36">
        <f>SUMIFS(СВЦЭМ!$D$33:$D$776,СВЦЭМ!$A$33:$A$776,$A15,СВЦЭМ!$B$33:$B$776,G$11)+'СЕТ СН'!$F$14+СВЦЭМ!$D$10+'СЕТ СН'!$F$8*'СЕТ СН'!$F$9-'СЕТ СН'!$F$26</f>
        <v>1005.3651926</v>
      </c>
      <c r="H15" s="36">
        <f>SUMIFS(СВЦЭМ!$D$33:$D$776,СВЦЭМ!$A$33:$A$776,$A15,СВЦЭМ!$B$33:$B$776,H$11)+'СЕТ СН'!$F$14+СВЦЭМ!$D$10+'СЕТ СН'!$F$8*'СЕТ СН'!$F$9-'СЕТ СН'!$F$26</f>
        <v>988.25175953000007</v>
      </c>
      <c r="I15" s="36">
        <f>SUMIFS(СВЦЭМ!$D$33:$D$776,СВЦЭМ!$A$33:$A$776,$A15,СВЦЭМ!$B$33:$B$776,I$11)+'СЕТ СН'!$F$14+СВЦЭМ!$D$10+'СЕТ СН'!$F$8*'СЕТ СН'!$F$9-'СЕТ СН'!$F$26</f>
        <v>962.82158504000006</v>
      </c>
      <c r="J15" s="36">
        <f>SUMIFS(СВЦЭМ!$D$33:$D$776,СВЦЭМ!$A$33:$A$776,$A15,СВЦЭМ!$B$33:$B$776,J$11)+'СЕТ СН'!$F$14+СВЦЭМ!$D$10+'СЕТ СН'!$F$8*'СЕТ СН'!$F$9-'СЕТ СН'!$F$26</f>
        <v>945.22247629000003</v>
      </c>
      <c r="K15" s="36">
        <f>SUMIFS(СВЦЭМ!$D$33:$D$776,СВЦЭМ!$A$33:$A$776,$A15,СВЦЭМ!$B$33:$B$776,K$11)+'СЕТ СН'!$F$14+СВЦЭМ!$D$10+'СЕТ СН'!$F$8*'СЕТ СН'!$F$9-'СЕТ СН'!$F$26</f>
        <v>935.96385521000002</v>
      </c>
      <c r="L15" s="36">
        <f>SUMIFS(СВЦЭМ!$D$33:$D$776,СВЦЭМ!$A$33:$A$776,$A15,СВЦЭМ!$B$33:$B$776,L$11)+'СЕТ СН'!$F$14+СВЦЭМ!$D$10+'СЕТ СН'!$F$8*'СЕТ СН'!$F$9-'СЕТ СН'!$F$26</f>
        <v>954.74711683999999</v>
      </c>
      <c r="M15" s="36">
        <f>SUMIFS(СВЦЭМ!$D$33:$D$776,СВЦЭМ!$A$33:$A$776,$A15,СВЦЭМ!$B$33:$B$776,M$11)+'СЕТ СН'!$F$14+СВЦЭМ!$D$10+'СЕТ СН'!$F$8*'СЕТ СН'!$F$9-'СЕТ СН'!$F$26</f>
        <v>1008.52829712</v>
      </c>
      <c r="N15" s="36">
        <f>SUMIFS(СВЦЭМ!$D$33:$D$776,СВЦЭМ!$A$33:$A$776,$A15,СВЦЭМ!$B$33:$B$776,N$11)+'СЕТ СН'!$F$14+СВЦЭМ!$D$10+'СЕТ СН'!$F$8*'СЕТ СН'!$F$9-'СЕТ СН'!$F$26</f>
        <v>1052.2464806100002</v>
      </c>
      <c r="O15" s="36">
        <f>SUMIFS(СВЦЭМ!$D$33:$D$776,СВЦЭМ!$A$33:$A$776,$A15,СВЦЭМ!$B$33:$B$776,O$11)+'СЕТ СН'!$F$14+СВЦЭМ!$D$10+'СЕТ СН'!$F$8*'СЕТ СН'!$F$9-'СЕТ СН'!$F$26</f>
        <v>1068.6075397200002</v>
      </c>
      <c r="P15" s="36">
        <f>SUMIFS(СВЦЭМ!$D$33:$D$776,СВЦЭМ!$A$33:$A$776,$A15,СВЦЭМ!$B$33:$B$776,P$11)+'СЕТ СН'!$F$14+СВЦЭМ!$D$10+'СЕТ СН'!$F$8*'СЕТ СН'!$F$9-'СЕТ СН'!$F$26</f>
        <v>1072.78306047</v>
      </c>
      <c r="Q15" s="36">
        <f>SUMIFS(СВЦЭМ!$D$33:$D$776,СВЦЭМ!$A$33:$A$776,$A15,СВЦЭМ!$B$33:$B$776,Q$11)+'СЕТ СН'!$F$14+СВЦЭМ!$D$10+'СЕТ СН'!$F$8*'СЕТ СН'!$F$9-'СЕТ СН'!$F$26</f>
        <v>1076.68453297</v>
      </c>
      <c r="R15" s="36">
        <f>SUMIFS(СВЦЭМ!$D$33:$D$776,СВЦЭМ!$A$33:$A$776,$A15,СВЦЭМ!$B$33:$B$776,R$11)+'СЕТ СН'!$F$14+СВЦЭМ!$D$10+'СЕТ СН'!$F$8*'СЕТ СН'!$F$9-'СЕТ СН'!$F$26</f>
        <v>1076.05518046</v>
      </c>
      <c r="S15" s="36">
        <f>SUMIFS(СВЦЭМ!$D$33:$D$776,СВЦЭМ!$A$33:$A$776,$A15,СВЦЭМ!$B$33:$B$776,S$11)+'СЕТ СН'!$F$14+СВЦЭМ!$D$10+'СЕТ СН'!$F$8*'СЕТ СН'!$F$9-'СЕТ СН'!$F$26</f>
        <v>1065.3320759600001</v>
      </c>
      <c r="T15" s="36">
        <f>SUMIFS(СВЦЭМ!$D$33:$D$776,СВЦЭМ!$A$33:$A$776,$A15,СВЦЭМ!$B$33:$B$776,T$11)+'СЕТ СН'!$F$14+СВЦЭМ!$D$10+'СЕТ СН'!$F$8*'СЕТ СН'!$F$9-'СЕТ СН'!$F$26</f>
        <v>1041.2803482899999</v>
      </c>
      <c r="U15" s="36">
        <f>SUMIFS(СВЦЭМ!$D$33:$D$776,СВЦЭМ!$A$33:$A$776,$A15,СВЦЭМ!$B$33:$B$776,U$11)+'СЕТ СН'!$F$14+СВЦЭМ!$D$10+'СЕТ СН'!$F$8*'СЕТ СН'!$F$9-'СЕТ СН'!$F$26</f>
        <v>1028.8327739000001</v>
      </c>
      <c r="V15" s="36">
        <f>SUMIFS(СВЦЭМ!$D$33:$D$776,СВЦЭМ!$A$33:$A$776,$A15,СВЦЭМ!$B$33:$B$776,V$11)+'СЕТ СН'!$F$14+СВЦЭМ!$D$10+'СЕТ СН'!$F$8*'СЕТ СН'!$F$9-'СЕТ СН'!$F$26</f>
        <v>1034.49080675</v>
      </c>
      <c r="W15" s="36">
        <f>SUMIFS(СВЦЭМ!$D$33:$D$776,СВЦЭМ!$A$33:$A$776,$A15,СВЦЭМ!$B$33:$B$776,W$11)+'СЕТ СН'!$F$14+СВЦЭМ!$D$10+'СЕТ СН'!$F$8*'СЕТ СН'!$F$9-'СЕТ СН'!$F$26</f>
        <v>1037.4172687800001</v>
      </c>
      <c r="X15" s="36">
        <f>SUMIFS(СВЦЭМ!$D$33:$D$776,СВЦЭМ!$A$33:$A$776,$A15,СВЦЭМ!$B$33:$B$776,X$11)+'СЕТ СН'!$F$14+СВЦЭМ!$D$10+'СЕТ СН'!$F$8*'СЕТ СН'!$F$9-'СЕТ СН'!$F$26</f>
        <v>1043.2566630000001</v>
      </c>
      <c r="Y15" s="36">
        <f>SUMIFS(СВЦЭМ!$D$33:$D$776,СВЦЭМ!$A$33:$A$776,$A15,СВЦЭМ!$B$33:$B$776,Y$11)+'СЕТ СН'!$F$14+СВЦЭМ!$D$10+'СЕТ СН'!$F$8*'СЕТ СН'!$F$9-'СЕТ СН'!$F$26</f>
        <v>1063.53448245</v>
      </c>
    </row>
    <row r="16" spans="1:25" ht="15.75" x14ac:dyDescent="0.2">
      <c r="A16" s="35">
        <f t="shared" si="0"/>
        <v>43866</v>
      </c>
      <c r="B16" s="36">
        <f>SUMIFS(СВЦЭМ!$D$33:$D$776,СВЦЭМ!$A$33:$A$776,$A16,СВЦЭМ!$B$33:$B$776,B$11)+'СЕТ СН'!$F$14+СВЦЭМ!$D$10+'СЕТ СН'!$F$8*'СЕТ СН'!$F$9-'СЕТ СН'!$F$26</f>
        <v>1061.7795726300001</v>
      </c>
      <c r="C16" s="36">
        <f>SUMIFS(СВЦЭМ!$D$33:$D$776,СВЦЭМ!$A$33:$A$776,$A16,СВЦЭМ!$B$33:$B$776,C$11)+'СЕТ СН'!$F$14+СВЦЭМ!$D$10+'СЕТ СН'!$F$8*'СЕТ СН'!$F$9-'СЕТ СН'!$F$26</f>
        <v>1087.02081193</v>
      </c>
      <c r="D16" s="36">
        <f>SUMIFS(СВЦЭМ!$D$33:$D$776,СВЦЭМ!$A$33:$A$776,$A16,СВЦЭМ!$B$33:$B$776,D$11)+'СЕТ СН'!$F$14+СВЦЭМ!$D$10+'СЕТ СН'!$F$8*'СЕТ СН'!$F$9-'СЕТ СН'!$F$26</f>
        <v>1100.52085207</v>
      </c>
      <c r="E16" s="36">
        <f>SUMIFS(СВЦЭМ!$D$33:$D$776,СВЦЭМ!$A$33:$A$776,$A16,СВЦЭМ!$B$33:$B$776,E$11)+'СЕТ СН'!$F$14+СВЦЭМ!$D$10+'СЕТ СН'!$F$8*'СЕТ СН'!$F$9-'СЕТ СН'!$F$26</f>
        <v>1098.98838948</v>
      </c>
      <c r="F16" s="36">
        <f>SUMIFS(СВЦЭМ!$D$33:$D$776,СВЦЭМ!$A$33:$A$776,$A16,СВЦЭМ!$B$33:$B$776,F$11)+'СЕТ СН'!$F$14+СВЦЭМ!$D$10+'СЕТ СН'!$F$8*'СЕТ СН'!$F$9-'СЕТ СН'!$F$26</f>
        <v>1089.8193958900001</v>
      </c>
      <c r="G16" s="36">
        <f>SUMIFS(СВЦЭМ!$D$33:$D$776,СВЦЭМ!$A$33:$A$776,$A16,СВЦЭМ!$B$33:$B$776,G$11)+'СЕТ СН'!$F$14+СВЦЭМ!$D$10+'СЕТ СН'!$F$8*'СЕТ СН'!$F$9-'СЕТ СН'!$F$26</f>
        <v>1072.08891513</v>
      </c>
      <c r="H16" s="36">
        <f>SUMIFS(СВЦЭМ!$D$33:$D$776,СВЦЭМ!$A$33:$A$776,$A16,СВЦЭМ!$B$33:$B$776,H$11)+'СЕТ СН'!$F$14+СВЦЭМ!$D$10+'СЕТ СН'!$F$8*'СЕТ СН'!$F$9-'СЕТ СН'!$F$26</f>
        <v>1039.8568402999999</v>
      </c>
      <c r="I16" s="36">
        <f>SUMIFS(СВЦЭМ!$D$33:$D$776,СВЦЭМ!$A$33:$A$776,$A16,СВЦЭМ!$B$33:$B$776,I$11)+'СЕТ СН'!$F$14+СВЦЭМ!$D$10+'СЕТ СН'!$F$8*'СЕТ СН'!$F$9-'СЕТ СН'!$F$26</f>
        <v>1006.37617531</v>
      </c>
      <c r="J16" s="36">
        <f>SUMIFS(СВЦЭМ!$D$33:$D$776,СВЦЭМ!$A$33:$A$776,$A16,СВЦЭМ!$B$33:$B$776,J$11)+'СЕТ СН'!$F$14+СВЦЭМ!$D$10+'СЕТ СН'!$F$8*'СЕТ СН'!$F$9-'СЕТ СН'!$F$26</f>
        <v>973.65994691000003</v>
      </c>
      <c r="K16" s="36">
        <f>SUMIFS(СВЦЭМ!$D$33:$D$776,СВЦЭМ!$A$33:$A$776,$A16,СВЦЭМ!$B$33:$B$776,K$11)+'СЕТ СН'!$F$14+СВЦЭМ!$D$10+'СЕТ СН'!$F$8*'СЕТ СН'!$F$9-'СЕТ СН'!$F$26</f>
        <v>966.89188354999999</v>
      </c>
      <c r="L16" s="36">
        <f>SUMIFS(СВЦЭМ!$D$33:$D$776,СВЦЭМ!$A$33:$A$776,$A16,СВЦЭМ!$B$33:$B$776,L$11)+'СЕТ СН'!$F$14+СВЦЭМ!$D$10+'СЕТ СН'!$F$8*'СЕТ СН'!$F$9-'СЕТ СН'!$F$26</f>
        <v>961.67028532000006</v>
      </c>
      <c r="M16" s="36">
        <f>SUMIFS(СВЦЭМ!$D$33:$D$776,СВЦЭМ!$A$33:$A$776,$A16,СВЦЭМ!$B$33:$B$776,M$11)+'СЕТ СН'!$F$14+СВЦЭМ!$D$10+'СЕТ СН'!$F$8*'СЕТ СН'!$F$9-'СЕТ СН'!$F$26</f>
        <v>970.51886366000008</v>
      </c>
      <c r="N16" s="36">
        <f>SUMIFS(СВЦЭМ!$D$33:$D$776,СВЦЭМ!$A$33:$A$776,$A16,СВЦЭМ!$B$33:$B$776,N$11)+'СЕТ СН'!$F$14+СВЦЭМ!$D$10+'СЕТ СН'!$F$8*'СЕТ СН'!$F$9-'СЕТ СН'!$F$26</f>
        <v>990.4800151500001</v>
      </c>
      <c r="O16" s="36">
        <f>SUMIFS(СВЦЭМ!$D$33:$D$776,СВЦЭМ!$A$33:$A$776,$A16,СВЦЭМ!$B$33:$B$776,O$11)+'СЕТ СН'!$F$14+СВЦЭМ!$D$10+'СЕТ СН'!$F$8*'СЕТ СН'!$F$9-'СЕТ СН'!$F$26</f>
        <v>1022.7210308900001</v>
      </c>
      <c r="P16" s="36">
        <f>SUMIFS(СВЦЭМ!$D$33:$D$776,СВЦЭМ!$A$33:$A$776,$A16,СВЦЭМ!$B$33:$B$776,P$11)+'СЕТ СН'!$F$14+СВЦЭМ!$D$10+'СЕТ СН'!$F$8*'СЕТ СН'!$F$9-'СЕТ СН'!$F$26</f>
        <v>1039.10132606</v>
      </c>
      <c r="Q16" s="36">
        <f>SUMIFS(СВЦЭМ!$D$33:$D$776,СВЦЭМ!$A$33:$A$776,$A16,СВЦЭМ!$B$33:$B$776,Q$11)+'СЕТ СН'!$F$14+СВЦЭМ!$D$10+'СЕТ СН'!$F$8*'СЕТ СН'!$F$9-'СЕТ СН'!$F$26</f>
        <v>1045.0588625700002</v>
      </c>
      <c r="R16" s="36">
        <f>SUMIFS(СВЦЭМ!$D$33:$D$776,СВЦЭМ!$A$33:$A$776,$A16,СВЦЭМ!$B$33:$B$776,R$11)+'СЕТ СН'!$F$14+СВЦЭМ!$D$10+'СЕТ СН'!$F$8*'СЕТ СН'!$F$9-'СЕТ СН'!$F$26</f>
        <v>1039.6338220800001</v>
      </c>
      <c r="S16" s="36">
        <f>SUMIFS(СВЦЭМ!$D$33:$D$776,СВЦЭМ!$A$33:$A$776,$A16,СВЦЭМ!$B$33:$B$776,S$11)+'СЕТ СН'!$F$14+СВЦЭМ!$D$10+'СЕТ СН'!$F$8*'СЕТ СН'!$F$9-'СЕТ СН'!$F$26</f>
        <v>1016.5938309200001</v>
      </c>
      <c r="T16" s="36">
        <f>SUMIFS(СВЦЭМ!$D$33:$D$776,СВЦЭМ!$A$33:$A$776,$A16,СВЦЭМ!$B$33:$B$776,T$11)+'СЕТ СН'!$F$14+СВЦЭМ!$D$10+'СЕТ СН'!$F$8*'СЕТ СН'!$F$9-'СЕТ СН'!$F$26</f>
        <v>989.92009824000002</v>
      </c>
      <c r="U16" s="36">
        <f>SUMIFS(СВЦЭМ!$D$33:$D$776,СВЦЭМ!$A$33:$A$776,$A16,СВЦЭМ!$B$33:$B$776,U$11)+'СЕТ СН'!$F$14+СВЦЭМ!$D$10+'СЕТ СН'!$F$8*'СЕТ СН'!$F$9-'СЕТ СН'!$F$26</f>
        <v>987.26009886000008</v>
      </c>
      <c r="V16" s="36">
        <f>SUMIFS(СВЦЭМ!$D$33:$D$776,СВЦЭМ!$A$33:$A$776,$A16,СВЦЭМ!$B$33:$B$776,V$11)+'СЕТ СН'!$F$14+СВЦЭМ!$D$10+'СЕТ СН'!$F$8*'СЕТ СН'!$F$9-'СЕТ СН'!$F$26</f>
        <v>993.35057131000008</v>
      </c>
      <c r="W16" s="36">
        <f>SUMIFS(СВЦЭМ!$D$33:$D$776,СВЦЭМ!$A$33:$A$776,$A16,СВЦЭМ!$B$33:$B$776,W$11)+'СЕТ СН'!$F$14+СВЦЭМ!$D$10+'СЕТ СН'!$F$8*'СЕТ СН'!$F$9-'СЕТ СН'!$F$26</f>
        <v>1005.28894819</v>
      </c>
      <c r="X16" s="36">
        <f>SUMIFS(СВЦЭМ!$D$33:$D$776,СВЦЭМ!$A$33:$A$776,$A16,СВЦЭМ!$B$33:$B$776,X$11)+'СЕТ СН'!$F$14+СВЦЭМ!$D$10+'СЕТ СН'!$F$8*'СЕТ СН'!$F$9-'СЕТ СН'!$F$26</f>
        <v>1020.3131057100001</v>
      </c>
      <c r="Y16" s="36">
        <f>SUMIFS(СВЦЭМ!$D$33:$D$776,СВЦЭМ!$A$33:$A$776,$A16,СВЦЭМ!$B$33:$B$776,Y$11)+'СЕТ СН'!$F$14+СВЦЭМ!$D$10+'СЕТ СН'!$F$8*'СЕТ СН'!$F$9-'СЕТ СН'!$F$26</f>
        <v>1048.04935557</v>
      </c>
    </row>
    <row r="17" spans="1:25" ht="15.75" x14ac:dyDescent="0.2">
      <c r="A17" s="35">
        <f t="shared" si="0"/>
        <v>43867</v>
      </c>
      <c r="B17" s="36">
        <f>SUMIFS(СВЦЭМ!$D$33:$D$776,СВЦЭМ!$A$33:$A$776,$A17,СВЦЭМ!$B$33:$B$776,B$11)+'СЕТ СН'!$F$14+СВЦЭМ!$D$10+'СЕТ СН'!$F$8*'СЕТ СН'!$F$9-'СЕТ СН'!$F$26</f>
        <v>1047.50972993</v>
      </c>
      <c r="C17" s="36">
        <f>SUMIFS(СВЦЭМ!$D$33:$D$776,СВЦЭМ!$A$33:$A$776,$A17,СВЦЭМ!$B$33:$B$776,C$11)+'СЕТ СН'!$F$14+СВЦЭМ!$D$10+'СЕТ СН'!$F$8*'СЕТ СН'!$F$9-'СЕТ СН'!$F$26</f>
        <v>1077.2297079099999</v>
      </c>
      <c r="D17" s="36">
        <f>SUMIFS(СВЦЭМ!$D$33:$D$776,СВЦЭМ!$A$33:$A$776,$A17,СВЦЭМ!$B$33:$B$776,D$11)+'СЕТ СН'!$F$14+СВЦЭМ!$D$10+'СЕТ СН'!$F$8*'СЕТ СН'!$F$9-'СЕТ СН'!$F$26</f>
        <v>1085.23005126</v>
      </c>
      <c r="E17" s="36">
        <f>SUMIFS(СВЦЭМ!$D$33:$D$776,СВЦЭМ!$A$33:$A$776,$A17,СВЦЭМ!$B$33:$B$776,E$11)+'СЕТ СН'!$F$14+СВЦЭМ!$D$10+'СЕТ СН'!$F$8*'СЕТ СН'!$F$9-'СЕТ СН'!$F$26</f>
        <v>1089.7765654</v>
      </c>
      <c r="F17" s="36">
        <f>SUMIFS(СВЦЭМ!$D$33:$D$776,СВЦЭМ!$A$33:$A$776,$A17,СВЦЭМ!$B$33:$B$776,F$11)+'СЕТ СН'!$F$14+СВЦЭМ!$D$10+'СЕТ СН'!$F$8*'СЕТ СН'!$F$9-'СЕТ СН'!$F$26</f>
        <v>1087.05694113</v>
      </c>
      <c r="G17" s="36">
        <f>SUMIFS(СВЦЭМ!$D$33:$D$776,СВЦЭМ!$A$33:$A$776,$A17,СВЦЭМ!$B$33:$B$776,G$11)+'СЕТ СН'!$F$14+СВЦЭМ!$D$10+'СЕТ СН'!$F$8*'СЕТ СН'!$F$9-'СЕТ СН'!$F$26</f>
        <v>1080.2330912500001</v>
      </c>
      <c r="H17" s="36">
        <f>SUMIFS(СВЦЭМ!$D$33:$D$776,СВЦЭМ!$A$33:$A$776,$A17,СВЦЭМ!$B$33:$B$776,H$11)+'СЕТ СН'!$F$14+СВЦЭМ!$D$10+'СЕТ СН'!$F$8*'СЕТ СН'!$F$9-'СЕТ СН'!$F$26</f>
        <v>1048.1274910699999</v>
      </c>
      <c r="I17" s="36">
        <f>SUMIFS(СВЦЭМ!$D$33:$D$776,СВЦЭМ!$A$33:$A$776,$A17,СВЦЭМ!$B$33:$B$776,I$11)+'СЕТ СН'!$F$14+СВЦЭМ!$D$10+'СЕТ СН'!$F$8*'СЕТ СН'!$F$9-'СЕТ СН'!$F$26</f>
        <v>1007.43118814</v>
      </c>
      <c r="J17" s="36">
        <f>SUMIFS(СВЦЭМ!$D$33:$D$776,СВЦЭМ!$A$33:$A$776,$A17,СВЦЭМ!$B$33:$B$776,J$11)+'СЕТ СН'!$F$14+СВЦЭМ!$D$10+'СЕТ СН'!$F$8*'СЕТ СН'!$F$9-'СЕТ СН'!$F$26</f>
        <v>983.97462627000004</v>
      </c>
      <c r="K17" s="36">
        <f>SUMIFS(СВЦЭМ!$D$33:$D$776,СВЦЭМ!$A$33:$A$776,$A17,СВЦЭМ!$B$33:$B$776,K$11)+'СЕТ СН'!$F$14+СВЦЭМ!$D$10+'СЕТ СН'!$F$8*'СЕТ СН'!$F$9-'СЕТ СН'!$F$26</f>
        <v>955.27741441000001</v>
      </c>
      <c r="L17" s="36">
        <f>SUMIFS(СВЦЭМ!$D$33:$D$776,СВЦЭМ!$A$33:$A$776,$A17,СВЦЭМ!$B$33:$B$776,L$11)+'СЕТ СН'!$F$14+СВЦЭМ!$D$10+'СЕТ СН'!$F$8*'СЕТ СН'!$F$9-'СЕТ СН'!$F$26</f>
        <v>968.23589185000003</v>
      </c>
      <c r="M17" s="36">
        <f>SUMIFS(СВЦЭМ!$D$33:$D$776,СВЦЭМ!$A$33:$A$776,$A17,СВЦЭМ!$B$33:$B$776,M$11)+'СЕТ СН'!$F$14+СВЦЭМ!$D$10+'СЕТ СН'!$F$8*'СЕТ СН'!$F$9-'СЕТ СН'!$F$26</f>
        <v>988.04679598000007</v>
      </c>
      <c r="N17" s="36">
        <f>SUMIFS(СВЦЭМ!$D$33:$D$776,СВЦЭМ!$A$33:$A$776,$A17,СВЦЭМ!$B$33:$B$776,N$11)+'СЕТ СН'!$F$14+СВЦЭМ!$D$10+'СЕТ СН'!$F$8*'СЕТ СН'!$F$9-'СЕТ СН'!$F$26</f>
        <v>1004.3158828100001</v>
      </c>
      <c r="O17" s="36">
        <f>SUMIFS(СВЦЭМ!$D$33:$D$776,СВЦЭМ!$A$33:$A$776,$A17,СВЦЭМ!$B$33:$B$776,O$11)+'СЕТ СН'!$F$14+СВЦЭМ!$D$10+'СЕТ СН'!$F$8*'СЕТ СН'!$F$9-'СЕТ СН'!$F$26</f>
        <v>1022.63518105</v>
      </c>
      <c r="P17" s="36">
        <f>SUMIFS(СВЦЭМ!$D$33:$D$776,СВЦЭМ!$A$33:$A$776,$A17,СВЦЭМ!$B$33:$B$776,P$11)+'СЕТ СН'!$F$14+СВЦЭМ!$D$10+'СЕТ СН'!$F$8*'СЕТ СН'!$F$9-'СЕТ СН'!$F$26</f>
        <v>1036.8025840600001</v>
      </c>
      <c r="Q17" s="36">
        <f>SUMIFS(СВЦЭМ!$D$33:$D$776,СВЦЭМ!$A$33:$A$776,$A17,СВЦЭМ!$B$33:$B$776,Q$11)+'СЕТ СН'!$F$14+СВЦЭМ!$D$10+'СЕТ СН'!$F$8*'СЕТ СН'!$F$9-'СЕТ СН'!$F$26</f>
        <v>1045.99221315</v>
      </c>
      <c r="R17" s="36">
        <f>SUMIFS(СВЦЭМ!$D$33:$D$776,СВЦЭМ!$A$33:$A$776,$A17,СВЦЭМ!$B$33:$B$776,R$11)+'СЕТ СН'!$F$14+СВЦЭМ!$D$10+'СЕТ СН'!$F$8*'СЕТ СН'!$F$9-'СЕТ СН'!$F$26</f>
        <v>1038.5981031400001</v>
      </c>
      <c r="S17" s="36">
        <f>SUMIFS(СВЦЭМ!$D$33:$D$776,СВЦЭМ!$A$33:$A$776,$A17,СВЦЭМ!$B$33:$B$776,S$11)+'СЕТ СН'!$F$14+СВЦЭМ!$D$10+'СЕТ СН'!$F$8*'СЕТ СН'!$F$9-'СЕТ СН'!$F$26</f>
        <v>1016.7384134900001</v>
      </c>
      <c r="T17" s="36">
        <f>SUMIFS(СВЦЭМ!$D$33:$D$776,СВЦЭМ!$A$33:$A$776,$A17,СВЦЭМ!$B$33:$B$776,T$11)+'СЕТ СН'!$F$14+СВЦЭМ!$D$10+'СЕТ СН'!$F$8*'СЕТ СН'!$F$9-'СЕТ СН'!$F$26</f>
        <v>987.65962258000002</v>
      </c>
      <c r="U17" s="36">
        <f>SUMIFS(СВЦЭМ!$D$33:$D$776,СВЦЭМ!$A$33:$A$776,$A17,СВЦЭМ!$B$33:$B$776,U$11)+'СЕТ СН'!$F$14+СВЦЭМ!$D$10+'СЕТ СН'!$F$8*'СЕТ СН'!$F$9-'СЕТ СН'!$F$26</f>
        <v>981.15925522000009</v>
      </c>
      <c r="V17" s="36">
        <f>SUMIFS(СВЦЭМ!$D$33:$D$776,СВЦЭМ!$A$33:$A$776,$A17,СВЦЭМ!$B$33:$B$776,V$11)+'СЕТ СН'!$F$14+СВЦЭМ!$D$10+'СЕТ СН'!$F$8*'СЕТ СН'!$F$9-'СЕТ СН'!$F$26</f>
        <v>973.22895598000002</v>
      </c>
      <c r="W17" s="36">
        <f>SUMIFS(СВЦЭМ!$D$33:$D$776,СВЦЭМ!$A$33:$A$776,$A17,СВЦЭМ!$B$33:$B$776,W$11)+'СЕТ СН'!$F$14+СВЦЭМ!$D$10+'СЕТ СН'!$F$8*'СЕТ СН'!$F$9-'СЕТ СН'!$F$26</f>
        <v>990.46461462000002</v>
      </c>
      <c r="X17" s="36">
        <f>SUMIFS(СВЦЭМ!$D$33:$D$776,СВЦЭМ!$A$33:$A$776,$A17,СВЦЭМ!$B$33:$B$776,X$11)+'СЕТ СН'!$F$14+СВЦЭМ!$D$10+'СЕТ СН'!$F$8*'СЕТ СН'!$F$9-'СЕТ СН'!$F$26</f>
        <v>1008.2102144500001</v>
      </c>
      <c r="Y17" s="36">
        <f>SUMIFS(СВЦЭМ!$D$33:$D$776,СВЦЭМ!$A$33:$A$776,$A17,СВЦЭМ!$B$33:$B$776,Y$11)+'СЕТ СН'!$F$14+СВЦЭМ!$D$10+'СЕТ СН'!$F$8*'СЕТ СН'!$F$9-'СЕТ СН'!$F$26</f>
        <v>1037.42902456</v>
      </c>
    </row>
    <row r="18" spans="1:25" ht="15.75" x14ac:dyDescent="0.2">
      <c r="A18" s="35">
        <f t="shared" si="0"/>
        <v>43868</v>
      </c>
      <c r="B18" s="36">
        <f>SUMIFS(СВЦЭМ!$D$33:$D$776,СВЦЭМ!$A$33:$A$776,$A18,СВЦЭМ!$B$33:$B$776,B$11)+'СЕТ СН'!$F$14+СВЦЭМ!$D$10+'СЕТ СН'!$F$8*'СЕТ СН'!$F$9-'СЕТ СН'!$F$26</f>
        <v>1117.16862732</v>
      </c>
      <c r="C18" s="36">
        <f>SUMIFS(СВЦЭМ!$D$33:$D$776,СВЦЭМ!$A$33:$A$776,$A18,СВЦЭМ!$B$33:$B$776,C$11)+'СЕТ СН'!$F$14+СВЦЭМ!$D$10+'СЕТ СН'!$F$8*'СЕТ СН'!$F$9-'СЕТ СН'!$F$26</f>
        <v>1127.805098</v>
      </c>
      <c r="D18" s="36">
        <f>SUMIFS(СВЦЭМ!$D$33:$D$776,СВЦЭМ!$A$33:$A$776,$A18,СВЦЭМ!$B$33:$B$776,D$11)+'СЕТ СН'!$F$14+СВЦЭМ!$D$10+'СЕТ СН'!$F$8*'СЕТ СН'!$F$9-'СЕТ СН'!$F$26</f>
        <v>1136.4831554299999</v>
      </c>
      <c r="E18" s="36">
        <f>SUMIFS(СВЦЭМ!$D$33:$D$776,СВЦЭМ!$A$33:$A$776,$A18,СВЦЭМ!$B$33:$B$776,E$11)+'СЕТ СН'!$F$14+СВЦЭМ!$D$10+'СЕТ СН'!$F$8*'СЕТ СН'!$F$9-'СЕТ СН'!$F$26</f>
        <v>1132.6250757400001</v>
      </c>
      <c r="F18" s="36">
        <f>SUMIFS(СВЦЭМ!$D$33:$D$776,СВЦЭМ!$A$33:$A$776,$A18,СВЦЭМ!$B$33:$B$776,F$11)+'СЕТ СН'!$F$14+СВЦЭМ!$D$10+'СЕТ СН'!$F$8*'СЕТ СН'!$F$9-'СЕТ СН'!$F$26</f>
        <v>1121.3232501500001</v>
      </c>
      <c r="G18" s="36">
        <f>SUMIFS(СВЦЭМ!$D$33:$D$776,СВЦЭМ!$A$33:$A$776,$A18,СВЦЭМ!$B$33:$B$776,G$11)+'СЕТ СН'!$F$14+СВЦЭМ!$D$10+'СЕТ СН'!$F$8*'СЕТ СН'!$F$9-'СЕТ СН'!$F$26</f>
        <v>1109.64403932</v>
      </c>
      <c r="H18" s="36">
        <f>SUMIFS(СВЦЭМ!$D$33:$D$776,СВЦЭМ!$A$33:$A$776,$A18,СВЦЭМ!$B$33:$B$776,H$11)+'СЕТ СН'!$F$14+СВЦЭМ!$D$10+'СЕТ СН'!$F$8*'СЕТ СН'!$F$9-'СЕТ СН'!$F$26</f>
        <v>1076.0948049000001</v>
      </c>
      <c r="I18" s="36">
        <f>SUMIFS(СВЦЭМ!$D$33:$D$776,СВЦЭМ!$A$33:$A$776,$A18,СВЦЭМ!$B$33:$B$776,I$11)+'СЕТ СН'!$F$14+СВЦЭМ!$D$10+'СЕТ СН'!$F$8*'СЕТ СН'!$F$9-'СЕТ СН'!$F$26</f>
        <v>1040.02427788</v>
      </c>
      <c r="J18" s="36">
        <f>SUMIFS(СВЦЭМ!$D$33:$D$776,СВЦЭМ!$A$33:$A$776,$A18,СВЦЭМ!$B$33:$B$776,J$11)+'СЕТ СН'!$F$14+СВЦЭМ!$D$10+'СЕТ СН'!$F$8*'СЕТ СН'!$F$9-'СЕТ СН'!$F$26</f>
        <v>1007.47115607</v>
      </c>
      <c r="K18" s="36">
        <f>SUMIFS(СВЦЭМ!$D$33:$D$776,СВЦЭМ!$A$33:$A$776,$A18,СВЦЭМ!$B$33:$B$776,K$11)+'СЕТ СН'!$F$14+СВЦЭМ!$D$10+'СЕТ СН'!$F$8*'СЕТ СН'!$F$9-'СЕТ СН'!$F$26</f>
        <v>1010.08415129</v>
      </c>
      <c r="L18" s="36">
        <f>SUMIFS(СВЦЭМ!$D$33:$D$776,СВЦЭМ!$A$33:$A$776,$A18,СВЦЭМ!$B$33:$B$776,L$11)+'СЕТ СН'!$F$14+СВЦЭМ!$D$10+'СЕТ СН'!$F$8*'СЕТ СН'!$F$9-'СЕТ СН'!$F$26</f>
        <v>1014.9095826500001</v>
      </c>
      <c r="M18" s="36">
        <f>SUMIFS(СВЦЭМ!$D$33:$D$776,СВЦЭМ!$A$33:$A$776,$A18,СВЦЭМ!$B$33:$B$776,M$11)+'СЕТ СН'!$F$14+СВЦЭМ!$D$10+'СЕТ СН'!$F$8*'СЕТ СН'!$F$9-'СЕТ СН'!$F$26</f>
        <v>1007.27734967</v>
      </c>
      <c r="N18" s="36">
        <f>SUMIFS(СВЦЭМ!$D$33:$D$776,СВЦЭМ!$A$33:$A$776,$A18,СВЦЭМ!$B$33:$B$776,N$11)+'СЕТ СН'!$F$14+СВЦЭМ!$D$10+'СЕТ СН'!$F$8*'СЕТ СН'!$F$9-'СЕТ СН'!$F$26</f>
        <v>1018.65759489</v>
      </c>
      <c r="O18" s="36">
        <f>SUMIFS(СВЦЭМ!$D$33:$D$776,СВЦЭМ!$A$33:$A$776,$A18,СВЦЭМ!$B$33:$B$776,O$11)+'СЕТ СН'!$F$14+СВЦЭМ!$D$10+'СЕТ СН'!$F$8*'СЕТ СН'!$F$9-'СЕТ СН'!$F$26</f>
        <v>1031.53788923</v>
      </c>
      <c r="P18" s="36">
        <f>SUMIFS(СВЦЭМ!$D$33:$D$776,СВЦЭМ!$A$33:$A$776,$A18,СВЦЭМ!$B$33:$B$776,P$11)+'СЕТ СН'!$F$14+СВЦЭМ!$D$10+'СЕТ СН'!$F$8*'СЕТ СН'!$F$9-'СЕТ СН'!$F$26</f>
        <v>1045.2776229000001</v>
      </c>
      <c r="Q18" s="36">
        <f>SUMIFS(СВЦЭМ!$D$33:$D$776,СВЦЭМ!$A$33:$A$776,$A18,СВЦЭМ!$B$33:$B$776,Q$11)+'СЕТ СН'!$F$14+СВЦЭМ!$D$10+'СЕТ СН'!$F$8*'СЕТ СН'!$F$9-'СЕТ СН'!$F$26</f>
        <v>1051.6758007100002</v>
      </c>
      <c r="R18" s="36">
        <f>SUMIFS(СВЦЭМ!$D$33:$D$776,СВЦЭМ!$A$33:$A$776,$A18,СВЦЭМ!$B$33:$B$776,R$11)+'СЕТ СН'!$F$14+СВЦЭМ!$D$10+'СЕТ СН'!$F$8*'СЕТ СН'!$F$9-'СЕТ СН'!$F$26</f>
        <v>1042.7742619800001</v>
      </c>
      <c r="S18" s="36">
        <f>SUMIFS(СВЦЭМ!$D$33:$D$776,СВЦЭМ!$A$33:$A$776,$A18,СВЦЭМ!$B$33:$B$776,S$11)+'СЕТ СН'!$F$14+СВЦЭМ!$D$10+'СЕТ СН'!$F$8*'СЕТ СН'!$F$9-'СЕТ СН'!$F$26</f>
        <v>1008.7298567400001</v>
      </c>
      <c r="T18" s="36">
        <f>SUMIFS(СВЦЭМ!$D$33:$D$776,СВЦЭМ!$A$33:$A$776,$A18,СВЦЭМ!$B$33:$B$776,T$11)+'СЕТ СН'!$F$14+СВЦЭМ!$D$10+'СЕТ СН'!$F$8*'СЕТ СН'!$F$9-'СЕТ СН'!$F$26</f>
        <v>967.24578144000009</v>
      </c>
      <c r="U18" s="36">
        <f>SUMIFS(СВЦЭМ!$D$33:$D$776,СВЦЭМ!$A$33:$A$776,$A18,СВЦЭМ!$B$33:$B$776,U$11)+'СЕТ СН'!$F$14+СВЦЭМ!$D$10+'СЕТ СН'!$F$8*'СЕТ СН'!$F$9-'СЕТ СН'!$F$26</f>
        <v>969.93870702000004</v>
      </c>
      <c r="V18" s="36">
        <f>SUMIFS(СВЦЭМ!$D$33:$D$776,СВЦЭМ!$A$33:$A$776,$A18,СВЦЭМ!$B$33:$B$776,V$11)+'СЕТ СН'!$F$14+СВЦЭМ!$D$10+'СЕТ СН'!$F$8*'СЕТ СН'!$F$9-'СЕТ СН'!$F$26</f>
        <v>989.10886371000004</v>
      </c>
      <c r="W18" s="36">
        <f>SUMIFS(СВЦЭМ!$D$33:$D$776,СВЦЭМ!$A$33:$A$776,$A18,СВЦЭМ!$B$33:$B$776,W$11)+'СЕТ СН'!$F$14+СВЦЭМ!$D$10+'СЕТ СН'!$F$8*'СЕТ СН'!$F$9-'СЕТ СН'!$F$26</f>
        <v>1008.4006354400001</v>
      </c>
      <c r="X18" s="36">
        <f>SUMIFS(СВЦЭМ!$D$33:$D$776,СВЦЭМ!$A$33:$A$776,$A18,СВЦЭМ!$B$33:$B$776,X$11)+'СЕТ СН'!$F$14+СВЦЭМ!$D$10+'СЕТ СН'!$F$8*'СЕТ СН'!$F$9-'СЕТ СН'!$F$26</f>
        <v>1016.5445073200001</v>
      </c>
      <c r="Y18" s="36">
        <f>SUMIFS(СВЦЭМ!$D$33:$D$776,СВЦЭМ!$A$33:$A$776,$A18,СВЦЭМ!$B$33:$B$776,Y$11)+'СЕТ СН'!$F$14+СВЦЭМ!$D$10+'СЕТ СН'!$F$8*'СЕТ СН'!$F$9-'СЕТ СН'!$F$26</f>
        <v>1032.8200769800001</v>
      </c>
    </row>
    <row r="19" spans="1:25" ht="15.75" x14ac:dyDescent="0.2">
      <c r="A19" s="35">
        <f t="shared" si="0"/>
        <v>43869</v>
      </c>
      <c r="B19" s="36">
        <f>SUMIFS(СВЦЭМ!$D$33:$D$776,СВЦЭМ!$A$33:$A$776,$A19,СВЦЭМ!$B$33:$B$776,B$11)+'СЕТ СН'!$F$14+СВЦЭМ!$D$10+'СЕТ СН'!$F$8*'СЕТ СН'!$F$9-'СЕТ СН'!$F$26</f>
        <v>1070.3018672799999</v>
      </c>
      <c r="C19" s="36">
        <f>SUMIFS(СВЦЭМ!$D$33:$D$776,СВЦЭМ!$A$33:$A$776,$A19,СВЦЭМ!$B$33:$B$776,C$11)+'СЕТ СН'!$F$14+СВЦЭМ!$D$10+'СЕТ СН'!$F$8*'СЕТ СН'!$F$9-'СЕТ СН'!$F$26</f>
        <v>1102.1929143000002</v>
      </c>
      <c r="D19" s="36">
        <f>SUMIFS(СВЦЭМ!$D$33:$D$776,СВЦЭМ!$A$33:$A$776,$A19,СВЦЭМ!$B$33:$B$776,D$11)+'СЕТ СН'!$F$14+СВЦЭМ!$D$10+'СЕТ СН'!$F$8*'СЕТ СН'!$F$9-'СЕТ СН'!$F$26</f>
        <v>1119.03416049</v>
      </c>
      <c r="E19" s="36">
        <f>SUMIFS(СВЦЭМ!$D$33:$D$776,СВЦЭМ!$A$33:$A$776,$A19,СВЦЭМ!$B$33:$B$776,E$11)+'СЕТ СН'!$F$14+СВЦЭМ!$D$10+'СЕТ СН'!$F$8*'СЕТ СН'!$F$9-'СЕТ СН'!$F$26</f>
        <v>1120.0978774700002</v>
      </c>
      <c r="F19" s="36">
        <f>SUMIFS(СВЦЭМ!$D$33:$D$776,СВЦЭМ!$A$33:$A$776,$A19,СВЦЭМ!$B$33:$B$776,F$11)+'СЕТ СН'!$F$14+СВЦЭМ!$D$10+'СЕТ СН'!$F$8*'СЕТ СН'!$F$9-'СЕТ СН'!$F$26</f>
        <v>1114.73807878</v>
      </c>
      <c r="G19" s="36">
        <f>SUMIFS(СВЦЭМ!$D$33:$D$776,СВЦЭМ!$A$33:$A$776,$A19,СВЦЭМ!$B$33:$B$776,G$11)+'СЕТ СН'!$F$14+СВЦЭМ!$D$10+'СЕТ СН'!$F$8*'СЕТ СН'!$F$9-'СЕТ СН'!$F$26</f>
        <v>1108.7901795900002</v>
      </c>
      <c r="H19" s="36">
        <f>SUMIFS(СВЦЭМ!$D$33:$D$776,СВЦЭМ!$A$33:$A$776,$A19,СВЦЭМ!$B$33:$B$776,H$11)+'СЕТ СН'!$F$14+СВЦЭМ!$D$10+'СЕТ СН'!$F$8*'СЕТ СН'!$F$9-'СЕТ СН'!$F$26</f>
        <v>1094.5860193600001</v>
      </c>
      <c r="I19" s="36">
        <f>SUMIFS(СВЦЭМ!$D$33:$D$776,СВЦЭМ!$A$33:$A$776,$A19,СВЦЭМ!$B$33:$B$776,I$11)+'СЕТ СН'!$F$14+СВЦЭМ!$D$10+'СЕТ СН'!$F$8*'СЕТ СН'!$F$9-'СЕТ СН'!$F$26</f>
        <v>1074.0354641200001</v>
      </c>
      <c r="J19" s="36">
        <f>SUMIFS(СВЦЭМ!$D$33:$D$776,СВЦЭМ!$A$33:$A$776,$A19,СВЦЭМ!$B$33:$B$776,J$11)+'СЕТ СН'!$F$14+СВЦЭМ!$D$10+'СЕТ СН'!$F$8*'СЕТ СН'!$F$9-'СЕТ СН'!$F$26</f>
        <v>1051.1252366799999</v>
      </c>
      <c r="K19" s="36">
        <f>SUMIFS(СВЦЭМ!$D$33:$D$776,СВЦЭМ!$A$33:$A$776,$A19,СВЦЭМ!$B$33:$B$776,K$11)+'СЕТ СН'!$F$14+СВЦЭМ!$D$10+'СЕТ СН'!$F$8*'СЕТ СН'!$F$9-'СЕТ СН'!$F$26</f>
        <v>1033.81003491</v>
      </c>
      <c r="L19" s="36">
        <f>SUMIFS(СВЦЭМ!$D$33:$D$776,СВЦЭМ!$A$33:$A$776,$A19,СВЦЭМ!$B$33:$B$776,L$11)+'СЕТ СН'!$F$14+СВЦЭМ!$D$10+'СЕТ СН'!$F$8*'СЕТ СН'!$F$9-'СЕТ СН'!$F$26</f>
        <v>999.83964576000005</v>
      </c>
      <c r="M19" s="36">
        <f>SUMIFS(СВЦЭМ!$D$33:$D$776,СВЦЭМ!$A$33:$A$776,$A19,СВЦЭМ!$B$33:$B$776,M$11)+'СЕТ СН'!$F$14+СВЦЭМ!$D$10+'СЕТ СН'!$F$8*'СЕТ СН'!$F$9-'СЕТ СН'!$F$26</f>
        <v>987.08858309000004</v>
      </c>
      <c r="N19" s="36">
        <f>SUMIFS(СВЦЭМ!$D$33:$D$776,СВЦЭМ!$A$33:$A$776,$A19,СВЦЭМ!$B$33:$B$776,N$11)+'СЕТ СН'!$F$14+СВЦЭМ!$D$10+'СЕТ СН'!$F$8*'СЕТ СН'!$F$9-'СЕТ СН'!$F$26</f>
        <v>998.40195931000005</v>
      </c>
      <c r="O19" s="36">
        <f>SUMIFS(СВЦЭМ!$D$33:$D$776,СВЦЭМ!$A$33:$A$776,$A19,СВЦЭМ!$B$33:$B$776,O$11)+'СЕТ СН'!$F$14+СВЦЭМ!$D$10+'СЕТ СН'!$F$8*'СЕТ СН'!$F$9-'СЕТ СН'!$F$26</f>
        <v>1011.67733606</v>
      </c>
      <c r="P19" s="36">
        <f>SUMIFS(СВЦЭМ!$D$33:$D$776,СВЦЭМ!$A$33:$A$776,$A19,СВЦЭМ!$B$33:$B$776,P$11)+'СЕТ СН'!$F$14+СВЦЭМ!$D$10+'СЕТ СН'!$F$8*'СЕТ СН'!$F$9-'СЕТ СН'!$F$26</f>
        <v>1014.6217355</v>
      </c>
      <c r="Q19" s="36">
        <f>SUMIFS(СВЦЭМ!$D$33:$D$776,СВЦЭМ!$A$33:$A$776,$A19,СВЦЭМ!$B$33:$B$776,Q$11)+'СЕТ СН'!$F$14+СВЦЭМ!$D$10+'СЕТ СН'!$F$8*'СЕТ СН'!$F$9-'СЕТ СН'!$F$26</f>
        <v>1017.59250193</v>
      </c>
      <c r="R19" s="36">
        <f>SUMIFS(СВЦЭМ!$D$33:$D$776,СВЦЭМ!$A$33:$A$776,$A19,СВЦЭМ!$B$33:$B$776,R$11)+'СЕТ СН'!$F$14+СВЦЭМ!$D$10+'СЕТ СН'!$F$8*'СЕТ СН'!$F$9-'СЕТ СН'!$F$26</f>
        <v>1021.98038698</v>
      </c>
      <c r="S19" s="36">
        <f>SUMIFS(СВЦЭМ!$D$33:$D$776,СВЦЭМ!$A$33:$A$776,$A19,СВЦЭМ!$B$33:$B$776,S$11)+'СЕТ СН'!$F$14+СВЦЭМ!$D$10+'СЕТ СН'!$F$8*'СЕТ СН'!$F$9-'СЕТ СН'!$F$26</f>
        <v>1018.91057903</v>
      </c>
      <c r="T19" s="36">
        <f>SUMIFS(СВЦЭМ!$D$33:$D$776,СВЦЭМ!$A$33:$A$776,$A19,СВЦЭМ!$B$33:$B$776,T$11)+'СЕТ СН'!$F$14+СВЦЭМ!$D$10+'СЕТ СН'!$F$8*'СЕТ СН'!$F$9-'СЕТ СН'!$F$26</f>
        <v>1031.68159986</v>
      </c>
      <c r="U19" s="36">
        <f>SUMIFS(СВЦЭМ!$D$33:$D$776,СВЦЭМ!$A$33:$A$776,$A19,СВЦЭМ!$B$33:$B$776,U$11)+'СЕТ СН'!$F$14+СВЦЭМ!$D$10+'СЕТ СН'!$F$8*'СЕТ СН'!$F$9-'СЕТ СН'!$F$26</f>
        <v>1035.37326828</v>
      </c>
      <c r="V19" s="36">
        <f>SUMIFS(СВЦЭМ!$D$33:$D$776,СВЦЭМ!$A$33:$A$776,$A19,СВЦЭМ!$B$33:$B$776,V$11)+'СЕТ СН'!$F$14+СВЦЭМ!$D$10+'СЕТ СН'!$F$8*'СЕТ СН'!$F$9-'СЕТ СН'!$F$26</f>
        <v>1017.46777998</v>
      </c>
      <c r="W19" s="36">
        <f>SUMIFS(СВЦЭМ!$D$33:$D$776,СВЦЭМ!$A$33:$A$776,$A19,СВЦЭМ!$B$33:$B$776,W$11)+'СЕТ СН'!$F$14+СВЦЭМ!$D$10+'СЕТ СН'!$F$8*'СЕТ СН'!$F$9-'СЕТ СН'!$F$26</f>
        <v>1012.44530435</v>
      </c>
      <c r="X19" s="36">
        <f>SUMIFS(СВЦЭМ!$D$33:$D$776,СВЦЭМ!$A$33:$A$776,$A19,СВЦЭМ!$B$33:$B$776,X$11)+'СЕТ СН'!$F$14+СВЦЭМ!$D$10+'СЕТ СН'!$F$8*'СЕТ СН'!$F$9-'СЕТ СН'!$F$26</f>
        <v>1009.9050474100001</v>
      </c>
      <c r="Y19" s="36">
        <f>SUMIFS(СВЦЭМ!$D$33:$D$776,СВЦЭМ!$A$33:$A$776,$A19,СВЦЭМ!$B$33:$B$776,Y$11)+'СЕТ СН'!$F$14+СВЦЭМ!$D$10+'СЕТ СН'!$F$8*'СЕТ СН'!$F$9-'СЕТ СН'!$F$26</f>
        <v>1033.0559957400001</v>
      </c>
    </row>
    <row r="20" spans="1:25" ht="15.75" x14ac:dyDescent="0.2">
      <c r="A20" s="35">
        <f t="shared" si="0"/>
        <v>43870</v>
      </c>
      <c r="B20" s="36">
        <f>SUMIFS(СВЦЭМ!$D$33:$D$776,СВЦЭМ!$A$33:$A$776,$A20,СВЦЭМ!$B$33:$B$776,B$11)+'СЕТ СН'!$F$14+СВЦЭМ!$D$10+'СЕТ СН'!$F$8*'СЕТ СН'!$F$9-'СЕТ СН'!$F$26</f>
        <v>1073.6550800099999</v>
      </c>
      <c r="C20" s="36">
        <f>SUMIFS(СВЦЭМ!$D$33:$D$776,СВЦЭМ!$A$33:$A$776,$A20,СВЦЭМ!$B$33:$B$776,C$11)+'СЕТ СН'!$F$14+СВЦЭМ!$D$10+'СЕТ СН'!$F$8*'СЕТ СН'!$F$9-'СЕТ СН'!$F$26</f>
        <v>1092.4823008000001</v>
      </c>
      <c r="D20" s="36">
        <f>SUMIFS(СВЦЭМ!$D$33:$D$776,СВЦЭМ!$A$33:$A$776,$A20,СВЦЭМ!$B$33:$B$776,D$11)+'СЕТ СН'!$F$14+СВЦЭМ!$D$10+'СЕТ СН'!$F$8*'СЕТ СН'!$F$9-'СЕТ СН'!$F$26</f>
        <v>1106.6630525</v>
      </c>
      <c r="E20" s="36">
        <f>SUMIFS(СВЦЭМ!$D$33:$D$776,СВЦЭМ!$A$33:$A$776,$A20,СВЦЭМ!$B$33:$B$776,E$11)+'СЕТ СН'!$F$14+СВЦЭМ!$D$10+'СЕТ СН'!$F$8*'СЕТ СН'!$F$9-'СЕТ СН'!$F$26</f>
        <v>1112.60603287</v>
      </c>
      <c r="F20" s="36">
        <f>SUMIFS(СВЦЭМ!$D$33:$D$776,СВЦЭМ!$A$33:$A$776,$A20,СВЦЭМ!$B$33:$B$776,F$11)+'СЕТ СН'!$F$14+СВЦЭМ!$D$10+'СЕТ СН'!$F$8*'СЕТ СН'!$F$9-'СЕТ СН'!$F$26</f>
        <v>1105.37057325</v>
      </c>
      <c r="G20" s="36">
        <f>SUMIFS(СВЦЭМ!$D$33:$D$776,СВЦЭМ!$A$33:$A$776,$A20,СВЦЭМ!$B$33:$B$776,G$11)+'СЕТ СН'!$F$14+СВЦЭМ!$D$10+'СЕТ СН'!$F$8*'СЕТ СН'!$F$9-'СЕТ СН'!$F$26</f>
        <v>1094.1462414500002</v>
      </c>
      <c r="H20" s="36">
        <f>SUMIFS(СВЦЭМ!$D$33:$D$776,СВЦЭМ!$A$33:$A$776,$A20,СВЦЭМ!$B$33:$B$776,H$11)+'СЕТ СН'!$F$14+СВЦЭМ!$D$10+'СЕТ СН'!$F$8*'СЕТ СН'!$F$9-'СЕТ СН'!$F$26</f>
        <v>1071.8933289000001</v>
      </c>
      <c r="I20" s="36">
        <f>SUMIFS(СВЦЭМ!$D$33:$D$776,СВЦЭМ!$A$33:$A$776,$A20,СВЦЭМ!$B$33:$B$776,I$11)+'СЕТ СН'!$F$14+СВЦЭМ!$D$10+'СЕТ СН'!$F$8*'СЕТ СН'!$F$9-'СЕТ СН'!$F$26</f>
        <v>1048.9565109499999</v>
      </c>
      <c r="J20" s="36">
        <f>SUMIFS(СВЦЭМ!$D$33:$D$776,СВЦЭМ!$A$33:$A$776,$A20,СВЦЭМ!$B$33:$B$776,J$11)+'СЕТ СН'!$F$14+СВЦЭМ!$D$10+'СЕТ СН'!$F$8*'СЕТ СН'!$F$9-'СЕТ СН'!$F$26</f>
        <v>1019.7408427600001</v>
      </c>
      <c r="K20" s="36">
        <f>SUMIFS(СВЦЭМ!$D$33:$D$776,СВЦЭМ!$A$33:$A$776,$A20,СВЦЭМ!$B$33:$B$776,K$11)+'СЕТ СН'!$F$14+СВЦЭМ!$D$10+'СЕТ СН'!$F$8*'СЕТ СН'!$F$9-'СЕТ СН'!$F$26</f>
        <v>999.17670935000001</v>
      </c>
      <c r="L20" s="36">
        <f>SUMIFS(СВЦЭМ!$D$33:$D$776,СВЦЭМ!$A$33:$A$776,$A20,СВЦЭМ!$B$33:$B$776,L$11)+'СЕТ СН'!$F$14+СВЦЭМ!$D$10+'СЕТ СН'!$F$8*'СЕТ СН'!$F$9-'СЕТ СН'!$F$26</f>
        <v>997.03114675000006</v>
      </c>
      <c r="M20" s="36">
        <f>SUMIFS(СВЦЭМ!$D$33:$D$776,СВЦЭМ!$A$33:$A$776,$A20,СВЦЭМ!$B$33:$B$776,M$11)+'СЕТ СН'!$F$14+СВЦЭМ!$D$10+'СЕТ СН'!$F$8*'СЕТ СН'!$F$9-'СЕТ СН'!$F$26</f>
        <v>1012.46696696</v>
      </c>
      <c r="N20" s="36">
        <f>SUMIFS(СВЦЭМ!$D$33:$D$776,СВЦЭМ!$A$33:$A$776,$A20,СВЦЭМ!$B$33:$B$776,N$11)+'СЕТ СН'!$F$14+СВЦЭМ!$D$10+'СЕТ СН'!$F$8*'СЕТ СН'!$F$9-'СЕТ СН'!$F$26</f>
        <v>1024.5447223800002</v>
      </c>
      <c r="O20" s="36">
        <f>SUMIFS(СВЦЭМ!$D$33:$D$776,СВЦЭМ!$A$33:$A$776,$A20,СВЦЭМ!$B$33:$B$776,O$11)+'СЕТ СН'!$F$14+СВЦЭМ!$D$10+'СЕТ СН'!$F$8*'СЕТ СН'!$F$9-'СЕТ СН'!$F$26</f>
        <v>1036.1822500799999</v>
      </c>
      <c r="P20" s="36">
        <f>SUMIFS(СВЦЭМ!$D$33:$D$776,СВЦЭМ!$A$33:$A$776,$A20,СВЦЭМ!$B$33:$B$776,P$11)+'СЕТ СН'!$F$14+СВЦЭМ!$D$10+'СЕТ СН'!$F$8*'СЕТ СН'!$F$9-'СЕТ СН'!$F$26</f>
        <v>1043.4334060199999</v>
      </c>
      <c r="Q20" s="36">
        <f>SUMIFS(СВЦЭМ!$D$33:$D$776,СВЦЭМ!$A$33:$A$776,$A20,СВЦЭМ!$B$33:$B$776,Q$11)+'СЕТ СН'!$F$14+СВЦЭМ!$D$10+'СЕТ СН'!$F$8*'СЕТ СН'!$F$9-'СЕТ СН'!$F$26</f>
        <v>1050.5399803300002</v>
      </c>
      <c r="R20" s="36">
        <f>SUMIFS(СВЦЭМ!$D$33:$D$776,СВЦЭМ!$A$33:$A$776,$A20,СВЦЭМ!$B$33:$B$776,R$11)+'СЕТ СН'!$F$14+СВЦЭМ!$D$10+'СЕТ СН'!$F$8*'СЕТ СН'!$F$9-'СЕТ СН'!$F$26</f>
        <v>1046.3692108300002</v>
      </c>
      <c r="S20" s="36">
        <f>SUMIFS(СВЦЭМ!$D$33:$D$776,СВЦЭМ!$A$33:$A$776,$A20,СВЦЭМ!$B$33:$B$776,S$11)+'СЕТ СН'!$F$14+СВЦЭМ!$D$10+'СЕТ СН'!$F$8*'СЕТ СН'!$F$9-'СЕТ СН'!$F$26</f>
        <v>1039.9735527600001</v>
      </c>
      <c r="T20" s="36">
        <f>SUMIFS(СВЦЭМ!$D$33:$D$776,СВЦЭМ!$A$33:$A$776,$A20,СВЦЭМ!$B$33:$B$776,T$11)+'СЕТ СН'!$F$14+СВЦЭМ!$D$10+'СЕТ СН'!$F$8*'СЕТ СН'!$F$9-'СЕТ СН'!$F$26</f>
        <v>1033.29020855</v>
      </c>
      <c r="U20" s="36">
        <f>SUMIFS(СВЦЭМ!$D$33:$D$776,СВЦЭМ!$A$33:$A$776,$A20,СВЦЭМ!$B$33:$B$776,U$11)+'СЕТ СН'!$F$14+СВЦЭМ!$D$10+'СЕТ СН'!$F$8*'СЕТ СН'!$F$9-'СЕТ СН'!$F$26</f>
        <v>1030.2198283299999</v>
      </c>
      <c r="V20" s="36">
        <f>SUMIFS(СВЦЭМ!$D$33:$D$776,СВЦЭМ!$A$33:$A$776,$A20,СВЦЭМ!$B$33:$B$776,V$11)+'СЕТ СН'!$F$14+СВЦЭМ!$D$10+'СЕТ СН'!$F$8*'СЕТ СН'!$F$9-'СЕТ СН'!$F$26</f>
        <v>1033.3143181200001</v>
      </c>
      <c r="W20" s="36">
        <f>SUMIFS(СВЦЭМ!$D$33:$D$776,СВЦЭМ!$A$33:$A$776,$A20,СВЦЭМ!$B$33:$B$776,W$11)+'СЕТ СН'!$F$14+СВЦЭМ!$D$10+'СЕТ СН'!$F$8*'СЕТ СН'!$F$9-'СЕТ СН'!$F$26</f>
        <v>1038.70287332</v>
      </c>
      <c r="X20" s="36">
        <f>SUMIFS(СВЦЭМ!$D$33:$D$776,СВЦЭМ!$A$33:$A$776,$A20,СВЦЭМ!$B$33:$B$776,X$11)+'СЕТ СН'!$F$14+СВЦЭМ!$D$10+'СЕТ СН'!$F$8*'СЕТ СН'!$F$9-'СЕТ СН'!$F$26</f>
        <v>1037.2108094099999</v>
      </c>
      <c r="Y20" s="36">
        <f>SUMIFS(СВЦЭМ!$D$33:$D$776,СВЦЭМ!$A$33:$A$776,$A20,СВЦЭМ!$B$33:$B$776,Y$11)+'СЕТ СН'!$F$14+СВЦЭМ!$D$10+'СЕТ СН'!$F$8*'СЕТ СН'!$F$9-'СЕТ СН'!$F$26</f>
        <v>1049.72910959</v>
      </c>
    </row>
    <row r="21" spans="1:25" ht="15.75" x14ac:dyDescent="0.2">
      <c r="A21" s="35">
        <f t="shared" si="0"/>
        <v>43871</v>
      </c>
      <c r="B21" s="36">
        <f>SUMIFS(СВЦЭМ!$D$33:$D$776,СВЦЭМ!$A$33:$A$776,$A21,СВЦЭМ!$B$33:$B$776,B$11)+'СЕТ СН'!$F$14+СВЦЭМ!$D$10+'СЕТ СН'!$F$8*'СЕТ СН'!$F$9-'СЕТ СН'!$F$26</f>
        <v>1110.05063034</v>
      </c>
      <c r="C21" s="36">
        <f>SUMIFS(СВЦЭМ!$D$33:$D$776,СВЦЭМ!$A$33:$A$776,$A21,СВЦЭМ!$B$33:$B$776,C$11)+'СЕТ СН'!$F$14+СВЦЭМ!$D$10+'СЕТ СН'!$F$8*'СЕТ СН'!$F$9-'СЕТ СН'!$F$26</f>
        <v>1132.7352019</v>
      </c>
      <c r="D21" s="36">
        <f>SUMIFS(СВЦЭМ!$D$33:$D$776,СВЦЭМ!$A$33:$A$776,$A21,СВЦЭМ!$B$33:$B$776,D$11)+'СЕТ СН'!$F$14+СВЦЭМ!$D$10+'СЕТ СН'!$F$8*'СЕТ СН'!$F$9-'СЕТ СН'!$F$26</f>
        <v>1143.4807068300001</v>
      </c>
      <c r="E21" s="36">
        <f>SUMIFS(СВЦЭМ!$D$33:$D$776,СВЦЭМ!$A$33:$A$776,$A21,СВЦЭМ!$B$33:$B$776,E$11)+'СЕТ СН'!$F$14+СВЦЭМ!$D$10+'СЕТ СН'!$F$8*'СЕТ СН'!$F$9-'СЕТ СН'!$F$26</f>
        <v>1147.8939871</v>
      </c>
      <c r="F21" s="36">
        <f>SUMIFS(СВЦЭМ!$D$33:$D$776,СВЦЭМ!$A$33:$A$776,$A21,СВЦЭМ!$B$33:$B$776,F$11)+'СЕТ СН'!$F$14+СВЦЭМ!$D$10+'СЕТ СН'!$F$8*'СЕТ СН'!$F$9-'СЕТ СН'!$F$26</f>
        <v>1140.18940954</v>
      </c>
      <c r="G21" s="36">
        <f>SUMIFS(СВЦЭМ!$D$33:$D$776,СВЦЭМ!$A$33:$A$776,$A21,СВЦЭМ!$B$33:$B$776,G$11)+'СЕТ СН'!$F$14+СВЦЭМ!$D$10+'СЕТ СН'!$F$8*'СЕТ СН'!$F$9-'СЕТ СН'!$F$26</f>
        <v>1121.12652585</v>
      </c>
      <c r="H21" s="36">
        <f>SUMIFS(СВЦЭМ!$D$33:$D$776,СВЦЭМ!$A$33:$A$776,$A21,СВЦЭМ!$B$33:$B$776,H$11)+'СЕТ СН'!$F$14+СВЦЭМ!$D$10+'СЕТ СН'!$F$8*'СЕТ СН'!$F$9-'СЕТ СН'!$F$26</f>
        <v>1087.0089820100002</v>
      </c>
      <c r="I21" s="36">
        <f>SUMIFS(СВЦЭМ!$D$33:$D$776,СВЦЭМ!$A$33:$A$776,$A21,СВЦЭМ!$B$33:$B$776,I$11)+'СЕТ СН'!$F$14+СВЦЭМ!$D$10+'СЕТ СН'!$F$8*'СЕТ СН'!$F$9-'СЕТ СН'!$F$26</f>
        <v>1057.0416762700002</v>
      </c>
      <c r="J21" s="36">
        <f>SUMIFS(СВЦЭМ!$D$33:$D$776,СВЦЭМ!$A$33:$A$776,$A21,СВЦЭМ!$B$33:$B$776,J$11)+'СЕТ СН'!$F$14+СВЦЭМ!$D$10+'СЕТ СН'!$F$8*'СЕТ СН'!$F$9-'СЕТ СН'!$F$26</f>
        <v>1028.4710502299999</v>
      </c>
      <c r="K21" s="36">
        <f>SUMIFS(СВЦЭМ!$D$33:$D$776,СВЦЭМ!$A$33:$A$776,$A21,СВЦЭМ!$B$33:$B$776,K$11)+'СЕТ СН'!$F$14+СВЦЭМ!$D$10+'СЕТ СН'!$F$8*'СЕТ СН'!$F$9-'СЕТ СН'!$F$26</f>
        <v>1005.37614452</v>
      </c>
      <c r="L21" s="36">
        <f>SUMIFS(СВЦЭМ!$D$33:$D$776,СВЦЭМ!$A$33:$A$776,$A21,СВЦЭМ!$B$33:$B$776,L$11)+'СЕТ СН'!$F$14+СВЦЭМ!$D$10+'СЕТ СН'!$F$8*'СЕТ СН'!$F$9-'СЕТ СН'!$F$26</f>
        <v>1015.02181048</v>
      </c>
      <c r="M21" s="36">
        <f>SUMIFS(СВЦЭМ!$D$33:$D$776,СВЦЭМ!$A$33:$A$776,$A21,СВЦЭМ!$B$33:$B$776,M$11)+'СЕТ СН'!$F$14+СВЦЭМ!$D$10+'СЕТ СН'!$F$8*'СЕТ СН'!$F$9-'СЕТ СН'!$F$26</f>
        <v>1025.7560530400001</v>
      </c>
      <c r="N21" s="36">
        <f>SUMIFS(СВЦЭМ!$D$33:$D$776,СВЦЭМ!$A$33:$A$776,$A21,СВЦЭМ!$B$33:$B$776,N$11)+'СЕТ СН'!$F$14+СВЦЭМ!$D$10+'СЕТ СН'!$F$8*'СЕТ СН'!$F$9-'СЕТ СН'!$F$26</f>
        <v>1042.50094732</v>
      </c>
      <c r="O21" s="36">
        <f>SUMIFS(СВЦЭМ!$D$33:$D$776,СВЦЭМ!$A$33:$A$776,$A21,СВЦЭМ!$B$33:$B$776,O$11)+'СЕТ СН'!$F$14+СВЦЭМ!$D$10+'СЕТ СН'!$F$8*'СЕТ СН'!$F$9-'СЕТ СН'!$F$26</f>
        <v>1059.5311162799999</v>
      </c>
      <c r="P21" s="36">
        <f>SUMIFS(СВЦЭМ!$D$33:$D$776,СВЦЭМ!$A$33:$A$776,$A21,СВЦЭМ!$B$33:$B$776,P$11)+'СЕТ СН'!$F$14+СВЦЭМ!$D$10+'СЕТ СН'!$F$8*'СЕТ СН'!$F$9-'СЕТ СН'!$F$26</f>
        <v>1068.6551598400001</v>
      </c>
      <c r="Q21" s="36">
        <f>SUMIFS(СВЦЭМ!$D$33:$D$776,СВЦЭМ!$A$33:$A$776,$A21,СВЦЭМ!$B$33:$B$776,Q$11)+'СЕТ СН'!$F$14+СВЦЭМ!$D$10+'СЕТ СН'!$F$8*'СЕТ СН'!$F$9-'СЕТ СН'!$F$26</f>
        <v>1074.8709076800001</v>
      </c>
      <c r="R21" s="36">
        <f>SUMIFS(СВЦЭМ!$D$33:$D$776,СВЦЭМ!$A$33:$A$776,$A21,СВЦЭМ!$B$33:$B$776,R$11)+'СЕТ СН'!$F$14+СВЦЭМ!$D$10+'СЕТ СН'!$F$8*'СЕТ СН'!$F$9-'СЕТ СН'!$F$26</f>
        <v>1076.7229219300002</v>
      </c>
      <c r="S21" s="36">
        <f>SUMIFS(СВЦЭМ!$D$33:$D$776,СВЦЭМ!$A$33:$A$776,$A21,СВЦЭМ!$B$33:$B$776,S$11)+'СЕТ СН'!$F$14+СВЦЭМ!$D$10+'СЕТ СН'!$F$8*'СЕТ СН'!$F$9-'СЕТ СН'!$F$26</f>
        <v>1065.6561113500002</v>
      </c>
      <c r="T21" s="36">
        <f>SUMIFS(СВЦЭМ!$D$33:$D$776,СВЦЭМ!$A$33:$A$776,$A21,СВЦЭМ!$B$33:$B$776,T$11)+'СЕТ СН'!$F$14+СВЦЭМ!$D$10+'СЕТ СН'!$F$8*'СЕТ СН'!$F$9-'СЕТ СН'!$F$26</f>
        <v>1036.65593997</v>
      </c>
      <c r="U21" s="36">
        <f>SUMIFS(СВЦЭМ!$D$33:$D$776,СВЦЭМ!$A$33:$A$776,$A21,СВЦЭМ!$B$33:$B$776,U$11)+'СЕТ СН'!$F$14+СВЦЭМ!$D$10+'СЕТ СН'!$F$8*'СЕТ СН'!$F$9-'СЕТ СН'!$F$26</f>
        <v>1034.46651105</v>
      </c>
      <c r="V21" s="36">
        <f>SUMIFS(СВЦЭМ!$D$33:$D$776,СВЦЭМ!$A$33:$A$776,$A21,СВЦЭМ!$B$33:$B$776,V$11)+'СЕТ СН'!$F$14+СВЦЭМ!$D$10+'СЕТ СН'!$F$8*'СЕТ СН'!$F$9-'СЕТ СН'!$F$26</f>
        <v>1041.98330001</v>
      </c>
      <c r="W21" s="36">
        <f>SUMIFS(СВЦЭМ!$D$33:$D$776,СВЦЭМ!$A$33:$A$776,$A21,СВЦЭМ!$B$33:$B$776,W$11)+'СЕТ СН'!$F$14+СВЦЭМ!$D$10+'СЕТ СН'!$F$8*'СЕТ СН'!$F$9-'СЕТ СН'!$F$26</f>
        <v>1053.952757</v>
      </c>
      <c r="X21" s="36">
        <f>SUMIFS(СВЦЭМ!$D$33:$D$776,СВЦЭМ!$A$33:$A$776,$A21,СВЦЭМ!$B$33:$B$776,X$11)+'СЕТ СН'!$F$14+СВЦЭМ!$D$10+'СЕТ СН'!$F$8*'СЕТ СН'!$F$9-'СЕТ СН'!$F$26</f>
        <v>1070.14552899</v>
      </c>
      <c r="Y21" s="36">
        <f>SUMIFS(СВЦЭМ!$D$33:$D$776,СВЦЭМ!$A$33:$A$776,$A21,СВЦЭМ!$B$33:$B$776,Y$11)+'СЕТ СН'!$F$14+СВЦЭМ!$D$10+'СЕТ СН'!$F$8*'СЕТ СН'!$F$9-'СЕТ СН'!$F$26</f>
        <v>1081.4706301000001</v>
      </c>
    </row>
    <row r="22" spans="1:25" ht="15.75" x14ac:dyDescent="0.2">
      <c r="A22" s="35">
        <f t="shared" si="0"/>
        <v>43872</v>
      </c>
      <c r="B22" s="36">
        <f>SUMIFS(СВЦЭМ!$D$33:$D$776,СВЦЭМ!$A$33:$A$776,$A22,СВЦЭМ!$B$33:$B$776,B$11)+'СЕТ СН'!$F$14+СВЦЭМ!$D$10+'СЕТ СН'!$F$8*'СЕТ СН'!$F$9-'СЕТ СН'!$F$26</f>
        <v>1074.53077938</v>
      </c>
      <c r="C22" s="36">
        <f>SUMIFS(СВЦЭМ!$D$33:$D$776,СВЦЭМ!$A$33:$A$776,$A22,СВЦЭМ!$B$33:$B$776,C$11)+'СЕТ СН'!$F$14+СВЦЭМ!$D$10+'СЕТ СН'!$F$8*'СЕТ СН'!$F$9-'СЕТ СН'!$F$26</f>
        <v>1095.1401728999999</v>
      </c>
      <c r="D22" s="36">
        <f>SUMIFS(СВЦЭМ!$D$33:$D$776,СВЦЭМ!$A$33:$A$776,$A22,СВЦЭМ!$B$33:$B$776,D$11)+'СЕТ СН'!$F$14+СВЦЭМ!$D$10+'СЕТ СН'!$F$8*'СЕТ СН'!$F$9-'СЕТ СН'!$F$26</f>
        <v>1104.7537194800002</v>
      </c>
      <c r="E22" s="36">
        <f>SUMIFS(СВЦЭМ!$D$33:$D$776,СВЦЭМ!$A$33:$A$776,$A22,СВЦЭМ!$B$33:$B$776,E$11)+'СЕТ СН'!$F$14+СВЦЭМ!$D$10+'СЕТ СН'!$F$8*'СЕТ СН'!$F$9-'СЕТ СН'!$F$26</f>
        <v>1107.08235046</v>
      </c>
      <c r="F22" s="36">
        <f>SUMIFS(СВЦЭМ!$D$33:$D$776,СВЦЭМ!$A$33:$A$776,$A22,СВЦЭМ!$B$33:$B$776,F$11)+'СЕТ СН'!$F$14+СВЦЭМ!$D$10+'СЕТ СН'!$F$8*'СЕТ СН'!$F$9-'СЕТ СН'!$F$26</f>
        <v>1098.9403356400001</v>
      </c>
      <c r="G22" s="36">
        <f>SUMIFS(СВЦЭМ!$D$33:$D$776,СВЦЭМ!$A$33:$A$776,$A22,СВЦЭМ!$B$33:$B$776,G$11)+'СЕТ СН'!$F$14+СВЦЭМ!$D$10+'СЕТ СН'!$F$8*'СЕТ СН'!$F$9-'СЕТ СН'!$F$26</f>
        <v>1082.7857854399999</v>
      </c>
      <c r="H22" s="36">
        <f>SUMIFS(СВЦЭМ!$D$33:$D$776,СВЦЭМ!$A$33:$A$776,$A22,СВЦЭМ!$B$33:$B$776,H$11)+'СЕТ СН'!$F$14+СВЦЭМ!$D$10+'СЕТ СН'!$F$8*'СЕТ СН'!$F$9-'СЕТ СН'!$F$26</f>
        <v>1056.36417056</v>
      </c>
      <c r="I22" s="36">
        <f>SUMIFS(СВЦЭМ!$D$33:$D$776,СВЦЭМ!$A$33:$A$776,$A22,СВЦЭМ!$B$33:$B$776,I$11)+'СЕТ СН'!$F$14+СВЦЭМ!$D$10+'СЕТ СН'!$F$8*'СЕТ СН'!$F$9-'СЕТ СН'!$F$26</f>
        <v>1027.7333654700001</v>
      </c>
      <c r="J22" s="36">
        <f>SUMIFS(СВЦЭМ!$D$33:$D$776,СВЦЭМ!$A$33:$A$776,$A22,СВЦЭМ!$B$33:$B$776,J$11)+'СЕТ СН'!$F$14+СВЦЭМ!$D$10+'СЕТ СН'!$F$8*'СЕТ СН'!$F$9-'СЕТ СН'!$F$26</f>
        <v>1009.6377253400001</v>
      </c>
      <c r="K22" s="36">
        <f>SUMIFS(СВЦЭМ!$D$33:$D$776,СВЦЭМ!$A$33:$A$776,$A22,СВЦЭМ!$B$33:$B$776,K$11)+'СЕТ СН'!$F$14+СВЦЭМ!$D$10+'СЕТ СН'!$F$8*'СЕТ СН'!$F$9-'СЕТ СН'!$F$26</f>
        <v>993.32821053999999</v>
      </c>
      <c r="L22" s="36">
        <f>SUMIFS(СВЦЭМ!$D$33:$D$776,СВЦЭМ!$A$33:$A$776,$A22,СВЦЭМ!$B$33:$B$776,L$11)+'СЕТ СН'!$F$14+СВЦЭМ!$D$10+'СЕТ СН'!$F$8*'СЕТ СН'!$F$9-'СЕТ СН'!$F$26</f>
        <v>1002.9794190900001</v>
      </c>
      <c r="M22" s="36">
        <f>SUMIFS(СВЦЭМ!$D$33:$D$776,СВЦЭМ!$A$33:$A$776,$A22,СВЦЭМ!$B$33:$B$776,M$11)+'СЕТ СН'!$F$14+СВЦЭМ!$D$10+'СЕТ СН'!$F$8*'СЕТ СН'!$F$9-'СЕТ СН'!$F$26</f>
        <v>1019.80183763</v>
      </c>
      <c r="N22" s="36">
        <f>SUMIFS(СВЦЭМ!$D$33:$D$776,СВЦЭМ!$A$33:$A$776,$A22,СВЦЭМ!$B$33:$B$776,N$11)+'СЕТ СН'!$F$14+СВЦЭМ!$D$10+'СЕТ СН'!$F$8*'СЕТ СН'!$F$9-'СЕТ СН'!$F$26</f>
        <v>1039.2640173700001</v>
      </c>
      <c r="O22" s="36">
        <f>SUMIFS(СВЦЭМ!$D$33:$D$776,СВЦЭМ!$A$33:$A$776,$A22,СВЦЭМ!$B$33:$B$776,O$11)+'СЕТ СН'!$F$14+СВЦЭМ!$D$10+'СЕТ СН'!$F$8*'СЕТ СН'!$F$9-'СЕТ СН'!$F$26</f>
        <v>1068.4672868900002</v>
      </c>
      <c r="P22" s="36">
        <f>SUMIFS(СВЦЭМ!$D$33:$D$776,СВЦЭМ!$A$33:$A$776,$A22,СВЦЭМ!$B$33:$B$776,P$11)+'СЕТ СН'!$F$14+СВЦЭМ!$D$10+'СЕТ СН'!$F$8*'СЕТ СН'!$F$9-'СЕТ СН'!$F$26</f>
        <v>1088.4118363900002</v>
      </c>
      <c r="Q22" s="36">
        <f>SUMIFS(СВЦЭМ!$D$33:$D$776,СВЦЭМ!$A$33:$A$776,$A22,СВЦЭМ!$B$33:$B$776,Q$11)+'СЕТ СН'!$F$14+СВЦЭМ!$D$10+'СЕТ СН'!$F$8*'СЕТ СН'!$F$9-'СЕТ СН'!$F$26</f>
        <v>1097.4564682099999</v>
      </c>
      <c r="R22" s="36">
        <f>SUMIFS(СВЦЭМ!$D$33:$D$776,СВЦЭМ!$A$33:$A$776,$A22,СВЦЭМ!$B$33:$B$776,R$11)+'СЕТ СН'!$F$14+СВЦЭМ!$D$10+'СЕТ СН'!$F$8*'СЕТ СН'!$F$9-'СЕТ СН'!$F$26</f>
        <v>1077.42875065</v>
      </c>
      <c r="S22" s="36">
        <f>SUMIFS(СВЦЭМ!$D$33:$D$776,СВЦЭМ!$A$33:$A$776,$A22,СВЦЭМ!$B$33:$B$776,S$11)+'СЕТ СН'!$F$14+СВЦЭМ!$D$10+'СЕТ СН'!$F$8*'СЕТ СН'!$F$9-'СЕТ СН'!$F$26</f>
        <v>1052.0225679099999</v>
      </c>
      <c r="T22" s="36">
        <f>SUMIFS(СВЦЭМ!$D$33:$D$776,СВЦЭМ!$A$33:$A$776,$A22,СВЦЭМ!$B$33:$B$776,T$11)+'СЕТ СН'!$F$14+СВЦЭМ!$D$10+'СЕТ СН'!$F$8*'СЕТ СН'!$F$9-'СЕТ СН'!$F$26</f>
        <v>1028.1747562400001</v>
      </c>
      <c r="U22" s="36">
        <f>SUMIFS(СВЦЭМ!$D$33:$D$776,СВЦЭМ!$A$33:$A$776,$A22,СВЦЭМ!$B$33:$B$776,U$11)+'СЕТ СН'!$F$14+СВЦЭМ!$D$10+'СЕТ СН'!$F$8*'СЕТ СН'!$F$9-'СЕТ СН'!$F$26</f>
        <v>1024.15963779</v>
      </c>
      <c r="V22" s="36">
        <f>SUMIFS(СВЦЭМ!$D$33:$D$776,СВЦЭМ!$A$33:$A$776,$A22,СВЦЭМ!$B$33:$B$776,V$11)+'СЕТ СН'!$F$14+СВЦЭМ!$D$10+'СЕТ СН'!$F$8*'СЕТ СН'!$F$9-'СЕТ СН'!$F$26</f>
        <v>1027.51798248</v>
      </c>
      <c r="W22" s="36">
        <f>SUMIFS(СВЦЭМ!$D$33:$D$776,СВЦЭМ!$A$33:$A$776,$A22,СВЦЭМ!$B$33:$B$776,W$11)+'СЕТ СН'!$F$14+СВЦЭМ!$D$10+'СЕТ СН'!$F$8*'СЕТ СН'!$F$9-'СЕТ СН'!$F$26</f>
        <v>1042.71172129</v>
      </c>
      <c r="X22" s="36">
        <f>SUMIFS(СВЦЭМ!$D$33:$D$776,СВЦЭМ!$A$33:$A$776,$A22,СВЦЭМ!$B$33:$B$776,X$11)+'СЕТ СН'!$F$14+СВЦЭМ!$D$10+'СЕТ СН'!$F$8*'СЕТ СН'!$F$9-'СЕТ СН'!$F$26</f>
        <v>1054.40857757</v>
      </c>
      <c r="Y22" s="36">
        <f>SUMIFS(СВЦЭМ!$D$33:$D$776,СВЦЭМ!$A$33:$A$776,$A22,СВЦЭМ!$B$33:$B$776,Y$11)+'СЕТ СН'!$F$14+СВЦЭМ!$D$10+'СЕТ СН'!$F$8*'СЕТ СН'!$F$9-'СЕТ СН'!$F$26</f>
        <v>1056.12101938</v>
      </c>
    </row>
    <row r="23" spans="1:25" ht="15.75" x14ac:dyDescent="0.2">
      <c r="A23" s="35">
        <f t="shared" si="0"/>
        <v>43873</v>
      </c>
      <c r="B23" s="36">
        <f>SUMIFS(СВЦЭМ!$D$33:$D$776,СВЦЭМ!$A$33:$A$776,$A23,СВЦЭМ!$B$33:$B$776,B$11)+'СЕТ СН'!$F$14+СВЦЭМ!$D$10+'СЕТ СН'!$F$8*'СЕТ СН'!$F$9-'СЕТ СН'!$F$26</f>
        <v>1062.2396930800001</v>
      </c>
      <c r="C23" s="36">
        <f>SUMIFS(СВЦЭМ!$D$33:$D$776,СВЦЭМ!$A$33:$A$776,$A23,СВЦЭМ!$B$33:$B$776,C$11)+'СЕТ СН'!$F$14+СВЦЭМ!$D$10+'СЕТ СН'!$F$8*'СЕТ СН'!$F$9-'СЕТ СН'!$F$26</f>
        <v>1052.82545398</v>
      </c>
      <c r="D23" s="36">
        <f>SUMIFS(СВЦЭМ!$D$33:$D$776,СВЦЭМ!$A$33:$A$776,$A23,СВЦЭМ!$B$33:$B$776,D$11)+'СЕТ СН'!$F$14+СВЦЭМ!$D$10+'СЕТ СН'!$F$8*'СЕТ СН'!$F$9-'СЕТ СН'!$F$26</f>
        <v>1068.0835294100002</v>
      </c>
      <c r="E23" s="36">
        <f>SUMIFS(СВЦЭМ!$D$33:$D$776,СВЦЭМ!$A$33:$A$776,$A23,СВЦЭМ!$B$33:$B$776,E$11)+'СЕТ СН'!$F$14+СВЦЭМ!$D$10+'СЕТ СН'!$F$8*'СЕТ СН'!$F$9-'СЕТ СН'!$F$26</f>
        <v>1071.5324797600001</v>
      </c>
      <c r="F23" s="36">
        <f>SUMIFS(СВЦЭМ!$D$33:$D$776,СВЦЭМ!$A$33:$A$776,$A23,СВЦЭМ!$B$33:$B$776,F$11)+'СЕТ СН'!$F$14+СВЦЭМ!$D$10+'СЕТ СН'!$F$8*'СЕТ СН'!$F$9-'СЕТ СН'!$F$26</f>
        <v>1067.2541549699999</v>
      </c>
      <c r="G23" s="36">
        <f>SUMIFS(СВЦЭМ!$D$33:$D$776,СВЦЭМ!$A$33:$A$776,$A23,СВЦЭМ!$B$33:$B$776,G$11)+'СЕТ СН'!$F$14+СВЦЭМ!$D$10+'СЕТ СН'!$F$8*'СЕТ СН'!$F$9-'СЕТ СН'!$F$26</f>
        <v>1055.9551598500002</v>
      </c>
      <c r="H23" s="36">
        <f>SUMIFS(СВЦЭМ!$D$33:$D$776,СВЦЭМ!$A$33:$A$776,$A23,СВЦЭМ!$B$33:$B$776,H$11)+'СЕТ СН'!$F$14+СВЦЭМ!$D$10+'СЕТ СН'!$F$8*'СЕТ СН'!$F$9-'СЕТ СН'!$F$26</f>
        <v>1029.87381243</v>
      </c>
      <c r="I23" s="36">
        <f>SUMIFS(СВЦЭМ!$D$33:$D$776,СВЦЭМ!$A$33:$A$776,$A23,СВЦЭМ!$B$33:$B$776,I$11)+'СЕТ СН'!$F$14+СВЦЭМ!$D$10+'СЕТ СН'!$F$8*'СЕТ СН'!$F$9-'СЕТ СН'!$F$26</f>
        <v>1018.8156426600001</v>
      </c>
      <c r="J23" s="36">
        <f>SUMIFS(СВЦЭМ!$D$33:$D$776,СВЦЭМ!$A$33:$A$776,$A23,СВЦЭМ!$B$33:$B$776,J$11)+'СЕТ СН'!$F$14+СВЦЭМ!$D$10+'СЕТ СН'!$F$8*'СЕТ СН'!$F$9-'СЕТ СН'!$F$26</f>
        <v>1031.8003083399999</v>
      </c>
      <c r="K23" s="36">
        <f>SUMIFS(СВЦЭМ!$D$33:$D$776,СВЦЭМ!$A$33:$A$776,$A23,СВЦЭМ!$B$33:$B$776,K$11)+'СЕТ СН'!$F$14+СВЦЭМ!$D$10+'СЕТ СН'!$F$8*'СЕТ СН'!$F$9-'СЕТ СН'!$F$26</f>
        <v>1038.7423867800001</v>
      </c>
      <c r="L23" s="36">
        <f>SUMIFS(СВЦЭМ!$D$33:$D$776,СВЦЭМ!$A$33:$A$776,$A23,СВЦЭМ!$B$33:$B$776,L$11)+'СЕТ СН'!$F$14+СВЦЭМ!$D$10+'СЕТ СН'!$F$8*'СЕТ СН'!$F$9-'СЕТ СН'!$F$26</f>
        <v>1035.1197131200001</v>
      </c>
      <c r="M23" s="36">
        <f>SUMIFS(СВЦЭМ!$D$33:$D$776,СВЦЭМ!$A$33:$A$776,$A23,СВЦЭМ!$B$33:$B$776,M$11)+'СЕТ СН'!$F$14+СВЦЭМ!$D$10+'СЕТ СН'!$F$8*'СЕТ СН'!$F$9-'СЕТ СН'!$F$26</f>
        <v>1019.7426695700001</v>
      </c>
      <c r="N23" s="36">
        <f>SUMIFS(СВЦЭМ!$D$33:$D$776,СВЦЭМ!$A$33:$A$776,$A23,СВЦЭМ!$B$33:$B$776,N$11)+'СЕТ СН'!$F$14+СВЦЭМ!$D$10+'СЕТ СН'!$F$8*'СЕТ СН'!$F$9-'СЕТ СН'!$F$26</f>
        <v>1016.78426973</v>
      </c>
      <c r="O23" s="36">
        <f>SUMIFS(СВЦЭМ!$D$33:$D$776,СВЦЭМ!$A$33:$A$776,$A23,СВЦЭМ!$B$33:$B$776,O$11)+'СЕТ СН'!$F$14+СВЦЭМ!$D$10+'СЕТ СН'!$F$8*'СЕТ СН'!$F$9-'СЕТ СН'!$F$26</f>
        <v>1017.39379218</v>
      </c>
      <c r="P23" s="36">
        <f>SUMIFS(СВЦЭМ!$D$33:$D$776,СВЦЭМ!$A$33:$A$776,$A23,СВЦЭМ!$B$33:$B$776,P$11)+'СЕТ СН'!$F$14+СВЦЭМ!$D$10+'СЕТ СН'!$F$8*'СЕТ СН'!$F$9-'СЕТ СН'!$F$26</f>
        <v>1015.93653155</v>
      </c>
      <c r="Q23" s="36">
        <f>SUMIFS(СВЦЭМ!$D$33:$D$776,СВЦЭМ!$A$33:$A$776,$A23,СВЦЭМ!$B$33:$B$776,Q$11)+'СЕТ СН'!$F$14+СВЦЭМ!$D$10+'СЕТ СН'!$F$8*'СЕТ СН'!$F$9-'СЕТ СН'!$F$26</f>
        <v>1013.57670348</v>
      </c>
      <c r="R23" s="36">
        <f>SUMIFS(СВЦЭМ!$D$33:$D$776,СВЦЭМ!$A$33:$A$776,$A23,СВЦЭМ!$B$33:$B$776,R$11)+'СЕТ СН'!$F$14+СВЦЭМ!$D$10+'СЕТ СН'!$F$8*'СЕТ СН'!$F$9-'СЕТ СН'!$F$26</f>
        <v>1011.7867262000001</v>
      </c>
      <c r="S23" s="36">
        <f>SUMIFS(СВЦЭМ!$D$33:$D$776,СВЦЭМ!$A$33:$A$776,$A23,СВЦЭМ!$B$33:$B$776,S$11)+'СЕТ СН'!$F$14+СВЦЭМ!$D$10+'СЕТ СН'!$F$8*'СЕТ СН'!$F$9-'СЕТ СН'!$F$26</f>
        <v>1015.00208479</v>
      </c>
      <c r="T23" s="36">
        <f>SUMIFS(СВЦЭМ!$D$33:$D$776,СВЦЭМ!$A$33:$A$776,$A23,СВЦЭМ!$B$33:$B$776,T$11)+'СЕТ СН'!$F$14+СВЦЭМ!$D$10+'СЕТ СН'!$F$8*'СЕТ СН'!$F$9-'СЕТ СН'!$F$26</f>
        <v>1019.0549806600001</v>
      </c>
      <c r="U23" s="36">
        <f>SUMIFS(СВЦЭМ!$D$33:$D$776,СВЦЭМ!$A$33:$A$776,$A23,СВЦЭМ!$B$33:$B$776,U$11)+'СЕТ СН'!$F$14+СВЦЭМ!$D$10+'СЕТ СН'!$F$8*'СЕТ СН'!$F$9-'СЕТ СН'!$F$26</f>
        <v>1026.0319412600002</v>
      </c>
      <c r="V23" s="36">
        <f>SUMIFS(СВЦЭМ!$D$33:$D$776,СВЦЭМ!$A$33:$A$776,$A23,СВЦЭМ!$B$33:$B$776,V$11)+'СЕТ СН'!$F$14+СВЦЭМ!$D$10+'СЕТ СН'!$F$8*'СЕТ СН'!$F$9-'СЕТ СН'!$F$26</f>
        <v>1009.53313504</v>
      </c>
      <c r="W23" s="36">
        <f>SUMIFS(СВЦЭМ!$D$33:$D$776,СВЦЭМ!$A$33:$A$776,$A23,СВЦЭМ!$B$33:$B$776,W$11)+'СЕТ СН'!$F$14+СВЦЭМ!$D$10+'СЕТ СН'!$F$8*'СЕТ СН'!$F$9-'СЕТ СН'!$F$26</f>
        <v>1012.01638085</v>
      </c>
      <c r="X23" s="36">
        <f>SUMIFS(СВЦЭМ!$D$33:$D$776,СВЦЭМ!$A$33:$A$776,$A23,СВЦЭМ!$B$33:$B$776,X$11)+'СЕТ СН'!$F$14+СВЦЭМ!$D$10+'СЕТ СН'!$F$8*'СЕТ СН'!$F$9-'СЕТ СН'!$F$26</f>
        <v>1001.44157695</v>
      </c>
      <c r="Y23" s="36">
        <f>SUMIFS(СВЦЭМ!$D$33:$D$776,СВЦЭМ!$A$33:$A$776,$A23,СВЦЭМ!$B$33:$B$776,Y$11)+'СЕТ СН'!$F$14+СВЦЭМ!$D$10+'СЕТ СН'!$F$8*'СЕТ СН'!$F$9-'СЕТ СН'!$F$26</f>
        <v>996.79212404000009</v>
      </c>
    </row>
    <row r="24" spans="1:25" ht="15.75" x14ac:dyDescent="0.2">
      <c r="A24" s="35">
        <f t="shared" si="0"/>
        <v>43874</v>
      </c>
      <c r="B24" s="36">
        <f>SUMIFS(СВЦЭМ!$D$33:$D$776,СВЦЭМ!$A$33:$A$776,$A24,СВЦЭМ!$B$33:$B$776,B$11)+'СЕТ СН'!$F$14+СВЦЭМ!$D$10+'СЕТ СН'!$F$8*'СЕТ СН'!$F$9-'СЕТ СН'!$F$26</f>
        <v>1037.3289183699999</v>
      </c>
      <c r="C24" s="36">
        <f>SUMIFS(СВЦЭМ!$D$33:$D$776,СВЦЭМ!$A$33:$A$776,$A24,СВЦЭМ!$B$33:$B$776,C$11)+'СЕТ СН'!$F$14+СВЦЭМ!$D$10+'СЕТ СН'!$F$8*'СЕТ СН'!$F$9-'СЕТ СН'!$F$26</f>
        <v>1054.31273169</v>
      </c>
      <c r="D24" s="36">
        <f>SUMIFS(СВЦЭМ!$D$33:$D$776,СВЦЭМ!$A$33:$A$776,$A24,СВЦЭМ!$B$33:$B$776,D$11)+'СЕТ СН'!$F$14+СВЦЭМ!$D$10+'СЕТ СН'!$F$8*'СЕТ СН'!$F$9-'СЕТ СН'!$F$26</f>
        <v>1066.5588719500001</v>
      </c>
      <c r="E24" s="36">
        <f>SUMIFS(СВЦЭМ!$D$33:$D$776,СВЦЭМ!$A$33:$A$776,$A24,СВЦЭМ!$B$33:$B$776,E$11)+'СЕТ СН'!$F$14+СВЦЭМ!$D$10+'СЕТ СН'!$F$8*'СЕТ СН'!$F$9-'СЕТ СН'!$F$26</f>
        <v>1076.85180919</v>
      </c>
      <c r="F24" s="36">
        <f>SUMIFS(СВЦЭМ!$D$33:$D$776,СВЦЭМ!$A$33:$A$776,$A24,СВЦЭМ!$B$33:$B$776,F$11)+'СЕТ СН'!$F$14+СВЦЭМ!$D$10+'СЕТ СН'!$F$8*'СЕТ СН'!$F$9-'СЕТ СН'!$F$26</f>
        <v>1072.1216851899999</v>
      </c>
      <c r="G24" s="36">
        <f>SUMIFS(СВЦЭМ!$D$33:$D$776,СВЦЭМ!$A$33:$A$776,$A24,СВЦЭМ!$B$33:$B$776,G$11)+'СЕТ СН'!$F$14+СВЦЭМ!$D$10+'СЕТ СН'!$F$8*'СЕТ СН'!$F$9-'СЕТ СН'!$F$26</f>
        <v>1061.1820209500002</v>
      </c>
      <c r="H24" s="36">
        <f>SUMIFS(СВЦЭМ!$D$33:$D$776,СВЦЭМ!$A$33:$A$776,$A24,СВЦЭМ!$B$33:$B$776,H$11)+'СЕТ СН'!$F$14+СВЦЭМ!$D$10+'СЕТ СН'!$F$8*'СЕТ СН'!$F$9-'СЕТ СН'!$F$26</f>
        <v>1037.9902144500002</v>
      </c>
      <c r="I24" s="36">
        <f>SUMIFS(СВЦЭМ!$D$33:$D$776,СВЦЭМ!$A$33:$A$776,$A24,СВЦЭМ!$B$33:$B$776,I$11)+'СЕТ СН'!$F$14+СВЦЭМ!$D$10+'СЕТ СН'!$F$8*'СЕТ СН'!$F$9-'СЕТ СН'!$F$26</f>
        <v>1016.08075125</v>
      </c>
      <c r="J24" s="36">
        <f>SUMIFS(СВЦЭМ!$D$33:$D$776,СВЦЭМ!$A$33:$A$776,$A24,СВЦЭМ!$B$33:$B$776,J$11)+'СЕТ СН'!$F$14+СВЦЭМ!$D$10+'СЕТ СН'!$F$8*'СЕТ СН'!$F$9-'СЕТ СН'!$F$26</f>
        <v>1012.09709876</v>
      </c>
      <c r="K24" s="36">
        <f>SUMIFS(СВЦЭМ!$D$33:$D$776,СВЦЭМ!$A$33:$A$776,$A24,СВЦЭМ!$B$33:$B$776,K$11)+'СЕТ СН'!$F$14+СВЦЭМ!$D$10+'СЕТ СН'!$F$8*'СЕТ СН'!$F$9-'СЕТ СН'!$F$26</f>
        <v>997.04599182000004</v>
      </c>
      <c r="L24" s="36">
        <f>SUMIFS(СВЦЭМ!$D$33:$D$776,СВЦЭМ!$A$33:$A$776,$A24,СВЦЭМ!$B$33:$B$776,L$11)+'СЕТ СН'!$F$14+СВЦЭМ!$D$10+'СЕТ СН'!$F$8*'СЕТ СН'!$F$9-'СЕТ СН'!$F$26</f>
        <v>993.95849672000008</v>
      </c>
      <c r="M24" s="36">
        <f>SUMIFS(СВЦЭМ!$D$33:$D$776,СВЦЭМ!$A$33:$A$776,$A24,СВЦЭМ!$B$33:$B$776,M$11)+'СЕТ СН'!$F$14+СВЦЭМ!$D$10+'СЕТ СН'!$F$8*'СЕТ СН'!$F$9-'СЕТ СН'!$F$26</f>
        <v>1004.10527544</v>
      </c>
      <c r="N24" s="36">
        <f>SUMIFS(СВЦЭМ!$D$33:$D$776,СВЦЭМ!$A$33:$A$776,$A24,СВЦЭМ!$B$33:$B$776,N$11)+'СЕТ СН'!$F$14+СВЦЭМ!$D$10+'СЕТ СН'!$F$8*'СЕТ СН'!$F$9-'СЕТ СН'!$F$26</f>
        <v>1023.85257943</v>
      </c>
      <c r="O24" s="36">
        <f>SUMIFS(СВЦЭМ!$D$33:$D$776,СВЦЭМ!$A$33:$A$776,$A24,СВЦЭМ!$B$33:$B$776,O$11)+'СЕТ СН'!$F$14+СВЦЭМ!$D$10+'СЕТ СН'!$F$8*'СЕТ СН'!$F$9-'СЕТ СН'!$F$26</f>
        <v>1030.8230921700001</v>
      </c>
      <c r="P24" s="36">
        <f>SUMIFS(СВЦЭМ!$D$33:$D$776,СВЦЭМ!$A$33:$A$776,$A24,СВЦЭМ!$B$33:$B$776,P$11)+'СЕТ СН'!$F$14+СВЦЭМ!$D$10+'СЕТ СН'!$F$8*'СЕТ СН'!$F$9-'СЕТ СН'!$F$26</f>
        <v>1036.0521017999999</v>
      </c>
      <c r="Q24" s="36">
        <f>SUMIFS(СВЦЭМ!$D$33:$D$776,СВЦЭМ!$A$33:$A$776,$A24,СВЦЭМ!$B$33:$B$776,Q$11)+'СЕТ СН'!$F$14+СВЦЭМ!$D$10+'СЕТ СН'!$F$8*'СЕТ СН'!$F$9-'СЕТ СН'!$F$26</f>
        <v>1038.3079414600002</v>
      </c>
      <c r="R24" s="36">
        <f>SUMIFS(СВЦЭМ!$D$33:$D$776,СВЦЭМ!$A$33:$A$776,$A24,СВЦЭМ!$B$33:$B$776,R$11)+'СЕТ СН'!$F$14+СВЦЭМ!$D$10+'СЕТ СН'!$F$8*'СЕТ СН'!$F$9-'СЕТ СН'!$F$26</f>
        <v>1038.19373197</v>
      </c>
      <c r="S24" s="36">
        <f>SUMIFS(СВЦЭМ!$D$33:$D$776,СВЦЭМ!$A$33:$A$776,$A24,СВЦЭМ!$B$33:$B$776,S$11)+'СЕТ СН'!$F$14+СВЦЭМ!$D$10+'СЕТ СН'!$F$8*'СЕТ СН'!$F$9-'СЕТ СН'!$F$26</f>
        <v>1023.8197690400001</v>
      </c>
      <c r="T24" s="36">
        <f>SUMIFS(СВЦЭМ!$D$33:$D$776,СВЦЭМ!$A$33:$A$776,$A24,СВЦЭМ!$B$33:$B$776,T$11)+'СЕТ СН'!$F$14+СВЦЭМ!$D$10+'СЕТ СН'!$F$8*'СЕТ СН'!$F$9-'СЕТ СН'!$F$26</f>
        <v>989.20977654000001</v>
      </c>
      <c r="U24" s="36">
        <f>SUMIFS(СВЦЭМ!$D$33:$D$776,СВЦЭМ!$A$33:$A$776,$A24,СВЦЭМ!$B$33:$B$776,U$11)+'СЕТ СН'!$F$14+СВЦЭМ!$D$10+'СЕТ СН'!$F$8*'СЕТ СН'!$F$9-'СЕТ СН'!$F$26</f>
        <v>980.34504580999999</v>
      </c>
      <c r="V24" s="36">
        <f>SUMIFS(СВЦЭМ!$D$33:$D$776,СВЦЭМ!$A$33:$A$776,$A24,СВЦЭМ!$B$33:$B$776,V$11)+'СЕТ СН'!$F$14+СВЦЭМ!$D$10+'СЕТ СН'!$F$8*'СЕТ СН'!$F$9-'СЕТ СН'!$F$26</f>
        <v>975.24272164000001</v>
      </c>
      <c r="W24" s="36">
        <f>SUMIFS(СВЦЭМ!$D$33:$D$776,СВЦЭМ!$A$33:$A$776,$A24,СВЦЭМ!$B$33:$B$776,W$11)+'СЕТ СН'!$F$14+СВЦЭМ!$D$10+'СЕТ СН'!$F$8*'СЕТ СН'!$F$9-'СЕТ СН'!$F$26</f>
        <v>992.44678859999999</v>
      </c>
      <c r="X24" s="36">
        <f>SUMIFS(СВЦЭМ!$D$33:$D$776,СВЦЭМ!$A$33:$A$776,$A24,СВЦЭМ!$B$33:$B$776,X$11)+'СЕТ СН'!$F$14+СВЦЭМ!$D$10+'СЕТ СН'!$F$8*'СЕТ СН'!$F$9-'СЕТ СН'!$F$26</f>
        <v>1004.4897417200001</v>
      </c>
      <c r="Y24" s="36">
        <f>SUMIFS(СВЦЭМ!$D$33:$D$776,СВЦЭМ!$A$33:$A$776,$A24,СВЦЭМ!$B$33:$B$776,Y$11)+'СЕТ СН'!$F$14+СВЦЭМ!$D$10+'СЕТ СН'!$F$8*'СЕТ СН'!$F$9-'СЕТ СН'!$F$26</f>
        <v>1025.6137899700002</v>
      </c>
    </row>
    <row r="25" spans="1:25" ht="15.75" x14ac:dyDescent="0.2">
      <c r="A25" s="35">
        <f t="shared" si="0"/>
        <v>43875</v>
      </c>
      <c r="B25" s="36">
        <f>SUMIFS(СВЦЭМ!$D$33:$D$776,СВЦЭМ!$A$33:$A$776,$A25,СВЦЭМ!$B$33:$B$776,B$11)+'СЕТ СН'!$F$14+СВЦЭМ!$D$10+'СЕТ СН'!$F$8*'СЕТ СН'!$F$9-'СЕТ СН'!$F$26</f>
        <v>1050.8796346200002</v>
      </c>
      <c r="C25" s="36">
        <f>SUMIFS(СВЦЭМ!$D$33:$D$776,СВЦЭМ!$A$33:$A$776,$A25,СВЦЭМ!$B$33:$B$776,C$11)+'СЕТ СН'!$F$14+СВЦЭМ!$D$10+'СЕТ СН'!$F$8*'СЕТ СН'!$F$9-'СЕТ СН'!$F$26</f>
        <v>1068.4027147300001</v>
      </c>
      <c r="D25" s="36">
        <f>SUMIFS(СВЦЭМ!$D$33:$D$776,СВЦЭМ!$A$33:$A$776,$A25,СВЦЭМ!$B$33:$B$776,D$11)+'СЕТ СН'!$F$14+СВЦЭМ!$D$10+'СЕТ СН'!$F$8*'СЕТ СН'!$F$9-'СЕТ СН'!$F$26</f>
        <v>1084.29172737</v>
      </c>
      <c r="E25" s="36">
        <f>SUMIFS(СВЦЭМ!$D$33:$D$776,СВЦЭМ!$A$33:$A$776,$A25,СВЦЭМ!$B$33:$B$776,E$11)+'СЕТ СН'!$F$14+СВЦЭМ!$D$10+'СЕТ СН'!$F$8*'СЕТ СН'!$F$9-'СЕТ СН'!$F$26</f>
        <v>1082.8153421500001</v>
      </c>
      <c r="F25" s="36">
        <f>SUMIFS(СВЦЭМ!$D$33:$D$776,СВЦЭМ!$A$33:$A$776,$A25,СВЦЭМ!$B$33:$B$776,F$11)+'СЕТ СН'!$F$14+СВЦЭМ!$D$10+'СЕТ СН'!$F$8*'СЕТ СН'!$F$9-'СЕТ СН'!$F$26</f>
        <v>1078.2009703600002</v>
      </c>
      <c r="G25" s="36">
        <f>SUMIFS(СВЦЭМ!$D$33:$D$776,СВЦЭМ!$A$33:$A$776,$A25,СВЦЭМ!$B$33:$B$776,G$11)+'СЕТ СН'!$F$14+СВЦЭМ!$D$10+'СЕТ СН'!$F$8*'СЕТ СН'!$F$9-'СЕТ СН'!$F$26</f>
        <v>1068.3663454</v>
      </c>
      <c r="H25" s="36">
        <f>SUMIFS(СВЦЭМ!$D$33:$D$776,СВЦЭМ!$A$33:$A$776,$A25,СВЦЭМ!$B$33:$B$776,H$11)+'СЕТ СН'!$F$14+СВЦЭМ!$D$10+'СЕТ СН'!$F$8*'СЕТ СН'!$F$9-'СЕТ СН'!$F$26</f>
        <v>1039.2949999699999</v>
      </c>
      <c r="I25" s="36">
        <f>SUMIFS(СВЦЭМ!$D$33:$D$776,СВЦЭМ!$A$33:$A$776,$A25,СВЦЭМ!$B$33:$B$776,I$11)+'СЕТ СН'!$F$14+СВЦЭМ!$D$10+'СЕТ СН'!$F$8*'СЕТ СН'!$F$9-'СЕТ СН'!$F$26</f>
        <v>1018.28006798</v>
      </c>
      <c r="J25" s="36">
        <f>SUMIFS(СВЦЭМ!$D$33:$D$776,СВЦЭМ!$A$33:$A$776,$A25,СВЦЭМ!$B$33:$B$776,J$11)+'СЕТ СН'!$F$14+СВЦЭМ!$D$10+'СЕТ СН'!$F$8*'СЕТ СН'!$F$9-'СЕТ СН'!$F$26</f>
        <v>1004.17208998</v>
      </c>
      <c r="K25" s="36">
        <f>SUMIFS(СВЦЭМ!$D$33:$D$776,СВЦЭМ!$A$33:$A$776,$A25,СВЦЭМ!$B$33:$B$776,K$11)+'СЕТ СН'!$F$14+СВЦЭМ!$D$10+'СЕТ СН'!$F$8*'СЕТ СН'!$F$9-'СЕТ СН'!$F$26</f>
        <v>986.81812107000007</v>
      </c>
      <c r="L25" s="36">
        <f>SUMIFS(СВЦЭМ!$D$33:$D$776,СВЦЭМ!$A$33:$A$776,$A25,СВЦЭМ!$B$33:$B$776,L$11)+'СЕТ СН'!$F$14+СВЦЭМ!$D$10+'СЕТ СН'!$F$8*'СЕТ СН'!$F$9-'СЕТ СН'!$F$26</f>
        <v>984.94838172000004</v>
      </c>
      <c r="M25" s="36">
        <f>SUMIFS(СВЦЭМ!$D$33:$D$776,СВЦЭМ!$A$33:$A$776,$A25,СВЦЭМ!$B$33:$B$776,M$11)+'СЕТ СН'!$F$14+СВЦЭМ!$D$10+'СЕТ СН'!$F$8*'СЕТ СН'!$F$9-'СЕТ СН'!$F$26</f>
        <v>984.92842699000005</v>
      </c>
      <c r="N25" s="36">
        <f>SUMIFS(СВЦЭМ!$D$33:$D$776,СВЦЭМ!$A$33:$A$776,$A25,СВЦЭМ!$B$33:$B$776,N$11)+'СЕТ СН'!$F$14+СВЦЭМ!$D$10+'СЕТ СН'!$F$8*'СЕТ СН'!$F$9-'СЕТ СН'!$F$26</f>
        <v>1005.7591519800001</v>
      </c>
      <c r="O25" s="36">
        <f>SUMIFS(СВЦЭМ!$D$33:$D$776,СВЦЭМ!$A$33:$A$776,$A25,СВЦЭМ!$B$33:$B$776,O$11)+'СЕТ СН'!$F$14+СВЦЭМ!$D$10+'СЕТ СН'!$F$8*'СЕТ СН'!$F$9-'СЕТ СН'!$F$26</f>
        <v>1015.3603380200001</v>
      </c>
      <c r="P25" s="36">
        <f>SUMIFS(СВЦЭМ!$D$33:$D$776,СВЦЭМ!$A$33:$A$776,$A25,СВЦЭМ!$B$33:$B$776,P$11)+'СЕТ СН'!$F$14+СВЦЭМ!$D$10+'СЕТ СН'!$F$8*'СЕТ СН'!$F$9-'СЕТ СН'!$F$26</f>
        <v>1024.2638392700001</v>
      </c>
      <c r="Q25" s="36">
        <f>SUMIFS(СВЦЭМ!$D$33:$D$776,СВЦЭМ!$A$33:$A$776,$A25,СВЦЭМ!$B$33:$B$776,Q$11)+'СЕТ СН'!$F$14+СВЦЭМ!$D$10+'СЕТ СН'!$F$8*'СЕТ СН'!$F$9-'СЕТ СН'!$F$26</f>
        <v>1028.8556753100002</v>
      </c>
      <c r="R25" s="36">
        <f>SUMIFS(СВЦЭМ!$D$33:$D$776,СВЦЭМ!$A$33:$A$776,$A25,СВЦЭМ!$B$33:$B$776,R$11)+'СЕТ СН'!$F$14+СВЦЭМ!$D$10+'СЕТ СН'!$F$8*'СЕТ СН'!$F$9-'СЕТ СН'!$F$26</f>
        <v>1022.90692743</v>
      </c>
      <c r="S25" s="36">
        <f>SUMIFS(СВЦЭМ!$D$33:$D$776,СВЦЭМ!$A$33:$A$776,$A25,СВЦЭМ!$B$33:$B$776,S$11)+'СЕТ СН'!$F$14+СВЦЭМ!$D$10+'СЕТ СН'!$F$8*'СЕТ СН'!$F$9-'СЕТ СН'!$F$26</f>
        <v>1005.8278079</v>
      </c>
      <c r="T25" s="36">
        <f>SUMIFS(СВЦЭМ!$D$33:$D$776,СВЦЭМ!$A$33:$A$776,$A25,СВЦЭМ!$B$33:$B$776,T$11)+'СЕТ СН'!$F$14+СВЦЭМ!$D$10+'СЕТ СН'!$F$8*'СЕТ СН'!$F$9-'СЕТ СН'!$F$26</f>
        <v>989.14966896999999</v>
      </c>
      <c r="U25" s="36">
        <f>SUMIFS(СВЦЭМ!$D$33:$D$776,СВЦЭМ!$A$33:$A$776,$A25,СВЦЭМ!$B$33:$B$776,U$11)+'СЕТ СН'!$F$14+СВЦЭМ!$D$10+'СЕТ СН'!$F$8*'СЕТ СН'!$F$9-'СЕТ СН'!$F$26</f>
        <v>984.97157858000003</v>
      </c>
      <c r="V25" s="36">
        <f>SUMIFS(СВЦЭМ!$D$33:$D$776,СВЦЭМ!$A$33:$A$776,$A25,СВЦЭМ!$B$33:$B$776,V$11)+'СЕТ СН'!$F$14+СВЦЭМ!$D$10+'СЕТ СН'!$F$8*'СЕТ СН'!$F$9-'СЕТ СН'!$F$26</f>
        <v>987.99472305000006</v>
      </c>
      <c r="W25" s="36">
        <f>SUMIFS(СВЦЭМ!$D$33:$D$776,СВЦЭМ!$A$33:$A$776,$A25,СВЦЭМ!$B$33:$B$776,W$11)+'СЕТ СН'!$F$14+СВЦЭМ!$D$10+'СЕТ СН'!$F$8*'СЕТ СН'!$F$9-'СЕТ СН'!$F$26</f>
        <v>1005.56207883</v>
      </c>
      <c r="X25" s="36">
        <f>SUMIFS(СВЦЭМ!$D$33:$D$776,СВЦЭМ!$A$33:$A$776,$A25,СВЦЭМ!$B$33:$B$776,X$11)+'СЕТ СН'!$F$14+СВЦЭМ!$D$10+'СЕТ СН'!$F$8*'СЕТ СН'!$F$9-'СЕТ СН'!$F$26</f>
        <v>1021.71244346</v>
      </c>
      <c r="Y25" s="36">
        <f>SUMIFS(СВЦЭМ!$D$33:$D$776,СВЦЭМ!$A$33:$A$776,$A25,СВЦЭМ!$B$33:$B$776,Y$11)+'СЕТ СН'!$F$14+СВЦЭМ!$D$10+'СЕТ СН'!$F$8*'СЕТ СН'!$F$9-'СЕТ СН'!$F$26</f>
        <v>1025.8293072700001</v>
      </c>
    </row>
    <row r="26" spans="1:25" ht="15.75" x14ac:dyDescent="0.2">
      <c r="A26" s="35">
        <f t="shared" si="0"/>
        <v>43876</v>
      </c>
      <c r="B26" s="36">
        <f>SUMIFS(СВЦЭМ!$D$33:$D$776,СВЦЭМ!$A$33:$A$776,$A26,СВЦЭМ!$B$33:$B$776,B$11)+'СЕТ СН'!$F$14+СВЦЭМ!$D$10+'СЕТ СН'!$F$8*'СЕТ СН'!$F$9-'СЕТ СН'!$F$26</f>
        <v>938.67606713000009</v>
      </c>
      <c r="C26" s="36">
        <f>SUMIFS(СВЦЭМ!$D$33:$D$776,СВЦЭМ!$A$33:$A$776,$A26,СВЦЭМ!$B$33:$B$776,C$11)+'СЕТ СН'!$F$14+СВЦЭМ!$D$10+'СЕТ СН'!$F$8*'СЕТ СН'!$F$9-'СЕТ СН'!$F$26</f>
        <v>954.58327717000009</v>
      </c>
      <c r="D26" s="36">
        <f>SUMIFS(СВЦЭМ!$D$33:$D$776,СВЦЭМ!$A$33:$A$776,$A26,СВЦЭМ!$B$33:$B$776,D$11)+'СЕТ СН'!$F$14+СВЦЭМ!$D$10+'СЕТ СН'!$F$8*'СЕТ СН'!$F$9-'СЕТ СН'!$F$26</f>
        <v>978.11648959000001</v>
      </c>
      <c r="E26" s="36">
        <f>SUMIFS(СВЦЭМ!$D$33:$D$776,СВЦЭМ!$A$33:$A$776,$A26,СВЦЭМ!$B$33:$B$776,E$11)+'СЕТ СН'!$F$14+СВЦЭМ!$D$10+'СЕТ СН'!$F$8*'СЕТ СН'!$F$9-'СЕТ СН'!$F$26</f>
        <v>992.32751611000003</v>
      </c>
      <c r="F26" s="36">
        <f>SUMIFS(СВЦЭМ!$D$33:$D$776,СВЦЭМ!$A$33:$A$776,$A26,СВЦЭМ!$B$33:$B$776,F$11)+'СЕТ СН'!$F$14+СВЦЭМ!$D$10+'СЕТ СН'!$F$8*'СЕТ СН'!$F$9-'СЕТ СН'!$F$26</f>
        <v>991.81448360000002</v>
      </c>
      <c r="G26" s="36">
        <f>SUMIFS(СВЦЭМ!$D$33:$D$776,СВЦЭМ!$A$33:$A$776,$A26,СВЦЭМ!$B$33:$B$776,G$11)+'СЕТ СН'!$F$14+СВЦЭМ!$D$10+'СЕТ СН'!$F$8*'СЕТ СН'!$F$9-'СЕТ СН'!$F$26</f>
        <v>979.25488629000006</v>
      </c>
      <c r="H26" s="36">
        <f>SUMIFS(СВЦЭМ!$D$33:$D$776,СВЦЭМ!$A$33:$A$776,$A26,СВЦЭМ!$B$33:$B$776,H$11)+'СЕТ СН'!$F$14+СВЦЭМ!$D$10+'СЕТ СН'!$F$8*'СЕТ СН'!$F$9-'СЕТ СН'!$F$26</f>
        <v>973.53962651000006</v>
      </c>
      <c r="I26" s="36">
        <f>SUMIFS(СВЦЭМ!$D$33:$D$776,СВЦЭМ!$A$33:$A$776,$A26,СВЦЭМ!$B$33:$B$776,I$11)+'СЕТ СН'!$F$14+СВЦЭМ!$D$10+'СЕТ СН'!$F$8*'СЕТ СН'!$F$9-'СЕТ СН'!$F$26</f>
        <v>975.1057401600001</v>
      </c>
      <c r="J26" s="36">
        <f>SUMIFS(СВЦЭМ!$D$33:$D$776,СВЦЭМ!$A$33:$A$776,$A26,СВЦЭМ!$B$33:$B$776,J$11)+'СЕТ СН'!$F$14+СВЦЭМ!$D$10+'СЕТ СН'!$F$8*'СЕТ СН'!$F$9-'СЕТ СН'!$F$26</f>
        <v>993.86942624000005</v>
      </c>
      <c r="K26" s="36">
        <f>SUMIFS(СВЦЭМ!$D$33:$D$776,СВЦЭМ!$A$33:$A$776,$A26,СВЦЭМ!$B$33:$B$776,K$11)+'СЕТ СН'!$F$14+СВЦЭМ!$D$10+'СЕТ СН'!$F$8*'СЕТ СН'!$F$9-'СЕТ СН'!$F$26</f>
        <v>1003.54917859</v>
      </c>
      <c r="L26" s="36">
        <f>SUMIFS(СВЦЭМ!$D$33:$D$776,СВЦЭМ!$A$33:$A$776,$A26,СВЦЭМ!$B$33:$B$776,L$11)+'СЕТ СН'!$F$14+СВЦЭМ!$D$10+'СЕТ СН'!$F$8*'СЕТ СН'!$F$9-'СЕТ СН'!$F$26</f>
        <v>1009.7503544800001</v>
      </c>
      <c r="M26" s="36">
        <f>SUMIFS(СВЦЭМ!$D$33:$D$776,СВЦЭМ!$A$33:$A$776,$A26,СВЦЭМ!$B$33:$B$776,M$11)+'СЕТ СН'!$F$14+СВЦЭМ!$D$10+'СЕТ СН'!$F$8*'СЕТ СН'!$F$9-'СЕТ СН'!$F$26</f>
        <v>997.32183481000004</v>
      </c>
      <c r="N26" s="36">
        <f>SUMIFS(СВЦЭМ!$D$33:$D$776,СВЦЭМ!$A$33:$A$776,$A26,СВЦЭМ!$B$33:$B$776,N$11)+'СЕТ СН'!$F$14+СВЦЭМ!$D$10+'СЕТ СН'!$F$8*'СЕТ СН'!$F$9-'СЕТ СН'!$F$26</f>
        <v>993.70590682</v>
      </c>
      <c r="O26" s="36">
        <f>SUMIFS(СВЦЭМ!$D$33:$D$776,СВЦЭМ!$A$33:$A$776,$A26,СВЦЭМ!$B$33:$B$776,O$11)+'СЕТ СН'!$F$14+СВЦЭМ!$D$10+'СЕТ СН'!$F$8*'СЕТ СН'!$F$9-'СЕТ СН'!$F$26</f>
        <v>993.53538771000001</v>
      </c>
      <c r="P26" s="36">
        <f>SUMIFS(СВЦЭМ!$D$33:$D$776,СВЦЭМ!$A$33:$A$776,$A26,СВЦЭМ!$B$33:$B$776,P$11)+'СЕТ СН'!$F$14+СВЦЭМ!$D$10+'СЕТ СН'!$F$8*'СЕТ СН'!$F$9-'СЕТ СН'!$F$26</f>
        <v>982.31406904000005</v>
      </c>
      <c r="Q26" s="36">
        <f>SUMIFS(СВЦЭМ!$D$33:$D$776,СВЦЭМ!$A$33:$A$776,$A26,СВЦЭМ!$B$33:$B$776,Q$11)+'СЕТ СН'!$F$14+СВЦЭМ!$D$10+'СЕТ СН'!$F$8*'СЕТ СН'!$F$9-'СЕТ СН'!$F$26</f>
        <v>969.96970431</v>
      </c>
      <c r="R26" s="36">
        <f>SUMIFS(СВЦЭМ!$D$33:$D$776,СВЦЭМ!$A$33:$A$776,$A26,СВЦЭМ!$B$33:$B$776,R$11)+'СЕТ СН'!$F$14+СВЦЭМ!$D$10+'СЕТ СН'!$F$8*'СЕТ СН'!$F$9-'СЕТ СН'!$F$26</f>
        <v>976.19055613</v>
      </c>
      <c r="S26" s="36">
        <f>SUMIFS(СВЦЭМ!$D$33:$D$776,СВЦЭМ!$A$33:$A$776,$A26,СВЦЭМ!$B$33:$B$776,S$11)+'СЕТ СН'!$F$14+СВЦЭМ!$D$10+'СЕТ СН'!$F$8*'СЕТ СН'!$F$9-'СЕТ СН'!$F$26</f>
        <v>981.89087614000005</v>
      </c>
      <c r="T26" s="36">
        <f>SUMIFS(СВЦЭМ!$D$33:$D$776,СВЦЭМ!$A$33:$A$776,$A26,СВЦЭМ!$B$33:$B$776,T$11)+'СЕТ СН'!$F$14+СВЦЭМ!$D$10+'СЕТ СН'!$F$8*'СЕТ СН'!$F$9-'СЕТ СН'!$F$26</f>
        <v>996.45340857000008</v>
      </c>
      <c r="U26" s="36">
        <f>SUMIFS(СВЦЭМ!$D$33:$D$776,СВЦЭМ!$A$33:$A$776,$A26,СВЦЭМ!$B$33:$B$776,U$11)+'СЕТ СН'!$F$14+СВЦЭМ!$D$10+'СЕТ СН'!$F$8*'СЕТ СН'!$F$9-'СЕТ СН'!$F$26</f>
        <v>1000.3869014000001</v>
      </c>
      <c r="V26" s="36">
        <f>SUMIFS(СВЦЭМ!$D$33:$D$776,СВЦЭМ!$A$33:$A$776,$A26,СВЦЭМ!$B$33:$B$776,V$11)+'СЕТ СН'!$F$14+СВЦЭМ!$D$10+'СЕТ СН'!$F$8*'СЕТ СН'!$F$9-'СЕТ СН'!$F$26</f>
        <v>984.97872431000008</v>
      </c>
      <c r="W26" s="36">
        <f>SUMIFS(СВЦЭМ!$D$33:$D$776,СВЦЭМ!$A$33:$A$776,$A26,СВЦЭМ!$B$33:$B$776,W$11)+'СЕТ СН'!$F$14+СВЦЭМ!$D$10+'СЕТ СН'!$F$8*'СЕТ СН'!$F$9-'СЕТ СН'!$F$26</f>
        <v>983.07217279000008</v>
      </c>
      <c r="X26" s="36">
        <f>SUMIFS(СВЦЭМ!$D$33:$D$776,СВЦЭМ!$A$33:$A$776,$A26,СВЦЭМ!$B$33:$B$776,X$11)+'СЕТ СН'!$F$14+СВЦЭМ!$D$10+'СЕТ СН'!$F$8*'СЕТ СН'!$F$9-'СЕТ СН'!$F$26</f>
        <v>977.12680996000006</v>
      </c>
      <c r="Y26" s="36">
        <f>SUMIFS(СВЦЭМ!$D$33:$D$776,СВЦЭМ!$A$33:$A$776,$A26,СВЦЭМ!$B$33:$B$776,Y$11)+'СЕТ СН'!$F$14+СВЦЭМ!$D$10+'СЕТ СН'!$F$8*'СЕТ СН'!$F$9-'СЕТ СН'!$F$26</f>
        <v>950.15745333000007</v>
      </c>
    </row>
    <row r="27" spans="1:25" ht="15.75" x14ac:dyDescent="0.2">
      <c r="A27" s="35">
        <f t="shared" si="0"/>
        <v>43877</v>
      </c>
      <c r="B27" s="36">
        <f>SUMIFS(СВЦЭМ!$D$33:$D$776,СВЦЭМ!$A$33:$A$776,$A27,СВЦЭМ!$B$33:$B$776,B$11)+'СЕТ СН'!$F$14+СВЦЭМ!$D$10+'СЕТ СН'!$F$8*'СЕТ СН'!$F$9-'СЕТ СН'!$F$26</f>
        <v>1044.6078338699999</v>
      </c>
      <c r="C27" s="36">
        <f>SUMIFS(СВЦЭМ!$D$33:$D$776,СВЦЭМ!$A$33:$A$776,$A27,СВЦЭМ!$B$33:$B$776,C$11)+'СЕТ СН'!$F$14+СВЦЭМ!$D$10+'СЕТ СН'!$F$8*'СЕТ СН'!$F$9-'СЕТ СН'!$F$26</f>
        <v>1074.26329571</v>
      </c>
      <c r="D27" s="36">
        <f>SUMIFS(СВЦЭМ!$D$33:$D$776,СВЦЭМ!$A$33:$A$776,$A27,СВЦЭМ!$B$33:$B$776,D$11)+'СЕТ СН'!$F$14+СВЦЭМ!$D$10+'СЕТ СН'!$F$8*'СЕТ СН'!$F$9-'СЕТ СН'!$F$26</f>
        <v>1085.00380191</v>
      </c>
      <c r="E27" s="36">
        <f>SUMIFS(СВЦЭМ!$D$33:$D$776,СВЦЭМ!$A$33:$A$776,$A27,СВЦЭМ!$B$33:$B$776,E$11)+'СЕТ СН'!$F$14+СВЦЭМ!$D$10+'СЕТ СН'!$F$8*'СЕТ СН'!$F$9-'СЕТ СН'!$F$26</f>
        <v>1093.5315402199999</v>
      </c>
      <c r="F27" s="36">
        <f>SUMIFS(СВЦЭМ!$D$33:$D$776,СВЦЭМ!$A$33:$A$776,$A27,СВЦЭМ!$B$33:$B$776,F$11)+'СЕТ СН'!$F$14+СВЦЭМ!$D$10+'СЕТ СН'!$F$8*'СЕТ СН'!$F$9-'СЕТ СН'!$F$26</f>
        <v>1094.3593779</v>
      </c>
      <c r="G27" s="36">
        <f>SUMIFS(СВЦЭМ!$D$33:$D$776,СВЦЭМ!$A$33:$A$776,$A27,СВЦЭМ!$B$33:$B$776,G$11)+'СЕТ СН'!$F$14+СВЦЭМ!$D$10+'СЕТ СН'!$F$8*'СЕТ СН'!$F$9-'СЕТ СН'!$F$26</f>
        <v>1084.21221474</v>
      </c>
      <c r="H27" s="36">
        <f>SUMIFS(СВЦЭМ!$D$33:$D$776,СВЦЭМ!$A$33:$A$776,$A27,СВЦЭМ!$B$33:$B$776,H$11)+'СЕТ СН'!$F$14+СВЦЭМ!$D$10+'СЕТ СН'!$F$8*'СЕТ СН'!$F$9-'СЕТ СН'!$F$26</f>
        <v>1059.05845942</v>
      </c>
      <c r="I27" s="36">
        <f>SUMIFS(СВЦЭМ!$D$33:$D$776,СВЦЭМ!$A$33:$A$776,$A27,СВЦЭМ!$B$33:$B$776,I$11)+'СЕТ СН'!$F$14+СВЦЭМ!$D$10+'СЕТ СН'!$F$8*'СЕТ СН'!$F$9-'СЕТ СН'!$F$26</f>
        <v>1032.25376209</v>
      </c>
      <c r="J27" s="36">
        <f>SUMIFS(СВЦЭМ!$D$33:$D$776,СВЦЭМ!$A$33:$A$776,$A27,СВЦЭМ!$B$33:$B$776,J$11)+'СЕТ СН'!$F$14+СВЦЭМ!$D$10+'СЕТ СН'!$F$8*'СЕТ СН'!$F$9-'СЕТ СН'!$F$26</f>
        <v>1000.9254395</v>
      </c>
      <c r="K27" s="36">
        <f>SUMIFS(СВЦЭМ!$D$33:$D$776,СВЦЭМ!$A$33:$A$776,$A27,СВЦЭМ!$B$33:$B$776,K$11)+'СЕТ СН'!$F$14+СВЦЭМ!$D$10+'СЕТ СН'!$F$8*'СЕТ СН'!$F$9-'СЕТ СН'!$F$26</f>
        <v>980.00076719000003</v>
      </c>
      <c r="L27" s="36">
        <f>SUMIFS(СВЦЭМ!$D$33:$D$776,СВЦЭМ!$A$33:$A$776,$A27,СВЦЭМ!$B$33:$B$776,L$11)+'СЕТ СН'!$F$14+СВЦЭМ!$D$10+'СЕТ СН'!$F$8*'СЕТ СН'!$F$9-'СЕТ СН'!$F$26</f>
        <v>969.69032990000005</v>
      </c>
      <c r="M27" s="36">
        <f>SUMIFS(СВЦЭМ!$D$33:$D$776,СВЦЭМ!$A$33:$A$776,$A27,СВЦЭМ!$B$33:$B$776,M$11)+'СЕТ СН'!$F$14+СВЦЭМ!$D$10+'СЕТ СН'!$F$8*'СЕТ СН'!$F$9-'СЕТ СН'!$F$26</f>
        <v>978.2459863900001</v>
      </c>
      <c r="N27" s="36">
        <f>SUMIFS(СВЦЭМ!$D$33:$D$776,СВЦЭМ!$A$33:$A$776,$A27,СВЦЭМ!$B$33:$B$776,N$11)+'СЕТ СН'!$F$14+СВЦЭМ!$D$10+'СЕТ СН'!$F$8*'СЕТ СН'!$F$9-'СЕТ СН'!$F$26</f>
        <v>990.42624859</v>
      </c>
      <c r="O27" s="36">
        <f>SUMIFS(СВЦЭМ!$D$33:$D$776,СВЦЭМ!$A$33:$A$776,$A27,СВЦЭМ!$B$33:$B$776,O$11)+'СЕТ СН'!$F$14+СВЦЭМ!$D$10+'СЕТ СН'!$F$8*'СЕТ СН'!$F$9-'СЕТ СН'!$F$26</f>
        <v>1001.6609736400001</v>
      </c>
      <c r="P27" s="36">
        <f>SUMIFS(СВЦЭМ!$D$33:$D$776,СВЦЭМ!$A$33:$A$776,$A27,СВЦЭМ!$B$33:$B$776,P$11)+'СЕТ СН'!$F$14+СВЦЭМ!$D$10+'СЕТ СН'!$F$8*'СЕТ СН'!$F$9-'СЕТ СН'!$F$26</f>
        <v>1015.6835853900001</v>
      </c>
      <c r="Q27" s="36">
        <f>SUMIFS(СВЦЭМ!$D$33:$D$776,СВЦЭМ!$A$33:$A$776,$A27,СВЦЭМ!$B$33:$B$776,Q$11)+'СЕТ СН'!$F$14+СВЦЭМ!$D$10+'СЕТ СН'!$F$8*'СЕТ СН'!$F$9-'СЕТ СН'!$F$26</f>
        <v>1022.7596772300001</v>
      </c>
      <c r="R27" s="36">
        <f>SUMIFS(СВЦЭМ!$D$33:$D$776,СВЦЭМ!$A$33:$A$776,$A27,СВЦЭМ!$B$33:$B$776,R$11)+'СЕТ СН'!$F$14+СВЦЭМ!$D$10+'СЕТ СН'!$F$8*'СЕТ СН'!$F$9-'СЕТ СН'!$F$26</f>
        <v>1015.95671223</v>
      </c>
      <c r="S27" s="36">
        <f>SUMIFS(СВЦЭМ!$D$33:$D$776,СВЦЭМ!$A$33:$A$776,$A27,СВЦЭМ!$B$33:$B$776,S$11)+'СЕТ СН'!$F$14+СВЦЭМ!$D$10+'СЕТ СН'!$F$8*'СЕТ СН'!$F$9-'СЕТ СН'!$F$26</f>
        <v>1006.7726764500001</v>
      </c>
      <c r="T27" s="36">
        <f>SUMIFS(СВЦЭМ!$D$33:$D$776,СВЦЭМ!$A$33:$A$776,$A27,СВЦЭМ!$B$33:$B$776,T$11)+'СЕТ СН'!$F$14+СВЦЭМ!$D$10+'СЕТ СН'!$F$8*'СЕТ СН'!$F$9-'СЕТ СН'!$F$26</f>
        <v>978.9013940000001</v>
      </c>
      <c r="U27" s="36">
        <f>SUMIFS(СВЦЭМ!$D$33:$D$776,СВЦЭМ!$A$33:$A$776,$A27,СВЦЭМ!$B$33:$B$776,U$11)+'СЕТ СН'!$F$14+СВЦЭМ!$D$10+'СЕТ СН'!$F$8*'СЕТ СН'!$F$9-'СЕТ СН'!$F$26</f>
        <v>980.37286677000009</v>
      </c>
      <c r="V27" s="36">
        <f>SUMIFS(СВЦЭМ!$D$33:$D$776,СВЦЭМ!$A$33:$A$776,$A27,СВЦЭМ!$B$33:$B$776,V$11)+'СЕТ СН'!$F$14+СВЦЭМ!$D$10+'СЕТ СН'!$F$8*'СЕТ СН'!$F$9-'СЕТ СН'!$F$26</f>
        <v>985.46162896999999</v>
      </c>
      <c r="W27" s="36">
        <f>SUMIFS(СВЦЭМ!$D$33:$D$776,СВЦЭМ!$A$33:$A$776,$A27,СВЦЭМ!$B$33:$B$776,W$11)+'СЕТ СН'!$F$14+СВЦЭМ!$D$10+'СЕТ СН'!$F$8*'СЕТ СН'!$F$9-'СЕТ СН'!$F$26</f>
        <v>1003.20959566</v>
      </c>
      <c r="X27" s="36">
        <f>SUMIFS(СВЦЭМ!$D$33:$D$776,СВЦЭМ!$A$33:$A$776,$A27,СВЦЭМ!$B$33:$B$776,X$11)+'СЕТ СН'!$F$14+СВЦЭМ!$D$10+'СЕТ СН'!$F$8*'СЕТ СН'!$F$9-'СЕТ СН'!$F$26</f>
        <v>991.82024870999999</v>
      </c>
      <c r="Y27" s="36">
        <f>SUMIFS(СВЦЭМ!$D$33:$D$776,СВЦЭМ!$A$33:$A$776,$A27,СВЦЭМ!$B$33:$B$776,Y$11)+'СЕТ СН'!$F$14+СВЦЭМ!$D$10+'СЕТ СН'!$F$8*'СЕТ СН'!$F$9-'СЕТ СН'!$F$26</f>
        <v>1013.9067973900001</v>
      </c>
    </row>
    <row r="28" spans="1:25" ht="15.75" x14ac:dyDescent="0.2">
      <c r="A28" s="35">
        <f t="shared" si="0"/>
        <v>43878</v>
      </c>
      <c r="B28" s="36">
        <f>SUMIFS(СВЦЭМ!$D$33:$D$776,СВЦЭМ!$A$33:$A$776,$A28,СВЦЭМ!$B$33:$B$776,B$11)+'СЕТ СН'!$F$14+СВЦЭМ!$D$10+'СЕТ СН'!$F$8*'СЕТ СН'!$F$9-'СЕТ СН'!$F$26</f>
        <v>1038.79516921</v>
      </c>
      <c r="C28" s="36">
        <f>SUMIFS(СВЦЭМ!$D$33:$D$776,СВЦЭМ!$A$33:$A$776,$A28,СВЦЭМ!$B$33:$B$776,C$11)+'СЕТ СН'!$F$14+СВЦЭМ!$D$10+'СЕТ СН'!$F$8*'СЕТ СН'!$F$9-'СЕТ СН'!$F$26</f>
        <v>1052.43649428</v>
      </c>
      <c r="D28" s="36">
        <f>SUMIFS(СВЦЭМ!$D$33:$D$776,СВЦЭМ!$A$33:$A$776,$A28,СВЦЭМ!$B$33:$B$776,D$11)+'СЕТ СН'!$F$14+СВЦЭМ!$D$10+'СЕТ СН'!$F$8*'СЕТ СН'!$F$9-'СЕТ СН'!$F$26</f>
        <v>1065.6044188400001</v>
      </c>
      <c r="E28" s="36">
        <f>SUMIFS(СВЦЭМ!$D$33:$D$776,СВЦЭМ!$A$33:$A$776,$A28,СВЦЭМ!$B$33:$B$776,E$11)+'СЕТ СН'!$F$14+СВЦЭМ!$D$10+'СЕТ СН'!$F$8*'СЕТ СН'!$F$9-'СЕТ СН'!$F$26</f>
        <v>1072.47953327</v>
      </c>
      <c r="F28" s="36">
        <f>SUMIFS(СВЦЭМ!$D$33:$D$776,СВЦЭМ!$A$33:$A$776,$A28,СВЦЭМ!$B$33:$B$776,F$11)+'СЕТ СН'!$F$14+СВЦЭМ!$D$10+'СЕТ СН'!$F$8*'СЕТ СН'!$F$9-'СЕТ СН'!$F$26</f>
        <v>1070.4803631899999</v>
      </c>
      <c r="G28" s="36">
        <f>SUMIFS(СВЦЭМ!$D$33:$D$776,СВЦЭМ!$A$33:$A$776,$A28,СВЦЭМ!$B$33:$B$776,G$11)+'СЕТ СН'!$F$14+СВЦЭМ!$D$10+'СЕТ СН'!$F$8*'СЕТ СН'!$F$9-'СЕТ СН'!$F$26</f>
        <v>1055.02140239</v>
      </c>
      <c r="H28" s="36">
        <f>SUMIFS(СВЦЭМ!$D$33:$D$776,СВЦЭМ!$A$33:$A$776,$A28,СВЦЭМ!$B$33:$B$776,H$11)+'СЕТ СН'!$F$14+СВЦЭМ!$D$10+'СЕТ СН'!$F$8*'СЕТ СН'!$F$9-'СЕТ СН'!$F$26</f>
        <v>1021.32417134</v>
      </c>
      <c r="I28" s="36">
        <f>SUMIFS(СВЦЭМ!$D$33:$D$776,СВЦЭМ!$A$33:$A$776,$A28,СВЦЭМ!$B$33:$B$776,I$11)+'СЕТ СН'!$F$14+СВЦЭМ!$D$10+'СЕТ СН'!$F$8*'СЕТ СН'!$F$9-'СЕТ СН'!$F$26</f>
        <v>994.30426427000009</v>
      </c>
      <c r="J28" s="36">
        <f>SUMIFS(СВЦЭМ!$D$33:$D$776,СВЦЭМ!$A$33:$A$776,$A28,СВЦЭМ!$B$33:$B$776,J$11)+'СЕТ СН'!$F$14+СВЦЭМ!$D$10+'СЕТ СН'!$F$8*'СЕТ СН'!$F$9-'СЕТ СН'!$F$26</f>
        <v>1018.3198835000001</v>
      </c>
      <c r="K28" s="36">
        <f>SUMIFS(СВЦЭМ!$D$33:$D$776,СВЦЭМ!$A$33:$A$776,$A28,СВЦЭМ!$B$33:$B$776,K$11)+'СЕТ СН'!$F$14+СВЦЭМ!$D$10+'СЕТ СН'!$F$8*'СЕТ СН'!$F$9-'СЕТ СН'!$F$26</f>
        <v>991.77567541000008</v>
      </c>
      <c r="L28" s="36">
        <f>SUMIFS(СВЦЭМ!$D$33:$D$776,СВЦЭМ!$A$33:$A$776,$A28,СВЦЭМ!$B$33:$B$776,L$11)+'СЕТ СН'!$F$14+СВЦЭМ!$D$10+'СЕТ СН'!$F$8*'СЕТ СН'!$F$9-'СЕТ СН'!$F$26</f>
        <v>985.37478980000003</v>
      </c>
      <c r="M28" s="36">
        <f>SUMIFS(СВЦЭМ!$D$33:$D$776,СВЦЭМ!$A$33:$A$776,$A28,СВЦЭМ!$B$33:$B$776,M$11)+'СЕТ СН'!$F$14+СВЦЭМ!$D$10+'СЕТ СН'!$F$8*'СЕТ СН'!$F$9-'СЕТ СН'!$F$26</f>
        <v>996.48136747000001</v>
      </c>
      <c r="N28" s="36">
        <f>SUMIFS(СВЦЭМ!$D$33:$D$776,СВЦЭМ!$A$33:$A$776,$A28,СВЦЭМ!$B$33:$B$776,N$11)+'СЕТ СН'!$F$14+СВЦЭМ!$D$10+'СЕТ СН'!$F$8*'СЕТ СН'!$F$9-'СЕТ СН'!$F$26</f>
        <v>1011.29418019</v>
      </c>
      <c r="O28" s="36">
        <f>SUMIFS(СВЦЭМ!$D$33:$D$776,СВЦЭМ!$A$33:$A$776,$A28,СВЦЭМ!$B$33:$B$776,O$11)+'СЕТ СН'!$F$14+СВЦЭМ!$D$10+'СЕТ СН'!$F$8*'СЕТ СН'!$F$9-'СЕТ СН'!$F$26</f>
        <v>1019.54654208</v>
      </c>
      <c r="P28" s="36">
        <f>SUMIFS(СВЦЭМ!$D$33:$D$776,СВЦЭМ!$A$33:$A$776,$A28,СВЦЭМ!$B$33:$B$776,P$11)+'СЕТ СН'!$F$14+СВЦЭМ!$D$10+'СЕТ СН'!$F$8*'СЕТ СН'!$F$9-'СЕТ СН'!$F$26</f>
        <v>1037.5890217199999</v>
      </c>
      <c r="Q28" s="36">
        <f>SUMIFS(СВЦЭМ!$D$33:$D$776,СВЦЭМ!$A$33:$A$776,$A28,СВЦЭМ!$B$33:$B$776,Q$11)+'СЕТ СН'!$F$14+СВЦЭМ!$D$10+'СЕТ СН'!$F$8*'СЕТ СН'!$F$9-'СЕТ СН'!$F$26</f>
        <v>1055.81912745</v>
      </c>
      <c r="R28" s="36">
        <f>SUMIFS(СВЦЭМ!$D$33:$D$776,СВЦЭМ!$A$33:$A$776,$A28,СВЦЭМ!$B$33:$B$776,R$11)+'СЕТ СН'!$F$14+СВЦЭМ!$D$10+'СЕТ СН'!$F$8*'СЕТ СН'!$F$9-'СЕТ СН'!$F$26</f>
        <v>1053.7518138700002</v>
      </c>
      <c r="S28" s="36">
        <f>SUMIFS(СВЦЭМ!$D$33:$D$776,СВЦЭМ!$A$33:$A$776,$A28,СВЦЭМ!$B$33:$B$776,S$11)+'СЕТ СН'!$F$14+СВЦЭМ!$D$10+'СЕТ СН'!$F$8*'СЕТ СН'!$F$9-'СЕТ СН'!$F$26</f>
        <v>1036.5687496200001</v>
      </c>
      <c r="T28" s="36">
        <f>SUMIFS(СВЦЭМ!$D$33:$D$776,СВЦЭМ!$A$33:$A$776,$A28,СВЦЭМ!$B$33:$B$776,T$11)+'СЕТ СН'!$F$14+СВЦЭМ!$D$10+'СЕТ СН'!$F$8*'СЕТ СН'!$F$9-'СЕТ СН'!$F$26</f>
        <v>999.54431645</v>
      </c>
      <c r="U28" s="36">
        <f>SUMIFS(СВЦЭМ!$D$33:$D$776,СВЦЭМ!$A$33:$A$776,$A28,СВЦЭМ!$B$33:$B$776,U$11)+'СЕТ СН'!$F$14+СВЦЭМ!$D$10+'СЕТ СН'!$F$8*'СЕТ СН'!$F$9-'СЕТ СН'!$F$26</f>
        <v>987.54841419000002</v>
      </c>
      <c r="V28" s="36">
        <f>SUMIFS(СВЦЭМ!$D$33:$D$776,СВЦЭМ!$A$33:$A$776,$A28,СВЦЭМ!$B$33:$B$776,V$11)+'СЕТ СН'!$F$14+СВЦЭМ!$D$10+'СЕТ СН'!$F$8*'СЕТ СН'!$F$9-'СЕТ СН'!$F$26</f>
        <v>991.63062344000002</v>
      </c>
      <c r="W28" s="36">
        <f>SUMIFS(СВЦЭМ!$D$33:$D$776,СВЦЭМ!$A$33:$A$776,$A28,СВЦЭМ!$B$33:$B$776,W$11)+'СЕТ СН'!$F$14+СВЦЭМ!$D$10+'СЕТ СН'!$F$8*'СЕТ СН'!$F$9-'СЕТ СН'!$F$26</f>
        <v>1013.49123924</v>
      </c>
      <c r="X28" s="36">
        <f>SUMIFS(СВЦЭМ!$D$33:$D$776,СВЦЭМ!$A$33:$A$776,$A28,СВЦЭМ!$B$33:$B$776,X$11)+'СЕТ СН'!$F$14+СВЦЭМ!$D$10+'СЕТ СН'!$F$8*'СЕТ СН'!$F$9-'СЕТ СН'!$F$26</f>
        <v>1024.0381971100001</v>
      </c>
      <c r="Y28" s="36">
        <f>SUMIFS(СВЦЭМ!$D$33:$D$776,СВЦЭМ!$A$33:$A$776,$A28,СВЦЭМ!$B$33:$B$776,Y$11)+'СЕТ СН'!$F$14+СВЦЭМ!$D$10+'СЕТ СН'!$F$8*'СЕТ СН'!$F$9-'СЕТ СН'!$F$26</f>
        <v>1059.2362768799999</v>
      </c>
    </row>
    <row r="29" spans="1:25" ht="15.75" x14ac:dyDescent="0.2">
      <c r="A29" s="35">
        <f t="shared" si="0"/>
        <v>43879</v>
      </c>
      <c r="B29" s="36">
        <f>SUMIFS(СВЦЭМ!$D$33:$D$776,СВЦЭМ!$A$33:$A$776,$A29,СВЦЭМ!$B$33:$B$776,B$11)+'СЕТ СН'!$F$14+СВЦЭМ!$D$10+'СЕТ СН'!$F$8*'СЕТ СН'!$F$9-'СЕТ СН'!$F$26</f>
        <v>1016.9186699400001</v>
      </c>
      <c r="C29" s="36">
        <f>SUMIFS(СВЦЭМ!$D$33:$D$776,СВЦЭМ!$A$33:$A$776,$A29,СВЦЭМ!$B$33:$B$776,C$11)+'СЕТ СН'!$F$14+СВЦЭМ!$D$10+'СЕТ СН'!$F$8*'СЕТ СН'!$F$9-'СЕТ СН'!$F$26</f>
        <v>1047.70317557</v>
      </c>
      <c r="D29" s="36">
        <f>SUMIFS(СВЦЭМ!$D$33:$D$776,СВЦЭМ!$A$33:$A$776,$A29,СВЦЭМ!$B$33:$B$776,D$11)+'СЕТ СН'!$F$14+СВЦЭМ!$D$10+'СЕТ СН'!$F$8*'СЕТ СН'!$F$9-'СЕТ СН'!$F$26</f>
        <v>1055.7254535100001</v>
      </c>
      <c r="E29" s="36">
        <f>SUMIFS(СВЦЭМ!$D$33:$D$776,СВЦЭМ!$A$33:$A$776,$A29,СВЦЭМ!$B$33:$B$776,E$11)+'СЕТ СН'!$F$14+СВЦЭМ!$D$10+'СЕТ СН'!$F$8*'СЕТ СН'!$F$9-'СЕТ СН'!$F$26</f>
        <v>1062.8556395400001</v>
      </c>
      <c r="F29" s="36">
        <f>SUMIFS(СВЦЭМ!$D$33:$D$776,СВЦЭМ!$A$33:$A$776,$A29,СВЦЭМ!$B$33:$B$776,F$11)+'СЕТ СН'!$F$14+СВЦЭМ!$D$10+'СЕТ СН'!$F$8*'СЕТ СН'!$F$9-'СЕТ СН'!$F$26</f>
        <v>1054.7886269200001</v>
      </c>
      <c r="G29" s="36">
        <f>SUMIFS(СВЦЭМ!$D$33:$D$776,СВЦЭМ!$A$33:$A$776,$A29,СВЦЭМ!$B$33:$B$776,G$11)+'СЕТ СН'!$F$14+СВЦЭМ!$D$10+'СЕТ СН'!$F$8*'СЕТ СН'!$F$9-'СЕТ СН'!$F$26</f>
        <v>1041.7234130300001</v>
      </c>
      <c r="H29" s="36">
        <f>SUMIFS(СВЦЭМ!$D$33:$D$776,СВЦЭМ!$A$33:$A$776,$A29,СВЦЭМ!$B$33:$B$776,H$11)+'СЕТ СН'!$F$14+СВЦЭМ!$D$10+'СЕТ СН'!$F$8*'СЕТ СН'!$F$9-'СЕТ СН'!$F$26</f>
        <v>1013.41850589</v>
      </c>
      <c r="I29" s="36">
        <f>SUMIFS(СВЦЭМ!$D$33:$D$776,СВЦЭМ!$A$33:$A$776,$A29,СВЦЭМ!$B$33:$B$776,I$11)+'СЕТ СН'!$F$14+СВЦЭМ!$D$10+'СЕТ СН'!$F$8*'СЕТ СН'!$F$9-'СЕТ СН'!$F$26</f>
        <v>984.83244299</v>
      </c>
      <c r="J29" s="36">
        <f>SUMIFS(СВЦЭМ!$D$33:$D$776,СВЦЭМ!$A$33:$A$776,$A29,СВЦЭМ!$B$33:$B$776,J$11)+'СЕТ СН'!$F$14+СВЦЭМ!$D$10+'СЕТ СН'!$F$8*'СЕТ СН'!$F$9-'СЕТ СН'!$F$26</f>
        <v>979.87782176000007</v>
      </c>
      <c r="K29" s="36">
        <f>SUMIFS(СВЦЭМ!$D$33:$D$776,СВЦЭМ!$A$33:$A$776,$A29,СВЦЭМ!$B$33:$B$776,K$11)+'СЕТ СН'!$F$14+СВЦЭМ!$D$10+'СЕТ СН'!$F$8*'СЕТ СН'!$F$9-'СЕТ СН'!$F$26</f>
        <v>980.73327829000004</v>
      </c>
      <c r="L29" s="36">
        <f>SUMIFS(СВЦЭМ!$D$33:$D$776,СВЦЭМ!$A$33:$A$776,$A29,СВЦЭМ!$B$33:$B$776,L$11)+'СЕТ СН'!$F$14+СВЦЭМ!$D$10+'СЕТ СН'!$F$8*'СЕТ СН'!$F$9-'СЕТ СН'!$F$26</f>
        <v>980.94988924000006</v>
      </c>
      <c r="M29" s="36">
        <f>SUMIFS(СВЦЭМ!$D$33:$D$776,СВЦЭМ!$A$33:$A$776,$A29,СВЦЭМ!$B$33:$B$776,M$11)+'СЕТ СН'!$F$14+СВЦЭМ!$D$10+'СЕТ СН'!$F$8*'СЕТ СН'!$F$9-'СЕТ СН'!$F$26</f>
        <v>996.39780953000002</v>
      </c>
      <c r="N29" s="36">
        <f>SUMIFS(СВЦЭМ!$D$33:$D$776,СВЦЭМ!$A$33:$A$776,$A29,СВЦЭМ!$B$33:$B$776,N$11)+'СЕТ СН'!$F$14+СВЦЭМ!$D$10+'СЕТ СН'!$F$8*'СЕТ СН'!$F$9-'СЕТ СН'!$F$26</f>
        <v>1027.33574978</v>
      </c>
      <c r="O29" s="36">
        <f>SUMIFS(СВЦЭМ!$D$33:$D$776,СВЦЭМ!$A$33:$A$776,$A29,СВЦЭМ!$B$33:$B$776,O$11)+'СЕТ СН'!$F$14+СВЦЭМ!$D$10+'СЕТ СН'!$F$8*'СЕТ СН'!$F$9-'СЕТ СН'!$F$26</f>
        <v>1066.0154619300001</v>
      </c>
      <c r="P29" s="36">
        <f>SUMIFS(СВЦЭМ!$D$33:$D$776,СВЦЭМ!$A$33:$A$776,$A29,СВЦЭМ!$B$33:$B$776,P$11)+'СЕТ СН'!$F$14+СВЦЭМ!$D$10+'СЕТ СН'!$F$8*'СЕТ СН'!$F$9-'СЕТ СН'!$F$26</f>
        <v>1081.9008278400001</v>
      </c>
      <c r="Q29" s="36">
        <f>SUMIFS(СВЦЭМ!$D$33:$D$776,СВЦЭМ!$A$33:$A$776,$A29,СВЦЭМ!$B$33:$B$776,Q$11)+'СЕТ СН'!$F$14+СВЦЭМ!$D$10+'СЕТ СН'!$F$8*'СЕТ СН'!$F$9-'СЕТ СН'!$F$26</f>
        <v>1090.8537048500002</v>
      </c>
      <c r="R29" s="36">
        <f>SUMIFS(СВЦЭМ!$D$33:$D$776,СВЦЭМ!$A$33:$A$776,$A29,СВЦЭМ!$B$33:$B$776,R$11)+'СЕТ СН'!$F$14+СВЦЭМ!$D$10+'СЕТ СН'!$F$8*'СЕТ СН'!$F$9-'СЕТ СН'!$F$26</f>
        <v>1086.1075581600001</v>
      </c>
      <c r="S29" s="36">
        <f>SUMIFS(СВЦЭМ!$D$33:$D$776,СВЦЭМ!$A$33:$A$776,$A29,СВЦЭМ!$B$33:$B$776,S$11)+'СЕТ СН'!$F$14+СВЦЭМ!$D$10+'СЕТ СН'!$F$8*'СЕТ СН'!$F$9-'СЕТ СН'!$F$26</f>
        <v>1070.31085261</v>
      </c>
      <c r="T29" s="36">
        <f>SUMIFS(СВЦЭМ!$D$33:$D$776,СВЦЭМ!$A$33:$A$776,$A29,СВЦЭМ!$B$33:$B$776,T$11)+'СЕТ СН'!$F$14+СВЦЭМ!$D$10+'СЕТ СН'!$F$8*'СЕТ СН'!$F$9-'СЕТ СН'!$F$26</f>
        <v>1035.4375844000001</v>
      </c>
      <c r="U29" s="36">
        <f>SUMIFS(СВЦЭМ!$D$33:$D$776,СВЦЭМ!$A$33:$A$776,$A29,СВЦЭМ!$B$33:$B$776,U$11)+'СЕТ СН'!$F$14+СВЦЭМ!$D$10+'СЕТ СН'!$F$8*'СЕТ СН'!$F$9-'СЕТ СН'!$F$26</f>
        <v>1023.1434043</v>
      </c>
      <c r="V29" s="36">
        <f>SUMIFS(СВЦЭМ!$D$33:$D$776,СВЦЭМ!$A$33:$A$776,$A29,СВЦЭМ!$B$33:$B$776,V$11)+'СЕТ СН'!$F$14+СВЦЭМ!$D$10+'СЕТ СН'!$F$8*'СЕТ СН'!$F$9-'СЕТ СН'!$F$26</f>
        <v>1014.2194289500001</v>
      </c>
      <c r="W29" s="36">
        <f>SUMIFS(СВЦЭМ!$D$33:$D$776,СВЦЭМ!$A$33:$A$776,$A29,СВЦЭМ!$B$33:$B$776,W$11)+'СЕТ СН'!$F$14+СВЦЭМ!$D$10+'СЕТ СН'!$F$8*'СЕТ СН'!$F$9-'СЕТ СН'!$F$26</f>
        <v>1025.81234318</v>
      </c>
      <c r="X29" s="36">
        <f>SUMIFS(СВЦЭМ!$D$33:$D$776,СВЦЭМ!$A$33:$A$776,$A29,СВЦЭМ!$B$33:$B$776,X$11)+'СЕТ СН'!$F$14+СВЦЭМ!$D$10+'СЕТ СН'!$F$8*'СЕТ СН'!$F$9-'СЕТ СН'!$F$26</f>
        <v>1024.1136449099999</v>
      </c>
      <c r="Y29" s="36">
        <f>SUMIFS(СВЦЭМ!$D$33:$D$776,СВЦЭМ!$A$33:$A$776,$A29,СВЦЭМ!$B$33:$B$776,Y$11)+'СЕТ СН'!$F$14+СВЦЭМ!$D$10+'СЕТ СН'!$F$8*'СЕТ СН'!$F$9-'СЕТ СН'!$F$26</f>
        <v>1049.7287395000001</v>
      </c>
    </row>
    <row r="30" spans="1:25" ht="15.75" x14ac:dyDescent="0.2">
      <c r="A30" s="35">
        <f t="shared" si="0"/>
        <v>43880</v>
      </c>
      <c r="B30" s="36">
        <f>SUMIFS(СВЦЭМ!$D$33:$D$776,СВЦЭМ!$A$33:$A$776,$A30,СВЦЭМ!$B$33:$B$776,B$11)+'СЕТ СН'!$F$14+СВЦЭМ!$D$10+'СЕТ СН'!$F$8*'СЕТ СН'!$F$9-'СЕТ СН'!$F$26</f>
        <v>1071.2839586300001</v>
      </c>
      <c r="C30" s="36">
        <f>SUMIFS(СВЦЭМ!$D$33:$D$776,СВЦЭМ!$A$33:$A$776,$A30,СВЦЭМ!$B$33:$B$776,C$11)+'СЕТ СН'!$F$14+СВЦЭМ!$D$10+'СЕТ СН'!$F$8*'СЕТ СН'!$F$9-'СЕТ СН'!$F$26</f>
        <v>1073.67573165</v>
      </c>
      <c r="D30" s="36">
        <f>SUMIFS(СВЦЭМ!$D$33:$D$776,СВЦЭМ!$A$33:$A$776,$A30,СВЦЭМ!$B$33:$B$776,D$11)+'СЕТ СН'!$F$14+СВЦЭМ!$D$10+'СЕТ СН'!$F$8*'СЕТ СН'!$F$9-'СЕТ СН'!$F$26</f>
        <v>1089.6678975499999</v>
      </c>
      <c r="E30" s="36">
        <f>SUMIFS(СВЦЭМ!$D$33:$D$776,СВЦЭМ!$A$33:$A$776,$A30,СВЦЭМ!$B$33:$B$776,E$11)+'СЕТ СН'!$F$14+СВЦЭМ!$D$10+'СЕТ СН'!$F$8*'СЕТ СН'!$F$9-'СЕТ СН'!$F$26</f>
        <v>1096.2395522699999</v>
      </c>
      <c r="F30" s="36">
        <f>SUMIFS(СВЦЭМ!$D$33:$D$776,СВЦЭМ!$A$33:$A$776,$A30,СВЦЭМ!$B$33:$B$776,F$11)+'СЕТ СН'!$F$14+СВЦЭМ!$D$10+'СЕТ СН'!$F$8*'СЕТ СН'!$F$9-'СЕТ СН'!$F$26</f>
        <v>1089.06077153</v>
      </c>
      <c r="G30" s="36">
        <f>SUMIFS(СВЦЭМ!$D$33:$D$776,СВЦЭМ!$A$33:$A$776,$A30,СВЦЭМ!$B$33:$B$776,G$11)+'СЕТ СН'!$F$14+СВЦЭМ!$D$10+'СЕТ СН'!$F$8*'СЕТ СН'!$F$9-'СЕТ СН'!$F$26</f>
        <v>1083.0555422299999</v>
      </c>
      <c r="H30" s="36">
        <f>SUMIFS(СВЦЭМ!$D$33:$D$776,СВЦЭМ!$A$33:$A$776,$A30,СВЦЭМ!$B$33:$B$776,H$11)+'СЕТ СН'!$F$14+СВЦЭМ!$D$10+'СЕТ СН'!$F$8*'СЕТ СН'!$F$9-'СЕТ СН'!$F$26</f>
        <v>1053.91330369</v>
      </c>
      <c r="I30" s="36">
        <f>SUMIFS(СВЦЭМ!$D$33:$D$776,СВЦЭМ!$A$33:$A$776,$A30,СВЦЭМ!$B$33:$B$776,I$11)+'СЕТ СН'!$F$14+СВЦЭМ!$D$10+'СЕТ СН'!$F$8*'СЕТ СН'!$F$9-'СЕТ СН'!$F$26</f>
        <v>1022.7913775200001</v>
      </c>
      <c r="J30" s="36">
        <f>SUMIFS(СВЦЭМ!$D$33:$D$776,СВЦЭМ!$A$33:$A$776,$A30,СВЦЭМ!$B$33:$B$776,J$11)+'СЕТ СН'!$F$14+СВЦЭМ!$D$10+'СЕТ СН'!$F$8*'СЕТ СН'!$F$9-'СЕТ СН'!$F$26</f>
        <v>995.72755271000005</v>
      </c>
      <c r="K30" s="36">
        <f>SUMIFS(СВЦЭМ!$D$33:$D$776,СВЦЭМ!$A$33:$A$776,$A30,СВЦЭМ!$B$33:$B$776,K$11)+'СЕТ СН'!$F$14+СВЦЭМ!$D$10+'СЕТ СН'!$F$8*'СЕТ СН'!$F$9-'СЕТ СН'!$F$26</f>
        <v>975.45421523000005</v>
      </c>
      <c r="L30" s="36">
        <f>SUMIFS(СВЦЭМ!$D$33:$D$776,СВЦЭМ!$A$33:$A$776,$A30,СВЦЭМ!$B$33:$B$776,L$11)+'СЕТ СН'!$F$14+СВЦЭМ!$D$10+'СЕТ СН'!$F$8*'СЕТ СН'!$F$9-'СЕТ СН'!$F$26</f>
        <v>976.14106387000004</v>
      </c>
      <c r="M30" s="36">
        <f>SUMIFS(СВЦЭМ!$D$33:$D$776,СВЦЭМ!$A$33:$A$776,$A30,СВЦЭМ!$B$33:$B$776,M$11)+'СЕТ СН'!$F$14+СВЦЭМ!$D$10+'СЕТ СН'!$F$8*'СЕТ СН'!$F$9-'СЕТ СН'!$F$26</f>
        <v>984.02017520000004</v>
      </c>
      <c r="N30" s="36">
        <f>SUMIFS(СВЦЭМ!$D$33:$D$776,СВЦЭМ!$A$33:$A$776,$A30,СВЦЭМ!$B$33:$B$776,N$11)+'СЕТ СН'!$F$14+СВЦЭМ!$D$10+'СЕТ СН'!$F$8*'СЕТ СН'!$F$9-'СЕТ СН'!$F$26</f>
        <v>1003.1573954600001</v>
      </c>
      <c r="O30" s="36">
        <f>SUMIFS(СВЦЭМ!$D$33:$D$776,СВЦЭМ!$A$33:$A$776,$A30,СВЦЭМ!$B$33:$B$776,O$11)+'СЕТ СН'!$F$14+СВЦЭМ!$D$10+'СЕТ СН'!$F$8*'СЕТ СН'!$F$9-'СЕТ СН'!$F$26</f>
        <v>1023.61680272</v>
      </c>
      <c r="P30" s="36">
        <f>SUMIFS(СВЦЭМ!$D$33:$D$776,СВЦЭМ!$A$33:$A$776,$A30,СВЦЭМ!$B$33:$B$776,P$11)+'СЕТ СН'!$F$14+СВЦЭМ!$D$10+'СЕТ СН'!$F$8*'СЕТ СН'!$F$9-'СЕТ СН'!$F$26</f>
        <v>1041.0045496900002</v>
      </c>
      <c r="Q30" s="36">
        <f>SUMIFS(СВЦЭМ!$D$33:$D$776,СВЦЭМ!$A$33:$A$776,$A30,СВЦЭМ!$B$33:$B$776,Q$11)+'СЕТ СН'!$F$14+СВЦЭМ!$D$10+'СЕТ СН'!$F$8*'СЕТ СН'!$F$9-'СЕТ СН'!$F$26</f>
        <v>1045.7848820899999</v>
      </c>
      <c r="R30" s="36">
        <f>SUMIFS(СВЦЭМ!$D$33:$D$776,СВЦЭМ!$A$33:$A$776,$A30,СВЦЭМ!$B$33:$B$776,R$11)+'СЕТ СН'!$F$14+СВЦЭМ!$D$10+'СЕТ СН'!$F$8*'СЕТ СН'!$F$9-'СЕТ СН'!$F$26</f>
        <v>1039.65398572</v>
      </c>
      <c r="S30" s="36">
        <f>SUMIFS(СВЦЭМ!$D$33:$D$776,СВЦЭМ!$A$33:$A$776,$A30,СВЦЭМ!$B$33:$B$776,S$11)+'СЕТ СН'!$F$14+СВЦЭМ!$D$10+'СЕТ СН'!$F$8*'СЕТ СН'!$F$9-'СЕТ СН'!$F$26</f>
        <v>1015.85310081</v>
      </c>
      <c r="T30" s="36">
        <f>SUMIFS(СВЦЭМ!$D$33:$D$776,СВЦЭМ!$A$33:$A$776,$A30,СВЦЭМ!$B$33:$B$776,T$11)+'СЕТ СН'!$F$14+СВЦЭМ!$D$10+'СЕТ СН'!$F$8*'СЕТ СН'!$F$9-'СЕТ СН'!$F$26</f>
        <v>982.6907966</v>
      </c>
      <c r="U30" s="36">
        <f>SUMIFS(СВЦЭМ!$D$33:$D$776,СВЦЭМ!$A$33:$A$776,$A30,СВЦЭМ!$B$33:$B$776,U$11)+'СЕТ СН'!$F$14+СВЦЭМ!$D$10+'СЕТ СН'!$F$8*'СЕТ СН'!$F$9-'СЕТ СН'!$F$26</f>
        <v>976.35263402999999</v>
      </c>
      <c r="V30" s="36">
        <f>SUMIFS(СВЦЭМ!$D$33:$D$776,СВЦЭМ!$A$33:$A$776,$A30,СВЦЭМ!$B$33:$B$776,V$11)+'СЕТ СН'!$F$14+СВЦЭМ!$D$10+'СЕТ СН'!$F$8*'СЕТ СН'!$F$9-'СЕТ СН'!$F$26</f>
        <v>994.09996615</v>
      </c>
      <c r="W30" s="36">
        <f>SUMIFS(СВЦЭМ!$D$33:$D$776,СВЦЭМ!$A$33:$A$776,$A30,СВЦЭМ!$B$33:$B$776,W$11)+'СЕТ СН'!$F$14+СВЦЭМ!$D$10+'СЕТ СН'!$F$8*'СЕТ СН'!$F$9-'СЕТ СН'!$F$26</f>
        <v>986.55761953000001</v>
      </c>
      <c r="X30" s="36">
        <f>SUMIFS(СВЦЭМ!$D$33:$D$776,СВЦЭМ!$A$33:$A$776,$A30,СВЦЭМ!$B$33:$B$776,X$11)+'СЕТ СН'!$F$14+СВЦЭМ!$D$10+'СЕТ СН'!$F$8*'СЕТ СН'!$F$9-'СЕТ СН'!$F$26</f>
        <v>988.16168665000009</v>
      </c>
      <c r="Y30" s="36">
        <f>SUMIFS(СВЦЭМ!$D$33:$D$776,СВЦЭМ!$A$33:$A$776,$A30,СВЦЭМ!$B$33:$B$776,Y$11)+'СЕТ СН'!$F$14+СВЦЭМ!$D$10+'СЕТ СН'!$F$8*'СЕТ СН'!$F$9-'СЕТ СН'!$F$26</f>
        <v>1025.5782621600001</v>
      </c>
    </row>
    <row r="31" spans="1:25" ht="15.75" x14ac:dyDescent="0.2">
      <c r="A31" s="35">
        <f t="shared" si="0"/>
        <v>43881</v>
      </c>
      <c r="B31" s="36">
        <f>SUMIFS(СВЦЭМ!$D$33:$D$776,СВЦЭМ!$A$33:$A$776,$A31,СВЦЭМ!$B$33:$B$776,B$11)+'СЕТ СН'!$F$14+СВЦЭМ!$D$10+'СЕТ СН'!$F$8*'СЕТ СН'!$F$9-'СЕТ СН'!$F$26</f>
        <v>1028.68637315</v>
      </c>
      <c r="C31" s="36">
        <f>SUMIFS(СВЦЭМ!$D$33:$D$776,СВЦЭМ!$A$33:$A$776,$A31,СВЦЭМ!$B$33:$B$776,C$11)+'СЕТ СН'!$F$14+СВЦЭМ!$D$10+'СЕТ СН'!$F$8*'СЕТ СН'!$F$9-'СЕТ СН'!$F$26</f>
        <v>1036.6745697400002</v>
      </c>
      <c r="D31" s="36">
        <f>SUMIFS(СВЦЭМ!$D$33:$D$776,СВЦЭМ!$A$33:$A$776,$A31,СВЦЭМ!$B$33:$B$776,D$11)+'СЕТ СН'!$F$14+СВЦЭМ!$D$10+'СЕТ СН'!$F$8*'СЕТ СН'!$F$9-'СЕТ СН'!$F$26</f>
        <v>1049.0876105100001</v>
      </c>
      <c r="E31" s="36">
        <f>SUMIFS(СВЦЭМ!$D$33:$D$776,СВЦЭМ!$A$33:$A$776,$A31,СВЦЭМ!$B$33:$B$776,E$11)+'СЕТ СН'!$F$14+СВЦЭМ!$D$10+'СЕТ СН'!$F$8*'СЕТ СН'!$F$9-'СЕТ СН'!$F$26</f>
        <v>1065.4989850900001</v>
      </c>
      <c r="F31" s="36">
        <f>SUMIFS(СВЦЭМ!$D$33:$D$776,СВЦЭМ!$A$33:$A$776,$A31,СВЦЭМ!$B$33:$B$776,F$11)+'СЕТ СН'!$F$14+СВЦЭМ!$D$10+'СЕТ СН'!$F$8*'СЕТ СН'!$F$9-'СЕТ СН'!$F$26</f>
        <v>1068.7291428399999</v>
      </c>
      <c r="G31" s="36">
        <f>SUMIFS(СВЦЭМ!$D$33:$D$776,СВЦЭМ!$A$33:$A$776,$A31,СВЦЭМ!$B$33:$B$776,G$11)+'СЕТ СН'!$F$14+СВЦЭМ!$D$10+'СЕТ СН'!$F$8*'СЕТ СН'!$F$9-'СЕТ СН'!$F$26</f>
        <v>1060.27402994</v>
      </c>
      <c r="H31" s="36">
        <f>SUMIFS(СВЦЭМ!$D$33:$D$776,СВЦЭМ!$A$33:$A$776,$A31,СВЦЭМ!$B$33:$B$776,H$11)+'СЕТ СН'!$F$14+СВЦЭМ!$D$10+'СЕТ СН'!$F$8*'СЕТ СН'!$F$9-'СЕТ СН'!$F$26</f>
        <v>1032.5055070600001</v>
      </c>
      <c r="I31" s="36">
        <f>SUMIFS(СВЦЭМ!$D$33:$D$776,СВЦЭМ!$A$33:$A$776,$A31,СВЦЭМ!$B$33:$B$776,I$11)+'СЕТ СН'!$F$14+СВЦЭМ!$D$10+'СЕТ СН'!$F$8*'СЕТ СН'!$F$9-'СЕТ СН'!$F$26</f>
        <v>999.62361678000002</v>
      </c>
      <c r="J31" s="36">
        <f>SUMIFS(СВЦЭМ!$D$33:$D$776,СВЦЭМ!$A$33:$A$776,$A31,СВЦЭМ!$B$33:$B$776,J$11)+'СЕТ СН'!$F$14+СВЦЭМ!$D$10+'СЕТ СН'!$F$8*'СЕТ СН'!$F$9-'СЕТ СН'!$F$26</f>
        <v>965.12598344000003</v>
      </c>
      <c r="K31" s="36">
        <f>SUMIFS(СВЦЭМ!$D$33:$D$776,СВЦЭМ!$A$33:$A$776,$A31,СВЦЭМ!$B$33:$B$776,K$11)+'СЕТ СН'!$F$14+СВЦЭМ!$D$10+'СЕТ СН'!$F$8*'СЕТ СН'!$F$9-'СЕТ СН'!$F$26</f>
        <v>950.18985209000004</v>
      </c>
      <c r="L31" s="36">
        <f>SUMIFS(СВЦЭМ!$D$33:$D$776,СВЦЭМ!$A$33:$A$776,$A31,СВЦЭМ!$B$33:$B$776,L$11)+'СЕТ СН'!$F$14+СВЦЭМ!$D$10+'СЕТ СН'!$F$8*'СЕТ СН'!$F$9-'СЕТ СН'!$F$26</f>
        <v>951.39219026000001</v>
      </c>
      <c r="M31" s="36">
        <f>SUMIFS(СВЦЭМ!$D$33:$D$776,СВЦЭМ!$A$33:$A$776,$A31,СВЦЭМ!$B$33:$B$776,M$11)+'СЕТ СН'!$F$14+СВЦЭМ!$D$10+'СЕТ СН'!$F$8*'СЕТ СН'!$F$9-'СЕТ СН'!$F$26</f>
        <v>960.86054696000008</v>
      </c>
      <c r="N31" s="36">
        <f>SUMIFS(СВЦЭМ!$D$33:$D$776,СВЦЭМ!$A$33:$A$776,$A31,СВЦЭМ!$B$33:$B$776,N$11)+'СЕТ СН'!$F$14+СВЦЭМ!$D$10+'СЕТ СН'!$F$8*'СЕТ СН'!$F$9-'СЕТ СН'!$F$26</f>
        <v>986.52107994000005</v>
      </c>
      <c r="O31" s="36">
        <f>SUMIFS(СВЦЭМ!$D$33:$D$776,СВЦЭМ!$A$33:$A$776,$A31,СВЦЭМ!$B$33:$B$776,O$11)+'СЕТ СН'!$F$14+СВЦЭМ!$D$10+'СЕТ СН'!$F$8*'СЕТ СН'!$F$9-'СЕТ СН'!$F$26</f>
        <v>1007.0163043900001</v>
      </c>
      <c r="P31" s="36">
        <f>SUMIFS(СВЦЭМ!$D$33:$D$776,СВЦЭМ!$A$33:$A$776,$A31,СВЦЭМ!$B$33:$B$776,P$11)+'СЕТ СН'!$F$14+СВЦЭМ!$D$10+'СЕТ СН'!$F$8*'СЕТ СН'!$F$9-'СЕТ СН'!$F$26</f>
        <v>1022.4276118</v>
      </c>
      <c r="Q31" s="36">
        <f>SUMIFS(СВЦЭМ!$D$33:$D$776,СВЦЭМ!$A$33:$A$776,$A31,СВЦЭМ!$B$33:$B$776,Q$11)+'СЕТ СН'!$F$14+СВЦЭМ!$D$10+'СЕТ СН'!$F$8*'СЕТ СН'!$F$9-'СЕТ СН'!$F$26</f>
        <v>1037.67551684</v>
      </c>
      <c r="R31" s="36">
        <f>SUMIFS(СВЦЭМ!$D$33:$D$776,СВЦЭМ!$A$33:$A$776,$A31,СВЦЭМ!$B$33:$B$776,R$11)+'СЕТ СН'!$F$14+СВЦЭМ!$D$10+'СЕТ СН'!$F$8*'СЕТ СН'!$F$9-'СЕТ СН'!$F$26</f>
        <v>1032.4517056700001</v>
      </c>
      <c r="S31" s="36">
        <f>SUMIFS(СВЦЭМ!$D$33:$D$776,СВЦЭМ!$A$33:$A$776,$A31,СВЦЭМ!$B$33:$B$776,S$11)+'СЕТ СН'!$F$14+СВЦЭМ!$D$10+'СЕТ СН'!$F$8*'СЕТ СН'!$F$9-'СЕТ СН'!$F$26</f>
        <v>1000.8616469000001</v>
      </c>
      <c r="T31" s="36">
        <f>SUMIFS(СВЦЭМ!$D$33:$D$776,СВЦЭМ!$A$33:$A$776,$A31,СВЦЭМ!$B$33:$B$776,T$11)+'СЕТ СН'!$F$14+СВЦЭМ!$D$10+'СЕТ СН'!$F$8*'СЕТ СН'!$F$9-'СЕТ СН'!$F$26</f>
        <v>972.9496480900001</v>
      </c>
      <c r="U31" s="36">
        <f>SUMIFS(СВЦЭМ!$D$33:$D$776,СВЦЭМ!$A$33:$A$776,$A31,СВЦЭМ!$B$33:$B$776,U$11)+'СЕТ СН'!$F$14+СВЦЭМ!$D$10+'СЕТ СН'!$F$8*'СЕТ СН'!$F$9-'СЕТ СН'!$F$26</f>
        <v>954.18430679000005</v>
      </c>
      <c r="V31" s="36">
        <f>SUMIFS(СВЦЭМ!$D$33:$D$776,СВЦЭМ!$A$33:$A$776,$A31,СВЦЭМ!$B$33:$B$776,V$11)+'СЕТ СН'!$F$14+СВЦЭМ!$D$10+'СЕТ СН'!$F$8*'СЕТ СН'!$F$9-'СЕТ СН'!$F$26</f>
        <v>957.62641852000002</v>
      </c>
      <c r="W31" s="36">
        <f>SUMIFS(СВЦЭМ!$D$33:$D$776,СВЦЭМ!$A$33:$A$776,$A31,СВЦЭМ!$B$33:$B$776,W$11)+'СЕТ СН'!$F$14+СВЦЭМ!$D$10+'СЕТ СН'!$F$8*'СЕТ СН'!$F$9-'СЕТ СН'!$F$26</f>
        <v>976.88531627000009</v>
      </c>
      <c r="X31" s="36">
        <f>SUMIFS(СВЦЭМ!$D$33:$D$776,СВЦЭМ!$A$33:$A$776,$A31,СВЦЭМ!$B$33:$B$776,X$11)+'СЕТ СН'!$F$14+СВЦЭМ!$D$10+'СЕТ СН'!$F$8*'СЕТ СН'!$F$9-'СЕТ СН'!$F$26</f>
        <v>994.37268039000003</v>
      </c>
      <c r="Y31" s="36">
        <f>SUMIFS(СВЦЭМ!$D$33:$D$776,СВЦЭМ!$A$33:$A$776,$A31,СВЦЭМ!$B$33:$B$776,Y$11)+'СЕТ СН'!$F$14+СВЦЭМ!$D$10+'СЕТ СН'!$F$8*'СЕТ СН'!$F$9-'СЕТ СН'!$F$26</f>
        <v>1005.84765438</v>
      </c>
    </row>
    <row r="32" spans="1:25" ht="15.75" x14ac:dyDescent="0.2">
      <c r="A32" s="35">
        <f t="shared" si="0"/>
        <v>43882</v>
      </c>
      <c r="B32" s="36">
        <f>SUMIFS(СВЦЭМ!$D$33:$D$776,СВЦЭМ!$A$33:$A$776,$A32,СВЦЭМ!$B$33:$B$776,B$11)+'СЕТ СН'!$F$14+СВЦЭМ!$D$10+'СЕТ СН'!$F$8*'СЕТ СН'!$F$9-'СЕТ СН'!$F$26</f>
        <v>1018.6628596500001</v>
      </c>
      <c r="C32" s="36">
        <f>SUMIFS(СВЦЭМ!$D$33:$D$776,СВЦЭМ!$A$33:$A$776,$A32,СВЦЭМ!$B$33:$B$776,C$11)+'СЕТ СН'!$F$14+СВЦЭМ!$D$10+'СЕТ СН'!$F$8*'СЕТ СН'!$F$9-'СЕТ СН'!$F$26</f>
        <v>1041.5969784500001</v>
      </c>
      <c r="D32" s="36">
        <f>SUMIFS(СВЦЭМ!$D$33:$D$776,СВЦЭМ!$A$33:$A$776,$A32,СВЦЭМ!$B$33:$B$776,D$11)+'СЕТ СН'!$F$14+СВЦЭМ!$D$10+'СЕТ СН'!$F$8*'СЕТ СН'!$F$9-'СЕТ СН'!$F$26</f>
        <v>1054.8745521200001</v>
      </c>
      <c r="E32" s="36">
        <f>SUMIFS(СВЦЭМ!$D$33:$D$776,СВЦЭМ!$A$33:$A$776,$A32,СВЦЭМ!$B$33:$B$776,E$11)+'СЕТ СН'!$F$14+СВЦЭМ!$D$10+'СЕТ СН'!$F$8*'СЕТ СН'!$F$9-'СЕТ СН'!$F$26</f>
        <v>1058.5031705400002</v>
      </c>
      <c r="F32" s="36">
        <f>SUMIFS(СВЦЭМ!$D$33:$D$776,СВЦЭМ!$A$33:$A$776,$A32,СВЦЭМ!$B$33:$B$776,F$11)+'СЕТ СН'!$F$14+СВЦЭМ!$D$10+'СЕТ СН'!$F$8*'СЕТ СН'!$F$9-'СЕТ СН'!$F$26</f>
        <v>1046.5568940100002</v>
      </c>
      <c r="G32" s="36">
        <f>SUMIFS(СВЦЭМ!$D$33:$D$776,СВЦЭМ!$A$33:$A$776,$A32,СВЦЭМ!$B$33:$B$776,G$11)+'СЕТ СН'!$F$14+СВЦЭМ!$D$10+'СЕТ СН'!$F$8*'СЕТ СН'!$F$9-'СЕТ СН'!$F$26</f>
        <v>1023.86451592</v>
      </c>
      <c r="H32" s="36">
        <f>SUMIFS(СВЦЭМ!$D$33:$D$776,СВЦЭМ!$A$33:$A$776,$A32,СВЦЭМ!$B$33:$B$776,H$11)+'СЕТ СН'!$F$14+СВЦЭМ!$D$10+'СЕТ СН'!$F$8*'СЕТ СН'!$F$9-'СЕТ СН'!$F$26</f>
        <v>1004.8652007400001</v>
      </c>
      <c r="I32" s="36">
        <f>SUMIFS(СВЦЭМ!$D$33:$D$776,СВЦЭМ!$A$33:$A$776,$A32,СВЦЭМ!$B$33:$B$776,I$11)+'СЕТ СН'!$F$14+СВЦЭМ!$D$10+'СЕТ СН'!$F$8*'СЕТ СН'!$F$9-'СЕТ СН'!$F$26</f>
        <v>987.72140307000006</v>
      </c>
      <c r="J32" s="36">
        <f>SUMIFS(СВЦЭМ!$D$33:$D$776,СВЦЭМ!$A$33:$A$776,$A32,СВЦЭМ!$B$33:$B$776,J$11)+'СЕТ СН'!$F$14+СВЦЭМ!$D$10+'СЕТ СН'!$F$8*'СЕТ СН'!$F$9-'СЕТ СН'!$F$26</f>
        <v>966.18169037000007</v>
      </c>
      <c r="K32" s="36">
        <f>SUMIFS(СВЦЭМ!$D$33:$D$776,СВЦЭМ!$A$33:$A$776,$A32,СВЦЭМ!$B$33:$B$776,K$11)+'СЕТ СН'!$F$14+СВЦЭМ!$D$10+'СЕТ СН'!$F$8*'СЕТ СН'!$F$9-'СЕТ СН'!$F$26</f>
        <v>960.98916177000001</v>
      </c>
      <c r="L32" s="36">
        <f>SUMIFS(СВЦЭМ!$D$33:$D$776,СВЦЭМ!$A$33:$A$776,$A32,СВЦЭМ!$B$33:$B$776,L$11)+'СЕТ СН'!$F$14+СВЦЭМ!$D$10+'СЕТ СН'!$F$8*'СЕТ СН'!$F$9-'СЕТ СН'!$F$26</f>
        <v>964.38719387000003</v>
      </c>
      <c r="M32" s="36">
        <f>SUMIFS(СВЦЭМ!$D$33:$D$776,СВЦЭМ!$A$33:$A$776,$A32,СВЦЭМ!$B$33:$B$776,M$11)+'СЕТ СН'!$F$14+СВЦЭМ!$D$10+'СЕТ СН'!$F$8*'СЕТ СН'!$F$9-'СЕТ СН'!$F$26</f>
        <v>976.84975927000005</v>
      </c>
      <c r="N32" s="36">
        <f>SUMIFS(СВЦЭМ!$D$33:$D$776,СВЦЭМ!$A$33:$A$776,$A32,СВЦЭМ!$B$33:$B$776,N$11)+'СЕТ СН'!$F$14+СВЦЭМ!$D$10+'СЕТ СН'!$F$8*'СЕТ СН'!$F$9-'СЕТ СН'!$F$26</f>
        <v>996.30879168000001</v>
      </c>
      <c r="O32" s="36">
        <f>SUMIFS(СВЦЭМ!$D$33:$D$776,СВЦЭМ!$A$33:$A$776,$A32,СВЦЭМ!$B$33:$B$776,O$11)+'СЕТ СН'!$F$14+СВЦЭМ!$D$10+'СЕТ СН'!$F$8*'СЕТ СН'!$F$9-'СЕТ СН'!$F$26</f>
        <v>1016.90226197</v>
      </c>
      <c r="P32" s="36">
        <f>SUMIFS(СВЦЭМ!$D$33:$D$776,СВЦЭМ!$A$33:$A$776,$A32,СВЦЭМ!$B$33:$B$776,P$11)+'СЕТ СН'!$F$14+СВЦЭМ!$D$10+'СЕТ СН'!$F$8*'СЕТ СН'!$F$9-'СЕТ СН'!$F$26</f>
        <v>1028.51997938</v>
      </c>
      <c r="Q32" s="36">
        <f>SUMIFS(СВЦЭМ!$D$33:$D$776,СВЦЭМ!$A$33:$A$776,$A32,СВЦЭМ!$B$33:$B$776,Q$11)+'СЕТ СН'!$F$14+СВЦЭМ!$D$10+'СЕТ СН'!$F$8*'СЕТ СН'!$F$9-'СЕТ СН'!$F$26</f>
        <v>1035.40511251</v>
      </c>
      <c r="R32" s="36">
        <f>SUMIFS(СВЦЭМ!$D$33:$D$776,СВЦЭМ!$A$33:$A$776,$A32,СВЦЭМ!$B$33:$B$776,R$11)+'СЕТ СН'!$F$14+СВЦЭМ!$D$10+'СЕТ СН'!$F$8*'СЕТ СН'!$F$9-'СЕТ СН'!$F$26</f>
        <v>1032.36141993</v>
      </c>
      <c r="S32" s="36">
        <f>SUMIFS(СВЦЭМ!$D$33:$D$776,СВЦЭМ!$A$33:$A$776,$A32,СВЦЭМ!$B$33:$B$776,S$11)+'СЕТ СН'!$F$14+СВЦЭМ!$D$10+'СЕТ СН'!$F$8*'СЕТ СН'!$F$9-'СЕТ СН'!$F$26</f>
        <v>1014.76052897</v>
      </c>
      <c r="T32" s="36">
        <f>SUMIFS(СВЦЭМ!$D$33:$D$776,СВЦЭМ!$A$33:$A$776,$A32,СВЦЭМ!$B$33:$B$776,T$11)+'СЕТ СН'!$F$14+СВЦЭМ!$D$10+'СЕТ СН'!$F$8*'СЕТ СН'!$F$9-'СЕТ СН'!$F$26</f>
        <v>983.28623150999999</v>
      </c>
      <c r="U32" s="36">
        <f>SUMIFS(СВЦЭМ!$D$33:$D$776,СВЦЭМ!$A$33:$A$776,$A32,СВЦЭМ!$B$33:$B$776,U$11)+'СЕТ СН'!$F$14+СВЦЭМ!$D$10+'СЕТ СН'!$F$8*'СЕТ СН'!$F$9-'СЕТ СН'!$F$26</f>
        <v>961.09861994000005</v>
      </c>
      <c r="V32" s="36">
        <f>SUMIFS(СВЦЭМ!$D$33:$D$776,СВЦЭМ!$A$33:$A$776,$A32,СВЦЭМ!$B$33:$B$776,V$11)+'СЕТ СН'!$F$14+СВЦЭМ!$D$10+'СЕТ СН'!$F$8*'СЕТ СН'!$F$9-'СЕТ СН'!$F$26</f>
        <v>930.31139140000005</v>
      </c>
      <c r="W32" s="36">
        <f>SUMIFS(СВЦЭМ!$D$33:$D$776,СВЦЭМ!$A$33:$A$776,$A32,СВЦЭМ!$B$33:$B$776,W$11)+'СЕТ СН'!$F$14+СВЦЭМ!$D$10+'СЕТ СН'!$F$8*'СЕТ СН'!$F$9-'СЕТ СН'!$F$26</f>
        <v>935.73962382000002</v>
      </c>
      <c r="X32" s="36">
        <f>SUMIFS(СВЦЭМ!$D$33:$D$776,СВЦЭМ!$A$33:$A$776,$A32,СВЦЭМ!$B$33:$B$776,X$11)+'СЕТ СН'!$F$14+СВЦЭМ!$D$10+'СЕТ СН'!$F$8*'СЕТ СН'!$F$9-'СЕТ СН'!$F$26</f>
        <v>943.85006509000004</v>
      </c>
      <c r="Y32" s="36">
        <f>SUMIFS(СВЦЭМ!$D$33:$D$776,СВЦЭМ!$A$33:$A$776,$A32,СВЦЭМ!$B$33:$B$776,Y$11)+'СЕТ СН'!$F$14+СВЦЭМ!$D$10+'СЕТ СН'!$F$8*'СЕТ СН'!$F$9-'СЕТ СН'!$F$26</f>
        <v>964.42668459000004</v>
      </c>
    </row>
    <row r="33" spans="1:27" ht="15.75" x14ac:dyDescent="0.2">
      <c r="A33" s="35">
        <f t="shared" si="0"/>
        <v>43883</v>
      </c>
      <c r="B33" s="36">
        <f>SUMIFS(СВЦЭМ!$D$33:$D$776,СВЦЭМ!$A$33:$A$776,$A33,СВЦЭМ!$B$33:$B$776,B$11)+'СЕТ СН'!$F$14+СВЦЭМ!$D$10+'СЕТ СН'!$F$8*'СЕТ СН'!$F$9-'СЕТ СН'!$F$26</f>
        <v>994.32360828000003</v>
      </c>
      <c r="C33" s="36">
        <f>SUMIFS(СВЦЭМ!$D$33:$D$776,СВЦЭМ!$A$33:$A$776,$A33,СВЦЭМ!$B$33:$B$776,C$11)+'СЕТ СН'!$F$14+СВЦЭМ!$D$10+'СЕТ СН'!$F$8*'СЕТ СН'!$F$9-'СЕТ СН'!$F$26</f>
        <v>1010.6913967200001</v>
      </c>
      <c r="D33" s="36">
        <f>SUMIFS(СВЦЭМ!$D$33:$D$776,СВЦЭМ!$A$33:$A$776,$A33,СВЦЭМ!$B$33:$B$776,D$11)+'СЕТ СН'!$F$14+СВЦЭМ!$D$10+'СЕТ СН'!$F$8*'СЕТ СН'!$F$9-'СЕТ СН'!$F$26</f>
        <v>1015.46207355</v>
      </c>
      <c r="E33" s="36">
        <f>SUMIFS(СВЦЭМ!$D$33:$D$776,СВЦЭМ!$A$33:$A$776,$A33,СВЦЭМ!$B$33:$B$776,E$11)+'СЕТ СН'!$F$14+СВЦЭМ!$D$10+'СЕТ СН'!$F$8*'СЕТ СН'!$F$9-'СЕТ СН'!$F$26</f>
        <v>1016.7152322100001</v>
      </c>
      <c r="F33" s="36">
        <f>SUMIFS(СВЦЭМ!$D$33:$D$776,СВЦЭМ!$A$33:$A$776,$A33,СВЦЭМ!$B$33:$B$776,F$11)+'СЕТ СН'!$F$14+СВЦЭМ!$D$10+'СЕТ СН'!$F$8*'СЕТ СН'!$F$9-'СЕТ СН'!$F$26</f>
        <v>1013.5554857200001</v>
      </c>
      <c r="G33" s="36">
        <f>SUMIFS(СВЦЭМ!$D$33:$D$776,СВЦЭМ!$A$33:$A$776,$A33,СВЦЭМ!$B$33:$B$776,G$11)+'СЕТ СН'!$F$14+СВЦЭМ!$D$10+'СЕТ СН'!$F$8*'СЕТ СН'!$F$9-'СЕТ СН'!$F$26</f>
        <v>1005.7761222800001</v>
      </c>
      <c r="H33" s="36">
        <f>SUMIFS(СВЦЭМ!$D$33:$D$776,СВЦЭМ!$A$33:$A$776,$A33,СВЦЭМ!$B$33:$B$776,H$11)+'СЕТ СН'!$F$14+СВЦЭМ!$D$10+'СЕТ СН'!$F$8*'СЕТ СН'!$F$9-'СЕТ СН'!$F$26</f>
        <v>984.93146966000006</v>
      </c>
      <c r="I33" s="36">
        <f>SUMIFS(СВЦЭМ!$D$33:$D$776,СВЦЭМ!$A$33:$A$776,$A33,СВЦЭМ!$B$33:$B$776,I$11)+'СЕТ СН'!$F$14+СВЦЭМ!$D$10+'СЕТ СН'!$F$8*'СЕТ СН'!$F$9-'СЕТ СН'!$F$26</f>
        <v>953.99231795000003</v>
      </c>
      <c r="J33" s="36">
        <f>SUMIFS(СВЦЭМ!$D$33:$D$776,СВЦЭМ!$A$33:$A$776,$A33,СВЦЭМ!$B$33:$B$776,J$11)+'СЕТ СН'!$F$14+СВЦЭМ!$D$10+'СЕТ СН'!$F$8*'СЕТ СН'!$F$9-'СЕТ СН'!$F$26</f>
        <v>958.54348594999999</v>
      </c>
      <c r="K33" s="36">
        <f>SUMIFS(СВЦЭМ!$D$33:$D$776,СВЦЭМ!$A$33:$A$776,$A33,СВЦЭМ!$B$33:$B$776,K$11)+'СЕТ СН'!$F$14+СВЦЭМ!$D$10+'СЕТ СН'!$F$8*'СЕТ СН'!$F$9-'СЕТ СН'!$F$26</f>
        <v>967.64090977000001</v>
      </c>
      <c r="L33" s="36">
        <f>SUMIFS(СВЦЭМ!$D$33:$D$776,СВЦЭМ!$A$33:$A$776,$A33,СВЦЭМ!$B$33:$B$776,L$11)+'СЕТ СН'!$F$14+СВЦЭМ!$D$10+'СЕТ СН'!$F$8*'СЕТ СН'!$F$9-'СЕТ СН'!$F$26</f>
        <v>977.57718149000004</v>
      </c>
      <c r="M33" s="36">
        <f>SUMIFS(СВЦЭМ!$D$33:$D$776,СВЦЭМ!$A$33:$A$776,$A33,СВЦЭМ!$B$33:$B$776,M$11)+'СЕТ СН'!$F$14+СВЦЭМ!$D$10+'СЕТ СН'!$F$8*'СЕТ СН'!$F$9-'СЕТ СН'!$F$26</f>
        <v>985.70123506000004</v>
      </c>
      <c r="N33" s="36">
        <f>SUMIFS(СВЦЭМ!$D$33:$D$776,СВЦЭМ!$A$33:$A$776,$A33,СВЦЭМ!$B$33:$B$776,N$11)+'СЕТ СН'!$F$14+СВЦЭМ!$D$10+'СЕТ СН'!$F$8*'СЕТ СН'!$F$9-'СЕТ СН'!$F$26</f>
        <v>987.75685706000002</v>
      </c>
      <c r="O33" s="36">
        <f>SUMIFS(СВЦЭМ!$D$33:$D$776,СВЦЭМ!$A$33:$A$776,$A33,СВЦЭМ!$B$33:$B$776,O$11)+'СЕТ СН'!$F$14+СВЦЭМ!$D$10+'СЕТ СН'!$F$8*'СЕТ СН'!$F$9-'СЕТ СН'!$F$26</f>
        <v>987.65883801000007</v>
      </c>
      <c r="P33" s="36">
        <f>SUMIFS(СВЦЭМ!$D$33:$D$776,СВЦЭМ!$A$33:$A$776,$A33,СВЦЭМ!$B$33:$B$776,P$11)+'СЕТ СН'!$F$14+СВЦЭМ!$D$10+'СЕТ СН'!$F$8*'СЕТ СН'!$F$9-'СЕТ СН'!$F$26</f>
        <v>981.80282709000005</v>
      </c>
      <c r="Q33" s="36">
        <f>SUMIFS(СВЦЭМ!$D$33:$D$776,СВЦЭМ!$A$33:$A$776,$A33,СВЦЭМ!$B$33:$B$776,Q$11)+'СЕТ СН'!$F$14+СВЦЭМ!$D$10+'СЕТ СН'!$F$8*'СЕТ СН'!$F$9-'СЕТ СН'!$F$26</f>
        <v>977.78347526000005</v>
      </c>
      <c r="R33" s="36">
        <f>SUMIFS(СВЦЭМ!$D$33:$D$776,СВЦЭМ!$A$33:$A$776,$A33,СВЦЭМ!$B$33:$B$776,R$11)+'СЕТ СН'!$F$14+СВЦЭМ!$D$10+'СЕТ СН'!$F$8*'СЕТ СН'!$F$9-'СЕТ СН'!$F$26</f>
        <v>972.70993791000001</v>
      </c>
      <c r="S33" s="36">
        <f>SUMIFS(СВЦЭМ!$D$33:$D$776,СВЦЭМ!$A$33:$A$776,$A33,СВЦЭМ!$B$33:$B$776,S$11)+'СЕТ СН'!$F$14+СВЦЭМ!$D$10+'СЕТ СН'!$F$8*'СЕТ СН'!$F$9-'СЕТ СН'!$F$26</f>
        <v>974.35568204000003</v>
      </c>
      <c r="T33" s="36">
        <f>SUMIFS(СВЦЭМ!$D$33:$D$776,СВЦЭМ!$A$33:$A$776,$A33,СВЦЭМ!$B$33:$B$776,T$11)+'СЕТ СН'!$F$14+СВЦЭМ!$D$10+'СЕТ СН'!$F$8*'СЕТ СН'!$F$9-'СЕТ СН'!$F$26</f>
        <v>977.46134389000008</v>
      </c>
      <c r="U33" s="36">
        <f>SUMIFS(СВЦЭМ!$D$33:$D$776,СВЦЭМ!$A$33:$A$776,$A33,СВЦЭМ!$B$33:$B$776,U$11)+'СЕТ СН'!$F$14+СВЦЭМ!$D$10+'СЕТ СН'!$F$8*'СЕТ СН'!$F$9-'СЕТ СН'!$F$26</f>
        <v>981.30669716</v>
      </c>
      <c r="V33" s="36">
        <f>SUMIFS(СВЦЭМ!$D$33:$D$776,СВЦЭМ!$A$33:$A$776,$A33,СВЦЭМ!$B$33:$B$776,V$11)+'СЕТ СН'!$F$14+СВЦЭМ!$D$10+'СЕТ СН'!$F$8*'СЕТ СН'!$F$9-'СЕТ СН'!$F$26</f>
        <v>989.50920813000005</v>
      </c>
      <c r="W33" s="36">
        <f>SUMIFS(СВЦЭМ!$D$33:$D$776,СВЦЭМ!$A$33:$A$776,$A33,СВЦЭМ!$B$33:$B$776,W$11)+'СЕТ СН'!$F$14+СВЦЭМ!$D$10+'СЕТ СН'!$F$8*'СЕТ СН'!$F$9-'СЕТ СН'!$F$26</f>
        <v>986.90256126000008</v>
      </c>
      <c r="X33" s="36">
        <f>SUMIFS(СВЦЭМ!$D$33:$D$776,СВЦЭМ!$A$33:$A$776,$A33,СВЦЭМ!$B$33:$B$776,X$11)+'СЕТ СН'!$F$14+СВЦЭМ!$D$10+'СЕТ СН'!$F$8*'СЕТ СН'!$F$9-'СЕТ СН'!$F$26</f>
        <v>977.41195541000002</v>
      </c>
      <c r="Y33" s="36">
        <f>SUMIFS(СВЦЭМ!$D$33:$D$776,СВЦЭМ!$A$33:$A$776,$A33,СВЦЭМ!$B$33:$B$776,Y$11)+'СЕТ СН'!$F$14+СВЦЭМ!$D$10+'СЕТ СН'!$F$8*'СЕТ СН'!$F$9-'СЕТ СН'!$F$26</f>
        <v>967.66409629000009</v>
      </c>
    </row>
    <row r="34" spans="1:27" ht="15.75" x14ac:dyDescent="0.2">
      <c r="A34" s="35">
        <f t="shared" si="0"/>
        <v>43884</v>
      </c>
      <c r="B34" s="36">
        <f>SUMIFS(СВЦЭМ!$D$33:$D$776,СВЦЭМ!$A$33:$A$776,$A34,СВЦЭМ!$B$33:$B$776,B$11)+'СЕТ СН'!$F$14+СВЦЭМ!$D$10+'СЕТ СН'!$F$8*'СЕТ СН'!$F$9-'СЕТ СН'!$F$26</f>
        <v>1000.9270403500001</v>
      </c>
      <c r="C34" s="36">
        <f>SUMIFS(СВЦЭМ!$D$33:$D$776,СВЦЭМ!$A$33:$A$776,$A34,СВЦЭМ!$B$33:$B$776,C$11)+'СЕТ СН'!$F$14+СВЦЭМ!$D$10+'СЕТ СН'!$F$8*'СЕТ СН'!$F$9-'СЕТ СН'!$F$26</f>
        <v>1019.09821832</v>
      </c>
      <c r="D34" s="36">
        <f>SUMIFS(СВЦЭМ!$D$33:$D$776,СВЦЭМ!$A$33:$A$776,$A34,СВЦЭМ!$B$33:$B$776,D$11)+'СЕТ СН'!$F$14+СВЦЭМ!$D$10+'СЕТ СН'!$F$8*'СЕТ СН'!$F$9-'СЕТ СН'!$F$26</f>
        <v>1030.2891778200001</v>
      </c>
      <c r="E34" s="36">
        <f>SUMIFS(СВЦЭМ!$D$33:$D$776,СВЦЭМ!$A$33:$A$776,$A34,СВЦЭМ!$B$33:$B$776,E$11)+'СЕТ СН'!$F$14+СВЦЭМ!$D$10+'СЕТ СН'!$F$8*'СЕТ СН'!$F$9-'СЕТ СН'!$F$26</f>
        <v>1035.47012705</v>
      </c>
      <c r="F34" s="36">
        <f>SUMIFS(СВЦЭМ!$D$33:$D$776,СВЦЭМ!$A$33:$A$776,$A34,СВЦЭМ!$B$33:$B$776,F$11)+'СЕТ СН'!$F$14+СВЦЭМ!$D$10+'СЕТ СН'!$F$8*'СЕТ СН'!$F$9-'СЕТ СН'!$F$26</f>
        <v>1037.73540518</v>
      </c>
      <c r="G34" s="36">
        <f>SUMIFS(СВЦЭМ!$D$33:$D$776,СВЦЭМ!$A$33:$A$776,$A34,СВЦЭМ!$B$33:$B$776,G$11)+'СЕТ СН'!$F$14+СВЦЭМ!$D$10+'СЕТ СН'!$F$8*'СЕТ СН'!$F$9-'СЕТ СН'!$F$26</f>
        <v>1039.6443690599999</v>
      </c>
      <c r="H34" s="36">
        <f>SUMIFS(СВЦЭМ!$D$33:$D$776,СВЦЭМ!$A$33:$A$776,$A34,СВЦЭМ!$B$33:$B$776,H$11)+'СЕТ СН'!$F$14+СВЦЭМ!$D$10+'СЕТ СН'!$F$8*'СЕТ СН'!$F$9-'СЕТ СН'!$F$26</f>
        <v>1028.41359747</v>
      </c>
      <c r="I34" s="36">
        <f>SUMIFS(СВЦЭМ!$D$33:$D$776,СВЦЭМ!$A$33:$A$776,$A34,СВЦЭМ!$B$33:$B$776,I$11)+'СЕТ СН'!$F$14+СВЦЭМ!$D$10+'СЕТ СН'!$F$8*'СЕТ СН'!$F$9-'СЕТ СН'!$F$26</f>
        <v>1016.873547</v>
      </c>
      <c r="J34" s="36">
        <f>SUMIFS(СВЦЭМ!$D$33:$D$776,СВЦЭМ!$A$33:$A$776,$A34,СВЦЭМ!$B$33:$B$776,J$11)+'СЕТ СН'!$F$14+СВЦЭМ!$D$10+'СЕТ СН'!$F$8*'СЕТ СН'!$F$9-'СЕТ СН'!$F$26</f>
        <v>989.49378387000002</v>
      </c>
      <c r="K34" s="36">
        <f>SUMIFS(СВЦЭМ!$D$33:$D$776,СВЦЭМ!$A$33:$A$776,$A34,СВЦЭМ!$B$33:$B$776,K$11)+'СЕТ СН'!$F$14+СВЦЭМ!$D$10+'СЕТ СН'!$F$8*'СЕТ СН'!$F$9-'СЕТ СН'!$F$26</f>
        <v>948.59067384000002</v>
      </c>
      <c r="L34" s="36">
        <f>SUMIFS(СВЦЭМ!$D$33:$D$776,СВЦЭМ!$A$33:$A$776,$A34,СВЦЭМ!$B$33:$B$776,L$11)+'СЕТ СН'!$F$14+СВЦЭМ!$D$10+'СЕТ СН'!$F$8*'СЕТ СН'!$F$9-'СЕТ СН'!$F$26</f>
        <v>929.80385696000008</v>
      </c>
      <c r="M34" s="36">
        <f>SUMIFS(СВЦЭМ!$D$33:$D$776,СВЦЭМ!$A$33:$A$776,$A34,СВЦЭМ!$B$33:$B$776,M$11)+'СЕТ СН'!$F$14+СВЦЭМ!$D$10+'СЕТ СН'!$F$8*'СЕТ СН'!$F$9-'СЕТ СН'!$F$26</f>
        <v>935.69281490000003</v>
      </c>
      <c r="N34" s="36">
        <f>SUMIFS(СВЦЭМ!$D$33:$D$776,СВЦЭМ!$A$33:$A$776,$A34,СВЦЭМ!$B$33:$B$776,N$11)+'СЕТ СН'!$F$14+СВЦЭМ!$D$10+'СЕТ СН'!$F$8*'СЕТ СН'!$F$9-'СЕТ СН'!$F$26</f>
        <v>953.84015381000006</v>
      </c>
      <c r="O34" s="36">
        <f>SUMIFS(СВЦЭМ!$D$33:$D$776,СВЦЭМ!$A$33:$A$776,$A34,СВЦЭМ!$B$33:$B$776,O$11)+'СЕТ СН'!$F$14+СВЦЭМ!$D$10+'СЕТ СН'!$F$8*'СЕТ СН'!$F$9-'СЕТ СН'!$F$26</f>
        <v>967.75083390000009</v>
      </c>
      <c r="P34" s="36">
        <f>SUMIFS(СВЦЭМ!$D$33:$D$776,СВЦЭМ!$A$33:$A$776,$A34,СВЦЭМ!$B$33:$B$776,P$11)+'СЕТ СН'!$F$14+СВЦЭМ!$D$10+'СЕТ СН'!$F$8*'СЕТ СН'!$F$9-'СЕТ СН'!$F$26</f>
        <v>974.95256069000004</v>
      </c>
      <c r="Q34" s="36">
        <f>SUMIFS(СВЦЭМ!$D$33:$D$776,СВЦЭМ!$A$33:$A$776,$A34,СВЦЭМ!$B$33:$B$776,Q$11)+'СЕТ СН'!$F$14+СВЦЭМ!$D$10+'СЕТ СН'!$F$8*'СЕТ СН'!$F$9-'СЕТ СН'!$F$26</f>
        <v>984.76185871000007</v>
      </c>
      <c r="R34" s="36">
        <f>SUMIFS(СВЦЭМ!$D$33:$D$776,СВЦЭМ!$A$33:$A$776,$A34,СВЦЭМ!$B$33:$B$776,R$11)+'СЕТ СН'!$F$14+СВЦЭМ!$D$10+'СЕТ СН'!$F$8*'СЕТ СН'!$F$9-'СЕТ СН'!$F$26</f>
        <v>983.50775528000008</v>
      </c>
      <c r="S34" s="36">
        <f>SUMIFS(СВЦЭМ!$D$33:$D$776,СВЦЭМ!$A$33:$A$776,$A34,СВЦЭМ!$B$33:$B$776,S$11)+'СЕТ СН'!$F$14+СВЦЭМ!$D$10+'СЕТ СН'!$F$8*'СЕТ СН'!$F$9-'СЕТ СН'!$F$26</f>
        <v>974.07348317000003</v>
      </c>
      <c r="T34" s="36">
        <f>SUMIFS(СВЦЭМ!$D$33:$D$776,СВЦЭМ!$A$33:$A$776,$A34,СВЦЭМ!$B$33:$B$776,T$11)+'СЕТ СН'!$F$14+СВЦЭМ!$D$10+'СЕТ СН'!$F$8*'СЕТ СН'!$F$9-'СЕТ СН'!$F$26</f>
        <v>952.44060128000001</v>
      </c>
      <c r="U34" s="36">
        <f>SUMIFS(СВЦЭМ!$D$33:$D$776,СВЦЭМ!$A$33:$A$776,$A34,СВЦЭМ!$B$33:$B$776,U$11)+'СЕТ СН'!$F$14+СВЦЭМ!$D$10+'СЕТ СН'!$F$8*'СЕТ СН'!$F$9-'СЕТ СН'!$F$26</f>
        <v>936.75402749</v>
      </c>
      <c r="V34" s="36">
        <f>SUMIFS(СВЦЭМ!$D$33:$D$776,СВЦЭМ!$A$33:$A$776,$A34,СВЦЭМ!$B$33:$B$776,V$11)+'СЕТ СН'!$F$14+СВЦЭМ!$D$10+'СЕТ СН'!$F$8*'СЕТ СН'!$F$9-'СЕТ СН'!$F$26</f>
        <v>947.41712973000006</v>
      </c>
      <c r="W34" s="36">
        <f>SUMIFS(СВЦЭМ!$D$33:$D$776,СВЦЭМ!$A$33:$A$776,$A34,СВЦЭМ!$B$33:$B$776,W$11)+'СЕТ СН'!$F$14+СВЦЭМ!$D$10+'СЕТ СН'!$F$8*'СЕТ СН'!$F$9-'СЕТ СН'!$F$26</f>
        <v>958.53643010000008</v>
      </c>
      <c r="X34" s="36">
        <f>SUMIFS(СВЦЭМ!$D$33:$D$776,СВЦЭМ!$A$33:$A$776,$A34,СВЦЭМ!$B$33:$B$776,X$11)+'СЕТ СН'!$F$14+СВЦЭМ!$D$10+'СЕТ СН'!$F$8*'СЕТ СН'!$F$9-'СЕТ СН'!$F$26</f>
        <v>977.41437292000001</v>
      </c>
      <c r="Y34" s="36">
        <f>SUMIFS(СВЦЭМ!$D$33:$D$776,СВЦЭМ!$A$33:$A$776,$A34,СВЦЭМ!$B$33:$B$776,Y$11)+'СЕТ СН'!$F$14+СВЦЭМ!$D$10+'СЕТ СН'!$F$8*'СЕТ СН'!$F$9-'СЕТ СН'!$F$26</f>
        <v>995.69767337000008</v>
      </c>
    </row>
    <row r="35" spans="1:27" ht="15.75" x14ac:dyDescent="0.2">
      <c r="A35" s="35">
        <f t="shared" si="0"/>
        <v>43885</v>
      </c>
      <c r="B35" s="36">
        <f>SUMIFS(СВЦЭМ!$D$33:$D$776,СВЦЭМ!$A$33:$A$776,$A35,СВЦЭМ!$B$33:$B$776,B$11)+'СЕТ СН'!$F$14+СВЦЭМ!$D$10+'СЕТ СН'!$F$8*'СЕТ СН'!$F$9-'СЕТ СН'!$F$26</f>
        <v>995.63005032000001</v>
      </c>
      <c r="C35" s="36">
        <f>SUMIFS(СВЦЭМ!$D$33:$D$776,СВЦЭМ!$A$33:$A$776,$A35,СВЦЭМ!$B$33:$B$776,C$11)+'СЕТ СН'!$F$14+СВЦЭМ!$D$10+'СЕТ СН'!$F$8*'СЕТ СН'!$F$9-'СЕТ СН'!$F$26</f>
        <v>1007.3495454500001</v>
      </c>
      <c r="D35" s="36">
        <f>SUMIFS(СВЦЭМ!$D$33:$D$776,СВЦЭМ!$A$33:$A$776,$A35,СВЦЭМ!$B$33:$B$776,D$11)+'СЕТ СН'!$F$14+СВЦЭМ!$D$10+'СЕТ СН'!$F$8*'СЕТ СН'!$F$9-'СЕТ СН'!$F$26</f>
        <v>1022.48883992</v>
      </c>
      <c r="E35" s="36">
        <f>SUMIFS(СВЦЭМ!$D$33:$D$776,СВЦЭМ!$A$33:$A$776,$A35,СВЦЭМ!$B$33:$B$776,E$11)+'СЕТ СН'!$F$14+СВЦЭМ!$D$10+'СЕТ СН'!$F$8*'СЕТ СН'!$F$9-'СЕТ СН'!$F$26</f>
        <v>1039.1368071100001</v>
      </c>
      <c r="F35" s="36">
        <f>SUMIFS(СВЦЭМ!$D$33:$D$776,СВЦЭМ!$A$33:$A$776,$A35,СВЦЭМ!$B$33:$B$776,F$11)+'СЕТ СН'!$F$14+СВЦЭМ!$D$10+'СЕТ СН'!$F$8*'СЕТ СН'!$F$9-'СЕТ СН'!$F$26</f>
        <v>1041.0313540699999</v>
      </c>
      <c r="G35" s="36">
        <f>SUMIFS(СВЦЭМ!$D$33:$D$776,СВЦЭМ!$A$33:$A$776,$A35,СВЦЭМ!$B$33:$B$776,G$11)+'СЕТ СН'!$F$14+СВЦЭМ!$D$10+'СЕТ СН'!$F$8*'СЕТ СН'!$F$9-'СЕТ СН'!$F$26</f>
        <v>1038.57214821</v>
      </c>
      <c r="H35" s="36">
        <f>SUMIFS(СВЦЭМ!$D$33:$D$776,СВЦЭМ!$A$33:$A$776,$A35,СВЦЭМ!$B$33:$B$776,H$11)+'СЕТ СН'!$F$14+СВЦЭМ!$D$10+'СЕТ СН'!$F$8*'СЕТ СН'!$F$9-'СЕТ СН'!$F$26</f>
        <v>1030.4765398200002</v>
      </c>
      <c r="I35" s="36">
        <f>SUMIFS(СВЦЭМ!$D$33:$D$776,СВЦЭМ!$A$33:$A$776,$A35,СВЦЭМ!$B$33:$B$776,I$11)+'СЕТ СН'!$F$14+СВЦЭМ!$D$10+'СЕТ СН'!$F$8*'СЕТ СН'!$F$9-'СЕТ СН'!$F$26</f>
        <v>1012.2226381200001</v>
      </c>
      <c r="J35" s="36">
        <f>SUMIFS(СВЦЭМ!$D$33:$D$776,СВЦЭМ!$A$33:$A$776,$A35,СВЦЭМ!$B$33:$B$776,J$11)+'СЕТ СН'!$F$14+СВЦЭМ!$D$10+'СЕТ СН'!$F$8*'СЕТ СН'!$F$9-'СЕТ СН'!$F$26</f>
        <v>981.29354687</v>
      </c>
      <c r="K35" s="36">
        <f>SUMIFS(СВЦЭМ!$D$33:$D$776,СВЦЭМ!$A$33:$A$776,$A35,СВЦЭМ!$B$33:$B$776,K$11)+'СЕТ СН'!$F$14+СВЦЭМ!$D$10+'СЕТ СН'!$F$8*'СЕТ СН'!$F$9-'СЕТ СН'!$F$26</f>
        <v>951.21673288</v>
      </c>
      <c r="L35" s="36">
        <f>SUMIFS(СВЦЭМ!$D$33:$D$776,СВЦЭМ!$A$33:$A$776,$A35,СВЦЭМ!$B$33:$B$776,L$11)+'СЕТ СН'!$F$14+СВЦЭМ!$D$10+'СЕТ СН'!$F$8*'СЕТ СН'!$F$9-'СЕТ СН'!$F$26</f>
        <v>946.99686653000003</v>
      </c>
      <c r="M35" s="36">
        <f>SUMIFS(СВЦЭМ!$D$33:$D$776,СВЦЭМ!$A$33:$A$776,$A35,СВЦЭМ!$B$33:$B$776,M$11)+'СЕТ СН'!$F$14+СВЦЭМ!$D$10+'СЕТ СН'!$F$8*'СЕТ СН'!$F$9-'СЕТ СН'!$F$26</f>
        <v>950.61475786000005</v>
      </c>
      <c r="N35" s="36">
        <f>SUMIFS(СВЦЭМ!$D$33:$D$776,СВЦЭМ!$A$33:$A$776,$A35,СВЦЭМ!$B$33:$B$776,N$11)+'СЕТ СН'!$F$14+СВЦЭМ!$D$10+'СЕТ СН'!$F$8*'СЕТ СН'!$F$9-'СЕТ СН'!$F$26</f>
        <v>960.96489038000004</v>
      </c>
      <c r="O35" s="36">
        <f>SUMIFS(СВЦЭМ!$D$33:$D$776,СВЦЭМ!$A$33:$A$776,$A35,СВЦЭМ!$B$33:$B$776,O$11)+'СЕТ СН'!$F$14+СВЦЭМ!$D$10+'СЕТ СН'!$F$8*'СЕТ СН'!$F$9-'СЕТ СН'!$F$26</f>
        <v>978.72571586000004</v>
      </c>
      <c r="P35" s="36">
        <f>SUMIFS(СВЦЭМ!$D$33:$D$776,СВЦЭМ!$A$33:$A$776,$A35,СВЦЭМ!$B$33:$B$776,P$11)+'СЕТ СН'!$F$14+СВЦЭМ!$D$10+'СЕТ СН'!$F$8*'СЕТ СН'!$F$9-'СЕТ СН'!$F$26</f>
        <v>988.34210000000007</v>
      </c>
      <c r="Q35" s="36">
        <f>SUMIFS(СВЦЭМ!$D$33:$D$776,СВЦЭМ!$A$33:$A$776,$A35,СВЦЭМ!$B$33:$B$776,Q$11)+'СЕТ СН'!$F$14+СВЦЭМ!$D$10+'СЕТ СН'!$F$8*'СЕТ СН'!$F$9-'СЕТ СН'!$F$26</f>
        <v>987.83363155000006</v>
      </c>
      <c r="R35" s="36">
        <f>SUMIFS(СВЦЭМ!$D$33:$D$776,СВЦЭМ!$A$33:$A$776,$A35,СВЦЭМ!$B$33:$B$776,R$11)+'СЕТ СН'!$F$14+СВЦЭМ!$D$10+'СЕТ СН'!$F$8*'СЕТ СН'!$F$9-'СЕТ СН'!$F$26</f>
        <v>986.02444566000008</v>
      </c>
      <c r="S35" s="36">
        <f>SUMIFS(СВЦЭМ!$D$33:$D$776,СВЦЭМ!$A$33:$A$776,$A35,СВЦЭМ!$B$33:$B$776,S$11)+'СЕТ СН'!$F$14+СВЦЭМ!$D$10+'СЕТ СН'!$F$8*'СЕТ СН'!$F$9-'СЕТ СН'!$F$26</f>
        <v>973.70477564999999</v>
      </c>
      <c r="T35" s="36">
        <f>SUMIFS(СВЦЭМ!$D$33:$D$776,СВЦЭМ!$A$33:$A$776,$A35,СВЦЭМ!$B$33:$B$776,T$11)+'СЕТ СН'!$F$14+СВЦЭМ!$D$10+'СЕТ СН'!$F$8*'СЕТ СН'!$F$9-'СЕТ СН'!$F$26</f>
        <v>947.98901417000002</v>
      </c>
      <c r="U35" s="36">
        <f>SUMIFS(СВЦЭМ!$D$33:$D$776,СВЦЭМ!$A$33:$A$776,$A35,СВЦЭМ!$B$33:$B$776,U$11)+'СЕТ СН'!$F$14+СВЦЭМ!$D$10+'СЕТ СН'!$F$8*'СЕТ СН'!$F$9-'СЕТ СН'!$F$26</f>
        <v>925.58424166000009</v>
      </c>
      <c r="V35" s="36">
        <f>SUMIFS(СВЦЭМ!$D$33:$D$776,СВЦЭМ!$A$33:$A$776,$A35,СВЦЭМ!$B$33:$B$776,V$11)+'СЕТ СН'!$F$14+СВЦЭМ!$D$10+'СЕТ СН'!$F$8*'СЕТ СН'!$F$9-'СЕТ СН'!$F$26</f>
        <v>933.26220378000005</v>
      </c>
      <c r="W35" s="36">
        <f>SUMIFS(СВЦЭМ!$D$33:$D$776,СВЦЭМ!$A$33:$A$776,$A35,СВЦЭМ!$B$33:$B$776,W$11)+'СЕТ СН'!$F$14+СВЦЭМ!$D$10+'СЕТ СН'!$F$8*'СЕТ СН'!$F$9-'СЕТ СН'!$F$26</f>
        <v>948.44787094000003</v>
      </c>
      <c r="X35" s="36">
        <f>SUMIFS(СВЦЭМ!$D$33:$D$776,СВЦЭМ!$A$33:$A$776,$A35,СВЦЭМ!$B$33:$B$776,X$11)+'СЕТ СН'!$F$14+СВЦЭМ!$D$10+'СЕТ СН'!$F$8*'СЕТ СН'!$F$9-'СЕТ СН'!$F$26</f>
        <v>958.65034293000008</v>
      </c>
      <c r="Y35" s="36">
        <f>SUMIFS(СВЦЭМ!$D$33:$D$776,СВЦЭМ!$A$33:$A$776,$A35,СВЦЭМ!$B$33:$B$776,Y$11)+'СЕТ СН'!$F$14+СВЦЭМ!$D$10+'СЕТ СН'!$F$8*'СЕТ СН'!$F$9-'СЕТ СН'!$F$26</f>
        <v>982.69671826000001</v>
      </c>
    </row>
    <row r="36" spans="1:27" ht="15.75" x14ac:dyDescent="0.2">
      <c r="A36" s="35">
        <f t="shared" si="0"/>
        <v>43886</v>
      </c>
      <c r="B36" s="36">
        <f>SUMIFS(СВЦЭМ!$D$33:$D$776,СВЦЭМ!$A$33:$A$776,$A36,СВЦЭМ!$B$33:$B$776,B$11)+'СЕТ СН'!$F$14+СВЦЭМ!$D$10+'СЕТ СН'!$F$8*'СЕТ СН'!$F$9-'СЕТ СН'!$F$26</f>
        <v>1026.01621479</v>
      </c>
      <c r="C36" s="36">
        <f>SUMIFS(СВЦЭМ!$D$33:$D$776,СВЦЭМ!$A$33:$A$776,$A36,СВЦЭМ!$B$33:$B$776,C$11)+'СЕТ СН'!$F$14+СВЦЭМ!$D$10+'СЕТ СН'!$F$8*'СЕТ СН'!$F$9-'СЕТ СН'!$F$26</f>
        <v>1034.6089778600001</v>
      </c>
      <c r="D36" s="36">
        <f>SUMIFS(СВЦЭМ!$D$33:$D$776,СВЦЭМ!$A$33:$A$776,$A36,СВЦЭМ!$B$33:$B$776,D$11)+'СЕТ СН'!$F$14+СВЦЭМ!$D$10+'СЕТ СН'!$F$8*'СЕТ СН'!$F$9-'СЕТ СН'!$F$26</f>
        <v>1052.0044030399999</v>
      </c>
      <c r="E36" s="36">
        <f>SUMIFS(СВЦЭМ!$D$33:$D$776,СВЦЭМ!$A$33:$A$776,$A36,СВЦЭМ!$B$33:$B$776,E$11)+'СЕТ СН'!$F$14+СВЦЭМ!$D$10+'СЕТ СН'!$F$8*'СЕТ СН'!$F$9-'СЕТ СН'!$F$26</f>
        <v>1068.4123699500001</v>
      </c>
      <c r="F36" s="36">
        <f>SUMIFS(СВЦЭМ!$D$33:$D$776,СВЦЭМ!$A$33:$A$776,$A36,СВЦЭМ!$B$33:$B$776,F$11)+'СЕТ СН'!$F$14+СВЦЭМ!$D$10+'СЕТ СН'!$F$8*'СЕТ СН'!$F$9-'СЕТ СН'!$F$26</f>
        <v>1057.72355068</v>
      </c>
      <c r="G36" s="36">
        <f>SUMIFS(СВЦЭМ!$D$33:$D$776,СВЦЭМ!$A$33:$A$776,$A36,СВЦЭМ!$B$33:$B$776,G$11)+'СЕТ СН'!$F$14+СВЦЭМ!$D$10+'СЕТ СН'!$F$8*'СЕТ СН'!$F$9-'СЕТ СН'!$F$26</f>
        <v>1037.79352088</v>
      </c>
      <c r="H36" s="36">
        <f>SUMIFS(СВЦЭМ!$D$33:$D$776,СВЦЭМ!$A$33:$A$776,$A36,СВЦЭМ!$B$33:$B$776,H$11)+'СЕТ СН'!$F$14+СВЦЭМ!$D$10+'СЕТ СН'!$F$8*'СЕТ СН'!$F$9-'СЕТ СН'!$F$26</f>
        <v>1011.7858744900001</v>
      </c>
      <c r="I36" s="36">
        <f>SUMIFS(СВЦЭМ!$D$33:$D$776,СВЦЭМ!$A$33:$A$776,$A36,СВЦЭМ!$B$33:$B$776,I$11)+'СЕТ СН'!$F$14+СВЦЭМ!$D$10+'СЕТ СН'!$F$8*'СЕТ СН'!$F$9-'СЕТ СН'!$F$26</f>
        <v>987.18155902000001</v>
      </c>
      <c r="J36" s="36">
        <f>SUMIFS(СВЦЭМ!$D$33:$D$776,СВЦЭМ!$A$33:$A$776,$A36,СВЦЭМ!$B$33:$B$776,J$11)+'СЕТ СН'!$F$14+СВЦЭМ!$D$10+'СЕТ СН'!$F$8*'СЕТ СН'!$F$9-'СЕТ СН'!$F$26</f>
        <v>964.22708045000002</v>
      </c>
      <c r="K36" s="36">
        <f>SUMIFS(СВЦЭМ!$D$33:$D$776,СВЦЭМ!$A$33:$A$776,$A36,СВЦЭМ!$B$33:$B$776,K$11)+'СЕТ СН'!$F$14+СВЦЭМ!$D$10+'СЕТ СН'!$F$8*'СЕТ СН'!$F$9-'СЕТ СН'!$F$26</f>
        <v>945.86297437000007</v>
      </c>
      <c r="L36" s="36">
        <f>SUMIFS(СВЦЭМ!$D$33:$D$776,СВЦЭМ!$A$33:$A$776,$A36,СВЦЭМ!$B$33:$B$776,L$11)+'СЕТ СН'!$F$14+СВЦЭМ!$D$10+'СЕТ СН'!$F$8*'СЕТ СН'!$F$9-'СЕТ СН'!$F$26</f>
        <v>945.64176033000001</v>
      </c>
      <c r="M36" s="36">
        <f>SUMIFS(СВЦЭМ!$D$33:$D$776,СВЦЭМ!$A$33:$A$776,$A36,СВЦЭМ!$B$33:$B$776,M$11)+'СЕТ СН'!$F$14+СВЦЭМ!$D$10+'СЕТ СН'!$F$8*'СЕТ СН'!$F$9-'СЕТ СН'!$F$26</f>
        <v>955.82858958000008</v>
      </c>
      <c r="N36" s="36">
        <f>SUMIFS(СВЦЭМ!$D$33:$D$776,СВЦЭМ!$A$33:$A$776,$A36,СВЦЭМ!$B$33:$B$776,N$11)+'СЕТ СН'!$F$14+СВЦЭМ!$D$10+'СЕТ СН'!$F$8*'СЕТ СН'!$F$9-'СЕТ СН'!$F$26</f>
        <v>966.71605827000008</v>
      </c>
      <c r="O36" s="36">
        <f>SUMIFS(СВЦЭМ!$D$33:$D$776,СВЦЭМ!$A$33:$A$776,$A36,СВЦЭМ!$B$33:$B$776,O$11)+'СЕТ СН'!$F$14+СВЦЭМ!$D$10+'СЕТ СН'!$F$8*'СЕТ СН'!$F$9-'СЕТ СН'!$F$26</f>
        <v>984.05955646000007</v>
      </c>
      <c r="P36" s="36">
        <f>SUMIFS(СВЦЭМ!$D$33:$D$776,СВЦЭМ!$A$33:$A$776,$A36,СВЦЭМ!$B$33:$B$776,P$11)+'СЕТ СН'!$F$14+СВЦЭМ!$D$10+'СЕТ СН'!$F$8*'СЕТ СН'!$F$9-'СЕТ СН'!$F$26</f>
        <v>1016.2192591100001</v>
      </c>
      <c r="Q36" s="36">
        <f>SUMIFS(СВЦЭМ!$D$33:$D$776,СВЦЭМ!$A$33:$A$776,$A36,СВЦЭМ!$B$33:$B$776,Q$11)+'СЕТ СН'!$F$14+СВЦЭМ!$D$10+'СЕТ СН'!$F$8*'СЕТ СН'!$F$9-'СЕТ СН'!$F$26</f>
        <v>1033.9335724</v>
      </c>
      <c r="R36" s="36">
        <f>SUMIFS(СВЦЭМ!$D$33:$D$776,СВЦЭМ!$A$33:$A$776,$A36,СВЦЭМ!$B$33:$B$776,R$11)+'СЕТ СН'!$F$14+СВЦЭМ!$D$10+'СЕТ СН'!$F$8*'СЕТ СН'!$F$9-'СЕТ СН'!$F$26</f>
        <v>1032.4693725500001</v>
      </c>
      <c r="S36" s="36">
        <f>SUMIFS(СВЦЭМ!$D$33:$D$776,СВЦЭМ!$A$33:$A$776,$A36,СВЦЭМ!$B$33:$B$776,S$11)+'СЕТ СН'!$F$14+СВЦЭМ!$D$10+'СЕТ СН'!$F$8*'СЕТ СН'!$F$9-'СЕТ СН'!$F$26</f>
        <v>994.82512735</v>
      </c>
      <c r="T36" s="36">
        <f>SUMIFS(СВЦЭМ!$D$33:$D$776,СВЦЭМ!$A$33:$A$776,$A36,СВЦЭМ!$B$33:$B$776,T$11)+'СЕТ СН'!$F$14+СВЦЭМ!$D$10+'СЕТ СН'!$F$8*'СЕТ СН'!$F$9-'СЕТ СН'!$F$26</f>
        <v>962.0926967800001</v>
      </c>
      <c r="U36" s="36">
        <f>SUMIFS(СВЦЭМ!$D$33:$D$776,СВЦЭМ!$A$33:$A$776,$A36,СВЦЭМ!$B$33:$B$776,U$11)+'СЕТ СН'!$F$14+СВЦЭМ!$D$10+'СЕТ СН'!$F$8*'СЕТ СН'!$F$9-'СЕТ СН'!$F$26</f>
        <v>937.83287395000002</v>
      </c>
      <c r="V36" s="36">
        <f>SUMIFS(СВЦЭМ!$D$33:$D$776,СВЦЭМ!$A$33:$A$776,$A36,СВЦЭМ!$B$33:$B$776,V$11)+'СЕТ СН'!$F$14+СВЦЭМ!$D$10+'СЕТ СН'!$F$8*'СЕТ СН'!$F$9-'СЕТ СН'!$F$26</f>
        <v>934.95513798000002</v>
      </c>
      <c r="W36" s="36">
        <f>SUMIFS(СВЦЭМ!$D$33:$D$776,СВЦЭМ!$A$33:$A$776,$A36,СВЦЭМ!$B$33:$B$776,W$11)+'СЕТ СН'!$F$14+СВЦЭМ!$D$10+'СЕТ СН'!$F$8*'СЕТ СН'!$F$9-'СЕТ СН'!$F$26</f>
        <v>961.43520151000007</v>
      </c>
      <c r="X36" s="36">
        <f>SUMIFS(СВЦЭМ!$D$33:$D$776,СВЦЭМ!$A$33:$A$776,$A36,СВЦЭМ!$B$33:$B$776,X$11)+'СЕТ СН'!$F$14+СВЦЭМ!$D$10+'СЕТ СН'!$F$8*'СЕТ СН'!$F$9-'СЕТ СН'!$F$26</f>
        <v>983.84338236000008</v>
      </c>
      <c r="Y36" s="36">
        <f>SUMIFS(СВЦЭМ!$D$33:$D$776,СВЦЭМ!$A$33:$A$776,$A36,СВЦЭМ!$B$33:$B$776,Y$11)+'СЕТ СН'!$F$14+СВЦЭМ!$D$10+'СЕТ СН'!$F$8*'СЕТ СН'!$F$9-'СЕТ СН'!$F$26</f>
        <v>1006.9052021900001</v>
      </c>
    </row>
    <row r="37" spans="1:27" ht="15.75" x14ac:dyDescent="0.2">
      <c r="A37" s="35">
        <f t="shared" si="0"/>
        <v>43887</v>
      </c>
      <c r="B37" s="36">
        <f>SUMIFS(СВЦЭМ!$D$33:$D$776,СВЦЭМ!$A$33:$A$776,$A37,СВЦЭМ!$B$33:$B$776,B$11)+'СЕТ СН'!$F$14+СВЦЭМ!$D$10+'СЕТ СН'!$F$8*'СЕТ СН'!$F$9-'СЕТ СН'!$F$26</f>
        <v>1032.0242785099999</v>
      </c>
      <c r="C37" s="36">
        <f>SUMIFS(СВЦЭМ!$D$33:$D$776,СВЦЭМ!$A$33:$A$776,$A37,СВЦЭМ!$B$33:$B$776,C$11)+'СЕТ СН'!$F$14+СВЦЭМ!$D$10+'СЕТ СН'!$F$8*'СЕТ СН'!$F$9-'СЕТ СН'!$F$26</f>
        <v>1054.2263507600001</v>
      </c>
      <c r="D37" s="36">
        <f>SUMIFS(СВЦЭМ!$D$33:$D$776,СВЦЭМ!$A$33:$A$776,$A37,СВЦЭМ!$B$33:$B$776,D$11)+'СЕТ СН'!$F$14+СВЦЭМ!$D$10+'СЕТ СН'!$F$8*'СЕТ СН'!$F$9-'СЕТ СН'!$F$26</f>
        <v>1062.87677102</v>
      </c>
      <c r="E37" s="36">
        <f>SUMIFS(СВЦЭМ!$D$33:$D$776,СВЦЭМ!$A$33:$A$776,$A37,СВЦЭМ!$B$33:$B$776,E$11)+'СЕТ СН'!$F$14+СВЦЭМ!$D$10+'СЕТ СН'!$F$8*'СЕТ СН'!$F$9-'СЕТ СН'!$F$26</f>
        <v>1076.0669986500002</v>
      </c>
      <c r="F37" s="36">
        <f>SUMIFS(СВЦЭМ!$D$33:$D$776,СВЦЭМ!$A$33:$A$776,$A37,СВЦЭМ!$B$33:$B$776,F$11)+'СЕТ СН'!$F$14+СВЦЭМ!$D$10+'СЕТ СН'!$F$8*'СЕТ СН'!$F$9-'СЕТ СН'!$F$26</f>
        <v>1066.8504126100001</v>
      </c>
      <c r="G37" s="36">
        <f>SUMIFS(СВЦЭМ!$D$33:$D$776,СВЦЭМ!$A$33:$A$776,$A37,СВЦЭМ!$B$33:$B$776,G$11)+'СЕТ СН'!$F$14+СВЦЭМ!$D$10+'СЕТ СН'!$F$8*'СЕТ СН'!$F$9-'СЕТ СН'!$F$26</f>
        <v>1043.7322738500002</v>
      </c>
      <c r="H37" s="36">
        <f>SUMIFS(СВЦЭМ!$D$33:$D$776,СВЦЭМ!$A$33:$A$776,$A37,СВЦЭМ!$B$33:$B$776,H$11)+'СЕТ СН'!$F$14+СВЦЭМ!$D$10+'СЕТ СН'!$F$8*'СЕТ СН'!$F$9-'СЕТ СН'!$F$26</f>
        <v>1008.44094856</v>
      </c>
      <c r="I37" s="36">
        <f>SUMIFS(СВЦЭМ!$D$33:$D$776,СВЦЭМ!$A$33:$A$776,$A37,СВЦЭМ!$B$33:$B$776,I$11)+'СЕТ СН'!$F$14+СВЦЭМ!$D$10+'СЕТ СН'!$F$8*'СЕТ СН'!$F$9-'СЕТ СН'!$F$26</f>
        <v>984.11973588000001</v>
      </c>
      <c r="J37" s="36">
        <f>SUMIFS(СВЦЭМ!$D$33:$D$776,СВЦЭМ!$A$33:$A$776,$A37,СВЦЭМ!$B$33:$B$776,J$11)+'СЕТ СН'!$F$14+СВЦЭМ!$D$10+'СЕТ СН'!$F$8*'СЕТ СН'!$F$9-'СЕТ СН'!$F$26</f>
        <v>953.25865456000008</v>
      </c>
      <c r="K37" s="36">
        <f>SUMIFS(СВЦЭМ!$D$33:$D$776,СВЦЭМ!$A$33:$A$776,$A37,СВЦЭМ!$B$33:$B$776,K$11)+'СЕТ СН'!$F$14+СВЦЭМ!$D$10+'СЕТ СН'!$F$8*'СЕТ СН'!$F$9-'СЕТ СН'!$F$26</f>
        <v>938.64240307</v>
      </c>
      <c r="L37" s="36">
        <f>SUMIFS(СВЦЭМ!$D$33:$D$776,СВЦЭМ!$A$33:$A$776,$A37,СВЦЭМ!$B$33:$B$776,L$11)+'СЕТ СН'!$F$14+СВЦЭМ!$D$10+'СЕТ СН'!$F$8*'СЕТ СН'!$F$9-'СЕТ СН'!$F$26</f>
        <v>945.86472072000004</v>
      </c>
      <c r="M37" s="36">
        <f>SUMIFS(СВЦЭМ!$D$33:$D$776,СВЦЭМ!$A$33:$A$776,$A37,СВЦЭМ!$B$33:$B$776,M$11)+'СЕТ СН'!$F$14+СВЦЭМ!$D$10+'СЕТ СН'!$F$8*'СЕТ СН'!$F$9-'СЕТ СН'!$F$26</f>
        <v>953.24879053000006</v>
      </c>
      <c r="N37" s="36">
        <f>SUMIFS(СВЦЭМ!$D$33:$D$776,СВЦЭМ!$A$33:$A$776,$A37,СВЦЭМ!$B$33:$B$776,N$11)+'СЕТ СН'!$F$14+СВЦЭМ!$D$10+'СЕТ СН'!$F$8*'СЕТ СН'!$F$9-'СЕТ СН'!$F$26</f>
        <v>964.01977720000002</v>
      </c>
      <c r="O37" s="36">
        <f>SUMIFS(СВЦЭМ!$D$33:$D$776,СВЦЭМ!$A$33:$A$776,$A37,СВЦЭМ!$B$33:$B$776,O$11)+'СЕТ СН'!$F$14+СВЦЭМ!$D$10+'СЕТ СН'!$F$8*'СЕТ СН'!$F$9-'СЕТ СН'!$F$26</f>
        <v>978.36036980000006</v>
      </c>
      <c r="P37" s="36">
        <f>SUMIFS(СВЦЭМ!$D$33:$D$776,СВЦЭМ!$A$33:$A$776,$A37,СВЦЭМ!$B$33:$B$776,P$11)+'СЕТ СН'!$F$14+СВЦЭМ!$D$10+'СЕТ СН'!$F$8*'СЕТ СН'!$F$9-'СЕТ СН'!$F$26</f>
        <v>990.29298033000009</v>
      </c>
      <c r="Q37" s="36">
        <f>SUMIFS(СВЦЭМ!$D$33:$D$776,СВЦЭМ!$A$33:$A$776,$A37,СВЦЭМ!$B$33:$B$776,Q$11)+'СЕТ СН'!$F$14+СВЦЭМ!$D$10+'СЕТ СН'!$F$8*'СЕТ СН'!$F$9-'СЕТ СН'!$F$26</f>
        <v>996.49766627000008</v>
      </c>
      <c r="R37" s="36">
        <f>SUMIFS(СВЦЭМ!$D$33:$D$776,СВЦЭМ!$A$33:$A$776,$A37,СВЦЭМ!$B$33:$B$776,R$11)+'СЕТ СН'!$F$14+СВЦЭМ!$D$10+'СЕТ СН'!$F$8*'СЕТ СН'!$F$9-'СЕТ СН'!$F$26</f>
        <v>988.57989954000004</v>
      </c>
      <c r="S37" s="36">
        <f>SUMIFS(СВЦЭМ!$D$33:$D$776,СВЦЭМ!$A$33:$A$776,$A37,СВЦЭМ!$B$33:$B$776,S$11)+'СЕТ СН'!$F$14+СВЦЭМ!$D$10+'СЕТ СН'!$F$8*'СЕТ СН'!$F$9-'СЕТ СН'!$F$26</f>
        <v>972.58579692000001</v>
      </c>
      <c r="T37" s="36">
        <f>SUMIFS(СВЦЭМ!$D$33:$D$776,СВЦЭМ!$A$33:$A$776,$A37,СВЦЭМ!$B$33:$B$776,T$11)+'СЕТ СН'!$F$14+СВЦЭМ!$D$10+'СЕТ СН'!$F$8*'СЕТ СН'!$F$9-'СЕТ СН'!$F$26</f>
        <v>948.7369553100001</v>
      </c>
      <c r="U37" s="36">
        <f>SUMIFS(СВЦЭМ!$D$33:$D$776,СВЦЭМ!$A$33:$A$776,$A37,СВЦЭМ!$B$33:$B$776,U$11)+'СЕТ СН'!$F$14+СВЦЭМ!$D$10+'СЕТ СН'!$F$8*'СЕТ СН'!$F$9-'СЕТ СН'!$F$26</f>
        <v>940.56940755000005</v>
      </c>
      <c r="V37" s="36">
        <f>SUMIFS(СВЦЭМ!$D$33:$D$776,СВЦЭМ!$A$33:$A$776,$A37,СВЦЭМ!$B$33:$B$776,V$11)+'СЕТ СН'!$F$14+СВЦЭМ!$D$10+'СЕТ СН'!$F$8*'СЕТ СН'!$F$9-'СЕТ СН'!$F$26</f>
        <v>944.46889600000009</v>
      </c>
      <c r="W37" s="36">
        <f>SUMIFS(СВЦЭМ!$D$33:$D$776,СВЦЭМ!$A$33:$A$776,$A37,СВЦЭМ!$B$33:$B$776,W$11)+'СЕТ СН'!$F$14+СВЦЭМ!$D$10+'СЕТ СН'!$F$8*'СЕТ СН'!$F$9-'СЕТ СН'!$F$26</f>
        <v>954.37219814000002</v>
      </c>
      <c r="X37" s="36">
        <f>SUMIFS(СВЦЭМ!$D$33:$D$776,СВЦЭМ!$A$33:$A$776,$A37,СВЦЭМ!$B$33:$B$776,X$11)+'СЕТ СН'!$F$14+СВЦЭМ!$D$10+'СЕТ СН'!$F$8*'СЕТ СН'!$F$9-'СЕТ СН'!$F$26</f>
        <v>970.75961928000004</v>
      </c>
      <c r="Y37" s="36">
        <f>SUMIFS(СВЦЭМ!$D$33:$D$776,СВЦЭМ!$A$33:$A$776,$A37,СВЦЭМ!$B$33:$B$776,Y$11)+'СЕТ СН'!$F$14+СВЦЭМ!$D$10+'СЕТ СН'!$F$8*'СЕТ СН'!$F$9-'СЕТ СН'!$F$26</f>
        <v>989.91064962000007</v>
      </c>
    </row>
    <row r="38" spans="1:27" ht="15.75" x14ac:dyDescent="0.2">
      <c r="A38" s="35">
        <f t="shared" si="0"/>
        <v>43888</v>
      </c>
      <c r="B38" s="36">
        <f>SUMIFS(СВЦЭМ!$D$33:$D$776,СВЦЭМ!$A$33:$A$776,$A38,СВЦЭМ!$B$33:$B$776,B$11)+'СЕТ СН'!$F$14+СВЦЭМ!$D$10+'СЕТ СН'!$F$8*'СЕТ СН'!$F$9-'СЕТ СН'!$F$26</f>
        <v>1036.5652586199999</v>
      </c>
      <c r="C38" s="36">
        <f>SUMIFS(СВЦЭМ!$D$33:$D$776,СВЦЭМ!$A$33:$A$776,$A38,СВЦЭМ!$B$33:$B$776,C$11)+'СЕТ СН'!$F$14+СВЦЭМ!$D$10+'СЕТ СН'!$F$8*'СЕТ СН'!$F$9-'СЕТ СН'!$F$26</f>
        <v>1052.0546519100001</v>
      </c>
      <c r="D38" s="36">
        <f>SUMIFS(СВЦЭМ!$D$33:$D$776,СВЦЭМ!$A$33:$A$776,$A38,СВЦЭМ!$B$33:$B$776,D$11)+'СЕТ СН'!$F$14+СВЦЭМ!$D$10+'СЕТ СН'!$F$8*'СЕТ СН'!$F$9-'СЕТ СН'!$F$26</f>
        <v>1059.87653546</v>
      </c>
      <c r="E38" s="36">
        <f>SUMIFS(СВЦЭМ!$D$33:$D$776,СВЦЭМ!$A$33:$A$776,$A38,СВЦЭМ!$B$33:$B$776,E$11)+'СЕТ СН'!$F$14+СВЦЭМ!$D$10+'СЕТ СН'!$F$8*'СЕТ СН'!$F$9-'СЕТ СН'!$F$26</f>
        <v>1071.40928209</v>
      </c>
      <c r="F38" s="36">
        <f>SUMIFS(СВЦЭМ!$D$33:$D$776,СВЦЭМ!$A$33:$A$776,$A38,СВЦЭМ!$B$33:$B$776,F$11)+'СЕТ СН'!$F$14+СВЦЭМ!$D$10+'СЕТ СН'!$F$8*'СЕТ СН'!$F$9-'СЕТ СН'!$F$26</f>
        <v>1059.0431010500001</v>
      </c>
      <c r="G38" s="36">
        <f>SUMIFS(СВЦЭМ!$D$33:$D$776,СВЦЭМ!$A$33:$A$776,$A38,СВЦЭМ!$B$33:$B$776,G$11)+'СЕТ СН'!$F$14+СВЦЭМ!$D$10+'СЕТ СН'!$F$8*'СЕТ СН'!$F$9-'СЕТ СН'!$F$26</f>
        <v>1032.63147215</v>
      </c>
      <c r="H38" s="36">
        <f>SUMIFS(СВЦЭМ!$D$33:$D$776,СВЦЭМ!$A$33:$A$776,$A38,СВЦЭМ!$B$33:$B$776,H$11)+'СЕТ СН'!$F$14+СВЦЭМ!$D$10+'СЕТ СН'!$F$8*'СЕТ СН'!$F$9-'СЕТ СН'!$F$26</f>
        <v>1006.6747972200001</v>
      </c>
      <c r="I38" s="36">
        <f>SUMIFS(СВЦЭМ!$D$33:$D$776,СВЦЭМ!$A$33:$A$776,$A38,СВЦЭМ!$B$33:$B$776,I$11)+'СЕТ СН'!$F$14+СВЦЭМ!$D$10+'СЕТ СН'!$F$8*'СЕТ СН'!$F$9-'СЕТ СН'!$F$26</f>
        <v>981.56450474000007</v>
      </c>
      <c r="J38" s="36">
        <f>SUMIFS(СВЦЭМ!$D$33:$D$776,СВЦЭМ!$A$33:$A$776,$A38,СВЦЭМ!$B$33:$B$776,J$11)+'СЕТ СН'!$F$14+СВЦЭМ!$D$10+'СЕТ СН'!$F$8*'СЕТ СН'!$F$9-'СЕТ СН'!$F$26</f>
        <v>959.30956219000007</v>
      </c>
      <c r="K38" s="36">
        <f>SUMIFS(СВЦЭМ!$D$33:$D$776,СВЦЭМ!$A$33:$A$776,$A38,СВЦЭМ!$B$33:$B$776,K$11)+'СЕТ СН'!$F$14+СВЦЭМ!$D$10+'СЕТ СН'!$F$8*'СЕТ СН'!$F$9-'СЕТ СН'!$F$26</f>
        <v>940.58490466000001</v>
      </c>
      <c r="L38" s="36">
        <f>SUMIFS(СВЦЭМ!$D$33:$D$776,СВЦЭМ!$A$33:$A$776,$A38,СВЦЭМ!$B$33:$B$776,L$11)+'СЕТ СН'!$F$14+СВЦЭМ!$D$10+'СЕТ СН'!$F$8*'СЕТ СН'!$F$9-'СЕТ СН'!$F$26</f>
        <v>944.11607846000004</v>
      </c>
      <c r="M38" s="36">
        <f>SUMIFS(СВЦЭМ!$D$33:$D$776,СВЦЭМ!$A$33:$A$776,$A38,СВЦЭМ!$B$33:$B$776,M$11)+'СЕТ СН'!$F$14+СВЦЭМ!$D$10+'СЕТ СН'!$F$8*'СЕТ СН'!$F$9-'СЕТ СН'!$F$26</f>
        <v>958.43192746</v>
      </c>
      <c r="N38" s="36">
        <f>SUMIFS(СВЦЭМ!$D$33:$D$776,СВЦЭМ!$A$33:$A$776,$A38,СВЦЭМ!$B$33:$B$776,N$11)+'СЕТ СН'!$F$14+СВЦЭМ!$D$10+'СЕТ СН'!$F$8*'СЕТ СН'!$F$9-'СЕТ СН'!$F$26</f>
        <v>962.01186994</v>
      </c>
      <c r="O38" s="36">
        <f>SUMIFS(СВЦЭМ!$D$33:$D$776,СВЦЭМ!$A$33:$A$776,$A38,СВЦЭМ!$B$33:$B$776,O$11)+'СЕТ СН'!$F$14+СВЦЭМ!$D$10+'СЕТ СН'!$F$8*'СЕТ СН'!$F$9-'СЕТ СН'!$F$26</f>
        <v>978.07798958000001</v>
      </c>
      <c r="P38" s="36">
        <f>SUMIFS(СВЦЭМ!$D$33:$D$776,СВЦЭМ!$A$33:$A$776,$A38,СВЦЭМ!$B$33:$B$776,P$11)+'СЕТ СН'!$F$14+СВЦЭМ!$D$10+'СЕТ СН'!$F$8*'СЕТ СН'!$F$9-'СЕТ СН'!$F$26</f>
        <v>992.70471614000007</v>
      </c>
      <c r="Q38" s="36">
        <f>SUMIFS(СВЦЭМ!$D$33:$D$776,СВЦЭМ!$A$33:$A$776,$A38,СВЦЭМ!$B$33:$B$776,Q$11)+'СЕТ СН'!$F$14+СВЦЭМ!$D$10+'СЕТ СН'!$F$8*'СЕТ СН'!$F$9-'СЕТ СН'!$F$26</f>
        <v>1003.56946595</v>
      </c>
      <c r="R38" s="36">
        <f>SUMIFS(СВЦЭМ!$D$33:$D$776,СВЦЭМ!$A$33:$A$776,$A38,СВЦЭМ!$B$33:$B$776,R$11)+'СЕТ СН'!$F$14+СВЦЭМ!$D$10+'СЕТ СН'!$F$8*'СЕТ СН'!$F$9-'СЕТ СН'!$F$26</f>
        <v>1007.2118225400001</v>
      </c>
      <c r="S38" s="36">
        <f>SUMIFS(СВЦЭМ!$D$33:$D$776,СВЦЭМ!$A$33:$A$776,$A38,СВЦЭМ!$B$33:$B$776,S$11)+'СЕТ СН'!$F$14+СВЦЭМ!$D$10+'СЕТ СН'!$F$8*'СЕТ СН'!$F$9-'СЕТ СН'!$F$26</f>
        <v>993.24126748000003</v>
      </c>
      <c r="T38" s="36">
        <f>SUMIFS(СВЦЭМ!$D$33:$D$776,СВЦЭМ!$A$33:$A$776,$A38,СВЦЭМ!$B$33:$B$776,T$11)+'СЕТ СН'!$F$14+СВЦЭМ!$D$10+'СЕТ СН'!$F$8*'СЕТ СН'!$F$9-'СЕТ СН'!$F$26</f>
        <v>957.79267711</v>
      </c>
      <c r="U38" s="36">
        <f>SUMIFS(СВЦЭМ!$D$33:$D$776,СВЦЭМ!$A$33:$A$776,$A38,СВЦЭМ!$B$33:$B$776,U$11)+'СЕТ СН'!$F$14+СВЦЭМ!$D$10+'СЕТ СН'!$F$8*'СЕТ СН'!$F$9-'СЕТ СН'!$F$26</f>
        <v>953.79451961000007</v>
      </c>
      <c r="V38" s="36">
        <f>SUMIFS(СВЦЭМ!$D$33:$D$776,СВЦЭМ!$A$33:$A$776,$A38,СВЦЭМ!$B$33:$B$776,V$11)+'СЕТ СН'!$F$14+СВЦЭМ!$D$10+'СЕТ СН'!$F$8*'СЕТ СН'!$F$9-'СЕТ СН'!$F$26</f>
        <v>955.33428851000008</v>
      </c>
      <c r="W38" s="36">
        <f>SUMIFS(СВЦЭМ!$D$33:$D$776,СВЦЭМ!$A$33:$A$776,$A38,СВЦЭМ!$B$33:$B$776,W$11)+'СЕТ СН'!$F$14+СВЦЭМ!$D$10+'СЕТ СН'!$F$8*'СЕТ СН'!$F$9-'СЕТ СН'!$F$26</f>
        <v>969.28121180000005</v>
      </c>
      <c r="X38" s="36">
        <f>SUMIFS(СВЦЭМ!$D$33:$D$776,СВЦЭМ!$A$33:$A$776,$A38,СВЦЭМ!$B$33:$B$776,X$11)+'СЕТ СН'!$F$14+СВЦЭМ!$D$10+'СЕТ СН'!$F$8*'СЕТ СН'!$F$9-'СЕТ СН'!$F$26</f>
        <v>975.52105204000009</v>
      </c>
      <c r="Y38" s="36">
        <f>SUMIFS(СВЦЭМ!$D$33:$D$776,СВЦЭМ!$A$33:$A$776,$A38,СВЦЭМ!$B$33:$B$776,Y$11)+'СЕТ СН'!$F$14+СВЦЭМ!$D$10+'СЕТ СН'!$F$8*'СЕТ СН'!$F$9-'СЕТ СН'!$F$26</f>
        <v>999.79415475000008</v>
      </c>
    </row>
    <row r="39" spans="1:27" ht="15.75" x14ac:dyDescent="0.2">
      <c r="A39" s="35">
        <f t="shared" si="0"/>
        <v>43889</v>
      </c>
      <c r="B39" s="36">
        <f>SUMIFS(СВЦЭМ!$D$33:$D$776,СВЦЭМ!$A$33:$A$776,$A39,СВЦЭМ!$B$33:$B$776,B$11)+'СЕТ СН'!$F$14+СВЦЭМ!$D$10+'СЕТ СН'!$F$8*'СЕТ СН'!$F$9-'СЕТ СН'!$F$26</f>
        <v>1014.8558056500001</v>
      </c>
      <c r="C39" s="36">
        <f>SUMIFS(СВЦЭМ!$D$33:$D$776,СВЦЭМ!$A$33:$A$776,$A39,СВЦЭМ!$B$33:$B$776,C$11)+'СЕТ СН'!$F$14+СВЦЭМ!$D$10+'СЕТ СН'!$F$8*'СЕТ СН'!$F$9-'СЕТ СН'!$F$26</f>
        <v>1043.3619044300001</v>
      </c>
      <c r="D39" s="36">
        <f>SUMIFS(СВЦЭМ!$D$33:$D$776,СВЦЭМ!$A$33:$A$776,$A39,СВЦЭМ!$B$33:$B$776,D$11)+'СЕТ СН'!$F$14+СВЦЭМ!$D$10+'СЕТ СН'!$F$8*'СЕТ СН'!$F$9-'СЕТ СН'!$F$26</f>
        <v>1057.55785842</v>
      </c>
      <c r="E39" s="36">
        <f>SUMIFS(СВЦЭМ!$D$33:$D$776,СВЦЭМ!$A$33:$A$776,$A39,СВЦЭМ!$B$33:$B$776,E$11)+'СЕТ СН'!$F$14+СВЦЭМ!$D$10+'СЕТ СН'!$F$8*'СЕТ СН'!$F$9-'СЕТ СН'!$F$26</f>
        <v>1059.6856560900001</v>
      </c>
      <c r="F39" s="36">
        <f>SUMIFS(СВЦЭМ!$D$33:$D$776,СВЦЭМ!$A$33:$A$776,$A39,СВЦЭМ!$B$33:$B$776,F$11)+'СЕТ СН'!$F$14+СВЦЭМ!$D$10+'СЕТ СН'!$F$8*'СЕТ СН'!$F$9-'СЕТ СН'!$F$26</f>
        <v>1047.9925256900001</v>
      </c>
      <c r="G39" s="36">
        <f>SUMIFS(СВЦЭМ!$D$33:$D$776,СВЦЭМ!$A$33:$A$776,$A39,СВЦЭМ!$B$33:$B$776,G$11)+'СЕТ СН'!$F$14+СВЦЭМ!$D$10+'СЕТ СН'!$F$8*'СЕТ СН'!$F$9-'СЕТ СН'!$F$26</f>
        <v>1030.3197054500001</v>
      </c>
      <c r="H39" s="36">
        <f>SUMIFS(СВЦЭМ!$D$33:$D$776,СВЦЭМ!$A$33:$A$776,$A39,СВЦЭМ!$B$33:$B$776,H$11)+'СЕТ СН'!$F$14+СВЦЭМ!$D$10+'СЕТ СН'!$F$8*'СЕТ СН'!$F$9-'СЕТ СН'!$F$26</f>
        <v>984.95081745000005</v>
      </c>
      <c r="I39" s="36">
        <f>SUMIFS(СВЦЭМ!$D$33:$D$776,СВЦЭМ!$A$33:$A$776,$A39,СВЦЭМ!$B$33:$B$776,I$11)+'СЕТ СН'!$F$14+СВЦЭМ!$D$10+'СЕТ СН'!$F$8*'СЕТ СН'!$F$9-'СЕТ СН'!$F$26</f>
        <v>961.92207680000001</v>
      </c>
      <c r="J39" s="36">
        <f>SUMIFS(СВЦЭМ!$D$33:$D$776,СВЦЭМ!$A$33:$A$776,$A39,СВЦЭМ!$B$33:$B$776,J$11)+'СЕТ СН'!$F$14+СВЦЭМ!$D$10+'СЕТ СН'!$F$8*'СЕТ СН'!$F$9-'СЕТ СН'!$F$26</f>
        <v>958.17975991000003</v>
      </c>
      <c r="K39" s="36">
        <f>SUMIFS(СВЦЭМ!$D$33:$D$776,СВЦЭМ!$A$33:$A$776,$A39,СВЦЭМ!$B$33:$B$776,K$11)+'СЕТ СН'!$F$14+СВЦЭМ!$D$10+'СЕТ СН'!$F$8*'СЕТ СН'!$F$9-'СЕТ СН'!$F$26</f>
        <v>950.04000361999999</v>
      </c>
      <c r="L39" s="36">
        <f>SUMIFS(СВЦЭМ!$D$33:$D$776,СВЦЭМ!$A$33:$A$776,$A39,СВЦЭМ!$B$33:$B$776,L$11)+'СЕТ СН'!$F$14+СВЦЭМ!$D$10+'СЕТ СН'!$F$8*'СЕТ СН'!$F$9-'СЕТ СН'!$F$26</f>
        <v>952.33811250000008</v>
      </c>
      <c r="M39" s="36">
        <f>SUMIFS(СВЦЭМ!$D$33:$D$776,СВЦЭМ!$A$33:$A$776,$A39,СВЦЭМ!$B$33:$B$776,M$11)+'СЕТ СН'!$F$14+СВЦЭМ!$D$10+'СЕТ СН'!$F$8*'СЕТ СН'!$F$9-'СЕТ СН'!$F$26</f>
        <v>957.60595207000006</v>
      </c>
      <c r="N39" s="36">
        <f>SUMIFS(СВЦЭМ!$D$33:$D$776,СВЦЭМ!$A$33:$A$776,$A39,СВЦЭМ!$B$33:$B$776,N$11)+'СЕТ СН'!$F$14+СВЦЭМ!$D$10+'СЕТ СН'!$F$8*'СЕТ СН'!$F$9-'СЕТ СН'!$F$26</f>
        <v>955.70814223000002</v>
      </c>
      <c r="O39" s="36">
        <f>SUMIFS(СВЦЭМ!$D$33:$D$776,СВЦЭМ!$A$33:$A$776,$A39,СВЦЭМ!$B$33:$B$776,O$11)+'СЕТ СН'!$F$14+СВЦЭМ!$D$10+'СЕТ СН'!$F$8*'СЕТ СН'!$F$9-'СЕТ СН'!$F$26</f>
        <v>969.60179629000004</v>
      </c>
      <c r="P39" s="36">
        <f>SUMIFS(СВЦЭМ!$D$33:$D$776,СВЦЭМ!$A$33:$A$776,$A39,СВЦЭМ!$B$33:$B$776,P$11)+'СЕТ СН'!$F$14+СВЦЭМ!$D$10+'СЕТ СН'!$F$8*'СЕТ СН'!$F$9-'СЕТ СН'!$F$26</f>
        <v>980.02533612000002</v>
      </c>
      <c r="Q39" s="36">
        <f>SUMIFS(СВЦЭМ!$D$33:$D$776,СВЦЭМ!$A$33:$A$776,$A39,СВЦЭМ!$B$33:$B$776,Q$11)+'СЕТ СН'!$F$14+СВЦЭМ!$D$10+'СЕТ СН'!$F$8*'СЕТ СН'!$F$9-'СЕТ СН'!$F$26</f>
        <v>981.90012634000004</v>
      </c>
      <c r="R39" s="36">
        <f>SUMIFS(СВЦЭМ!$D$33:$D$776,СВЦЭМ!$A$33:$A$776,$A39,СВЦЭМ!$B$33:$B$776,R$11)+'СЕТ СН'!$F$14+СВЦЭМ!$D$10+'СЕТ СН'!$F$8*'СЕТ СН'!$F$9-'СЕТ СН'!$F$26</f>
        <v>970.57865709999999</v>
      </c>
      <c r="S39" s="36">
        <f>SUMIFS(СВЦЭМ!$D$33:$D$776,СВЦЭМ!$A$33:$A$776,$A39,СВЦЭМ!$B$33:$B$776,S$11)+'СЕТ СН'!$F$14+СВЦЭМ!$D$10+'СЕТ СН'!$F$8*'СЕТ СН'!$F$9-'СЕТ СН'!$F$26</f>
        <v>945.92101143000002</v>
      </c>
      <c r="T39" s="36">
        <f>SUMIFS(СВЦЭМ!$D$33:$D$776,СВЦЭМ!$A$33:$A$776,$A39,СВЦЭМ!$B$33:$B$776,T$11)+'СЕТ СН'!$F$14+СВЦЭМ!$D$10+'СЕТ СН'!$F$8*'СЕТ СН'!$F$9-'СЕТ СН'!$F$26</f>
        <v>941.98022557000002</v>
      </c>
      <c r="U39" s="36">
        <f>SUMIFS(СВЦЭМ!$D$33:$D$776,СВЦЭМ!$A$33:$A$776,$A39,СВЦЭМ!$B$33:$B$776,U$11)+'СЕТ СН'!$F$14+СВЦЭМ!$D$10+'СЕТ СН'!$F$8*'СЕТ СН'!$F$9-'СЕТ СН'!$F$26</f>
        <v>943.41718035000008</v>
      </c>
      <c r="V39" s="36">
        <f>SUMIFS(СВЦЭМ!$D$33:$D$776,СВЦЭМ!$A$33:$A$776,$A39,СВЦЭМ!$B$33:$B$776,V$11)+'СЕТ СН'!$F$14+СВЦЭМ!$D$10+'СЕТ СН'!$F$8*'СЕТ СН'!$F$9-'СЕТ СН'!$F$26</f>
        <v>950.19249352000008</v>
      </c>
      <c r="W39" s="36">
        <f>SUMIFS(СВЦЭМ!$D$33:$D$776,СВЦЭМ!$A$33:$A$776,$A39,СВЦЭМ!$B$33:$B$776,W$11)+'СЕТ СН'!$F$14+СВЦЭМ!$D$10+'СЕТ СН'!$F$8*'СЕТ СН'!$F$9-'СЕТ СН'!$F$26</f>
        <v>964.57419274000006</v>
      </c>
      <c r="X39" s="36">
        <f>SUMIFS(СВЦЭМ!$D$33:$D$776,СВЦЭМ!$A$33:$A$776,$A39,СВЦЭМ!$B$33:$B$776,X$11)+'СЕТ СН'!$F$14+СВЦЭМ!$D$10+'СЕТ СН'!$F$8*'СЕТ СН'!$F$9-'СЕТ СН'!$F$26</f>
        <v>966.27480135000008</v>
      </c>
      <c r="Y39" s="36">
        <f>SUMIFS(СВЦЭМ!$D$33:$D$776,СВЦЭМ!$A$33:$A$776,$A39,СВЦЭМ!$B$33:$B$776,Y$11)+'СЕТ СН'!$F$14+СВЦЭМ!$D$10+'СЕТ СН'!$F$8*'СЕТ СН'!$F$9-'СЕТ СН'!$F$26</f>
        <v>980.28934895000009</v>
      </c>
    </row>
    <row r="40" spans="1:27" ht="15.75" x14ac:dyDescent="0.2">
      <c r="A40" s="35">
        <f t="shared" si="0"/>
        <v>43890</v>
      </c>
      <c r="B40" s="36">
        <f>SUMIFS(СВЦЭМ!$D$33:$D$776,СВЦЭМ!$A$33:$A$776,$A40,СВЦЭМ!$B$33:$B$776,B$11)+'СЕТ СН'!$F$14+СВЦЭМ!$D$10+'СЕТ СН'!$F$8*'СЕТ СН'!$F$9-'СЕТ СН'!$F$26</f>
        <v>1008.74219241</v>
      </c>
      <c r="C40" s="36">
        <f>SUMIFS(СВЦЭМ!$D$33:$D$776,СВЦЭМ!$A$33:$A$776,$A40,СВЦЭМ!$B$33:$B$776,C$11)+'СЕТ СН'!$F$14+СВЦЭМ!$D$10+'СЕТ СН'!$F$8*'СЕТ СН'!$F$9-'СЕТ СН'!$F$26</f>
        <v>1008.9363259400001</v>
      </c>
      <c r="D40" s="36">
        <f>SUMIFS(СВЦЭМ!$D$33:$D$776,СВЦЭМ!$A$33:$A$776,$A40,СВЦЭМ!$B$33:$B$776,D$11)+'СЕТ СН'!$F$14+СВЦЭМ!$D$10+'СЕТ СН'!$F$8*'СЕТ СН'!$F$9-'СЕТ СН'!$F$26</f>
        <v>1028.4048170400001</v>
      </c>
      <c r="E40" s="36">
        <f>SUMIFS(СВЦЭМ!$D$33:$D$776,СВЦЭМ!$A$33:$A$776,$A40,СВЦЭМ!$B$33:$B$776,E$11)+'СЕТ СН'!$F$14+СВЦЭМ!$D$10+'СЕТ СН'!$F$8*'СЕТ СН'!$F$9-'СЕТ СН'!$F$26</f>
        <v>1043.42940787</v>
      </c>
      <c r="F40" s="36">
        <f>SUMIFS(СВЦЭМ!$D$33:$D$776,СВЦЭМ!$A$33:$A$776,$A40,СВЦЭМ!$B$33:$B$776,F$11)+'СЕТ СН'!$F$14+СВЦЭМ!$D$10+'СЕТ СН'!$F$8*'СЕТ СН'!$F$9-'СЕТ СН'!$F$26</f>
        <v>1051.0246046000002</v>
      </c>
      <c r="G40" s="36">
        <f>SUMIFS(СВЦЭМ!$D$33:$D$776,СВЦЭМ!$A$33:$A$776,$A40,СВЦЭМ!$B$33:$B$776,G$11)+'СЕТ СН'!$F$14+СВЦЭМ!$D$10+'СЕТ СН'!$F$8*'СЕТ СН'!$F$9-'СЕТ СН'!$F$26</f>
        <v>1051.2953862700001</v>
      </c>
      <c r="H40" s="36">
        <f>SUMIFS(СВЦЭМ!$D$33:$D$776,СВЦЭМ!$A$33:$A$776,$A40,СВЦЭМ!$B$33:$B$776,H$11)+'СЕТ СН'!$F$14+СВЦЭМ!$D$10+'СЕТ СН'!$F$8*'СЕТ СН'!$F$9-'СЕТ СН'!$F$26</f>
        <v>1026.5152875600002</v>
      </c>
      <c r="I40" s="36">
        <f>SUMIFS(СВЦЭМ!$D$33:$D$776,СВЦЭМ!$A$33:$A$776,$A40,СВЦЭМ!$B$33:$B$776,I$11)+'СЕТ СН'!$F$14+СВЦЭМ!$D$10+'СЕТ СН'!$F$8*'СЕТ СН'!$F$9-'СЕТ СН'!$F$26</f>
        <v>995.50815836000004</v>
      </c>
      <c r="J40" s="36">
        <f>SUMIFS(СВЦЭМ!$D$33:$D$776,СВЦЭМ!$A$33:$A$776,$A40,СВЦЭМ!$B$33:$B$776,J$11)+'СЕТ СН'!$F$14+СВЦЭМ!$D$10+'СЕТ СН'!$F$8*'СЕТ СН'!$F$9-'СЕТ СН'!$F$26</f>
        <v>963.73781579000001</v>
      </c>
      <c r="K40" s="36">
        <f>SUMIFS(СВЦЭМ!$D$33:$D$776,СВЦЭМ!$A$33:$A$776,$A40,СВЦЭМ!$B$33:$B$776,K$11)+'СЕТ СН'!$F$14+СВЦЭМ!$D$10+'СЕТ СН'!$F$8*'СЕТ СН'!$F$9-'СЕТ СН'!$F$26</f>
        <v>967.55099457000006</v>
      </c>
      <c r="L40" s="36">
        <f>SUMIFS(СВЦЭМ!$D$33:$D$776,СВЦЭМ!$A$33:$A$776,$A40,СВЦЭМ!$B$33:$B$776,L$11)+'СЕТ СН'!$F$14+СВЦЭМ!$D$10+'СЕТ СН'!$F$8*'СЕТ СН'!$F$9-'СЕТ СН'!$F$26</f>
        <v>961.23738584</v>
      </c>
      <c r="M40" s="36">
        <f>SUMIFS(СВЦЭМ!$D$33:$D$776,СВЦЭМ!$A$33:$A$776,$A40,СВЦЭМ!$B$33:$B$776,M$11)+'СЕТ СН'!$F$14+СВЦЭМ!$D$10+'СЕТ СН'!$F$8*'СЕТ СН'!$F$9-'СЕТ СН'!$F$26</f>
        <v>964.32184009000002</v>
      </c>
      <c r="N40" s="36">
        <f>SUMIFS(СВЦЭМ!$D$33:$D$776,СВЦЭМ!$A$33:$A$776,$A40,СВЦЭМ!$B$33:$B$776,N$11)+'СЕТ СН'!$F$14+СВЦЭМ!$D$10+'СЕТ СН'!$F$8*'СЕТ СН'!$F$9-'СЕТ СН'!$F$26</f>
        <v>969.25464737000004</v>
      </c>
      <c r="O40" s="36">
        <f>SUMIFS(СВЦЭМ!$D$33:$D$776,СВЦЭМ!$A$33:$A$776,$A40,СВЦЭМ!$B$33:$B$776,O$11)+'СЕТ СН'!$F$14+СВЦЭМ!$D$10+'СЕТ СН'!$F$8*'СЕТ СН'!$F$9-'СЕТ СН'!$F$26</f>
        <v>973.42851645000007</v>
      </c>
      <c r="P40" s="36">
        <f>SUMIFS(СВЦЭМ!$D$33:$D$776,СВЦЭМ!$A$33:$A$776,$A40,СВЦЭМ!$B$33:$B$776,P$11)+'СЕТ СН'!$F$14+СВЦЭМ!$D$10+'СЕТ СН'!$F$8*'СЕТ СН'!$F$9-'СЕТ СН'!$F$26</f>
        <v>984.50319291000005</v>
      </c>
      <c r="Q40" s="36">
        <f>SUMIFS(СВЦЭМ!$D$33:$D$776,СВЦЭМ!$A$33:$A$776,$A40,СВЦЭМ!$B$33:$B$776,Q$11)+'СЕТ СН'!$F$14+СВЦЭМ!$D$10+'СЕТ СН'!$F$8*'СЕТ СН'!$F$9-'СЕТ СН'!$F$26</f>
        <v>993.99919765000004</v>
      </c>
      <c r="R40" s="36">
        <f>SUMIFS(СВЦЭМ!$D$33:$D$776,СВЦЭМ!$A$33:$A$776,$A40,СВЦЭМ!$B$33:$B$776,R$11)+'СЕТ СН'!$F$14+СВЦЭМ!$D$10+'СЕТ СН'!$F$8*'СЕТ СН'!$F$9-'СЕТ СН'!$F$26</f>
        <v>990.36917762000007</v>
      </c>
      <c r="S40" s="36">
        <f>SUMIFS(СВЦЭМ!$D$33:$D$776,СВЦЭМ!$A$33:$A$776,$A40,СВЦЭМ!$B$33:$B$776,S$11)+'СЕТ СН'!$F$14+СВЦЭМ!$D$10+'СЕТ СН'!$F$8*'СЕТ СН'!$F$9-'СЕТ СН'!$F$26</f>
        <v>986.20887683000001</v>
      </c>
      <c r="T40" s="36">
        <f>SUMIFS(СВЦЭМ!$D$33:$D$776,СВЦЭМ!$A$33:$A$776,$A40,СВЦЭМ!$B$33:$B$776,T$11)+'СЕТ СН'!$F$14+СВЦЭМ!$D$10+'СЕТ СН'!$F$8*'СЕТ СН'!$F$9-'СЕТ СН'!$F$26</f>
        <v>970.78573519000008</v>
      </c>
      <c r="U40" s="36">
        <f>SUMIFS(СВЦЭМ!$D$33:$D$776,СВЦЭМ!$A$33:$A$776,$A40,СВЦЭМ!$B$33:$B$776,U$11)+'СЕТ СН'!$F$14+СВЦЭМ!$D$10+'СЕТ СН'!$F$8*'СЕТ СН'!$F$9-'СЕТ СН'!$F$26</f>
        <v>972.64158316999999</v>
      </c>
      <c r="V40" s="36">
        <f>SUMIFS(СВЦЭМ!$D$33:$D$776,СВЦЭМ!$A$33:$A$776,$A40,СВЦЭМ!$B$33:$B$776,V$11)+'СЕТ СН'!$F$14+СВЦЭМ!$D$10+'СЕТ СН'!$F$8*'СЕТ СН'!$F$9-'СЕТ СН'!$F$26</f>
        <v>965.77556732000005</v>
      </c>
      <c r="W40" s="36">
        <f>SUMIFS(СВЦЭМ!$D$33:$D$776,СВЦЭМ!$A$33:$A$776,$A40,СВЦЭМ!$B$33:$B$776,W$11)+'СЕТ СН'!$F$14+СВЦЭМ!$D$10+'СЕТ СН'!$F$8*'СЕТ СН'!$F$9-'СЕТ СН'!$F$26</f>
        <v>975.73132336000003</v>
      </c>
      <c r="X40" s="36">
        <f>SUMIFS(СВЦЭМ!$D$33:$D$776,СВЦЭМ!$A$33:$A$776,$A40,СВЦЭМ!$B$33:$B$776,X$11)+'СЕТ СН'!$F$14+СВЦЭМ!$D$10+'СЕТ СН'!$F$8*'СЕТ СН'!$F$9-'СЕТ СН'!$F$26</f>
        <v>979.17213506000007</v>
      </c>
      <c r="Y40" s="36">
        <f>SUMIFS(СВЦЭМ!$D$33:$D$776,СВЦЭМ!$A$33:$A$776,$A40,СВЦЭМ!$B$33:$B$776,Y$11)+'СЕТ СН'!$F$14+СВЦЭМ!$D$10+'СЕТ СН'!$F$8*'СЕТ СН'!$F$9-'СЕТ СН'!$F$26</f>
        <v>992.62434078000001</v>
      </c>
    </row>
    <row r="41" spans="1:27" ht="15.75" x14ac:dyDescent="0.25">
      <c r="A41" s="32"/>
      <c r="B41" s="44"/>
      <c r="C41" s="32"/>
      <c r="D41" s="32"/>
      <c r="E41" s="32"/>
      <c r="F41" s="32"/>
      <c r="G41" s="32"/>
      <c r="H41" s="32"/>
      <c r="I41" s="32"/>
      <c r="J41" s="32"/>
      <c r="K41" s="32"/>
      <c r="L41" s="32"/>
      <c r="M41" s="32"/>
      <c r="N41" s="32"/>
      <c r="O41" s="32"/>
      <c r="P41" s="32"/>
      <c r="Q41" s="32"/>
      <c r="R41" s="32"/>
      <c r="S41" s="32"/>
      <c r="T41" s="32"/>
      <c r="U41" s="32"/>
      <c r="V41" s="32"/>
      <c r="W41" s="32"/>
      <c r="X41" s="32"/>
      <c r="Y41" s="32"/>
    </row>
    <row r="42" spans="1:27" ht="15.75" x14ac:dyDescent="0.25">
      <c r="A42" s="32"/>
      <c r="B42" s="44"/>
      <c r="C42" s="32"/>
      <c r="D42" s="32"/>
      <c r="E42" s="32"/>
      <c r="F42" s="32"/>
      <c r="G42" s="32"/>
      <c r="H42" s="32"/>
      <c r="I42" s="32"/>
      <c r="J42" s="32"/>
      <c r="K42" s="32"/>
      <c r="L42" s="32"/>
      <c r="M42" s="32"/>
      <c r="N42" s="32"/>
      <c r="O42" s="32"/>
      <c r="P42" s="32"/>
      <c r="Q42" s="32"/>
      <c r="R42" s="32"/>
      <c r="S42" s="32"/>
      <c r="T42" s="32"/>
      <c r="U42" s="32"/>
      <c r="V42" s="32"/>
      <c r="W42" s="32"/>
      <c r="X42" s="32"/>
      <c r="Y42" s="32"/>
    </row>
    <row r="43" spans="1:27" ht="12.75" customHeight="1" x14ac:dyDescent="0.2">
      <c r="A43" s="136" t="s">
        <v>7</v>
      </c>
      <c r="B43" s="130" t="s">
        <v>69</v>
      </c>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7" ht="12.75" customHeight="1" x14ac:dyDescent="0.2">
      <c r="A44" s="137"/>
      <c r="B44" s="133"/>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7" ht="12.75" customHeight="1" x14ac:dyDescent="0.2">
      <c r="A45" s="138"/>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7" ht="18.75" customHeight="1" x14ac:dyDescent="0.2">
      <c r="A46" s="35" t="str">
        <f>СВЦЭМ!$A$34</f>
        <v>01.02.2020</v>
      </c>
      <c r="B46" s="36">
        <f>SUMIFS(СВЦЭМ!$D$33:$D$776,СВЦЭМ!$A$33:$A$776,$A46,СВЦЭМ!$B$33:$B$776,B$45)+'СЕТ СН'!$F$14+СВЦЭМ!$D$10+'СЕТ СН'!$F$6-'СЕТ СН'!$F$26</f>
        <v>945.49234580999996</v>
      </c>
      <c r="C46" s="36">
        <f>SUMIFS(СВЦЭМ!$D$33:$D$776,СВЦЭМ!$A$33:$A$776,$A46,СВЦЭМ!$B$33:$B$776,C$45)+'СЕТ СН'!$F$14+СВЦЭМ!$D$10+'СЕТ СН'!$F$6-'СЕТ СН'!$F$26</f>
        <v>976.83488103000002</v>
      </c>
      <c r="D46" s="36">
        <f>SUMIFS(СВЦЭМ!$D$33:$D$776,СВЦЭМ!$A$33:$A$776,$A46,СВЦЭМ!$B$33:$B$776,D$45)+'СЕТ СН'!$F$14+СВЦЭМ!$D$10+'СЕТ СН'!$F$6-'СЕТ СН'!$F$26</f>
        <v>1005.85916313</v>
      </c>
      <c r="E46" s="36">
        <f>SUMIFS(СВЦЭМ!$D$33:$D$776,СВЦЭМ!$A$33:$A$776,$A46,СВЦЭМ!$B$33:$B$776,E$45)+'СЕТ СН'!$F$14+СВЦЭМ!$D$10+'СЕТ СН'!$F$6-'СЕТ СН'!$F$26</f>
        <v>1001.36431563</v>
      </c>
      <c r="F46" s="36">
        <f>SUMIFS(СВЦЭМ!$D$33:$D$776,СВЦЭМ!$A$33:$A$776,$A46,СВЦЭМ!$B$33:$B$776,F$45)+'СЕТ СН'!$F$14+СВЦЭМ!$D$10+'СЕТ СН'!$F$6-'СЕТ СН'!$F$26</f>
        <v>989.68075167000006</v>
      </c>
      <c r="G46" s="36">
        <f>SUMIFS(СВЦЭМ!$D$33:$D$776,СВЦЭМ!$A$33:$A$776,$A46,СВЦЭМ!$B$33:$B$776,G$45)+'СЕТ СН'!$F$14+СВЦЭМ!$D$10+'СЕТ СН'!$F$6-'СЕТ СН'!$F$26</f>
        <v>973.47906160000002</v>
      </c>
      <c r="H46" s="36">
        <f>SUMIFS(СВЦЭМ!$D$33:$D$776,СВЦЭМ!$A$33:$A$776,$A46,СВЦЭМ!$B$33:$B$776,H$45)+'СЕТ СН'!$F$14+СВЦЭМ!$D$10+'СЕТ СН'!$F$6-'СЕТ СН'!$F$26</f>
        <v>948.40967155999999</v>
      </c>
      <c r="I46" s="36">
        <f>SUMIFS(СВЦЭМ!$D$33:$D$776,СВЦЭМ!$A$33:$A$776,$A46,СВЦЭМ!$B$33:$B$776,I$45)+'СЕТ СН'!$F$14+СВЦЭМ!$D$10+'СЕТ СН'!$F$6-'СЕТ СН'!$F$26</f>
        <v>922.49224623999999</v>
      </c>
      <c r="J46" s="36">
        <f>SUMIFS(СВЦЭМ!$D$33:$D$776,СВЦЭМ!$A$33:$A$776,$A46,СВЦЭМ!$B$33:$B$776,J$45)+'СЕТ СН'!$F$14+СВЦЭМ!$D$10+'СЕТ СН'!$F$6-'СЕТ СН'!$F$26</f>
        <v>902.94052235000004</v>
      </c>
      <c r="K46" s="36">
        <f>SUMIFS(СВЦЭМ!$D$33:$D$776,СВЦЭМ!$A$33:$A$776,$A46,СВЦЭМ!$B$33:$B$776,K$45)+'СЕТ СН'!$F$14+СВЦЭМ!$D$10+'СЕТ СН'!$F$6-'СЕТ СН'!$F$26</f>
        <v>871.67370944000004</v>
      </c>
      <c r="L46" s="36">
        <f>SUMIFS(СВЦЭМ!$D$33:$D$776,СВЦЭМ!$A$33:$A$776,$A46,СВЦЭМ!$B$33:$B$776,L$45)+'СЕТ СН'!$F$14+СВЦЭМ!$D$10+'СЕТ СН'!$F$6-'СЕТ СН'!$F$26</f>
        <v>865.35185733000003</v>
      </c>
      <c r="M46" s="36">
        <f>SUMIFS(СВЦЭМ!$D$33:$D$776,СВЦЭМ!$A$33:$A$776,$A46,СВЦЭМ!$B$33:$B$776,M$45)+'СЕТ СН'!$F$14+СВЦЭМ!$D$10+'СЕТ СН'!$F$6-'СЕТ СН'!$F$26</f>
        <v>872.13852785000006</v>
      </c>
      <c r="N46" s="36">
        <f>SUMIFS(СВЦЭМ!$D$33:$D$776,СВЦЭМ!$A$33:$A$776,$A46,СВЦЭМ!$B$33:$B$776,N$45)+'СЕТ СН'!$F$14+СВЦЭМ!$D$10+'СЕТ СН'!$F$6-'СЕТ СН'!$F$26</f>
        <v>885.04532860000006</v>
      </c>
      <c r="O46" s="36">
        <f>SUMIFS(СВЦЭМ!$D$33:$D$776,СВЦЭМ!$A$33:$A$776,$A46,СВЦЭМ!$B$33:$B$776,O$45)+'СЕТ СН'!$F$14+СВЦЭМ!$D$10+'СЕТ СН'!$F$6-'СЕТ СН'!$F$26</f>
        <v>910.39225765000003</v>
      </c>
      <c r="P46" s="36">
        <f>SUMIFS(СВЦЭМ!$D$33:$D$776,СВЦЭМ!$A$33:$A$776,$A46,СВЦЭМ!$B$33:$B$776,P$45)+'СЕТ СН'!$F$14+СВЦЭМ!$D$10+'СЕТ СН'!$F$6-'СЕТ СН'!$F$26</f>
        <v>921.16379984000002</v>
      </c>
      <c r="Q46" s="36">
        <f>SUMIFS(СВЦЭМ!$D$33:$D$776,СВЦЭМ!$A$33:$A$776,$A46,СВЦЭМ!$B$33:$B$776,Q$45)+'СЕТ СН'!$F$14+СВЦЭМ!$D$10+'СЕТ СН'!$F$6-'СЕТ СН'!$F$26</f>
        <v>926.15485339999998</v>
      </c>
      <c r="R46" s="36">
        <f>SUMIFS(СВЦЭМ!$D$33:$D$776,СВЦЭМ!$A$33:$A$776,$A46,СВЦЭМ!$B$33:$B$776,R$45)+'СЕТ СН'!$F$14+СВЦЭМ!$D$10+'СЕТ СН'!$F$6-'СЕТ СН'!$F$26</f>
        <v>923.72035106999999</v>
      </c>
      <c r="S46" s="36">
        <f>SUMIFS(СВЦЭМ!$D$33:$D$776,СВЦЭМ!$A$33:$A$776,$A46,СВЦЭМ!$B$33:$B$776,S$45)+'СЕТ СН'!$F$14+СВЦЭМ!$D$10+'СЕТ СН'!$F$6-'СЕТ СН'!$F$26</f>
        <v>913.39008243000001</v>
      </c>
      <c r="T46" s="36">
        <f>SUMIFS(СВЦЭМ!$D$33:$D$776,СВЦЭМ!$A$33:$A$776,$A46,СВЦЭМ!$B$33:$B$776,T$45)+'СЕТ СН'!$F$14+СВЦЭМ!$D$10+'СЕТ СН'!$F$6-'СЕТ СН'!$F$26</f>
        <v>879.95974125999999</v>
      </c>
      <c r="U46" s="36">
        <f>SUMIFS(СВЦЭМ!$D$33:$D$776,СВЦЭМ!$A$33:$A$776,$A46,СВЦЭМ!$B$33:$B$776,U$45)+'СЕТ СН'!$F$14+СВЦЭМ!$D$10+'СЕТ СН'!$F$6-'СЕТ СН'!$F$26</f>
        <v>883.17045410000003</v>
      </c>
      <c r="V46" s="36">
        <f>SUMIFS(СВЦЭМ!$D$33:$D$776,СВЦЭМ!$A$33:$A$776,$A46,СВЦЭМ!$B$33:$B$776,V$45)+'СЕТ СН'!$F$14+СВЦЭМ!$D$10+'СЕТ СН'!$F$6-'СЕТ СН'!$F$26</f>
        <v>891.56541726</v>
      </c>
      <c r="W46" s="36">
        <f>SUMIFS(СВЦЭМ!$D$33:$D$776,СВЦЭМ!$A$33:$A$776,$A46,СВЦЭМ!$B$33:$B$776,W$45)+'СЕТ СН'!$F$14+СВЦЭМ!$D$10+'СЕТ СН'!$F$6-'СЕТ СН'!$F$26</f>
        <v>904.33670116999997</v>
      </c>
      <c r="X46" s="36">
        <f>SUMIFS(СВЦЭМ!$D$33:$D$776,СВЦЭМ!$A$33:$A$776,$A46,СВЦЭМ!$B$33:$B$776,X$45)+'СЕТ СН'!$F$14+СВЦЭМ!$D$10+'СЕТ СН'!$F$6-'СЕТ СН'!$F$26</f>
        <v>920.98006185999998</v>
      </c>
      <c r="Y46" s="36">
        <f>SUMIFS(СВЦЭМ!$D$33:$D$776,СВЦЭМ!$A$33:$A$776,$A46,СВЦЭМ!$B$33:$B$776,Y$45)+'СЕТ СН'!$F$14+СВЦЭМ!$D$10+'СЕТ СН'!$F$6-'СЕТ СН'!$F$26</f>
        <v>938.02881066999998</v>
      </c>
      <c r="AA46" s="45"/>
    </row>
    <row r="47" spans="1:27" ht="15.75" x14ac:dyDescent="0.2">
      <c r="A47" s="35">
        <f>A46+1</f>
        <v>43863</v>
      </c>
      <c r="B47" s="36">
        <f>SUMIFS(СВЦЭМ!$D$33:$D$776,СВЦЭМ!$A$33:$A$776,$A47,СВЦЭМ!$B$33:$B$776,B$45)+'СЕТ СН'!$F$14+СВЦЭМ!$D$10+'СЕТ СН'!$F$6-'СЕТ СН'!$F$26</f>
        <v>941.06317609999996</v>
      </c>
      <c r="C47" s="36">
        <f>SUMIFS(СВЦЭМ!$D$33:$D$776,СВЦЭМ!$A$33:$A$776,$A47,СВЦЭМ!$B$33:$B$776,C$45)+'СЕТ СН'!$F$14+СВЦЭМ!$D$10+'СЕТ СН'!$F$6-'СЕТ СН'!$F$26</f>
        <v>967.18257616000005</v>
      </c>
      <c r="D47" s="36">
        <f>SUMIFS(СВЦЭМ!$D$33:$D$776,СВЦЭМ!$A$33:$A$776,$A47,СВЦЭМ!$B$33:$B$776,D$45)+'СЕТ СН'!$F$14+СВЦЭМ!$D$10+'СЕТ СН'!$F$6-'СЕТ СН'!$F$26</f>
        <v>988.13120139</v>
      </c>
      <c r="E47" s="36">
        <f>SUMIFS(СВЦЭМ!$D$33:$D$776,СВЦЭМ!$A$33:$A$776,$A47,СВЦЭМ!$B$33:$B$776,E$45)+'СЕТ СН'!$F$14+СВЦЭМ!$D$10+'СЕТ СН'!$F$6-'СЕТ СН'!$F$26</f>
        <v>1000.84091654</v>
      </c>
      <c r="F47" s="36">
        <f>SUMIFS(СВЦЭМ!$D$33:$D$776,СВЦЭМ!$A$33:$A$776,$A47,СВЦЭМ!$B$33:$B$776,F$45)+'СЕТ СН'!$F$14+СВЦЭМ!$D$10+'СЕТ СН'!$F$6-'СЕТ СН'!$F$26</f>
        <v>995.06620977</v>
      </c>
      <c r="G47" s="36">
        <f>SUMIFS(СВЦЭМ!$D$33:$D$776,СВЦЭМ!$A$33:$A$776,$A47,СВЦЭМ!$B$33:$B$776,G$45)+'СЕТ СН'!$F$14+СВЦЭМ!$D$10+'СЕТ СН'!$F$6-'СЕТ СН'!$F$26</f>
        <v>986.89563242999998</v>
      </c>
      <c r="H47" s="36">
        <f>SUMIFS(СВЦЭМ!$D$33:$D$776,СВЦЭМ!$A$33:$A$776,$A47,СВЦЭМ!$B$33:$B$776,H$45)+'СЕТ СН'!$F$14+СВЦЭМ!$D$10+'СЕТ СН'!$F$6-'СЕТ СН'!$F$26</f>
        <v>966.95106313999997</v>
      </c>
      <c r="I47" s="36">
        <f>SUMIFS(СВЦЭМ!$D$33:$D$776,СВЦЭМ!$A$33:$A$776,$A47,СВЦЭМ!$B$33:$B$776,I$45)+'СЕТ СН'!$F$14+СВЦЭМ!$D$10+'СЕТ СН'!$F$6-'СЕТ СН'!$F$26</f>
        <v>942.82244047999995</v>
      </c>
      <c r="J47" s="36">
        <f>SUMIFS(СВЦЭМ!$D$33:$D$776,СВЦЭМ!$A$33:$A$776,$A47,СВЦЭМ!$B$33:$B$776,J$45)+'СЕТ СН'!$F$14+СВЦЭМ!$D$10+'СЕТ СН'!$F$6-'СЕТ СН'!$F$26</f>
        <v>917.43886283999996</v>
      </c>
      <c r="K47" s="36">
        <f>SUMIFS(СВЦЭМ!$D$33:$D$776,СВЦЭМ!$A$33:$A$776,$A47,СВЦЭМ!$B$33:$B$776,K$45)+'СЕТ СН'!$F$14+СВЦЭМ!$D$10+'СЕТ СН'!$F$6-'СЕТ СН'!$F$26</f>
        <v>886.56110928999999</v>
      </c>
      <c r="L47" s="36">
        <f>SUMIFS(СВЦЭМ!$D$33:$D$776,СВЦЭМ!$A$33:$A$776,$A47,СВЦЭМ!$B$33:$B$776,L$45)+'СЕТ СН'!$F$14+СВЦЭМ!$D$10+'СЕТ СН'!$F$6-'СЕТ СН'!$F$26</f>
        <v>872.44576343000006</v>
      </c>
      <c r="M47" s="36">
        <f>SUMIFS(СВЦЭМ!$D$33:$D$776,СВЦЭМ!$A$33:$A$776,$A47,СВЦЭМ!$B$33:$B$776,M$45)+'СЕТ СН'!$F$14+СВЦЭМ!$D$10+'СЕТ СН'!$F$6-'СЕТ СН'!$F$26</f>
        <v>872.72515544999999</v>
      </c>
      <c r="N47" s="36">
        <f>SUMIFS(СВЦЭМ!$D$33:$D$776,СВЦЭМ!$A$33:$A$776,$A47,СВЦЭМ!$B$33:$B$776,N$45)+'СЕТ СН'!$F$14+СВЦЭМ!$D$10+'СЕТ СН'!$F$6-'СЕТ СН'!$F$26</f>
        <v>881.94396973000005</v>
      </c>
      <c r="O47" s="36">
        <f>SUMIFS(СВЦЭМ!$D$33:$D$776,СВЦЭМ!$A$33:$A$776,$A47,СВЦЭМ!$B$33:$B$776,O$45)+'СЕТ СН'!$F$14+СВЦЭМ!$D$10+'СЕТ СН'!$F$6-'СЕТ СН'!$F$26</f>
        <v>900.98479710000004</v>
      </c>
      <c r="P47" s="36">
        <f>SUMIFS(СВЦЭМ!$D$33:$D$776,СВЦЭМ!$A$33:$A$776,$A47,СВЦЭМ!$B$33:$B$776,P$45)+'СЕТ СН'!$F$14+СВЦЭМ!$D$10+'СЕТ СН'!$F$6-'СЕТ СН'!$F$26</f>
        <v>912.00368380999998</v>
      </c>
      <c r="Q47" s="36">
        <f>SUMIFS(СВЦЭМ!$D$33:$D$776,СВЦЭМ!$A$33:$A$776,$A47,СВЦЭМ!$B$33:$B$776,Q$45)+'СЕТ СН'!$F$14+СВЦЭМ!$D$10+'СЕТ СН'!$F$6-'СЕТ СН'!$F$26</f>
        <v>925.11025103999998</v>
      </c>
      <c r="R47" s="36">
        <f>SUMIFS(СВЦЭМ!$D$33:$D$776,СВЦЭМ!$A$33:$A$776,$A47,СВЦЭМ!$B$33:$B$776,R$45)+'СЕТ СН'!$F$14+СВЦЭМ!$D$10+'СЕТ СН'!$F$6-'СЕТ СН'!$F$26</f>
        <v>916.37530229000004</v>
      </c>
      <c r="S47" s="36">
        <f>SUMIFS(СВЦЭМ!$D$33:$D$776,СВЦЭМ!$A$33:$A$776,$A47,СВЦЭМ!$B$33:$B$776,S$45)+'СЕТ СН'!$F$14+СВЦЭМ!$D$10+'СЕТ СН'!$F$6-'СЕТ СН'!$F$26</f>
        <v>905.84272812999995</v>
      </c>
      <c r="T47" s="36">
        <f>SUMIFS(СВЦЭМ!$D$33:$D$776,СВЦЭМ!$A$33:$A$776,$A47,СВЦЭМ!$B$33:$B$776,T$45)+'СЕТ СН'!$F$14+СВЦЭМ!$D$10+'СЕТ СН'!$F$6-'СЕТ СН'!$F$26</f>
        <v>887.99079836999999</v>
      </c>
      <c r="U47" s="36">
        <f>SUMIFS(СВЦЭМ!$D$33:$D$776,СВЦЭМ!$A$33:$A$776,$A47,СВЦЭМ!$B$33:$B$776,U$45)+'СЕТ СН'!$F$14+СВЦЭМ!$D$10+'СЕТ СН'!$F$6-'СЕТ СН'!$F$26</f>
        <v>880.71027483</v>
      </c>
      <c r="V47" s="36">
        <f>SUMIFS(СВЦЭМ!$D$33:$D$776,СВЦЭМ!$A$33:$A$776,$A47,СВЦЭМ!$B$33:$B$776,V$45)+'СЕТ СН'!$F$14+СВЦЭМ!$D$10+'СЕТ СН'!$F$6-'СЕТ СН'!$F$26</f>
        <v>874.48731528999997</v>
      </c>
      <c r="W47" s="36">
        <f>SUMIFS(СВЦЭМ!$D$33:$D$776,СВЦЭМ!$A$33:$A$776,$A47,СВЦЭМ!$B$33:$B$776,W$45)+'СЕТ СН'!$F$14+СВЦЭМ!$D$10+'СЕТ СН'!$F$6-'СЕТ СН'!$F$26</f>
        <v>884.47922124000002</v>
      </c>
      <c r="X47" s="36">
        <f>SUMIFS(СВЦЭМ!$D$33:$D$776,СВЦЭМ!$A$33:$A$776,$A47,СВЦЭМ!$B$33:$B$776,X$45)+'СЕТ СН'!$F$14+СВЦЭМ!$D$10+'СЕТ СН'!$F$6-'СЕТ СН'!$F$26</f>
        <v>892.61879165000005</v>
      </c>
      <c r="Y47" s="36">
        <f>SUMIFS(СВЦЭМ!$D$33:$D$776,СВЦЭМ!$A$33:$A$776,$A47,СВЦЭМ!$B$33:$B$776,Y$45)+'СЕТ СН'!$F$14+СВЦЭМ!$D$10+'СЕТ СН'!$F$6-'СЕТ СН'!$F$26</f>
        <v>906.14078121</v>
      </c>
    </row>
    <row r="48" spans="1:27" ht="15.75" x14ac:dyDescent="0.2">
      <c r="A48" s="35">
        <f t="shared" ref="A48:A74" si="1">A47+1</f>
        <v>43864</v>
      </c>
      <c r="B48" s="36">
        <f>SUMIFS(СВЦЭМ!$D$33:$D$776,СВЦЭМ!$A$33:$A$776,$A48,СВЦЭМ!$B$33:$B$776,B$45)+'СЕТ СН'!$F$14+СВЦЭМ!$D$10+'СЕТ СН'!$F$6-'СЕТ СН'!$F$26</f>
        <v>937.19087008999998</v>
      </c>
      <c r="C48" s="36">
        <f>SUMIFS(СВЦЭМ!$D$33:$D$776,СВЦЭМ!$A$33:$A$776,$A48,СВЦЭМ!$B$33:$B$776,C$45)+'СЕТ СН'!$F$14+СВЦЭМ!$D$10+'СЕТ СН'!$F$6-'СЕТ СН'!$F$26</f>
        <v>949.45099150999999</v>
      </c>
      <c r="D48" s="36">
        <f>SUMIFS(СВЦЭМ!$D$33:$D$776,СВЦЭМ!$A$33:$A$776,$A48,СВЦЭМ!$B$33:$B$776,D$45)+'СЕТ СН'!$F$14+СВЦЭМ!$D$10+'СЕТ СН'!$F$6-'СЕТ СН'!$F$26</f>
        <v>957.42530175000002</v>
      </c>
      <c r="E48" s="36">
        <f>SUMIFS(СВЦЭМ!$D$33:$D$776,СВЦЭМ!$A$33:$A$776,$A48,СВЦЭМ!$B$33:$B$776,E$45)+'СЕТ СН'!$F$14+СВЦЭМ!$D$10+'СЕТ СН'!$F$6-'СЕТ СН'!$F$26</f>
        <v>958.85928581999997</v>
      </c>
      <c r="F48" s="36">
        <f>SUMIFS(СВЦЭМ!$D$33:$D$776,СВЦЭМ!$A$33:$A$776,$A48,СВЦЭМ!$B$33:$B$776,F$45)+'СЕТ СН'!$F$14+СВЦЭМ!$D$10+'СЕТ СН'!$F$6-'СЕТ СН'!$F$26</f>
        <v>956.06457055999999</v>
      </c>
      <c r="G48" s="36">
        <f>SUMIFS(СВЦЭМ!$D$33:$D$776,СВЦЭМ!$A$33:$A$776,$A48,СВЦЭМ!$B$33:$B$776,G$45)+'СЕТ СН'!$F$14+СВЦЭМ!$D$10+'СЕТ СН'!$F$6-'СЕТ СН'!$F$26</f>
        <v>954.37546132</v>
      </c>
      <c r="H48" s="36">
        <f>SUMIFS(СВЦЭМ!$D$33:$D$776,СВЦЭМ!$A$33:$A$776,$A48,СВЦЭМ!$B$33:$B$776,H$45)+'СЕТ СН'!$F$14+СВЦЭМ!$D$10+'СЕТ СН'!$F$6-'СЕТ СН'!$F$26</f>
        <v>920.25915339000005</v>
      </c>
      <c r="I48" s="36">
        <f>SUMIFS(СВЦЭМ!$D$33:$D$776,СВЦЭМ!$A$33:$A$776,$A48,СВЦЭМ!$B$33:$B$776,I$45)+'СЕТ СН'!$F$14+СВЦЭМ!$D$10+'СЕТ СН'!$F$6-'СЕТ СН'!$F$26</f>
        <v>903.46509772000002</v>
      </c>
      <c r="J48" s="36">
        <f>SUMIFS(СВЦЭМ!$D$33:$D$776,СВЦЭМ!$A$33:$A$776,$A48,СВЦЭМ!$B$33:$B$776,J$45)+'СЕТ СН'!$F$14+СВЦЭМ!$D$10+'СЕТ СН'!$F$6-'СЕТ СН'!$F$26</f>
        <v>892.78862181</v>
      </c>
      <c r="K48" s="36">
        <f>SUMIFS(СВЦЭМ!$D$33:$D$776,СВЦЭМ!$A$33:$A$776,$A48,СВЦЭМ!$B$33:$B$776,K$45)+'СЕТ СН'!$F$14+СВЦЭМ!$D$10+'СЕТ СН'!$F$6-'СЕТ СН'!$F$26</f>
        <v>902.49563479000005</v>
      </c>
      <c r="L48" s="36">
        <f>SUMIFS(СВЦЭМ!$D$33:$D$776,СВЦЭМ!$A$33:$A$776,$A48,СВЦЭМ!$B$33:$B$776,L$45)+'СЕТ СН'!$F$14+СВЦЭМ!$D$10+'СЕТ СН'!$F$6-'СЕТ СН'!$F$26</f>
        <v>902.60048266000001</v>
      </c>
      <c r="M48" s="36">
        <f>SUMIFS(СВЦЭМ!$D$33:$D$776,СВЦЭМ!$A$33:$A$776,$A48,СВЦЭМ!$B$33:$B$776,M$45)+'СЕТ СН'!$F$14+СВЦЭМ!$D$10+'СЕТ СН'!$F$6-'СЕТ СН'!$F$26</f>
        <v>902.82551746000001</v>
      </c>
      <c r="N48" s="36">
        <f>SUMIFS(СВЦЭМ!$D$33:$D$776,СВЦЭМ!$A$33:$A$776,$A48,СВЦЭМ!$B$33:$B$776,N$45)+'СЕТ СН'!$F$14+СВЦЭМ!$D$10+'СЕТ СН'!$F$6-'СЕТ СН'!$F$26</f>
        <v>931.67134607000003</v>
      </c>
      <c r="O48" s="36">
        <f>SUMIFS(СВЦЭМ!$D$33:$D$776,СВЦЭМ!$A$33:$A$776,$A48,СВЦЭМ!$B$33:$B$776,O$45)+'СЕТ СН'!$F$14+СВЦЭМ!$D$10+'СЕТ СН'!$F$6-'СЕТ СН'!$F$26</f>
        <v>952.13209468000002</v>
      </c>
      <c r="P48" s="36">
        <f>SUMIFS(СВЦЭМ!$D$33:$D$776,СВЦЭМ!$A$33:$A$776,$A48,СВЦЭМ!$B$33:$B$776,P$45)+'СЕТ СН'!$F$14+СВЦЭМ!$D$10+'СЕТ СН'!$F$6-'СЕТ СН'!$F$26</f>
        <v>957.37647806999996</v>
      </c>
      <c r="Q48" s="36">
        <f>SUMIFS(СВЦЭМ!$D$33:$D$776,СВЦЭМ!$A$33:$A$776,$A48,СВЦЭМ!$B$33:$B$776,Q$45)+'СЕТ СН'!$F$14+СВЦЭМ!$D$10+'СЕТ СН'!$F$6-'СЕТ СН'!$F$26</f>
        <v>966.90656119000005</v>
      </c>
      <c r="R48" s="36">
        <f>SUMIFS(СВЦЭМ!$D$33:$D$776,СВЦЭМ!$A$33:$A$776,$A48,СВЦЭМ!$B$33:$B$776,R$45)+'СЕТ СН'!$F$14+СВЦЭМ!$D$10+'СЕТ СН'!$F$6-'СЕТ СН'!$F$26</f>
        <v>962.98047786999996</v>
      </c>
      <c r="S48" s="36">
        <f>SUMIFS(СВЦЭМ!$D$33:$D$776,СВЦЭМ!$A$33:$A$776,$A48,СВЦЭМ!$B$33:$B$776,S$45)+'СЕТ СН'!$F$14+СВЦЭМ!$D$10+'СЕТ СН'!$F$6-'СЕТ СН'!$F$26</f>
        <v>952.87601739000002</v>
      </c>
      <c r="T48" s="36">
        <f>SUMIFS(СВЦЭМ!$D$33:$D$776,СВЦЭМ!$A$33:$A$776,$A48,СВЦЭМ!$B$33:$B$776,T$45)+'СЕТ СН'!$F$14+СВЦЭМ!$D$10+'СЕТ СН'!$F$6-'СЕТ СН'!$F$26</f>
        <v>919.80717181</v>
      </c>
      <c r="U48" s="36">
        <f>SUMIFS(СВЦЭМ!$D$33:$D$776,СВЦЭМ!$A$33:$A$776,$A48,СВЦЭМ!$B$33:$B$776,U$45)+'СЕТ СН'!$F$14+СВЦЭМ!$D$10+'СЕТ СН'!$F$6-'СЕТ СН'!$F$26</f>
        <v>910.97001181999997</v>
      </c>
      <c r="V48" s="36">
        <f>SUMIFS(СВЦЭМ!$D$33:$D$776,СВЦЭМ!$A$33:$A$776,$A48,СВЦЭМ!$B$33:$B$776,V$45)+'СЕТ СН'!$F$14+СВЦЭМ!$D$10+'СЕТ СН'!$F$6-'СЕТ СН'!$F$26</f>
        <v>916.53097736999996</v>
      </c>
      <c r="W48" s="36">
        <f>SUMIFS(СВЦЭМ!$D$33:$D$776,СВЦЭМ!$A$33:$A$776,$A48,СВЦЭМ!$B$33:$B$776,W$45)+'СЕТ СН'!$F$14+СВЦЭМ!$D$10+'СЕТ СН'!$F$6-'СЕТ СН'!$F$26</f>
        <v>903.09679037000001</v>
      </c>
      <c r="X48" s="36">
        <f>SUMIFS(СВЦЭМ!$D$33:$D$776,СВЦЭМ!$A$33:$A$776,$A48,СВЦЭМ!$B$33:$B$776,X$45)+'СЕТ СН'!$F$14+СВЦЭМ!$D$10+'СЕТ СН'!$F$6-'СЕТ СН'!$F$26</f>
        <v>907.97974599999998</v>
      </c>
      <c r="Y48" s="36">
        <f>SUMIFS(СВЦЭМ!$D$33:$D$776,СВЦЭМ!$A$33:$A$776,$A48,СВЦЭМ!$B$33:$B$776,Y$45)+'СЕТ СН'!$F$14+СВЦЭМ!$D$10+'СЕТ СН'!$F$6-'СЕТ СН'!$F$26</f>
        <v>919.19238889999997</v>
      </c>
    </row>
    <row r="49" spans="1:25" ht="15.75" x14ac:dyDescent="0.2">
      <c r="A49" s="35">
        <f t="shared" si="1"/>
        <v>43865</v>
      </c>
      <c r="B49" s="36">
        <f>SUMIFS(СВЦЭМ!$D$33:$D$776,СВЦЭМ!$A$33:$A$776,$A49,СВЦЭМ!$B$33:$B$776,B$45)+'СЕТ СН'!$F$14+СВЦЭМ!$D$10+'СЕТ СН'!$F$6-'СЕТ СН'!$F$26</f>
        <v>918.83211927000002</v>
      </c>
      <c r="C49" s="36">
        <f>SUMIFS(СВЦЭМ!$D$33:$D$776,СВЦЭМ!$A$33:$A$776,$A49,СВЦЭМ!$B$33:$B$776,C$45)+'СЕТ СН'!$F$14+СВЦЭМ!$D$10+'СЕТ СН'!$F$6-'СЕТ СН'!$F$26</f>
        <v>929.68418617999998</v>
      </c>
      <c r="D49" s="36">
        <f>SUMIFS(СВЦЭМ!$D$33:$D$776,СВЦЭМ!$A$33:$A$776,$A49,СВЦЭМ!$B$33:$B$776,D$45)+'СЕТ СН'!$F$14+СВЦЭМ!$D$10+'СЕТ СН'!$F$6-'СЕТ СН'!$F$26</f>
        <v>941.97086465000007</v>
      </c>
      <c r="E49" s="36">
        <f>SUMIFS(СВЦЭМ!$D$33:$D$776,СВЦЭМ!$A$33:$A$776,$A49,СВЦЭМ!$B$33:$B$776,E$45)+'СЕТ СН'!$F$14+СВЦЭМ!$D$10+'СЕТ СН'!$F$6-'СЕТ СН'!$F$26</f>
        <v>940.39288044</v>
      </c>
      <c r="F49" s="36">
        <f>SUMIFS(СВЦЭМ!$D$33:$D$776,СВЦЭМ!$A$33:$A$776,$A49,СВЦЭМ!$B$33:$B$776,F$45)+'СЕТ СН'!$F$14+СВЦЭМ!$D$10+'СЕТ СН'!$F$6-'СЕТ СН'!$F$26</f>
        <v>931.52916242000003</v>
      </c>
      <c r="G49" s="36">
        <f>SUMIFS(СВЦЭМ!$D$33:$D$776,СВЦЭМ!$A$33:$A$776,$A49,СВЦЭМ!$B$33:$B$776,G$45)+'СЕТ СН'!$F$14+СВЦЭМ!$D$10+'СЕТ СН'!$F$6-'СЕТ СН'!$F$26</f>
        <v>912.69859859999997</v>
      </c>
      <c r="H49" s="36">
        <f>SUMIFS(СВЦЭМ!$D$33:$D$776,СВЦЭМ!$A$33:$A$776,$A49,СВЦЭМ!$B$33:$B$776,H$45)+'СЕТ СН'!$F$14+СВЦЭМ!$D$10+'СЕТ СН'!$F$6-'СЕТ СН'!$F$26</f>
        <v>895.58516553000004</v>
      </c>
      <c r="I49" s="36">
        <f>SUMIFS(СВЦЭМ!$D$33:$D$776,СВЦЭМ!$A$33:$A$776,$A49,СВЦЭМ!$B$33:$B$776,I$45)+'СЕТ СН'!$F$14+СВЦЭМ!$D$10+'СЕТ СН'!$F$6-'СЕТ СН'!$F$26</f>
        <v>870.15499104000003</v>
      </c>
      <c r="J49" s="36">
        <f>SUMIFS(СВЦЭМ!$D$33:$D$776,СВЦЭМ!$A$33:$A$776,$A49,СВЦЭМ!$B$33:$B$776,J$45)+'СЕТ СН'!$F$14+СВЦЭМ!$D$10+'СЕТ СН'!$F$6-'СЕТ СН'!$F$26</f>
        <v>852.55588229</v>
      </c>
      <c r="K49" s="36">
        <f>SUMIFS(СВЦЭМ!$D$33:$D$776,СВЦЭМ!$A$33:$A$776,$A49,СВЦЭМ!$B$33:$B$776,K$45)+'СЕТ СН'!$F$14+СВЦЭМ!$D$10+'СЕТ СН'!$F$6-'СЕТ СН'!$F$26</f>
        <v>843.29726120999999</v>
      </c>
      <c r="L49" s="36">
        <f>SUMIFS(СВЦЭМ!$D$33:$D$776,СВЦЭМ!$A$33:$A$776,$A49,СВЦЭМ!$B$33:$B$776,L$45)+'СЕТ СН'!$F$14+СВЦЭМ!$D$10+'СЕТ СН'!$F$6-'СЕТ СН'!$F$26</f>
        <v>862.08052283999996</v>
      </c>
      <c r="M49" s="36">
        <f>SUMIFS(СВЦЭМ!$D$33:$D$776,СВЦЭМ!$A$33:$A$776,$A49,СВЦЭМ!$B$33:$B$776,M$45)+'СЕТ СН'!$F$14+СВЦЭМ!$D$10+'СЕТ СН'!$F$6-'СЕТ СН'!$F$26</f>
        <v>915.86170312000002</v>
      </c>
      <c r="N49" s="36">
        <f>SUMIFS(СВЦЭМ!$D$33:$D$776,СВЦЭМ!$A$33:$A$776,$A49,СВЦЭМ!$B$33:$B$776,N$45)+'СЕТ СН'!$F$14+СВЦЭМ!$D$10+'СЕТ СН'!$F$6-'СЕТ СН'!$F$26</f>
        <v>959.57988661000002</v>
      </c>
      <c r="O49" s="36">
        <f>SUMIFS(СВЦЭМ!$D$33:$D$776,СВЦЭМ!$A$33:$A$776,$A49,СВЦЭМ!$B$33:$B$776,O$45)+'СЕТ СН'!$F$14+СВЦЭМ!$D$10+'СЕТ СН'!$F$6-'СЕТ СН'!$F$26</f>
        <v>975.94094572000006</v>
      </c>
      <c r="P49" s="36">
        <f>SUMIFS(СВЦЭМ!$D$33:$D$776,СВЦЭМ!$A$33:$A$776,$A49,СВЦЭМ!$B$33:$B$776,P$45)+'СЕТ СН'!$F$14+СВЦЭМ!$D$10+'СЕТ СН'!$F$6-'СЕТ СН'!$F$26</f>
        <v>980.11646646999998</v>
      </c>
      <c r="Q49" s="36">
        <f>SUMIFS(СВЦЭМ!$D$33:$D$776,СВЦЭМ!$A$33:$A$776,$A49,СВЦЭМ!$B$33:$B$776,Q$45)+'СЕТ СН'!$F$14+СВЦЭМ!$D$10+'СЕТ СН'!$F$6-'СЕТ СН'!$F$26</f>
        <v>984.01793897000005</v>
      </c>
      <c r="R49" s="36">
        <f>SUMIFS(СВЦЭМ!$D$33:$D$776,СВЦЭМ!$A$33:$A$776,$A49,СВЦЭМ!$B$33:$B$776,R$45)+'СЕТ СН'!$F$14+СВЦЭМ!$D$10+'СЕТ СН'!$F$6-'СЕТ СН'!$F$26</f>
        <v>983.38858646000006</v>
      </c>
      <c r="S49" s="36">
        <f>SUMIFS(СВЦЭМ!$D$33:$D$776,СВЦЭМ!$A$33:$A$776,$A49,СВЦЭМ!$B$33:$B$776,S$45)+'СЕТ СН'!$F$14+СВЦЭМ!$D$10+'СЕТ СН'!$F$6-'СЕТ СН'!$F$26</f>
        <v>972.66548195999997</v>
      </c>
      <c r="T49" s="36">
        <f>SUMIFS(СВЦЭМ!$D$33:$D$776,СВЦЭМ!$A$33:$A$776,$A49,СВЦЭМ!$B$33:$B$776,T$45)+'СЕТ СН'!$F$14+СВЦЭМ!$D$10+'СЕТ СН'!$F$6-'СЕТ СН'!$F$26</f>
        <v>948.61375428999997</v>
      </c>
      <c r="U49" s="36">
        <f>SUMIFS(СВЦЭМ!$D$33:$D$776,СВЦЭМ!$A$33:$A$776,$A49,СВЦЭМ!$B$33:$B$776,U$45)+'СЕТ СН'!$F$14+СВЦЭМ!$D$10+'СЕТ СН'!$F$6-'СЕТ СН'!$F$26</f>
        <v>936.16617989999997</v>
      </c>
      <c r="V49" s="36">
        <f>SUMIFS(СВЦЭМ!$D$33:$D$776,СВЦЭМ!$A$33:$A$776,$A49,СВЦЭМ!$B$33:$B$776,V$45)+'СЕТ СН'!$F$14+СВЦЭМ!$D$10+'СЕТ СН'!$F$6-'СЕТ СН'!$F$26</f>
        <v>941.82421275000002</v>
      </c>
      <c r="W49" s="36">
        <f>SUMIFS(СВЦЭМ!$D$33:$D$776,СВЦЭМ!$A$33:$A$776,$A49,СВЦЭМ!$B$33:$B$776,W$45)+'СЕТ СН'!$F$14+СВЦЭМ!$D$10+'СЕТ СН'!$F$6-'СЕТ СН'!$F$26</f>
        <v>944.75067478000005</v>
      </c>
      <c r="X49" s="36">
        <f>SUMIFS(СВЦЭМ!$D$33:$D$776,СВЦЭМ!$A$33:$A$776,$A49,СВЦЭМ!$B$33:$B$776,X$45)+'СЕТ СН'!$F$14+СВЦЭМ!$D$10+'СЕТ СН'!$F$6-'СЕТ СН'!$F$26</f>
        <v>950.59006899999997</v>
      </c>
      <c r="Y49" s="36">
        <f>SUMIFS(СВЦЭМ!$D$33:$D$776,СВЦЭМ!$A$33:$A$776,$A49,СВЦЭМ!$B$33:$B$776,Y$45)+'СЕТ СН'!$F$14+СВЦЭМ!$D$10+'СЕТ СН'!$F$6-'СЕТ СН'!$F$26</f>
        <v>970.86788845000001</v>
      </c>
    </row>
    <row r="50" spans="1:25" ht="15.75" x14ac:dyDescent="0.2">
      <c r="A50" s="35">
        <f t="shared" si="1"/>
        <v>43866</v>
      </c>
      <c r="B50" s="36">
        <f>SUMIFS(СВЦЭМ!$D$33:$D$776,СВЦЭМ!$A$33:$A$776,$A50,СВЦЭМ!$B$33:$B$776,B$45)+'СЕТ СН'!$F$14+СВЦЭМ!$D$10+'СЕТ СН'!$F$6-'СЕТ СН'!$F$26</f>
        <v>969.11297863000004</v>
      </c>
      <c r="C50" s="36">
        <f>SUMIFS(СВЦЭМ!$D$33:$D$776,СВЦЭМ!$A$33:$A$776,$A50,СВЦЭМ!$B$33:$B$776,C$45)+'СЕТ СН'!$F$14+СВЦЭМ!$D$10+'СЕТ СН'!$F$6-'СЕТ СН'!$F$26</f>
        <v>994.35421793</v>
      </c>
      <c r="D50" s="36">
        <f>SUMIFS(СВЦЭМ!$D$33:$D$776,СВЦЭМ!$A$33:$A$776,$A50,СВЦЭМ!$B$33:$B$776,D$45)+'СЕТ СН'!$F$14+СВЦЭМ!$D$10+'СЕТ СН'!$F$6-'СЕТ СН'!$F$26</f>
        <v>1007.85425807</v>
      </c>
      <c r="E50" s="36">
        <f>SUMIFS(СВЦЭМ!$D$33:$D$776,СВЦЭМ!$A$33:$A$776,$A50,СВЦЭМ!$B$33:$B$776,E$45)+'СЕТ СН'!$F$14+СВЦЭМ!$D$10+'СЕТ СН'!$F$6-'СЕТ СН'!$F$26</f>
        <v>1006.32179548</v>
      </c>
      <c r="F50" s="36">
        <f>SUMIFS(СВЦЭМ!$D$33:$D$776,СВЦЭМ!$A$33:$A$776,$A50,СВЦЭМ!$B$33:$B$776,F$45)+'СЕТ СН'!$F$14+СВЦЭМ!$D$10+'СЕТ СН'!$F$6-'СЕТ СН'!$F$26</f>
        <v>997.15280188999998</v>
      </c>
      <c r="G50" s="36">
        <f>SUMIFS(СВЦЭМ!$D$33:$D$776,СВЦЭМ!$A$33:$A$776,$A50,СВЦЭМ!$B$33:$B$776,G$45)+'СЕТ СН'!$F$14+СВЦЭМ!$D$10+'СЕТ СН'!$F$6-'СЕТ СН'!$F$26</f>
        <v>979.42232113</v>
      </c>
      <c r="H50" s="36">
        <f>SUMIFS(СВЦЭМ!$D$33:$D$776,СВЦЭМ!$A$33:$A$776,$A50,СВЦЭМ!$B$33:$B$776,H$45)+'СЕТ СН'!$F$14+СВЦЭМ!$D$10+'СЕТ СН'!$F$6-'СЕТ СН'!$F$26</f>
        <v>947.19024630000001</v>
      </c>
      <c r="I50" s="36">
        <f>SUMIFS(СВЦЭМ!$D$33:$D$776,СВЦЭМ!$A$33:$A$776,$A50,СВЦЭМ!$B$33:$B$776,I$45)+'СЕТ СН'!$F$14+СВЦЭМ!$D$10+'СЕТ СН'!$F$6-'СЕТ СН'!$F$26</f>
        <v>913.70958130999998</v>
      </c>
      <c r="J50" s="36">
        <f>SUMIFS(СВЦЭМ!$D$33:$D$776,СВЦЭМ!$A$33:$A$776,$A50,СВЦЭМ!$B$33:$B$776,J$45)+'СЕТ СН'!$F$14+СВЦЭМ!$D$10+'СЕТ СН'!$F$6-'СЕТ СН'!$F$26</f>
        <v>880.99335291</v>
      </c>
      <c r="K50" s="36">
        <f>SUMIFS(СВЦЭМ!$D$33:$D$776,СВЦЭМ!$A$33:$A$776,$A50,СВЦЭМ!$B$33:$B$776,K$45)+'СЕТ СН'!$F$14+СВЦЭМ!$D$10+'СЕТ СН'!$F$6-'СЕТ СН'!$F$26</f>
        <v>874.22528954999996</v>
      </c>
      <c r="L50" s="36">
        <f>SUMIFS(СВЦЭМ!$D$33:$D$776,СВЦЭМ!$A$33:$A$776,$A50,СВЦЭМ!$B$33:$B$776,L$45)+'СЕТ СН'!$F$14+СВЦЭМ!$D$10+'СЕТ СН'!$F$6-'СЕТ СН'!$F$26</f>
        <v>869.00369132000003</v>
      </c>
      <c r="M50" s="36">
        <f>SUMIFS(СВЦЭМ!$D$33:$D$776,СВЦЭМ!$A$33:$A$776,$A50,СВЦЭМ!$B$33:$B$776,M$45)+'СЕТ СН'!$F$14+СВЦЭМ!$D$10+'СЕТ СН'!$F$6-'СЕТ СН'!$F$26</f>
        <v>877.85226966000005</v>
      </c>
      <c r="N50" s="36">
        <f>SUMIFS(СВЦЭМ!$D$33:$D$776,СВЦЭМ!$A$33:$A$776,$A50,СВЦЭМ!$B$33:$B$776,N$45)+'СЕТ СН'!$F$14+СВЦЭМ!$D$10+'СЕТ СН'!$F$6-'СЕТ СН'!$F$26</f>
        <v>897.81342115000007</v>
      </c>
      <c r="O50" s="36">
        <f>SUMIFS(СВЦЭМ!$D$33:$D$776,СВЦЭМ!$A$33:$A$776,$A50,СВЦЭМ!$B$33:$B$776,O$45)+'СЕТ СН'!$F$14+СВЦЭМ!$D$10+'СЕТ СН'!$F$6-'СЕТ СН'!$F$26</f>
        <v>930.05443689000003</v>
      </c>
      <c r="P50" s="36">
        <f>SUMIFS(СВЦЭМ!$D$33:$D$776,СВЦЭМ!$A$33:$A$776,$A50,СВЦЭМ!$B$33:$B$776,P$45)+'СЕТ СН'!$F$14+СВЦЭМ!$D$10+'СЕТ СН'!$F$6-'СЕТ СН'!$F$26</f>
        <v>946.43473205999999</v>
      </c>
      <c r="Q50" s="36">
        <f>SUMIFS(СВЦЭМ!$D$33:$D$776,СВЦЭМ!$A$33:$A$776,$A50,СВЦЭМ!$B$33:$B$776,Q$45)+'СЕТ СН'!$F$14+СВЦЭМ!$D$10+'СЕТ СН'!$F$6-'СЕТ СН'!$F$26</f>
        <v>952.39226857000006</v>
      </c>
      <c r="R50" s="36">
        <f>SUMIFS(СВЦЭМ!$D$33:$D$776,СВЦЭМ!$A$33:$A$776,$A50,СВЦЭМ!$B$33:$B$776,R$45)+'СЕТ СН'!$F$14+СВЦЭМ!$D$10+'СЕТ СН'!$F$6-'СЕТ СН'!$F$26</f>
        <v>946.96722808000004</v>
      </c>
      <c r="S50" s="36">
        <f>SUMIFS(СВЦЭМ!$D$33:$D$776,СВЦЭМ!$A$33:$A$776,$A50,СВЦЭМ!$B$33:$B$776,S$45)+'СЕТ СН'!$F$14+СВЦЭМ!$D$10+'СЕТ СН'!$F$6-'СЕТ СН'!$F$26</f>
        <v>923.92723692000004</v>
      </c>
      <c r="T50" s="36">
        <f>SUMIFS(СВЦЭМ!$D$33:$D$776,СВЦЭМ!$A$33:$A$776,$A50,СВЦЭМ!$B$33:$B$776,T$45)+'СЕТ СН'!$F$14+СВЦЭМ!$D$10+'СЕТ СН'!$F$6-'СЕТ СН'!$F$26</f>
        <v>897.25350423999998</v>
      </c>
      <c r="U50" s="36">
        <f>SUMIFS(СВЦЭМ!$D$33:$D$776,СВЦЭМ!$A$33:$A$776,$A50,СВЦЭМ!$B$33:$B$776,U$45)+'СЕТ СН'!$F$14+СВЦЭМ!$D$10+'СЕТ СН'!$F$6-'СЕТ СН'!$F$26</f>
        <v>894.59350486000005</v>
      </c>
      <c r="V50" s="36">
        <f>SUMIFS(СВЦЭМ!$D$33:$D$776,СВЦЭМ!$A$33:$A$776,$A50,СВЦЭМ!$B$33:$B$776,V$45)+'СЕТ СН'!$F$14+СВЦЭМ!$D$10+'СЕТ СН'!$F$6-'СЕТ СН'!$F$26</f>
        <v>900.68397731000005</v>
      </c>
      <c r="W50" s="36">
        <f>SUMIFS(СВЦЭМ!$D$33:$D$776,СВЦЭМ!$A$33:$A$776,$A50,СВЦЭМ!$B$33:$B$776,W$45)+'СЕТ СН'!$F$14+СВЦЭМ!$D$10+'СЕТ СН'!$F$6-'СЕТ СН'!$F$26</f>
        <v>912.62235419000001</v>
      </c>
      <c r="X50" s="36">
        <f>SUMIFS(СВЦЭМ!$D$33:$D$776,СВЦЭМ!$A$33:$A$776,$A50,СВЦЭМ!$B$33:$B$776,X$45)+'СЕТ СН'!$F$14+СВЦЭМ!$D$10+'СЕТ СН'!$F$6-'СЕТ СН'!$F$26</f>
        <v>927.64651171000003</v>
      </c>
      <c r="Y50" s="36">
        <f>SUMIFS(СВЦЭМ!$D$33:$D$776,СВЦЭМ!$A$33:$A$776,$A50,СВЦЭМ!$B$33:$B$776,Y$45)+'СЕТ СН'!$F$14+СВЦЭМ!$D$10+'СЕТ СН'!$F$6-'СЕТ СН'!$F$26</f>
        <v>955.38276156999996</v>
      </c>
    </row>
    <row r="51" spans="1:25" ht="15.75" x14ac:dyDescent="0.2">
      <c r="A51" s="35">
        <f t="shared" si="1"/>
        <v>43867</v>
      </c>
      <c r="B51" s="36">
        <f>SUMIFS(СВЦЭМ!$D$33:$D$776,СВЦЭМ!$A$33:$A$776,$A51,СВЦЭМ!$B$33:$B$776,B$45)+'СЕТ СН'!$F$14+СВЦЭМ!$D$10+'СЕТ СН'!$F$6-'СЕТ СН'!$F$26</f>
        <v>954.84313593000002</v>
      </c>
      <c r="C51" s="36">
        <f>SUMIFS(СВЦЭМ!$D$33:$D$776,СВЦЭМ!$A$33:$A$776,$A51,СВЦЭМ!$B$33:$B$776,C$45)+'СЕТ СН'!$F$14+СВЦЭМ!$D$10+'СЕТ СН'!$F$6-'СЕТ СН'!$F$26</f>
        <v>984.56311390999997</v>
      </c>
      <c r="D51" s="36">
        <f>SUMIFS(СВЦЭМ!$D$33:$D$776,СВЦЭМ!$A$33:$A$776,$A51,СВЦЭМ!$B$33:$B$776,D$45)+'СЕТ СН'!$F$14+СВЦЭМ!$D$10+'СЕТ СН'!$F$6-'СЕТ СН'!$F$26</f>
        <v>992.56345726000006</v>
      </c>
      <c r="E51" s="36">
        <f>SUMIFS(СВЦЭМ!$D$33:$D$776,СВЦЭМ!$A$33:$A$776,$A51,СВЦЭМ!$B$33:$B$776,E$45)+'СЕТ СН'!$F$14+СВЦЭМ!$D$10+'СЕТ СН'!$F$6-'СЕТ СН'!$F$26</f>
        <v>997.10997140000006</v>
      </c>
      <c r="F51" s="36">
        <f>SUMIFS(СВЦЭМ!$D$33:$D$776,СВЦЭМ!$A$33:$A$776,$A51,СВЦЭМ!$B$33:$B$776,F$45)+'СЕТ СН'!$F$14+СВЦЭМ!$D$10+'СЕТ СН'!$F$6-'СЕТ СН'!$F$26</f>
        <v>994.39034713000001</v>
      </c>
      <c r="G51" s="36">
        <f>SUMIFS(СВЦЭМ!$D$33:$D$776,СВЦЭМ!$A$33:$A$776,$A51,СВЦЭМ!$B$33:$B$776,G$45)+'СЕТ СН'!$F$14+СВЦЭМ!$D$10+'СЕТ СН'!$F$6-'СЕТ СН'!$F$26</f>
        <v>987.56649725</v>
      </c>
      <c r="H51" s="36">
        <f>SUMIFS(СВЦЭМ!$D$33:$D$776,СВЦЭМ!$A$33:$A$776,$A51,СВЦЭМ!$B$33:$B$776,H$45)+'СЕТ СН'!$F$14+СВЦЭМ!$D$10+'СЕТ СН'!$F$6-'СЕТ СН'!$F$26</f>
        <v>955.46089706999999</v>
      </c>
      <c r="I51" s="36">
        <f>SUMIFS(СВЦЭМ!$D$33:$D$776,СВЦЭМ!$A$33:$A$776,$A51,СВЦЭМ!$B$33:$B$776,I$45)+'СЕТ СН'!$F$14+СВЦЭМ!$D$10+'СЕТ СН'!$F$6-'СЕТ СН'!$F$26</f>
        <v>914.76459413999999</v>
      </c>
      <c r="J51" s="36">
        <f>SUMIFS(СВЦЭМ!$D$33:$D$776,СВЦЭМ!$A$33:$A$776,$A51,СВЦЭМ!$B$33:$B$776,J$45)+'СЕТ СН'!$F$14+СВЦЭМ!$D$10+'СЕТ СН'!$F$6-'СЕТ СН'!$F$26</f>
        <v>891.30803227000001</v>
      </c>
      <c r="K51" s="36">
        <f>SUMIFS(СВЦЭМ!$D$33:$D$776,СВЦЭМ!$A$33:$A$776,$A51,СВЦЭМ!$B$33:$B$776,K$45)+'СЕТ СН'!$F$14+СВЦЭМ!$D$10+'СЕТ СН'!$F$6-'СЕТ СН'!$F$26</f>
        <v>862.61082040999997</v>
      </c>
      <c r="L51" s="36">
        <f>SUMIFS(СВЦЭМ!$D$33:$D$776,СВЦЭМ!$A$33:$A$776,$A51,СВЦЭМ!$B$33:$B$776,L$45)+'СЕТ СН'!$F$14+СВЦЭМ!$D$10+'СЕТ СН'!$F$6-'СЕТ СН'!$F$26</f>
        <v>875.56929785</v>
      </c>
      <c r="M51" s="36">
        <f>SUMIFS(СВЦЭМ!$D$33:$D$776,СВЦЭМ!$A$33:$A$776,$A51,СВЦЭМ!$B$33:$B$776,M$45)+'СЕТ СН'!$F$14+СВЦЭМ!$D$10+'СЕТ СН'!$F$6-'СЕТ СН'!$F$26</f>
        <v>895.38020198000004</v>
      </c>
      <c r="N51" s="36">
        <f>SUMIFS(СВЦЭМ!$D$33:$D$776,СВЦЭМ!$A$33:$A$776,$A51,СВЦЭМ!$B$33:$B$776,N$45)+'СЕТ СН'!$F$14+СВЦЭМ!$D$10+'СЕТ СН'!$F$6-'СЕТ СН'!$F$26</f>
        <v>911.64928881000003</v>
      </c>
      <c r="O51" s="36">
        <f>SUMIFS(СВЦЭМ!$D$33:$D$776,СВЦЭМ!$A$33:$A$776,$A51,СВЦЭМ!$B$33:$B$776,O$45)+'СЕТ СН'!$F$14+СВЦЭМ!$D$10+'СЕТ СН'!$F$6-'СЕТ СН'!$F$26</f>
        <v>929.96858705</v>
      </c>
      <c r="P51" s="36">
        <f>SUMIFS(СВЦЭМ!$D$33:$D$776,СВЦЭМ!$A$33:$A$776,$A51,СВЦЭМ!$B$33:$B$776,P$45)+'СЕТ СН'!$F$14+СВЦЭМ!$D$10+'СЕТ СН'!$F$6-'СЕТ СН'!$F$26</f>
        <v>944.13599006000004</v>
      </c>
      <c r="Q51" s="36">
        <f>SUMIFS(СВЦЭМ!$D$33:$D$776,СВЦЭМ!$A$33:$A$776,$A51,СВЦЭМ!$B$33:$B$776,Q$45)+'СЕТ СН'!$F$14+СВЦЭМ!$D$10+'СЕТ СН'!$F$6-'СЕТ СН'!$F$26</f>
        <v>953.32561914999997</v>
      </c>
      <c r="R51" s="36">
        <f>SUMIFS(СВЦЭМ!$D$33:$D$776,СВЦЭМ!$A$33:$A$776,$A51,СВЦЭМ!$B$33:$B$776,R$45)+'СЕТ СН'!$F$14+СВЦЭМ!$D$10+'СЕТ СН'!$F$6-'СЕТ СН'!$F$26</f>
        <v>945.93150914</v>
      </c>
      <c r="S51" s="36">
        <f>SUMIFS(СВЦЭМ!$D$33:$D$776,СВЦЭМ!$A$33:$A$776,$A51,СВЦЭМ!$B$33:$B$776,S$45)+'СЕТ СН'!$F$14+СВЦЭМ!$D$10+'СЕТ СН'!$F$6-'СЕТ СН'!$F$26</f>
        <v>924.07181949000005</v>
      </c>
      <c r="T51" s="36">
        <f>SUMIFS(СВЦЭМ!$D$33:$D$776,СВЦЭМ!$A$33:$A$776,$A51,СВЦЭМ!$B$33:$B$776,T$45)+'СЕТ СН'!$F$14+СВЦЭМ!$D$10+'СЕТ СН'!$F$6-'СЕТ СН'!$F$26</f>
        <v>894.99302857999999</v>
      </c>
      <c r="U51" s="36">
        <f>SUMIFS(СВЦЭМ!$D$33:$D$776,СВЦЭМ!$A$33:$A$776,$A51,СВЦЭМ!$B$33:$B$776,U$45)+'СЕТ СН'!$F$14+СВЦЭМ!$D$10+'СЕТ СН'!$F$6-'СЕТ СН'!$F$26</f>
        <v>888.49266122000006</v>
      </c>
      <c r="V51" s="36">
        <f>SUMIFS(СВЦЭМ!$D$33:$D$776,СВЦЭМ!$A$33:$A$776,$A51,СВЦЭМ!$B$33:$B$776,V$45)+'СЕТ СН'!$F$14+СВЦЭМ!$D$10+'СЕТ СН'!$F$6-'СЕТ СН'!$F$26</f>
        <v>880.56236197999999</v>
      </c>
      <c r="W51" s="36">
        <f>SUMIFS(СВЦЭМ!$D$33:$D$776,СВЦЭМ!$A$33:$A$776,$A51,СВЦЭМ!$B$33:$B$776,W$45)+'СЕТ СН'!$F$14+СВЦЭМ!$D$10+'СЕТ СН'!$F$6-'СЕТ СН'!$F$26</f>
        <v>897.79802061999999</v>
      </c>
      <c r="X51" s="36">
        <f>SUMIFS(СВЦЭМ!$D$33:$D$776,СВЦЭМ!$A$33:$A$776,$A51,СВЦЭМ!$B$33:$B$776,X$45)+'СЕТ СН'!$F$14+СВЦЭМ!$D$10+'СЕТ СН'!$F$6-'СЕТ СН'!$F$26</f>
        <v>915.54362045000005</v>
      </c>
      <c r="Y51" s="36">
        <f>SUMIFS(СВЦЭМ!$D$33:$D$776,СВЦЭМ!$A$33:$A$776,$A51,СВЦЭМ!$B$33:$B$776,Y$45)+'СЕТ СН'!$F$14+СВЦЭМ!$D$10+'СЕТ СН'!$F$6-'СЕТ СН'!$F$26</f>
        <v>944.76243055999998</v>
      </c>
    </row>
    <row r="52" spans="1:25" ht="15.75" x14ac:dyDescent="0.2">
      <c r="A52" s="35">
        <f t="shared" si="1"/>
        <v>43868</v>
      </c>
      <c r="B52" s="36">
        <f>SUMIFS(СВЦЭМ!$D$33:$D$776,СВЦЭМ!$A$33:$A$776,$A52,СВЦЭМ!$B$33:$B$776,B$45)+'СЕТ СН'!$F$14+СВЦЭМ!$D$10+'СЕТ СН'!$F$6-'СЕТ СН'!$F$26</f>
        <v>1024.50203332</v>
      </c>
      <c r="C52" s="36">
        <f>SUMIFS(СВЦЭМ!$D$33:$D$776,СВЦЭМ!$A$33:$A$776,$A52,СВЦЭМ!$B$33:$B$776,C$45)+'СЕТ СН'!$F$14+СВЦЭМ!$D$10+'СЕТ СН'!$F$6-'СЕТ СН'!$F$26</f>
        <v>1035.138504</v>
      </c>
      <c r="D52" s="36">
        <f>SUMIFS(СВЦЭМ!$D$33:$D$776,СВЦЭМ!$A$33:$A$776,$A52,СВЦЭМ!$B$33:$B$776,D$45)+'СЕТ СН'!$F$14+СВЦЭМ!$D$10+'СЕТ СН'!$F$6-'СЕТ СН'!$F$26</f>
        <v>1043.8165614300001</v>
      </c>
      <c r="E52" s="36">
        <f>SUMIFS(СВЦЭМ!$D$33:$D$776,СВЦЭМ!$A$33:$A$776,$A52,СВЦЭМ!$B$33:$B$776,E$45)+'СЕТ СН'!$F$14+СВЦЭМ!$D$10+'СЕТ СН'!$F$6-'СЕТ СН'!$F$26</f>
        <v>1039.95848174</v>
      </c>
      <c r="F52" s="36">
        <f>SUMIFS(СВЦЭМ!$D$33:$D$776,СВЦЭМ!$A$33:$A$776,$A52,СВЦЭМ!$B$33:$B$776,F$45)+'СЕТ СН'!$F$14+СВЦЭМ!$D$10+'СЕТ СН'!$F$6-'СЕТ СН'!$F$26</f>
        <v>1028.6566561500001</v>
      </c>
      <c r="G52" s="36">
        <f>SUMIFS(СВЦЭМ!$D$33:$D$776,СВЦЭМ!$A$33:$A$776,$A52,СВЦЭМ!$B$33:$B$776,G$45)+'СЕТ СН'!$F$14+СВЦЭМ!$D$10+'СЕТ СН'!$F$6-'СЕТ СН'!$F$26</f>
        <v>1016.97744532</v>
      </c>
      <c r="H52" s="36">
        <f>SUMIFS(СВЦЭМ!$D$33:$D$776,СВЦЭМ!$A$33:$A$776,$A52,СВЦЭМ!$B$33:$B$776,H$45)+'СЕТ СН'!$F$14+СВЦЭМ!$D$10+'СЕТ СН'!$F$6-'СЕТ СН'!$F$26</f>
        <v>983.42821090000007</v>
      </c>
      <c r="I52" s="36">
        <f>SUMIFS(СВЦЭМ!$D$33:$D$776,СВЦЭМ!$A$33:$A$776,$A52,СВЦЭМ!$B$33:$B$776,I$45)+'СЕТ СН'!$F$14+СВЦЭМ!$D$10+'СЕТ СН'!$F$6-'СЕТ СН'!$F$26</f>
        <v>947.35768387999997</v>
      </c>
      <c r="J52" s="36">
        <f>SUMIFS(СВЦЭМ!$D$33:$D$776,СВЦЭМ!$A$33:$A$776,$A52,СВЦЭМ!$B$33:$B$776,J$45)+'СЕТ СН'!$F$14+СВЦЭМ!$D$10+'СЕТ СН'!$F$6-'СЕТ СН'!$F$26</f>
        <v>914.80456206999997</v>
      </c>
      <c r="K52" s="36">
        <f>SUMIFS(СВЦЭМ!$D$33:$D$776,СВЦЭМ!$A$33:$A$776,$A52,СВЦЭМ!$B$33:$B$776,K$45)+'СЕТ СН'!$F$14+СВЦЭМ!$D$10+'СЕТ СН'!$F$6-'СЕТ СН'!$F$26</f>
        <v>917.41755728999999</v>
      </c>
      <c r="L52" s="36">
        <f>SUMIFS(СВЦЭМ!$D$33:$D$776,СВЦЭМ!$A$33:$A$776,$A52,СВЦЭМ!$B$33:$B$776,L$45)+'СЕТ СН'!$F$14+СВЦЭМ!$D$10+'СЕТ СН'!$F$6-'СЕТ СН'!$F$26</f>
        <v>922.24298865000003</v>
      </c>
      <c r="M52" s="36">
        <f>SUMIFS(СВЦЭМ!$D$33:$D$776,СВЦЭМ!$A$33:$A$776,$A52,СВЦЭМ!$B$33:$B$776,M$45)+'СЕТ СН'!$F$14+СВЦЭМ!$D$10+'СЕТ СН'!$F$6-'СЕТ СН'!$F$26</f>
        <v>914.61075567</v>
      </c>
      <c r="N52" s="36">
        <f>SUMIFS(СВЦЭМ!$D$33:$D$776,СВЦЭМ!$A$33:$A$776,$A52,СВЦЭМ!$B$33:$B$776,N$45)+'СЕТ СН'!$F$14+СВЦЭМ!$D$10+'СЕТ СН'!$F$6-'СЕТ СН'!$F$26</f>
        <v>925.99100089000001</v>
      </c>
      <c r="O52" s="36">
        <f>SUMIFS(СВЦЭМ!$D$33:$D$776,СВЦЭМ!$A$33:$A$776,$A52,СВЦЭМ!$B$33:$B$776,O$45)+'СЕТ СН'!$F$14+СВЦЭМ!$D$10+'СЕТ СН'!$F$6-'СЕТ СН'!$F$26</f>
        <v>938.87129522999999</v>
      </c>
      <c r="P52" s="36">
        <f>SUMIFS(СВЦЭМ!$D$33:$D$776,СВЦЭМ!$A$33:$A$776,$A52,СВЦЭМ!$B$33:$B$776,P$45)+'СЕТ СН'!$F$14+СВЦЭМ!$D$10+'СЕТ СН'!$F$6-'СЕТ СН'!$F$26</f>
        <v>952.61102890000006</v>
      </c>
      <c r="Q52" s="36">
        <f>SUMIFS(СВЦЭМ!$D$33:$D$776,СВЦЭМ!$A$33:$A$776,$A52,СВЦЭМ!$B$33:$B$776,Q$45)+'СЕТ СН'!$F$14+СВЦЭМ!$D$10+'СЕТ СН'!$F$6-'СЕТ СН'!$F$26</f>
        <v>959.00920671000006</v>
      </c>
      <c r="R52" s="36">
        <f>SUMIFS(СВЦЭМ!$D$33:$D$776,СВЦЭМ!$A$33:$A$776,$A52,СВЦЭМ!$B$33:$B$776,R$45)+'СЕТ СН'!$F$14+СВЦЭМ!$D$10+'СЕТ СН'!$F$6-'СЕТ СН'!$F$26</f>
        <v>950.10766797999997</v>
      </c>
      <c r="S52" s="36">
        <f>SUMIFS(СВЦЭМ!$D$33:$D$776,СВЦЭМ!$A$33:$A$776,$A52,СВЦЭМ!$B$33:$B$776,S$45)+'СЕТ СН'!$F$14+СВЦЭМ!$D$10+'СЕТ СН'!$F$6-'СЕТ СН'!$F$26</f>
        <v>916.06326274000003</v>
      </c>
      <c r="T52" s="36">
        <f>SUMIFS(СВЦЭМ!$D$33:$D$776,СВЦЭМ!$A$33:$A$776,$A52,СВЦЭМ!$B$33:$B$776,T$45)+'СЕТ СН'!$F$14+СВЦЭМ!$D$10+'СЕТ СН'!$F$6-'СЕТ СН'!$F$26</f>
        <v>874.57918744000006</v>
      </c>
      <c r="U52" s="36">
        <f>SUMIFS(СВЦЭМ!$D$33:$D$776,СВЦЭМ!$A$33:$A$776,$A52,СВЦЭМ!$B$33:$B$776,U$45)+'СЕТ СН'!$F$14+СВЦЭМ!$D$10+'СЕТ СН'!$F$6-'СЕТ СН'!$F$26</f>
        <v>877.27211302000001</v>
      </c>
      <c r="V52" s="36">
        <f>SUMIFS(СВЦЭМ!$D$33:$D$776,СВЦЭМ!$A$33:$A$776,$A52,СВЦЭМ!$B$33:$B$776,V$45)+'СЕТ СН'!$F$14+СВЦЭМ!$D$10+'СЕТ СН'!$F$6-'СЕТ СН'!$F$26</f>
        <v>896.44226971000001</v>
      </c>
      <c r="W52" s="36">
        <f>SUMIFS(СВЦЭМ!$D$33:$D$776,СВЦЭМ!$A$33:$A$776,$A52,СВЦЭМ!$B$33:$B$776,W$45)+'СЕТ СН'!$F$14+СВЦЭМ!$D$10+'СЕТ СН'!$F$6-'СЕТ СН'!$F$26</f>
        <v>915.73404144000006</v>
      </c>
      <c r="X52" s="36">
        <f>SUMIFS(СВЦЭМ!$D$33:$D$776,СВЦЭМ!$A$33:$A$776,$A52,СВЦЭМ!$B$33:$B$776,X$45)+'СЕТ СН'!$F$14+СВЦЭМ!$D$10+'СЕТ СН'!$F$6-'СЕТ СН'!$F$26</f>
        <v>923.87791332000006</v>
      </c>
      <c r="Y52" s="36">
        <f>SUMIFS(СВЦЭМ!$D$33:$D$776,СВЦЭМ!$A$33:$A$776,$A52,СВЦЭМ!$B$33:$B$776,Y$45)+'СЕТ СН'!$F$14+СВЦЭМ!$D$10+'СЕТ СН'!$F$6-'СЕТ СН'!$F$26</f>
        <v>940.15348298000004</v>
      </c>
    </row>
    <row r="53" spans="1:25" ht="15.75" x14ac:dyDescent="0.2">
      <c r="A53" s="35">
        <f t="shared" si="1"/>
        <v>43869</v>
      </c>
      <c r="B53" s="36">
        <f>SUMIFS(СВЦЭМ!$D$33:$D$776,СВЦЭМ!$A$33:$A$776,$A53,СВЦЭМ!$B$33:$B$776,B$45)+'СЕТ СН'!$F$14+СВЦЭМ!$D$10+'СЕТ СН'!$F$6-'СЕТ СН'!$F$26</f>
        <v>977.63527327999998</v>
      </c>
      <c r="C53" s="36">
        <f>SUMIFS(СВЦЭМ!$D$33:$D$776,СВЦЭМ!$A$33:$A$776,$A53,СВЦЭМ!$B$33:$B$776,C$45)+'СЕТ СН'!$F$14+СВЦЭМ!$D$10+'СЕТ СН'!$F$6-'СЕТ СН'!$F$26</f>
        <v>1009.5263203000001</v>
      </c>
      <c r="D53" s="36">
        <f>SUMIFS(СВЦЭМ!$D$33:$D$776,СВЦЭМ!$A$33:$A$776,$A53,СВЦЭМ!$B$33:$B$776,D$45)+'СЕТ СН'!$F$14+СВЦЭМ!$D$10+'СЕТ СН'!$F$6-'СЕТ СН'!$F$26</f>
        <v>1026.3675664900002</v>
      </c>
      <c r="E53" s="36">
        <f>SUMIFS(СВЦЭМ!$D$33:$D$776,СВЦЭМ!$A$33:$A$776,$A53,СВЦЭМ!$B$33:$B$776,E$45)+'СЕТ СН'!$F$14+СВЦЭМ!$D$10+'СЕТ СН'!$F$6-'СЕТ СН'!$F$26</f>
        <v>1027.4312834700002</v>
      </c>
      <c r="F53" s="36">
        <f>SUMIFS(СВЦЭМ!$D$33:$D$776,СВЦЭМ!$A$33:$A$776,$A53,СВЦЭМ!$B$33:$B$776,F$45)+'СЕТ СН'!$F$14+СВЦЭМ!$D$10+'СЕТ СН'!$F$6-'СЕТ СН'!$F$26</f>
        <v>1022.07148478</v>
      </c>
      <c r="G53" s="36">
        <f>SUMIFS(СВЦЭМ!$D$33:$D$776,СВЦЭМ!$A$33:$A$776,$A53,СВЦЭМ!$B$33:$B$776,G$45)+'СЕТ СН'!$F$14+СВЦЭМ!$D$10+'СЕТ СН'!$F$6-'СЕТ СН'!$F$26</f>
        <v>1016.1235855900001</v>
      </c>
      <c r="H53" s="36">
        <f>SUMIFS(СВЦЭМ!$D$33:$D$776,СВЦЭМ!$A$33:$A$776,$A53,СВЦЭМ!$B$33:$B$776,H$45)+'СЕТ СН'!$F$14+СВЦЭМ!$D$10+'СЕТ СН'!$F$6-'СЕТ СН'!$F$26</f>
        <v>1001.91942536</v>
      </c>
      <c r="I53" s="36">
        <f>SUMIFS(СВЦЭМ!$D$33:$D$776,СВЦЭМ!$A$33:$A$776,$A53,СВЦЭМ!$B$33:$B$776,I$45)+'СЕТ СН'!$F$14+СВЦЭМ!$D$10+'СЕТ СН'!$F$6-'СЕТ СН'!$F$26</f>
        <v>981.36887012</v>
      </c>
      <c r="J53" s="36">
        <f>SUMIFS(СВЦЭМ!$D$33:$D$776,СВЦЭМ!$A$33:$A$776,$A53,СВЦЭМ!$B$33:$B$776,J$45)+'СЕТ СН'!$F$14+СВЦЭМ!$D$10+'СЕТ СН'!$F$6-'СЕТ СН'!$F$26</f>
        <v>958.45864268000003</v>
      </c>
      <c r="K53" s="36">
        <f>SUMIFS(СВЦЭМ!$D$33:$D$776,СВЦЭМ!$A$33:$A$776,$A53,СВЦЭМ!$B$33:$B$776,K$45)+'СЕТ СН'!$F$14+СВЦЭМ!$D$10+'СЕТ СН'!$F$6-'СЕТ СН'!$F$26</f>
        <v>941.14344090999998</v>
      </c>
      <c r="L53" s="36">
        <f>SUMIFS(СВЦЭМ!$D$33:$D$776,СВЦЭМ!$A$33:$A$776,$A53,СВЦЭМ!$B$33:$B$776,L$45)+'СЕТ СН'!$F$14+СВЦЭМ!$D$10+'СЕТ СН'!$F$6-'СЕТ СН'!$F$26</f>
        <v>907.17305176000002</v>
      </c>
      <c r="M53" s="36">
        <f>SUMIFS(СВЦЭМ!$D$33:$D$776,СВЦЭМ!$A$33:$A$776,$A53,СВЦЭМ!$B$33:$B$776,M$45)+'СЕТ СН'!$F$14+СВЦЭМ!$D$10+'СЕТ СН'!$F$6-'СЕТ СН'!$F$26</f>
        <v>894.42198909000001</v>
      </c>
      <c r="N53" s="36">
        <f>SUMIFS(СВЦЭМ!$D$33:$D$776,СВЦЭМ!$A$33:$A$776,$A53,СВЦЭМ!$B$33:$B$776,N$45)+'СЕТ СН'!$F$14+СВЦЭМ!$D$10+'СЕТ СН'!$F$6-'СЕТ СН'!$F$26</f>
        <v>905.73536531000002</v>
      </c>
      <c r="O53" s="36">
        <f>SUMIFS(СВЦЭМ!$D$33:$D$776,СВЦЭМ!$A$33:$A$776,$A53,СВЦЭМ!$B$33:$B$776,O$45)+'СЕТ СН'!$F$14+СВЦЭМ!$D$10+'СЕТ СН'!$F$6-'СЕТ СН'!$F$26</f>
        <v>919.01074205999998</v>
      </c>
      <c r="P53" s="36">
        <f>SUMIFS(СВЦЭМ!$D$33:$D$776,СВЦЭМ!$A$33:$A$776,$A53,СВЦЭМ!$B$33:$B$776,P$45)+'СЕТ СН'!$F$14+СВЦЭМ!$D$10+'СЕТ СН'!$F$6-'СЕТ СН'!$F$26</f>
        <v>921.95514149999997</v>
      </c>
      <c r="Q53" s="36">
        <f>SUMIFS(СВЦЭМ!$D$33:$D$776,СВЦЭМ!$A$33:$A$776,$A53,СВЦЭМ!$B$33:$B$776,Q$45)+'СЕТ СН'!$F$14+СВЦЭМ!$D$10+'СЕТ СН'!$F$6-'СЕТ СН'!$F$26</f>
        <v>924.92590792999999</v>
      </c>
      <c r="R53" s="36">
        <f>SUMIFS(СВЦЭМ!$D$33:$D$776,СВЦЭМ!$A$33:$A$776,$A53,СВЦЭМ!$B$33:$B$776,R$45)+'СЕТ СН'!$F$14+СВЦЭМ!$D$10+'СЕТ СН'!$F$6-'СЕТ СН'!$F$26</f>
        <v>929.31379298000002</v>
      </c>
      <c r="S53" s="36">
        <f>SUMIFS(СВЦЭМ!$D$33:$D$776,СВЦЭМ!$A$33:$A$776,$A53,СВЦЭМ!$B$33:$B$776,S$45)+'СЕТ СН'!$F$14+СВЦЭМ!$D$10+'СЕТ СН'!$F$6-'СЕТ СН'!$F$26</f>
        <v>926.24398502999998</v>
      </c>
      <c r="T53" s="36">
        <f>SUMIFS(СВЦЭМ!$D$33:$D$776,СВЦЭМ!$A$33:$A$776,$A53,СВЦЭМ!$B$33:$B$776,T$45)+'СЕТ СН'!$F$14+СВЦЭМ!$D$10+'СЕТ СН'!$F$6-'СЕТ СН'!$F$26</f>
        <v>939.01500585999997</v>
      </c>
      <c r="U53" s="36">
        <f>SUMIFS(СВЦЭМ!$D$33:$D$776,СВЦЭМ!$A$33:$A$776,$A53,СВЦЭМ!$B$33:$B$776,U$45)+'СЕТ СН'!$F$14+СВЦЭМ!$D$10+'СЕТ СН'!$F$6-'СЕТ СН'!$F$26</f>
        <v>942.70667428000002</v>
      </c>
      <c r="V53" s="36">
        <f>SUMIFS(СВЦЭМ!$D$33:$D$776,СВЦЭМ!$A$33:$A$776,$A53,СВЦЭМ!$B$33:$B$776,V$45)+'СЕТ СН'!$F$14+СВЦЭМ!$D$10+'СЕТ СН'!$F$6-'СЕТ СН'!$F$26</f>
        <v>924.80118598000001</v>
      </c>
      <c r="W53" s="36">
        <f>SUMIFS(СВЦЭМ!$D$33:$D$776,СВЦЭМ!$A$33:$A$776,$A53,СВЦЭМ!$B$33:$B$776,W$45)+'СЕТ СН'!$F$14+СВЦЭМ!$D$10+'СЕТ СН'!$F$6-'СЕТ СН'!$F$26</f>
        <v>919.77871034999998</v>
      </c>
      <c r="X53" s="36">
        <f>SUMIFS(СВЦЭМ!$D$33:$D$776,СВЦЭМ!$A$33:$A$776,$A53,СВЦЭМ!$B$33:$B$776,X$45)+'СЕТ СН'!$F$14+СВЦЭМ!$D$10+'СЕТ СН'!$F$6-'СЕТ СН'!$F$26</f>
        <v>917.23845341000003</v>
      </c>
      <c r="Y53" s="36">
        <f>SUMIFS(СВЦЭМ!$D$33:$D$776,СВЦЭМ!$A$33:$A$776,$A53,СВЦЭМ!$B$33:$B$776,Y$45)+'СЕТ СН'!$F$14+СВЦЭМ!$D$10+'СЕТ СН'!$F$6-'СЕТ СН'!$F$26</f>
        <v>940.38940174000004</v>
      </c>
    </row>
    <row r="54" spans="1:25" ht="15.75" x14ac:dyDescent="0.2">
      <c r="A54" s="35">
        <f t="shared" si="1"/>
        <v>43870</v>
      </c>
      <c r="B54" s="36">
        <f>SUMIFS(СВЦЭМ!$D$33:$D$776,СВЦЭМ!$A$33:$A$776,$A54,СВЦЭМ!$B$33:$B$776,B$45)+'СЕТ СН'!$F$14+СВЦЭМ!$D$10+'СЕТ СН'!$F$6-'СЕТ СН'!$F$26</f>
        <v>980.98848600999997</v>
      </c>
      <c r="C54" s="36">
        <f>SUMIFS(СВЦЭМ!$D$33:$D$776,СВЦЭМ!$A$33:$A$776,$A54,СВЦЭМ!$B$33:$B$776,C$45)+'СЕТ СН'!$F$14+СВЦЭМ!$D$10+'СЕТ СН'!$F$6-'СЕТ СН'!$F$26</f>
        <v>999.81570680000004</v>
      </c>
      <c r="D54" s="36">
        <f>SUMIFS(СВЦЭМ!$D$33:$D$776,СВЦЭМ!$A$33:$A$776,$A54,СВЦЭМ!$B$33:$B$776,D$45)+'СЕТ СН'!$F$14+СВЦЭМ!$D$10+'СЕТ СН'!$F$6-'СЕТ СН'!$F$26</f>
        <v>1013.9964585</v>
      </c>
      <c r="E54" s="36">
        <f>SUMIFS(СВЦЭМ!$D$33:$D$776,СВЦЭМ!$A$33:$A$776,$A54,СВЦЭМ!$B$33:$B$776,E$45)+'СЕТ СН'!$F$14+СВЦЭМ!$D$10+'СЕТ СН'!$F$6-'СЕТ СН'!$F$26</f>
        <v>1019.93943887</v>
      </c>
      <c r="F54" s="36">
        <f>SUMIFS(СВЦЭМ!$D$33:$D$776,СВЦЭМ!$A$33:$A$776,$A54,СВЦЭМ!$B$33:$B$776,F$45)+'СЕТ СН'!$F$14+СВЦЭМ!$D$10+'СЕТ СН'!$F$6-'СЕТ СН'!$F$26</f>
        <v>1012.70397925</v>
      </c>
      <c r="G54" s="36">
        <f>SUMIFS(СВЦЭМ!$D$33:$D$776,СВЦЭМ!$A$33:$A$776,$A54,СВЦЭМ!$B$33:$B$776,G$45)+'СЕТ СН'!$F$14+СВЦЭМ!$D$10+'СЕТ СН'!$F$6-'СЕТ СН'!$F$26</f>
        <v>1001.47964745</v>
      </c>
      <c r="H54" s="36">
        <f>SUMIFS(СВЦЭМ!$D$33:$D$776,СВЦЭМ!$A$33:$A$776,$A54,СВЦЭМ!$B$33:$B$776,H$45)+'СЕТ СН'!$F$14+СВЦЭМ!$D$10+'СЕТ СН'!$F$6-'СЕТ СН'!$F$26</f>
        <v>979.2267349</v>
      </c>
      <c r="I54" s="36">
        <f>SUMIFS(СВЦЭМ!$D$33:$D$776,СВЦЭМ!$A$33:$A$776,$A54,СВЦЭМ!$B$33:$B$776,I$45)+'СЕТ СН'!$F$14+СВЦЭМ!$D$10+'СЕТ СН'!$F$6-'СЕТ СН'!$F$26</f>
        <v>956.28991695000002</v>
      </c>
      <c r="J54" s="36">
        <f>SUMIFS(СВЦЭМ!$D$33:$D$776,СВЦЭМ!$A$33:$A$776,$A54,СВЦЭМ!$B$33:$B$776,J$45)+'СЕТ СН'!$F$14+СВЦЭМ!$D$10+'СЕТ СН'!$F$6-'СЕТ СН'!$F$26</f>
        <v>927.07424876000005</v>
      </c>
      <c r="K54" s="36">
        <f>SUMIFS(СВЦЭМ!$D$33:$D$776,СВЦЭМ!$A$33:$A$776,$A54,СВЦЭМ!$B$33:$B$776,K$45)+'СЕТ СН'!$F$14+СВЦЭМ!$D$10+'СЕТ СН'!$F$6-'СЕТ СН'!$F$26</f>
        <v>906.51011534999998</v>
      </c>
      <c r="L54" s="36">
        <f>SUMIFS(СВЦЭМ!$D$33:$D$776,СВЦЭМ!$A$33:$A$776,$A54,СВЦЭМ!$B$33:$B$776,L$45)+'СЕТ СН'!$F$14+СВЦЭМ!$D$10+'СЕТ СН'!$F$6-'СЕТ СН'!$F$26</f>
        <v>904.36455275000003</v>
      </c>
      <c r="M54" s="36">
        <f>SUMIFS(СВЦЭМ!$D$33:$D$776,СВЦЭМ!$A$33:$A$776,$A54,СВЦЭМ!$B$33:$B$776,M$45)+'СЕТ СН'!$F$14+СВЦЭМ!$D$10+'СЕТ СН'!$F$6-'СЕТ СН'!$F$26</f>
        <v>919.80037296</v>
      </c>
      <c r="N54" s="36">
        <f>SUMIFS(СВЦЭМ!$D$33:$D$776,СВЦЭМ!$A$33:$A$776,$A54,СВЦЭМ!$B$33:$B$776,N$45)+'СЕТ СН'!$F$14+СВЦЭМ!$D$10+'СЕТ СН'!$F$6-'СЕТ СН'!$F$26</f>
        <v>931.87812838000002</v>
      </c>
      <c r="O54" s="36">
        <f>SUMIFS(СВЦЭМ!$D$33:$D$776,СВЦЭМ!$A$33:$A$776,$A54,СВЦЭМ!$B$33:$B$776,O$45)+'СЕТ СН'!$F$14+СВЦЭМ!$D$10+'СЕТ СН'!$F$6-'СЕТ СН'!$F$26</f>
        <v>943.51565607999999</v>
      </c>
      <c r="P54" s="36">
        <f>SUMIFS(СВЦЭМ!$D$33:$D$776,СВЦЭМ!$A$33:$A$776,$A54,СВЦЭМ!$B$33:$B$776,P$45)+'СЕТ СН'!$F$14+СВЦЭМ!$D$10+'СЕТ СН'!$F$6-'СЕТ СН'!$F$26</f>
        <v>950.76681201999997</v>
      </c>
      <c r="Q54" s="36">
        <f>SUMIFS(СВЦЭМ!$D$33:$D$776,СВЦЭМ!$A$33:$A$776,$A54,СВЦЭМ!$B$33:$B$776,Q$45)+'СЕТ СН'!$F$14+СВЦЭМ!$D$10+'СЕТ СН'!$F$6-'СЕТ СН'!$F$26</f>
        <v>957.87338633000002</v>
      </c>
      <c r="R54" s="36">
        <f>SUMIFS(СВЦЭМ!$D$33:$D$776,СВЦЭМ!$A$33:$A$776,$A54,СВЦЭМ!$B$33:$B$776,R$45)+'СЕТ СН'!$F$14+СВЦЭМ!$D$10+'СЕТ СН'!$F$6-'СЕТ СН'!$F$26</f>
        <v>953.70261683000001</v>
      </c>
      <c r="S54" s="36">
        <f>SUMIFS(СВЦЭМ!$D$33:$D$776,СВЦЭМ!$A$33:$A$776,$A54,СВЦЭМ!$B$33:$B$776,S$45)+'СЕТ СН'!$F$14+СВЦЭМ!$D$10+'СЕТ СН'!$F$6-'СЕТ СН'!$F$26</f>
        <v>947.30695876000004</v>
      </c>
      <c r="T54" s="36">
        <f>SUMIFS(СВЦЭМ!$D$33:$D$776,СВЦЭМ!$A$33:$A$776,$A54,СВЦЭМ!$B$33:$B$776,T$45)+'СЕТ СН'!$F$14+СВЦЭМ!$D$10+'СЕТ СН'!$F$6-'СЕТ СН'!$F$26</f>
        <v>940.62361454999996</v>
      </c>
      <c r="U54" s="36">
        <f>SUMIFS(СВЦЭМ!$D$33:$D$776,СВЦЭМ!$A$33:$A$776,$A54,СВЦЭМ!$B$33:$B$776,U$45)+'СЕТ СН'!$F$14+СВЦЭМ!$D$10+'СЕТ СН'!$F$6-'СЕТ СН'!$F$26</f>
        <v>937.55323433000001</v>
      </c>
      <c r="V54" s="36">
        <f>SUMIFS(СВЦЭМ!$D$33:$D$776,СВЦЭМ!$A$33:$A$776,$A54,СВЦЭМ!$B$33:$B$776,V$45)+'СЕТ СН'!$F$14+СВЦЭМ!$D$10+'СЕТ СН'!$F$6-'СЕТ СН'!$F$26</f>
        <v>940.64772412000002</v>
      </c>
      <c r="W54" s="36">
        <f>SUMIFS(СВЦЭМ!$D$33:$D$776,СВЦЭМ!$A$33:$A$776,$A54,СВЦЭМ!$B$33:$B$776,W$45)+'СЕТ СН'!$F$14+СВЦЭМ!$D$10+'СЕТ СН'!$F$6-'СЕТ СН'!$F$26</f>
        <v>946.03627932000006</v>
      </c>
      <c r="X54" s="36">
        <f>SUMIFS(СВЦЭМ!$D$33:$D$776,СВЦЭМ!$A$33:$A$776,$A54,СВЦЭМ!$B$33:$B$776,X$45)+'СЕТ СН'!$F$14+СВЦЭМ!$D$10+'СЕТ СН'!$F$6-'СЕТ СН'!$F$26</f>
        <v>944.54421540999999</v>
      </c>
      <c r="Y54" s="36">
        <f>SUMIFS(СВЦЭМ!$D$33:$D$776,СВЦЭМ!$A$33:$A$776,$A54,СВЦЭМ!$B$33:$B$776,Y$45)+'СЕТ СН'!$F$14+СВЦЭМ!$D$10+'СЕТ СН'!$F$6-'СЕТ СН'!$F$26</f>
        <v>957.06251558999998</v>
      </c>
    </row>
    <row r="55" spans="1:25" ht="15.75" x14ac:dyDescent="0.2">
      <c r="A55" s="35">
        <f t="shared" si="1"/>
        <v>43871</v>
      </c>
      <c r="B55" s="36">
        <f>SUMIFS(СВЦЭМ!$D$33:$D$776,СВЦЭМ!$A$33:$A$776,$A55,СВЦЭМ!$B$33:$B$776,B$45)+'СЕТ СН'!$F$14+СВЦЭМ!$D$10+'СЕТ СН'!$F$6-'СЕТ СН'!$F$26</f>
        <v>1017.38403634</v>
      </c>
      <c r="C55" s="36">
        <f>SUMIFS(СВЦЭМ!$D$33:$D$776,СВЦЭМ!$A$33:$A$776,$A55,СВЦЭМ!$B$33:$B$776,C$45)+'СЕТ СН'!$F$14+СВЦЭМ!$D$10+'СЕТ СН'!$F$6-'СЕТ СН'!$F$26</f>
        <v>1040.0686079</v>
      </c>
      <c r="D55" s="36">
        <f>SUMIFS(СВЦЭМ!$D$33:$D$776,СВЦЭМ!$A$33:$A$776,$A55,СВЦЭМ!$B$33:$B$776,D$45)+'СЕТ СН'!$F$14+СВЦЭМ!$D$10+'СЕТ СН'!$F$6-'СЕТ СН'!$F$26</f>
        <v>1050.8141128300001</v>
      </c>
      <c r="E55" s="36">
        <f>SUMIFS(СВЦЭМ!$D$33:$D$776,СВЦЭМ!$A$33:$A$776,$A55,СВЦЭМ!$B$33:$B$776,E$45)+'СЕТ СН'!$F$14+СВЦЭМ!$D$10+'СЕТ СН'!$F$6-'СЕТ СН'!$F$26</f>
        <v>1055.2273931</v>
      </c>
      <c r="F55" s="36">
        <f>SUMIFS(СВЦЭМ!$D$33:$D$776,СВЦЭМ!$A$33:$A$776,$A55,СВЦЭМ!$B$33:$B$776,F$45)+'СЕТ СН'!$F$14+СВЦЭМ!$D$10+'СЕТ СН'!$F$6-'СЕТ СН'!$F$26</f>
        <v>1047.52281554</v>
      </c>
      <c r="G55" s="36">
        <f>SUMIFS(СВЦЭМ!$D$33:$D$776,СВЦЭМ!$A$33:$A$776,$A55,СВЦЭМ!$B$33:$B$776,G$45)+'СЕТ СН'!$F$14+СВЦЭМ!$D$10+'СЕТ СН'!$F$6-'СЕТ СН'!$F$26</f>
        <v>1028.45993185</v>
      </c>
      <c r="H55" s="36">
        <f>SUMIFS(СВЦЭМ!$D$33:$D$776,СВЦЭМ!$A$33:$A$776,$A55,СВЦЭМ!$B$33:$B$776,H$45)+'СЕТ СН'!$F$14+СВЦЭМ!$D$10+'СЕТ СН'!$F$6-'СЕТ СН'!$F$26</f>
        <v>994.34238801000004</v>
      </c>
      <c r="I55" s="36">
        <f>SUMIFS(СВЦЭМ!$D$33:$D$776,СВЦЭМ!$A$33:$A$776,$A55,СВЦЭМ!$B$33:$B$776,I$45)+'СЕТ СН'!$F$14+СВЦЭМ!$D$10+'СЕТ СН'!$F$6-'СЕТ СН'!$F$26</f>
        <v>964.37508227000001</v>
      </c>
      <c r="J55" s="36">
        <f>SUMIFS(СВЦЭМ!$D$33:$D$776,СВЦЭМ!$A$33:$A$776,$A55,СВЦЭМ!$B$33:$B$776,J$45)+'СЕТ СН'!$F$14+СВЦЭМ!$D$10+'СЕТ СН'!$F$6-'СЕТ СН'!$F$26</f>
        <v>935.80445623000003</v>
      </c>
      <c r="K55" s="36">
        <f>SUMIFS(СВЦЭМ!$D$33:$D$776,СВЦЭМ!$A$33:$A$776,$A55,СВЦЭМ!$B$33:$B$776,K$45)+'СЕТ СН'!$F$14+СВЦЭМ!$D$10+'СЕТ СН'!$F$6-'СЕТ СН'!$F$26</f>
        <v>912.70955051999999</v>
      </c>
      <c r="L55" s="36">
        <f>SUMIFS(СВЦЭМ!$D$33:$D$776,СВЦЭМ!$A$33:$A$776,$A55,СВЦЭМ!$B$33:$B$776,L$45)+'СЕТ СН'!$F$14+СВЦЭМ!$D$10+'СЕТ СН'!$F$6-'СЕТ СН'!$F$26</f>
        <v>922.35521647999997</v>
      </c>
      <c r="M55" s="36">
        <f>SUMIFS(СВЦЭМ!$D$33:$D$776,СВЦЭМ!$A$33:$A$776,$A55,СВЦЭМ!$B$33:$B$776,M$45)+'СЕТ СН'!$F$14+СВЦЭМ!$D$10+'СЕТ СН'!$F$6-'СЕТ СН'!$F$26</f>
        <v>933.08945904000007</v>
      </c>
      <c r="N55" s="36">
        <f>SUMIFS(СВЦЭМ!$D$33:$D$776,СВЦЭМ!$A$33:$A$776,$A55,СВЦЭМ!$B$33:$B$776,N$45)+'СЕТ СН'!$F$14+СВЦЭМ!$D$10+'СЕТ СН'!$F$6-'СЕТ СН'!$F$26</f>
        <v>949.83435331999999</v>
      </c>
      <c r="O55" s="36">
        <f>SUMIFS(СВЦЭМ!$D$33:$D$776,СВЦЭМ!$A$33:$A$776,$A55,СВЦЭМ!$B$33:$B$776,O$45)+'СЕТ СН'!$F$14+СВЦЭМ!$D$10+'СЕТ СН'!$F$6-'СЕТ СН'!$F$26</f>
        <v>966.86452227999996</v>
      </c>
      <c r="P55" s="36">
        <f>SUMIFS(СВЦЭМ!$D$33:$D$776,СВЦЭМ!$A$33:$A$776,$A55,СВЦЭМ!$B$33:$B$776,P$45)+'СЕТ СН'!$F$14+СВЦЭМ!$D$10+'СЕТ СН'!$F$6-'СЕТ СН'!$F$26</f>
        <v>975.98856583999998</v>
      </c>
      <c r="Q55" s="36">
        <f>SUMIFS(СВЦЭМ!$D$33:$D$776,СВЦЭМ!$A$33:$A$776,$A55,СВЦЭМ!$B$33:$B$776,Q$45)+'СЕТ СН'!$F$14+СВЦЭМ!$D$10+'СЕТ СН'!$F$6-'СЕТ СН'!$F$26</f>
        <v>982.20431368000004</v>
      </c>
      <c r="R55" s="36">
        <f>SUMIFS(СВЦЭМ!$D$33:$D$776,СВЦЭМ!$A$33:$A$776,$A55,СВЦЭМ!$B$33:$B$776,R$45)+'СЕТ СН'!$F$14+СВЦЭМ!$D$10+'СЕТ СН'!$F$6-'СЕТ СН'!$F$26</f>
        <v>984.05632793000007</v>
      </c>
      <c r="S55" s="36">
        <f>SUMIFS(СВЦЭМ!$D$33:$D$776,СВЦЭМ!$A$33:$A$776,$A55,СВЦЭМ!$B$33:$B$776,S$45)+'СЕТ СН'!$F$14+СВЦЭМ!$D$10+'СЕТ СН'!$F$6-'СЕТ СН'!$F$26</f>
        <v>972.98951735000003</v>
      </c>
      <c r="T55" s="36">
        <f>SUMIFS(СВЦЭМ!$D$33:$D$776,СВЦЭМ!$A$33:$A$776,$A55,СВЦЭМ!$B$33:$B$776,T$45)+'СЕТ СН'!$F$14+СВЦЭМ!$D$10+'СЕТ СН'!$F$6-'СЕТ СН'!$F$26</f>
        <v>943.98934597000004</v>
      </c>
      <c r="U55" s="36">
        <f>SUMIFS(СВЦЭМ!$D$33:$D$776,СВЦЭМ!$A$33:$A$776,$A55,СВЦЭМ!$B$33:$B$776,U$45)+'СЕТ СН'!$F$14+СВЦЭМ!$D$10+'СЕТ СН'!$F$6-'СЕТ СН'!$F$26</f>
        <v>941.79991704999998</v>
      </c>
      <c r="V55" s="36">
        <f>SUMIFS(СВЦЭМ!$D$33:$D$776,СВЦЭМ!$A$33:$A$776,$A55,СВЦЭМ!$B$33:$B$776,V$45)+'СЕТ СН'!$F$14+СВЦЭМ!$D$10+'СЕТ СН'!$F$6-'СЕТ СН'!$F$26</f>
        <v>949.31670600999996</v>
      </c>
      <c r="W55" s="36">
        <f>SUMIFS(СВЦЭМ!$D$33:$D$776,СВЦЭМ!$A$33:$A$776,$A55,СВЦЭМ!$B$33:$B$776,W$45)+'СЕТ СН'!$F$14+СВЦЭМ!$D$10+'СЕТ СН'!$F$6-'СЕТ СН'!$F$26</f>
        <v>961.28616299999999</v>
      </c>
      <c r="X55" s="36">
        <f>SUMIFS(СВЦЭМ!$D$33:$D$776,СВЦЭМ!$A$33:$A$776,$A55,СВЦЭМ!$B$33:$B$776,X$45)+'СЕТ СН'!$F$14+СВЦЭМ!$D$10+'СЕТ СН'!$F$6-'СЕТ СН'!$F$26</f>
        <v>977.47893498999997</v>
      </c>
      <c r="Y55" s="36">
        <f>SUMIFS(СВЦЭМ!$D$33:$D$776,СВЦЭМ!$A$33:$A$776,$A55,СВЦЭМ!$B$33:$B$776,Y$45)+'СЕТ СН'!$F$14+СВЦЭМ!$D$10+'СЕТ СН'!$F$6-'СЕТ СН'!$F$26</f>
        <v>988.80403609999996</v>
      </c>
    </row>
    <row r="56" spans="1:25" ht="15.75" x14ac:dyDescent="0.2">
      <c r="A56" s="35">
        <f t="shared" si="1"/>
        <v>43872</v>
      </c>
      <c r="B56" s="36">
        <f>SUMIFS(СВЦЭМ!$D$33:$D$776,СВЦЭМ!$A$33:$A$776,$A56,СВЦЭМ!$B$33:$B$776,B$45)+'СЕТ СН'!$F$14+СВЦЭМ!$D$10+'СЕТ СН'!$F$6-'СЕТ СН'!$F$26</f>
        <v>981.86418537999998</v>
      </c>
      <c r="C56" s="36">
        <f>SUMIFS(СВЦЭМ!$D$33:$D$776,СВЦЭМ!$A$33:$A$776,$A56,СВЦЭМ!$B$33:$B$776,C$45)+'СЕТ СН'!$F$14+СВЦЭМ!$D$10+'СЕТ СН'!$F$6-'СЕТ СН'!$F$26</f>
        <v>1002.4735789</v>
      </c>
      <c r="D56" s="36">
        <f>SUMIFS(СВЦЭМ!$D$33:$D$776,СВЦЭМ!$A$33:$A$776,$A56,СВЦЭМ!$B$33:$B$776,D$45)+'СЕТ СН'!$F$14+СВЦЭМ!$D$10+'СЕТ СН'!$F$6-'СЕТ СН'!$F$26</f>
        <v>1012.0871254800001</v>
      </c>
      <c r="E56" s="36">
        <f>SUMIFS(СВЦЭМ!$D$33:$D$776,СВЦЭМ!$A$33:$A$776,$A56,СВЦЭМ!$B$33:$B$776,E$45)+'СЕТ СН'!$F$14+СВЦЭМ!$D$10+'СЕТ СН'!$F$6-'СЕТ СН'!$F$26</f>
        <v>1014.41575646</v>
      </c>
      <c r="F56" s="36">
        <f>SUMIFS(СВЦЭМ!$D$33:$D$776,СВЦЭМ!$A$33:$A$776,$A56,СВЦЭМ!$B$33:$B$776,F$45)+'СЕТ СН'!$F$14+СВЦЭМ!$D$10+'СЕТ СН'!$F$6-'СЕТ СН'!$F$26</f>
        <v>1006.27374164</v>
      </c>
      <c r="G56" s="36">
        <f>SUMIFS(СВЦЭМ!$D$33:$D$776,СВЦЭМ!$A$33:$A$776,$A56,СВЦЭМ!$B$33:$B$776,G$45)+'СЕТ СН'!$F$14+СВЦЭМ!$D$10+'СЕТ СН'!$F$6-'СЕТ СН'!$F$26</f>
        <v>990.11919144000001</v>
      </c>
      <c r="H56" s="36">
        <f>SUMIFS(СВЦЭМ!$D$33:$D$776,СВЦЭМ!$A$33:$A$776,$A56,СВЦЭМ!$B$33:$B$776,H$45)+'СЕТ СН'!$F$14+СВЦЭМ!$D$10+'СЕТ СН'!$F$6-'СЕТ СН'!$F$26</f>
        <v>963.69757656000002</v>
      </c>
      <c r="I56" s="36">
        <f>SUMIFS(СВЦЭМ!$D$33:$D$776,СВЦЭМ!$A$33:$A$776,$A56,СВЦЭМ!$B$33:$B$776,I$45)+'СЕТ СН'!$F$14+СВЦЭМ!$D$10+'СЕТ СН'!$F$6-'СЕТ СН'!$F$26</f>
        <v>935.06677147000005</v>
      </c>
      <c r="J56" s="36">
        <f>SUMIFS(СВЦЭМ!$D$33:$D$776,СВЦЭМ!$A$33:$A$776,$A56,СВЦЭМ!$B$33:$B$776,J$45)+'СЕТ СН'!$F$14+СВЦЭМ!$D$10+'СЕТ СН'!$F$6-'СЕТ СН'!$F$26</f>
        <v>916.97113134000006</v>
      </c>
      <c r="K56" s="36">
        <f>SUMIFS(СВЦЭМ!$D$33:$D$776,СВЦЭМ!$A$33:$A$776,$A56,СВЦЭМ!$B$33:$B$776,K$45)+'СЕТ СН'!$F$14+СВЦЭМ!$D$10+'СЕТ СН'!$F$6-'СЕТ СН'!$F$26</f>
        <v>900.66161653999995</v>
      </c>
      <c r="L56" s="36">
        <f>SUMIFS(СВЦЭМ!$D$33:$D$776,СВЦЭМ!$A$33:$A$776,$A56,СВЦЭМ!$B$33:$B$776,L$45)+'СЕТ СН'!$F$14+СВЦЭМ!$D$10+'СЕТ СН'!$F$6-'СЕТ СН'!$F$26</f>
        <v>910.31282509000005</v>
      </c>
      <c r="M56" s="36">
        <f>SUMIFS(СВЦЭМ!$D$33:$D$776,СВЦЭМ!$A$33:$A$776,$A56,СВЦЭМ!$B$33:$B$776,M$45)+'СЕТ СН'!$F$14+СВЦЭМ!$D$10+'СЕТ СН'!$F$6-'СЕТ СН'!$F$26</f>
        <v>927.13524362999999</v>
      </c>
      <c r="N56" s="36">
        <f>SUMIFS(СВЦЭМ!$D$33:$D$776,СВЦЭМ!$A$33:$A$776,$A56,СВЦЭМ!$B$33:$B$776,N$45)+'СЕТ СН'!$F$14+СВЦЭМ!$D$10+'СЕТ СН'!$F$6-'СЕТ СН'!$F$26</f>
        <v>946.59742337</v>
      </c>
      <c r="O56" s="36">
        <f>SUMIFS(СВЦЭМ!$D$33:$D$776,СВЦЭМ!$A$33:$A$776,$A56,СВЦЭМ!$B$33:$B$776,O$45)+'СЕТ СН'!$F$14+СВЦЭМ!$D$10+'СЕТ СН'!$F$6-'СЕТ СН'!$F$26</f>
        <v>975.80069289000005</v>
      </c>
      <c r="P56" s="36">
        <f>SUMIFS(СВЦЭМ!$D$33:$D$776,СВЦЭМ!$A$33:$A$776,$A56,СВЦЭМ!$B$33:$B$776,P$45)+'СЕТ СН'!$F$14+СВЦЭМ!$D$10+'СЕТ СН'!$F$6-'СЕТ СН'!$F$26</f>
        <v>995.74524239000004</v>
      </c>
      <c r="Q56" s="36">
        <f>SUMIFS(СВЦЭМ!$D$33:$D$776,СВЦЭМ!$A$33:$A$776,$A56,СВЦЭМ!$B$33:$B$776,Q$45)+'СЕТ СН'!$F$14+СВЦЭМ!$D$10+'СЕТ СН'!$F$6-'СЕТ СН'!$F$26</f>
        <v>1004.78987421</v>
      </c>
      <c r="R56" s="36">
        <f>SUMIFS(СВЦЭМ!$D$33:$D$776,СВЦЭМ!$A$33:$A$776,$A56,СВЦЭМ!$B$33:$B$776,R$45)+'СЕТ СН'!$F$14+СВЦЭМ!$D$10+'СЕТ СН'!$F$6-'СЕТ СН'!$F$26</f>
        <v>984.76215665000007</v>
      </c>
      <c r="S56" s="36">
        <f>SUMIFS(СВЦЭМ!$D$33:$D$776,СВЦЭМ!$A$33:$A$776,$A56,СВЦЭМ!$B$33:$B$776,S$45)+'СЕТ СН'!$F$14+СВЦЭМ!$D$10+'СЕТ СН'!$F$6-'СЕТ СН'!$F$26</f>
        <v>959.35597390999999</v>
      </c>
      <c r="T56" s="36">
        <f>SUMIFS(СВЦЭМ!$D$33:$D$776,СВЦЭМ!$A$33:$A$776,$A56,СВЦЭМ!$B$33:$B$776,T$45)+'СЕТ СН'!$F$14+СВЦЭМ!$D$10+'СЕТ СН'!$F$6-'СЕТ СН'!$F$26</f>
        <v>935.50816224000005</v>
      </c>
      <c r="U56" s="36">
        <f>SUMIFS(СВЦЭМ!$D$33:$D$776,СВЦЭМ!$A$33:$A$776,$A56,СВЦЭМ!$B$33:$B$776,U$45)+'СЕТ СН'!$F$14+СВЦЭМ!$D$10+'СЕТ СН'!$F$6-'СЕТ СН'!$F$26</f>
        <v>931.49304379</v>
      </c>
      <c r="V56" s="36">
        <f>SUMIFS(СВЦЭМ!$D$33:$D$776,СВЦЭМ!$A$33:$A$776,$A56,СВЦЭМ!$B$33:$B$776,V$45)+'СЕТ СН'!$F$14+СВЦЭМ!$D$10+'СЕТ СН'!$F$6-'СЕТ СН'!$F$26</f>
        <v>934.85138847999997</v>
      </c>
      <c r="W56" s="36">
        <f>SUMIFS(СВЦЭМ!$D$33:$D$776,СВЦЭМ!$A$33:$A$776,$A56,СВЦЭМ!$B$33:$B$776,W$45)+'СЕТ СН'!$F$14+СВЦЭМ!$D$10+'СЕТ СН'!$F$6-'СЕТ СН'!$F$26</f>
        <v>950.04512728999998</v>
      </c>
      <c r="X56" s="36">
        <f>SUMIFS(СВЦЭМ!$D$33:$D$776,СВЦЭМ!$A$33:$A$776,$A56,СВЦЭМ!$B$33:$B$776,X$45)+'СЕТ СН'!$F$14+СВЦЭМ!$D$10+'СЕТ СН'!$F$6-'СЕТ СН'!$F$26</f>
        <v>961.74198357</v>
      </c>
      <c r="Y56" s="36">
        <f>SUMIFS(СВЦЭМ!$D$33:$D$776,СВЦЭМ!$A$33:$A$776,$A56,СВЦЭМ!$B$33:$B$776,Y$45)+'СЕТ СН'!$F$14+СВЦЭМ!$D$10+'СЕТ СН'!$F$6-'СЕТ СН'!$F$26</f>
        <v>963.45442537999998</v>
      </c>
    </row>
    <row r="57" spans="1:25" ht="15.75" x14ac:dyDescent="0.2">
      <c r="A57" s="35">
        <f t="shared" si="1"/>
        <v>43873</v>
      </c>
      <c r="B57" s="36">
        <f>SUMIFS(СВЦЭМ!$D$33:$D$776,СВЦЭМ!$A$33:$A$776,$A57,СВЦЭМ!$B$33:$B$776,B$45)+'СЕТ СН'!$F$14+СВЦЭМ!$D$10+'СЕТ СН'!$F$6-'СЕТ СН'!$F$26</f>
        <v>969.57309908000002</v>
      </c>
      <c r="C57" s="36">
        <f>SUMIFS(СВЦЭМ!$D$33:$D$776,СВЦЭМ!$A$33:$A$776,$A57,СВЦЭМ!$B$33:$B$776,C$45)+'СЕТ СН'!$F$14+СВЦЭМ!$D$10+'СЕТ СН'!$F$6-'СЕТ СН'!$F$26</f>
        <v>960.15885997999999</v>
      </c>
      <c r="D57" s="36">
        <f>SUMIFS(СВЦЭМ!$D$33:$D$776,СВЦЭМ!$A$33:$A$776,$A57,СВЦЭМ!$B$33:$B$776,D$45)+'СЕТ СН'!$F$14+СВЦЭМ!$D$10+'СЕТ СН'!$F$6-'СЕТ СН'!$F$26</f>
        <v>975.41693541000006</v>
      </c>
      <c r="E57" s="36">
        <f>SUMIFS(СВЦЭМ!$D$33:$D$776,СВЦЭМ!$A$33:$A$776,$A57,СВЦЭМ!$B$33:$B$776,E$45)+'СЕТ СН'!$F$14+СВЦЭМ!$D$10+'СЕТ СН'!$F$6-'СЕТ СН'!$F$26</f>
        <v>978.86588575999997</v>
      </c>
      <c r="F57" s="36">
        <f>SUMIFS(СВЦЭМ!$D$33:$D$776,СВЦЭМ!$A$33:$A$776,$A57,СВЦЭМ!$B$33:$B$776,F$45)+'СЕТ СН'!$F$14+СВЦЭМ!$D$10+'СЕТ СН'!$F$6-'СЕТ СН'!$F$26</f>
        <v>974.58756097000003</v>
      </c>
      <c r="G57" s="36">
        <f>SUMIFS(СВЦЭМ!$D$33:$D$776,СВЦЭМ!$A$33:$A$776,$A57,СВЦЭМ!$B$33:$B$776,G$45)+'СЕТ СН'!$F$14+СВЦЭМ!$D$10+'СЕТ СН'!$F$6-'СЕТ СН'!$F$26</f>
        <v>963.28856585000005</v>
      </c>
      <c r="H57" s="36">
        <f>SUMIFS(СВЦЭМ!$D$33:$D$776,СВЦЭМ!$A$33:$A$776,$A57,СВЦЭМ!$B$33:$B$776,H$45)+'СЕТ СН'!$F$14+СВЦЭМ!$D$10+'СЕТ СН'!$F$6-'СЕТ СН'!$F$26</f>
        <v>937.20721843000001</v>
      </c>
      <c r="I57" s="36">
        <f>SUMIFS(СВЦЭМ!$D$33:$D$776,СВЦЭМ!$A$33:$A$776,$A57,СВЦЭМ!$B$33:$B$776,I$45)+'СЕТ СН'!$F$14+СВЦЭМ!$D$10+'СЕТ СН'!$F$6-'СЕТ СН'!$F$26</f>
        <v>926.14904866000006</v>
      </c>
      <c r="J57" s="36">
        <f>SUMIFS(СВЦЭМ!$D$33:$D$776,СВЦЭМ!$A$33:$A$776,$A57,СВЦЭМ!$B$33:$B$776,J$45)+'СЕТ СН'!$F$14+СВЦЭМ!$D$10+'СЕТ СН'!$F$6-'СЕТ СН'!$F$26</f>
        <v>939.13371433999998</v>
      </c>
      <c r="K57" s="36">
        <f>SUMIFS(СВЦЭМ!$D$33:$D$776,СВЦЭМ!$A$33:$A$776,$A57,СВЦЭМ!$B$33:$B$776,K$45)+'СЕТ СН'!$F$14+СВЦЭМ!$D$10+'СЕТ СН'!$F$6-'СЕТ СН'!$F$26</f>
        <v>946.07579278000003</v>
      </c>
      <c r="L57" s="36">
        <f>SUMIFS(СВЦЭМ!$D$33:$D$776,СВЦЭМ!$A$33:$A$776,$A57,СВЦЭМ!$B$33:$B$776,L$45)+'СЕТ СН'!$F$14+СВЦЭМ!$D$10+'СЕТ СН'!$F$6-'СЕТ СН'!$F$26</f>
        <v>942.45311912</v>
      </c>
      <c r="M57" s="36">
        <f>SUMIFS(СВЦЭМ!$D$33:$D$776,СВЦЭМ!$A$33:$A$776,$A57,СВЦЭМ!$B$33:$B$776,M$45)+'СЕТ СН'!$F$14+СВЦЭМ!$D$10+'СЕТ СН'!$F$6-'СЕТ СН'!$F$26</f>
        <v>927.07607557000006</v>
      </c>
      <c r="N57" s="36">
        <f>SUMIFS(СВЦЭМ!$D$33:$D$776,СВЦЭМ!$A$33:$A$776,$A57,СВЦЭМ!$B$33:$B$776,N$45)+'СЕТ СН'!$F$14+СВЦЭМ!$D$10+'СЕТ СН'!$F$6-'СЕТ СН'!$F$26</f>
        <v>924.11767572999997</v>
      </c>
      <c r="O57" s="36">
        <f>SUMIFS(СВЦЭМ!$D$33:$D$776,СВЦЭМ!$A$33:$A$776,$A57,СВЦЭМ!$B$33:$B$776,O$45)+'СЕТ СН'!$F$14+СВЦЭМ!$D$10+'СЕТ СН'!$F$6-'СЕТ СН'!$F$26</f>
        <v>924.72719817999996</v>
      </c>
      <c r="P57" s="36">
        <f>SUMIFS(СВЦЭМ!$D$33:$D$776,СВЦЭМ!$A$33:$A$776,$A57,СВЦЭМ!$B$33:$B$776,P$45)+'СЕТ СН'!$F$14+СВЦЭМ!$D$10+'СЕТ СН'!$F$6-'СЕТ СН'!$F$26</f>
        <v>923.26993755000001</v>
      </c>
      <c r="Q57" s="36">
        <f>SUMIFS(СВЦЭМ!$D$33:$D$776,СВЦЭМ!$A$33:$A$776,$A57,СВЦЭМ!$B$33:$B$776,Q$45)+'СЕТ СН'!$F$14+СВЦЭМ!$D$10+'СЕТ СН'!$F$6-'СЕТ СН'!$F$26</f>
        <v>920.91010947999996</v>
      </c>
      <c r="R57" s="36">
        <f>SUMIFS(СВЦЭМ!$D$33:$D$776,СВЦЭМ!$A$33:$A$776,$A57,СВЦЭМ!$B$33:$B$776,R$45)+'СЕТ СН'!$F$14+СВЦЭМ!$D$10+'СЕТ СН'!$F$6-'СЕТ СН'!$F$26</f>
        <v>919.12013220000006</v>
      </c>
      <c r="S57" s="36">
        <f>SUMIFS(СВЦЭМ!$D$33:$D$776,СВЦЭМ!$A$33:$A$776,$A57,СВЦЭМ!$B$33:$B$776,S$45)+'СЕТ СН'!$F$14+СВЦЭМ!$D$10+'СЕТ СН'!$F$6-'СЕТ СН'!$F$26</f>
        <v>922.33549078999999</v>
      </c>
      <c r="T57" s="36">
        <f>SUMIFS(СВЦЭМ!$D$33:$D$776,СВЦЭМ!$A$33:$A$776,$A57,СВЦЭМ!$B$33:$B$776,T$45)+'СЕТ СН'!$F$14+СВЦЭМ!$D$10+'СЕТ СН'!$F$6-'СЕТ СН'!$F$26</f>
        <v>926.38838666000004</v>
      </c>
      <c r="U57" s="36">
        <f>SUMIFS(СВЦЭМ!$D$33:$D$776,СВЦЭМ!$A$33:$A$776,$A57,СВЦЭМ!$B$33:$B$776,U$45)+'СЕТ СН'!$F$14+СВЦЭМ!$D$10+'СЕТ СН'!$F$6-'СЕТ СН'!$F$26</f>
        <v>933.36534726000002</v>
      </c>
      <c r="V57" s="36">
        <f>SUMIFS(СВЦЭМ!$D$33:$D$776,СВЦЭМ!$A$33:$A$776,$A57,СВЦЭМ!$B$33:$B$776,V$45)+'СЕТ СН'!$F$14+СВЦЭМ!$D$10+'СЕТ СН'!$F$6-'СЕТ СН'!$F$26</f>
        <v>916.86654104000002</v>
      </c>
      <c r="W57" s="36">
        <f>SUMIFS(СВЦЭМ!$D$33:$D$776,СВЦЭМ!$A$33:$A$776,$A57,СВЦЭМ!$B$33:$B$776,W$45)+'СЕТ СН'!$F$14+СВЦЭМ!$D$10+'СЕТ СН'!$F$6-'СЕТ СН'!$F$26</f>
        <v>919.34978684999999</v>
      </c>
      <c r="X57" s="36">
        <f>SUMIFS(СВЦЭМ!$D$33:$D$776,СВЦЭМ!$A$33:$A$776,$A57,СВЦЭМ!$B$33:$B$776,X$45)+'СЕТ СН'!$F$14+СВЦЭМ!$D$10+'СЕТ СН'!$F$6-'СЕТ СН'!$F$26</f>
        <v>908.77498294999998</v>
      </c>
      <c r="Y57" s="36">
        <f>SUMIFS(СВЦЭМ!$D$33:$D$776,СВЦЭМ!$A$33:$A$776,$A57,СВЦЭМ!$B$33:$B$776,Y$45)+'СЕТ СН'!$F$14+СВЦЭМ!$D$10+'СЕТ СН'!$F$6-'СЕТ СН'!$F$26</f>
        <v>904.12553004000006</v>
      </c>
    </row>
    <row r="58" spans="1:25" ht="15.75" x14ac:dyDescent="0.2">
      <c r="A58" s="35">
        <f t="shared" si="1"/>
        <v>43874</v>
      </c>
      <c r="B58" s="36">
        <f>SUMIFS(СВЦЭМ!$D$33:$D$776,СВЦЭМ!$A$33:$A$776,$A58,СВЦЭМ!$B$33:$B$776,B$45)+'СЕТ СН'!$F$14+СВЦЭМ!$D$10+'СЕТ СН'!$F$6-'СЕТ СН'!$F$26</f>
        <v>944.66232436999996</v>
      </c>
      <c r="C58" s="36">
        <f>SUMIFS(СВЦЭМ!$D$33:$D$776,СВЦЭМ!$A$33:$A$776,$A58,СВЦЭМ!$B$33:$B$776,C$45)+'СЕТ СН'!$F$14+СВЦЭМ!$D$10+'СЕТ СН'!$F$6-'СЕТ СН'!$F$26</f>
        <v>961.64613769000005</v>
      </c>
      <c r="D58" s="36">
        <f>SUMIFS(СВЦЭМ!$D$33:$D$776,СВЦЭМ!$A$33:$A$776,$A58,СВЦЭМ!$B$33:$B$776,D$45)+'СЕТ СН'!$F$14+СВЦЭМ!$D$10+'СЕТ СН'!$F$6-'СЕТ СН'!$F$26</f>
        <v>973.89227794999999</v>
      </c>
      <c r="E58" s="36">
        <f>SUMIFS(СВЦЭМ!$D$33:$D$776,СВЦЭМ!$A$33:$A$776,$A58,СВЦЭМ!$B$33:$B$776,E$45)+'СЕТ СН'!$F$14+СВЦЭМ!$D$10+'СЕТ СН'!$F$6-'СЕТ СН'!$F$26</f>
        <v>984.18521519000001</v>
      </c>
      <c r="F58" s="36">
        <f>SUMIFS(СВЦЭМ!$D$33:$D$776,СВЦЭМ!$A$33:$A$776,$A58,СВЦЭМ!$B$33:$B$776,F$45)+'СЕТ СН'!$F$14+СВЦЭМ!$D$10+'СЕТ СН'!$F$6-'СЕТ СН'!$F$26</f>
        <v>979.45509118999996</v>
      </c>
      <c r="G58" s="36">
        <f>SUMIFS(СВЦЭМ!$D$33:$D$776,СВЦЭМ!$A$33:$A$776,$A58,СВЦЭМ!$B$33:$B$776,G$45)+'СЕТ СН'!$F$14+СВЦЭМ!$D$10+'СЕТ СН'!$F$6-'СЕТ СН'!$F$26</f>
        <v>968.51542695000001</v>
      </c>
      <c r="H58" s="36">
        <f>SUMIFS(СВЦЭМ!$D$33:$D$776,СВЦЭМ!$A$33:$A$776,$A58,СВЦЭМ!$B$33:$B$776,H$45)+'СЕТ СН'!$F$14+СВЦЭМ!$D$10+'СЕТ СН'!$F$6-'СЕТ СН'!$F$26</f>
        <v>945.32362045000002</v>
      </c>
      <c r="I58" s="36">
        <f>SUMIFS(СВЦЭМ!$D$33:$D$776,СВЦЭМ!$A$33:$A$776,$A58,СВЦЭМ!$B$33:$B$776,I$45)+'СЕТ СН'!$F$14+СВЦЭМ!$D$10+'СЕТ СН'!$F$6-'СЕТ СН'!$F$26</f>
        <v>923.41415725000002</v>
      </c>
      <c r="J58" s="36">
        <f>SUMIFS(СВЦЭМ!$D$33:$D$776,СВЦЭМ!$A$33:$A$776,$A58,СВЦЭМ!$B$33:$B$776,J$45)+'СЕТ СН'!$F$14+СВЦЭМ!$D$10+'СЕТ СН'!$F$6-'СЕТ СН'!$F$26</f>
        <v>919.43050475999996</v>
      </c>
      <c r="K58" s="36">
        <f>SUMIFS(СВЦЭМ!$D$33:$D$776,СВЦЭМ!$A$33:$A$776,$A58,СВЦЭМ!$B$33:$B$776,K$45)+'СЕТ СН'!$F$14+СВЦЭМ!$D$10+'СЕТ СН'!$F$6-'СЕТ СН'!$F$26</f>
        <v>904.37939782000001</v>
      </c>
      <c r="L58" s="36">
        <f>SUMIFS(СВЦЭМ!$D$33:$D$776,СВЦЭМ!$A$33:$A$776,$A58,СВЦЭМ!$B$33:$B$776,L$45)+'СЕТ СН'!$F$14+СВЦЭМ!$D$10+'СЕТ СН'!$F$6-'СЕТ СН'!$F$26</f>
        <v>901.29190272000005</v>
      </c>
      <c r="M58" s="36">
        <f>SUMIFS(СВЦЭМ!$D$33:$D$776,СВЦЭМ!$A$33:$A$776,$A58,СВЦЭМ!$B$33:$B$776,M$45)+'СЕТ СН'!$F$14+СВЦЭМ!$D$10+'СЕТ СН'!$F$6-'СЕТ СН'!$F$26</f>
        <v>911.43868143999998</v>
      </c>
      <c r="N58" s="36">
        <f>SUMIFS(СВЦЭМ!$D$33:$D$776,СВЦЭМ!$A$33:$A$776,$A58,СВЦЭМ!$B$33:$B$776,N$45)+'СЕТ СН'!$F$14+СВЦЭМ!$D$10+'СЕТ СН'!$F$6-'СЕТ СН'!$F$26</f>
        <v>931.18598542999996</v>
      </c>
      <c r="O58" s="36">
        <f>SUMIFS(СВЦЭМ!$D$33:$D$776,СВЦЭМ!$A$33:$A$776,$A58,СВЦЭМ!$B$33:$B$776,O$45)+'СЕТ СН'!$F$14+СВЦЭМ!$D$10+'СЕТ СН'!$F$6-'СЕТ СН'!$F$26</f>
        <v>938.15649816999996</v>
      </c>
      <c r="P58" s="36">
        <f>SUMIFS(СВЦЭМ!$D$33:$D$776,СВЦЭМ!$A$33:$A$776,$A58,СВЦЭМ!$B$33:$B$776,P$45)+'СЕТ СН'!$F$14+СВЦЭМ!$D$10+'СЕТ СН'!$F$6-'СЕТ СН'!$F$26</f>
        <v>943.38550780000003</v>
      </c>
      <c r="Q58" s="36">
        <f>SUMIFS(СВЦЭМ!$D$33:$D$776,СВЦЭМ!$A$33:$A$776,$A58,СВЦЭМ!$B$33:$B$776,Q$45)+'СЕТ СН'!$F$14+СВЦЭМ!$D$10+'СЕТ СН'!$F$6-'СЕТ СН'!$F$26</f>
        <v>945.64134746000002</v>
      </c>
      <c r="R58" s="36">
        <f>SUMIFS(СВЦЭМ!$D$33:$D$776,СВЦЭМ!$A$33:$A$776,$A58,СВЦЭМ!$B$33:$B$776,R$45)+'СЕТ СН'!$F$14+СВЦЭМ!$D$10+'СЕТ СН'!$F$6-'СЕТ СН'!$F$26</f>
        <v>945.52713797000001</v>
      </c>
      <c r="S58" s="36">
        <f>SUMIFS(СВЦЭМ!$D$33:$D$776,СВЦЭМ!$A$33:$A$776,$A58,СВЦЭМ!$B$33:$B$776,S$45)+'СЕТ СН'!$F$14+СВЦЭМ!$D$10+'СЕТ СН'!$F$6-'СЕТ СН'!$F$26</f>
        <v>931.15317504000006</v>
      </c>
      <c r="T58" s="36">
        <f>SUMIFS(СВЦЭМ!$D$33:$D$776,СВЦЭМ!$A$33:$A$776,$A58,СВЦЭМ!$B$33:$B$776,T$45)+'СЕТ СН'!$F$14+СВЦЭМ!$D$10+'СЕТ СН'!$F$6-'СЕТ СН'!$F$26</f>
        <v>896.54318253999998</v>
      </c>
      <c r="U58" s="36">
        <f>SUMIFS(СВЦЭМ!$D$33:$D$776,СВЦЭМ!$A$33:$A$776,$A58,СВЦЭМ!$B$33:$B$776,U$45)+'СЕТ СН'!$F$14+СВЦЭМ!$D$10+'СЕТ СН'!$F$6-'СЕТ СН'!$F$26</f>
        <v>887.67845180999996</v>
      </c>
      <c r="V58" s="36">
        <f>SUMIFS(СВЦЭМ!$D$33:$D$776,СВЦЭМ!$A$33:$A$776,$A58,СВЦЭМ!$B$33:$B$776,V$45)+'СЕТ СН'!$F$14+СВЦЭМ!$D$10+'СЕТ СН'!$F$6-'СЕТ СН'!$F$26</f>
        <v>882.57612763999998</v>
      </c>
      <c r="W58" s="36">
        <f>SUMIFS(СВЦЭМ!$D$33:$D$776,СВЦЭМ!$A$33:$A$776,$A58,СВЦЭМ!$B$33:$B$776,W$45)+'СЕТ СН'!$F$14+СВЦЭМ!$D$10+'СЕТ СН'!$F$6-'СЕТ СН'!$F$26</f>
        <v>899.78019459999996</v>
      </c>
      <c r="X58" s="36">
        <f>SUMIFS(СВЦЭМ!$D$33:$D$776,СВЦЭМ!$A$33:$A$776,$A58,СВЦЭМ!$B$33:$B$776,X$45)+'СЕТ СН'!$F$14+СВЦЭМ!$D$10+'СЕТ СН'!$F$6-'СЕТ СН'!$F$26</f>
        <v>911.82314772000007</v>
      </c>
      <c r="Y58" s="36">
        <f>SUMIFS(СВЦЭМ!$D$33:$D$776,СВЦЭМ!$A$33:$A$776,$A58,СВЦЭМ!$B$33:$B$776,Y$45)+'СЕТ СН'!$F$14+СВЦЭМ!$D$10+'СЕТ СН'!$F$6-'СЕТ СН'!$F$26</f>
        <v>932.94719597000005</v>
      </c>
    </row>
    <row r="59" spans="1:25" ht="15.75" x14ac:dyDescent="0.2">
      <c r="A59" s="35">
        <f t="shared" si="1"/>
        <v>43875</v>
      </c>
      <c r="B59" s="36">
        <f>SUMIFS(СВЦЭМ!$D$33:$D$776,СВЦЭМ!$A$33:$A$776,$A59,СВЦЭМ!$B$33:$B$776,B$45)+'СЕТ СН'!$F$14+СВЦЭМ!$D$10+'СЕТ СН'!$F$6-'СЕТ СН'!$F$26</f>
        <v>958.21304062000002</v>
      </c>
      <c r="C59" s="36">
        <f>SUMIFS(СВЦЭМ!$D$33:$D$776,СВЦЭМ!$A$33:$A$776,$A59,СВЦЭМ!$B$33:$B$776,C$45)+'СЕТ СН'!$F$14+СВЦЭМ!$D$10+'СЕТ СН'!$F$6-'СЕТ СН'!$F$26</f>
        <v>975.73612073000004</v>
      </c>
      <c r="D59" s="36">
        <f>SUMIFS(СВЦЭМ!$D$33:$D$776,СВЦЭМ!$A$33:$A$776,$A59,СВЦЭМ!$B$33:$B$776,D$45)+'СЕТ СН'!$F$14+СВЦЭМ!$D$10+'СЕТ СН'!$F$6-'СЕТ СН'!$F$26</f>
        <v>991.62513336999996</v>
      </c>
      <c r="E59" s="36">
        <f>SUMIFS(СВЦЭМ!$D$33:$D$776,СВЦЭМ!$A$33:$A$776,$A59,СВЦЭМ!$B$33:$B$776,E$45)+'СЕТ СН'!$F$14+СВЦЭМ!$D$10+'СЕТ СН'!$F$6-'СЕТ СН'!$F$26</f>
        <v>990.14874814999996</v>
      </c>
      <c r="F59" s="36">
        <f>SUMIFS(СВЦЭМ!$D$33:$D$776,СВЦЭМ!$A$33:$A$776,$A59,СВЦЭМ!$B$33:$B$776,F$45)+'СЕТ СН'!$F$14+СВЦЭМ!$D$10+'СЕТ СН'!$F$6-'СЕТ СН'!$F$26</f>
        <v>985.53437636000001</v>
      </c>
      <c r="G59" s="36">
        <f>SUMIFS(СВЦЭМ!$D$33:$D$776,СВЦЭМ!$A$33:$A$776,$A59,СВЦЭМ!$B$33:$B$776,G$45)+'СЕТ СН'!$F$14+СВЦЭМ!$D$10+'СЕТ СН'!$F$6-'СЕТ СН'!$F$26</f>
        <v>975.69975139999997</v>
      </c>
      <c r="H59" s="36">
        <f>SUMIFS(СВЦЭМ!$D$33:$D$776,СВЦЭМ!$A$33:$A$776,$A59,СВЦЭМ!$B$33:$B$776,H$45)+'СЕТ СН'!$F$14+СВЦЭМ!$D$10+'СЕТ СН'!$F$6-'СЕТ СН'!$F$26</f>
        <v>946.62840597000002</v>
      </c>
      <c r="I59" s="36">
        <f>SUMIFS(СВЦЭМ!$D$33:$D$776,СВЦЭМ!$A$33:$A$776,$A59,СВЦЭМ!$B$33:$B$776,I$45)+'СЕТ СН'!$F$14+СВЦЭМ!$D$10+'СЕТ СН'!$F$6-'СЕТ СН'!$F$26</f>
        <v>925.61347397999998</v>
      </c>
      <c r="J59" s="36">
        <f>SUMIFS(СВЦЭМ!$D$33:$D$776,СВЦЭМ!$A$33:$A$776,$A59,СВЦЭМ!$B$33:$B$776,J$45)+'СЕТ СН'!$F$14+СВЦЭМ!$D$10+'СЕТ СН'!$F$6-'СЕТ СН'!$F$26</f>
        <v>911.50549597999998</v>
      </c>
      <c r="K59" s="36">
        <f>SUMIFS(СВЦЭМ!$D$33:$D$776,СВЦЭМ!$A$33:$A$776,$A59,СВЦЭМ!$B$33:$B$776,K$45)+'СЕТ СН'!$F$14+СВЦЭМ!$D$10+'СЕТ СН'!$F$6-'СЕТ СН'!$F$26</f>
        <v>894.15152707000004</v>
      </c>
      <c r="L59" s="36">
        <f>SUMIFS(СВЦЭМ!$D$33:$D$776,СВЦЭМ!$A$33:$A$776,$A59,СВЦЭМ!$B$33:$B$776,L$45)+'СЕТ СН'!$F$14+СВЦЭМ!$D$10+'СЕТ СН'!$F$6-'СЕТ СН'!$F$26</f>
        <v>892.28178772000001</v>
      </c>
      <c r="M59" s="36">
        <f>SUMIFS(СВЦЭМ!$D$33:$D$776,СВЦЭМ!$A$33:$A$776,$A59,СВЦЭМ!$B$33:$B$776,M$45)+'СЕТ СН'!$F$14+СВЦЭМ!$D$10+'СЕТ СН'!$F$6-'СЕТ СН'!$F$26</f>
        <v>892.26183299000002</v>
      </c>
      <c r="N59" s="36">
        <f>SUMIFS(СВЦЭМ!$D$33:$D$776,СВЦЭМ!$A$33:$A$776,$A59,СВЦЭМ!$B$33:$B$776,N$45)+'СЕТ СН'!$F$14+СВЦЭМ!$D$10+'СЕТ СН'!$F$6-'СЕТ СН'!$F$26</f>
        <v>913.09255798000004</v>
      </c>
      <c r="O59" s="36">
        <f>SUMIFS(СВЦЭМ!$D$33:$D$776,СВЦЭМ!$A$33:$A$776,$A59,СВЦЭМ!$B$33:$B$776,O$45)+'СЕТ СН'!$F$14+СВЦЭМ!$D$10+'СЕТ СН'!$F$6-'СЕТ СН'!$F$26</f>
        <v>922.69374402000005</v>
      </c>
      <c r="P59" s="36">
        <f>SUMIFS(СВЦЭМ!$D$33:$D$776,СВЦЭМ!$A$33:$A$776,$A59,СВЦЭМ!$B$33:$B$776,P$45)+'СЕТ СН'!$F$14+СВЦЭМ!$D$10+'СЕТ СН'!$F$6-'СЕТ СН'!$F$26</f>
        <v>931.59724527000003</v>
      </c>
      <c r="Q59" s="36">
        <f>SUMIFS(СВЦЭМ!$D$33:$D$776,СВЦЭМ!$A$33:$A$776,$A59,СВЦЭМ!$B$33:$B$776,Q$45)+'СЕТ СН'!$F$14+СВЦЭМ!$D$10+'СЕТ СН'!$F$6-'СЕТ СН'!$F$26</f>
        <v>936.18908131000001</v>
      </c>
      <c r="R59" s="36">
        <f>SUMIFS(СВЦЭМ!$D$33:$D$776,СВЦЭМ!$A$33:$A$776,$A59,СВЦЭМ!$B$33:$B$776,R$45)+'СЕТ СН'!$F$14+СВЦЭМ!$D$10+'СЕТ СН'!$F$6-'СЕТ СН'!$F$26</f>
        <v>930.24033342999996</v>
      </c>
      <c r="S59" s="36">
        <f>SUMIFS(СВЦЭМ!$D$33:$D$776,СВЦЭМ!$A$33:$A$776,$A59,СВЦЭМ!$B$33:$B$776,S$45)+'СЕТ СН'!$F$14+СВЦЭМ!$D$10+'СЕТ СН'!$F$6-'СЕТ СН'!$F$26</f>
        <v>913.16121390000001</v>
      </c>
      <c r="T59" s="36">
        <f>SUMIFS(СВЦЭМ!$D$33:$D$776,СВЦЭМ!$A$33:$A$776,$A59,СВЦЭМ!$B$33:$B$776,T$45)+'СЕТ СН'!$F$14+СВЦЭМ!$D$10+'СЕТ СН'!$F$6-'СЕТ СН'!$F$26</f>
        <v>896.48307496999996</v>
      </c>
      <c r="U59" s="36">
        <f>SUMIFS(СВЦЭМ!$D$33:$D$776,СВЦЭМ!$A$33:$A$776,$A59,СВЦЭМ!$B$33:$B$776,U$45)+'СЕТ СН'!$F$14+СВЦЭМ!$D$10+'СЕТ СН'!$F$6-'СЕТ СН'!$F$26</f>
        <v>892.30498458</v>
      </c>
      <c r="V59" s="36">
        <f>SUMIFS(СВЦЭМ!$D$33:$D$776,СВЦЭМ!$A$33:$A$776,$A59,СВЦЭМ!$B$33:$B$776,V$45)+'СЕТ СН'!$F$14+СВЦЭМ!$D$10+'СЕТ СН'!$F$6-'СЕТ СН'!$F$26</f>
        <v>895.32812905000003</v>
      </c>
      <c r="W59" s="36">
        <f>SUMIFS(СВЦЭМ!$D$33:$D$776,СВЦЭМ!$A$33:$A$776,$A59,СВЦЭМ!$B$33:$B$776,W$45)+'СЕТ СН'!$F$14+СВЦЭМ!$D$10+'СЕТ СН'!$F$6-'СЕТ СН'!$F$26</f>
        <v>912.89548482999999</v>
      </c>
      <c r="X59" s="36">
        <f>SUMIFS(СВЦЭМ!$D$33:$D$776,СВЦЭМ!$A$33:$A$776,$A59,СВЦЭМ!$B$33:$B$776,X$45)+'СЕТ СН'!$F$14+СВЦЭМ!$D$10+'СЕТ СН'!$F$6-'СЕТ СН'!$F$26</f>
        <v>929.04584946</v>
      </c>
      <c r="Y59" s="36">
        <f>SUMIFS(СВЦЭМ!$D$33:$D$776,СВЦЭМ!$A$33:$A$776,$A59,СВЦЭМ!$B$33:$B$776,Y$45)+'СЕТ СН'!$F$14+СВЦЭМ!$D$10+'СЕТ СН'!$F$6-'СЕТ СН'!$F$26</f>
        <v>933.16271327000004</v>
      </c>
    </row>
    <row r="60" spans="1:25" ht="15.75" x14ac:dyDescent="0.2">
      <c r="A60" s="35">
        <f t="shared" si="1"/>
        <v>43876</v>
      </c>
      <c r="B60" s="36">
        <f>SUMIFS(СВЦЭМ!$D$33:$D$776,СВЦЭМ!$A$33:$A$776,$A60,СВЦЭМ!$B$33:$B$776,B$45)+'СЕТ СН'!$F$14+СВЦЭМ!$D$10+'СЕТ СН'!$F$6-'СЕТ СН'!$F$26</f>
        <v>846.00947313000006</v>
      </c>
      <c r="C60" s="36">
        <f>SUMIFS(СВЦЭМ!$D$33:$D$776,СВЦЭМ!$A$33:$A$776,$A60,СВЦЭМ!$B$33:$B$776,C$45)+'СЕТ СН'!$F$14+СВЦЭМ!$D$10+'СЕТ СН'!$F$6-'СЕТ СН'!$F$26</f>
        <v>861.91668317000006</v>
      </c>
      <c r="D60" s="36">
        <f>SUMIFS(СВЦЭМ!$D$33:$D$776,СВЦЭМ!$A$33:$A$776,$A60,СВЦЭМ!$B$33:$B$776,D$45)+'СЕТ СН'!$F$14+СВЦЭМ!$D$10+'СЕТ СН'!$F$6-'СЕТ СН'!$F$26</f>
        <v>885.44989558999998</v>
      </c>
      <c r="E60" s="36">
        <f>SUMIFS(СВЦЭМ!$D$33:$D$776,СВЦЭМ!$A$33:$A$776,$A60,СВЦЭМ!$B$33:$B$776,E$45)+'СЕТ СН'!$F$14+СВЦЭМ!$D$10+'СЕТ СН'!$F$6-'СЕТ СН'!$F$26</f>
        <v>899.66092211</v>
      </c>
      <c r="F60" s="36">
        <f>SUMIFS(СВЦЭМ!$D$33:$D$776,СВЦЭМ!$A$33:$A$776,$A60,СВЦЭМ!$B$33:$B$776,F$45)+'СЕТ СН'!$F$14+СВЦЭМ!$D$10+'СЕТ СН'!$F$6-'СЕТ СН'!$F$26</f>
        <v>899.14788959999998</v>
      </c>
      <c r="G60" s="36">
        <f>SUMIFS(СВЦЭМ!$D$33:$D$776,СВЦЭМ!$A$33:$A$776,$A60,СВЦЭМ!$B$33:$B$776,G$45)+'СЕТ СН'!$F$14+СВЦЭМ!$D$10+'СЕТ СН'!$F$6-'СЕТ СН'!$F$26</f>
        <v>886.58829229000003</v>
      </c>
      <c r="H60" s="36">
        <f>SUMIFS(СВЦЭМ!$D$33:$D$776,СВЦЭМ!$A$33:$A$776,$A60,СВЦЭМ!$B$33:$B$776,H$45)+'СЕТ СН'!$F$14+СВЦЭМ!$D$10+'СЕТ СН'!$F$6-'СЕТ СН'!$F$26</f>
        <v>880.87303251000003</v>
      </c>
      <c r="I60" s="36">
        <f>SUMIFS(СВЦЭМ!$D$33:$D$776,СВЦЭМ!$A$33:$A$776,$A60,СВЦЭМ!$B$33:$B$776,I$45)+'СЕТ СН'!$F$14+СВЦЭМ!$D$10+'СЕТ СН'!$F$6-'СЕТ СН'!$F$26</f>
        <v>882.43914616000006</v>
      </c>
      <c r="J60" s="36">
        <f>SUMIFS(СВЦЭМ!$D$33:$D$776,СВЦЭМ!$A$33:$A$776,$A60,СВЦЭМ!$B$33:$B$776,J$45)+'СЕТ СН'!$F$14+СВЦЭМ!$D$10+'СЕТ СН'!$F$6-'СЕТ СН'!$F$26</f>
        <v>901.20283224000002</v>
      </c>
      <c r="K60" s="36">
        <f>SUMIFS(СВЦЭМ!$D$33:$D$776,СВЦЭМ!$A$33:$A$776,$A60,СВЦЭМ!$B$33:$B$776,K$45)+'СЕТ СН'!$F$14+СВЦЭМ!$D$10+'СЕТ СН'!$F$6-'СЕТ СН'!$F$26</f>
        <v>910.88258458999996</v>
      </c>
      <c r="L60" s="36">
        <f>SUMIFS(СВЦЭМ!$D$33:$D$776,СВЦЭМ!$A$33:$A$776,$A60,СВЦЭМ!$B$33:$B$776,L$45)+'СЕТ СН'!$F$14+СВЦЭМ!$D$10+'СЕТ СН'!$F$6-'СЕТ СН'!$F$26</f>
        <v>917.08376048000002</v>
      </c>
      <c r="M60" s="36">
        <f>SUMIFS(СВЦЭМ!$D$33:$D$776,СВЦЭМ!$A$33:$A$776,$A60,СВЦЭМ!$B$33:$B$776,M$45)+'СЕТ СН'!$F$14+СВЦЭМ!$D$10+'СЕТ СН'!$F$6-'СЕТ СН'!$F$26</f>
        <v>904.65524081000001</v>
      </c>
      <c r="N60" s="36">
        <f>SUMIFS(СВЦЭМ!$D$33:$D$776,СВЦЭМ!$A$33:$A$776,$A60,СВЦЭМ!$B$33:$B$776,N$45)+'СЕТ СН'!$F$14+СВЦЭМ!$D$10+'СЕТ СН'!$F$6-'СЕТ СН'!$F$26</f>
        <v>901.03931281999996</v>
      </c>
      <c r="O60" s="36">
        <f>SUMIFS(СВЦЭМ!$D$33:$D$776,СВЦЭМ!$A$33:$A$776,$A60,СВЦЭМ!$B$33:$B$776,O$45)+'СЕТ СН'!$F$14+СВЦЭМ!$D$10+'СЕТ СН'!$F$6-'СЕТ СН'!$F$26</f>
        <v>900.86879370999998</v>
      </c>
      <c r="P60" s="36">
        <f>SUMIFS(СВЦЭМ!$D$33:$D$776,СВЦЭМ!$A$33:$A$776,$A60,СВЦЭМ!$B$33:$B$776,P$45)+'СЕТ СН'!$F$14+СВЦЭМ!$D$10+'СЕТ СН'!$F$6-'СЕТ СН'!$F$26</f>
        <v>889.64747504000002</v>
      </c>
      <c r="Q60" s="36">
        <f>SUMIFS(СВЦЭМ!$D$33:$D$776,СВЦЭМ!$A$33:$A$776,$A60,СВЦЭМ!$B$33:$B$776,Q$45)+'СЕТ СН'!$F$14+СВЦЭМ!$D$10+'СЕТ СН'!$F$6-'СЕТ СН'!$F$26</f>
        <v>877.30311030999997</v>
      </c>
      <c r="R60" s="36">
        <f>SUMIFS(СВЦЭМ!$D$33:$D$776,СВЦЭМ!$A$33:$A$776,$A60,СВЦЭМ!$B$33:$B$776,R$45)+'СЕТ СН'!$F$14+СВЦЭМ!$D$10+'СЕТ СН'!$F$6-'СЕТ СН'!$F$26</f>
        <v>883.52396212999997</v>
      </c>
      <c r="S60" s="36">
        <f>SUMIFS(СВЦЭМ!$D$33:$D$776,СВЦЭМ!$A$33:$A$776,$A60,СВЦЭМ!$B$33:$B$776,S$45)+'СЕТ СН'!$F$14+СВЦЭМ!$D$10+'СЕТ СН'!$F$6-'СЕТ СН'!$F$26</f>
        <v>889.22428214000001</v>
      </c>
      <c r="T60" s="36">
        <f>SUMIFS(СВЦЭМ!$D$33:$D$776,СВЦЭМ!$A$33:$A$776,$A60,СВЦЭМ!$B$33:$B$776,T$45)+'СЕТ СН'!$F$14+СВЦЭМ!$D$10+'СЕТ СН'!$F$6-'СЕТ СН'!$F$26</f>
        <v>903.78681457000005</v>
      </c>
      <c r="U60" s="36">
        <f>SUMIFS(СВЦЭМ!$D$33:$D$776,СВЦЭМ!$A$33:$A$776,$A60,СВЦЭМ!$B$33:$B$776,U$45)+'СЕТ СН'!$F$14+СВЦЭМ!$D$10+'СЕТ СН'!$F$6-'СЕТ СН'!$F$26</f>
        <v>907.72030740000002</v>
      </c>
      <c r="V60" s="36">
        <f>SUMIFS(СВЦЭМ!$D$33:$D$776,СВЦЭМ!$A$33:$A$776,$A60,СВЦЭМ!$B$33:$B$776,V$45)+'СЕТ СН'!$F$14+СВЦЭМ!$D$10+'СЕТ СН'!$F$6-'СЕТ СН'!$F$26</f>
        <v>892.31213031000004</v>
      </c>
      <c r="W60" s="36">
        <f>SUMIFS(СВЦЭМ!$D$33:$D$776,СВЦЭМ!$A$33:$A$776,$A60,СВЦЭМ!$B$33:$B$776,W$45)+'СЕТ СН'!$F$14+СВЦЭМ!$D$10+'СЕТ СН'!$F$6-'СЕТ СН'!$F$26</f>
        <v>890.40557879000005</v>
      </c>
      <c r="X60" s="36">
        <f>SUMIFS(СВЦЭМ!$D$33:$D$776,СВЦЭМ!$A$33:$A$776,$A60,СВЦЭМ!$B$33:$B$776,X$45)+'СЕТ СН'!$F$14+СВЦЭМ!$D$10+'СЕТ СН'!$F$6-'СЕТ СН'!$F$26</f>
        <v>884.46021596000003</v>
      </c>
      <c r="Y60" s="36">
        <f>SUMIFS(СВЦЭМ!$D$33:$D$776,СВЦЭМ!$A$33:$A$776,$A60,СВЦЭМ!$B$33:$B$776,Y$45)+'СЕТ СН'!$F$14+СВЦЭМ!$D$10+'СЕТ СН'!$F$6-'СЕТ СН'!$F$26</f>
        <v>857.49085933000003</v>
      </c>
    </row>
    <row r="61" spans="1:25" ht="15.75" x14ac:dyDescent="0.2">
      <c r="A61" s="35">
        <f t="shared" si="1"/>
        <v>43877</v>
      </c>
      <c r="B61" s="36">
        <f>SUMIFS(СВЦЭМ!$D$33:$D$776,СВЦЭМ!$A$33:$A$776,$A61,СВЦЭМ!$B$33:$B$776,B$45)+'СЕТ СН'!$F$14+СВЦЭМ!$D$10+'СЕТ СН'!$F$6-'СЕТ СН'!$F$26</f>
        <v>951.94123987</v>
      </c>
      <c r="C61" s="36">
        <f>SUMIFS(СВЦЭМ!$D$33:$D$776,СВЦЭМ!$A$33:$A$776,$A61,СВЦЭМ!$B$33:$B$776,C$45)+'СЕТ СН'!$F$14+СВЦЭМ!$D$10+'СЕТ СН'!$F$6-'СЕТ СН'!$F$26</f>
        <v>981.59670171000005</v>
      </c>
      <c r="D61" s="36">
        <f>SUMIFS(СВЦЭМ!$D$33:$D$776,СВЦЭМ!$A$33:$A$776,$A61,СВЦЭМ!$B$33:$B$776,D$45)+'СЕТ СН'!$F$14+СВЦЭМ!$D$10+'СЕТ СН'!$F$6-'СЕТ СН'!$F$26</f>
        <v>992.33720790999996</v>
      </c>
      <c r="E61" s="36">
        <f>SUMIFS(СВЦЭМ!$D$33:$D$776,СВЦЭМ!$A$33:$A$776,$A61,СВЦЭМ!$B$33:$B$776,E$45)+'СЕТ СН'!$F$14+СВЦЭМ!$D$10+'СЕТ СН'!$F$6-'СЕТ СН'!$F$26</f>
        <v>1000.86494622</v>
      </c>
      <c r="F61" s="36">
        <f>SUMIFS(СВЦЭМ!$D$33:$D$776,СВЦЭМ!$A$33:$A$776,$A61,СВЦЭМ!$B$33:$B$776,F$45)+'СЕТ СН'!$F$14+СВЦЭМ!$D$10+'СЕТ СН'!$F$6-'СЕТ СН'!$F$26</f>
        <v>1001.6927839</v>
      </c>
      <c r="G61" s="36">
        <f>SUMIFS(СВЦЭМ!$D$33:$D$776,СВЦЭМ!$A$33:$A$776,$A61,СВЦЭМ!$B$33:$B$776,G$45)+'СЕТ СН'!$F$14+СВЦЭМ!$D$10+'СЕТ СН'!$F$6-'СЕТ СН'!$F$26</f>
        <v>991.54562074</v>
      </c>
      <c r="H61" s="36">
        <f>SUMIFS(СВЦЭМ!$D$33:$D$776,СВЦЭМ!$A$33:$A$776,$A61,СВЦЭМ!$B$33:$B$776,H$45)+'СЕТ СН'!$F$14+СВЦЭМ!$D$10+'СЕТ СН'!$F$6-'СЕТ СН'!$F$26</f>
        <v>966.39186542000004</v>
      </c>
      <c r="I61" s="36">
        <f>SUMIFS(СВЦЭМ!$D$33:$D$776,СВЦЭМ!$A$33:$A$776,$A61,СВЦЭМ!$B$33:$B$776,I$45)+'СЕТ СН'!$F$14+СВЦЭМ!$D$10+'СЕТ СН'!$F$6-'СЕТ СН'!$F$26</f>
        <v>939.58716808999998</v>
      </c>
      <c r="J61" s="36">
        <f>SUMIFS(СВЦЭМ!$D$33:$D$776,СВЦЭМ!$A$33:$A$776,$A61,СВЦЭМ!$B$33:$B$776,J$45)+'СЕТ СН'!$F$14+СВЦЭМ!$D$10+'СЕТ СН'!$F$6-'СЕТ СН'!$F$26</f>
        <v>908.25884550000001</v>
      </c>
      <c r="K61" s="36">
        <f>SUMIFS(СВЦЭМ!$D$33:$D$776,СВЦЭМ!$A$33:$A$776,$A61,СВЦЭМ!$B$33:$B$776,K$45)+'СЕТ СН'!$F$14+СВЦЭМ!$D$10+'СЕТ СН'!$F$6-'СЕТ СН'!$F$26</f>
        <v>887.33417319</v>
      </c>
      <c r="L61" s="36">
        <f>SUMIFS(СВЦЭМ!$D$33:$D$776,СВЦЭМ!$A$33:$A$776,$A61,СВЦЭМ!$B$33:$B$776,L$45)+'СЕТ СН'!$F$14+СВЦЭМ!$D$10+'СЕТ СН'!$F$6-'СЕТ СН'!$F$26</f>
        <v>877.02373590000002</v>
      </c>
      <c r="M61" s="36">
        <f>SUMIFS(СВЦЭМ!$D$33:$D$776,СВЦЭМ!$A$33:$A$776,$A61,СВЦЭМ!$B$33:$B$776,M$45)+'СЕТ СН'!$F$14+СВЦЭМ!$D$10+'СЕТ СН'!$F$6-'СЕТ СН'!$F$26</f>
        <v>885.57939239000007</v>
      </c>
      <c r="N61" s="36">
        <f>SUMIFS(СВЦЭМ!$D$33:$D$776,СВЦЭМ!$A$33:$A$776,$A61,СВЦЭМ!$B$33:$B$776,N$45)+'СЕТ СН'!$F$14+СВЦЭМ!$D$10+'СЕТ СН'!$F$6-'СЕТ СН'!$F$26</f>
        <v>897.75965458999997</v>
      </c>
      <c r="O61" s="36">
        <f>SUMIFS(СВЦЭМ!$D$33:$D$776,СВЦЭМ!$A$33:$A$776,$A61,СВЦЭМ!$B$33:$B$776,O$45)+'СЕТ СН'!$F$14+СВЦЭМ!$D$10+'СЕТ СН'!$F$6-'СЕТ СН'!$F$26</f>
        <v>908.99437964000003</v>
      </c>
      <c r="P61" s="36">
        <f>SUMIFS(СВЦЭМ!$D$33:$D$776,СВЦЭМ!$A$33:$A$776,$A61,СВЦЭМ!$B$33:$B$776,P$45)+'СЕТ СН'!$F$14+СВЦЭМ!$D$10+'СЕТ СН'!$F$6-'СЕТ СН'!$F$26</f>
        <v>923.01699139000004</v>
      </c>
      <c r="Q61" s="36">
        <f>SUMIFS(СВЦЭМ!$D$33:$D$776,СВЦЭМ!$A$33:$A$776,$A61,СВЦЭМ!$B$33:$B$776,Q$45)+'СЕТ СН'!$F$14+СВЦЭМ!$D$10+'СЕТ СН'!$F$6-'СЕТ СН'!$F$26</f>
        <v>930.09308323000005</v>
      </c>
      <c r="R61" s="36">
        <f>SUMIFS(СВЦЭМ!$D$33:$D$776,СВЦЭМ!$A$33:$A$776,$A61,СВЦЭМ!$B$33:$B$776,R$45)+'СЕТ СН'!$F$14+СВЦЭМ!$D$10+'СЕТ СН'!$F$6-'СЕТ СН'!$F$26</f>
        <v>923.29011822999996</v>
      </c>
      <c r="S61" s="36">
        <f>SUMIFS(СВЦЭМ!$D$33:$D$776,СВЦЭМ!$A$33:$A$776,$A61,СВЦЭМ!$B$33:$B$776,S$45)+'СЕТ СН'!$F$14+СВЦЭМ!$D$10+'СЕТ СН'!$F$6-'СЕТ СН'!$F$26</f>
        <v>914.10608245000003</v>
      </c>
      <c r="T61" s="36">
        <f>SUMIFS(СВЦЭМ!$D$33:$D$776,СВЦЭМ!$A$33:$A$776,$A61,СВЦЭМ!$B$33:$B$776,T$45)+'СЕТ СН'!$F$14+СВЦЭМ!$D$10+'СЕТ СН'!$F$6-'СЕТ СН'!$F$26</f>
        <v>886.23480000000006</v>
      </c>
      <c r="U61" s="36">
        <f>SUMIFS(СВЦЭМ!$D$33:$D$776,СВЦЭМ!$A$33:$A$776,$A61,СВЦЭМ!$B$33:$B$776,U$45)+'СЕТ СН'!$F$14+СВЦЭМ!$D$10+'СЕТ СН'!$F$6-'СЕТ СН'!$F$26</f>
        <v>887.70627277000006</v>
      </c>
      <c r="V61" s="36">
        <f>SUMIFS(СВЦЭМ!$D$33:$D$776,СВЦЭМ!$A$33:$A$776,$A61,СВЦЭМ!$B$33:$B$776,V$45)+'СЕТ СН'!$F$14+СВЦЭМ!$D$10+'СЕТ СН'!$F$6-'СЕТ СН'!$F$26</f>
        <v>892.79503496999996</v>
      </c>
      <c r="W61" s="36">
        <f>SUMIFS(СВЦЭМ!$D$33:$D$776,СВЦЭМ!$A$33:$A$776,$A61,СВЦЭМ!$B$33:$B$776,W$45)+'СЕТ СН'!$F$14+СВЦЭМ!$D$10+'СЕТ СН'!$F$6-'СЕТ СН'!$F$26</f>
        <v>910.54300165999996</v>
      </c>
      <c r="X61" s="36">
        <f>SUMIFS(СВЦЭМ!$D$33:$D$776,СВЦЭМ!$A$33:$A$776,$A61,СВЦЭМ!$B$33:$B$776,X$45)+'СЕТ СН'!$F$14+СВЦЭМ!$D$10+'СЕТ СН'!$F$6-'СЕТ СН'!$F$26</f>
        <v>899.15365470999996</v>
      </c>
      <c r="Y61" s="36">
        <f>SUMIFS(СВЦЭМ!$D$33:$D$776,СВЦЭМ!$A$33:$A$776,$A61,СВЦЭМ!$B$33:$B$776,Y$45)+'СЕТ СН'!$F$14+СВЦЭМ!$D$10+'СЕТ СН'!$F$6-'СЕТ СН'!$F$26</f>
        <v>921.24020339000003</v>
      </c>
    </row>
    <row r="62" spans="1:25" ht="15.75" x14ac:dyDescent="0.2">
      <c r="A62" s="35">
        <f t="shared" si="1"/>
        <v>43878</v>
      </c>
      <c r="B62" s="36">
        <f>SUMIFS(СВЦЭМ!$D$33:$D$776,СВЦЭМ!$A$33:$A$776,$A62,СВЦЭМ!$B$33:$B$776,B$45)+'СЕТ СН'!$F$14+СВЦЭМ!$D$10+'СЕТ СН'!$F$6-'СЕТ СН'!$F$26</f>
        <v>946.12857521000001</v>
      </c>
      <c r="C62" s="36">
        <f>SUMIFS(СВЦЭМ!$D$33:$D$776,СВЦЭМ!$A$33:$A$776,$A62,СВЦЭМ!$B$33:$B$776,C$45)+'СЕТ СН'!$F$14+СВЦЭМ!$D$10+'СЕТ СН'!$F$6-'СЕТ СН'!$F$26</f>
        <v>959.76990028</v>
      </c>
      <c r="D62" s="36">
        <f>SUMIFS(СВЦЭМ!$D$33:$D$776,СВЦЭМ!$A$33:$A$776,$A62,СВЦЭМ!$B$33:$B$776,D$45)+'СЕТ СН'!$F$14+СВЦЭМ!$D$10+'СЕТ СН'!$F$6-'СЕТ СН'!$F$26</f>
        <v>972.93782483999996</v>
      </c>
      <c r="E62" s="36">
        <f>SUMIFS(СВЦЭМ!$D$33:$D$776,СВЦЭМ!$A$33:$A$776,$A62,СВЦЭМ!$B$33:$B$776,E$45)+'СЕТ СН'!$F$14+СВЦЭМ!$D$10+'СЕТ СН'!$F$6-'СЕТ СН'!$F$26</f>
        <v>979.81293927000002</v>
      </c>
      <c r="F62" s="36">
        <f>SUMIFS(СВЦЭМ!$D$33:$D$776,СВЦЭМ!$A$33:$A$776,$A62,СВЦЭМ!$B$33:$B$776,F$45)+'СЕТ СН'!$F$14+СВЦЭМ!$D$10+'СЕТ СН'!$F$6-'СЕТ СН'!$F$26</f>
        <v>977.81376919000002</v>
      </c>
      <c r="G62" s="36">
        <f>SUMIFS(СВЦЭМ!$D$33:$D$776,СВЦЭМ!$A$33:$A$776,$A62,СВЦЭМ!$B$33:$B$776,G$45)+'СЕТ СН'!$F$14+СВЦЭМ!$D$10+'СЕТ СН'!$F$6-'СЕТ СН'!$F$26</f>
        <v>962.35480839000002</v>
      </c>
      <c r="H62" s="36">
        <f>SUMIFS(СВЦЭМ!$D$33:$D$776,СВЦЭМ!$A$33:$A$776,$A62,СВЦЭМ!$B$33:$B$776,H$45)+'СЕТ СН'!$F$14+СВЦЭМ!$D$10+'СЕТ СН'!$F$6-'СЕТ СН'!$F$26</f>
        <v>928.65757733999999</v>
      </c>
      <c r="I62" s="36">
        <f>SUMIFS(СВЦЭМ!$D$33:$D$776,СВЦЭМ!$A$33:$A$776,$A62,СВЦЭМ!$B$33:$B$776,I$45)+'СЕТ СН'!$F$14+СВЦЭМ!$D$10+'СЕТ СН'!$F$6-'СЕТ СН'!$F$26</f>
        <v>901.63767027000006</v>
      </c>
      <c r="J62" s="36">
        <f>SUMIFS(СВЦЭМ!$D$33:$D$776,СВЦЭМ!$A$33:$A$776,$A62,СВЦЭМ!$B$33:$B$776,J$45)+'СЕТ СН'!$F$14+СВЦЭМ!$D$10+'СЕТ СН'!$F$6-'СЕТ СН'!$F$26</f>
        <v>925.65328950000003</v>
      </c>
      <c r="K62" s="36">
        <f>SUMIFS(СВЦЭМ!$D$33:$D$776,СВЦЭМ!$A$33:$A$776,$A62,СВЦЭМ!$B$33:$B$776,K$45)+'СЕТ СН'!$F$14+СВЦЭМ!$D$10+'СЕТ СН'!$F$6-'СЕТ СН'!$F$26</f>
        <v>899.10908141000004</v>
      </c>
      <c r="L62" s="36">
        <f>SUMIFS(СВЦЭМ!$D$33:$D$776,СВЦЭМ!$A$33:$A$776,$A62,СВЦЭМ!$B$33:$B$776,L$45)+'СЕТ СН'!$F$14+СВЦЭМ!$D$10+'СЕТ СН'!$F$6-'СЕТ СН'!$F$26</f>
        <v>892.7081958</v>
      </c>
      <c r="M62" s="36">
        <f>SUMIFS(СВЦЭМ!$D$33:$D$776,СВЦЭМ!$A$33:$A$776,$A62,СВЦЭМ!$B$33:$B$776,M$45)+'СЕТ СН'!$F$14+СВЦЭМ!$D$10+'СЕТ СН'!$F$6-'СЕТ СН'!$F$26</f>
        <v>903.81477346999998</v>
      </c>
      <c r="N62" s="36">
        <f>SUMIFS(СВЦЭМ!$D$33:$D$776,СВЦЭМ!$A$33:$A$776,$A62,СВЦЭМ!$B$33:$B$776,N$45)+'СЕТ СН'!$F$14+СВЦЭМ!$D$10+'СЕТ СН'!$F$6-'СЕТ СН'!$F$26</f>
        <v>918.62758618999999</v>
      </c>
      <c r="O62" s="36">
        <f>SUMIFS(СВЦЭМ!$D$33:$D$776,СВЦЭМ!$A$33:$A$776,$A62,СВЦЭМ!$B$33:$B$776,O$45)+'СЕТ СН'!$F$14+СВЦЭМ!$D$10+'СЕТ СН'!$F$6-'СЕТ СН'!$F$26</f>
        <v>926.87994807999996</v>
      </c>
      <c r="P62" s="36">
        <f>SUMIFS(СВЦЭМ!$D$33:$D$776,СВЦЭМ!$A$33:$A$776,$A62,СВЦЭМ!$B$33:$B$776,P$45)+'СЕТ СН'!$F$14+СВЦЭМ!$D$10+'СЕТ СН'!$F$6-'СЕТ СН'!$F$26</f>
        <v>944.92242771999997</v>
      </c>
      <c r="Q62" s="36">
        <f>SUMIFS(СВЦЭМ!$D$33:$D$776,СВЦЭМ!$A$33:$A$776,$A62,СВЦЭМ!$B$33:$B$776,Q$45)+'СЕТ СН'!$F$14+СВЦЭМ!$D$10+'СЕТ СН'!$F$6-'СЕТ СН'!$F$26</f>
        <v>963.15253344999996</v>
      </c>
      <c r="R62" s="36">
        <f>SUMIFS(СВЦЭМ!$D$33:$D$776,СВЦЭМ!$A$33:$A$776,$A62,СВЦЭМ!$B$33:$B$776,R$45)+'СЕТ СН'!$F$14+СВЦЭМ!$D$10+'СЕТ СН'!$F$6-'СЕТ СН'!$F$26</f>
        <v>961.08521987000006</v>
      </c>
      <c r="S62" s="36">
        <f>SUMIFS(СВЦЭМ!$D$33:$D$776,СВЦЭМ!$A$33:$A$776,$A62,СВЦЭМ!$B$33:$B$776,S$45)+'СЕТ СН'!$F$14+СВЦЭМ!$D$10+'СЕТ СН'!$F$6-'СЕТ СН'!$F$26</f>
        <v>943.90215562000003</v>
      </c>
      <c r="T62" s="36">
        <f>SUMIFS(СВЦЭМ!$D$33:$D$776,СВЦЭМ!$A$33:$A$776,$A62,СВЦЭМ!$B$33:$B$776,T$45)+'СЕТ СН'!$F$14+СВЦЭМ!$D$10+'СЕТ СН'!$F$6-'СЕТ СН'!$F$26</f>
        <v>906.87772244999996</v>
      </c>
      <c r="U62" s="36">
        <f>SUMIFS(СВЦЭМ!$D$33:$D$776,СВЦЭМ!$A$33:$A$776,$A62,СВЦЭМ!$B$33:$B$776,U$45)+'СЕТ СН'!$F$14+СВЦЭМ!$D$10+'СЕТ СН'!$F$6-'СЕТ СН'!$F$26</f>
        <v>894.88182018999998</v>
      </c>
      <c r="V62" s="36">
        <f>SUMIFS(СВЦЭМ!$D$33:$D$776,СВЦЭМ!$A$33:$A$776,$A62,СВЦЭМ!$B$33:$B$776,V$45)+'СЕТ СН'!$F$14+СВЦЭМ!$D$10+'СЕТ СН'!$F$6-'СЕТ СН'!$F$26</f>
        <v>898.96402943999999</v>
      </c>
      <c r="W62" s="36">
        <f>SUMIFS(СВЦЭМ!$D$33:$D$776,СВЦЭМ!$A$33:$A$776,$A62,СВЦЭМ!$B$33:$B$776,W$45)+'СЕТ СН'!$F$14+СВЦЭМ!$D$10+'СЕТ СН'!$F$6-'СЕТ СН'!$F$26</f>
        <v>920.82464524</v>
      </c>
      <c r="X62" s="36">
        <f>SUMIFS(СВЦЭМ!$D$33:$D$776,СВЦЭМ!$A$33:$A$776,$A62,СВЦЭМ!$B$33:$B$776,X$45)+'СЕТ СН'!$F$14+СВЦЭМ!$D$10+'СЕТ СН'!$F$6-'СЕТ СН'!$F$26</f>
        <v>931.37160311000002</v>
      </c>
      <c r="Y62" s="36">
        <f>SUMIFS(СВЦЭМ!$D$33:$D$776,СВЦЭМ!$A$33:$A$776,$A62,СВЦЭМ!$B$33:$B$776,Y$45)+'СЕТ СН'!$F$14+СВЦЭМ!$D$10+'СЕТ СН'!$F$6-'СЕТ СН'!$F$26</f>
        <v>966.56968287999996</v>
      </c>
    </row>
    <row r="63" spans="1:25" ht="15.75" x14ac:dyDescent="0.2">
      <c r="A63" s="35">
        <f t="shared" si="1"/>
        <v>43879</v>
      </c>
      <c r="B63" s="36">
        <f>SUMIFS(СВЦЭМ!$D$33:$D$776,СВЦЭМ!$A$33:$A$776,$A63,СВЦЭМ!$B$33:$B$776,B$45)+'СЕТ СН'!$F$14+СВЦЭМ!$D$10+'СЕТ СН'!$F$6-'СЕТ СН'!$F$26</f>
        <v>924.25207594000005</v>
      </c>
      <c r="C63" s="36">
        <f>SUMIFS(СВЦЭМ!$D$33:$D$776,СВЦЭМ!$A$33:$A$776,$A63,СВЦЭМ!$B$33:$B$776,C$45)+'СЕТ СН'!$F$14+СВЦЭМ!$D$10+'СЕТ СН'!$F$6-'СЕТ СН'!$F$26</f>
        <v>955.03658157000007</v>
      </c>
      <c r="D63" s="36">
        <f>SUMIFS(СВЦЭМ!$D$33:$D$776,СВЦЭМ!$A$33:$A$776,$A63,СВЦЭМ!$B$33:$B$776,D$45)+'СЕТ СН'!$F$14+СВЦЭМ!$D$10+'СЕТ СН'!$F$6-'СЕТ СН'!$F$26</f>
        <v>963.05885951000005</v>
      </c>
      <c r="E63" s="36">
        <f>SUMIFS(СВЦЭМ!$D$33:$D$776,СВЦЭМ!$A$33:$A$776,$A63,СВЦЭМ!$B$33:$B$776,E$45)+'СЕТ СН'!$F$14+СВЦЭМ!$D$10+'СЕТ СН'!$F$6-'СЕТ СН'!$F$26</f>
        <v>970.18904554000005</v>
      </c>
      <c r="F63" s="36">
        <f>SUMIFS(СВЦЭМ!$D$33:$D$776,СВЦЭМ!$A$33:$A$776,$A63,СВЦЭМ!$B$33:$B$776,F$45)+'СЕТ СН'!$F$14+СВЦЭМ!$D$10+'СЕТ СН'!$F$6-'СЕТ СН'!$F$26</f>
        <v>962.12203292000004</v>
      </c>
      <c r="G63" s="36">
        <f>SUMIFS(СВЦЭМ!$D$33:$D$776,СВЦЭМ!$A$33:$A$776,$A63,СВЦЭМ!$B$33:$B$776,G$45)+'СЕТ СН'!$F$14+СВЦЭМ!$D$10+'СЕТ СН'!$F$6-'СЕТ СН'!$F$26</f>
        <v>949.05681903000004</v>
      </c>
      <c r="H63" s="36">
        <f>SUMIFS(СВЦЭМ!$D$33:$D$776,СВЦЭМ!$A$33:$A$776,$A63,СВЦЭМ!$B$33:$B$776,H$45)+'СЕТ СН'!$F$14+СВЦЭМ!$D$10+'СЕТ СН'!$F$6-'СЕТ СН'!$F$26</f>
        <v>920.75191188999997</v>
      </c>
      <c r="I63" s="36">
        <f>SUMIFS(СВЦЭМ!$D$33:$D$776,СВЦЭМ!$A$33:$A$776,$A63,СВЦЭМ!$B$33:$B$776,I$45)+'СЕТ СН'!$F$14+СВЦЭМ!$D$10+'СЕТ СН'!$F$6-'СЕТ СН'!$F$26</f>
        <v>892.16584898999997</v>
      </c>
      <c r="J63" s="36">
        <f>SUMIFS(СВЦЭМ!$D$33:$D$776,СВЦЭМ!$A$33:$A$776,$A63,СВЦЭМ!$B$33:$B$776,J$45)+'СЕТ СН'!$F$14+СВЦЭМ!$D$10+'СЕТ СН'!$F$6-'СЕТ СН'!$F$26</f>
        <v>887.21122776000004</v>
      </c>
      <c r="K63" s="36">
        <f>SUMIFS(СВЦЭМ!$D$33:$D$776,СВЦЭМ!$A$33:$A$776,$A63,СВЦЭМ!$B$33:$B$776,K$45)+'СЕТ СН'!$F$14+СВЦЭМ!$D$10+'СЕТ СН'!$F$6-'СЕТ СН'!$F$26</f>
        <v>888.06668429000001</v>
      </c>
      <c r="L63" s="36">
        <f>SUMIFS(СВЦЭМ!$D$33:$D$776,СВЦЭМ!$A$33:$A$776,$A63,СВЦЭМ!$B$33:$B$776,L$45)+'СЕТ СН'!$F$14+СВЦЭМ!$D$10+'СЕТ СН'!$F$6-'СЕТ СН'!$F$26</f>
        <v>888.28329524000003</v>
      </c>
      <c r="M63" s="36">
        <f>SUMIFS(СВЦЭМ!$D$33:$D$776,СВЦЭМ!$A$33:$A$776,$A63,СВЦЭМ!$B$33:$B$776,M$45)+'СЕТ СН'!$F$14+СВЦЭМ!$D$10+'СЕТ СН'!$F$6-'СЕТ СН'!$F$26</f>
        <v>903.73121552999999</v>
      </c>
      <c r="N63" s="36">
        <f>SUMIFS(СВЦЭМ!$D$33:$D$776,СВЦЭМ!$A$33:$A$776,$A63,СВЦЭМ!$B$33:$B$776,N$45)+'СЕТ СН'!$F$14+СВЦЭМ!$D$10+'СЕТ СН'!$F$6-'СЕТ СН'!$F$26</f>
        <v>934.66915577999998</v>
      </c>
      <c r="O63" s="36">
        <f>SUMIFS(СВЦЭМ!$D$33:$D$776,СВЦЭМ!$A$33:$A$776,$A63,СВЦЭМ!$B$33:$B$776,O$45)+'СЕТ СН'!$F$14+СВЦЭМ!$D$10+'СЕТ СН'!$F$6-'СЕТ СН'!$F$26</f>
        <v>973.34886792999998</v>
      </c>
      <c r="P63" s="36">
        <f>SUMIFS(СВЦЭМ!$D$33:$D$776,СВЦЭМ!$A$33:$A$776,$A63,СВЦЭМ!$B$33:$B$776,P$45)+'СЕТ СН'!$F$14+СВЦЭМ!$D$10+'СЕТ СН'!$F$6-'СЕТ СН'!$F$26</f>
        <v>989.23423384</v>
      </c>
      <c r="Q63" s="36">
        <f>SUMIFS(СВЦЭМ!$D$33:$D$776,СВЦЭМ!$A$33:$A$776,$A63,СВЦЭМ!$B$33:$B$776,Q$45)+'СЕТ СН'!$F$14+СВЦЭМ!$D$10+'СЕТ СН'!$F$6-'СЕТ СН'!$F$26</f>
        <v>998.18711085000007</v>
      </c>
      <c r="R63" s="36">
        <f>SUMIFS(СВЦЭМ!$D$33:$D$776,СВЦЭМ!$A$33:$A$776,$A63,СВЦЭМ!$B$33:$B$776,R$45)+'СЕТ СН'!$F$14+СВЦЭМ!$D$10+'СЕТ СН'!$F$6-'СЕТ СН'!$F$26</f>
        <v>993.44096416000002</v>
      </c>
      <c r="S63" s="36">
        <f>SUMIFS(СВЦЭМ!$D$33:$D$776,СВЦЭМ!$A$33:$A$776,$A63,СВЦЭМ!$B$33:$B$776,S$45)+'СЕТ СН'!$F$14+СВЦЭМ!$D$10+'СЕТ СН'!$F$6-'СЕТ СН'!$F$26</f>
        <v>977.64425861000007</v>
      </c>
      <c r="T63" s="36">
        <f>SUMIFS(СВЦЭМ!$D$33:$D$776,СВЦЭМ!$A$33:$A$776,$A63,СВЦЭМ!$B$33:$B$776,T$45)+'СЕТ СН'!$F$14+СВЦЭМ!$D$10+'СЕТ СН'!$F$6-'СЕТ СН'!$F$26</f>
        <v>942.77099039999996</v>
      </c>
      <c r="U63" s="36">
        <f>SUMIFS(СВЦЭМ!$D$33:$D$776,СВЦЭМ!$A$33:$A$776,$A63,СВЦЭМ!$B$33:$B$776,U$45)+'СЕТ СН'!$F$14+СВЦЭМ!$D$10+'СЕТ СН'!$F$6-'СЕТ СН'!$F$26</f>
        <v>930.47681030000001</v>
      </c>
      <c r="V63" s="36">
        <f>SUMIFS(СВЦЭМ!$D$33:$D$776,СВЦЭМ!$A$33:$A$776,$A63,СВЦЭМ!$B$33:$B$776,V$45)+'СЕТ СН'!$F$14+СВЦЭМ!$D$10+'СЕТ СН'!$F$6-'СЕТ СН'!$F$26</f>
        <v>921.55283495000003</v>
      </c>
      <c r="W63" s="36">
        <f>SUMIFS(СВЦЭМ!$D$33:$D$776,СВЦЭМ!$A$33:$A$776,$A63,СВЦЭМ!$B$33:$B$776,W$45)+'СЕТ СН'!$F$14+СВЦЭМ!$D$10+'СЕТ СН'!$F$6-'СЕТ СН'!$F$26</f>
        <v>933.14574918000005</v>
      </c>
      <c r="X63" s="36">
        <f>SUMIFS(СВЦЭМ!$D$33:$D$776,СВЦЭМ!$A$33:$A$776,$A63,СВЦЭМ!$B$33:$B$776,X$45)+'СЕТ СН'!$F$14+СВЦЭМ!$D$10+'СЕТ СН'!$F$6-'СЕТ СН'!$F$26</f>
        <v>931.44705091000003</v>
      </c>
      <c r="Y63" s="36">
        <f>SUMIFS(СВЦЭМ!$D$33:$D$776,СВЦЭМ!$A$33:$A$776,$A63,СВЦЭМ!$B$33:$B$776,Y$45)+'СЕТ СН'!$F$14+СВЦЭМ!$D$10+'СЕТ СН'!$F$6-'СЕТ СН'!$F$26</f>
        <v>957.06214550000004</v>
      </c>
    </row>
    <row r="64" spans="1:25" ht="15.75" x14ac:dyDescent="0.2">
      <c r="A64" s="35">
        <f t="shared" si="1"/>
        <v>43880</v>
      </c>
      <c r="B64" s="36">
        <f>SUMIFS(СВЦЭМ!$D$33:$D$776,СВЦЭМ!$A$33:$A$776,$A64,СВЦЭМ!$B$33:$B$776,B$45)+'СЕТ СН'!$F$14+СВЦЭМ!$D$10+'СЕТ СН'!$F$6-'СЕТ СН'!$F$26</f>
        <v>978.61736463</v>
      </c>
      <c r="C64" s="36">
        <f>SUMIFS(СВЦЭМ!$D$33:$D$776,СВЦЭМ!$A$33:$A$776,$A64,СВЦЭМ!$B$33:$B$776,C$45)+'СЕТ СН'!$F$14+СВЦЭМ!$D$10+'СЕТ СН'!$F$6-'СЕТ СН'!$F$26</f>
        <v>981.00913764999996</v>
      </c>
      <c r="D64" s="36">
        <f>SUMIFS(СВЦЭМ!$D$33:$D$776,СВЦЭМ!$A$33:$A$776,$A64,СВЦЭМ!$B$33:$B$776,D$45)+'СЕТ СН'!$F$14+СВЦЭМ!$D$10+'СЕТ СН'!$F$6-'СЕТ СН'!$F$26</f>
        <v>997.00130354999999</v>
      </c>
      <c r="E64" s="36">
        <f>SUMIFS(СВЦЭМ!$D$33:$D$776,СВЦЭМ!$A$33:$A$776,$A64,СВЦЭМ!$B$33:$B$776,E$45)+'СЕТ СН'!$F$14+СВЦЭМ!$D$10+'СЕТ СН'!$F$6-'СЕТ СН'!$F$26</f>
        <v>1003.57295827</v>
      </c>
      <c r="F64" s="36">
        <f>SUMIFS(СВЦЭМ!$D$33:$D$776,СВЦЭМ!$A$33:$A$776,$A64,СВЦЭМ!$B$33:$B$776,F$45)+'СЕТ СН'!$F$14+СВЦЭМ!$D$10+'СЕТ СН'!$F$6-'СЕТ СН'!$F$26</f>
        <v>996.39417752999998</v>
      </c>
      <c r="G64" s="36">
        <f>SUMIFS(СВЦЭМ!$D$33:$D$776,СВЦЭМ!$A$33:$A$776,$A64,СВЦЭМ!$B$33:$B$776,G$45)+'СЕТ СН'!$F$14+СВЦЭМ!$D$10+'СЕТ СН'!$F$6-'СЕТ СН'!$F$26</f>
        <v>990.38894822999998</v>
      </c>
      <c r="H64" s="36">
        <f>SUMIFS(СВЦЭМ!$D$33:$D$776,СВЦЭМ!$A$33:$A$776,$A64,СВЦЭМ!$B$33:$B$776,H$45)+'СЕТ СН'!$F$14+СВЦЭМ!$D$10+'СЕТ СН'!$F$6-'СЕТ СН'!$F$26</f>
        <v>961.24670968999999</v>
      </c>
      <c r="I64" s="36">
        <f>SUMIFS(СВЦЭМ!$D$33:$D$776,СВЦЭМ!$A$33:$A$776,$A64,СВЦЭМ!$B$33:$B$776,I$45)+'СЕТ СН'!$F$14+СВЦЭМ!$D$10+'СЕТ СН'!$F$6-'СЕТ СН'!$F$26</f>
        <v>930.12478352000005</v>
      </c>
      <c r="J64" s="36">
        <f>SUMIFS(СВЦЭМ!$D$33:$D$776,СВЦЭМ!$A$33:$A$776,$A64,СВЦЭМ!$B$33:$B$776,J$45)+'СЕТ СН'!$F$14+СВЦЭМ!$D$10+'СЕТ СН'!$F$6-'СЕТ СН'!$F$26</f>
        <v>903.06095871000002</v>
      </c>
      <c r="K64" s="36">
        <f>SUMIFS(СВЦЭМ!$D$33:$D$776,СВЦЭМ!$A$33:$A$776,$A64,СВЦЭМ!$B$33:$B$776,K$45)+'СЕТ СН'!$F$14+СВЦЭМ!$D$10+'СЕТ СН'!$F$6-'СЕТ СН'!$F$26</f>
        <v>882.78762123000001</v>
      </c>
      <c r="L64" s="36">
        <f>SUMIFS(СВЦЭМ!$D$33:$D$776,СВЦЭМ!$A$33:$A$776,$A64,СВЦЭМ!$B$33:$B$776,L$45)+'СЕТ СН'!$F$14+СВЦЭМ!$D$10+'СЕТ СН'!$F$6-'СЕТ СН'!$F$26</f>
        <v>883.47446987000001</v>
      </c>
      <c r="M64" s="36">
        <f>SUMIFS(СВЦЭМ!$D$33:$D$776,СВЦЭМ!$A$33:$A$776,$A64,СВЦЭМ!$B$33:$B$776,M$45)+'СЕТ СН'!$F$14+СВЦЭМ!$D$10+'СЕТ СН'!$F$6-'СЕТ СН'!$F$26</f>
        <v>891.35358120000001</v>
      </c>
      <c r="N64" s="36">
        <f>SUMIFS(СВЦЭМ!$D$33:$D$776,СВЦЭМ!$A$33:$A$776,$A64,СВЦЭМ!$B$33:$B$776,N$45)+'СЕТ СН'!$F$14+СВЦЭМ!$D$10+'СЕТ СН'!$F$6-'СЕТ СН'!$F$26</f>
        <v>910.49080146000006</v>
      </c>
      <c r="O64" s="36">
        <f>SUMIFS(СВЦЭМ!$D$33:$D$776,СВЦЭМ!$A$33:$A$776,$A64,СВЦЭМ!$B$33:$B$776,O$45)+'СЕТ СН'!$F$14+СВЦЭМ!$D$10+'СЕТ СН'!$F$6-'СЕТ СН'!$F$26</f>
        <v>930.95020871999998</v>
      </c>
      <c r="P64" s="36">
        <f>SUMIFS(СВЦЭМ!$D$33:$D$776,СВЦЭМ!$A$33:$A$776,$A64,СВЦЭМ!$B$33:$B$776,P$45)+'СЕТ СН'!$F$14+СВЦЭМ!$D$10+'СЕТ СН'!$F$6-'СЕТ СН'!$F$26</f>
        <v>948.33795569000006</v>
      </c>
      <c r="Q64" s="36">
        <f>SUMIFS(СВЦЭМ!$D$33:$D$776,СВЦЭМ!$A$33:$A$776,$A64,СВЦЭМ!$B$33:$B$776,Q$45)+'СЕТ СН'!$F$14+СВЦЭМ!$D$10+'СЕТ СН'!$F$6-'СЕТ СН'!$F$26</f>
        <v>953.11828808999996</v>
      </c>
      <c r="R64" s="36">
        <f>SUMIFS(СВЦЭМ!$D$33:$D$776,СВЦЭМ!$A$33:$A$776,$A64,СВЦЭМ!$B$33:$B$776,R$45)+'СЕТ СН'!$F$14+СВЦЭМ!$D$10+'СЕТ СН'!$F$6-'СЕТ СН'!$F$26</f>
        <v>946.98739172000001</v>
      </c>
      <c r="S64" s="36">
        <f>SUMIFS(СВЦЭМ!$D$33:$D$776,СВЦЭМ!$A$33:$A$776,$A64,СВЦЭМ!$B$33:$B$776,S$45)+'СЕТ СН'!$F$14+СВЦЭМ!$D$10+'СЕТ СН'!$F$6-'СЕТ СН'!$F$26</f>
        <v>923.18650680999997</v>
      </c>
      <c r="T64" s="36">
        <f>SUMIFS(СВЦЭМ!$D$33:$D$776,СВЦЭМ!$A$33:$A$776,$A64,СВЦЭМ!$B$33:$B$776,T$45)+'СЕТ СН'!$F$14+СВЦЭМ!$D$10+'СЕТ СН'!$F$6-'СЕТ СН'!$F$26</f>
        <v>890.02420259999997</v>
      </c>
      <c r="U64" s="36">
        <f>SUMIFS(СВЦЭМ!$D$33:$D$776,СВЦЭМ!$A$33:$A$776,$A64,СВЦЭМ!$B$33:$B$776,U$45)+'СЕТ СН'!$F$14+СВЦЭМ!$D$10+'СЕТ СН'!$F$6-'СЕТ СН'!$F$26</f>
        <v>883.68604002999996</v>
      </c>
      <c r="V64" s="36">
        <f>SUMIFS(СВЦЭМ!$D$33:$D$776,СВЦЭМ!$A$33:$A$776,$A64,СВЦЭМ!$B$33:$B$776,V$45)+'СЕТ СН'!$F$14+СВЦЭМ!$D$10+'СЕТ СН'!$F$6-'СЕТ СН'!$F$26</f>
        <v>901.43337214999997</v>
      </c>
      <c r="W64" s="36">
        <f>SUMIFS(СВЦЭМ!$D$33:$D$776,СВЦЭМ!$A$33:$A$776,$A64,СВЦЭМ!$B$33:$B$776,W$45)+'СЕТ СН'!$F$14+СВЦЭМ!$D$10+'СЕТ СН'!$F$6-'СЕТ СН'!$F$26</f>
        <v>893.89102552999998</v>
      </c>
      <c r="X64" s="36">
        <f>SUMIFS(СВЦЭМ!$D$33:$D$776,СВЦЭМ!$A$33:$A$776,$A64,СВЦЭМ!$B$33:$B$776,X$45)+'СЕТ СН'!$F$14+СВЦЭМ!$D$10+'СЕТ СН'!$F$6-'СЕТ СН'!$F$26</f>
        <v>895.49509265000006</v>
      </c>
      <c r="Y64" s="36">
        <f>SUMIFS(СВЦЭМ!$D$33:$D$776,СВЦЭМ!$A$33:$A$776,$A64,СВЦЭМ!$B$33:$B$776,Y$45)+'СЕТ СН'!$F$14+СВЦЭМ!$D$10+'СЕТ СН'!$F$6-'СЕТ СН'!$F$26</f>
        <v>932.91166815999998</v>
      </c>
    </row>
    <row r="65" spans="1:27" ht="15.75" x14ac:dyDescent="0.2">
      <c r="A65" s="35">
        <f t="shared" si="1"/>
        <v>43881</v>
      </c>
      <c r="B65" s="36">
        <f>SUMIFS(СВЦЭМ!$D$33:$D$776,СВЦЭМ!$A$33:$A$776,$A65,СВЦЭМ!$B$33:$B$776,B$45)+'СЕТ СН'!$F$14+СВЦЭМ!$D$10+'СЕТ СН'!$F$6-'СЕТ СН'!$F$26</f>
        <v>936.01977914999998</v>
      </c>
      <c r="C65" s="36">
        <f>SUMIFS(СВЦЭМ!$D$33:$D$776,СВЦЭМ!$A$33:$A$776,$A65,СВЦЭМ!$B$33:$B$776,C$45)+'СЕТ СН'!$F$14+СВЦЭМ!$D$10+'СЕТ СН'!$F$6-'СЕТ СН'!$F$26</f>
        <v>944.00797574000001</v>
      </c>
      <c r="D65" s="36">
        <f>SUMIFS(СВЦЭМ!$D$33:$D$776,СВЦЭМ!$A$33:$A$776,$A65,СВЦЭМ!$B$33:$B$776,D$45)+'СЕТ СН'!$F$14+СВЦЭМ!$D$10+'СЕТ СН'!$F$6-'СЕТ СН'!$F$26</f>
        <v>956.42101650999996</v>
      </c>
      <c r="E65" s="36">
        <f>SUMIFS(СВЦЭМ!$D$33:$D$776,СВЦЭМ!$A$33:$A$776,$A65,СВЦЭМ!$B$33:$B$776,E$45)+'СЕТ СН'!$F$14+СВЦЭМ!$D$10+'СЕТ СН'!$F$6-'СЕТ СН'!$F$26</f>
        <v>972.83239108999999</v>
      </c>
      <c r="F65" s="36">
        <f>SUMIFS(СВЦЭМ!$D$33:$D$776,СВЦЭМ!$A$33:$A$776,$A65,СВЦЭМ!$B$33:$B$776,F$45)+'СЕТ СН'!$F$14+СВЦЭМ!$D$10+'СЕТ СН'!$F$6-'СЕТ СН'!$F$26</f>
        <v>976.06254883999998</v>
      </c>
      <c r="G65" s="36">
        <f>SUMIFS(СВЦЭМ!$D$33:$D$776,СВЦЭМ!$A$33:$A$776,$A65,СВЦЭМ!$B$33:$B$776,G$45)+'СЕТ СН'!$F$14+СВЦЭМ!$D$10+'СЕТ СН'!$F$6-'СЕТ СН'!$F$26</f>
        <v>967.60743593999996</v>
      </c>
      <c r="H65" s="36">
        <f>SUMIFS(СВЦЭМ!$D$33:$D$776,СВЦЭМ!$A$33:$A$776,$A65,СВЦЭМ!$B$33:$B$776,H$45)+'СЕТ СН'!$F$14+СВЦЭМ!$D$10+'СЕТ СН'!$F$6-'СЕТ СН'!$F$26</f>
        <v>939.83891305999998</v>
      </c>
      <c r="I65" s="36">
        <f>SUMIFS(СВЦЭМ!$D$33:$D$776,СВЦЭМ!$A$33:$A$776,$A65,СВЦЭМ!$B$33:$B$776,I$45)+'СЕТ СН'!$F$14+СВЦЭМ!$D$10+'СЕТ СН'!$F$6-'СЕТ СН'!$F$26</f>
        <v>906.95702277999999</v>
      </c>
      <c r="J65" s="36">
        <f>SUMIFS(СВЦЭМ!$D$33:$D$776,СВЦЭМ!$A$33:$A$776,$A65,СВЦЭМ!$B$33:$B$776,J$45)+'СЕТ СН'!$F$14+СВЦЭМ!$D$10+'СЕТ СН'!$F$6-'СЕТ СН'!$F$26</f>
        <v>872.45938944</v>
      </c>
      <c r="K65" s="36">
        <f>SUMIFS(СВЦЭМ!$D$33:$D$776,СВЦЭМ!$A$33:$A$776,$A65,СВЦЭМ!$B$33:$B$776,K$45)+'СЕТ СН'!$F$14+СВЦЭМ!$D$10+'СЕТ СН'!$F$6-'СЕТ СН'!$F$26</f>
        <v>857.52325809000001</v>
      </c>
      <c r="L65" s="36">
        <f>SUMIFS(СВЦЭМ!$D$33:$D$776,СВЦЭМ!$A$33:$A$776,$A65,СВЦЭМ!$B$33:$B$776,L$45)+'СЕТ СН'!$F$14+СВЦЭМ!$D$10+'СЕТ СН'!$F$6-'СЕТ СН'!$F$26</f>
        <v>858.72559625999997</v>
      </c>
      <c r="M65" s="36">
        <f>SUMIFS(СВЦЭМ!$D$33:$D$776,СВЦЭМ!$A$33:$A$776,$A65,СВЦЭМ!$B$33:$B$776,M$45)+'СЕТ СН'!$F$14+СВЦЭМ!$D$10+'СЕТ СН'!$F$6-'СЕТ СН'!$F$26</f>
        <v>868.19395296000005</v>
      </c>
      <c r="N65" s="36">
        <f>SUMIFS(СВЦЭМ!$D$33:$D$776,СВЦЭМ!$A$33:$A$776,$A65,СВЦЭМ!$B$33:$B$776,N$45)+'СЕТ СН'!$F$14+СВЦЭМ!$D$10+'СЕТ СН'!$F$6-'СЕТ СН'!$F$26</f>
        <v>893.85448594000002</v>
      </c>
      <c r="O65" s="36">
        <f>SUMIFS(СВЦЭМ!$D$33:$D$776,СВЦЭМ!$A$33:$A$776,$A65,СВЦЭМ!$B$33:$B$776,O$45)+'СЕТ СН'!$F$14+СВЦЭМ!$D$10+'СЕТ СН'!$F$6-'СЕТ СН'!$F$26</f>
        <v>914.34971039000004</v>
      </c>
      <c r="P65" s="36">
        <f>SUMIFS(СВЦЭМ!$D$33:$D$776,СВЦЭМ!$A$33:$A$776,$A65,СВЦЭМ!$B$33:$B$776,P$45)+'СЕТ СН'!$F$14+СВЦЭМ!$D$10+'СЕТ СН'!$F$6-'СЕТ СН'!$F$26</f>
        <v>929.76101779999999</v>
      </c>
      <c r="Q65" s="36">
        <f>SUMIFS(СВЦЭМ!$D$33:$D$776,СВЦЭМ!$A$33:$A$776,$A65,СВЦЭМ!$B$33:$B$776,Q$45)+'СЕТ СН'!$F$14+СВЦЭМ!$D$10+'СЕТ СН'!$F$6-'СЕТ СН'!$F$26</f>
        <v>945.00892283999997</v>
      </c>
      <c r="R65" s="36">
        <f>SUMIFS(СВЦЭМ!$D$33:$D$776,СВЦЭМ!$A$33:$A$776,$A65,СВЦЭМ!$B$33:$B$776,R$45)+'СЕТ СН'!$F$14+СВЦЭМ!$D$10+'СЕТ СН'!$F$6-'СЕТ СН'!$F$26</f>
        <v>939.78511166999999</v>
      </c>
      <c r="S65" s="36">
        <f>SUMIFS(СВЦЭМ!$D$33:$D$776,СВЦЭМ!$A$33:$A$776,$A65,СВЦЭМ!$B$33:$B$776,S$45)+'СЕТ СН'!$F$14+СВЦЭМ!$D$10+'СЕТ СН'!$F$6-'СЕТ СН'!$F$26</f>
        <v>908.19505290000006</v>
      </c>
      <c r="T65" s="36">
        <f>SUMIFS(СВЦЭМ!$D$33:$D$776,СВЦЭМ!$A$33:$A$776,$A65,СВЦЭМ!$B$33:$B$776,T$45)+'СЕТ СН'!$F$14+СВЦЭМ!$D$10+'СЕТ СН'!$F$6-'СЕТ СН'!$F$26</f>
        <v>880.28305409000006</v>
      </c>
      <c r="U65" s="36">
        <f>SUMIFS(СВЦЭМ!$D$33:$D$776,СВЦЭМ!$A$33:$A$776,$A65,СВЦЭМ!$B$33:$B$776,U$45)+'СЕТ СН'!$F$14+СВЦЭМ!$D$10+'СЕТ СН'!$F$6-'СЕТ СН'!$F$26</f>
        <v>861.51771279000002</v>
      </c>
      <c r="V65" s="36">
        <f>SUMIFS(СВЦЭМ!$D$33:$D$776,СВЦЭМ!$A$33:$A$776,$A65,СВЦЭМ!$B$33:$B$776,V$45)+'СЕТ СН'!$F$14+СВЦЭМ!$D$10+'СЕТ СН'!$F$6-'СЕТ СН'!$F$26</f>
        <v>864.95982451999998</v>
      </c>
      <c r="W65" s="36">
        <f>SUMIFS(СВЦЭМ!$D$33:$D$776,СВЦЭМ!$A$33:$A$776,$A65,СВЦЭМ!$B$33:$B$776,W$45)+'СЕТ СН'!$F$14+СВЦЭМ!$D$10+'СЕТ СН'!$F$6-'СЕТ СН'!$F$26</f>
        <v>884.21872227000006</v>
      </c>
      <c r="X65" s="36">
        <f>SUMIFS(СВЦЭМ!$D$33:$D$776,СВЦЭМ!$A$33:$A$776,$A65,СВЦЭМ!$B$33:$B$776,X$45)+'СЕТ СН'!$F$14+СВЦЭМ!$D$10+'СЕТ СН'!$F$6-'СЕТ СН'!$F$26</f>
        <v>901.70608639</v>
      </c>
      <c r="Y65" s="36">
        <f>SUMIFS(СВЦЭМ!$D$33:$D$776,СВЦЭМ!$A$33:$A$776,$A65,СВЦЭМ!$B$33:$B$776,Y$45)+'СЕТ СН'!$F$14+СВЦЭМ!$D$10+'СЕТ СН'!$F$6-'СЕТ СН'!$F$26</f>
        <v>913.18106037999996</v>
      </c>
    </row>
    <row r="66" spans="1:27" ht="15.75" x14ac:dyDescent="0.2">
      <c r="A66" s="35">
        <f t="shared" si="1"/>
        <v>43882</v>
      </c>
      <c r="B66" s="36">
        <f>SUMIFS(СВЦЭМ!$D$33:$D$776,СВЦЭМ!$A$33:$A$776,$A66,СВЦЭМ!$B$33:$B$776,B$45)+'СЕТ СН'!$F$14+СВЦЭМ!$D$10+'СЕТ СН'!$F$6-'СЕТ СН'!$F$26</f>
        <v>925.99626565000005</v>
      </c>
      <c r="C66" s="36">
        <f>SUMIFS(СВЦЭМ!$D$33:$D$776,СВЦЭМ!$A$33:$A$776,$A66,СВЦЭМ!$B$33:$B$776,C$45)+'СЕТ СН'!$F$14+СВЦЭМ!$D$10+'СЕТ СН'!$F$6-'СЕТ СН'!$F$26</f>
        <v>948.93038445000002</v>
      </c>
      <c r="D66" s="36">
        <f>SUMIFS(СВЦЭМ!$D$33:$D$776,СВЦЭМ!$A$33:$A$776,$A66,СВЦЭМ!$B$33:$B$776,D$45)+'СЕТ СН'!$F$14+СВЦЭМ!$D$10+'СЕТ СН'!$F$6-'СЕТ СН'!$F$26</f>
        <v>962.20795812000006</v>
      </c>
      <c r="E66" s="36">
        <f>SUMIFS(СВЦЭМ!$D$33:$D$776,СВЦЭМ!$A$33:$A$776,$A66,СВЦЭМ!$B$33:$B$776,E$45)+'СЕТ СН'!$F$14+СВЦЭМ!$D$10+'СЕТ СН'!$F$6-'СЕТ СН'!$F$26</f>
        <v>965.83657654000001</v>
      </c>
      <c r="F66" s="36">
        <f>SUMIFS(СВЦЭМ!$D$33:$D$776,СВЦЭМ!$A$33:$A$776,$A66,СВЦЭМ!$B$33:$B$776,F$45)+'СЕТ СН'!$F$14+СВЦЭМ!$D$10+'СЕТ СН'!$F$6-'СЕТ СН'!$F$26</f>
        <v>953.89030001000003</v>
      </c>
      <c r="G66" s="36">
        <f>SUMIFS(СВЦЭМ!$D$33:$D$776,СВЦЭМ!$A$33:$A$776,$A66,СВЦЭМ!$B$33:$B$776,G$45)+'СЕТ СН'!$F$14+СВЦЭМ!$D$10+'СЕТ СН'!$F$6-'СЕТ СН'!$F$26</f>
        <v>931.19792192</v>
      </c>
      <c r="H66" s="36">
        <f>SUMIFS(СВЦЭМ!$D$33:$D$776,СВЦЭМ!$A$33:$A$776,$A66,СВЦЭМ!$B$33:$B$776,H$45)+'СЕТ СН'!$F$14+СВЦЭМ!$D$10+'СЕТ СН'!$F$6-'СЕТ СН'!$F$26</f>
        <v>912.19860674000006</v>
      </c>
      <c r="I66" s="36">
        <f>SUMIFS(СВЦЭМ!$D$33:$D$776,СВЦЭМ!$A$33:$A$776,$A66,СВЦЭМ!$B$33:$B$776,I$45)+'СЕТ СН'!$F$14+СВЦЭМ!$D$10+'СЕТ СН'!$F$6-'СЕТ СН'!$F$26</f>
        <v>895.05480907000003</v>
      </c>
      <c r="J66" s="36">
        <f>SUMIFS(СВЦЭМ!$D$33:$D$776,СВЦЭМ!$A$33:$A$776,$A66,СВЦЭМ!$B$33:$B$776,J$45)+'СЕТ СН'!$F$14+СВЦЭМ!$D$10+'СЕТ СН'!$F$6-'СЕТ СН'!$F$26</f>
        <v>873.51509637000004</v>
      </c>
      <c r="K66" s="36">
        <f>SUMIFS(СВЦЭМ!$D$33:$D$776,СВЦЭМ!$A$33:$A$776,$A66,СВЦЭМ!$B$33:$B$776,K$45)+'СЕТ СН'!$F$14+СВЦЭМ!$D$10+'СЕТ СН'!$F$6-'СЕТ СН'!$F$26</f>
        <v>868.32256776999998</v>
      </c>
      <c r="L66" s="36">
        <f>SUMIFS(СВЦЭМ!$D$33:$D$776,СВЦЭМ!$A$33:$A$776,$A66,СВЦЭМ!$B$33:$B$776,L$45)+'СЕТ СН'!$F$14+СВЦЭМ!$D$10+'СЕТ СН'!$F$6-'СЕТ СН'!$F$26</f>
        <v>871.72059987</v>
      </c>
      <c r="M66" s="36">
        <f>SUMIFS(СВЦЭМ!$D$33:$D$776,СВЦЭМ!$A$33:$A$776,$A66,СВЦЭМ!$B$33:$B$776,M$45)+'СЕТ СН'!$F$14+СВЦЭМ!$D$10+'СЕТ СН'!$F$6-'СЕТ СН'!$F$26</f>
        <v>884.18316527000002</v>
      </c>
      <c r="N66" s="36">
        <f>SUMIFS(СВЦЭМ!$D$33:$D$776,СВЦЭМ!$A$33:$A$776,$A66,СВЦЭМ!$B$33:$B$776,N$45)+'СЕТ СН'!$F$14+СВЦЭМ!$D$10+'СЕТ СН'!$F$6-'СЕТ СН'!$F$26</f>
        <v>903.64219767999998</v>
      </c>
      <c r="O66" s="36">
        <f>SUMIFS(СВЦЭМ!$D$33:$D$776,СВЦЭМ!$A$33:$A$776,$A66,СВЦЭМ!$B$33:$B$776,O$45)+'СЕТ СН'!$F$14+СВЦЭМ!$D$10+'СЕТ СН'!$F$6-'СЕТ СН'!$F$26</f>
        <v>924.23566797000001</v>
      </c>
      <c r="P66" s="36">
        <f>SUMIFS(СВЦЭМ!$D$33:$D$776,СВЦЭМ!$A$33:$A$776,$A66,СВЦЭМ!$B$33:$B$776,P$45)+'СЕТ СН'!$F$14+СВЦЭМ!$D$10+'СЕТ СН'!$F$6-'СЕТ СН'!$F$26</f>
        <v>935.85338537999996</v>
      </c>
      <c r="Q66" s="36">
        <f>SUMIFS(СВЦЭМ!$D$33:$D$776,СВЦЭМ!$A$33:$A$776,$A66,СВЦЭМ!$B$33:$B$776,Q$45)+'СЕТ СН'!$F$14+СВЦЭМ!$D$10+'СЕТ СН'!$F$6-'СЕТ СН'!$F$26</f>
        <v>942.73851851000006</v>
      </c>
      <c r="R66" s="36">
        <f>SUMIFS(СВЦЭМ!$D$33:$D$776,СВЦЭМ!$A$33:$A$776,$A66,СВЦЭМ!$B$33:$B$776,R$45)+'СЕТ СН'!$F$14+СВЦЭМ!$D$10+'СЕТ СН'!$F$6-'СЕТ СН'!$F$26</f>
        <v>939.69482592999998</v>
      </c>
      <c r="S66" s="36">
        <f>SUMIFS(СВЦЭМ!$D$33:$D$776,СВЦЭМ!$A$33:$A$776,$A66,СВЦЭМ!$B$33:$B$776,S$45)+'СЕТ СН'!$F$14+СВЦЭМ!$D$10+'СЕТ СН'!$F$6-'СЕТ СН'!$F$26</f>
        <v>922.09393496999996</v>
      </c>
      <c r="T66" s="36">
        <f>SUMIFS(СВЦЭМ!$D$33:$D$776,СВЦЭМ!$A$33:$A$776,$A66,СВЦЭМ!$B$33:$B$776,T$45)+'СЕТ СН'!$F$14+СВЦЭМ!$D$10+'СЕТ СН'!$F$6-'СЕТ СН'!$F$26</f>
        <v>890.61963750999996</v>
      </c>
      <c r="U66" s="36">
        <f>SUMIFS(СВЦЭМ!$D$33:$D$776,СВЦЭМ!$A$33:$A$776,$A66,СВЦЭМ!$B$33:$B$776,U$45)+'СЕТ СН'!$F$14+СВЦЭМ!$D$10+'СЕТ СН'!$F$6-'СЕТ СН'!$F$26</f>
        <v>868.43202594000002</v>
      </c>
      <c r="V66" s="36">
        <f>SUMIFS(СВЦЭМ!$D$33:$D$776,СВЦЭМ!$A$33:$A$776,$A66,СВЦЭМ!$B$33:$B$776,V$45)+'СЕТ СН'!$F$14+СВЦЭМ!$D$10+'СЕТ СН'!$F$6-'СЕТ СН'!$F$26</f>
        <v>837.64479740000002</v>
      </c>
      <c r="W66" s="36">
        <f>SUMIFS(СВЦЭМ!$D$33:$D$776,СВЦЭМ!$A$33:$A$776,$A66,СВЦЭМ!$B$33:$B$776,W$45)+'СЕТ СН'!$F$14+СВЦЭМ!$D$10+'СЕТ СН'!$F$6-'СЕТ СН'!$F$26</f>
        <v>843.07302981999999</v>
      </c>
      <c r="X66" s="36">
        <f>SUMIFS(СВЦЭМ!$D$33:$D$776,СВЦЭМ!$A$33:$A$776,$A66,СВЦЭМ!$B$33:$B$776,X$45)+'СЕТ СН'!$F$14+СВЦЭМ!$D$10+'СЕТ СН'!$F$6-'СЕТ СН'!$F$26</f>
        <v>851.18347109000001</v>
      </c>
      <c r="Y66" s="36">
        <f>SUMIFS(СВЦЭМ!$D$33:$D$776,СВЦЭМ!$A$33:$A$776,$A66,СВЦЭМ!$B$33:$B$776,Y$45)+'СЕТ СН'!$F$14+СВЦЭМ!$D$10+'СЕТ СН'!$F$6-'СЕТ СН'!$F$26</f>
        <v>871.76009059</v>
      </c>
    </row>
    <row r="67" spans="1:27" ht="15.75" x14ac:dyDescent="0.2">
      <c r="A67" s="35">
        <f t="shared" si="1"/>
        <v>43883</v>
      </c>
      <c r="B67" s="36">
        <f>SUMIFS(СВЦЭМ!$D$33:$D$776,СВЦЭМ!$A$33:$A$776,$A67,СВЦЭМ!$B$33:$B$776,B$45)+'СЕТ СН'!$F$14+СВЦЭМ!$D$10+'СЕТ СН'!$F$6-'СЕТ СН'!$F$26</f>
        <v>901.65701428</v>
      </c>
      <c r="C67" s="36">
        <f>SUMIFS(СВЦЭМ!$D$33:$D$776,СВЦЭМ!$A$33:$A$776,$A67,СВЦЭМ!$B$33:$B$776,C$45)+'СЕТ СН'!$F$14+СВЦЭМ!$D$10+'СЕТ СН'!$F$6-'СЕТ СН'!$F$26</f>
        <v>918.02480272000003</v>
      </c>
      <c r="D67" s="36">
        <f>SUMIFS(СВЦЭМ!$D$33:$D$776,СВЦЭМ!$A$33:$A$776,$A67,СВЦЭМ!$B$33:$B$776,D$45)+'СЕТ СН'!$F$14+СВЦЭМ!$D$10+'СЕТ СН'!$F$6-'СЕТ СН'!$F$26</f>
        <v>922.79547954999998</v>
      </c>
      <c r="E67" s="36">
        <f>SUMIFS(СВЦЭМ!$D$33:$D$776,СВЦЭМ!$A$33:$A$776,$A67,СВЦЭМ!$B$33:$B$776,E$45)+'СЕТ СН'!$F$14+СВЦЭМ!$D$10+'СЕТ СН'!$F$6-'СЕТ СН'!$F$26</f>
        <v>924.04863821000004</v>
      </c>
      <c r="F67" s="36">
        <f>SUMIFS(СВЦЭМ!$D$33:$D$776,СВЦЭМ!$A$33:$A$776,$A67,СВЦЭМ!$B$33:$B$776,F$45)+'СЕТ СН'!$F$14+СВЦЭМ!$D$10+'СЕТ СН'!$F$6-'СЕТ СН'!$F$26</f>
        <v>920.88889172000006</v>
      </c>
      <c r="G67" s="36">
        <f>SUMIFS(СВЦЭМ!$D$33:$D$776,СВЦЭМ!$A$33:$A$776,$A67,СВЦЭМ!$B$33:$B$776,G$45)+'СЕТ СН'!$F$14+СВЦЭМ!$D$10+'СЕТ СН'!$F$6-'СЕТ СН'!$F$26</f>
        <v>913.10952828000006</v>
      </c>
      <c r="H67" s="36">
        <f>SUMIFS(СВЦЭМ!$D$33:$D$776,СВЦЭМ!$A$33:$A$776,$A67,СВЦЭМ!$B$33:$B$776,H$45)+'СЕТ СН'!$F$14+СВЦЭМ!$D$10+'СЕТ СН'!$F$6-'СЕТ СН'!$F$26</f>
        <v>892.26487566000003</v>
      </c>
      <c r="I67" s="36">
        <f>SUMIFS(СВЦЭМ!$D$33:$D$776,СВЦЭМ!$A$33:$A$776,$A67,СВЦЭМ!$B$33:$B$776,I$45)+'СЕТ СН'!$F$14+СВЦЭМ!$D$10+'СЕТ СН'!$F$6-'СЕТ СН'!$F$26</f>
        <v>861.32572395</v>
      </c>
      <c r="J67" s="36">
        <f>SUMIFS(СВЦЭМ!$D$33:$D$776,СВЦЭМ!$A$33:$A$776,$A67,СВЦЭМ!$B$33:$B$776,J$45)+'СЕТ СН'!$F$14+СВЦЭМ!$D$10+'СЕТ СН'!$F$6-'СЕТ СН'!$F$26</f>
        <v>865.87689194999996</v>
      </c>
      <c r="K67" s="36">
        <f>SUMIFS(СВЦЭМ!$D$33:$D$776,СВЦЭМ!$A$33:$A$776,$A67,СВЦЭМ!$B$33:$B$776,K$45)+'СЕТ СН'!$F$14+СВЦЭМ!$D$10+'СЕТ СН'!$F$6-'СЕТ СН'!$F$26</f>
        <v>874.97431576999998</v>
      </c>
      <c r="L67" s="36">
        <f>SUMIFS(СВЦЭМ!$D$33:$D$776,СВЦЭМ!$A$33:$A$776,$A67,СВЦЭМ!$B$33:$B$776,L$45)+'СЕТ СН'!$F$14+СВЦЭМ!$D$10+'СЕТ СН'!$F$6-'СЕТ СН'!$F$26</f>
        <v>884.91058749000001</v>
      </c>
      <c r="M67" s="36">
        <f>SUMIFS(СВЦЭМ!$D$33:$D$776,СВЦЭМ!$A$33:$A$776,$A67,СВЦЭМ!$B$33:$B$776,M$45)+'СЕТ СН'!$F$14+СВЦЭМ!$D$10+'СЕТ СН'!$F$6-'СЕТ СН'!$F$26</f>
        <v>893.03464106000001</v>
      </c>
      <c r="N67" s="36">
        <f>SUMIFS(СВЦЭМ!$D$33:$D$776,СВЦЭМ!$A$33:$A$776,$A67,СВЦЭМ!$B$33:$B$776,N$45)+'СЕТ СН'!$F$14+СВЦЭМ!$D$10+'СЕТ СН'!$F$6-'СЕТ СН'!$F$26</f>
        <v>895.09026305999998</v>
      </c>
      <c r="O67" s="36">
        <f>SUMIFS(СВЦЭМ!$D$33:$D$776,СВЦЭМ!$A$33:$A$776,$A67,СВЦЭМ!$B$33:$B$776,O$45)+'СЕТ СН'!$F$14+СВЦЭМ!$D$10+'СЕТ СН'!$F$6-'СЕТ СН'!$F$26</f>
        <v>894.99224401000004</v>
      </c>
      <c r="P67" s="36">
        <f>SUMIFS(СВЦЭМ!$D$33:$D$776,СВЦЭМ!$A$33:$A$776,$A67,СВЦЭМ!$B$33:$B$776,P$45)+'СЕТ СН'!$F$14+СВЦЭМ!$D$10+'СЕТ СН'!$F$6-'СЕТ СН'!$F$26</f>
        <v>889.13623309000002</v>
      </c>
      <c r="Q67" s="36">
        <f>SUMIFS(СВЦЭМ!$D$33:$D$776,СВЦЭМ!$A$33:$A$776,$A67,СВЦЭМ!$B$33:$B$776,Q$45)+'СЕТ СН'!$F$14+СВЦЭМ!$D$10+'СЕТ СН'!$F$6-'СЕТ СН'!$F$26</f>
        <v>885.11688126000001</v>
      </c>
      <c r="R67" s="36">
        <f>SUMIFS(СВЦЭМ!$D$33:$D$776,СВЦЭМ!$A$33:$A$776,$A67,СВЦЭМ!$B$33:$B$776,R$45)+'СЕТ СН'!$F$14+СВЦЭМ!$D$10+'СЕТ СН'!$F$6-'СЕТ СН'!$F$26</f>
        <v>880.04334390999998</v>
      </c>
      <c r="S67" s="36">
        <f>SUMIFS(СВЦЭМ!$D$33:$D$776,СВЦЭМ!$A$33:$A$776,$A67,СВЦЭМ!$B$33:$B$776,S$45)+'СЕТ СН'!$F$14+СВЦЭМ!$D$10+'СЕТ СН'!$F$6-'СЕТ СН'!$F$26</f>
        <v>881.68908804</v>
      </c>
      <c r="T67" s="36">
        <f>SUMIFS(СВЦЭМ!$D$33:$D$776,СВЦЭМ!$A$33:$A$776,$A67,СВЦЭМ!$B$33:$B$776,T$45)+'СЕТ СН'!$F$14+СВЦЭМ!$D$10+'СЕТ СН'!$F$6-'СЕТ СН'!$F$26</f>
        <v>884.79474989000005</v>
      </c>
      <c r="U67" s="36">
        <f>SUMIFS(СВЦЭМ!$D$33:$D$776,СВЦЭМ!$A$33:$A$776,$A67,СВЦЭМ!$B$33:$B$776,U$45)+'СЕТ СН'!$F$14+СВЦЭМ!$D$10+'СЕТ СН'!$F$6-'СЕТ СН'!$F$26</f>
        <v>888.64010315999997</v>
      </c>
      <c r="V67" s="36">
        <f>SUMIFS(СВЦЭМ!$D$33:$D$776,СВЦЭМ!$A$33:$A$776,$A67,СВЦЭМ!$B$33:$B$776,V$45)+'СЕТ СН'!$F$14+СВЦЭМ!$D$10+'СЕТ СН'!$F$6-'СЕТ СН'!$F$26</f>
        <v>896.84261413000002</v>
      </c>
      <c r="W67" s="36">
        <f>SUMIFS(СВЦЭМ!$D$33:$D$776,СВЦЭМ!$A$33:$A$776,$A67,СВЦЭМ!$B$33:$B$776,W$45)+'СЕТ СН'!$F$14+СВЦЭМ!$D$10+'СЕТ СН'!$F$6-'СЕТ СН'!$F$26</f>
        <v>894.23596726000005</v>
      </c>
      <c r="X67" s="36">
        <f>SUMIFS(СВЦЭМ!$D$33:$D$776,СВЦЭМ!$A$33:$A$776,$A67,СВЦЭМ!$B$33:$B$776,X$45)+'СЕТ СН'!$F$14+СВЦЭМ!$D$10+'СЕТ СН'!$F$6-'СЕТ СН'!$F$26</f>
        <v>884.74536140999999</v>
      </c>
      <c r="Y67" s="36">
        <f>SUMIFS(СВЦЭМ!$D$33:$D$776,СВЦЭМ!$A$33:$A$776,$A67,СВЦЭМ!$B$33:$B$776,Y$45)+'СЕТ СН'!$F$14+СВЦЭМ!$D$10+'СЕТ СН'!$F$6-'СЕТ СН'!$F$26</f>
        <v>874.99750229000006</v>
      </c>
    </row>
    <row r="68" spans="1:27" ht="15.75" x14ac:dyDescent="0.2">
      <c r="A68" s="35">
        <f t="shared" si="1"/>
        <v>43884</v>
      </c>
      <c r="B68" s="36">
        <f>SUMIFS(СВЦЭМ!$D$33:$D$776,СВЦЭМ!$A$33:$A$776,$A68,СВЦЭМ!$B$33:$B$776,B$45)+'СЕТ СН'!$F$14+СВЦЭМ!$D$10+'СЕТ СН'!$F$6-'СЕТ СН'!$F$26</f>
        <v>908.26044635000005</v>
      </c>
      <c r="C68" s="36">
        <f>SUMIFS(СВЦЭМ!$D$33:$D$776,СВЦЭМ!$A$33:$A$776,$A68,СВЦЭМ!$B$33:$B$776,C$45)+'СЕТ СН'!$F$14+СВЦЭМ!$D$10+'СЕТ СН'!$F$6-'СЕТ СН'!$F$26</f>
        <v>926.43162431999997</v>
      </c>
      <c r="D68" s="36">
        <f>SUMIFS(СВЦЭМ!$D$33:$D$776,СВЦЭМ!$A$33:$A$776,$A68,СВЦЭМ!$B$33:$B$776,D$45)+'СЕТ СН'!$F$14+СВЦЭМ!$D$10+'СЕТ СН'!$F$6-'СЕТ СН'!$F$26</f>
        <v>937.62258382000005</v>
      </c>
      <c r="E68" s="36">
        <f>SUMIFS(СВЦЭМ!$D$33:$D$776,СВЦЭМ!$A$33:$A$776,$A68,СВЦЭМ!$B$33:$B$776,E$45)+'СЕТ СН'!$F$14+СВЦЭМ!$D$10+'СЕТ СН'!$F$6-'СЕТ СН'!$F$26</f>
        <v>942.80353305000006</v>
      </c>
      <c r="F68" s="36">
        <f>SUMIFS(СВЦЭМ!$D$33:$D$776,СВЦЭМ!$A$33:$A$776,$A68,СВЦЭМ!$B$33:$B$776,F$45)+'СЕТ СН'!$F$14+СВЦЭМ!$D$10+'СЕТ СН'!$F$6-'СЕТ СН'!$F$26</f>
        <v>945.06881118000001</v>
      </c>
      <c r="G68" s="36">
        <f>SUMIFS(СВЦЭМ!$D$33:$D$776,СВЦЭМ!$A$33:$A$776,$A68,СВЦЭМ!$B$33:$B$776,G$45)+'СЕТ СН'!$F$14+СВЦЭМ!$D$10+'СЕТ СН'!$F$6-'СЕТ СН'!$F$26</f>
        <v>946.97777506</v>
      </c>
      <c r="H68" s="36">
        <f>SUMIFS(СВЦЭМ!$D$33:$D$776,СВЦЭМ!$A$33:$A$776,$A68,СВЦЭМ!$B$33:$B$776,H$45)+'СЕТ СН'!$F$14+СВЦЭМ!$D$10+'СЕТ СН'!$F$6-'СЕТ СН'!$F$26</f>
        <v>935.74700346999998</v>
      </c>
      <c r="I68" s="36">
        <f>SUMIFS(СВЦЭМ!$D$33:$D$776,СВЦЭМ!$A$33:$A$776,$A68,СВЦЭМ!$B$33:$B$776,I$45)+'СЕТ СН'!$F$14+СВЦЭМ!$D$10+'СЕТ СН'!$F$6-'СЕТ СН'!$F$26</f>
        <v>924.206953</v>
      </c>
      <c r="J68" s="36">
        <f>SUMIFS(СВЦЭМ!$D$33:$D$776,СВЦЭМ!$A$33:$A$776,$A68,СВЦЭМ!$B$33:$B$776,J$45)+'СЕТ СН'!$F$14+СВЦЭМ!$D$10+'СЕТ СН'!$F$6-'СЕТ СН'!$F$26</f>
        <v>896.82718986999998</v>
      </c>
      <c r="K68" s="36">
        <f>SUMIFS(СВЦЭМ!$D$33:$D$776,СВЦЭМ!$A$33:$A$776,$A68,СВЦЭМ!$B$33:$B$776,K$45)+'СЕТ СН'!$F$14+СВЦЭМ!$D$10+'СЕТ СН'!$F$6-'СЕТ СН'!$F$26</f>
        <v>855.92407983999999</v>
      </c>
      <c r="L68" s="36">
        <f>SUMIFS(СВЦЭМ!$D$33:$D$776,СВЦЭМ!$A$33:$A$776,$A68,СВЦЭМ!$B$33:$B$776,L$45)+'СЕТ СН'!$F$14+СВЦЭМ!$D$10+'СЕТ СН'!$F$6-'СЕТ СН'!$F$26</f>
        <v>837.13726296000004</v>
      </c>
      <c r="M68" s="36">
        <f>SUMIFS(СВЦЭМ!$D$33:$D$776,СВЦЭМ!$A$33:$A$776,$A68,СВЦЭМ!$B$33:$B$776,M$45)+'СЕТ СН'!$F$14+СВЦЭМ!$D$10+'СЕТ СН'!$F$6-'СЕТ СН'!$F$26</f>
        <v>843.0262209</v>
      </c>
      <c r="N68" s="36">
        <f>SUMIFS(СВЦЭМ!$D$33:$D$776,СВЦЭМ!$A$33:$A$776,$A68,СВЦЭМ!$B$33:$B$776,N$45)+'СЕТ СН'!$F$14+СВЦЭМ!$D$10+'СЕТ СН'!$F$6-'СЕТ СН'!$F$26</f>
        <v>861.17355981000003</v>
      </c>
      <c r="O68" s="36">
        <f>SUMIFS(СВЦЭМ!$D$33:$D$776,СВЦЭМ!$A$33:$A$776,$A68,СВЦЭМ!$B$33:$B$776,O$45)+'СЕТ СН'!$F$14+СВЦЭМ!$D$10+'СЕТ СН'!$F$6-'СЕТ СН'!$F$26</f>
        <v>875.08423990000006</v>
      </c>
      <c r="P68" s="36">
        <f>SUMIFS(СВЦЭМ!$D$33:$D$776,СВЦЭМ!$A$33:$A$776,$A68,СВЦЭМ!$B$33:$B$776,P$45)+'СЕТ СН'!$F$14+СВЦЭМ!$D$10+'СЕТ СН'!$F$6-'СЕТ СН'!$F$26</f>
        <v>882.28596669000001</v>
      </c>
      <c r="Q68" s="36">
        <f>SUMIFS(СВЦЭМ!$D$33:$D$776,СВЦЭМ!$A$33:$A$776,$A68,СВЦЭМ!$B$33:$B$776,Q$45)+'СЕТ СН'!$F$14+СВЦЭМ!$D$10+'СЕТ СН'!$F$6-'СЕТ СН'!$F$26</f>
        <v>892.09526471000004</v>
      </c>
      <c r="R68" s="36">
        <f>SUMIFS(СВЦЭМ!$D$33:$D$776,СВЦЭМ!$A$33:$A$776,$A68,СВЦЭМ!$B$33:$B$776,R$45)+'СЕТ СН'!$F$14+СВЦЭМ!$D$10+'СЕТ СН'!$F$6-'СЕТ СН'!$F$26</f>
        <v>890.84116128000005</v>
      </c>
      <c r="S68" s="36">
        <f>SUMIFS(СВЦЭМ!$D$33:$D$776,СВЦЭМ!$A$33:$A$776,$A68,СВЦЭМ!$B$33:$B$776,S$45)+'СЕТ СН'!$F$14+СВЦЭМ!$D$10+'СЕТ СН'!$F$6-'СЕТ СН'!$F$26</f>
        <v>881.40688917</v>
      </c>
      <c r="T68" s="36">
        <f>SUMIFS(СВЦЭМ!$D$33:$D$776,СВЦЭМ!$A$33:$A$776,$A68,СВЦЭМ!$B$33:$B$776,T$45)+'СЕТ СН'!$F$14+СВЦЭМ!$D$10+'СЕТ СН'!$F$6-'СЕТ СН'!$F$26</f>
        <v>859.77400727999998</v>
      </c>
      <c r="U68" s="36">
        <f>SUMIFS(СВЦЭМ!$D$33:$D$776,СВЦЭМ!$A$33:$A$776,$A68,СВЦЭМ!$B$33:$B$776,U$45)+'СЕТ СН'!$F$14+СВЦЭМ!$D$10+'СЕТ СН'!$F$6-'СЕТ СН'!$F$26</f>
        <v>844.08743348999997</v>
      </c>
      <c r="V68" s="36">
        <f>SUMIFS(СВЦЭМ!$D$33:$D$776,СВЦЭМ!$A$33:$A$776,$A68,СВЦЭМ!$B$33:$B$776,V$45)+'СЕТ СН'!$F$14+СВЦЭМ!$D$10+'СЕТ СН'!$F$6-'СЕТ СН'!$F$26</f>
        <v>854.75053573000002</v>
      </c>
      <c r="W68" s="36">
        <f>SUMIFS(СВЦЭМ!$D$33:$D$776,СВЦЭМ!$A$33:$A$776,$A68,СВЦЭМ!$B$33:$B$776,W$45)+'СЕТ СН'!$F$14+СВЦЭМ!$D$10+'СЕТ СН'!$F$6-'СЕТ СН'!$F$26</f>
        <v>865.86983610000004</v>
      </c>
      <c r="X68" s="36">
        <f>SUMIFS(СВЦЭМ!$D$33:$D$776,СВЦЭМ!$A$33:$A$776,$A68,СВЦЭМ!$B$33:$B$776,X$45)+'СЕТ СН'!$F$14+СВЦЭМ!$D$10+'СЕТ СН'!$F$6-'СЕТ СН'!$F$26</f>
        <v>884.74777891999997</v>
      </c>
      <c r="Y68" s="36">
        <f>SUMIFS(СВЦЭМ!$D$33:$D$776,СВЦЭМ!$A$33:$A$776,$A68,СВЦЭМ!$B$33:$B$776,Y$45)+'СЕТ СН'!$F$14+СВЦЭМ!$D$10+'СЕТ СН'!$F$6-'СЕТ СН'!$F$26</f>
        <v>903.03107937000004</v>
      </c>
    </row>
    <row r="69" spans="1:27" ht="15.75" x14ac:dyDescent="0.2">
      <c r="A69" s="35">
        <f t="shared" si="1"/>
        <v>43885</v>
      </c>
      <c r="B69" s="36">
        <f>SUMIFS(СВЦЭМ!$D$33:$D$776,СВЦЭМ!$A$33:$A$776,$A69,СВЦЭМ!$B$33:$B$776,B$45)+'СЕТ СН'!$F$14+СВЦЭМ!$D$10+'СЕТ СН'!$F$6-'СЕТ СН'!$F$26</f>
        <v>902.96345631999998</v>
      </c>
      <c r="C69" s="36">
        <f>SUMIFS(СВЦЭМ!$D$33:$D$776,СВЦЭМ!$A$33:$A$776,$A69,СВЦЭМ!$B$33:$B$776,C$45)+'СЕТ СН'!$F$14+СВЦЭМ!$D$10+'СЕТ СН'!$F$6-'СЕТ СН'!$F$26</f>
        <v>914.68295145000002</v>
      </c>
      <c r="D69" s="36">
        <f>SUMIFS(СВЦЭМ!$D$33:$D$776,СВЦЭМ!$A$33:$A$776,$A69,СВЦЭМ!$B$33:$B$776,D$45)+'СЕТ СН'!$F$14+СВЦЭМ!$D$10+'СЕТ СН'!$F$6-'СЕТ СН'!$F$26</f>
        <v>929.82224592</v>
      </c>
      <c r="E69" s="36">
        <f>SUMIFS(СВЦЭМ!$D$33:$D$776,СВЦЭМ!$A$33:$A$776,$A69,СВЦЭМ!$B$33:$B$776,E$45)+'СЕТ СН'!$F$14+СВЦЭМ!$D$10+'СЕТ СН'!$F$6-'СЕТ СН'!$F$26</f>
        <v>946.47021311000003</v>
      </c>
      <c r="F69" s="36">
        <f>SUMIFS(СВЦЭМ!$D$33:$D$776,СВЦЭМ!$A$33:$A$776,$A69,СВЦЭМ!$B$33:$B$776,F$45)+'СЕТ СН'!$F$14+СВЦЭМ!$D$10+'СЕТ СН'!$F$6-'СЕТ СН'!$F$26</f>
        <v>948.36476006999999</v>
      </c>
      <c r="G69" s="36">
        <f>SUMIFS(СВЦЭМ!$D$33:$D$776,СВЦЭМ!$A$33:$A$776,$A69,СВЦЭМ!$B$33:$B$776,G$45)+'СЕТ СН'!$F$14+СВЦЭМ!$D$10+'СЕТ СН'!$F$6-'СЕТ СН'!$F$26</f>
        <v>945.90555420999999</v>
      </c>
      <c r="H69" s="36">
        <f>SUMIFS(СВЦЭМ!$D$33:$D$776,СВЦЭМ!$A$33:$A$776,$A69,СВЦЭМ!$B$33:$B$776,H$45)+'СЕТ СН'!$F$14+СВЦЭМ!$D$10+'СЕТ СН'!$F$6-'СЕТ СН'!$F$26</f>
        <v>937.80994582000005</v>
      </c>
      <c r="I69" s="36">
        <f>SUMIFS(СВЦЭМ!$D$33:$D$776,СВЦЭМ!$A$33:$A$776,$A69,СВЦЭМ!$B$33:$B$776,I$45)+'СЕТ СН'!$F$14+СВЦЭМ!$D$10+'СЕТ СН'!$F$6-'СЕТ СН'!$F$26</f>
        <v>919.55604412000002</v>
      </c>
      <c r="J69" s="36">
        <f>SUMIFS(СВЦЭМ!$D$33:$D$776,СВЦЭМ!$A$33:$A$776,$A69,СВЦЭМ!$B$33:$B$776,J$45)+'СЕТ СН'!$F$14+СВЦЭМ!$D$10+'СЕТ СН'!$F$6-'СЕТ СН'!$F$26</f>
        <v>888.62695286999997</v>
      </c>
      <c r="K69" s="36">
        <f>SUMIFS(СВЦЭМ!$D$33:$D$776,СВЦЭМ!$A$33:$A$776,$A69,СВЦЭМ!$B$33:$B$776,K$45)+'СЕТ СН'!$F$14+СВЦЭМ!$D$10+'СЕТ СН'!$F$6-'СЕТ СН'!$F$26</f>
        <v>858.55013887999996</v>
      </c>
      <c r="L69" s="36">
        <f>SUMIFS(СВЦЭМ!$D$33:$D$776,СВЦЭМ!$A$33:$A$776,$A69,СВЦЭМ!$B$33:$B$776,L$45)+'СЕТ СН'!$F$14+СВЦЭМ!$D$10+'СЕТ СН'!$F$6-'СЕТ СН'!$F$26</f>
        <v>854.33027253</v>
      </c>
      <c r="M69" s="36">
        <f>SUMIFS(СВЦЭМ!$D$33:$D$776,СВЦЭМ!$A$33:$A$776,$A69,СВЦЭМ!$B$33:$B$776,M$45)+'СЕТ СН'!$F$14+СВЦЭМ!$D$10+'СЕТ СН'!$F$6-'СЕТ СН'!$F$26</f>
        <v>857.94816386000002</v>
      </c>
      <c r="N69" s="36">
        <f>SUMIFS(СВЦЭМ!$D$33:$D$776,СВЦЭМ!$A$33:$A$776,$A69,СВЦЭМ!$B$33:$B$776,N$45)+'СЕТ СН'!$F$14+СВЦЭМ!$D$10+'СЕТ СН'!$F$6-'СЕТ СН'!$F$26</f>
        <v>868.29829638000001</v>
      </c>
      <c r="O69" s="36">
        <f>SUMIFS(СВЦЭМ!$D$33:$D$776,СВЦЭМ!$A$33:$A$776,$A69,СВЦЭМ!$B$33:$B$776,O$45)+'СЕТ СН'!$F$14+СВЦЭМ!$D$10+'СЕТ СН'!$F$6-'СЕТ СН'!$F$26</f>
        <v>886.05912186</v>
      </c>
      <c r="P69" s="36">
        <f>SUMIFS(СВЦЭМ!$D$33:$D$776,СВЦЭМ!$A$33:$A$776,$A69,СВЦЭМ!$B$33:$B$776,P$45)+'СЕТ СН'!$F$14+СВЦЭМ!$D$10+'СЕТ СН'!$F$6-'СЕТ СН'!$F$26</f>
        <v>895.67550600000004</v>
      </c>
      <c r="Q69" s="36">
        <f>SUMIFS(СВЦЭМ!$D$33:$D$776,СВЦЭМ!$A$33:$A$776,$A69,СВЦЭМ!$B$33:$B$776,Q$45)+'СЕТ СН'!$F$14+СВЦЭМ!$D$10+'СЕТ СН'!$F$6-'СЕТ СН'!$F$26</f>
        <v>895.16703755000003</v>
      </c>
      <c r="R69" s="36">
        <f>SUMIFS(СВЦЭМ!$D$33:$D$776,СВЦЭМ!$A$33:$A$776,$A69,СВЦЭМ!$B$33:$B$776,R$45)+'СЕТ СН'!$F$14+СВЦЭМ!$D$10+'СЕТ СН'!$F$6-'СЕТ СН'!$F$26</f>
        <v>893.35785166000005</v>
      </c>
      <c r="S69" s="36">
        <f>SUMIFS(СВЦЭМ!$D$33:$D$776,СВЦЭМ!$A$33:$A$776,$A69,СВЦЭМ!$B$33:$B$776,S$45)+'СЕТ СН'!$F$14+СВЦЭМ!$D$10+'СЕТ СН'!$F$6-'СЕТ СН'!$F$26</f>
        <v>881.03818164999996</v>
      </c>
      <c r="T69" s="36">
        <f>SUMIFS(СВЦЭМ!$D$33:$D$776,СВЦЭМ!$A$33:$A$776,$A69,СВЦЭМ!$B$33:$B$776,T$45)+'СЕТ СН'!$F$14+СВЦЭМ!$D$10+'СЕТ СН'!$F$6-'СЕТ СН'!$F$26</f>
        <v>855.32242016999999</v>
      </c>
      <c r="U69" s="36">
        <f>SUMIFS(СВЦЭМ!$D$33:$D$776,СВЦЭМ!$A$33:$A$776,$A69,СВЦЭМ!$B$33:$B$776,U$45)+'СЕТ СН'!$F$14+СВЦЭМ!$D$10+'СЕТ СН'!$F$6-'СЕТ СН'!$F$26</f>
        <v>832.91764766000006</v>
      </c>
      <c r="V69" s="36">
        <f>SUMIFS(СВЦЭМ!$D$33:$D$776,СВЦЭМ!$A$33:$A$776,$A69,СВЦЭМ!$B$33:$B$776,V$45)+'СЕТ СН'!$F$14+СВЦЭМ!$D$10+'СЕТ СН'!$F$6-'СЕТ СН'!$F$26</f>
        <v>840.59560978000002</v>
      </c>
      <c r="W69" s="36">
        <f>SUMIFS(СВЦЭМ!$D$33:$D$776,СВЦЭМ!$A$33:$A$776,$A69,СВЦЭМ!$B$33:$B$776,W$45)+'СЕТ СН'!$F$14+СВЦЭМ!$D$10+'СЕТ СН'!$F$6-'СЕТ СН'!$F$26</f>
        <v>855.78127694</v>
      </c>
      <c r="X69" s="36">
        <f>SUMIFS(СВЦЭМ!$D$33:$D$776,СВЦЭМ!$A$33:$A$776,$A69,СВЦЭМ!$B$33:$B$776,X$45)+'СЕТ СН'!$F$14+СВЦЭМ!$D$10+'СЕТ СН'!$F$6-'СЕТ СН'!$F$26</f>
        <v>865.98374893000005</v>
      </c>
      <c r="Y69" s="36">
        <f>SUMIFS(СВЦЭМ!$D$33:$D$776,СВЦЭМ!$A$33:$A$776,$A69,СВЦЭМ!$B$33:$B$776,Y$45)+'СЕТ СН'!$F$14+СВЦЭМ!$D$10+'СЕТ СН'!$F$6-'СЕТ СН'!$F$26</f>
        <v>890.03012425999998</v>
      </c>
    </row>
    <row r="70" spans="1:27" ht="15.75" x14ac:dyDescent="0.2">
      <c r="A70" s="35">
        <f t="shared" si="1"/>
        <v>43886</v>
      </c>
      <c r="B70" s="36">
        <f>SUMIFS(СВЦЭМ!$D$33:$D$776,СВЦЭМ!$A$33:$A$776,$A70,СВЦЭМ!$B$33:$B$776,B$45)+'СЕТ СН'!$F$14+СВЦЭМ!$D$10+'СЕТ СН'!$F$6-'СЕТ СН'!$F$26</f>
        <v>933.34962079000002</v>
      </c>
      <c r="C70" s="36">
        <f>SUMIFS(СВЦЭМ!$D$33:$D$776,СВЦЭМ!$A$33:$A$776,$A70,СВЦЭМ!$B$33:$B$776,C$45)+'СЕТ СН'!$F$14+СВЦЭМ!$D$10+'СЕТ СН'!$F$6-'СЕТ СН'!$F$26</f>
        <v>941.94238386000006</v>
      </c>
      <c r="D70" s="36">
        <f>SUMIFS(СВЦЭМ!$D$33:$D$776,СВЦЭМ!$A$33:$A$776,$A70,СВЦЭМ!$B$33:$B$776,D$45)+'СЕТ СН'!$F$14+СВЦЭМ!$D$10+'СЕТ СН'!$F$6-'СЕТ СН'!$F$26</f>
        <v>959.33780904000002</v>
      </c>
      <c r="E70" s="36">
        <f>SUMIFS(СВЦЭМ!$D$33:$D$776,СВЦЭМ!$A$33:$A$776,$A70,СВЦЭМ!$B$33:$B$776,E$45)+'СЕТ СН'!$F$14+СВЦЭМ!$D$10+'СЕТ СН'!$F$6-'СЕТ СН'!$F$26</f>
        <v>975.74577595000005</v>
      </c>
      <c r="F70" s="36">
        <f>SUMIFS(СВЦЭМ!$D$33:$D$776,СВЦЭМ!$A$33:$A$776,$A70,СВЦЭМ!$B$33:$B$776,F$45)+'СЕТ СН'!$F$14+СВЦЭМ!$D$10+'СЕТ СН'!$F$6-'СЕТ СН'!$F$26</f>
        <v>965.05695667999998</v>
      </c>
      <c r="G70" s="36">
        <f>SUMIFS(СВЦЭМ!$D$33:$D$776,СВЦЭМ!$A$33:$A$776,$A70,СВЦЭМ!$B$33:$B$776,G$45)+'СЕТ СН'!$F$14+СВЦЭМ!$D$10+'СЕТ СН'!$F$6-'СЕТ СН'!$F$26</f>
        <v>945.12692688000004</v>
      </c>
      <c r="H70" s="36">
        <f>SUMIFS(СВЦЭМ!$D$33:$D$776,СВЦЭМ!$A$33:$A$776,$A70,СВЦЭМ!$B$33:$B$776,H$45)+'СЕТ СН'!$F$14+СВЦЭМ!$D$10+'СЕТ СН'!$F$6-'СЕТ СН'!$F$26</f>
        <v>919.11928049000005</v>
      </c>
      <c r="I70" s="36">
        <f>SUMIFS(СВЦЭМ!$D$33:$D$776,СВЦЭМ!$A$33:$A$776,$A70,СВЦЭМ!$B$33:$B$776,I$45)+'СЕТ СН'!$F$14+СВЦЭМ!$D$10+'СЕТ СН'!$F$6-'СЕТ СН'!$F$26</f>
        <v>894.51496501999998</v>
      </c>
      <c r="J70" s="36">
        <f>SUMIFS(СВЦЭМ!$D$33:$D$776,СВЦЭМ!$A$33:$A$776,$A70,СВЦЭМ!$B$33:$B$776,J$45)+'СЕТ СН'!$F$14+СВЦЭМ!$D$10+'СЕТ СН'!$F$6-'СЕТ СН'!$F$26</f>
        <v>871.56048644999998</v>
      </c>
      <c r="K70" s="36">
        <f>SUMIFS(СВЦЭМ!$D$33:$D$776,СВЦЭМ!$A$33:$A$776,$A70,СВЦЭМ!$B$33:$B$776,K$45)+'СЕТ СН'!$F$14+СВЦЭМ!$D$10+'СЕТ СН'!$F$6-'СЕТ СН'!$F$26</f>
        <v>853.19638037000004</v>
      </c>
      <c r="L70" s="36">
        <f>SUMIFS(СВЦЭМ!$D$33:$D$776,СВЦЭМ!$A$33:$A$776,$A70,СВЦЭМ!$B$33:$B$776,L$45)+'СЕТ СН'!$F$14+СВЦЭМ!$D$10+'СЕТ СН'!$F$6-'СЕТ СН'!$F$26</f>
        <v>852.97516632999998</v>
      </c>
      <c r="M70" s="36">
        <f>SUMIFS(СВЦЭМ!$D$33:$D$776,СВЦЭМ!$A$33:$A$776,$A70,СВЦЭМ!$B$33:$B$776,M$45)+'СЕТ СН'!$F$14+СВЦЭМ!$D$10+'СЕТ СН'!$F$6-'СЕТ СН'!$F$26</f>
        <v>863.16199558000005</v>
      </c>
      <c r="N70" s="36">
        <f>SUMIFS(СВЦЭМ!$D$33:$D$776,СВЦЭМ!$A$33:$A$776,$A70,СВЦЭМ!$B$33:$B$776,N$45)+'СЕТ СН'!$F$14+СВЦЭМ!$D$10+'СЕТ СН'!$F$6-'СЕТ СН'!$F$26</f>
        <v>874.04946427000004</v>
      </c>
      <c r="O70" s="36">
        <f>SUMIFS(СВЦЭМ!$D$33:$D$776,СВЦЭМ!$A$33:$A$776,$A70,СВЦЭМ!$B$33:$B$776,O$45)+'СЕТ СН'!$F$14+СВЦЭМ!$D$10+'СЕТ СН'!$F$6-'СЕТ СН'!$F$26</f>
        <v>891.39296246000004</v>
      </c>
      <c r="P70" s="36">
        <f>SUMIFS(СВЦЭМ!$D$33:$D$776,СВЦЭМ!$A$33:$A$776,$A70,СВЦЭМ!$B$33:$B$776,P$45)+'СЕТ СН'!$F$14+СВЦЭМ!$D$10+'СЕТ СН'!$F$6-'СЕТ СН'!$F$26</f>
        <v>923.55266511000002</v>
      </c>
      <c r="Q70" s="36">
        <f>SUMIFS(СВЦЭМ!$D$33:$D$776,СВЦЭМ!$A$33:$A$776,$A70,СВЦЭМ!$B$33:$B$776,Q$45)+'СЕТ СН'!$F$14+СВЦЭМ!$D$10+'СЕТ СН'!$F$6-'СЕТ СН'!$F$26</f>
        <v>941.26697839999997</v>
      </c>
      <c r="R70" s="36">
        <f>SUMIFS(СВЦЭМ!$D$33:$D$776,СВЦЭМ!$A$33:$A$776,$A70,СВЦЭМ!$B$33:$B$776,R$45)+'СЕТ СН'!$F$14+СВЦЭМ!$D$10+'СЕТ СН'!$F$6-'СЕТ СН'!$F$26</f>
        <v>939.80277854999997</v>
      </c>
      <c r="S70" s="36">
        <f>SUMIFS(СВЦЭМ!$D$33:$D$776,СВЦЭМ!$A$33:$A$776,$A70,СВЦЭМ!$B$33:$B$776,S$45)+'СЕТ СН'!$F$14+СВЦЭМ!$D$10+'СЕТ СН'!$F$6-'СЕТ СН'!$F$26</f>
        <v>902.15853334999997</v>
      </c>
      <c r="T70" s="36">
        <f>SUMIFS(СВЦЭМ!$D$33:$D$776,СВЦЭМ!$A$33:$A$776,$A70,СВЦЭМ!$B$33:$B$776,T$45)+'СЕТ СН'!$F$14+СВЦЭМ!$D$10+'СЕТ СН'!$F$6-'СЕТ СН'!$F$26</f>
        <v>869.42610278000006</v>
      </c>
      <c r="U70" s="36">
        <f>SUMIFS(СВЦЭМ!$D$33:$D$776,СВЦЭМ!$A$33:$A$776,$A70,СВЦЭМ!$B$33:$B$776,U$45)+'СЕТ СН'!$F$14+СВЦЭМ!$D$10+'СЕТ СН'!$F$6-'СЕТ СН'!$F$26</f>
        <v>845.16627994999999</v>
      </c>
      <c r="V70" s="36">
        <f>SUMIFS(СВЦЭМ!$D$33:$D$776,СВЦЭМ!$A$33:$A$776,$A70,СВЦЭМ!$B$33:$B$776,V$45)+'СЕТ СН'!$F$14+СВЦЭМ!$D$10+'СЕТ СН'!$F$6-'СЕТ СН'!$F$26</f>
        <v>842.28854397999999</v>
      </c>
      <c r="W70" s="36">
        <f>SUMIFS(СВЦЭМ!$D$33:$D$776,СВЦЭМ!$A$33:$A$776,$A70,СВЦЭМ!$B$33:$B$776,W$45)+'СЕТ СН'!$F$14+СВЦЭМ!$D$10+'СЕТ СН'!$F$6-'СЕТ СН'!$F$26</f>
        <v>868.76860751000004</v>
      </c>
      <c r="X70" s="36">
        <f>SUMIFS(СВЦЭМ!$D$33:$D$776,СВЦЭМ!$A$33:$A$776,$A70,СВЦЭМ!$B$33:$B$776,X$45)+'СЕТ СН'!$F$14+СВЦЭМ!$D$10+'СЕТ СН'!$F$6-'СЕТ СН'!$F$26</f>
        <v>891.17678836000005</v>
      </c>
      <c r="Y70" s="36">
        <f>SUMIFS(СВЦЭМ!$D$33:$D$776,СВЦЭМ!$A$33:$A$776,$A70,СВЦЭМ!$B$33:$B$776,Y$45)+'СЕТ СН'!$F$14+СВЦЭМ!$D$10+'СЕТ СН'!$F$6-'СЕТ СН'!$F$26</f>
        <v>914.23860819000004</v>
      </c>
    </row>
    <row r="71" spans="1:27" ht="15.75" x14ac:dyDescent="0.2">
      <c r="A71" s="35">
        <f t="shared" si="1"/>
        <v>43887</v>
      </c>
      <c r="B71" s="36">
        <f>SUMIFS(СВЦЭМ!$D$33:$D$776,СВЦЭМ!$A$33:$A$776,$A71,СВЦЭМ!$B$33:$B$776,B$45)+'СЕТ СН'!$F$14+СВЦЭМ!$D$10+'СЕТ СН'!$F$6-'СЕТ СН'!$F$26</f>
        <v>939.35768451000001</v>
      </c>
      <c r="C71" s="36">
        <f>SUMIFS(СВЦЭМ!$D$33:$D$776,СВЦЭМ!$A$33:$A$776,$A71,СВЦЭМ!$B$33:$B$776,C$45)+'СЕТ СН'!$F$14+СВЦЭМ!$D$10+'СЕТ СН'!$F$6-'СЕТ СН'!$F$26</f>
        <v>961.55975676000003</v>
      </c>
      <c r="D71" s="36">
        <f>SUMIFS(СВЦЭМ!$D$33:$D$776,СВЦЭМ!$A$33:$A$776,$A71,СВЦЭМ!$B$33:$B$776,D$45)+'СЕТ СН'!$F$14+СВЦЭМ!$D$10+'СЕТ СН'!$F$6-'СЕТ СН'!$F$26</f>
        <v>970.21017702000006</v>
      </c>
      <c r="E71" s="36">
        <f>SUMIFS(СВЦЭМ!$D$33:$D$776,СВЦЭМ!$A$33:$A$776,$A71,СВЦЭМ!$B$33:$B$776,E$45)+'СЕТ СН'!$F$14+СВЦЭМ!$D$10+'СЕТ СН'!$F$6-'СЕТ СН'!$F$26</f>
        <v>983.40040465000004</v>
      </c>
      <c r="F71" s="36">
        <f>SUMIFS(СВЦЭМ!$D$33:$D$776,СВЦЭМ!$A$33:$A$776,$A71,СВЦЭМ!$B$33:$B$776,F$45)+'СЕТ СН'!$F$14+СВЦЭМ!$D$10+'СЕТ СН'!$F$6-'СЕТ СН'!$F$26</f>
        <v>974.18381861</v>
      </c>
      <c r="G71" s="36">
        <f>SUMIFS(СВЦЭМ!$D$33:$D$776,СВЦЭМ!$A$33:$A$776,$A71,СВЦЭМ!$B$33:$B$776,G$45)+'СЕТ СН'!$F$14+СВЦЭМ!$D$10+'СЕТ СН'!$F$6-'СЕТ СН'!$F$26</f>
        <v>951.06567985000004</v>
      </c>
      <c r="H71" s="36">
        <f>SUMIFS(СВЦЭМ!$D$33:$D$776,СВЦЭМ!$A$33:$A$776,$A71,СВЦЭМ!$B$33:$B$776,H$45)+'СЕТ СН'!$F$14+СВЦЭМ!$D$10+'СЕТ СН'!$F$6-'СЕТ СН'!$F$26</f>
        <v>915.77435456000001</v>
      </c>
      <c r="I71" s="36">
        <f>SUMIFS(СВЦЭМ!$D$33:$D$776,СВЦЭМ!$A$33:$A$776,$A71,СВЦЭМ!$B$33:$B$776,I$45)+'СЕТ СН'!$F$14+СВЦЭМ!$D$10+'СЕТ СН'!$F$6-'СЕТ СН'!$F$26</f>
        <v>891.45314187999998</v>
      </c>
      <c r="J71" s="36">
        <f>SUMIFS(СВЦЭМ!$D$33:$D$776,СВЦЭМ!$A$33:$A$776,$A71,СВЦЭМ!$B$33:$B$776,J$45)+'СЕТ СН'!$F$14+СВЦЭМ!$D$10+'СЕТ СН'!$F$6-'СЕТ СН'!$F$26</f>
        <v>860.59206056000005</v>
      </c>
      <c r="K71" s="36">
        <f>SUMIFS(СВЦЭМ!$D$33:$D$776,СВЦЭМ!$A$33:$A$776,$A71,СВЦЭМ!$B$33:$B$776,K$45)+'СЕТ СН'!$F$14+СВЦЭМ!$D$10+'СЕТ СН'!$F$6-'СЕТ СН'!$F$26</f>
        <v>845.97580906999997</v>
      </c>
      <c r="L71" s="36">
        <f>SUMIFS(СВЦЭМ!$D$33:$D$776,СВЦЭМ!$A$33:$A$776,$A71,СВЦЭМ!$B$33:$B$776,L$45)+'СЕТ СН'!$F$14+СВЦЭМ!$D$10+'СЕТ СН'!$F$6-'СЕТ СН'!$F$26</f>
        <v>853.19812672</v>
      </c>
      <c r="M71" s="36">
        <f>SUMIFS(СВЦЭМ!$D$33:$D$776,СВЦЭМ!$A$33:$A$776,$A71,СВЦЭМ!$B$33:$B$776,M$45)+'СЕТ СН'!$F$14+СВЦЭМ!$D$10+'СЕТ СН'!$F$6-'СЕТ СН'!$F$26</f>
        <v>860.58219653000003</v>
      </c>
      <c r="N71" s="36">
        <f>SUMIFS(СВЦЭМ!$D$33:$D$776,СВЦЭМ!$A$33:$A$776,$A71,СВЦЭМ!$B$33:$B$776,N$45)+'СЕТ СН'!$F$14+СВЦЭМ!$D$10+'СЕТ СН'!$F$6-'СЕТ СН'!$F$26</f>
        <v>871.35318319999999</v>
      </c>
      <c r="O71" s="36">
        <f>SUMIFS(СВЦЭМ!$D$33:$D$776,СВЦЭМ!$A$33:$A$776,$A71,СВЦЭМ!$B$33:$B$776,O$45)+'СЕТ СН'!$F$14+СВЦЭМ!$D$10+'СЕТ СН'!$F$6-'СЕТ СН'!$F$26</f>
        <v>885.69377580000003</v>
      </c>
      <c r="P71" s="36">
        <f>SUMIFS(СВЦЭМ!$D$33:$D$776,СВЦЭМ!$A$33:$A$776,$A71,СВЦЭМ!$B$33:$B$776,P$45)+'СЕТ СН'!$F$14+СВЦЭМ!$D$10+'СЕТ СН'!$F$6-'СЕТ СН'!$F$26</f>
        <v>897.62638633000006</v>
      </c>
      <c r="Q71" s="36">
        <f>SUMIFS(СВЦЭМ!$D$33:$D$776,СВЦЭМ!$A$33:$A$776,$A71,СВЦЭМ!$B$33:$B$776,Q$45)+'СЕТ СН'!$F$14+СВЦЭМ!$D$10+'СЕТ СН'!$F$6-'СЕТ СН'!$F$26</f>
        <v>903.83107227000005</v>
      </c>
      <c r="R71" s="36">
        <f>SUMIFS(СВЦЭМ!$D$33:$D$776,СВЦЭМ!$A$33:$A$776,$A71,СВЦЭМ!$B$33:$B$776,R$45)+'СЕТ СН'!$F$14+СВЦЭМ!$D$10+'СЕТ СН'!$F$6-'СЕТ СН'!$F$26</f>
        <v>895.91330554000001</v>
      </c>
      <c r="S71" s="36">
        <f>SUMIFS(СВЦЭМ!$D$33:$D$776,СВЦЭМ!$A$33:$A$776,$A71,СВЦЭМ!$B$33:$B$776,S$45)+'СЕТ СН'!$F$14+СВЦЭМ!$D$10+'СЕТ СН'!$F$6-'СЕТ СН'!$F$26</f>
        <v>879.91920291999998</v>
      </c>
      <c r="T71" s="36">
        <f>SUMIFS(СВЦЭМ!$D$33:$D$776,СВЦЭМ!$A$33:$A$776,$A71,СВЦЭМ!$B$33:$B$776,T$45)+'СЕТ СН'!$F$14+СВЦЭМ!$D$10+'СЕТ СН'!$F$6-'СЕТ СН'!$F$26</f>
        <v>856.07036131000007</v>
      </c>
      <c r="U71" s="36">
        <f>SUMIFS(СВЦЭМ!$D$33:$D$776,СВЦЭМ!$A$33:$A$776,$A71,СВЦЭМ!$B$33:$B$776,U$45)+'СЕТ СН'!$F$14+СВЦЭМ!$D$10+'СЕТ СН'!$F$6-'СЕТ СН'!$F$26</f>
        <v>847.90281355000002</v>
      </c>
      <c r="V71" s="36">
        <f>SUMIFS(СВЦЭМ!$D$33:$D$776,СВЦЭМ!$A$33:$A$776,$A71,СВЦЭМ!$B$33:$B$776,V$45)+'СЕТ СН'!$F$14+СВЦЭМ!$D$10+'СЕТ СН'!$F$6-'СЕТ СН'!$F$26</f>
        <v>851.80230200000005</v>
      </c>
      <c r="W71" s="36">
        <f>SUMIFS(СВЦЭМ!$D$33:$D$776,СВЦЭМ!$A$33:$A$776,$A71,СВЦЭМ!$B$33:$B$776,W$45)+'СЕТ СН'!$F$14+СВЦЭМ!$D$10+'СЕТ СН'!$F$6-'СЕТ СН'!$F$26</f>
        <v>861.70560413999999</v>
      </c>
      <c r="X71" s="36">
        <f>SUMIFS(СВЦЭМ!$D$33:$D$776,СВЦЭМ!$A$33:$A$776,$A71,СВЦЭМ!$B$33:$B$776,X$45)+'СЕТ СН'!$F$14+СВЦЭМ!$D$10+'СЕТ СН'!$F$6-'СЕТ СН'!$F$26</f>
        <v>878.09302528000001</v>
      </c>
      <c r="Y71" s="36">
        <f>SUMIFS(СВЦЭМ!$D$33:$D$776,СВЦЭМ!$A$33:$A$776,$A71,СВЦЭМ!$B$33:$B$776,Y$45)+'СЕТ СН'!$F$14+СВЦЭМ!$D$10+'СЕТ СН'!$F$6-'СЕТ СН'!$F$26</f>
        <v>897.24405562000004</v>
      </c>
    </row>
    <row r="72" spans="1:27" ht="15.75" x14ac:dyDescent="0.2">
      <c r="A72" s="35">
        <f t="shared" si="1"/>
        <v>43888</v>
      </c>
      <c r="B72" s="36">
        <f>SUMIFS(СВЦЭМ!$D$33:$D$776,СВЦЭМ!$A$33:$A$776,$A72,СВЦЭМ!$B$33:$B$776,B$45)+'СЕТ СН'!$F$14+СВЦЭМ!$D$10+'СЕТ СН'!$F$6-'СЕТ СН'!$F$26</f>
        <v>943.89866461999998</v>
      </c>
      <c r="C72" s="36">
        <f>SUMIFS(СВЦЭМ!$D$33:$D$776,СВЦЭМ!$A$33:$A$776,$A72,СВЦЭМ!$B$33:$B$776,C$45)+'СЕТ СН'!$F$14+СВЦЭМ!$D$10+'СЕТ СН'!$F$6-'СЕТ СН'!$F$26</f>
        <v>959.38805791000004</v>
      </c>
      <c r="D72" s="36">
        <f>SUMIFS(СВЦЭМ!$D$33:$D$776,СВЦЭМ!$A$33:$A$776,$A72,СВЦЭМ!$B$33:$B$776,D$45)+'СЕТ СН'!$F$14+СВЦЭМ!$D$10+'СЕТ СН'!$F$6-'СЕТ СН'!$F$26</f>
        <v>967.20994145999998</v>
      </c>
      <c r="E72" s="36">
        <f>SUMIFS(СВЦЭМ!$D$33:$D$776,СВЦЭМ!$A$33:$A$776,$A72,СВЦЭМ!$B$33:$B$776,E$45)+'СЕТ СН'!$F$14+СВЦЭМ!$D$10+'СЕТ СН'!$F$6-'СЕТ СН'!$F$26</f>
        <v>978.74268809</v>
      </c>
      <c r="F72" s="36">
        <f>SUMIFS(СВЦЭМ!$D$33:$D$776,СВЦЭМ!$A$33:$A$776,$A72,СВЦЭМ!$B$33:$B$776,F$45)+'СЕТ СН'!$F$14+СВЦЭМ!$D$10+'СЕТ СН'!$F$6-'СЕТ СН'!$F$26</f>
        <v>966.37650704999999</v>
      </c>
      <c r="G72" s="36">
        <f>SUMIFS(СВЦЭМ!$D$33:$D$776,СВЦЭМ!$A$33:$A$776,$A72,СВЦЭМ!$B$33:$B$776,G$45)+'СЕТ СН'!$F$14+СВЦЭМ!$D$10+'СЕТ СН'!$F$6-'СЕТ СН'!$F$26</f>
        <v>939.96487815</v>
      </c>
      <c r="H72" s="36">
        <f>SUMIFS(СВЦЭМ!$D$33:$D$776,СВЦЭМ!$A$33:$A$776,$A72,СВЦЭМ!$B$33:$B$776,H$45)+'СЕТ СН'!$F$14+СВЦЭМ!$D$10+'СЕТ СН'!$F$6-'СЕТ СН'!$F$26</f>
        <v>914.00820322000004</v>
      </c>
      <c r="I72" s="36">
        <f>SUMIFS(СВЦЭМ!$D$33:$D$776,СВЦЭМ!$A$33:$A$776,$A72,СВЦЭМ!$B$33:$B$776,I$45)+'СЕТ СН'!$F$14+СВЦЭМ!$D$10+'СЕТ СН'!$F$6-'СЕТ СН'!$F$26</f>
        <v>888.89791074000004</v>
      </c>
      <c r="J72" s="36">
        <f>SUMIFS(СВЦЭМ!$D$33:$D$776,СВЦЭМ!$A$33:$A$776,$A72,СВЦЭМ!$B$33:$B$776,J$45)+'СЕТ СН'!$F$14+СВЦЭМ!$D$10+'СЕТ СН'!$F$6-'СЕТ СН'!$F$26</f>
        <v>866.64296819000003</v>
      </c>
      <c r="K72" s="36">
        <f>SUMIFS(СВЦЭМ!$D$33:$D$776,СВЦЭМ!$A$33:$A$776,$A72,СВЦЭМ!$B$33:$B$776,K$45)+'СЕТ СН'!$F$14+СВЦЭМ!$D$10+'СЕТ СН'!$F$6-'СЕТ СН'!$F$26</f>
        <v>847.91831065999997</v>
      </c>
      <c r="L72" s="36">
        <f>SUMIFS(СВЦЭМ!$D$33:$D$776,СВЦЭМ!$A$33:$A$776,$A72,СВЦЭМ!$B$33:$B$776,L$45)+'СЕТ СН'!$F$14+СВЦЭМ!$D$10+'СЕТ СН'!$F$6-'СЕТ СН'!$F$26</f>
        <v>851.44948446000001</v>
      </c>
      <c r="M72" s="36">
        <f>SUMIFS(СВЦЭМ!$D$33:$D$776,СВЦЭМ!$A$33:$A$776,$A72,СВЦЭМ!$B$33:$B$776,M$45)+'СЕТ СН'!$F$14+СВЦЭМ!$D$10+'СЕТ СН'!$F$6-'СЕТ СН'!$F$26</f>
        <v>865.76533345999997</v>
      </c>
      <c r="N72" s="36">
        <f>SUMIFS(СВЦЭМ!$D$33:$D$776,СВЦЭМ!$A$33:$A$776,$A72,СВЦЭМ!$B$33:$B$776,N$45)+'СЕТ СН'!$F$14+СВЦЭМ!$D$10+'СЕТ СН'!$F$6-'СЕТ СН'!$F$26</f>
        <v>869.34527593999996</v>
      </c>
      <c r="O72" s="36">
        <f>SUMIFS(СВЦЭМ!$D$33:$D$776,СВЦЭМ!$A$33:$A$776,$A72,СВЦЭМ!$B$33:$B$776,O$45)+'СЕТ СН'!$F$14+СВЦЭМ!$D$10+'СЕТ СН'!$F$6-'СЕТ СН'!$F$26</f>
        <v>885.41139557999998</v>
      </c>
      <c r="P72" s="36">
        <f>SUMIFS(СВЦЭМ!$D$33:$D$776,СВЦЭМ!$A$33:$A$776,$A72,СВЦЭМ!$B$33:$B$776,P$45)+'СЕТ СН'!$F$14+СВЦЭМ!$D$10+'СЕТ СН'!$F$6-'СЕТ СН'!$F$26</f>
        <v>900.03812214000004</v>
      </c>
      <c r="Q72" s="36">
        <f>SUMIFS(СВЦЭМ!$D$33:$D$776,СВЦЭМ!$A$33:$A$776,$A72,СВЦЭМ!$B$33:$B$776,Q$45)+'СЕТ СН'!$F$14+СВЦЭМ!$D$10+'СЕТ СН'!$F$6-'СЕТ СН'!$F$26</f>
        <v>910.90287194999996</v>
      </c>
      <c r="R72" s="36">
        <f>SUMIFS(СВЦЭМ!$D$33:$D$776,СВЦЭМ!$A$33:$A$776,$A72,СВЦЭМ!$B$33:$B$776,R$45)+'СЕТ СН'!$F$14+СВЦЭМ!$D$10+'СЕТ СН'!$F$6-'СЕТ СН'!$F$26</f>
        <v>914.54522854000004</v>
      </c>
      <c r="S72" s="36">
        <f>SUMIFS(СВЦЭМ!$D$33:$D$776,СВЦЭМ!$A$33:$A$776,$A72,СВЦЭМ!$B$33:$B$776,S$45)+'СЕТ СН'!$F$14+СВЦЭМ!$D$10+'СЕТ СН'!$F$6-'СЕТ СН'!$F$26</f>
        <v>900.57467348</v>
      </c>
      <c r="T72" s="36">
        <f>SUMIFS(СВЦЭМ!$D$33:$D$776,СВЦЭМ!$A$33:$A$776,$A72,СВЦЭМ!$B$33:$B$776,T$45)+'СЕТ СН'!$F$14+СВЦЭМ!$D$10+'СЕТ СН'!$F$6-'СЕТ СН'!$F$26</f>
        <v>865.12608310999997</v>
      </c>
      <c r="U72" s="36">
        <f>SUMIFS(СВЦЭМ!$D$33:$D$776,СВЦЭМ!$A$33:$A$776,$A72,СВЦЭМ!$B$33:$B$776,U$45)+'СЕТ СН'!$F$14+СВЦЭМ!$D$10+'СЕТ СН'!$F$6-'СЕТ СН'!$F$26</f>
        <v>861.12792561000003</v>
      </c>
      <c r="V72" s="36">
        <f>SUMIFS(СВЦЭМ!$D$33:$D$776,СВЦЭМ!$A$33:$A$776,$A72,СВЦЭМ!$B$33:$B$776,V$45)+'СЕТ СН'!$F$14+СВЦЭМ!$D$10+'СЕТ СН'!$F$6-'СЕТ СН'!$F$26</f>
        <v>862.66769451000005</v>
      </c>
      <c r="W72" s="36">
        <f>SUMIFS(СВЦЭМ!$D$33:$D$776,СВЦЭМ!$A$33:$A$776,$A72,СВЦЭМ!$B$33:$B$776,W$45)+'СЕТ СН'!$F$14+СВЦЭМ!$D$10+'СЕТ СН'!$F$6-'СЕТ СН'!$F$26</f>
        <v>876.61461780000002</v>
      </c>
      <c r="X72" s="36">
        <f>SUMIFS(СВЦЭМ!$D$33:$D$776,СВЦЭМ!$A$33:$A$776,$A72,СВЦЭМ!$B$33:$B$776,X$45)+'СЕТ СН'!$F$14+СВЦЭМ!$D$10+'СЕТ СН'!$F$6-'СЕТ СН'!$F$26</f>
        <v>882.85445804000005</v>
      </c>
      <c r="Y72" s="36">
        <f>SUMIFS(СВЦЭМ!$D$33:$D$776,СВЦЭМ!$A$33:$A$776,$A72,СВЦЭМ!$B$33:$B$776,Y$45)+'СЕТ СН'!$F$14+СВЦЭМ!$D$10+'СЕТ СН'!$F$6-'СЕТ СН'!$F$26</f>
        <v>907.12756075000004</v>
      </c>
    </row>
    <row r="73" spans="1:27" ht="15.75" x14ac:dyDescent="0.2">
      <c r="A73" s="35">
        <f t="shared" si="1"/>
        <v>43889</v>
      </c>
      <c r="B73" s="36">
        <f>SUMIFS(СВЦЭМ!$D$33:$D$776,СВЦЭМ!$A$33:$A$776,$A73,СВЦЭМ!$B$33:$B$776,B$45)+'СЕТ СН'!$F$14+СВЦЭМ!$D$10+'СЕТ СН'!$F$6-'СЕТ СН'!$F$26</f>
        <v>922.18921165000006</v>
      </c>
      <c r="C73" s="36">
        <f>SUMIFS(СВЦЭМ!$D$33:$D$776,СВЦЭМ!$A$33:$A$776,$A73,СВЦЭМ!$B$33:$B$776,C$45)+'СЕТ СН'!$F$14+СВЦЭМ!$D$10+'СЕТ СН'!$F$6-'СЕТ СН'!$F$26</f>
        <v>950.69531043000006</v>
      </c>
      <c r="D73" s="36">
        <f>SUMIFS(СВЦЭМ!$D$33:$D$776,СВЦЭМ!$A$33:$A$776,$A73,СВЦЭМ!$B$33:$B$776,D$45)+'СЕТ СН'!$F$14+СВЦЭМ!$D$10+'СЕТ СН'!$F$6-'СЕТ СН'!$F$26</f>
        <v>964.89126441999997</v>
      </c>
      <c r="E73" s="36">
        <f>SUMIFS(СВЦЭМ!$D$33:$D$776,СВЦЭМ!$A$33:$A$776,$A73,СВЦЭМ!$B$33:$B$776,E$45)+'СЕТ СН'!$F$14+СВЦЭМ!$D$10+'СЕТ СН'!$F$6-'СЕТ СН'!$F$26</f>
        <v>967.01906209000003</v>
      </c>
      <c r="F73" s="36">
        <f>SUMIFS(СВЦЭМ!$D$33:$D$776,СВЦЭМ!$A$33:$A$776,$A73,СВЦЭМ!$B$33:$B$776,F$45)+'СЕТ СН'!$F$14+СВЦЭМ!$D$10+'СЕТ СН'!$F$6-'СЕТ СН'!$F$26</f>
        <v>955.32593169000006</v>
      </c>
      <c r="G73" s="36">
        <f>SUMIFS(СВЦЭМ!$D$33:$D$776,СВЦЭМ!$A$33:$A$776,$A73,СВЦЭМ!$B$33:$B$776,G$45)+'СЕТ СН'!$F$14+СВЦЭМ!$D$10+'СЕТ СН'!$F$6-'СЕТ СН'!$F$26</f>
        <v>937.65311144999998</v>
      </c>
      <c r="H73" s="36">
        <f>SUMIFS(СВЦЭМ!$D$33:$D$776,СВЦЭМ!$A$33:$A$776,$A73,СВЦЭМ!$B$33:$B$776,H$45)+'СЕТ СН'!$F$14+СВЦЭМ!$D$10+'СЕТ СН'!$F$6-'СЕТ СН'!$F$26</f>
        <v>892.28422345000001</v>
      </c>
      <c r="I73" s="36">
        <f>SUMIFS(СВЦЭМ!$D$33:$D$776,СВЦЭМ!$A$33:$A$776,$A73,СВЦЭМ!$B$33:$B$776,I$45)+'СЕТ СН'!$F$14+СВЦЭМ!$D$10+'СЕТ СН'!$F$6-'СЕТ СН'!$F$26</f>
        <v>869.25548279999998</v>
      </c>
      <c r="J73" s="36">
        <f>SUMIFS(СВЦЭМ!$D$33:$D$776,СВЦЭМ!$A$33:$A$776,$A73,СВЦЭМ!$B$33:$B$776,J$45)+'СЕТ СН'!$F$14+СВЦЭМ!$D$10+'СЕТ СН'!$F$6-'СЕТ СН'!$F$26</f>
        <v>865.51316591</v>
      </c>
      <c r="K73" s="36">
        <f>SUMIFS(СВЦЭМ!$D$33:$D$776,СВЦЭМ!$A$33:$A$776,$A73,СВЦЭМ!$B$33:$B$776,K$45)+'СЕТ СН'!$F$14+СВЦЭМ!$D$10+'СЕТ СН'!$F$6-'СЕТ СН'!$F$26</f>
        <v>857.37340961999996</v>
      </c>
      <c r="L73" s="36">
        <f>SUMIFS(СВЦЭМ!$D$33:$D$776,СВЦЭМ!$A$33:$A$776,$A73,СВЦЭМ!$B$33:$B$776,L$45)+'СЕТ СН'!$F$14+СВЦЭМ!$D$10+'СЕТ СН'!$F$6-'СЕТ СН'!$F$26</f>
        <v>859.67151850000005</v>
      </c>
      <c r="M73" s="36">
        <f>SUMIFS(СВЦЭМ!$D$33:$D$776,СВЦЭМ!$A$33:$A$776,$A73,СВЦЭМ!$B$33:$B$776,M$45)+'СЕТ СН'!$F$14+СВЦЭМ!$D$10+'СЕТ СН'!$F$6-'СЕТ СН'!$F$26</f>
        <v>864.93935807000003</v>
      </c>
      <c r="N73" s="36">
        <f>SUMIFS(СВЦЭМ!$D$33:$D$776,СВЦЭМ!$A$33:$A$776,$A73,СВЦЭМ!$B$33:$B$776,N$45)+'СЕТ СН'!$F$14+СВЦЭМ!$D$10+'СЕТ СН'!$F$6-'СЕТ СН'!$F$26</f>
        <v>863.04154822999999</v>
      </c>
      <c r="O73" s="36">
        <f>SUMIFS(СВЦЭМ!$D$33:$D$776,СВЦЭМ!$A$33:$A$776,$A73,СВЦЭМ!$B$33:$B$776,O$45)+'СЕТ СН'!$F$14+СВЦЭМ!$D$10+'СЕТ СН'!$F$6-'СЕТ СН'!$F$26</f>
        <v>876.93520229000001</v>
      </c>
      <c r="P73" s="36">
        <f>SUMIFS(СВЦЭМ!$D$33:$D$776,СВЦЭМ!$A$33:$A$776,$A73,СВЦЭМ!$B$33:$B$776,P$45)+'СЕТ СН'!$F$14+СВЦЭМ!$D$10+'СЕТ СН'!$F$6-'СЕТ СН'!$F$26</f>
        <v>887.35874211999999</v>
      </c>
      <c r="Q73" s="36">
        <f>SUMIFS(СВЦЭМ!$D$33:$D$776,СВЦЭМ!$A$33:$A$776,$A73,СВЦЭМ!$B$33:$B$776,Q$45)+'СЕТ СН'!$F$14+СВЦЭМ!$D$10+'СЕТ СН'!$F$6-'СЕТ СН'!$F$26</f>
        <v>889.23353234000001</v>
      </c>
      <c r="R73" s="36">
        <f>SUMIFS(СВЦЭМ!$D$33:$D$776,СВЦЭМ!$A$33:$A$776,$A73,СВЦЭМ!$B$33:$B$776,R$45)+'СЕТ СН'!$F$14+СВЦЭМ!$D$10+'СЕТ СН'!$F$6-'СЕТ СН'!$F$26</f>
        <v>877.91206309999995</v>
      </c>
      <c r="S73" s="36">
        <f>SUMIFS(СВЦЭМ!$D$33:$D$776,СВЦЭМ!$A$33:$A$776,$A73,СВЦЭМ!$B$33:$B$776,S$45)+'СЕТ СН'!$F$14+СВЦЭМ!$D$10+'СЕТ СН'!$F$6-'СЕТ СН'!$F$26</f>
        <v>853.25441742999999</v>
      </c>
      <c r="T73" s="36">
        <f>SUMIFS(СВЦЭМ!$D$33:$D$776,СВЦЭМ!$A$33:$A$776,$A73,СВЦЭМ!$B$33:$B$776,T$45)+'СЕТ СН'!$F$14+СВЦЭМ!$D$10+'СЕТ СН'!$F$6-'СЕТ СН'!$F$26</f>
        <v>849.31363156999998</v>
      </c>
      <c r="U73" s="36">
        <f>SUMIFS(СВЦЭМ!$D$33:$D$776,СВЦЭМ!$A$33:$A$776,$A73,СВЦЭМ!$B$33:$B$776,U$45)+'СЕТ СН'!$F$14+СВЦЭМ!$D$10+'СЕТ СН'!$F$6-'СЕТ СН'!$F$26</f>
        <v>850.75058635000005</v>
      </c>
      <c r="V73" s="36">
        <f>SUMIFS(СВЦЭМ!$D$33:$D$776,СВЦЭМ!$A$33:$A$776,$A73,СВЦЭМ!$B$33:$B$776,V$45)+'СЕТ СН'!$F$14+СВЦЭМ!$D$10+'СЕТ СН'!$F$6-'СЕТ СН'!$F$26</f>
        <v>857.52589952000005</v>
      </c>
      <c r="W73" s="36">
        <f>SUMIFS(СВЦЭМ!$D$33:$D$776,СВЦЭМ!$A$33:$A$776,$A73,СВЦЭМ!$B$33:$B$776,W$45)+'СЕТ СН'!$F$14+СВЦЭМ!$D$10+'СЕТ СН'!$F$6-'СЕТ СН'!$F$26</f>
        <v>871.90759874000003</v>
      </c>
      <c r="X73" s="36">
        <f>SUMIFS(СВЦЭМ!$D$33:$D$776,СВЦЭМ!$A$33:$A$776,$A73,СВЦЭМ!$B$33:$B$776,X$45)+'СЕТ СН'!$F$14+СВЦЭМ!$D$10+'СЕТ СН'!$F$6-'СЕТ СН'!$F$26</f>
        <v>873.60820735000004</v>
      </c>
      <c r="Y73" s="36">
        <f>SUMIFS(СВЦЭМ!$D$33:$D$776,СВЦЭМ!$A$33:$A$776,$A73,СВЦЭМ!$B$33:$B$776,Y$45)+'СЕТ СН'!$F$14+СВЦЭМ!$D$10+'СЕТ СН'!$F$6-'СЕТ СН'!$F$26</f>
        <v>887.62275495000006</v>
      </c>
    </row>
    <row r="74" spans="1:27" ht="15.75" x14ac:dyDescent="0.2">
      <c r="A74" s="35">
        <f t="shared" si="1"/>
        <v>43890</v>
      </c>
      <c r="B74" s="36">
        <f>SUMIFS(СВЦЭМ!$D$33:$D$776,СВЦЭМ!$A$33:$A$776,$A74,СВЦЭМ!$B$33:$B$776,B$45)+'СЕТ СН'!$F$14+СВЦЭМ!$D$10+'СЕТ СН'!$F$6-'СЕТ СН'!$F$26</f>
        <v>916.07559841</v>
      </c>
      <c r="C74" s="36">
        <f>SUMIFS(СВЦЭМ!$D$33:$D$776,СВЦЭМ!$A$33:$A$776,$A74,СВЦЭМ!$B$33:$B$776,C$45)+'СЕТ СН'!$F$14+СВЦЭМ!$D$10+'СЕТ СН'!$F$6-'СЕТ СН'!$F$26</f>
        <v>916.26973194000004</v>
      </c>
      <c r="D74" s="36">
        <f>SUMIFS(СВЦЭМ!$D$33:$D$776,СВЦЭМ!$A$33:$A$776,$A74,СВЦЭМ!$B$33:$B$776,D$45)+'СЕТ СН'!$F$14+СВЦЭМ!$D$10+'СЕТ СН'!$F$6-'СЕТ СН'!$F$26</f>
        <v>935.73822303999998</v>
      </c>
      <c r="E74" s="36">
        <f>SUMIFS(СВЦЭМ!$D$33:$D$776,СВЦЭМ!$A$33:$A$776,$A74,СВЦЭМ!$B$33:$B$776,E$45)+'СЕТ СН'!$F$14+СВЦЭМ!$D$10+'СЕТ СН'!$F$6-'СЕТ СН'!$F$26</f>
        <v>950.76281387000006</v>
      </c>
      <c r="F74" s="36">
        <f>SUMIFS(СВЦЭМ!$D$33:$D$776,СВЦЭМ!$A$33:$A$776,$A74,СВЦЭМ!$B$33:$B$776,F$45)+'СЕТ СН'!$F$14+СВЦЭМ!$D$10+'СЕТ СН'!$F$6-'СЕТ СН'!$F$26</f>
        <v>958.35801060000006</v>
      </c>
      <c r="G74" s="36">
        <f>SUMIFS(СВЦЭМ!$D$33:$D$776,СВЦЭМ!$A$33:$A$776,$A74,СВЦЭМ!$B$33:$B$776,G$45)+'СЕТ СН'!$F$14+СВЦЭМ!$D$10+'СЕТ СН'!$F$6-'СЕТ СН'!$F$26</f>
        <v>958.62879226999996</v>
      </c>
      <c r="H74" s="36">
        <f>SUMIFS(СВЦЭМ!$D$33:$D$776,СВЦЭМ!$A$33:$A$776,$A74,СВЦЭМ!$B$33:$B$776,H$45)+'СЕТ СН'!$F$14+СВЦЭМ!$D$10+'СЕТ СН'!$F$6-'СЕТ СН'!$F$26</f>
        <v>933.84869356000002</v>
      </c>
      <c r="I74" s="36">
        <f>SUMIFS(СВЦЭМ!$D$33:$D$776,СВЦЭМ!$A$33:$A$776,$A74,СВЦЭМ!$B$33:$B$776,I$45)+'СЕТ СН'!$F$14+СВЦЭМ!$D$10+'СЕТ СН'!$F$6-'СЕТ СН'!$F$26</f>
        <v>902.84156436000001</v>
      </c>
      <c r="J74" s="36">
        <f>SUMIFS(СВЦЭМ!$D$33:$D$776,СВЦЭМ!$A$33:$A$776,$A74,СВЦЭМ!$B$33:$B$776,J$45)+'СЕТ СН'!$F$14+СВЦЭМ!$D$10+'СЕТ СН'!$F$6-'СЕТ СН'!$F$26</f>
        <v>871.07122178999998</v>
      </c>
      <c r="K74" s="36">
        <f>SUMIFS(СВЦЭМ!$D$33:$D$776,СВЦЭМ!$A$33:$A$776,$A74,СВЦЭМ!$B$33:$B$776,K$45)+'СЕТ СН'!$F$14+СВЦЭМ!$D$10+'СЕТ СН'!$F$6-'СЕТ СН'!$F$26</f>
        <v>874.88440057000003</v>
      </c>
      <c r="L74" s="36">
        <f>SUMIFS(СВЦЭМ!$D$33:$D$776,СВЦЭМ!$A$33:$A$776,$A74,СВЦЭМ!$B$33:$B$776,L$45)+'СЕТ СН'!$F$14+СВЦЭМ!$D$10+'СЕТ СН'!$F$6-'СЕТ СН'!$F$26</f>
        <v>868.57079183999997</v>
      </c>
      <c r="M74" s="36">
        <f>SUMIFS(СВЦЭМ!$D$33:$D$776,СВЦЭМ!$A$33:$A$776,$A74,СВЦЭМ!$B$33:$B$776,M$45)+'СЕТ СН'!$F$14+СВЦЭМ!$D$10+'СЕТ СН'!$F$6-'СЕТ СН'!$F$26</f>
        <v>871.65524608999999</v>
      </c>
      <c r="N74" s="36">
        <f>SUMIFS(СВЦЭМ!$D$33:$D$776,СВЦЭМ!$A$33:$A$776,$A74,СВЦЭМ!$B$33:$B$776,N$45)+'СЕТ СН'!$F$14+СВЦЭМ!$D$10+'СЕТ СН'!$F$6-'СЕТ СН'!$F$26</f>
        <v>876.58805337000001</v>
      </c>
      <c r="O74" s="36">
        <f>SUMIFS(СВЦЭМ!$D$33:$D$776,СВЦЭМ!$A$33:$A$776,$A74,СВЦЭМ!$B$33:$B$776,O$45)+'СЕТ СН'!$F$14+СВЦЭМ!$D$10+'СЕТ СН'!$F$6-'СЕТ СН'!$F$26</f>
        <v>880.76192245000004</v>
      </c>
      <c r="P74" s="36">
        <f>SUMIFS(СВЦЭМ!$D$33:$D$776,СВЦЭМ!$A$33:$A$776,$A74,СВЦЭМ!$B$33:$B$776,P$45)+'СЕТ СН'!$F$14+СВЦЭМ!$D$10+'СЕТ СН'!$F$6-'СЕТ СН'!$F$26</f>
        <v>891.83659891000002</v>
      </c>
      <c r="Q74" s="36">
        <f>SUMIFS(СВЦЭМ!$D$33:$D$776,СВЦЭМ!$A$33:$A$776,$A74,СВЦЭМ!$B$33:$B$776,Q$45)+'СЕТ СН'!$F$14+СВЦЭМ!$D$10+'СЕТ СН'!$F$6-'СЕТ СН'!$F$26</f>
        <v>901.33260365000001</v>
      </c>
      <c r="R74" s="36">
        <f>SUMIFS(СВЦЭМ!$D$33:$D$776,СВЦЭМ!$A$33:$A$776,$A74,СВЦЭМ!$B$33:$B$776,R$45)+'СЕТ СН'!$F$14+СВЦЭМ!$D$10+'СЕТ СН'!$F$6-'СЕТ СН'!$F$26</f>
        <v>897.70258362000004</v>
      </c>
      <c r="S74" s="36">
        <f>SUMIFS(СВЦЭМ!$D$33:$D$776,СВЦЭМ!$A$33:$A$776,$A74,СВЦЭМ!$B$33:$B$776,S$45)+'СЕТ СН'!$F$14+СВЦЭМ!$D$10+'СЕТ СН'!$F$6-'СЕТ СН'!$F$26</f>
        <v>893.54228282999998</v>
      </c>
      <c r="T74" s="36">
        <f>SUMIFS(СВЦЭМ!$D$33:$D$776,СВЦЭМ!$A$33:$A$776,$A74,СВЦЭМ!$B$33:$B$776,T$45)+'СЕТ СН'!$F$14+СВЦЭМ!$D$10+'СЕТ СН'!$F$6-'СЕТ СН'!$F$26</f>
        <v>878.11914119000005</v>
      </c>
      <c r="U74" s="36">
        <f>SUMIFS(СВЦЭМ!$D$33:$D$776,СВЦЭМ!$A$33:$A$776,$A74,СВЦЭМ!$B$33:$B$776,U$45)+'СЕТ СН'!$F$14+СВЦЭМ!$D$10+'СЕТ СН'!$F$6-'СЕТ СН'!$F$26</f>
        <v>879.97498916999996</v>
      </c>
      <c r="V74" s="36">
        <f>SUMIFS(СВЦЭМ!$D$33:$D$776,СВЦЭМ!$A$33:$A$776,$A74,СВЦЭМ!$B$33:$B$776,V$45)+'СЕТ СН'!$F$14+СВЦЭМ!$D$10+'СЕТ СН'!$F$6-'СЕТ СН'!$F$26</f>
        <v>873.10897332000002</v>
      </c>
      <c r="W74" s="36">
        <f>SUMIFS(СВЦЭМ!$D$33:$D$776,СВЦЭМ!$A$33:$A$776,$A74,СВЦЭМ!$B$33:$B$776,W$45)+'СЕТ СН'!$F$14+СВЦЭМ!$D$10+'СЕТ СН'!$F$6-'СЕТ СН'!$F$26</f>
        <v>883.06472936</v>
      </c>
      <c r="X74" s="36">
        <f>SUMIFS(СВЦЭМ!$D$33:$D$776,СВЦЭМ!$A$33:$A$776,$A74,СВЦЭМ!$B$33:$B$776,X$45)+'СЕТ СН'!$F$14+СВЦЭМ!$D$10+'СЕТ СН'!$F$6-'СЕТ СН'!$F$26</f>
        <v>886.50554106000004</v>
      </c>
      <c r="Y74" s="36">
        <f>SUMIFS(СВЦЭМ!$D$33:$D$776,СВЦЭМ!$A$33:$A$776,$A74,СВЦЭМ!$B$33:$B$776,Y$45)+'СЕТ СН'!$F$14+СВЦЭМ!$D$10+'СЕТ СН'!$F$6-'СЕТ СН'!$F$26</f>
        <v>899.95774677999998</v>
      </c>
    </row>
    <row r="75" spans="1:27" ht="15.75"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row>
    <row r="76" spans="1:27" ht="15.75" x14ac:dyDescent="0.2">
      <c r="A76" s="38"/>
      <c r="B76" s="39"/>
      <c r="C76" s="39"/>
      <c r="D76" s="39"/>
      <c r="E76" s="39"/>
      <c r="F76" s="39"/>
      <c r="G76" s="39"/>
      <c r="H76" s="39"/>
      <c r="I76" s="39"/>
      <c r="J76" s="39"/>
      <c r="K76" s="39"/>
      <c r="L76" s="39"/>
      <c r="M76" s="39"/>
      <c r="N76" s="39"/>
      <c r="O76" s="39"/>
      <c r="P76" s="39"/>
      <c r="Q76" s="39"/>
      <c r="R76" s="39"/>
      <c r="S76" s="39"/>
      <c r="T76" s="39"/>
      <c r="U76" s="39"/>
      <c r="V76" s="39"/>
      <c r="W76" s="39"/>
      <c r="X76" s="39"/>
      <c r="Y76" s="39"/>
    </row>
    <row r="77" spans="1:27" ht="12.75" customHeight="1" x14ac:dyDescent="0.2">
      <c r="A77" s="136" t="s">
        <v>7</v>
      </c>
      <c r="B77" s="130" t="s">
        <v>71</v>
      </c>
      <c r="C77" s="131"/>
      <c r="D77" s="131"/>
      <c r="E77" s="131"/>
      <c r="F77" s="131"/>
      <c r="G77" s="131"/>
      <c r="H77" s="131"/>
      <c r="I77" s="131"/>
      <c r="J77" s="131"/>
      <c r="K77" s="131"/>
      <c r="L77" s="131"/>
      <c r="M77" s="131"/>
      <c r="N77" s="131"/>
      <c r="O77" s="131"/>
      <c r="P77" s="131"/>
      <c r="Q77" s="131"/>
      <c r="R77" s="131"/>
      <c r="S77" s="131"/>
      <c r="T77" s="131"/>
      <c r="U77" s="131"/>
      <c r="V77" s="131"/>
      <c r="W77" s="131"/>
      <c r="X77" s="131"/>
      <c r="Y77" s="132"/>
    </row>
    <row r="78" spans="1:27" ht="12.75" customHeight="1" x14ac:dyDescent="0.2">
      <c r="A78" s="137"/>
      <c r="B78" s="133"/>
      <c r="C78" s="134"/>
      <c r="D78" s="134"/>
      <c r="E78" s="134"/>
      <c r="F78" s="134"/>
      <c r="G78" s="134"/>
      <c r="H78" s="134"/>
      <c r="I78" s="134"/>
      <c r="J78" s="134"/>
      <c r="K78" s="134"/>
      <c r="L78" s="134"/>
      <c r="M78" s="134"/>
      <c r="N78" s="134"/>
      <c r="O78" s="134"/>
      <c r="P78" s="134"/>
      <c r="Q78" s="134"/>
      <c r="R78" s="134"/>
      <c r="S78" s="134"/>
      <c r="T78" s="134"/>
      <c r="U78" s="134"/>
      <c r="V78" s="134"/>
      <c r="W78" s="134"/>
      <c r="X78" s="134"/>
      <c r="Y78" s="135"/>
    </row>
    <row r="79" spans="1:27" ht="12.75" customHeight="1" x14ac:dyDescent="0.2">
      <c r="A79" s="138"/>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7" ht="15.75" customHeight="1" x14ac:dyDescent="0.2">
      <c r="A80" s="35" t="str">
        <f>A46</f>
        <v>01.02.2020</v>
      </c>
      <c r="B80" s="36">
        <f>SUMIFS(СВЦЭМ!$D$33:$D$776,СВЦЭМ!$A$33:$A$776,$A80,СВЦЭМ!$B$33:$B$776,B$79)+'СЕТ СН'!$G$14+СВЦЭМ!$D$10+'СЕТ СН'!$G$6-'СЕТ СН'!$G$26</f>
        <v>1452.67234581</v>
      </c>
      <c r="C80" s="36">
        <f>SUMIFS(СВЦЭМ!$D$33:$D$776,СВЦЭМ!$A$33:$A$776,$A80,СВЦЭМ!$B$33:$B$776,C$79)+'СЕТ СН'!$G$14+СВЦЭМ!$D$10+'СЕТ СН'!$G$6-'СЕТ СН'!$G$26</f>
        <v>1484.0148810300002</v>
      </c>
      <c r="D80" s="36">
        <f>SUMIFS(СВЦЭМ!$D$33:$D$776,СВЦЭМ!$A$33:$A$776,$A80,СВЦЭМ!$B$33:$B$776,D$79)+'СЕТ СН'!$G$14+СВЦЭМ!$D$10+'СЕТ СН'!$G$6-'СЕТ СН'!$G$26</f>
        <v>1513.0391631299999</v>
      </c>
      <c r="E80" s="36">
        <f>SUMIFS(СВЦЭМ!$D$33:$D$776,СВЦЭМ!$A$33:$A$776,$A80,СВЦЭМ!$B$33:$B$776,E$79)+'СЕТ СН'!$G$14+СВЦЭМ!$D$10+'СЕТ СН'!$G$6-'СЕТ СН'!$G$26</f>
        <v>1508.54431563</v>
      </c>
      <c r="F80" s="36">
        <f>SUMIFS(СВЦЭМ!$D$33:$D$776,СВЦЭМ!$A$33:$A$776,$A80,СВЦЭМ!$B$33:$B$776,F$79)+'СЕТ СН'!$G$14+СВЦЭМ!$D$10+'СЕТ СН'!$G$6-'СЕТ СН'!$G$26</f>
        <v>1496.8607516700001</v>
      </c>
      <c r="G80" s="36">
        <f>SUMIFS(СВЦЭМ!$D$33:$D$776,СВЦЭМ!$A$33:$A$776,$A80,СВЦЭМ!$B$33:$B$776,G$79)+'СЕТ СН'!$G$14+СВЦЭМ!$D$10+'СЕТ СН'!$G$6-'СЕТ СН'!$G$26</f>
        <v>1480.6590616000001</v>
      </c>
      <c r="H80" s="36">
        <f>SUMIFS(СВЦЭМ!$D$33:$D$776,СВЦЭМ!$A$33:$A$776,$A80,СВЦЭМ!$B$33:$B$776,H$79)+'СЕТ СН'!$G$14+СВЦЭМ!$D$10+'СЕТ СН'!$G$6-'СЕТ СН'!$G$26</f>
        <v>1455.5896715600002</v>
      </c>
      <c r="I80" s="36">
        <f>SUMIFS(СВЦЭМ!$D$33:$D$776,СВЦЭМ!$A$33:$A$776,$A80,СВЦЭМ!$B$33:$B$776,I$79)+'СЕТ СН'!$G$14+СВЦЭМ!$D$10+'СЕТ СН'!$G$6-'СЕТ СН'!$G$26</f>
        <v>1429.67224624</v>
      </c>
      <c r="J80" s="36">
        <f>SUMIFS(СВЦЭМ!$D$33:$D$776,СВЦЭМ!$A$33:$A$776,$A80,СВЦЭМ!$B$33:$B$776,J$79)+'СЕТ СН'!$G$14+СВЦЭМ!$D$10+'СЕТ СН'!$G$6-'СЕТ СН'!$G$26</f>
        <v>1410.1205223500001</v>
      </c>
      <c r="K80" s="36">
        <f>SUMIFS(СВЦЭМ!$D$33:$D$776,СВЦЭМ!$A$33:$A$776,$A80,СВЦЭМ!$B$33:$B$776,K$79)+'СЕТ СН'!$G$14+СВЦЭМ!$D$10+'СЕТ СН'!$G$6-'СЕТ СН'!$G$26</f>
        <v>1378.8537094400001</v>
      </c>
      <c r="L80" s="36">
        <f>SUMIFS(СВЦЭМ!$D$33:$D$776,СВЦЭМ!$A$33:$A$776,$A80,СВЦЭМ!$B$33:$B$776,L$79)+'СЕТ СН'!$G$14+СВЦЭМ!$D$10+'СЕТ СН'!$G$6-'СЕТ СН'!$G$26</f>
        <v>1372.5318573300001</v>
      </c>
      <c r="M80" s="36">
        <f>SUMIFS(СВЦЭМ!$D$33:$D$776,СВЦЭМ!$A$33:$A$776,$A80,СВЦЭМ!$B$33:$B$776,M$79)+'СЕТ СН'!$G$14+СВЦЭМ!$D$10+'СЕТ СН'!$G$6-'СЕТ СН'!$G$26</f>
        <v>1379.31852785</v>
      </c>
      <c r="N80" s="36">
        <f>SUMIFS(СВЦЭМ!$D$33:$D$776,СВЦЭМ!$A$33:$A$776,$A80,СВЦЭМ!$B$33:$B$776,N$79)+'СЕТ СН'!$G$14+СВЦЭМ!$D$10+'СЕТ СН'!$G$6-'СЕТ СН'!$G$26</f>
        <v>1392.2253286</v>
      </c>
      <c r="O80" s="36">
        <f>SUMIFS(СВЦЭМ!$D$33:$D$776,СВЦЭМ!$A$33:$A$776,$A80,СВЦЭМ!$B$33:$B$776,O$79)+'СЕТ СН'!$G$14+СВЦЭМ!$D$10+'СЕТ СН'!$G$6-'СЕТ СН'!$G$26</f>
        <v>1417.5722576500002</v>
      </c>
      <c r="P80" s="36">
        <f>SUMIFS(СВЦЭМ!$D$33:$D$776,СВЦЭМ!$A$33:$A$776,$A80,СВЦЭМ!$B$33:$B$776,P$79)+'СЕТ СН'!$G$14+СВЦЭМ!$D$10+'СЕТ СН'!$G$6-'СЕТ СН'!$G$26</f>
        <v>1428.34379984</v>
      </c>
      <c r="Q80" s="36">
        <f>SUMIFS(СВЦЭМ!$D$33:$D$776,СВЦЭМ!$A$33:$A$776,$A80,СВЦЭМ!$B$33:$B$776,Q$79)+'СЕТ СН'!$G$14+СВЦЭМ!$D$10+'СЕТ СН'!$G$6-'СЕТ СН'!$G$26</f>
        <v>1433.3348534000002</v>
      </c>
      <c r="R80" s="36">
        <f>SUMIFS(СВЦЭМ!$D$33:$D$776,СВЦЭМ!$A$33:$A$776,$A80,СВЦЭМ!$B$33:$B$776,R$79)+'СЕТ СН'!$G$14+СВЦЭМ!$D$10+'СЕТ СН'!$G$6-'СЕТ СН'!$G$26</f>
        <v>1430.9003510699999</v>
      </c>
      <c r="S80" s="36">
        <f>SUMIFS(СВЦЭМ!$D$33:$D$776,СВЦЭМ!$A$33:$A$776,$A80,СВЦЭМ!$B$33:$B$776,S$79)+'СЕТ СН'!$G$14+СВЦЭМ!$D$10+'СЕТ СН'!$G$6-'СЕТ СН'!$G$26</f>
        <v>1420.5700824300002</v>
      </c>
      <c r="T80" s="36">
        <f>SUMIFS(СВЦЭМ!$D$33:$D$776,СВЦЭМ!$A$33:$A$776,$A80,СВЦЭМ!$B$33:$B$776,T$79)+'СЕТ СН'!$G$14+СВЦЭМ!$D$10+'СЕТ СН'!$G$6-'СЕТ СН'!$G$26</f>
        <v>1387.1397412599999</v>
      </c>
      <c r="U80" s="36">
        <f>SUMIFS(СВЦЭМ!$D$33:$D$776,СВЦЭМ!$A$33:$A$776,$A80,СВЦЭМ!$B$33:$B$776,U$79)+'СЕТ СН'!$G$14+СВЦЭМ!$D$10+'СЕТ СН'!$G$6-'СЕТ СН'!$G$26</f>
        <v>1390.3504541000002</v>
      </c>
      <c r="V80" s="36">
        <f>SUMIFS(СВЦЭМ!$D$33:$D$776,СВЦЭМ!$A$33:$A$776,$A80,СВЦЭМ!$B$33:$B$776,V$79)+'СЕТ СН'!$G$14+СВЦЭМ!$D$10+'СЕТ СН'!$G$6-'СЕТ СН'!$G$26</f>
        <v>1398.7454172600001</v>
      </c>
      <c r="W80" s="36">
        <f>SUMIFS(СВЦЭМ!$D$33:$D$776,СВЦЭМ!$A$33:$A$776,$A80,СВЦЭМ!$B$33:$B$776,W$79)+'СЕТ СН'!$G$14+СВЦЭМ!$D$10+'СЕТ СН'!$G$6-'СЕТ СН'!$G$26</f>
        <v>1411.51670117</v>
      </c>
      <c r="X80" s="36">
        <f>SUMIFS(СВЦЭМ!$D$33:$D$776,СВЦЭМ!$A$33:$A$776,$A80,СВЦЭМ!$B$33:$B$776,X$79)+'СЕТ СН'!$G$14+СВЦЭМ!$D$10+'СЕТ СН'!$G$6-'СЕТ СН'!$G$26</f>
        <v>1428.16006186</v>
      </c>
      <c r="Y80" s="36">
        <f>SUMIFS(СВЦЭМ!$D$33:$D$776,СВЦЭМ!$A$33:$A$776,$A80,СВЦЭМ!$B$33:$B$776,Y$79)+'СЕТ СН'!$G$14+СВЦЭМ!$D$10+'СЕТ СН'!$G$6-'СЕТ СН'!$G$26</f>
        <v>1445.20881067</v>
      </c>
      <c r="AA80" s="45"/>
    </row>
    <row r="81" spans="1:25" ht="15.75" x14ac:dyDescent="0.2">
      <c r="A81" s="35">
        <f>A80+1</f>
        <v>43863</v>
      </c>
      <c r="B81" s="36">
        <f>SUMIFS(СВЦЭМ!$D$33:$D$776,СВЦЭМ!$A$33:$A$776,$A81,СВЦЭМ!$B$33:$B$776,B$79)+'СЕТ СН'!$G$14+СВЦЭМ!$D$10+'СЕТ СН'!$G$6-'СЕТ СН'!$G$26</f>
        <v>1448.2431761</v>
      </c>
      <c r="C81" s="36">
        <f>SUMIFS(СВЦЭМ!$D$33:$D$776,СВЦЭМ!$A$33:$A$776,$A81,СВЦЭМ!$B$33:$B$776,C$79)+'СЕТ СН'!$G$14+СВЦЭМ!$D$10+'СЕТ СН'!$G$6-'СЕТ СН'!$G$26</f>
        <v>1474.3625761600001</v>
      </c>
      <c r="D81" s="36">
        <f>SUMIFS(СВЦЭМ!$D$33:$D$776,СВЦЭМ!$A$33:$A$776,$A81,СВЦЭМ!$B$33:$B$776,D$79)+'СЕТ СН'!$G$14+СВЦЭМ!$D$10+'СЕТ СН'!$G$6-'СЕТ СН'!$G$26</f>
        <v>1495.31120139</v>
      </c>
      <c r="E81" s="36">
        <f>SUMIFS(СВЦЭМ!$D$33:$D$776,СВЦЭМ!$A$33:$A$776,$A81,СВЦЭМ!$B$33:$B$776,E$79)+'СЕТ СН'!$G$14+СВЦЭМ!$D$10+'СЕТ СН'!$G$6-'СЕТ СН'!$G$26</f>
        <v>1508.0209165400001</v>
      </c>
      <c r="F81" s="36">
        <f>SUMIFS(СВЦЭМ!$D$33:$D$776,СВЦЭМ!$A$33:$A$776,$A81,СВЦЭМ!$B$33:$B$776,F$79)+'СЕТ СН'!$G$14+СВЦЭМ!$D$10+'СЕТ СН'!$G$6-'СЕТ СН'!$G$26</f>
        <v>1502.24620977</v>
      </c>
      <c r="G81" s="36">
        <f>SUMIFS(СВЦЭМ!$D$33:$D$776,СВЦЭМ!$A$33:$A$776,$A81,СВЦЭМ!$B$33:$B$776,G$79)+'СЕТ СН'!$G$14+СВЦЭМ!$D$10+'СЕТ СН'!$G$6-'СЕТ СН'!$G$26</f>
        <v>1494.07563243</v>
      </c>
      <c r="H81" s="36">
        <f>SUMIFS(СВЦЭМ!$D$33:$D$776,СВЦЭМ!$A$33:$A$776,$A81,СВЦЭМ!$B$33:$B$776,H$79)+'СЕТ СН'!$G$14+СВЦЭМ!$D$10+'СЕТ СН'!$G$6-'СЕТ СН'!$G$26</f>
        <v>1474.1310631400002</v>
      </c>
      <c r="I81" s="36">
        <f>SUMIFS(СВЦЭМ!$D$33:$D$776,СВЦЭМ!$A$33:$A$776,$A81,СВЦЭМ!$B$33:$B$776,I$79)+'СЕТ СН'!$G$14+СВЦЭМ!$D$10+'СЕТ СН'!$G$6-'СЕТ СН'!$G$26</f>
        <v>1450.0024404800001</v>
      </c>
      <c r="J81" s="36">
        <f>SUMIFS(СВЦЭМ!$D$33:$D$776,СВЦЭМ!$A$33:$A$776,$A81,СВЦЭМ!$B$33:$B$776,J$79)+'СЕТ СН'!$G$14+СВЦЭМ!$D$10+'СЕТ СН'!$G$6-'СЕТ СН'!$G$26</f>
        <v>1424.61886284</v>
      </c>
      <c r="K81" s="36">
        <f>SUMIFS(СВЦЭМ!$D$33:$D$776,СВЦЭМ!$A$33:$A$776,$A81,СВЦЭМ!$B$33:$B$776,K$79)+'СЕТ СН'!$G$14+СВЦЭМ!$D$10+'СЕТ СН'!$G$6-'СЕТ СН'!$G$26</f>
        <v>1393.7411092900002</v>
      </c>
      <c r="L81" s="36">
        <f>SUMIFS(СВЦЭМ!$D$33:$D$776,СВЦЭМ!$A$33:$A$776,$A81,СВЦЭМ!$B$33:$B$776,L$79)+'СЕТ СН'!$G$14+СВЦЭМ!$D$10+'СЕТ СН'!$G$6-'СЕТ СН'!$G$26</f>
        <v>1379.62576343</v>
      </c>
      <c r="M81" s="36">
        <f>SUMIFS(СВЦЭМ!$D$33:$D$776,СВЦЭМ!$A$33:$A$776,$A81,СВЦЭМ!$B$33:$B$776,M$79)+'СЕТ СН'!$G$14+СВЦЭМ!$D$10+'СЕТ СН'!$G$6-'СЕТ СН'!$G$26</f>
        <v>1379.9051554500002</v>
      </c>
      <c r="N81" s="36">
        <f>SUMIFS(СВЦЭМ!$D$33:$D$776,СВЦЭМ!$A$33:$A$776,$A81,СВЦЭМ!$B$33:$B$776,N$79)+'СЕТ СН'!$G$14+СВЦЭМ!$D$10+'СЕТ СН'!$G$6-'СЕТ СН'!$G$26</f>
        <v>1389.1239697300002</v>
      </c>
      <c r="O81" s="36">
        <f>SUMIFS(СВЦЭМ!$D$33:$D$776,СВЦЭМ!$A$33:$A$776,$A81,СВЦЭМ!$B$33:$B$776,O$79)+'СЕТ СН'!$G$14+СВЦЭМ!$D$10+'СЕТ СН'!$G$6-'СЕТ СН'!$G$26</f>
        <v>1408.1647971000002</v>
      </c>
      <c r="P81" s="36">
        <f>SUMIFS(СВЦЭМ!$D$33:$D$776,СВЦЭМ!$A$33:$A$776,$A81,СВЦЭМ!$B$33:$B$776,P$79)+'СЕТ СН'!$G$14+СВЦЭМ!$D$10+'СЕТ СН'!$G$6-'СЕТ СН'!$G$26</f>
        <v>1419.18368381</v>
      </c>
      <c r="Q81" s="36">
        <f>SUMIFS(СВЦЭМ!$D$33:$D$776,СВЦЭМ!$A$33:$A$776,$A81,СВЦЭМ!$B$33:$B$776,Q$79)+'СЕТ СН'!$G$14+СВЦЭМ!$D$10+'СЕТ СН'!$G$6-'СЕТ СН'!$G$26</f>
        <v>1432.2902510399999</v>
      </c>
      <c r="R81" s="36">
        <f>SUMIFS(СВЦЭМ!$D$33:$D$776,СВЦЭМ!$A$33:$A$776,$A81,СВЦЭМ!$B$33:$B$776,R$79)+'СЕТ СН'!$G$14+СВЦЭМ!$D$10+'СЕТ СН'!$G$6-'СЕТ СН'!$G$26</f>
        <v>1423.5553022900001</v>
      </c>
      <c r="S81" s="36">
        <f>SUMIFS(СВЦЭМ!$D$33:$D$776,СВЦЭМ!$A$33:$A$776,$A81,СВЦЭМ!$B$33:$B$776,S$79)+'СЕТ СН'!$G$14+СВЦЭМ!$D$10+'СЕТ СН'!$G$6-'СЕТ СН'!$G$26</f>
        <v>1413.0227281299999</v>
      </c>
      <c r="T81" s="36">
        <f>SUMIFS(СВЦЭМ!$D$33:$D$776,СВЦЭМ!$A$33:$A$776,$A81,СВЦЭМ!$B$33:$B$776,T$79)+'СЕТ СН'!$G$14+СВЦЭМ!$D$10+'СЕТ СН'!$G$6-'СЕТ СН'!$G$26</f>
        <v>1395.1707983700001</v>
      </c>
      <c r="U81" s="36">
        <f>SUMIFS(СВЦЭМ!$D$33:$D$776,СВЦЭМ!$A$33:$A$776,$A81,СВЦЭМ!$B$33:$B$776,U$79)+'СЕТ СН'!$G$14+СВЦЭМ!$D$10+'СЕТ СН'!$G$6-'СЕТ СН'!$G$26</f>
        <v>1387.8902748300002</v>
      </c>
      <c r="V81" s="36">
        <f>SUMIFS(СВЦЭМ!$D$33:$D$776,СВЦЭМ!$A$33:$A$776,$A81,СВЦЭМ!$B$33:$B$776,V$79)+'СЕТ СН'!$G$14+СВЦЭМ!$D$10+'СЕТ СН'!$G$6-'СЕТ СН'!$G$26</f>
        <v>1381.66731529</v>
      </c>
      <c r="W81" s="36">
        <f>SUMIFS(СВЦЭМ!$D$33:$D$776,СВЦЭМ!$A$33:$A$776,$A81,СВЦЭМ!$B$33:$B$776,W$79)+'СЕТ СН'!$G$14+СВЦЭМ!$D$10+'СЕТ СН'!$G$6-'СЕТ СН'!$G$26</f>
        <v>1391.6592212400001</v>
      </c>
      <c r="X81" s="36">
        <f>SUMIFS(СВЦЭМ!$D$33:$D$776,СВЦЭМ!$A$33:$A$776,$A81,СВЦЭМ!$B$33:$B$776,X$79)+'СЕТ СН'!$G$14+СВЦЭМ!$D$10+'СЕТ СН'!$G$6-'СЕТ СН'!$G$26</f>
        <v>1399.7987916500001</v>
      </c>
      <c r="Y81" s="36">
        <f>SUMIFS(СВЦЭМ!$D$33:$D$776,СВЦЭМ!$A$33:$A$776,$A81,СВЦЭМ!$B$33:$B$776,Y$79)+'СЕТ СН'!$G$14+СВЦЭМ!$D$10+'СЕТ СН'!$G$6-'СЕТ СН'!$G$26</f>
        <v>1413.32078121</v>
      </c>
    </row>
    <row r="82" spans="1:25" ht="15.75" x14ac:dyDescent="0.2">
      <c r="A82" s="35">
        <f t="shared" ref="A82:A108" si="2">A81+1</f>
        <v>43864</v>
      </c>
      <c r="B82" s="36">
        <f>SUMIFS(СВЦЭМ!$D$33:$D$776,СВЦЭМ!$A$33:$A$776,$A82,СВЦЭМ!$B$33:$B$776,B$79)+'СЕТ СН'!$G$14+СВЦЭМ!$D$10+'СЕТ СН'!$G$6-'СЕТ СН'!$G$26</f>
        <v>1444.3708700900002</v>
      </c>
      <c r="C82" s="36">
        <f>SUMIFS(СВЦЭМ!$D$33:$D$776,СВЦЭМ!$A$33:$A$776,$A82,СВЦЭМ!$B$33:$B$776,C$79)+'СЕТ СН'!$G$14+СВЦЭМ!$D$10+'СЕТ СН'!$G$6-'СЕТ СН'!$G$26</f>
        <v>1456.6309915100001</v>
      </c>
      <c r="D82" s="36">
        <f>SUMIFS(СВЦЭМ!$D$33:$D$776,СВЦЭМ!$A$33:$A$776,$A82,СВЦЭМ!$B$33:$B$776,D$79)+'СЕТ СН'!$G$14+СВЦЭМ!$D$10+'СЕТ СН'!$G$6-'СЕТ СН'!$G$26</f>
        <v>1464.6053017500001</v>
      </c>
      <c r="E82" s="36">
        <f>SUMIFS(СВЦЭМ!$D$33:$D$776,СВЦЭМ!$A$33:$A$776,$A82,СВЦЭМ!$B$33:$B$776,E$79)+'СЕТ СН'!$G$14+СВЦЭМ!$D$10+'СЕТ СН'!$G$6-'СЕТ СН'!$G$26</f>
        <v>1466.03928582</v>
      </c>
      <c r="F82" s="36">
        <f>SUMIFS(СВЦЭМ!$D$33:$D$776,СВЦЭМ!$A$33:$A$776,$A82,СВЦЭМ!$B$33:$B$776,F$79)+'СЕТ СН'!$G$14+СВЦЭМ!$D$10+'СЕТ СН'!$G$6-'СЕТ СН'!$G$26</f>
        <v>1463.2445705600001</v>
      </c>
      <c r="G82" s="36">
        <f>SUMIFS(СВЦЭМ!$D$33:$D$776,СВЦЭМ!$A$33:$A$776,$A82,СВЦЭМ!$B$33:$B$776,G$79)+'СЕТ СН'!$G$14+СВЦЭМ!$D$10+'СЕТ СН'!$G$6-'СЕТ СН'!$G$26</f>
        <v>1461.5554613200002</v>
      </c>
      <c r="H82" s="36">
        <f>SUMIFS(СВЦЭМ!$D$33:$D$776,СВЦЭМ!$A$33:$A$776,$A82,СВЦЭМ!$B$33:$B$776,H$79)+'СЕТ СН'!$G$14+СВЦЭМ!$D$10+'СЕТ СН'!$G$6-'СЕТ СН'!$G$26</f>
        <v>1427.4391533900002</v>
      </c>
      <c r="I82" s="36">
        <f>SUMIFS(СВЦЭМ!$D$33:$D$776,СВЦЭМ!$A$33:$A$776,$A82,СВЦЭМ!$B$33:$B$776,I$79)+'СЕТ СН'!$G$14+СВЦЭМ!$D$10+'СЕТ СН'!$G$6-'СЕТ СН'!$G$26</f>
        <v>1410.6450977200002</v>
      </c>
      <c r="J82" s="36">
        <f>SUMIFS(СВЦЭМ!$D$33:$D$776,СВЦЭМ!$A$33:$A$776,$A82,СВЦЭМ!$B$33:$B$776,J$79)+'СЕТ СН'!$G$14+СВЦЭМ!$D$10+'СЕТ СН'!$G$6-'СЕТ СН'!$G$26</f>
        <v>1399.9686218100001</v>
      </c>
      <c r="K82" s="36">
        <f>SUMIFS(СВЦЭМ!$D$33:$D$776,СВЦЭМ!$A$33:$A$776,$A82,СВЦЭМ!$B$33:$B$776,K$79)+'СЕТ СН'!$G$14+СВЦЭМ!$D$10+'СЕТ СН'!$G$6-'СЕТ СН'!$G$26</f>
        <v>1409.67563479</v>
      </c>
      <c r="L82" s="36">
        <f>SUMIFS(СВЦЭМ!$D$33:$D$776,СВЦЭМ!$A$33:$A$776,$A82,СВЦЭМ!$B$33:$B$776,L$79)+'СЕТ СН'!$G$14+СВЦЭМ!$D$10+'СЕТ СН'!$G$6-'СЕТ СН'!$G$26</f>
        <v>1409.78048266</v>
      </c>
      <c r="M82" s="36">
        <f>SUMIFS(СВЦЭМ!$D$33:$D$776,СВЦЭМ!$A$33:$A$776,$A82,СВЦЭМ!$B$33:$B$776,M$79)+'СЕТ СН'!$G$14+СВЦЭМ!$D$10+'СЕТ СН'!$G$6-'СЕТ СН'!$G$26</f>
        <v>1410.0055174600002</v>
      </c>
      <c r="N82" s="36">
        <f>SUMIFS(СВЦЭМ!$D$33:$D$776,СВЦЭМ!$A$33:$A$776,$A82,СВЦЭМ!$B$33:$B$776,N$79)+'СЕТ СН'!$G$14+СВЦЭМ!$D$10+'СЕТ СН'!$G$6-'СЕТ СН'!$G$26</f>
        <v>1438.8513460700001</v>
      </c>
      <c r="O82" s="36">
        <f>SUMIFS(СВЦЭМ!$D$33:$D$776,СВЦЭМ!$A$33:$A$776,$A82,СВЦЭМ!$B$33:$B$776,O$79)+'СЕТ СН'!$G$14+СВЦЭМ!$D$10+'СЕТ СН'!$G$6-'СЕТ СН'!$G$26</f>
        <v>1459.31209468</v>
      </c>
      <c r="P82" s="36">
        <f>SUMIFS(СВЦЭМ!$D$33:$D$776,СВЦЭМ!$A$33:$A$776,$A82,СВЦЭМ!$B$33:$B$776,P$79)+'СЕТ СН'!$G$14+СВЦЭМ!$D$10+'СЕТ СН'!$G$6-'СЕТ СН'!$G$26</f>
        <v>1464.5564780700001</v>
      </c>
      <c r="Q82" s="36">
        <f>SUMIFS(СВЦЭМ!$D$33:$D$776,СВЦЭМ!$A$33:$A$776,$A82,СВЦЭМ!$B$33:$B$776,Q$79)+'СЕТ СН'!$G$14+СВЦЭМ!$D$10+'СЕТ СН'!$G$6-'СЕТ СН'!$G$26</f>
        <v>1474.0865611900001</v>
      </c>
      <c r="R82" s="36">
        <f>SUMIFS(СВЦЭМ!$D$33:$D$776,СВЦЭМ!$A$33:$A$776,$A82,СВЦЭМ!$B$33:$B$776,R$79)+'СЕТ СН'!$G$14+СВЦЭМ!$D$10+'СЕТ СН'!$G$6-'СЕТ СН'!$G$26</f>
        <v>1470.16047787</v>
      </c>
      <c r="S82" s="36">
        <f>SUMIFS(СВЦЭМ!$D$33:$D$776,СВЦЭМ!$A$33:$A$776,$A82,СВЦЭМ!$B$33:$B$776,S$79)+'СЕТ СН'!$G$14+СВЦЭМ!$D$10+'СЕТ СН'!$G$6-'СЕТ СН'!$G$26</f>
        <v>1460.0560173900001</v>
      </c>
      <c r="T82" s="36">
        <f>SUMIFS(СВЦЭМ!$D$33:$D$776,СВЦЭМ!$A$33:$A$776,$A82,СВЦЭМ!$B$33:$B$776,T$79)+'СЕТ СН'!$G$14+СВЦЭМ!$D$10+'СЕТ СН'!$G$6-'СЕТ СН'!$G$26</f>
        <v>1426.9871718100001</v>
      </c>
      <c r="U82" s="36">
        <f>SUMIFS(СВЦЭМ!$D$33:$D$776,СВЦЭМ!$A$33:$A$776,$A82,СВЦЭМ!$B$33:$B$776,U$79)+'СЕТ СН'!$G$14+СВЦЭМ!$D$10+'СЕТ СН'!$G$6-'СЕТ СН'!$G$26</f>
        <v>1418.1500118200001</v>
      </c>
      <c r="V82" s="36">
        <f>SUMIFS(СВЦЭМ!$D$33:$D$776,СВЦЭМ!$A$33:$A$776,$A82,СВЦЭМ!$B$33:$B$776,V$79)+'СЕТ СН'!$G$14+СВЦЭМ!$D$10+'СЕТ СН'!$G$6-'СЕТ СН'!$G$26</f>
        <v>1423.7109773699999</v>
      </c>
      <c r="W82" s="36">
        <f>SUMIFS(СВЦЭМ!$D$33:$D$776,СВЦЭМ!$A$33:$A$776,$A82,СВЦЭМ!$B$33:$B$776,W$79)+'СЕТ СН'!$G$14+СВЦЭМ!$D$10+'СЕТ СН'!$G$6-'СЕТ СН'!$G$26</f>
        <v>1410.2767903700001</v>
      </c>
      <c r="X82" s="36">
        <f>SUMIFS(СВЦЭМ!$D$33:$D$776,СВЦЭМ!$A$33:$A$776,$A82,СВЦЭМ!$B$33:$B$776,X$79)+'СЕТ СН'!$G$14+СВЦЭМ!$D$10+'СЕТ СН'!$G$6-'СЕТ СН'!$G$26</f>
        <v>1415.159746</v>
      </c>
      <c r="Y82" s="36">
        <f>SUMIFS(СВЦЭМ!$D$33:$D$776,СВЦЭМ!$A$33:$A$776,$A82,СВЦЭМ!$B$33:$B$776,Y$79)+'СЕТ СН'!$G$14+СВЦЭМ!$D$10+'СЕТ СН'!$G$6-'СЕТ СН'!$G$26</f>
        <v>1426.3723889</v>
      </c>
    </row>
    <row r="83" spans="1:25" ht="15.75" x14ac:dyDescent="0.2">
      <c r="A83" s="35">
        <f t="shared" si="2"/>
        <v>43865</v>
      </c>
      <c r="B83" s="36">
        <f>SUMIFS(СВЦЭМ!$D$33:$D$776,СВЦЭМ!$A$33:$A$776,$A83,СВЦЭМ!$B$33:$B$776,B$79)+'СЕТ СН'!$G$14+СВЦЭМ!$D$10+'СЕТ СН'!$G$6-'СЕТ СН'!$G$26</f>
        <v>1426.0121192700001</v>
      </c>
      <c r="C83" s="36">
        <f>SUMIFS(СВЦЭМ!$D$33:$D$776,СВЦЭМ!$A$33:$A$776,$A83,СВЦЭМ!$B$33:$B$776,C$79)+'СЕТ СН'!$G$14+СВЦЭМ!$D$10+'СЕТ СН'!$G$6-'СЕТ СН'!$G$26</f>
        <v>1436.8641861800002</v>
      </c>
      <c r="D83" s="36">
        <f>SUMIFS(СВЦЭМ!$D$33:$D$776,СВЦЭМ!$A$33:$A$776,$A83,СВЦЭМ!$B$33:$B$776,D$79)+'СЕТ СН'!$G$14+СВЦЭМ!$D$10+'СЕТ СН'!$G$6-'СЕТ СН'!$G$26</f>
        <v>1449.1508646500001</v>
      </c>
      <c r="E83" s="36">
        <f>SUMIFS(СВЦЭМ!$D$33:$D$776,СВЦЭМ!$A$33:$A$776,$A83,СВЦЭМ!$B$33:$B$776,E$79)+'СЕТ СН'!$G$14+СВЦЭМ!$D$10+'СЕТ СН'!$G$6-'СЕТ СН'!$G$26</f>
        <v>1447.5728804400001</v>
      </c>
      <c r="F83" s="36">
        <f>SUMIFS(СВЦЭМ!$D$33:$D$776,СВЦЭМ!$A$33:$A$776,$A83,СВЦЭМ!$B$33:$B$776,F$79)+'СЕТ СН'!$G$14+СВЦЭМ!$D$10+'СЕТ СН'!$G$6-'СЕТ СН'!$G$26</f>
        <v>1438.7091624200002</v>
      </c>
      <c r="G83" s="36">
        <f>SUMIFS(СВЦЭМ!$D$33:$D$776,СВЦЭМ!$A$33:$A$776,$A83,СВЦЭМ!$B$33:$B$776,G$79)+'СЕТ СН'!$G$14+СВЦЭМ!$D$10+'СЕТ СН'!$G$6-'СЕТ СН'!$G$26</f>
        <v>1419.8785986</v>
      </c>
      <c r="H83" s="36">
        <f>SUMIFS(СВЦЭМ!$D$33:$D$776,СВЦЭМ!$A$33:$A$776,$A83,СВЦЭМ!$B$33:$B$776,H$79)+'СЕТ СН'!$G$14+СВЦЭМ!$D$10+'СЕТ СН'!$G$6-'СЕТ СН'!$G$26</f>
        <v>1402.7651655300001</v>
      </c>
      <c r="I83" s="36">
        <f>SUMIFS(СВЦЭМ!$D$33:$D$776,СВЦЭМ!$A$33:$A$776,$A83,СВЦЭМ!$B$33:$B$776,I$79)+'СЕТ СН'!$G$14+СВЦЭМ!$D$10+'СЕТ СН'!$G$6-'СЕТ СН'!$G$26</f>
        <v>1377.3349910400002</v>
      </c>
      <c r="J83" s="36">
        <f>SUMIFS(СВЦЭМ!$D$33:$D$776,СВЦЭМ!$A$33:$A$776,$A83,СВЦЭМ!$B$33:$B$776,J$79)+'СЕТ СН'!$G$14+СВЦЭМ!$D$10+'СЕТ СН'!$G$6-'СЕТ СН'!$G$26</f>
        <v>1359.7358822900001</v>
      </c>
      <c r="K83" s="36">
        <f>SUMIFS(СВЦЭМ!$D$33:$D$776,СВЦЭМ!$A$33:$A$776,$A83,СВЦЭМ!$B$33:$B$776,K$79)+'СЕТ СН'!$G$14+СВЦЭМ!$D$10+'СЕТ СН'!$G$6-'СЕТ СН'!$G$26</f>
        <v>1350.4772612100001</v>
      </c>
      <c r="L83" s="36">
        <f>SUMIFS(СВЦЭМ!$D$33:$D$776,СВЦЭМ!$A$33:$A$776,$A83,СВЦЭМ!$B$33:$B$776,L$79)+'СЕТ СН'!$G$14+СВЦЭМ!$D$10+'СЕТ СН'!$G$6-'СЕТ СН'!$G$26</f>
        <v>1369.26052284</v>
      </c>
      <c r="M83" s="36">
        <f>SUMIFS(СВЦЭМ!$D$33:$D$776,СВЦЭМ!$A$33:$A$776,$A83,СВЦЭМ!$B$33:$B$776,M$79)+'СЕТ СН'!$G$14+СВЦЭМ!$D$10+'СЕТ СН'!$G$6-'СЕТ СН'!$G$26</f>
        <v>1423.04170312</v>
      </c>
      <c r="N83" s="36">
        <f>SUMIFS(СВЦЭМ!$D$33:$D$776,СВЦЭМ!$A$33:$A$776,$A83,СВЦЭМ!$B$33:$B$776,N$79)+'СЕТ СН'!$G$14+СВЦЭМ!$D$10+'СЕТ СН'!$G$6-'СЕТ СН'!$G$26</f>
        <v>1466.7598866100002</v>
      </c>
      <c r="O83" s="36">
        <f>SUMIFS(СВЦЭМ!$D$33:$D$776,СВЦЭМ!$A$33:$A$776,$A83,СВЦЭМ!$B$33:$B$776,O$79)+'СЕТ СН'!$G$14+СВЦЭМ!$D$10+'СЕТ СН'!$G$6-'СЕТ СН'!$G$26</f>
        <v>1483.1209457200002</v>
      </c>
      <c r="P83" s="36">
        <f>SUMIFS(СВЦЭМ!$D$33:$D$776,СВЦЭМ!$A$33:$A$776,$A83,СВЦЭМ!$B$33:$B$776,P$79)+'СЕТ СН'!$G$14+СВЦЭМ!$D$10+'СЕТ СН'!$G$6-'СЕТ СН'!$G$26</f>
        <v>1487.29646647</v>
      </c>
      <c r="Q83" s="36">
        <f>SUMIFS(СВЦЭМ!$D$33:$D$776,СВЦЭМ!$A$33:$A$776,$A83,СВЦЭМ!$B$33:$B$776,Q$79)+'СЕТ СН'!$G$14+СВЦЭМ!$D$10+'СЕТ СН'!$G$6-'СЕТ СН'!$G$26</f>
        <v>1491.19793897</v>
      </c>
      <c r="R83" s="36">
        <f>SUMIFS(СВЦЭМ!$D$33:$D$776,СВЦЭМ!$A$33:$A$776,$A83,СВЦЭМ!$B$33:$B$776,R$79)+'СЕТ СН'!$G$14+СВЦЭМ!$D$10+'СЕТ СН'!$G$6-'СЕТ СН'!$G$26</f>
        <v>1490.56858646</v>
      </c>
      <c r="S83" s="36">
        <f>SUMIFS(СВЦЭМ!$D$33:$D$776,СВЦЭМ!$A$33:$A$776,$A83,СВЦЭМ!$B$33:$B$776,S$79)+'СЕТ СН'!$G$14+СВЦЭМ!$D$10+'СЕТ СН'!$G$6-'СЕТ СН'!$G$26</f>
        <v>1479.8454819600001</v>
      </c>
      <c r="T83" s="36">
        <f>SUMIFS(СВЦЭМ!$D$33:$D$776,СВЦЭМ!$A$33:$A$776,$A83,СВЦЭМ!$B$33:$B$776,T$79)+'СЕТ СН'!$G$14+СВЦЭМ!$D$10+'СЕТ СН'!$G$6-'СЕТ СН'!$G$26</f>
        <v>1455.7937542899999</v>
      </c>
      <c r="U83" s="36">
        <f>SUMIFS(СВЦЭМ!$D$33:$D$776,СВЦЭМ!$A$33:$A$776,$A83,СВЦЭМ!$B$33:$B$776,U$79)+'СЕТ СН'!$G$14+СВЦЭМ!$D$10+'СЕТ СН'!$G$6-'СЕТ СН'!$G$26</f>
        <v>1443.3461799000002</v>
      </c>
      <c r="V83" s="36">
        <f>SUMIFS(СВЦЭМ!$D$33:$D$776,СВЦЭМ!$A$33:$A$776,$A83,СВЦЭМ!$B$33:$B$776,V$79)+'СЕТ СН'!$G$14+СВЦЭМ!$D$10+'СЕТ СН'!$G$6-'СЕТ СН'!$G$26</f>
        <v>1449.0042127500001</v>
      </c>
      <c r="W83" s="36">
        <f>SUMIFS(СВЦЭМ!$D$33:$D$776,СВЦЭМ!$A$33:$A$776,$A83,СВЦЭМ!$B$33:$B$776,W$79)+'СЕТ СН'!$G$14+СВЦЭМ!$D$10+'СЕТ СН'!$G$6-'СЕТ СН'!$G$26</f>
        <v>1451.9306747800001</v>
      </c>
      <c r="X83" s="36">
        <f>SUMIFS(СВЦЭМ!$D$33:$D$776,СВЦЭМ!$A$33:$A$776,$A83,СВЦЭМ!$B$33:$B$776,X$79)+'СЕТ СН'!$G$14+СВЦЭМ!$D$10+'СЕТ СН'!$G$6-'СЕТ СН'!$G$26</f>
        <v>1457.7700690000001</v>
      </c>
      <c r="Y83" s="36">
        <f>SUMIFS(СВЦЭМ!$D$33:$D$776,СВЦЭМ!$A$33:$A$776,$A83,СВЦЭМ!$B$33:$B$776,Y$79)+'СЕТ СН'!$G$14+СВЦЭМ!$D$10+'СЕТ СН'!$G$6-'СЕТ СН'!$G$26</f>
        <v>1478.0478884500001</v>
      </c>
    </row>
    <row r="84" spans="1:25" ht="15.75" x14ac:dyDescent="0.2">
      <c r="A84" s="35">
        <f t="shared" si="2"/>
        <v>43866</v>
      </c>
      <c r="B84" s="36">
        <f>SUMIFS(СВЦЭМ!$D$33:$D$776,СВЦЭМ!$A$33:$A$776,$A84,СВЦЭМ!$B$33:$B$776,B$79)+'СЕТ СН'!$G$14+СВЦЭМ!$D$10+'СЕТ СН'!$G$6-'СЕТ СН'!$G$26</f>
        <v>1476.2929786300001</v>
      </c>
      <c r="C84" s="36">
        <f>SUMIFS(СВЦЭМ!$D$33:$D$776,СВЦЭМ!$A$33:$A$776,$A84,СВЦЭМ!$B$33:$B$776,C$79)+'СЕТ СН'!$G$14+СВЦЭМ!$D$10+'СЕТ СН'!$G$6-'СЕТ СН'!$G$26</f>
        <v>1501.5342179300001</v>
      </c>
      <c r="D84" s="36">
        <f>SUMIFS(СВЦЭМ!$D$33:$D$776,СВЦЭМ!$A$33:$A$776,$A84,СВЦЭМ!$B$33:$B$776,D$79)+'СЕТ СН'!$G$14+СВЦЭМ!$D$10+'СЕТ СН'!$G$6-'СЕТ СН'!$G$26</f>
        <v>1515.0342580700001</v>
      </c>
      <c r="E84" s="36">
        <f>SUMIFS(СВЦЭМ!$D$33:$D$776,СВЦЭМ!$A$33:$A$776,$A84,СВЦЭМ!$B$33:$B$776,E$79)+'СЕТ СН'!$G$14+СВЦЭМ!$D$10+'СЕТ СН'!$G$6-'СЕТ СН'!$G$26</f>
        <v>1513.5017954800001</v>
      </c>
      <c r="F84" s="36">
        <f>SUMIFS(СВЦЭМ!$D$33:$D$776,СВЦЭМ!$A$33:$A$776,$A84,СВЦЭМ!$B$33:$B$776,F$79)+'СЕТ СН'!$G$14+СВЦЭМ!$D$10+'СЕТ СН'!$G$6-'СЕТ СН'!$G$26</f>
        <v>1504.3328018900002</v>
      </c>
      <c r="G84" s="36">
        <f>SUMIFS(СВЦЭМ!$D$33:$D$776,СВЦЭМ!$A$33:$A$776,$A84,СВЦЭМ!$B$33:$B$776,G$79)+'СЕТ СН'!$G$14+СВЦЭМ!$D$10+'СЕТ СН'!$G$6-'СЕТ СН'!$G$26</f>
        <v>1486.6023211300001</v>
      </c>
      <c r="H84" s="36">
        <f>SUMIFS(СВЦЭМ!$D$33:$D$776,СВЦЭМ!$A$33:$A$776,$A84,СВЦЭМ!$B$33:$B$776,H$79)+'СЕТ СН'!$G$14+СВЦЭМ!$D$10+'СЕТ СН'!$G$6-'СЕТ СН'!$G$26</f>
        <v>1454.3702463</v>
      </c>
      <c r="I84" s="36">
        <f>SUMIFS(СВЦЭМ!$D$33:$D$776,СВЦЭМ!$A$33:$A$776,$A84,СВЦЭМ!$B$33:$B$776,I$79)+'СЕТ СН'!$G$14+СВЦЭМ!$D$10+'СЕТ СН'!$G$6-'СЕТ СН'!$G$26</f>
        <v>1420.88958131</v>
      </c>
      <c r="J84" s="36">
        <f>SUMIFS(СВЦЭМ!$D$33:$D$776,СВЦЭМ!$A$33:$A$776,$A84,СВЦЭМ!$B$33:$B$776,J$79)+'СЕТ СН'!$G$14+СВЦЭМ!$D$10+'СЕТ СН'!$G$6-'СЕТ СН'!$G$26</f>
        <v>1388.1733529100002</v>
      </c>
      <c r="K84" s="36">
        <f>SUMIFS(СВЦЭМ!$D$33:$D$776,СВЦЭМ!$A$33:$A$776,$A84,СВЦЭМ!$B$33:$B$776,K$79)+'СЕТ СН'!$G$14+СВЦЭМ!$D$10+'СЕТ СН'!$G$6-'СЕТ СН'!$G$26</f>
        <v>1381.4052895499999</v>
      </c>
      <c r="L84" s="36">
        <f>SUMIFS(СВЦЭМ!$D$33:$D$776,СВЦЭМ!$A$33:$A$776,$A84,СВЦЭМ!$B$33:$B$776,L$79)+'СЕТ СН'!$G$14+СВЦЭМ!$D$10+'СЕТ СН'!$G$6-'СЕТ СН'!$G$26</f>
        <v>1376.18369132</v>
      </c>
      <c r="M84" s="36">
        <f>SUMIFS(СВЦЭМ!$D$33:$D$776,СВЦЭМ!$A$33:$A$776,$A84,СВЦЭМ!$B$33:$B$776,M$79)+'СЕТ СН'!$G$14+СВЦЭМ!$D$10+'СЕТ СН'!$G$6-'СЕТ СН'!$G$26</f>
        <v>1385.0322696600001</v>
      </c>
      <c r="N84" s="36">
        <f>SUMIFS(СВЦЭМ!$D$33:$D$776,СВЦЭМ!$A$33:$A$776,$A84,СВЦЭМ!$B$33:$B$776,N$79)+'СЕТ СН'!$G$14+СВЦЭМ!$D$10+'СЕТ СН'!$G$6-'СЕТ СН'!$G$26</f>
        <v>1404.9934211500001</v>
      </c>
      <c r="O84" s="36">
        <f>SUMIFS(СВЦЭМ!$D$33:$D$776,СВЦЭМ!$A$33:$A$776,$A84,СВЦЭМ!$B$33:$B$776,O$79)+'СЕТ СН'!$G$14+СВЦЭМ!$D$10+'СЕТ СН'!$G$6-'СЕТ СН'!$G$26</f>
        <v>1437.2344368900001</v>
      </c>
      <c r="P84" s="36">
        <f>SUMIFS(СВЦЭМ!$D$33:$D$776,СВЦЭМ!$A$33:$A$776,$A84,СВЦЭМ!$B$33:$B$776,P$79)+'СЕТ СН'!$G$14+СВЦЭМ!$D$10+'СЕТ СН'!$G$6-'СЕТ СН'!$G$26</f>
        <v>1453.6147320600001</v>
      </c>
      <c r="Q84" s="36">
        <f>SUMIFS(СВЦЭМ!$D$33:$D$776,СВЦЭМ!$A$33:$A$776,$A84,СВЦЭМ!$B$33:$B$776,Q$79)+'СЕТ СН'!$G$14+СВЦЭМ!$D$10+'СЕТ СН'!$G$6-'СЕТ СН'!$G$26</f>
        <v>1459.5722685700002</v>
      </c>
      <c r="R84" s="36">
        <f>SUMIFS(СВЦЭМ!$D$33:$D$776,СВЦЭМ!$A$33:$A$776,$A84,СВЦЭМ!$B$33:$B$776,R$79)+'СЕТ СН'!$G$14+СВЦЭМ!$D$10+'СЕТ СН'!$G$6-'СЕТ СН'!$G$26</f>
        <v>1454.1472280800001</v>
      </c>
      <c r="S84" s="36">
        <f>SUMIFS(СВЦЭМ!$D$33:$D$776,СВЦЭМ!$A$33:$A$776,$A84,СВЦЭМ!$B$33:$B$776,S$79)+'СЕТ СН'!$G$14+СВЦЭМ!$D$10+'СЕТ СН'!$G$6-'СЕТ СН'!$G$26</f>
        <v>1431.1072369200001</v>
      </c>
      <c r="T84" s="36">
        <f>SUMIFS(СВЦЭМ!$D$33:$D$776,СВЦЭМ!$A$33:$A$776,$A84,СВЦЭМ!$B$33:$B$776,T$79)+'СЕТ СН'!$G$14+СВЦЭМ!$D$10+'СЕТ СН'!$G$6-'СЕТ СН'!$G$26</f>
        <v>1404.43350424</v>
      </c>
      <c r="U84" s="36">
        <f>SUMIFS(СВЦЭМ!$D$33:$D$776,СВЦЭМ!$A$33:$A$776,$A84,СВЦЭМ!$B$33:$B$776,U$79)+'СЕТ СН'!$G$14+СВЦЭМ!$D$10+'СЕТ СН'!$G$6-'СЕТ СН'!$G$26</f>
        <v>1401.7735048600002</v>
      </c>
      <c r="V84" s="36">
        <f>SUMIFS(СВЦЭМ!$D$33:$D$776,СВЦЭМ!$A$33:$A$776,$A84,СВЦЭМ!$B$33:$B$776,V$79)+'СЕТ СН'!$G$14+СВЦЭМ!$D$10+'СЕТ СН'!$G$6-'СЕТ СН'!$G$26</f>
        <v>1407.8639773100001</v>
      </c>
      <c r="W84" s="36">
        <f>SUMIFS(СВЦЭМ!$D$33:$D$776,СВЦЭМ!$A$33:$A$776,$A84,СВЦЭМ!$B$33:$B$776,W$79)+'СЕТ СН'!$G$14+СВЦЭМ!$D$10+'СЕТ СН'!$G$6-'СЕТ СН'!$G$26</f>
        <v>1419.8023541900002</v>
      </c>
      <c r="X84" s="36">
        <f>SUMIFS(СВЦЭМ!$D$33:$D$776,СВЦЭМ!$A$33:$A$776,$A84,СВЦЭМ!$B$33:$B$776,X$79)+'СЕТ СН'!$G$14+СВЦЭМ!$D$10+'СЕТ СН'!$G$6-'СЕТ СН'!$G$26</f>
        <v>1434.82651171</v>
      </c>
      <c r="Y84" s="36">
        <f>SUMIFS(СВЦЭМ!$D$33:$D$776,СВЦЭМ!$A$33:$A$776,$A84,СВЦЭМ!$B$33:$B$776,Y$79)+'СЕТ СН'!$G$14+СВЦЭМ!$D$10+'СЕТ СН'!$G$6-'СЕТ СН'!$G$26</f>
        <v>1462.56276157</v>
      </c>
    </row>
    <row r="85" spans="1:25" ht="15.75" x14ac:dyDescent="0.2">
      <c r="A85" s="35">
        <f t="shared" si="2"/>
        <v>43867</v>
      </c>
      <c r="B85" s="36">
        <f>SUMIFS(СВЦЭМ!$D$33:$D$776,СВЦЭМ!$A$33:$A$776,$A85,СВЦЭМ!$B$33:$B$776,B$79)+'СЕТ СН'!$G$14+СВЦЭМ!$D$10+'СЕТ СН'!$G$6-'СЕТ СН'!$G$26</f>
        <v>1462.0231359300001</v>
      </c>
      <c r="C85" s="36">
        <f>SUMIFS(СВЦЭМ!$D$33:$D$776,СВЦЭМ!$A$33:$A$776,$A85,СВЦЭМ!$B$33:$B$776,C$79)+'СЕТ СН'!$G$14+СВЦЭМ!$D$10+'СЕТ СН'!$G$6-'СЕТ СН'!$G$26</f>
        <v>1491.7431139099999</v>
      </c>
      <c r="D85" s="36">
        <f>SUMIFS(СВЦЭМ!$D$33:$D$776,СВЦЭМ!$A$33:$A$776,$A85,СВЦЭМ!$B$33:$B$776,D$79)+'СЕТ СН'!$G$14+СВЦЭМ!$D$10+'СЕТ СН'!$G$6-'СЕТ СН'!$G$26</f>
        <v>1499.74345726</v>
      </c>
      <c r="E85" s="36">
        <f>SUMIFS(СВЦЭМ!$D$33:$D$776,СВЦЭМ!$A$33:$A$776,$A85,СВЦЭМ!$B$33:$B$776,E$79)+'СЕТ СН'!$G$14+СВЦЭМ!$D$10+'СЕТ СН'!$G$6-'СЕТ СН'!$G$26</f>
        <v>1504.2899714</v>
      </c>
      <c r="F85" s="36">
        <f>SUMIFS(СВЦЭМ!$D$33:$D$776,СВЦЭМ!$A$33:$A$776,$A85,СВЦЭМ!$B$33:$B$776,F$79)+'СЕТ СН'!$G$14+СВЦЭМ!$D$10+'СЕТ СН'!$G$6-'СЕТ СН'!$G$26</f>
        <v>1501.5703471300001</v>
      </c>
      <c r="G85" s="36">
        <f>SUMIFS(СВЦЭМ!$D$33:$D$776,СВЦЭМ!$A$33:$A$776,$A85,СВЦЭМ!$B$33:$B$776,G$79)+'СЕТ СН'!$G$14+СВЦЭМ!$D$10+'СЕТ СН'!$G$6-'СЕТ СН'!$G$26</f>
        <v>1494.7464972500002</v>
      </c>
      <c r="H85" s="36">
        <f>SUMIFS(СВЦЭМ!$D$33:$D$776,СВЦЭМ!$A$33:$A$776,$A85,СВЦЭМ!$B$33:$B$776,H$79)+'СЕТ СН'!$G$14+СВЦЭМ!$D$10+'СЕТ СН'!$G$6-'СЕТ СН'!$G$26</f>
        <v>1462.6408970699999</v>
      </c>
      <c r="I85" s="36">
        <f>SUMIFS(СВЦЭМ!$D$33:$D$776,СВЦЭМ!$A$33:$A$776,$A85,СВЦЭМ!$B$33:$B$776,I$79)+'СЕТ СН'!$G$14+СВЦЭМ!$D$10+'СЕТ СН'!$G$6-'СЕТ СН'!$G$26</f>
        <v>1421.9445941399999</v>
      </c>
      <c r="J85" s="36">
        <f>SUMIFS(СВЦЭМ!$D$33:$D$776,СВЦЭМ!$A$33:$A$776,$A85,СВЦЭМ!$B$33:$B$776,J$79)+'СЕТ СН'!$G$14+СВЦЭМ!$D$10+'СЕТ СН'!$G$6-'СЕТ СН'!$G$26</f>
        <v>1398.4880322700001</v>
      </c>
      <c r="K85" s="36">
        <f>SUMIFS(СВЦЭМ!$D$33:$D$776,СВЦЭМ!$A$33:$A$776,$A85,СВЦЭМ!$B$33:$B$776,K$79)+'СЕТ СН'!$G$14+СВЦЭМ!$D$10+'СЕТ СН'!$G$6-'СЕТ СН'!$G$26</f>
        <v>1369.7908204099999</v>
      </c>
      <c r="L85" s="36">
        <f>SUMIFS(СВЦЭМ!$D$33:$D$776,СВЦЭМ!$A$33:$A$776,$A85,СВЦЭМ!$B$33:$B$776,L$79)+'СЕТ СН'!$G$14+СВЦЭМ!$D$10+'СЕТ СН'!$G$6-'СЕТ СН'!$G$26</f>
        <v>1382.7492978499999</v>
      </c>
      <c r="M85" s="36">
        <f>SUMIFS(СВЦЭМ!$D$33:$D$776,СВЦЭМ!$A$33:$A$776,$A85,СВЦЭМ!$B$33:$B$776,M$79)+'СЕТ СН'!$G$14+СВЦЭМ!$D$10+'СЕТ СН'!$G$6-'СЕТ СН'!$G$26</f>
        <v>1402.5602019800001</v>
      </c>
      <c r="N85" s="36">
        <f>SUMIFS(СВЦЭМ!$D$33:$D$776,СВЦЭМ!$A$33:$A$776,$A85,СВЦЭМ!$B$33:$B$776,N$79)+'СЕТ СН'!$G$14+СВЦЭМ!$D$10+'СЕТ СН'!$G$6-'СЕТ СН'!$G$26</f>
        <v>1418.82928881</v>
      </c>
      <c r="O85" s="36">
        <f>SUMIFS(СВЦЭМ!$D$33:$D$776,СВЦЭМ!$A$33:$A$776,$A85,СВЦЭМ!$B$33:$B$776,O$79)+'СЕТ СН'!$G$14+СВЦЭМ!$D$10+'СЕТ СН'!$G$6-'СЕТ СН'!$G$26</f>
        <v>1437.1485870500001</v>
      </c>
      <c r="P85" s="36">
        <f>SUMIFS(СВЦЭМ!$D$33:$D$776,СВЦЭМ!$A$33:$A$776,$A85,СВЦЭМ!$B$33:$B$776,P$79)+'СЕТ СН'!$G$14+СВЦЭМ!$D$10+'СЕТ СН'!$G$6-'СЕТ СН'!$G$26</f>
        <v>1451.3159900600001</v>
      </c>
      <c r="Q85" s="36">
        <f>SUMIFS(СВЦЭМ!$D$33:$D$776,СВЦЭМ!$A$33:$A$776,$A85,СВЦЭМ!$B$33:$B$776,Q$79)+'СЕТ СН'!$G$14+СВЦЭМ!$D$10+'СЕТ СН'!$G$6-'СЕТ СН'!$G$26</f>
        <v>1460.50561915</v>
      </c>
      <c r="R85" s="36">
        <f>SUMIFS(СВЦЭМ!$D$33:$D$776,СВЦЭМ!$A$33:$A$776,$A85,СВЦЭМ!$B$33:$B$776,R$79)+'СЕТ СН'!$G$14+СВЦЭМ!$D$10+'СЕТ СН'!$G$6-'СЕТ СН'!$G$26</f>
        <v>1453.1115091400002</v>
      </c>
      <c r="S85" s="36">
        <f>SUMIFS(СВЦЭМ!$D$33:$D$776,СВЦЭМ!$A$33:$A$776,$A85,СВЦЭМ!$B$33:$B$776,S$79)+'СЕТ СН'!$G$14+СВЦЭМ!$D$10+'СЕТ СН'!$G$6-'СЕТ СН'!$G$26</f>
        <v>1431.2518194900001</v>
      </c>
      <c r="T85" s="36">
        <f>SUMIFS(СВЦЭМ!$D$33:$D$776,СВЦЭМ!$A$33:$A$776,$A85,СВЦЭМ!$B$33:$B$776,T$79)+'СЕТ СН'!$G$14+СВЦЭМ!$D$10+'СЕТ СН'!$G$6-'СЕТ СН'!$G$26</f>
        <v>1402.1730285799999</v>
      </c>
      <c r="U85" s="36">
        <f>SUMIFS(СВЦЭМ!$D$33:$D$776,СВЦЭМ!$A$33:$A$776,$A85,СВЦЭМ!$B$33:$B$776,U$79)+'СЕТ СН'!$G$14+СВЦЭМ!$D$10+'СЕТ СН'!$G$6-'СЕТ СН'!$G$26</f>
        <v>1395.67266122</v>
      </c>
      <c r="V85" s="36">
        <f>SUMIFS(СВЦЭМ!$D$33:$D$776,СВЦЭМ!$A$33:$A$776,$A85,СВЦЭМ!$B$33:$B$776,V$79)+'СЕТ СН'!$G$14+СВЦЭМ!$D$10+'СЕТ СН'!$G$6-'СЕТ СН'!$G$26</f>
        <v>1387.7423619800002</v>
      </c>
      <c r="W85" s="36">
        <f>SUMIFS(СВЦЭМ!$D$33:$D$776,СВЦЭМ!$A$33:$A$776,$A85,СВЦЭМ!$B$33:$B$776,W$79)+'СЕТ СН'!$G$14+СВЦЭМ!$D$10+'СЕТ СН'!$G$6-'СЕТ СН'!$G$26</f>
        <v>1404.9780206200001</v>
      </c>
      <c r="X85" s="36">
        <f>SUMIFS(СВЦЭМ!$D$33:$D$776,СВЦЭМ!$A$33:$A$776,$A85,СВЦЭМ!$B$33:$B$776,X$79)+'СЕТ СН'!$G$14+СВЦЭМ!$D$10+'СЕТ СН'!$G$6-'СЕТ СН'!$G$26</f>
        <v>1422.72362045</v>
      </c>
      <c r="Y85" s="36">
        <f>SUMIFS(СВЦЭМ!$D$33:$D$776,СВЦЭМ!$A$33:$A$776,$A85,СВЦЭМ!$B$33:$B$776,Y$79)+'СЕТ СН'!$G$14+СВЦЭМ!$D$10+'СЕТ СН'!$G$6-'СЕТ СН'!$G$26</f>
        <v>1451.94243056</v>
      </c>
    </row>
    <row r="86" spans="1:25" ht="15.75" x14ac:dyDescent="0.2">
      <c r="A86" s="35">
        <f t="shared" si="2"/>
        <v>43868</v>
      </c>
      <c r="B86" s="36">
        <f>SUMIFS(СВЦЭМ!$D$33:$D$776,СВЦЭМ!$A$33:$A$776,$A86,СВЦЭМ!$B$33:$B$776,B$79)+'СЕТ СН'!$G$14+СВЦЭМ!$D$10+'СЕТ СН'!$G$6-'СЕТ СН'!$G$26</f>
        <v>1531.6820333200001</v>
      </c>
      <c r="C86" s="36">
        <f>SUMIFS(СВЦЭМ!$D$33:$D$776,СВЦЭМ!$A$33:$A$776,$A86,СВЦЭМ!$B$33:$B$776,C$79)+'СЕТ СН'!$G$14+СВЦЭМ!$D$10+'СЕТ СН'!$G$6-'СЕТ СН'!$G$26</f>
        <v>1542.3185040000001</v>
      </c>
      <c r="D86" s="36">
        <f>SUMIFS(СВЦЭМ!$D$33:$D$776,СВЦЭМ!$A$33:$A$776,$A86,СВЦЭМ!$B$33:$B$776,D$79)+'СЕТ СН'!$G$14+СВЦЭМ!$D$10+'СЕТ СН'!$G$6-'СЕТ СН'!$G$26</f>
        <v>1550.9965614299999</v>
      </c>
      <c r="E86" s="36">
        <f>SUMIFS(СВЦЭМ!$D$33:$D$776,СВЦЭМ!$A$33:$A$776,$A86,СВЦЭМ!$B$33:$B$776,E$79)+'СЕТ СН'!$G$14+СВЦЭМ!$D$10+'СЕТ СН'!$G$6-'СЕТ СН'!$G$26</f>
        <v>1547.1384817400001</v>
      </c>
      <c r="F86" s="36">
        <f>SUMIFS(СВЦЭМ!$D$33:$D$776,СВЦЭМ!$A$33:$A$776,$A86,СВЦЭМ!$B$33:$B$776,F$79)+'СЕТ СН'!$G$14+СВЦЭМ!$D$10+'СЕТ СН'!$G$6-'СЕТ СН'!$G$26</f>
        <v>1535.8366561500002</v>
      </c>
      <c r="G86" s="36">
        <f>SUMIFS(СВЦЭМ!$D$33:$D$776,СВЦЭМ!$A$33:$A$776,$A86,СВЦЭМ!$B$33:$B$776,G$79)+'СЕТ СН'!$G$14+СВЦЭМ!$D$10+'СЕТ СН'!$G$6-'СЕТ СН'!$G$26</f>
        <v>1524.1574453200001</v>
      </c>
      <c r="H86" s="36">
        <f>SUMIFS(СВЦЭМ!$D$33:$D$776,СВЦЭМ!$A$33:$A$776,$A86,СВЦЭМ!$B$33:$B$776,H$79)+'СЕТ СН'!$G$14+СВЦЭМ!$D$10+'СЕТ СН'!$G$6-'СЕТ СН'!$G$26</f>
        <v>1490.6082109000001</v>
      </c>
      <c r="I86" s="36">
        <f>SUMIFS(СВЦЭМ!$D$33:$D$776,СВЦЭМ!$A$33:$A$776,$A86,СВЦЭМ!$B$33:$B$776,I$79)+'СЕТ СН'!$G$14+СВЦЭМ!$D$10+'СЕТ СН'!$G$6-'СЕТ СН'!$G$26</f>
        <v>1454.53768388</v>
      </c>
      <c r="J86" s="36">
        <f>SUMIFS(СВЦЭМ!$D$33:$D$776,СВЦЭМ!$A$33:$A$776,$A86,СВЦЭМ!$B$33:$B$776,J$79)+'СЕТ СН'!$G$14+СВЦЭМ!$D$10+'СЕТ СН'!$G$6-'СЕТ СН'!$G$26</f>
        <v>1421.98456207</v>
      </c>
      <c r="K86" s="36">
        <f>SUMIFS(СВЦЭМ!$D$33:$D$776,СВЦЭМ!$A$33:$A$776,$A86,СВЦЭМ!$B$33:$B$776,K$79)+'СЕТ СН'!$G$14+СВЦЭМ!$D$10+'СЕТ СН'!$G$6-'СЕТ СН'!$G$26</f>
        <v>1424.5975572900002</v>
      </c>
      <c r="L86" s="36">
        <f>SUMIFS(СВЦЭМ!$D$33:$D$776,СВЦЭМ!$A$33:$A$776,$A86,СВЦЭМ!$B$33:$B$776,L$79)+'СЕТ СН'!$G$14+СВЦЭМ!$D$10+'СЕТ СН'!$G$6-'СЕТ СН'!$G$26</f>
        <v>1429.4229886500002</v>
      </c>
      <c r="M86" s="36">
        <f>SUMIFS(СВЦЭМ!$D$33:$D$776,СВЦЭМ!$A$33:$A$776,$A86,СВЦЭМ!$B$33:$B$776,M$79)+'СЕТ СН'!$G$14+СВЦЭМ!$D$10+'СЕТ СН'!$G$6-'СЕТ СН'!$G$26</f>
        <v>1421.7907556700002</v>
      </c>
      <c r="N86" s="36">
        <f>SUMIFS(СВЦЭМ!$D$33:$D$776,СВЦЭМ!$A$33:$A$776,$A86,СВЦЭМ!$B$33:$B$776,N$79)+'СЕТ СН'!$G$14+СВЦЭМ!$D$10+'СЕТ СН'!$G$6-'СЕТ СН'!$G$26</f>
        <v>1433.17100089</v>
      </c>
      <c r="O86" s="36">
        <f>SUMIFS(СВЦЭМ!$D$33:$D$776,СВЦЭМ!$A$33:$A$776,$A86,СВЦЭМ!$B$33:$B$776,O$79)+'СЕТ СН'!$G$14+СВЦЭМ!$D$10+'СЕТ СН'!$G$6-'СЕТ СН'!$G$26</f>
        <v>1446.0512952300001</v>
      </c>
      <c r="P86" s="36">
        <f>SUMIFS(СВЦЭМ!$D$33:$D$776,СВЦЭМ!$A$33:$A$776,$A86,СВЦЭМ!$B$33:$B$776,P$79)+'СЕТ СН'!$G$14+СВЦЭМ!$D$10+'СЕТ СН'!$G$6-'СЕТ СН'!$G$26</f>
        <v>1459.7910289000001</v>
      </c>
      <c r="Q86" s="36">
        <f>SUMIFS(СВЦЭМ!$D$33:$D$776,СВЦЭМ!$A$33:$A$776,$A86,СВЦЭМ!$B$33:$B$776,Q$79)+'СЕТ СН'!$G$14+СВЦЭМ!$D$10+'СЕТ СН'!$G$6-'СЕТ СН'!$G$26</f>
        <v>1466.1892067100002</v>
      </c>
      <c r="R86" s="36">
        <f>SUMIFS(СВЦЭМ!$D$33:$D$776,СВЦЭМ!$A$33:$A$776,$A86,СВЦЭМ!$B$33:$B$776,R$79)+'СЕТ СН'!$G$14+СВЦЭМ!$D$10+'СЕТ СН'!$G$6-'СЕТ СН'!$G$26</f>
        <v>1457.2876679800002</v>
      </c>
      <c r="S86" s="36">
        <f>SUMIFS(СВЦЭМ!$D$33:$D$776,СВЦЭМ!$A$33:$A$776,$A86,СВЦЭМ!$B$33:$B$776,S$79)+'СЕТ СН'!$G$14+СВЦЭМ!$D$10+'СЕТ СН'!$G$6-'СЕТ СН'!$G$26</f>
        <v>1423.2432627400001</v>
      </c>
      <c r="T86" s="36">
        <f>SUMIFS(СВЦЭМ!$D$33:$D$776,СВЦЭМ!$A$33:$A$776,$A86,СВЦЭМ!$B$33:$B$776,T$79)+'СЕТ СН'!$G$14+СВЦЭМ!$D$10+'СЕТ СН'!$G$6-'СЕТ СН'!$G$26</f>
        <v>1381.75918744</v>
      </c>
      <c r="U86" s="36">
        <f>SUMIFS(СВЦЭМ!$D$33:$D$776,СВЦЭМ!$A$33:$A$776,$A86,СВЦЭМ!$B$33:$B$776,U$79)+'СЕТ СН'!$G$14+СВЦЭМ!$D$10+'СЕТ СН'!$G$6-'СЕТ СН'!$G$26</f>
        <v>1384.4521130200001</v>
      </c>
      <c r="V86" s="36">
        <f>SUMIFS(СВЦЭМ!$D$33:$D$776,СВЦЭМ!$A$33:$A$776,$A86,СВЦЭМ!$B$33:$B$776,V$79)+'СЕТ СН'!$G$14+СВЦЭМ!$D$10+'СЕТ СН'!$G$6-'СЕТ СН'!$G$26</f>
        <v>1403.6222697100002</v>
      </c>
      <c r="W86" s="36">
        <f>SUMIFS(СВЦЭМ!$D$33:$D$776,СВЦЭМ!$A$33:$A$776,$A86,СВЦЭМ!$B$33:$B$776,W$79)+'СЕТ СН'!$G$14+СВЦЭМ!$D$10+'СЕТ СН'!$G$6-'СЕТ СН'!$G$26</f>
        <v>1422.9140414400001</v>
      </c>
      <c r="X86" s="36">
        <f>SUMIFS(СВЦЭМ!$D$33:$D$776,СВЦЭМ!$A$33:$A$776,$A86,СВЦЭМ!$B$33:$B$776,X$79)+'СЕТ СН'!$G$14+СВЦЭМ!$D$10+'СЕТ СН'!$G$6-'СЕТ СН'!$G$26</f>
        <v>1431.0579133200001</v>
      </c>
      <c r="Y86" s="36">
        <f>SUMIFS(СВЦЭМ!$D$33:$D$776,СВЦЭМ!$A$33:$A$776,$A86,СВЦЭМ!$B$33:$B$776,Y$79)+'СЕТ СН'!$G$14+СВЦЭМ!$D$10+'СЕТ СН'!$G$6-'СЕТ СН'!$G$26</f>
        <v>1447.3334829800001</v>
      </c>
    </row>
    <row r="87" spans="1:25" ht="15.75" x14ac:dyDescent="0.2">
      <c r="A87" s="35">
        <f t="shared" si="2"/>
        <v>43869</v>
      </c>
      <c r="B87" s="36">
        <f>SUMIFS(СВЦЭМ!$D$33:$D$776,СВЦЭМ!$A$33:$A$776,$A87,СВЦЭМ!$B$33:$B$776,B$79)+'СЕТ СН'!$G$14+СВЦЭМ!$D$10+'СЕТ СН'!$G$6-'СЕТ СН'!$G$26</f>
        <v>1484.8152732799999</v>
      </c>
      <c r="C87" s="36">
        <f>SUMIFS(СВЦЭМ!$D$33:$D$776,СВЦЭМ!$A$33:$A$776,$A87,СВЦЭМ!$B$33:$B$776,C$79)+'СЕТ СН'!$G$14+СВЦЭМ!$D$10+'СЕТ СН'!$G$6-'СЕТ СН'!$G$26</f>
        <v>1516.7063203000002</v>
      </c>
      <c r="D87" s="36">
        <f>SUMIFS(СВЦЭМ!$D$33:$D$776,СВЦЭМ!$A$33:$A$776,$A87,СВЦЭМ!$B$33:$B$776,D$79)+'СЕТ СН'!$G$14+СВЦЭМ!$D$10+'СЕТ СН'!$G$6-'СЕТ СН'!$G$26</f>
        <v>1533.54756649</v>
      </c>
      <c r="E87" s="36">
        <f>SUMIFS(СВЦЭМ!$D$33:$D$776,СВЦЭМ!$A$33:$A$776,$A87,СВЦЭМ!$B$33:$B$776,E$79)+'СЕТ СН'!$G$14+СВЦЭМ!$D$10+'СЕТ СН'!$G$6-'СЕТ СН'!$G$26</f>
        <v>1534.6112834700002</v>
      </c>
      <c r="F87" s="36">
        <f>SUMIFS(СВЦЭМ!$D$33:$D$776,СВЦЭМ!$A$33:$A$776,$A87,СВЦЭМ!$B$33:$B$776,F$79)+'СЕТ СН'!$G$14+СВЦЭМ!$D$10+'СЕТ СН'!$G$6-'СЕТ СН'!$G$26</f>
        <v>1529.2514847800001</v>
      </c>
      <c r="G87" s="36">
        <f>SUMIFS(СВЦЭМ!$D$33:$D$776,СВЦЭМ!$A$33:$A$776,$A87,СВЦЭМ!$B$33:$B$776,G$79)+'СЕТ СН'!$G$14+СВЦЭМ!$D$10+'СЕТ СН'!$G$6-'СЕТ СН'!$G$26</f>
        <v>1523.3035855900002</v>
      </c>
      <c r="H87" s="36">
        <f>SUMIFS(СВЦЭМ!$D$33:$D$776,СВЦЭМ!$A$33:$A$776,$A87,СВЦЭМ!$B$33:$B$776,H$79)+'СЕТ СН'!$G$14+СВЦЭМ!$D$10+'СЕТ СН'!$G$6-'СЕТ СН'!$G$26</f>
        <v>1509.0994253600002</v>
      </c>
      <c r="I87" s="36">
        <f>SUMIFS(СВЦЭМ!$D$33:$D$776,СВЦЭМ!$A$33:$A$776,$A87,СВЦЭМ!$B$33:$B$776,I$79)+'СЕТ СН'!$G$14+СВЦЭМ!$D$10+'СЕТ СН'!$G$6-'СЕТ СН'!$G$26</f>
        <v>1488.5488701200002</v>
      </c>
      <c r="J87" s="36">
        <f>SUMIFS(СВЦЭМ!$D$33:$D$776,СВЦЭМ!$A$33:$A$776,$A87,СВЦЭМ!$B$33:$B$776,J$79)+'СЕТ СН'!$G$14+СВЦЭМ!$D$10+'СЕТ СН'!$G$6-'СЕТ СН'!$G$26</f>
        <v>1465.63864268</v>
      </c>
      <c r="K87" s="36">
        <f>SUMIFS(СВЦЭМ!$D$33:$D$776,СВЦЭМ!$A$33:$A$776,$A87,СВЦЭМ!$B$33:$B$776,K$79)+'СЕТ СН'!$G$14+СВЦЭМ!$D$10+'СЕТ СН'!$G$6-'СЕТ СН'!$G$26</f>
        <v>1448.32344091</v>
      </c>
      <c r="L87" s="36">
        <f>SUMIFS(СВЦЭМ!$D$33:$D$776,СВЦЭМ!$A$33:$A$776,$A87,СВЦЭМ!$B$33:$B$776,L$79)+'СЕТ СН'!$G$14+СВЦЭМ!$D$10+'СЕТ СН'!$G$6-'СЕТ СН'!$G$26</f>
        <v>1414.3530517600002</v>
      </c>
      <c r="M87" s="36">
        <f>SUMIFS(СВЦЭМ!$D$33:$D$776,СВЦЭМ!$A$33:$A$776,$A87,СВЦЭМ!$B$33:$B$776,M$79)+'СЕТ СН'!$G$14+СВЦЭМ!$D$10+'СЕТ СН'!$G$6-'СЕТ СН'!$G$26</f>
        <v>1401.6019890900002</v>
      </c>
      <c r="N87" s="36">
        <f>SUMIFS(СВЦЭМ!$D$33:$D$776,СВЦЭМ!$A$33:$A$776,$A87,СВЦЭМ!$B$33:$B$776,N$79)+'СЕТ СН'!$G$14+СВЦЭМ!$D$10+'СЕТ СН'!$G$6-'СЕТ СН'!$G$26</f>
        <v>1412.9153653100002</v>
      </c>
      <c r="O87" s="36">
        <f>SUMIFS(СВЦЭМ!$D$33:$D$776,СВЦЭМ!$A$33:$A$776,$A87,СВЦЭМ!$B$33:$B$776,O$79)+'СЕТ СН'!$G$14+СВЦЭМ!$D$10+'СЕТ СН'!$G$6-'СЕТ СН'!$G$26</f>
        <v>1426.19074206</v>
      </c>
      <c r="P87" s="36">
        <f>SUMIFS(СВЦЭМ!$D$33:$D$776,СВЦЭМ!$A$33:$A$776,$A87,СВЦЭМ!$B$33:$B$776,P$79)+'СЕТ СН'!$G$14+СВЦЭМ!$D$10+'СЕТ СН'!$G$6-'СЕТ СН'!$G$26</f>
        <v>1429.1351414999999</v>
      </c>
      <c r="Q87" s="36">
        <f>SUMIFS(СВЦЭМ!$D$33:$D$776,СВЦЭМ!$A$33:$A$776,$A87,СВЦЭМ!$B$33:$B$776,Q$79)+'СЕТ СН'!$G$14+СВЦЭМ!$D$10+'СЕТ СН'!$G$6-'СЕТ СН'!$G$26</f>
        <v>1432.1059079300001</v>
      </c>
      <c r="R87" s="36">
        <f>SUMIFS(СВЦЭМ!$D$33:$D$776,СВЦЭМ!$A$33:$A$776,$A87,СВЦЭМ!$B$33:$B$776,R$79)+'СЕТ СН'!$G$14+СВЦЭМ!$D$10+'СЕТ СН'!$G$6-'СЕТ СН'!$G$26</f>
        <v>1436.4937929800001</v>
      </c>
      <c r="S87" s="36">
        <f>SUMIFS(СВЦЭМ!$D$33:$D$776,СВЦЭМ!$A$33:$A$776,$A87,СВЦЭМ!$B$33:$B$776,S$79)+'СЕТ СН'!$G$14+СВЦЭМ!$D$10+'СЕТ СН'!$G$6-'СЕТ СН'!$G$26</f>
        <v>1433.42398503</v>
      </c>
      <c r="T87" s="36">
        <f>SUMIFS(СВЦЭМ!$D$33:$D$776,СВЦЭМ!$A$33:$A$776,$A87,СВЦЭМ!$B$33:$B$776,T$79)+'СЕТ СН'!$G$14+СВЦЭМ!$D$10+'СЕТ СН'!$G$6-'СЕТ СН'!$G$26</f>
        <v>1446.19500586</v>
      </c>
      <c r="U87" s="36">
        <f>SUMIFS(СВЦЭМ!$D$33:$D$776,СВЦЭМ!$A$33:$A$776,$A87,СВЦЭМ!$B$33:$B$776,U$79)+'СЕТ СН'!$G$14+СВЦЭМ!$D$10+'СЕТ СН'!$G$6-'СЕТ СН'!$G$26</f>
        <v>1449.8866742800001</v>
      </c>
      <c r="V87" s="36">
        <f>SUMIFS(СВЦЭМ!$D$33:$D$776,СВЦЭМ!$A$33:$A$776,$A87,СВЦЭМ!$B$33:$B$776,V$79)+'СЕТ СН'!$G$14+СВЦЭМ!$D$10+'СЕТ СН'!$G$6-'СЕТ СН'!$G$26</f>
        <v>1431.9811859800002</v>
      </c>
      <c r="W87" s="36">
        <f>SUMIFS(СВЦЭМ!$D$33:$D$776,СВЦЭМ!$A$33:$A$776,$A87,СВЦЭМ!$B$33:$B$776,W$79)+'СЕТ СН'!$G$14+СВЦЭМ!$D$10+'СЕТ СН'!$G$6-'СЕТ СН'!$G$26</f>
        <v>1426.95871035</v>
      </c>
      <c r="X87" s="36">
        <f>SUMIFS(СВЦЭМ!$D$33:$D$776,СВЦЭМ!$A$33:$A$776,$A87,СВЦЭМ!$B$33:$B$776,X$79)+'СЕТ СН'!$G$14+СВЦЭМ!$D$10+'СЕТ СН'!$G$6-'СЕТ СН'!$G$26</f>
        <v>1424.41845341</v>
      </c>
      <c r="Y87" s="36">
        <f>SUMIFS(СВЦЭМ!$D$33:$D$776,СВЦЭМ!$A$33:$A$776,$A87,СВЦЭМ!$B$33:$B$776,Y$79)+'СЕТ СН'!$G$14+СВЦЭМ!$D$10+'СЕТ СН'!$G$6-'СЕТ СН'!$G$26</f>
        <v>1447.5694017400001</v>
      </c>
    </row>
    <row r="88" spans="1:25" ht="15.75" x14ac:dyDescent="0.2">
      <c r="A88" s="35">
        <f t="shared" si="2"/>
        <v>43870</v>
      </c>
      <c r="B88" s="36">
        <f>SUMIFS(СВЦЭМ!$D$33:$D$776,СВЦЭМ!$A$33:$A$776,$A88,СВЦЭМ!$B$33:$B$776,B$79)+'СЕТ СН'!$G$14+СВЦЭМ!$D$10+'СЕТ СН'!$G$6-'СЕТ СН'!$G$26</f>
        <v>1488.1684860099999</v>
      </c>
      <c r="C88" s="36">
        <f>SUMIFS(СВЦЭМ!$D$33:$D$776,СВЦЭМ!$A$33:$A$776,$A88,СВЦЭМ!$B$33:$B$776,C$79)+'СЕТ СН'!$G$14+СВЦЭМ!$D$10+'СЕТ СН'!$G$6-'СЕТ СН'!$G$26</f>
        <v>1506.9957068000001</v>
      </c>
      <c r="D88" s="36">
        <f>SUMIFS(СВЦЭМ!$D$33:$D$776,СВЦЭМ!$A$33:$A$776,$A88,СВЦЭМ!$B$33:$B$776,D$79)+'СЕТ СН'!$G$14+СВЦЭМ!$D$10+'СЕТ СН'!$G$6-'СЕТ СН'!$G$26</f>
        <v>1521.1764585000001</v>
      </c>
      <c r="E88" s="36">
        <f>SUMIFS(СВЦЭМ!$D$33:$D$776,СВЦЭМ!$A$33:$A$776,$A88,СВЦЭМ!$B$33:$B$776,E$79)+'СЕТ СН'!$G$14+СВЦЭМ!$D$10+'СЕТ СН'!$G$6-'СЕТ СН'!$G$26</f>
        <v>1527.1194388700001</v>
      </c>
      <c r="F88" s="36">
        <f>SUMIFS(СВЦЭМ!$D$33:$D$776,СВЦЭМ!$A$33:$A$776,$A88,СВЦЭМ!$B$33:$B$776,F$79)+'СЕТ СН'!$G$14+СВЦЭМ!$D$10+'СЕТ СН'!$G$6-'СЕТ СН'!$G$26</f>
        <v>1519.88397925</v>
      </c>
      <c r="G88" s="36">
        <f>SUMIFS(СВЦЭМ!$D$33:$D$776,СВЦЭМ!$A$33:$A$776,$A88,СВЦЭМ!$B$33:$B$776,G$79)+'СЕТ СН'!$G$14+СВЦЭМ!$D$10+'СЕТ СН'!$G$6-'СЕТ СН'!$G$26</f>
        <v>1508.6596474500002</v>
      </c>
      <c r="H88" s="36">
        <f>SUMIFS(СВЦЭМ!$D$33:$D$776,СВЦЭМ!$A$33:$A$776,$A88,СВЦЭМ!$B$33:$B$776,H$79)+'СЕТ СН'!$G$14+СВЦЭМ!$D$10+'СЕТ СН'!$G$6-'СЕТ СН'!$G$26</f>
        <v>1486.4067349000002</v>
      </c>
      <c r="I88" s="36">
        <f>SUMIFS(СВЦЭМ!$D$33:$D$776,СВЦЭМ!$A$33:$A$776,$A88,СВЦЭМ!$B$33:$B$776,I$79)+'СЕТ СН'!$G$14+СВЦЭМ!$D$10+'СЕТ СН'!$G$6-'СЕТ СН'!$G$26</f>
        <v>1463.46991695</v>
      </c>
      <c r="J88" s="36">
        <f>SUMIFS(СВЦЭМ!$D$33:$D$776,СВЦЭМ!$A$33:$A$776,$A88,СВЦЭМ!$B$33:$B$776,J$79)+'СЕТ СН'!$G$14+СВЦЭМ!$D$10+'СЕТ СН'!$G$6-'СЕТ СН'!$G$26</f>
        <v>1434.2542487600001</v>
      </c>
      <c r="K88" s="36">
        <f>SUMIFS(СВЦЭМ!$D$33:$D$776,СВЦЭМ!$A$33:$A$776,$A88,СВЦЭМ!$B$33:$B$776,K$79)+'СЕТ СН'!$G$14+СВЦЭМ!$D$10+'СЕТ СН'!$G$6-'СЕТ СН'!$G$26</f>
        <v>1413.69011535</v>
      </c>
      <c r="L88" s="36">
        <f>SUMIFS(СВЦЭМ!$D$33:$D$776,СВЦЭМ!$A$33:$A$776,$A88,СВЦЭМ!$B$33:$B$776,L$79)+'СЕТ СН'!$G$14+СВЦЭМ!$D$10+'СЕТ СН'!$G$6-'СЕТ СН'!$G$26</f>
        <v>1411.5445527500001</v>
      </c>
      <c r="M88" s="36">
        <f>SUMIFS(СВЦЭМ!$D$33:$D$776,СВЦЭМ!$A$33:$A$776,$A88,СВЦЭМ!$B$33:$B$776,M$79)+'СЕТ СН'!$G$14+СВЦЭМ!$D$10+'СЕТ СН'!$G$6-'СЕТ СН'!$G$26</f>
        <v>1426.9803729600001</v>
      </c>
      <c r="N88" s="36">
        <f>SUMIFS(СВЦЭМ!$D$33:$D$776,СВЦЭМ!$A$33:$A$776,$A88,СВЦЭМ!$B$33:$B$776,N$79)+'СЕТ СН'!$G$14+СВЦЭМ!$D$10+'СЕТ СН'!$G$6-'СЕТ СН'!$G$26</f>
        <v>1439.0581283800002</v>
      </c>
      <c r="O88" s="36">
        <f>SUMIFS(СВЦЭМ!$D$33:$D$776,СВЦЭМ!$A$33:$A$776,$A88,СВЦЭМ!$B$33:$B$776,O$79)+'СЕТ СН'!$G$14+СВЦЭМ!$D$10+'СЕТ СН'!$G$6-'СЕТ СН'!$G$26</f>
        <v>1450.6956560799999</v>
      </c>
      <c r="P88" s="36">
        <f>SUMIFS(СВЦЭМ!$D$33:$D$776,СВЦЭМ!$A$33:$A$776,$A88,СВЦЭМ!$B$33:$B$776,P$79)+'СЕТ СН'!$G$14+СВЦЭМ!$D$10+'СЕТ СН'!$G$6-'СЕТ СН'!$G$26</f>
        <v>1457.9468120199999</v>
      </c>
      <c r="Q88" s="36">
        <f>SUMIFS(СВЦЭМ!$D$33:$D$776,СВЦЭМ!$A$33:$A$776,$A88,СВЦЭМ!$B$33:$B$776,Q$79)+'СЕТ СН'!$G$14+СВЦЭМ!$D$10+'СЕТ СН'!$G$6-'СЕТ СН'!$G$26</f>
        <v>1465.0533863300002</v>
      </c>
      <c r="R88" s="36">
        <f>SUMIFS(СВЦЭМ!$D$33:$D$776,СВЦЭМ!$A$33:$A$776,$A88,СВЦЭМ!$B$33:$B$776,R$79)+'СЕТ СН'!$G$14+СВЦЭМ!$D$10+'СЕТ СН'!$G$6-'СЕТ СН'!$G$26</f>
        <v>1460.8826168300002</v>
      </c>
      <c r="S88" s="36">
        <f>SUMIFS(СВЦЭМ!$D$33:$D$776,СВЦЭМ!$A$33:$A$776,$A88,СВЦЭМ!$B$33:$B$776,S$79)+'СЕТ СН'!$G$14+СВЦЭМ!$D$10+'СЕТ СН'!$G$6-'СЕТ СН'!$G$26</f>
        <v>1454.4869587600001</v>
      </c>
      <c r="T88" s="36">
        <f>SUMIFS(СВЦЭМ!$D$33:$D$776,СВЦЭМ!$A$33:$A$776,$A88,СВЦЭМ!$B$33:$B$776,T$79)+'СЕТ СН'!$G$14+СВЦЭМ!$D$10+'СЕТ СН'!$G$6-'СЕТ СН'!$G$26</f>
        <v>1447.80361455</v>
      </c>
      <c r="U88" s="36">
        <f>SUMIFS(СВЦЭМ!$D$33:$D$776,СВЦЭМ!$A$33:$A$776,$A88,СВЦЭМ!$B$33:$B$776,U$79)+'СЕТ СН'!$G$14+СВЦЭМ!$D$10+'СЕТ СН'!$G$6-'СЕТ СН'!$G$26</f>
        <v>1444.73323433</v>
      </c>
      <c r="V88" s="36">
        <f>SUMIFS(СВЦЭМ!$D$33:$D$776,СВЦЭМ!$A$33:$A$776,$A88,СВЦЭМ!$B$33:$B$776,V$79)+'СЕТ СН'!$G$14+СВЦЭМ!$D$10+'СЕТ СН'!$G$6-'СЕТ СН'!$G$26</f>
        <v>1447.8277241200001</v>
      </c>
      <c r="W88" s="36">
        <f>SUMIFS(СВЦЭМ!$D$33:$D$776,СВЦЭМ!$A$33:$A$776,$A88,СВЦЭМ!$B$33:$B$776,W$79)+'СЕТ СН'!$G$14+СВЦЭМ!$D$10+'СЕТ СН'!$G$6-'СЕТ СН'!$G$26</f>
        <v>1453.21627932</v>
      </c>
      <c r="X88" s="36">
        <f>SUMIFS(СВЦЭМ!$D$33:$D$776,СВЦЭМ!$A$33:$A$776,$A88,СВЦЭМ!$B$33:$B$776,X$79)+'СЕТ СН'!$G$14+СВЦЭМ!$D$10+'СЕТ СН'!$G$6-'СЕТ СН'!$G$26</f>
        <v>1451.7242154099999</v>
      </c>
      <c r="Y88" s="36">
        <f>SUMIFS(СВЦЭМ!$D$33:$D$776,СВЦЭМ!$A$33:$A$776,$A88,СВЦЭМ!$B$33:$B$776,Y$79)+'СЕТ СН'!$G$14+СВЦЭМ!$D$10+'СЕТ СН'!$G$6-'СЕТ СН'!$G$26</f>
        <v>1464.24251559</v>
      </c>
    </row>
    <row r="89" spans="1:25" ht="15.75" x14ac:dyDescent="0.2">
      <c r="A89" s="35">
        <f t="shared" si="2"/>
        <v>43871</v>
      </c>
      <c r="B89" s="36">
        <f>SUMIFS(СВЦЭМ!$D$33:$D$776,СВЦЭМ!$A$33:$A$776,$A89,СВЦЭМ!$B$33:$B$776,B$79)+'СЕТ СН'!$G$14+СВЦЭМ!$D$10+'СЕТ СН'!$G$6-'СЕТ СН'!$G$26</f>
        <v>1524.56403634</v>
      </c>
      <c r="C89" s="36">
        <f>SUMIFS(СВЦЭМ!$D$33:$D$776,СВЦЭМ!$A$33:$A$776,$A89,СВЦЭМ!$B$33:$B$776,C$79)+'СЕТ СН'!$G$14+СВЦЭМ!$D$10+'СЕТ СН'!$G$6-'СЕТ СН'!$G$26</f>
        <v>1547.2486079</v>
      </c>
      <c r="D89" s="36">
        <f>SUMIFS(СВЦЭМ!$D$33:$D$776,СВЦЭМ!$A$33:$A$776,$A89,СВЦЭМ!$B$33:$B$776,D$79)+'СЕТ СН'!$G$14+СВЦЭМ!$D$10+'СЕТ СН'!$G$6-'СЕТ СН'!$G$26</f>
        <v>1557.9941128300002</v>
      </c>
      <c r="E89" s="36">
        <f>SUMIFS(СВЦЭМ!$D$33:$D$776,СВЦЭМ!$A$33:$A$776,$A89,СВЦЭМ!$B$33:$B$776,E$79)+'СЕТ СН'!$G$14+СВЦЭМ!$D$10+'СЕТ СН'!$G$6-'СЕТ СН'!$G$26</f>
        <v>1562.4073931</v>
      </c>
      <c r="F89" s="36">
        <f>SUMIFS(СВЦЭМ!$D$33:$D$776,СВЦЭМ!$A$33:$A$776,$A89,СВЦЭМ!$B$33:$B$776,F$79)+'СЕТ СН'!$G$14+СВЦЭМ!$D$10+'СЕТ СН'!$G$6-'СЕТ СН'!$G$26</f>
        <v>1554.7028155400001</v>
      </c>
      <c r="G89" s="36">
        <f>SUMIFS(СВЦЭМ!$D$33:$D$776,СВЦЭМ!$A$33:$A$776,$A89,СВЦЭМ!$B$33:$B$776,G$79)+'СЕТ СН'!$G$14+СВЦЭМ!$D$10+'СЕТ СН'!$G$6-'СЕТ СН'!$G$26</f>
        <v>1535.63993185</v>
      </c>
      <c r="H89" s="36">
        <f>SUMIFS(СВЦЭМ!$D$33:$D$776,СВЦЭМ!$A$33:$A$776,$A89,СВЦЭМ!$B$33:$B$776,H$79)+'СЕТ СН'!$G$14+СВЦЭМ!$D$10+'СЕТ СН'!$G$6-'СЕТ СН'!$G$26</f>
        <v>1501.5223880100002</v>
      </c>
      <c r="I89" s="36">
        <f>SUMIFS(СВЦЭМ!$D$33:$D$776,СВЦЭМ!$A$33:$A$776,$A89,СВЦЭМ!$B$33:$B$776,I$79)+'СЕТ СН'!$G$14+СВЦЭМ!$D$10+'СЕТ СН'!$G$6-'СЕТ СН'!$G$26</f>
        <v>1471.5550822700002</v>
      </c>
      <c r="J89" s="36">
        <f>SUMIFS(СВЦЭМ!$D$33:$D$776,СВЦЭМ!$A$33:$A$776,$A89,СВЦЭМ!$B$33:$B$776,J$79)+'СЕТ СН'!$G$14+СВЦЭМ!$D$10+'СЕТ СН'!$G$6-'СЕТ СН'!$G$26</f>
        <v>1442.98445623</v>
      </c>
      <c r="K89" s="36">
        <f>SUMIFS(СВЦЭМ!$D$33:$D$776,СВЦЭМ!$A$33:$A$776,$A89,СВЦЭМ!$B$33:$B$776,K$79)+'СЕТ СН'!$G$14+СВЦЭМ!$D$10+'СЕТ СН'!$G$6-'СЕТ СН'!$G$26</f>
        <v>1419.8895505200001</v>
      </c>
      <c r="L89" s="36">
        <f>SUMIFS(СВЦЭМ!$D$33:$D$776,СВЦЭМ!$A$33:$A$776,$A89,СВЦЭМ!$B$33:$B$776,L$79)+'СЕТ СН'!$G$14+СВЦЭМ!$D$10+'СЕТ СН'!$G$6-'СЕТ СН'!$G$26</f>
        <v>1429.5352164800001</v>
      </c>
      <c r="M89" s="36">
        <f>SUMIFS(СВЦЭМ!$D$33:$D$776,СВЦЭМ!$A$33:$A$776,$A89,СВЦЭМ!$B$33:$B$776,M$79)+'СЕТ СН'!$G$14+СВЦЭМ!$D$10+'СЕТ СН'!$G$6-'СЕТ СН'!$G$26</f>
        <v>1440.2694590400001</v>
      </c>
      <c r="N89" s="36">
        <f>SUMIFS(СВЦЭМ!$D$33:$D$776,СВЦЭМ!$A$33:$A$776,$A89,СВЦЭМ!$B$33:$B$776,N$79)+'СЕТ СН'!$G$14+СВЦЭМ!$D$10+'СЕТ СН'!$G$6-'СЕТ СН'!$G$26</f>
        <v>1457.0143533200001</v>
      </c>
      <c r="O89" s="36">
        <f>SUMIFS(СВЦЭМ!$D$33:$D$776,СВЦЭМ!$A$33:$A$776,$A89,СВЦЭМ!$B$33:$B$776,O$79)+'СЕТ СН'!$G$14+СВЦЭМ!$D$10+'СЕТ СН'!$G$6-'СЕТ СН'!$G$26</f>
        <v>1474.0445222799999</v>
      </c>
      <c r="P89" s="36">
        <f>SUMIFS(СВЦЭМ!$D$33:$D$776,СВЦЭМ!$A$33:$A$776,$A89,СВЦЭМ!$B$33:$B$776,P$79)+'СЕТ СН'!$G$14+СВЦЭМ!$D$10+'СЕТ СН'!$G$6-'СЕТ СН'!$G$26</f>
        <v>1483.1685658400002</v>
      </c>
      <c r="Q89" s="36">
        <f>SUMIFS(СВЦЭМ!$D$33:$D$776,СВЦЭМ!$A$33:$A$776,$A89,СВЦЭМ!$B$33:$B$776,Q$79)+'СЕТ СН'!$G$14+СВЦЭМ!$D$10+'СЕТ СН'!$G$6-'СЕТ СН'!$G$26</f>
        <v>1489.3843136800001</v>
      </c>
      <c r="R89" s="36">
        <f>SUMIFS(СВЦЭМ!$D$33:$D$776,СВЦЭМ!$A$33:$A$776,$A89,СВЦЭМ!$B$33:$B$776,R$79)+'СЕТ СН'!$G$14+СВЦЭМ!$D$10+'СЕТ СН'!$G$6-'СЕТ СН'!$G$26</f>
        <v>1491.2363279300002</v>
      </c>
      <c r="S89" s="36">
        <f>SUMIFS(СВЦЭМ!$D$33:$D$776,СВЦЭМ!$A$33:$A$776,$A89,СВЦЭМ!$B$33:$B$776,S$79)+'СЕТ СН'!$G$14+СВЦЭМ!$D$10+'СЕТ СН'!$G$6-'СЕТ СН'!$G$26</f>
        <v>1480.1695173500002</v>
      </c>
      <c r="T89" s="36">
        <f>SUMIFS(СВЦЭМ!$D$33:$D$776,СВЦЭМ!$A$33:$A$776,$A89,СВЦЭМ!$B$33:$B$776,T$79)+'СЕТ СН'!$G$14+СВЦЭМ!$D$10+'СЕТ СН'!$G$6-'СЕТ СН'!$G$26</f>
        <v>1451.16934597</v>
      </c>
      <c r="U89" s="36">
        <f>SUMIFS(СВЦЭМ!$D$33:$D$776,СВЦЭМ!$A$33:$A$776,$A89,СВЦЭМ!$B$33:$B$776,U$79)+'СЕТ СН'!$G$14+СВЦЭМ!$D$10+'СЕТ СН'!$G$6-'СЕТ СН'!$G$26</f>
        <v>1448.97991705</v>
      </c>
      <c r="V89" s="36">
        <f>SUMIFS(СВЦЭМ!$D$33:$D$776,СВЦЭМ!$A$33:$A$776,$A89,СВЦЭМ!$B$33:$B$776,V$79)+'СЕТ СН'!$G$14+СВЦЭМ!$D$10+'СЕТ СН'!$G$6-'СЕТ СН'!$G$26</f>
        <v>1456.49670601</v>
      </c>
      <c r="W89" s="36">
        <f>SUMIFS(СВЦЭМ!$D$33:$D$776,СВЦЭМ!$A$33:$A$776,$A89,СВЦЭМ!$B$33:$B$776,W$79)+'СЕТ СН'!$G$14+СВЦЭМ!$D$10+'СЕТ СН'!$G$6-'СЕТ СН'!$G$26</f>
        <v>1468.4661630000001</v>
      </c>
      <c r="X89" s="36">
        <f>SUMIFS(СВЦЭМ!$D$33:$D$776,СВЦЭМ!$A$33:$A$776,$A89,СВЦЭМ!$B$33:$B$776,X$79)+'СЕТ СН'!$G$14+СВЦЭМ!$D$10+'СЕТ СН'!$G$6-'СЕТ СН'!$G$26</f>
        <v>1484.65893499</v>
      </c>
      <c r="Y89" s="36">
        <f>SUMIFS(СВЦЭМ!$D$33:$D$776,СВЦЭМ!$A$33:$A$776,$A89,СВЦЭМ!$B$33:$B$776,Y$79)+'СЕТ СН'!$G$14+СВЦЭМ!$D$10+'СЕТ СН'!$G$6-'СЕТ СН'!$G$26</f>
        <v>1495.9840361000001</v>
      </c>
    </row>
    <row r="90" spans="1:25" ht="15.75" x14ac:dyDescent="0.2">
      <c r="A90" s="35">
        <f t="shared" si="2"/>
        <v>43872</v>
      </c>
      <c r="B90" s="36">
        <f>SUMIFS(СВЦЭМ!$D$33:$D$776,СВЦЭМ!$A$33:$A$776,$A90,СВЦЭМ!$B$33:$B$776,B$79)+'СЕТ СН'!$G$14+СВЦЭМ!$D$10+'СЕТ СН'!$G$6-'СЕТ СН'!$G$26</f>
        <v>1489.04418538</v>
      </c>
      <c r="C90" s="36">
        <f>SUMIFS(СВЦЭМ!$D$33:$D$776,СВЦЭМ!$A$33:$A$776,$A90,СВЦЭМ!$B$33:$B$776,C$79)+'СЕТ СН'!$G$14+СВЦЭМ!$D$10+'СЕТ СН'!$G$6-'СЕТ СН'!$G$26</f>
        <v>1509.6535789</v>
      </c>
      <c r="D90" s="36">
        <f>SUMIFS(СВЦЭМ!$D$33:$D$776,СВЦЭМ!$A$33:$A$776,$A90,СВЦЭМ!$B$33:$B$776,D$79)+'СЕТ СН'!$G$14+СВЦЭМ!$D$10+'СЕТ СН'!$G$6-'СЕТ СН'!$G$26</f>
        <v>1519.2671254800002</v>
      </c>
      <c r="E90" s="36">
        <f>SUMIFS(СВЦЭМ!$D$33:$D$776,СВЦЭМ!$A$33:$A$776,$A90,СВЦЭМ!$B$33:$B$776,E$79)+'СЕТ СН'!$G$14+СВЦЭМ!$D$10+'СЕТ СН'!$G$6-'СЕТ СН'!$G$26</f>
        <v>1521.5957564600001</v>
      </c>
      <c r="F90" s="36">
        <f>SUMIFS(СВЦЭМ!$D$33:$D$776,СВЦЭМ!$A$33:$A$776,$A90,СВЦЭМ!$B$33:$B$776,F$79)+'СЕТ СН'!$G$14+СВЦЭМ!$D$10+'СЕТ СН'!$G$6-'СЕТ СН'!$G$26</f>
        <v>1513.4537416400001</v>
      </c>
      <c r="G90" s="36">
        <f>SUMIFS(СВЦЭМ!$D$33:$D$776,СВЦЭМ!$A$33:$A$776,$A90,СВЦЭМ!$B$33:$B$776,G$79)+'СЕТ СН'!$G$14+СВЦЭМ!$D$10+'СЕТ СН'!$G$6-'СЕТ СН'!$G$26</f>
        <v>1497.29919144</v>
      </c>
      <c r="H90" s="36">
        <f>SUMIFS(СВЦЭМ!$D$33:$D$776,СВЦЭМ!$A$33:$A$776,$A90,СВЦЭМ!$B$33:$B$776,H$79)+'СЕТ СН'!$G$14+СВЦЭМ!$D$10+'СЕТ СН'!$G$6-'СЕТ СН'!$G$26</f>
        <v>1470.8775765600001</v>
      </c>
      <c r="I90" s="36">
        <f>SUMIFS(СВЦЭМ!$D$33:$D$776,СВЦЭМ!$A$33:$A$776,$A90,СВЦЭМ!$B$33:$B$776,I$79)+'СЕТ СН'!$G$14+СВЦЭМ!$D$10+'СЕТ СН'!$G$6-'СЕТ СН'!$G$26</f>
        <v>1442.2467714700001</v>
      </c>
      <c r="J90" s="36">
        <f>SUMIFS(СВЦЭМ!$D$33:$D$776,СВЦЭМ!$A$33:$A$776,$A90,СВЦЭМ!$B$33:$B$776,J$79)+'СЕТ СН'!$G$14+СВЦЭМ!$D$10+'СЕТ СН'!$G$6-'СЕТ СН'!$G$26</f>
        <v>1424.1511313400001</v>
      </c>
      <c r="K90" s="36">
        <f>SUMIFS(СВЦЭМ!$D$33:$D$776,СВЦЭМ!$A$33:$A$776,$A90,СВЦЭМ!$B$33:$B$776,K$79)+'СЕТ СН'!$G$14+СВЦЭМ!$D$10+'СЕТ СН'!$G$6-'СЕТ СН'!$G$26</f>
        <v>1407.8416165399999</v>
      </c>
      <c r="L90" s="36">
        <f>SUMIFS(СВЦЭМ!$D$33:$D$776,СВЦЭМ!$A$33:$A$776,$A90,СВЦЭМ!$B$33:$B$776,L$79)+'СЕТ СН'!$G$14+СВЦЭМ!$D$10+'СЕТ СН'!$G$6-'СЕТ СН'!$G$26</f>
        <v>1417.4928250900002</v>
      </c>
      <c r="M90" s="36">
        <f>SUMIFS(СВЦЭМ!$D$33:$D$776,СВЦЭМ!$A$33:$A$776,$A90,СВЦЭМ!$B$33:$B$776,M$79)+'СЕТ СН'!$G$14+СВЦЭМ!$D$10+'СЕТ СН'!$G$6-'СЕТ СН'!$G$26</f>
        <v>1434.3152436300002</v>
      </c>
      <c r="N90" s="36">
        <f>SUMIFS(СВЦЭМ!$D$33:$D$776,СВЦЭМ!$A$33:$A$776,$A90,СВЦЭМ!$B$33:$B$776,N$79)+'СЕТ СН'!$G$14+СВЦЭМ!$D$10+'СЕТ СН'!$G$6-'СЕТ СН'!$G$26</f>
        <v>1453.7774233700002</v>
      </c>
      <c r="O90" s="36">
        <f>SUMIFS(СВЦЭМ!$D$33:$D$776,СВЦЭМ!$A$33:$A$776,$A90,СВЦЭМ!$B$33:$B$776,O$79)+'СЕТ СН'!$G$14+СВЦЭМ!$D$10+'СЕТ СН'!$G$6-'СЕТ СН'!$G$26</f>
        <v>1482.9806928900002</v>
      </c>
      <c r="P90" s="36">
        <f>SUMIFS(СВЦЭМ!$D$33:$D$776,СВЦЭМ!$A$33:$A$776,$A90,СВЦЭМ!$B$33:$B$776,P$79)+'СЕТ СН'!$G$14+СВЦЭМ!$D$10+'СЕТ СН'!$G$6-'СЕТ СН'!$G$26</f>
        <v>1502.9252423900002</v>
      </c>
      <c r="Q90" s="36">
        <f>SUMIFS(СВЦЭМ!$D$33:$D$776,СВЦЭМ!$A$33:$A$776,$A90,СВЦЭМ!$B$33:$B$776,Q$79)+'СЕТ СН'!$G$14+СВЦЭМ!$D$10+'СЕТ СН'!$G$6-'СЕТ СН'!$G$26</f>
        <v>1511.9698742099999</v>
      </c>
      <c r="R90" s="36">
        <f>SUMIFS(СВЦЭМ!$D$33:$D$776,СВЦЭМ!$A$33:$A$776,$A90,СВЦЭМ!$B$33:$B$776,R$79)+'СЕТ СН'!$G$14+СВЦЭМ!$D$10+'СЕТ СН'!$G$6-'СЕТ СН'!$G$26</f>
        <v>1491.94215665</v>
      </c>
      <c r="S90" s="36">
        <f>SUMIFS(СВЦЭМ!$D$33:$D$776,СВЦЭМ!$A$33:$A$776,$A90,СВЦЭМ!$B$33:$B$776,S$79)+'СЕТ СН'!$G$14+СВЦЭМ!$D$10+'СЕТ СН'!$G$6-'СЕТ СН'!$G$26</f>
        <v>1466.5359739099999</v>
      </c>
      <c r="T90" s="36">
        <f>SUMIFS(СВЦЭМ!$D$33:$D$776,СВЦЭМ!$A$33:$A$776,$A90,СВЦЭМ!$B$33:$B$776,T$79)+'СЕТ СН'!$G$14+СВЦЭМ!$D$10+'СЕТ СН'!$G$6-'СЕТ СН'!$G$26</f>
        <v>1442.6881622400001</v>
      </c>
      <c r="U90" s="36">
        <f>SUMIFS(СВЦЭМ!$D$33:$D$776,СВЦЭМ!$A$33:$A$776,$A90,СВЦЭМ!$B$33:$B$776,U$79)+'СЕТ СН'!$G$14+СВЦЭМ!$D$10+'СЕТ СН'!$G$6-'СЕТ СН'!$G$26</f>
        <v>1438.6730437900001</v>
      </c>
      <c r="V90" s="36">
        <f>SUMIFS(СВЦЭМ!$D$33:$D$776,СВЦЭМ!$A$33:$A$776,$A90,СВЦЭМ!$B$33:$B$776,V$79)+'СЕТ СН'!$G$14+СВЦЭМ!$D$10+'СЕТ СН'!$G$6-'СЕТ СН'!$G$26</f>
        <v>1442.03138848</v>
      </c>
      <c r="W90" s="36">
        <f>SUMIFS(СВЦЭМ!$D$33:$D$776,СВЦЭМ!$A$33:$A$776,$A90,СВЦЭМ!$B$33:$B$776,W$79)+'СЕТ СН'!$G$14+СВЦЭМ!$D$10+'СЕТ СН'!$G$6-'СЕТ СН'!$G$26</f>
        <v>1457.22512729</v>
      </c>
      <c r="X90" s="36">
        <f>SUMIFS(СВЦЭМ!$D$33:$D$776,СВЦЭМ!$A$33:$A$776,$A90,СВЦЭМ!$B$33:$B$776,X$79)+'СЕТ СН'!$G$14+СВЦЭМ!$D$10+'СЕТ СН'!$G$6-'СЕТ СН'!$G$26</f>
        <v>1468.9219835700001</v>
      </c>
      <c r="Y90" s="36">
        <f>SUMIFS(СВЦЭМ!$D$33:$D$776,СВЦЭМ!$A$33:$A$776,$A90,СВЦЭМ!$B$33:$B$776,Y$79)+'СЕТ СН'!$G$14+СВЦЭМ!$D$10+'СЕТ СН'!$G$6-'СЕТ СН'!$G$26</f>
        <v>1470.63442538</v>
      </c>
    </row>
    <row r="91" spans="1:25" ht="15.75" x14ac:dyDescent="0.2">
      <c r="A91" s="35">
        <f t="shared" si="2"/>
        <v>43873</v>
      </c>
      <c r="B91" s="36">
        <f>SUMIFS(СВЦЭМ!$D$33:$D$776,СВЦЭМ!$A$33:$A$776,$A91,СВЦЭМ!$B$33:$B$776,B$79)+'СЕТ СН'!$G$14+СВЦЭМ!$D$10+'СЕТ СН'!$G$6-'СЕТ СН'!$G$26</f>
        <v>1476.7530990800001</v>
      </c>
      <c r="C91" s="36">
        <f>SUMIFS(СВЦЭМ!$D$33:$D$776,СВЦЭМ!$A$33:$A$776,$A91,СВЦЭМ!$B$33:$B$776,C$79)+'СЕТ СН'!$G$14+СВЦЭМ!$D$10+'СЕТ СН'!$G$6-'СЕТ СН'!$G$26</f>
        <v>1467.3388599800001</v>
      </c>
      <c r="D91" s="36">
        <f>SUMIFS(СВЦЭМ!$D$33:$D$776,СВЦЭМ!$A$33:$A$776,$A91,СВЦЭМ!$B$33:$B$776,D$79)+'СЕТ СН'!$G$14+СВЦЭМ!$D$10+'СЕТ СН'!$G$6-'СЕТ СН'!$G$26</f>
        <v>1482.5969354100002</v>
      </c>
      <c r="E91" s="36">
        <f>SUMIFS(СВЦЭМ!$D$33:$D$776,СВЦЭМ!$A$33:$A$776,$A91,СВЦЭМ!$B$33:$B$776,E$79)+'СЕТ СН'!$G$14+СВЦЭМ!$D$10+'СЕТ СН'!$G$6-'СЕТ СН'!$G$26</f>
        <v>1486.0458857600001</v>
      </c>
      <c r="F91" s="36">
        <f>SUMIFS(СВЦЭМ!$D$33:$D$776,СВЦЭМ!$A$33:$A$776,$A91,СВЦЭМ!$B$33:$B$776,F$79)+'СЕТ СН'!$G$14+СВЦЭМ!$D$10+'СЕТ СН'!$G$6-'СЕТ СН'!$G$26</f>
        <v>1481.76756097</v>
      </c>
      <c r="G91" s="36">
        <f>SUMIFS(СВЦЭМ!$D$33:$D$776,СВЦЭМ!$A$33:$A$776,$A91,СВЦЭМ!$B$33:$B$776,G$79)+'СЕТ СН'!$G$14+СВЦЭМ!$D$10+'СЕТ СН'!$G$6-'СЕТ СН'!$G$26</f>
        <v>1470.4685658500002</v>
      </c>
      <c r="H91" s="36">
        <f>SUMIFS(СВЦЭМ!$D$33:$D$776,СВЦЭМ!$A$33:$A$776,$A91,СВЦЭМ!$B$33:$B$776,H$79)+'СЕТ СН'!$G$14+СВЦЭМ!$D$10+'СЕТ СН'!$G$6-'СЕТ СН'!$G$26</f>
        <v>1444.3872184300001</v>
      </c>
      <c r="I91" s="36">
        <f>SUMIFS(СВЦЭМ!$D$33:$D$776,СВЦЭМ!$A$33:$A$776,$A91,СВЦЭМ!$B$33:$B$776,I$79)+'СЕТ СН'!$G$14+СВЦЭМ!$D$10+'СЕТ СН'!$G$6-'СЕТ СН'!$G$26</f>
        <v>1433.3290486600001</v>
      </c>
      <c r="J91" s="36">
        <f>SUMIFS(СВЦЭМ!$D$33:$D$776,СВЦЭМ!$A$33:$A$776,$A91,СВЦЭМ!$B$33:$B$776,J$79)+'СЕТ СН'!$G$14+СВЦЭМ!$D$10+'СЕТ СН'!$G$6-'СЕТ СН'!$G$26</f>
        <v>1446.3137143399999</v>
      </c>
      <c r="K91" s="36">
        <f>SUMIFS(СВЦЭМ!$D$33:$D$776,СВЦЭМ!$A$33:$A$776,$A91,СВЦЭМ!$B$33:$B$776,K$79)+'СЕТ СН'!$G$14+СВЦЭМ!$D$10+'СЕТ СН'!$G$6-'СЕТ СН'!$G$26</f>
        <v>1453.2557927800001</v>
      </c>
      <c r="L91" s="36">
        <f>SUMIFS(СВЦЭМ!$D$33:$D$776,СВЦЭМ!$A$33:$A$776,$A91,СВЦЭМ!$B$33:$B$776,L$79)+'СЕТ СН'!$G$14+СВЦЭМ!$D$10+'СЕТ СН'!$G$6-'СЕТ СН'!$G$26</f>
        <v>1449.6331191200002</v>
      </c>
      <c r="M91" s="36">
        <f>SUMIFS(СВЦЭМ!$D$33:$D$776,СВЦЭМ!$A$33:$A$776,$A91,СВЦЭМ!$B$33:$B$776,M$79)+'СЕТ СН'!$G$14+СВЦЭМ!$D$10+'СЕТ СН'!$G$6-'СЕТ СН'!$G$26</f>
        <v>1434.2560755700001</v>
      </c>
      <c r="N91" s="36">
        <f>SUMIFS(СВЦЭМ!$D$33:$D$776,СВЦЭМ!$A$33:$A$776,$A91,СВЦЭМ!$B$33:$B$776,N$79)+'СЕТ СН'!$G$14+СВЦЭМ!$D$10+'СЕТ СН'!$G$6-'СЕТ СН'!$G$26</f>
        <v>1431.29767573</v>
      </c>
      <c r="O91" s="36">
        <f>SUMIFS(СВЦЭМ!$D$33:$D$776,СВЦЭМ!$A$33:$A$776,$A91,СВЦЭМ!$B$33:$B$776,O$79)+'СЕТ СН'!$G$14+СВЦЭМ!$D$10+'СЕТ СН'!$G$6-'СЕТ СН'!$G$26</f>
        <v>1431.90719818</v>
      </c>
      <c r="P91" s="36">
        <f>SUMIFS(СВЦЭМ!$D$33:$D$776,СВЦЭМ!$A$33:$A$776,$A91,СВЦЭМ!$B$33:$B$776,P$79)+'СЕТ СН'!$G$14+СВЦЭМ!$D$10+'СЕТ СН'!$G$6-'СЕТ СН'!$G$26</f>
        <v>1430.44993755</v>
      </c>
      <c r="Q91" s="36">
        <f>SUMIFS(СВЦЭМ!$D$33:$D$776,СВЦЭМ!$A$33:$A$776,$A91,СВЦЭМ!$B$33:$B$776,Q$79)+'СЕТ СН'!$G$14+СВЦЭМ!$D$10+'СЕТ СН'!$G$6-'СЕТ СН'!$G$26</f>
        <v>1428.0901094800001</v>
      </c>
      <c r="R91" s="36">
        <f>SUMIFS(СВЦЭМ!$D$33:$D$776,СВЦЭМ!$A$33:$A$776,$A91,СВЦЭМ!$B$33:$B$776,R$79)+'СЕТ СН'!$G$14+СВЦЭМ!$D$10+'СЕТ СН'!$G$6-'СЕТ СН'!$G$26</f>
        <v>1426.3001322</v>
      </c>
      <c r="S91" s="36">
        <f>SUMIFS(СВЦЭМ!$D$33:$D$776,СВЦЭМ!$A$33:$A$776,$A91,СВЦЭМ!$B$33:$B$776,S$79)+'СЕТ СН'!$G$14+СВЦЭМ!$D$10+'СЕТ СН'!$G$6-'СЕТ СН'!$G$26</f>
        <v>1429.5154907900001</v>
      </c>
      <c r="T91" s="36">
        <f>SUMIFS(СВЦЭМ!$D$33:$D$776,СВЦЭМ!$A$33:$A$776,$A91,СВЦЭМ!$B$33:$B$776,T$79)+'СЕТ СН'!$G$14+СВЦЭМ!$D$10+'СЕТ СН'!$G$6-'СЕТ СН'!$G$26</f>
        <v>1433.5683866600002</v>
      </c>
      <c r="U91" s="36">
        <f>SUMIFS(СВЦЭМ!$D$33:$D$776,СВЦЭМ!$A$33:$A$776,$A91,СВЦЭМ!$B$33:$B$776,U$79)+'СЕТ СН'!$G$14+СВЦЭМ!$D$10+'СЕТ СН'!$G$6-'СЕТ СН'!$G$26</f>
        <v>1440.5453472600002</v>
      </c>
      <c r="V91" s="36">
        <f>SUMIFS(СВЦЭМ!$D$33:$D$776,СВЦЭМ!$A$33:$A$776,$A91,СВЦЭМ!$B$33:$B$776,V$79)+'СЕТ СН'!$G$14+СВЦЭМ!$D$10+'СЕТ СН'!$G$6-'СЕТ СН'!$G$26</f>
        <v>1424.0465410400002</v>
      </c>
      <c r="W91" s="36">
        <f>SUMIFS(СВЦЭМ!$D$33:$D$776,СВЦЭМ!$A$33:$A$776,$A91,СВЦЭМ!$B$33:$B$776,W$79)+'СЕТ СН'!$G$14+СВЦЭМ!$D$10+'СЕТ СН'!$G$6-'СЕТ СН'!$G$26</f>
        <v>1426.5297868500002</v>
      </c>
      <c r="X91" s="36">
        <f>SUMIFS(СВЦЭМ!$D$33:$D$776,СВЦЭМ!$A$33:$A$776,$A91,СВЦЭМ!$B$33:$B$776,X$79)+'СЕТ СН'!$G$14+СВЦЭМ!$D$10+'СЕТ СН'!$G$6-'СЕТ СН'!$G$26</f>
        <v>1415.9549829500002</v>
      </c>
      <c r="Y91" s="36">
        <f>SUMIFS(СВЦЭМ!$D$33:$D$776,СВЦЭМ!$A$33:$A$776,$A91,СВЦЭМ!$B$33:$B$776,Y$79)+'СЕТ СН'!$G$14+СВЦЭМ!$D$10+'СЕТ СН'!$G$6-'СЕТ СН'!$G$26</f>
        <v>1411.3055300400001</v>
      </c>
    </row>
    <row r="92" spans="1:25" ht="15.75" x14ac:dyDescent="0.2">
      <c r="A92" s="35">
        <f t="shared" si="2"/>
        <v>43874</v>
      </c>
      <c r="B92" s="36">
        <f>SUMIFS(СВЦЭМ!$D$33:$D$776,СВЦЭМ!$A$33:$A$776,$A92,СВЦЭМ!$B$33:$B$776,B$79)+'СЕТ СН'!$G$14+СВЦЭМ!$D$10+'СЕТ СН'!$G$6-'СЕТ СН'!$G$26</f>
        <v>1451.8423243699999</v>
      </c>
      <c r="C92" s="36">
        <f>SUMIFS(СВЦЭМ!$D$33:$D$776,СВЦЭМ!$A$33:$A$776,$A92,СВЦЭМ!$B$33:$B$776,C$79)+'СЕТ СН'!$G$14+СВЦЭМ!$D$10+'СЕТ СН'!$G$6-'СЕТ СН'!$G$26</f>
        <v>1468.82613769</v>
      </c>
      <c r="D92" s="36">
        <f>SUMIFS(СВЦЭМ!$D$33:$D$776,СВЦЭМ!$A$33:$A$776,$A92,СВЦЭМ!$B$33:$B$776,D$79)+'СЕТ СН'!$G$14+СВЦЭМ!$D$10+'СЕТ СН'!$G$6-'СЕТ СН'!$G$26</f>
        <v>1481.0722779500002</v>
      </c>
      <c r="E92" s="36">
        <f>SUMIFS(СВЦЭМ!$D$33:$D$776,СВЦЭМ!$A$33:$A$776,$A92,СВЦЭМ!$B$33:$B$776,E$79)+'СЕТ СН'!$G$14+СВЦЭМ!$D$10+'СЕТ СН'!$G$6-'СЕТ СН'!$G$26</f>
        <v>1491.3652151900001</v>
      </c>
      <c r="F92" s="36">
        <f>SUMIFS(СВЦЭМ!$D$33:$D$776,СВЦЭМ!$A$33:$A$776,$A92,СВЦЭМ!$B$33:$B$776,F$79)+'СЕТ СН'!$G$14+СВЦЭМ!$D$10+'СЕТ СН'!$G$6-'СЕТ СН'!$G$26</f>
        <v>1486.6350911899999</v>
      </c>
      <c r="G92" s="36">
        <f>SUMIFS(СВЦЭМ!$D$33:$D$776,СВЦЭМ!$A$33:$A$776,$A92,СВЦЭМ!$B$33:$B$776,G$79)+'СЕТ СН'!$G$14+СВЦЭМ!$D$10+'СЕТ СН'!$G$6-'СЕТ СН'!$G$26</f>
        <v>1475.6954269500002</v>
      </c>
      <c r="H92" s="36">
        <f>SUMIFS(СВЦЭМ!$D$33:$D$776,СВЦЭМ!$A$33:$A$776,$A92,СВЦЭМ!$B$33:$B$776,H$79)+'СЕТ СН'!$G$14+СВЦЭМ!$D$10+'СЕТ СН'!$G$6-'СЕТ СН'!$G$26</f>
        <v>1452.5036204500002</v>
      </c>
      <c r="I92" s="36">
        <f>SUMIFS(СВЦЭМ!$D$33:$D$776,СВЦЭМ!$A$33:$A$776,$A92,СВЦЭМ!$B$33:$B$776,I$79)+'СЕТ СН'!$G$14+СВЦЭМ!$D$10+'СЕТ СН'!$G$6-'СЕТ СН'!$G$26</f>
        <v>1430.5941572500001</v>
      </c>
      <c r="J92" s="36">
        <f>SUMIFS(СВЦЭМ!$D$33:$D$776,СВЦЭМ!$A$33:$A$776,$A92,СВЦЭМ!$B$33:$B$776,J$79)+'СЕТ СН'!$G$14+СВЦЭМ!$D$10+'СЕТ СН'!$G$6-'СЕТ СН'!$G$26</f>
        <v>1426.6105047599999</v>
      </c>
      <c r="K92" s="36">
        <f>SUMIFS(СВЦЭМ!$D$33:$D$776,СВЦЭМ!$A$33:$A$776,$A92,СВЦЭМ!$B$33:$B$776,K$79)+'СЕТ СН'!$G$14+СВЦЭМ!$D$10+'СЕТ СН'!$G$6-'СЕТ СН'!$G$26</f>
        <v>1411.55939782</v>
      </c>
      <c r="L92" s="36">
        <f>SUMIFS(СВЦЭМ!$D$33:$D$776,СВЦЭМ!$A$33:$A$776,$A92,СВЦЭМ!$B$33:$B$776,L$79)+'СЕТ СН'!$G$14+СВЦЭМ!$D$10+'СЕТ СН'!$G$6-'СЕТ СН'!$G$26</f>
        <v>1408.4719027200001</v>
      </c>
      <c r="M92" s="36">
        <f>SUMIFS(СВЦЭМ!$D$33:$D$776,СВЦЭМ!$A$33:$A$776,$A92,СВЦЭМ!$B$33:$B$776,M$79)+'СЕТ СН'!$G$14+СВЦЭМ!$D$10+'СЕТ СН'!$G$6-'СЕТ СН'!$G$26</f>
        <v>1418.61868144</v>
      </c>
      <c r="N92" s="36">
        <f>SUMIFS(СВЦЭМ!$D$33:$D$776,СВЦЭМ!$A$33:$A$776,$A92,СВЦЭМ!$B$33:$B$776,N$79)+'СЕТ СН'!$G$14+СВЦЭМ!$D$10+'СЕТ СН'!$G$6-'СЕТ СН'!$G$26</f>
        <v>1438.3659854299999</v>
      </c>
      <c r="O92" s="36">
        <f>SUMIFS(СВЦЭМ!$D$33:$D$776,СВЦЭМ!$A$33:$A$776,$A92,СВЦЭМ!$B$33:$B$776,O$79)+'СЕТ СН'!$G$14+СВЦЭМ!$D$10+'СЕТ СН'!$G$6-'СЕТ СН'!$G$26</f>
        <v>1445.3364981700001</v>
      </c>
      <c r="P92" s="36">
        <f>SUMIFS(СВЦЭМ!$D$33:$D$776,СВЦЭМ!$A$33:$A$776,$A92,СВЦЭМ!$B$33:$B$776,P$79)+'СЕТ СН'!$G$14+СВЦЭМ!$D$10+'СЕТ СН'!$G$6-'СЕТ СН'!$G$26</f>
        <v>1450.5655078</v>
      </c>
      <c r="Q92" s="36">
        <f>SUMIFS(СВЦЭМ!$D$33:$D$776,СВЦЭМ!$A$33:$A$776,$A92,СВЦЭМ!$B$33:$B$776,Q$79)+'СЕТ СН'!$G$14+СВЦЭМ!$D$10+'СЕТ СН'!$G$6-'СЕТ СН'!$G$26</f>
        <v>1452.8213474600002</v>
      </c>
      <c r="R92" s="36">
        <f>SUMIFS(СВЦЭМ!$D$33:$D$776,СВЦЭМ!$A$33:$A$776,$A92,СВЦЭМ!$B$33:$B$776,R$79)+'СЕТ СН'!$G$14+СВЦЭМ!$D$10+'СЕТ СН'!$G$6-'СЕТ СН'!$G$26</f>
        <v>1452.7071379700001</v>
      </c>
      <c r="S92" s="36">
        <f>SUMIFS(СВЦЭМ!$D$33:$D$776,СВЦЭМ!$A$33:$A$776,$A92,СВЦЭМ!$B$33:$B$776,S$79)+'СЕТ СН'!$G$14+СВЦЭМ!$D$10+'СЕТ СН'!$G$6-'СЕТ СН'!$G$26</f>
        <v>1438.3331750400002</v>
      </c>
      <c r="T92" s="36">
        <f>SUMIFS(СВЦЭМ!$D$33:$D$776,СВЦЭМ!$A$33:$A$776,$A92,СВЦЭМ!$B$33:$B$776,T$79)+'СЕТ СН'!$G$14+СВЦЭМ!$D$10+'СЕТ СН'!$G$6-'СЕТ СН'!$G$26</f>
        <v>1403.7231825399999</v>
      </c>
      <c r="U92" s="36">
        <f>SUMIFS(СВЦЭМ!$D$33:$D$776,СВЦЭМ!$A$33:$A$776,$A92,СВЦЭМ!$B$33:$B$776,U$79)+'СЕТ СН'!$G$14+СВЦЭМ!$D$10+'СЕТ СН'!$G$6-'СЕТ СН'!$G$26</f>
        <v>1394.8584518100001</v>
      </c>
      <c r="V92" s="36">
        <f>SUMIFS(СВЦЭМ!$D$33:$D$776,СВЦЭМ!$A$33:$A$776,$A92,СВЦЭМ!$B$33:$B$776,V$79)+'СЕТ СН'!$G$14+СВЦЭМ!$D$10+'СЕТ СН'!$G$6-'СЕТ СН'!$G$26</f>
        <v>1389.7561276400002</v>
      </c>
      <c r="W92" s="36">
        <f>SUMIFS(СВЦЭМ!$D$33:$D$776,СВЦЭМ!$A$33:$A$776,$A92,СВЦЭМ!$B$33:$B$776,W$79)+'СЕТ СН'!$G$14+СВЦЭМ!$D$10+'СЕТ СН'!$G$6-'СЕТ СН'!$G$26</f>
        <v>1406.9601946</v>
      </c>
      <c r="X92" s="36">
        <f>SUMIFS(СВЦЭМ!$D$33:$D$776,СВЦЭМ!$A$33:$A$776,$A92,СВЦЭМ!$B$33:$B$776,X$79)+'СЕТ СН'!$G$14+СВЦЭМ!$D$10+'СЕТ СН'!$G$6-'СЕТ СН'!$G$26</f>
        <v>1419.00314772</v>
      </c>
      <c r="Y92" s="36">
        <f>SUMIFS(СВЦЭМ!$D$33:$D$776,СВЦЭМ!$A$33:$A$776,$A92,СВЦЭМ!$B$33:$B$776,Y$79)+'СЕТ СН'!$G$14+СВЦЭМ!$D$10+'СЕТ СН'!$G$6-'СЕТ СН'!$G$26</f>
        <v>1440.1271959700002</v>
      </c>
    </row>
    <row r="93" spans="1:25" ht="15.75" x14ac:dyDescent="0.2">
      <c r="A93" s="35">
        <f t="shared" si="2"/>
        <v>43875</v>
      </c>
      <c r="B93" s="36">
        <f>SUMIFS(СВЦЭМ!$D$33:$D$776,СВЦЭМ!$A$33:$A$776,$A93,СВЦЭМ!$B$33:$B$776,B$79)+'СЕТ СН'!$G$14+СВЦЭМ!$D$10+'СЕТ СН'!$G$6-'СЕТ СН'!$G$26</f>
        <v>1465.3930406200002</v>
      </c>
      <c r="C93" s="36">
        <f>SUMIFS(СВЦЭМ!$D$33:$D$776,СВЦЭМ!$A$33:$A$776,$A93,СВЦЭМ!$B$33:$B$776,C$79)+'СЕТ СН'!$G$14+СВЦЭМ!$D$10+'СЕТ СН'!$G$6-'СЕТ СН'!$G$26</f>
        <v>1482.9161207300001</v>
      </c>
      <c r="D93" s="36">
        <f>SUMIFS(СВЦЭМ!$D$33:$D$776,СВЦЭМ!$A$33:$A$776,$A93,СВЦЭМ!$B$33:$B$776,D$79)+'СЕТ СН'!$G$14+СВЦЭМ!$D$10+'СЕТ СН'!$G$6-'СЕТ СН'!$G$26</f>
        <v>1498.80513337</v>
      </c>
      <c r="E93" s="36">
        <f>SUMIFS(СВЦЭМ!$D$33:$D$776,СВЦЭМ!$A$33:$A$776,$A93,СВЦЭМ!$B$33:$B$776,E$79)+'СЕТ СН'!$G$14+СВЦЭМ!$D$10+'СЕТ СН'!$G$6-'СЕТ СН'!$G$26</f>
        <v>1497.3287481500001</v>
      </c>
      <c r="F93" s="36">
        <f>SUMIFS(СВЦЭМ!$D$33:$D$776,СВЦЭМ!$A$33:$A$776,$A93,СВЦЭМ!$B$33:$B$776,F$79)+'СЕТ СН'!$G$14+СВЦЭМ!$D$10+'СЕТ СН'!$G$6-'СЕТ СН'!$G$26</f>
        <v>1492.7143763600002</v>
      </c>
      <c r="G93" s="36">
        <f>SUMIFS(СВЦЭМ!$D$33:$D$776,СВЦЭМ!$A$33:$A$776,$A93,СВЦЭМ!$B$33:$B$776,G$79)+'СЕТ СН'!$G$14+СВЦЭМ!$D$10+'СЕТ СН'!$G$6-'СЕТ СН'!$G$26</f>
        <v>1482.8797514</v>
      </c>
      <c r="H93" s="36">
        <f>SUMIFS(СВЦЭМ!$D$33:$D$776,СВЦЭМ!$A$33:$A$776,$A93,СВЦЭМ!$B$33:$B$776,H$79)+'СЕТ СН'!$G$14+СВЦЭМ!$D$10+'СЕТ СН'!$G$6-'СЕТ СН'!$G$26</f>
        <v>1453.80840597</v>
      </c>
      <c r="I93" s="36">
        <f>SUMIFS(СВЦЭМ!$D$33:$D$776,СВЦЭМ!$A$33:$A$776,$A93,СВЦЭМ!$B$33:$B$776,I$79)+'СЕТ СН'!$G$14+СВЦЭМ!$D$10+'СЕТ СН'!$G$6-'СЕТ СН'!$G$26</f>
        <v>1432.79347398</v>
      </c>
      <c r="J93" s="36">
        <f>SUMIFS(СВЦЭМ!$D$33:$D$776,СВЦЭМ!$A$33:$A$776,$A93,СВЦЭМ!$B$33:$B$776,J$79)+'СЕТ СН'!$G$14+СВЦЭМ!$D$10+'СЕТ СН'!$G$6-'СЕТ СН'!$G$26</f>
        <v>1418.68549598</v>
      </c>
      <c r="K93" s="36">
        <f>SUMIFS(СВЦЭМ!$D$33:$D$776,СВЦЭМ!$A$33:$A$776,$A93,СВЦЭМ!$B$33:$B$776,K$79)+'СЕТ СН'!$G$14+СВЦЭМ!$D$10+'СЕТ СН'!$G$6-'СЕТ СН'!$G$26</f>
        <v>1401.33152707</v>
      </c>
      <c r="L93" s="36">
        <f>SUMIFS(СВЦЭМ!$D$33:$D$776,СВЦЭМ!$A$33:$A$776,$A93,СВЦЭМ!$B$33:$B$776,L$79)+'СЕТ СН'!$G$14+СВЦЭМ!$D$10+'СЕТ СН'!$G$6-'СЕТ СН'!$G$26</f>
        <v>1399.4617877200001</v>
      </c>
      <c r="M93" s="36">
        <f>SUMIFS(СВЦЭМ!$D$33:$D$776,СВЦЭМ!$A$33:$A$776,$A93,СВЦЭМ!$B$33:$B$776,M$79)+'СЕТ СН'!$G$14+СВЦЭМ!$D$10+'СЕТ СН'!$G$6-'СЕТ СН'!$G$26</f>
        <v>1399.44183299</v>
      </c>
      <c r="N93" s="36">
        <f>SUMIFS(СВЦЭМ!$D$33:$D$776,СВЦЭМ!$A$33:$A$776,$A93,СВЦЭМ!$B$33:$B$776,N$79)+'СЕТ СН'!$G$14+СВЦЭМ!$D$10+'СЕТ СН'!$G$6-'СЕТ СН'!$G$26</f>
        <v>1420.2725579800001</v>
      </c>
      <c r="O93" s="36">
        <f>SUMIFS(СВЦЭМ!$D$33:$D$776,СВЦЭМ!$A$33:$A$776,$A93,СВЦЭМ!$B$33:$B$776,O$79)+'СЕТ СН'!$G$14+СВЦЭМ!$D$10+'СЕТ СН'!$G$6-'СЕТ СН'!$G$26</f>
        <v>1429.8737440200002</v>
      </c>
      <c r="P93" s="36">
        <f>SUMIFS(СВЦЭМ!$D$33:$D$776,СВЦЭМ!$A$33:$A$776,$A93,СВЦЭМ!$B$33:$B$776,P$79)+'СЕТ СН'!$G$14+СВЦЭМ!$D$10+'СЕТ СН'!$G$6-'СЕТ СН'!$G$26</f>
        <v>1438.7772452700001</v>
      </c>
      <c r="Q93" s="36">
        <f>SUMIFS(СВЦЭМ!$D$33:$D$776,СВЦЭМ!$A$33:$A$776,$A93,СВЦЭМ!$B$33:$B$776,Q$79)+'СЕТ СН'!$G$14+СВЦЭМ!$D$10+'СЕТ СН'!$G$6-'СЕТ СН'!$G$26</f>
        <v>1443.3690813100002</v>
      </c>
      <c r="R93" s="36">
        <f>SUMIFS(СВЦЭМ!$D$33:$D$776,СВЦЭМ!$A$33:$A$776,$A93,СВЦЭМ!$B$33:$B$776,R$79)+'СЕТ СН'!$G$14+СВЦЭМ!$D$10+'СЕТ СН'!$G$6-'СЕТ СН'!$G$26</f>
        <v>1437.42033343</v>
      </c>
      <c r="S93" s="36">
        <f>SUMIFS(СВЦЭМ!$D$33:$D$776,СВЦЭМ!$A$33:$A$776,$A93,СВЦЭМ!$B$33:$B$776,S$79)+'СЕТ СН'!$G$14+СВЦЭМ!$D$10+'СЕТ СН'!$G$6-'СЕТ СН'!$G$26</f>
        <v>1420.3412139000002</v>
      </c>
      <c r="T93" s="36">
        <f>SUMIFS(СВЦЭМ!$D$33:$D$776,СВЦЭМ!$A$33:$A$776,$A93,СВЦЭМ!$B$33:$B$776,T$79)+'СЕТ СН'!$G$14+СВЦЭМ!$D$10+'СЕТ СН'!$G$6-'СЕТ СН'!$G$26</f>
        <v>1403.66307497</v>
      </c>
      <c r="U93" s="36">
        <f>SUMIFS(СВЦЭМ!$D$33:$D$776,СВЦЭМ!$A$33:$A$776,$A93,СВЦЭМ!$B$33:$B$776,U$79)+'СЕТ СН'!$G$14+СВЦЭМ!$D$10+'СЕТ СН'!$G$6-'СЕТ СН'!$G$26</f>
        <v>1399.4849845799999</v>
      </c>
      <c r="V93" s="36">
        <f>SUMIFS(СВЦЭМ!$D$33:$D$776,СВЦЭМ!$A$33:$A$776,$A93,СВЦЭМ!$B$33:$B$776,V$79)+'СЕТ СН'!$G$14+СВЦЭМ!$D$10+'СЕТ СН'!$G$6-'СЕТ СН'!$G$26</f>
        <v>1402.5081290500002</v>
      </c>
      <c r="W93" s="36">
        <f>SUMIFS(СВЦЭМ!$D$33:$D$776,СВЦЭМ!$A$33:$A$776,$A93,СВЦЭМ!$B$33:$B$776,W$79)+'СЕТ СН'!$G$14+СВЦЭМ!$D$10+'СЕТ СН'!$G$6-'СЕТ СН'!$G$26</f>
        <v>1420.0754848300001</v>
      </c>
      <c r="X93" s="36">
        <f>SUMIFS(СВЦЭМ!$D$33:$D$776,СВЦЭМ!$A$33:$A$776,$A93,СВЦЭМ!$B$33:$B$776,X$79)+'СЕТ СН'!$G$14+СВЦЭМ!$D$10+'СЕТ СН'!$G$6-'СЕТ СН'!$G$26</f>
        <v>1436.2258494600001</v>
      </c>
      <c r="Y93" s="36">
        <f>SUMIFS(СВЦЭМ!$D$33:$D$776,СВЦЭМ!$A$33:$A$776,$A93,СВЦЭМ!$B$33:$B$776,Y$79)+'СЕТ СН'!$G$14+СВЦЭМ!$D$10+'СЕТ СН'!$G$6-'СЕТ СН'!$G$26</f>
        <v>1440.3427132700001</v>
      </c>
    </row>
    <row r="94" spans="1:25" ht="15.75" x14ac:dyDescent="0.2">
      <c r="A94" s="35">
        <f t="shared" si="2"/>
        <v>43876</v>
      </c>
      <c r="B94" s="36">
        <f>SUMIFS(СВЦЭМ!$D$33:$D$776,СВЦЭМ!$A$33:$A$776,$A94,СВЦЭМ!$B$33:$B$776,B$79)+'СЕТ СН'!$G$14+СВЦЭМ!$D$10+'СЕТ СН'!$G$6-'СЕТ СН'!$G$26</f>
        <v>1353.1894731300001</v>
      </c>
      <c r="C94" s="36">
        <f>SUMIFS(СВЦЭМ!$D$33:$D$776,СВЦЭМ!$A$33:$A$776,$A94,СВЦЭМ!$B$33:$B$776,C$79)+'СЕТ СН'!$G$14+СВЦЭМ!$D$10+'СЕТ СН'!$G$6-'СЕТ СН'!$G$26</f>
        <v>1369.0966831700002</v>
      </c>
      <c r="D94" s="36">
        <f>SUMIFS(СВЦЭМ!$D$33:$D$776,СВЦЭМ!$A$33:$A$776,$A94,СВЦЭМ!$B$33:$B$776,D$79)+'СЕТ СН'!$G$14+СВЦЭМ!$D$10+'СЕТ СН'!$G$6-'СЕТ СН'!$G$26</f>
        <v>1392.6298955900002</v>
      </c>
      <c r="E94" s="36">
        <f>SUMIFS(СВЦЭМ!$D$33:$D$776,СВЦЭМ!$A$33:$A$776,$A94,СВЦЭМ!$B$33:$B$776,E$79)+'СЕТ СН'!$G$14+СВЦЭМ!$D$10+'СЕТ СН'!$G$6-'СЕТ СН'!$G$26</f>
        <v>1406.8409221100001</v>
      </c>
      <c r="F94" s="36">
        <f>SUMIFS(СВЦЭМ!$D$33:$D$776,СВЦЭМ!$A$33:$A$776,$A94,СВЦЭМ!$B$33:$B$776,F$79)+'СЕТ СН'!$G$14+СВЦЭМ!$D$10+'СЕТ СН'!$G$6-'СЕТ СН'!$G$26</f>
        <v>1406.3278896000002</v>
      </c>
      <c r="G94" s="36">
        <f>SUMIFS(СВЦЭМ!$D$33:$D$776,СВЦЭМ!$A$33:$A$776,$A94,СВЦЭМ!$B$33:$B$776,G$79)+'СЕТ СН'!$G$14+СВЦЭМ!$D$10+'СЕТ СН'!$G$6-'СЕТ СН'!$G$26</f>
        <v>1393.7682922900001</v>
      </c>
      <c r="H94" s="36">
        <f>SUMIFS(СВЦЭМ!$D$33:$D$776,СВЦЭМ!$A$33:$A$776,$A94,СВЦЭМ!$B$33:$B$776,H$79)+'СЕТ СН'!$G$14+СВЦЭМ!$D$10+'СЕТ СН'!$G$6-'СЕТ СН'!$G$26</f>
        <v>1388.0530325100001</v>
      </c>
      <c r="I94" s="36">
        <f>SUMIFS(СВЦЭМ!$D$33:$D$776,СВЦЭМ!$A$33:$A$776,$A94,СВЦЭМ!$B$33:$B$776,I$79)+'СЕТ СН'!$G$14+СВЦЭМ!$D$10+'СЕТ СН'!$G$6-'СЕТ СН'!$G$26</f>
        <v>1389.6191461600001</v>
      </c>
      <c r="J94" s="36">
        <f>SUMIFS(СВЦЭМ!$D$33:$D$776,СВЦЭМ!$A$33:$A$776,$A94,СВЦЭМ!$B$33:$B$776,J$79)+'СЕТ СН'!$G$14+СВЦЭМ!$D$10+'СЕТ СН'!$G$6-'СЕТ СН'!$G$26</f>
        <v>1408.38283224</v>
      </c>
      <c r="K94" s="36">
        <f>SUMIFS(СВЦЭМ!$D$33:$D$776,СВЦЭМ!$A$33:$A$776,$A94,СВЦЭМ!$B$33:$B$776,K$79)+'СЕТ СН'!$G$14+СВЦЭМ!$D$10+'СЕТ СН'!$G$6-'СЕТ СН'!$G$26</f>
        <v>1418.0625845899999</v>
      </c>
      <c r="L94" s="36">
        <f>SUMIFS(СВЦЭМ!$D$33:$D$776,СВЦЭМ!$A$33:$A$776,$A94,СВЦЭМ!$B$33:$B$776,L$79)+'СЕТ СН'!$G$14+СВЦЭМ!$D$10+'СЕТ СН'!$G$6-'СЕТ СН'!$G$26</f>
        <v>1424.2637604800002</v>
      </c>
      <c r="M94" s="36">
        <f>SUMIFS(СВЦЭМ!$D$33:$D$776,СВЦЭМ!$A$33:$A$776,$A94,СВЦЭМ!$B$33:$B$776,M$79)+'СЕТ СН'!$G$14+СВЦЭМ!$D$10+'СЕТ СН'!$G$6-'СЕТ СН'!$G$26</f>
        <v>1411.83524081</v>
      </c>
      <c r="N94" s="36">
        <f>SUMIFS(СВЦЭМ!$D$33:$D$776,СВЦЭМ!$A$33:$A$776,$A94,СВЦЭМ!$B$33:$B$776,N$79)+'СЕТ СН'!$G$14+СВЦЭМ!$D$10+'СЕТ СН'!$G$6-'СЕТ СН'!$G$26</f>
        <v>1408.2193128200001</v>
      </c>
      <c r="O94" s="36">
        <f>SUMIFS(СВЦЭМ!$D$33:$D$776,СВЦЭМ!$A$33:$A$776,$A94,СВЦЭМ!$B$33:$B$776,O$79)+'СЕТ СН'!$G$14+СВЦЭМ!$D$10+'СЕТ СН'!$G$6-'СЕТ СН'!$G$26</f>
        <v>1408.0487937100002</v>
      </c>
      <c r="P94" s="36">
        <f>SUMIFS(СВЦЭМ!$D$33:$D$776,СВЦЭМ!$A$33:$A$776,$A94,СВЦЭМ!$B$33:$B$776,P$79)+'СЕТ СН'!$G$14+СВЦЭМ!$D$10+'СЕТ СН'!$G$6-'СЕТ СН'!$G$26</f>
        <v>1396.8274750400001</v>
      </c>
      <c r="Q94" s="36">
        <f>SUMIFS(СВЦЭМ!$D$33:$D$776,СВЦЭМ!$A$33:$A$776,$A94,СВЦЭМ!$B$33:$B$776,Q$79)+'СЕТ СН'!$G$14+СВЦЭМ!$D$10+'СЕТ СН'!$G$6-'СЕТ СН'!$G$26</f>
        <v>1384.48311031</v>
      </c>
      <c r="R94" s="36">
        <f>SUMIFS(СВЦЭМ!$D$33:$D$776,СВЦЭМ!$A$33:$A$776,$A94,СВЦЭМ!$B$33:$B$776,R$79)+'СЕТ СН'!$G$14+СВЦЭМ!$D$10+'СЕТ СН'!$G$6-'СЕТ СН'!$G$26</f>
        <v>1390.70396213</v>
      </c>
      <c r="S94" s="36">
        <f>SUMIFS(СВЦЭМ!$D$33:$D$776,СВЦЭМ!$A$33:$A$776,$A94,СВЦЭМ!$B$33:$B$776,S$79)+'СЕТ СН'!$G$14+СВЦЭМ!$D$10+'СЕТ СН'!$G$6-'СЕТ СН'!$G$26</f>
        <v>1396.4042821400001</v>
      </c>
      <c r="T94" s="36">
        <f>SUMIFS(СВЦЭМ!$D$33:$D$776,СВЦЭМ!$A$33:$A$776,$A94,СВЦЭМ!$B$33:$B$776,T$79)+'СЕТ СН'!$G$14+СВЦЭМ!$D$10+'СЕТ СН'!$G$6-'СЕТ СН'!$G$26</f>
        <v>1410.9668145700002</v>
      </c>
      <c r="U94" s="36">
        <f>SUMIFS(СВЦЭМ!$D$33:$D$776,СВЦЭМ!$A$33:$A$776,$A94,СВЦЭМ!$B$33:$B$776,U$79)+'СЕТ СН'!$G$14+СВЦЭМ!$D$10+'СЕТ СН'!$G$6-'СЕТ СН'!$G$26</f>
        <v>1414.9003074000002</v>
      </c>
      <c r="V94" s="36">
        <f>SUMIFS(СВЦЭМ!$D$33:$D$776,СВЦЭМ!$A$33:$A$776,$A94,СВЦЭМ!$B$33:$B$776,V$79)+'СЕТ СН'!$G$14+СВЦЭМ!$D$10+'СЕТ СН'!$G$6-'СЕТ СН'!$G$26</f>
        <v>1399.49213031</v>
      </c>
      <c r="W94" s="36">
        <f>SUMIFS(СВЦЭМ!$D$33:$D$776,СВЦЭМ!$A$33:$A$776,$A94,СВЦЭМ!$B$33:$B$776,W$79)+'СЕТ СН'!$G$14+СВЦЭМ!$D$10+'СЕТ СН'!$G$6-'СЕТ СН'!$G$26</f>
        <v>1397.58557879</v>
      </c>
      <c r="X94" s="36">
        <f>SUMIFS(СВЦЭМ!$D$33:$D$776,СВЦЭМ!$A$33:$A$776,$A94,СВЦЭМ!$B$33:$B$776,X$79)+'СЕТ СН'!$G$14+СВЦЭМ!$D$10+'СЕТ СН'!$G$6-'СЕТ СН'!$G$26</f>
        <v>1391.6402159600002</v>
      </c>
      <c r="Y94" s="36">
        <f>SUMIFS(СВЦЭМ!$D$33:$D$776,СВЦЭМ!$A$33:$A$776,$A94,СВЦЭМ!$B$33:$B$776,Y$79)+'СЕТ СН'!$G$14+СВЦЭМ!$D$10+'СЕТ СН'!$G$6-'СЕТ СН'!$G$26</f>
        <v>1364.67085933</v>
      </c>
    </row>
    <row r="95" spans="1:25" ht="15.75" x14ac:dyDescent="0.2">
      <c r="A95" s="35">
        <f t="shared" si="2"/>
        <v>43877</v>
      </c>
      <c r="B95" s="36">
        <f>SUMIFS(СВЦЭМ!$D$33:$D$776,СВЦЭМ!$A$33:$A$776,$A95,СВЦЭМ!$B$33:$B$776,B$79)+'СЕТ СН'!$G$14+СВЦЭМ!$D$10+'СЕТ СН'!$G$6-'СЕТ СН'!$G$26</f>
        <v>1459.12123987</v>
      </c>
      <c r="C95" s="36">
        <f>SUMIFS(СВЦЭМ!$D$33:$D$776,СВЦЭМ!$A$33:$A$776,$A95,СВЦЭМ!$B$33:$B$776,C$79)+'СЕТ СН'!$G$14+СВЦЭМ!$D$10+'СЕТ СН'!$G$6-'СЕТ СН'!$G$26</f>
        <v>1488.77670171</v>
      </c>
      <c r="D95" s="36">
        <f>SUMIFS(СВЦЭМ!$D$33:$D$776,СВЦЭМ!$A$33:$A$776,$A95,СВЦЭМ!$B$33:$B$776,D$79)+'СЕТ СН'!$G$14+СВЦЭМ!$D$10+'СЕТ СН'!$G$6-'СЕТ СН'!$G$26</f>
        <v>1499.51720791</v>
      </c>
      <c r="E95" s="36">
        <f>SUMIFS(СВЦЭМ!$D$33:$D$776,СВЦЭМ!$A$33:$A$776,$A95,СВЦЭМ!$B$33:$B$776,E$79)+'СЕТ СН'!$G$14+СВЦЭМ!$D$10+'СЕТ СН'!$G$6-'СЕТ СН'!$G$26</f>
        <v>1508.0449462199999</v>
      </c>
      <c r="F95" s="36">
        <f>SUMIFS(СВЦЭМ!$D$33:$D$776,СВЦЭМ!$A$33:$A$776,$A95,СВЦЭМ!$B$33:$B$776,F$79)+'СЕТ СН'!$G$14+СВЦЭМ!$D$10+'СЕТ СН'!$G$6-'СЕТ СН'!$G$26</f>
        <v>1508.8727839000001</v>
      </c>
      <c r="G95" s="36">
        <f>SUMIFS(СВЦЭМ!$D$33:$D$776,СВЦЭМ!$A$33:$A$776,$A95,СВЦЭМ!$B$33:$B$776,G$79)+'СЕТ СН'!$G$14+СВЦЭМ!$D$10+'СЕТ СН'!$G$6-'СЕТ СН'!$G$26</f>
        <v>1498.7256207400001</v>
      </c>
      <c r="H95" s="36">
        <f>SUMIFS(СВЦЭМ!$D$33:$D$776,СВЦЭМ!$A$33:$A$776,$A95,СВЦЭМ!$B$33:$B$776,H$79)+'СЕТ СН'!$G$14+СВЦЭМ!$D$10+'СЕТ СН'!$G$6-'СЕТ СН'!$G$26</f>
        <v>1473.57186542</v>
      </c>
      <c r="I95" s="36">
        <f>SUMIFS(СВЦЭМ!$D$33:$D$776,СВЦЭМ!$A$33:$A$776,$A95,СВЦЭМ!$B$33:$B$776,I$79)+'СЕТ СН'!$G$14+СВЦЭМ!$D$10+'СЕТ СН'!$G$6-'СЕТ СН'!$G$26</f>
        <v>1446.76716809</v>
      </c>
      <c r="J95" s="36">
        <f>SUMIFS(СВЦЭМ!$D$33:$D$776,СВЦЭМ!$A$33:$A$776,$A95,СВЦЭМ!$B$33:$B$776,J$79)+'СЕТ СН'!$G$14+СВЦЭМ!$D$10+'СЕТ СН'!$G$6-'СЕТ СН'!$G$26</f>
        <v>1415.4388455000001</v>
      </c>
      <c r="K95" s="36">
        <f>SUMIFS(СВЦЭМ!$D$33:$D$776,СВЦЭМ!$A$33:$A$776,$A95,СВЦЭМ!$B$33:$B$776,K$79)+'СЕТ СН'!$G$14+СВЦЭМ!$D$10+'СЕТ СН'!$G$6-'СЕТ СН'!$G$26</f>
        <v>1394.5141731900001</v>
      </c>
      <c r="L95" s="36">
        <f>SUMIFS(СВЦЭМ!$D$33:$D$776,СВЦЭМ!$A$33:$A$776,$A95,СВЦЭМ!$B$33:$B$776,L$79)+'СЕТ СН'!$G$14+СВЦЭМ!$D$10+'СЕТ СН'!$G$6-'СЕТ СН'!$G$26</f>
        <v>1384.2037359000001</v>
      </c>
      <c r="M95" s="36">
        <f>SUMIFS(СВЦЭМ!$D$33:$D$776,СВЦЭМ!$A$33:$A$776,$A95,СВЦЭМ!$B$33:$B$776,M$79)+'СЕТ СН'!$G$14+СВЦЭМ!$D$10+'СЕТ СН'!$G$6-'СЕТ СН'!$G$26</f>
        <v>1392.7593923900001</v>
      </c>
      <c r="N95" s="36">
        <f>SUMIFS(СВЦЭМ!$D$33:$D$776,СВЦЭМ!$A$33:$A$776,$A95,СВЦЭМ!$B$33:$B$776,N$79)+'СЕТ СН'!$G$14+СВЦЭМ!$D$10+'СЕТ СН'!$G$6-'СЕТ СН'!$G$26</f>
        <v>1404.9396545899999</v>
      </c>
      <c r="O95" s="36">
        <f>SUMIFS(СВЦЭМ!$D$33:$D$776,СВЦЭМ!$A$33:$A$776,$A95,СВЦЭМ!$B$33:$B$776,O$79)+'СЕТ СН'!$G$14+СВЦЭМ!$D$10+'СЕТ СН'!$G$6-'СЕТ СН'!$G$26</f>
        <v>1416.1743796400001</v>
      </c>
      <c r="P95" s="36">
        <f>SUMIFS(СВЦЭМ!$D$33:$D$776,СВЦЭМ!$A$33:$A$776,$A95,СВЦЭМ!$B$33:$B$776,P$79)+'СЕТ СН'!$G$14+СВЦЭМ!$D$10+'СЕТ СН'!$G$6-'СЕТ СН'!$G$26</f>
        <v>1430.1969913900002</v>
      </c>
      <c r="Q95" s="36">
        <f>SUMIFS(СВЦЭМ!$D$33:$D$776,СВЦЭМ!$A$33:$A$776,$A95,СВЦЭМ!$B$33:$B$776,Q$79)+'СЕТ СН'!$G$14+СВЦЭМ!$D$10+'СЕТ СН'!$G$6-'СЕТ СН'!$G$26</f>
        <v>1437.2730832300001</v>
      </c>
      <c r="R95" s="36">
        <f>SUMIFS(СВЦЭМ!$D$33:$D$776,СВЦЭМ!$A$33:$A$776,$A95,СВЦЭМ!$B$33:$B$776,R$79)+'СЕТ СН'!$G$14+СВЦЭМ!$D$10+'СЕТ СН'!$G$6-'СЕТ СН'!$G$26</f>
        <v>1430.47011823</v>
      </c>
      <c r="S95" s="36">
        <f>SUMIFS(СВЦЭМ!$D$33:$D$776,СВЦЭМ!$A$33:$A$776,$A95,СВЦЭМ!$B$33:$B$776,S$79)+'СЕТ СН'!$G$14+СВЦЭМ!$D$10+'СЕТ СН'!$G$6-'СЕТ СН'!$G$26</f>
        <v>1421.2860824500001</v>
      </c>
      <c r="T95" s="36">
        <f>SUMIFS(СВЦЭМ!$D$33:$D$776,СВЦЭМ!$A$33:$A$776,$A95,СВЦЭМ!$B$33:$B$776,T$79)+'СЕТ СН'!$G$14+СВЦЭМ!$D$10+'СЕТ СН'!$G$6-'СЕТ СН'!$G$26</f>
        <v>1393.4148</v>
      </c>
      <c r="U95" s="36">
        <f>SUMIFS(СВЦЭМ!$D$33:$D$776,СВЦЭМ!$A$33:$A$776,$A95,СВЦЭМ!$B$33:$B$776,U$79)+'СЕТ СН'!$G$14+СВЦЭМ!$D$10+'СЕТ СН'!$G$6-'СЕТ СН'!$G$26</f>
        <v>1394.8862727700002</v>
      </c>
      <c r="V95" s="36">
        <f>SUMIFS(СВЦЭМ!$D$33:$D$776,СВЦЭМ!$A$33:$A$776,$A95,СВЦЭМ!$B$33:$B$776,V$79)+'СЕТ СН'!$G$14+СВЦЭМ!$D$10+'СЕТ СН'!$G$6-'СЕТ СН'!$G$26</f>
        <v>1399.97503497</v>
      </c>
      <c r="W95" s="36">
        <f>SUMIFS(СВЦЭМ!$D$33:$D$776,СВЦЭМ!$A$33:$A$776,$A95,СВЦЭМ!$B$33:$B$776,W$79)+'СЕТ СН'!$G$14+СВЦЭМ!$D$10+'СЕТ СН'!$G$6-'СЕТ СН'!$G$26</f>
        <v>1417.7230016600001</v>
      </c>
      <c r="X95" s="36">
        <f>SUMIFS(СВЦЭМ!$D$33:$D$776,СВЦЭМ!$A$33:$A$776,$A95,СВЦЭМ!$B$33:$B$776,X$79)+'СЕТ СН'!$G$14+СВЦЭМ!$D$10+'СЕТ СН'!$G$6-'СЕТ СН'!$G$26</f>
        <v>1406.33365471</v>
      </c>
      <c r="Y95" s="36">
        <f>SUMIFS(СВЦЭМ!$D$33:$D$776,СВЦЭМ!$A$33:$A$776,$A95,СВЦЭМ!$B$33:$B$776,Y$79)+'СЕТ СН'!$G$14+СВЦЭМ!$D$10+'СЕТ СН'!$G$6-'СЕТ СН'!$G$26</f>
        <v>1428.4202033900001</v>
      </c>
    </row>
    <row r="96" spans="1:25" ht="15.75" x14ac:dyDescent="0.2">
      <c r="A96" s="35">
        <f t="shared" si="2"/>
        <v>43878</v>
      </c>
      <c r="B96" s="36">
        <f>SUMIFS(СВЦЭМ!$D$33:$D$776,СВЦЭМ!$A$33:$A$776,$A96,СВЦЭМ!$B$33:$B$776,B$79)+'СЕТ СН'!$G$14+СВЦЭМ!$D$10+'СЕТ СН'!$G$6-'СЕТ СН'!$G$26</f>
        <v>1453.3085752100001</v>
      </c>
      <c r="C96" s="36">
        <f>SUMIFS(СВЦЭМ!$D$33:$D$776,СВЦЭМ!$A$33:$A$776,$A96,СВЦЭМ!$B$33:$B$776,C$79)+'СЕТ СН'!$G$14+СВЦЭМ!$D$10+'СЕТ СН'!$G$6-'СЕТ СН'!$G$26</f>
        <v>1466.9499002800001</v>
      </c>
      <c r="D96" s="36">
        <f>SUMIFS(СВЦЭМ!$D$33:$D$776,СВЦЭМ!$A$33:$A$776,$A96,СВЦЭМ!$B$33:$B$776,D$79)+'СЕТ СН'!$G$14+СВЦЭМ!$D$10+'СЕТ СН'!$G$6-'СЕТ СН'!$G$26</f>
        <v>1480.1178248400001</v>
      </c>
      <c r="E96" s="36">
        <f>SUMIFS(СВЦЭМ!$D$33:$D$776,СВЦЭМ!$A$33:$A$776,$A96,СВЦЭМ!$B$33:$B$776,E$79)+'СЕТ СН'!$G$14+СВЦЭМ!$D$10+'СЕТ СН'!$G$6-'СЕТ СН'!$G$26</f>
        <v>1486.9929392700001</v>
      </c>
      <c r="F96" s="36">
        <f>SUMIFS(СВЦЭМ!$D$33:$D$776,СВЦЭМ!$A$33:$A$776,$A96,СВЦЭМ!$B$33:$B$776,F$79)+'СЕТ СН'!$G$14+СВЦЭМ!$D$10+'СЕТ СН'!$G$6-'СЕТ СН'!$G$26</f>
        <v>1484.99376919</v>
      </c>
      <c r="G96" s="36">
        <f>SUMIFS(СВЦЭМ!$D$33:$D$776,СВЦЭМ!$A$33:$A$776,$A96,СВЦЭМ!$B$33:$B$776,G$79)+'СЕТ СН'!$G$14+СВЦЭМ!$D$10+'СЕТ СН'!$G$6-'СЕТ СН'!$G$26</f>
        <v>1469.5348083900001</v>
      </c>
      <c r="H96" s="36">
        <f>SUMIFS(СВЦЭМ!$D$33:$D$776,СВЦЭМ!$A$33:$A$776,$A96,СВЦЭМ!$B$33:$B$776,H$79)+'СЕТ СН'!$G$14+СВЦЭМ!$D$10+'СЕТ СН'!$G$6-'СЕТ СН'!$G$26</f>
        <v>1435.8375773400001</v>
      </c>
      <c r="I96" s="36">
        <f>SUMIFS(СВЦЭМ!$D$33:$D$776,СВЦЭМ!$A$33:$A$776,$A96,СВЦЭМ!$B$33:$B$776,I$79)+'СЕТ СН'!$G$14+СВЦЭМ!$D$10+'СЕТ СН'!$G$6-'СЕТ СН'!$G$26</f>
        <v>1408.8176702700002</v>
      </c>
      <c r="J96" s="36">
        <f>SUMIFS(СВЦЭМ!$D$33:$D$776,СВЦЭМ!$A$33:$A$776,$A96,СВЦЭМ!$B$33:$B$776,J$79)+'СЕТ СН'!$G$14+СВЦЭМ!$D$10+'СЕТ СН'!$G$6-'СЕТ СН'!$G$26</f>
        <v>1432.8332895000001</v>
      </c>
      <c r="K96" s="36">
        <f>SUMIFS(СВЦЭМ!$D$33:$D$776,СВЦЭМ!$A$33:$A$776,$A96,СВЦЭМ!$B$33:$B$776,K$79)+'СЕТ СН'!$G$14+СВЦЭМ!$D$10+'СЕТ СН'!$G$6-'СЕТ СН'!$G$26</f>
        <v>1406.2890814100001</v>
      </c>
      <c r="L96" s="36">
        <f>SUMIFS(СВЦЭМ!$D$33:$D$776,СВЦЭМ!$A$33:$A$776,$A96,СВЦЭМ!$B$33:$B$776,L$79)+'СЕТ СН'!$G$14+СВЦЭМ!$D$10+'СЕТ СН'!$G$6-'СЕТ СН'!$G$26</f>
        <v>1399.8881958000002</v>
      </c>
      <c r="M96" s="36">
        <f>SUMIFS(СВЦЭМ!$D$33:$D$776,СВЦЭМ!$A$33:$A$776,$A96,СВЦЭМ!$B$33:$B$776,M$79)+'СЕТ СН'!$G$14+СВЦЭМ!$D$10+'СЕТ СН'!$G$6-'СЕТ СН'!$G$26</f>
        <v>1410.9947734699999</v>
      </c>
      <c r="N96" s="36">
        <f>SUMIFS(СВЦЭМ!$D$33:$D$776,СВЦЭМ!$A$33:$A$776,$A96,СВЦЭМ!$B$33:$B$776,N$79)+'СЕТ СН'!$G$14+СВЦЭМ!$D$10+'СЕТ СН'!$G$6-'СЕТ СН'!$G$26</f>
        <v>1425.8075861900002</v>
      </c>
      <c r="O96" s="36">
        <f>SUMIFS(СВЦЭМ!$D$33:$D$776,СВЦЭМ!$A$33:$A$776,$A96,СВЦЭМ!$B$33:$B$776,O$79)+'СЕТ СН'!$G$14+СВЦЭМ!$D$10+'СЕТ СН'!$G$6-'СЕТ СН'!$G$26</f>
        <v>1434.0599480800001</v>
      </c>
      <c r="P96" s="36">
        <f>SUMIFS(СВЦЭМ!$D$33:$D$776,СВЦЭМ!$A$33:$A$776,$A96,СВЦЭМ!$B$33:$B$776,P$79)+'СЕТ СН'!$G$14+СВЦЭМ!$D$10+'СЕТ СН'!$G$6-'СЕТ СН'!$G$26</f>
        <v>1452.1024277199999</v>
      </c>
      <c r="Q96" s="36">
        <f>SUMIFS(СВЦЭМ!$D$33:$D$776,СВЦЭМ!$A$33:$A$776,$A96,СВЦЭМ!$B$33:$B$776,Q$79)+'СЕТ СН'!$G$14+СВЦЭМ!$D$10+'СЕТ СН'!$G$6-'СЕТ СН'!$G$26</f>
        <v>1470.33253345</v>
      </c>
      <c r="R96" s="36">
        <f>SUMIFS(СВЦЭМ!$D$33:$D$776,СВЦЭМ!$A$33:$A$776,$A96,СВЦЭМ!$B$33:$B$776,R$79)+'СЕТ СН'!$G$14+СВЦЭМ!$D$10+'СЕТ СН'!$G$6-'СЕТ СН'!$G$26</f>
        <v>1468.2652198700002</v>
      </c>
      <c r="S96" s="36">
        <f>SUMIFS(СВЦЭМ!$D$33:$D$776,СВЦЭМ!$A$33:$A$776,$A96,СВЦЭМ!$B$33:$B$776,S$79)+'СЕТ СН'!$G$14+СВЦЭМ!$D$10+'СЕТ СН'!$G$6-'СЕТ СН'!$G$26</f>
        <v>1451.0821556200001</v>
      </c>
      <c r="T96" s="36">
        <f>SUMIFS(СВЦЭМ!$D$33:$D$776,СВЦЭМ!$A$33:$A$776,$A96,СВЦЭМ!$B$33:$B$776,T$79)+'СЕТ СН'!$G$14+СВЦЭМ!$D$10+'СЕТ СН'!$G$6-'СЕТ СН'!$G$26</f>
        <v>1414.05772245</v>
      </c>
      <c r="U96" s="36">
        <f>SUMIFS(СВЦЭМ!$D$33:$D$776,СВЦЭМ!$A$33:$A$776,$A96,СВЦЭМ!$B$33:$B$776,U$79)+'СЕТ СН'!$G$14+СВЦЭМ!$D$10+'СЕТ СН'!$G$6-'СЕТ СН'!$G$26</f>
        <v>1402.0618201900002</v>
      </c>
      <c r="V96" s="36">
        <f>SUMIFS(СВЦЭМ!$D$33:$D$776,СВЦЭМ!$A$33:$A$776,$A96,СВЦЭМ!$B$33:$B$776,V$79)+'СЕТ СН'!$G$14+СВЦЭМ!$D$10+'СЕТ СН'!$G$6-'СЕТ СН'!$G$26</f>
        <v>1406.1440294399999</v>
      </c>
      <c r="W96" s="36">
        <f>SUMIFS(СВЦЭМ!$D$33:$D$776,СВЦЭМ!$A$33:$A$776,$A96,СВЦЭМ!$B$33:$B$776,W$79)+'СЕТ СН'!$G$14+СВЦЭМ!$D$10+'СЕТ СН'!$G$6-'СЕТ СН'!$G$26</f>
        <v>1428.0046452400002</v>
      </c>
      <c r="X96" s="36">
        <f>SUMIFS(СВЦЭМ!$D$33:$D$776,СВЦЭМ!$A$33:$A$776,$A96,СВЦЭМ!$B$33:$B$776,X$79)+'СЕТ СН'!$G$14+СВЦЭМ!$D$10+'СЕТ СН'!$G$6-'СЕТ СН'!$G$26</f>
        <v>1438.5516031100001</v>
      </c>
      <c r="Y96" s="36">
        <f>SUMIFS(СВЦЭМ!$D$33:$D$776,СВЦЭМ!$A$33:$A$776,$A96,СВЦЭМ!$B$33:$B$776,Y$79)+'СЕТ СН'!$G$14+СВЦЭМ!$D$10+'СЕТ СН'!$G$6-'СЕТ СН'!$G$26</f>
        <v>1473.7496828799999</v>
      </c>
    </row>
    <row r="97" spans="1:26" ht="15.75" x14ac:dyDescent="0.2">
      <c r="A97" s="35">
        <f t="shared" si="2"/>
        <v>43879</v>
      </c>
      <c r="B97" s="36">
        <f>SUMIFS(СВЦЭМ!$D$33:$D$776,СВЦЭМ!$A$33:$A$776,$A97,СВЦЭМ!$B$33:$B$776,B$79)+'СЕТ СН'!$G$14+СВЦЭМ!$D$10+'СЕТ СН'!$G$6-'СЕТ СН'!$G$26</f>
        <v>1431.4320759400002</v>
      </c>
      <c r="C97" s="36">
        <f>SUMIFS(СВЦЭМ!$D$33:$D$776,СВЦЭМ!$A$33:$A$776,$A97,СВЦЭМ!$B$33:$B$776,C$79)+'СЕТ СН'!$G$14+СВЦЭМ!$D$10+'СЕТ СН'!$G$6-'СЕТ СН'!$G$26</f>
        <v>1462.21658157</v>
      </c>
      <c r="D97" s="36">
        <f>SUMIFS(СВЦЭМ!$D$33:$D$776,СВЦЭМ!$A$33:$A$776,$A97,СВЦЭМ!$B$33:$B$776,D$79)+'СЕТ СН'!$G$14+СВЦЭМ!$D$10+'СЕТ СН'!$G$6-'СЕТ СН'!$G$26</f>
        <v>1470.2388595100001</v>
      </c>
      <c r="E97" s="36">
        <f>SUMIFS(СВЦЭМ!$D$33:$D$776,СВЦЭМ!$A$33:$A$776,$A97,СВЦЭМ!$B$33:$B$776,E$79)+'СЕТ СН'!$G$14+СВЦЭМ!$D$10+'СЕТ СН'!$G$6-'СЕТ СН'!$G$26</f>
        <v>1477.3690455400001</v>
      </c>
      <c r="F97" s="36">
        <f>SUMIFS(СВЦЭМ!$D$33:$D$776,СВЦЭМ!$A$33:$A$776,$A97,СВЦЭМ!$B$33:$B$776,F$79)+'СЕТ СН'!$G$14+СВЦЭМ!$D$10+'СЕТ СН'!$G$6-'СЕТ СН'!$G$26</f>
        <v>1469.3020329200001</v>
      </c>
      <c r="G97" s="36">
        <f>SUMIFS(СВЦЭМ!$D$33:$D$776,СВЦЭМ!$A$33:$A$776,$A97,СВЦЭМ!$B$33:$B$776,G$79)+'СЕТ СН'!$G$14+СВЦЭМ!$D$10+'СЕТ СН'!$G$6-'СЕТ СН'!$G$26</f>
        <v>1456.2368190300001</v>
      </c>
      <c r="H97" s="36">
        <f>SUMIFS(СВЦЭМ!$D$33:$D$776,СВЦЭМ!$A$33:$A$776,$A97,СВЦЭМ!$B$33:$B$776,H$79)+'СЕТ СН'!$G$14+СВЦЭМ!$D$10+'СЕТ СН'!$G$6-'СЕТ СН'!$G$26</f>
        <v>1427.93191189</v>
      </c>
      <c r="I97" s="36">
        <f>SUMIFS(СВЦЭМ!$D$33:$D$776,СВЦЭМ!$A$33:$A$776,$A97,СВЦЭМ!$B$33:$B$776,I$79)+'СЕТ СН'!$G$14+СВЦЭМ!$D$10+'СЕТ СН'!$G$6-'СЕТ СН'!$G$26</f>
        <v>1399.3458489899999</v>
      </c>
      <c r="J97" s="36">
        <f>SUMIFS(СВЦЭМ!$D$33:$D$776,СВЦЭМ!$A$33:$A$776,$A97,СВЦЭМ!$B$33:$B$776,J$79)+'СЕТ СН'!$G$14+СВЦЭМ!$D$10+'СЕТ СН'!$G$6-'СЕТ СН'!$G$26</f>
        <v>1394.3912277600002</v>
      </c>
      <c r="K97" s="36">
        <f>SUMIFS(СВЦЭМ!$D$33:$D$776,СВЦЭМ!$A$33:$A$776,$A97,СВЦЭМ!$B$33:$B$776,K$79)+'СЕТ СН'!$G$14+СВЦЭМ!$D$10+'СЕТ СН'!$G$6-'СЕТ СН'!$G$26</f>
        <v>1395.2466842900001</v>
      </c>
      <c r="L97" s="36">
        <f>SUMIFS(СВЦЭМ!$D$33:$D$776,СВЦЭМ!$A$33:$A$776,$A97,СВЦЭМ!$B$33:$B$776,L$79)+'СЕТ СН'!$G$14+СВЦЭМ!$D$10+'СЕТ СН'!$G$6-'СЕТ СН'!$G$26</f>
        <v>1395.4632952400002</v>
      </c>
      <c r="M97" s="36">
        <f>SUMIFS(СВЦЭМ!$D$33:$D$776,СВЦЭМ!$A$33:$A$776,$A97,СВЦЭМ!$B$33:$B$776,M$79)+'СЕТ СН'!$G$14+СВЦЭМ!$D$10+'СЕТ СН'!$G$6-'СЕТ СН'!$G$26</f>
        <v>1410.9112155299999</v>
      </c>
      <c r="N97" s="36">
        <f>SUMIFS(СВЦЭМ!$D$33:$D$776,СВЦЭМ!$A$33:$A$776,$A97,СВЦЭМ!$B$33:$B$776,N$79)+'СЕТ СН'!$G$14+СВЦЭМ!$D$10+'СЕТ СН'!$G$6-'СЕТ СН'!$G$26</f>
        <v>1441.84915578</v>
      </c>
      <c r="O97" s="36">
        <f>SUMIFS(СВЦЭМ!$D$33:$D$776,СВЦЭМ!$A$33:$A$776,$A97,СВЦЭМ!$B$33:$B$776,O$79)+'СЕТ СН'!$G$14+СВЦЭМ!$D$10+'СЕТ СН'!$G$6-'СЕТ СН'!$G$26</f>
        <v>1480.5288679300002</v>
      </c>
      <c r="P97" s="36">
        <f>SUMIFS(СВЦЭМ!$D$33:$D$776,СВЦЭМ!$A$33:$A$776,$A97,СВЦЭМ!$B$33:$B$776,P$79)+'СЕТ СН'!$G$14+СВЦЭМ!$D$10+'СЕТ СН'!$G$6-'СЕТ СН'!$G$26</f>
        <v>1496.4142338400002</v>
      </c>
      <c r="Q97" s="36">
        <f>SUMIFS(СВЦЭМ!$D$33:$D$776,СВЦЭМ!$A$33:$A$776,$A97,СВЦЭМ!$B$33:$B$776,Q$79)+'СЕТ СН'!$G$14+СВЦЭМ!$D$10+'СЕТ СН'!$G$6-'СЕТ СН'!$G$26</f>
        <v>1505.3671108500002</v>
      </c>
      <c r="R97" s="36">
        <f>SUMIFS(СВЦЭМ!$D$33:$D$776,СВЦЭМ!$A$33:$A$776,$A97,СВЦЭМ!$B$33:$B$776,R$79)+'СЕТ СН'!$G$14+СВЦЭМ!$D$10+'СЕТ СН'!$G$6-'СЕТ СН'!$G$26</f>
        <v>1500.6209641600001</v>
      </c>
      <c r="S97" s="36">
        <f>SUMIFS(СВЦЭМ!$D$33:$D$776,СВЦЭМ!$A$33:$A$776,$A97,СВЦЭМ!$B$33:$B$776,S$79)+'СЕТ СН'!$G$14+СВЦЭМ!$D$10+'СЕТ СН'!$G$6-'СЕТ СН'!$G$26</f>
        <v>1484.82425861</v>
      </c>
      <c r="T97" s="36">
        <f>SUMIFS(СВЦЭМ!$D$33:$D$776,СВЦЭМ!$A$33:$A$776,$A97,СВЦЭМ!$B$33:$B$776,T$79)+'СЕТ СН'!$G$14+СВЦЭМ!$D$10+'СЕТ СН'!$G$6-'СЕТ СН'!$G$26</f>
        <v>1449.9509904000001</v>
      </c>
      <c r="U97" s="36">
        <f>SUMIFS(СВЦЭМ!$D$33:$D$776,СВЦЭМ!$A$33:$A$776,$A97,СВЦЭМ!$B$33:$B$776,U$79)+'СЕТ СН'!$G$14+СВЦЭМ!$D$10+'СЕТ СН'!$G$6-'СЕТ СН'!$G$26</f>
        <v>1437.6568103</v>
      </c>
      <c r="V97" s="36">
        <f>SUMIFS(СВЦЭМ!$D$33:$D$776,СВЦЭМ!$A$33:$A$776,$A97,СВЦЭМ!$B$33:$B$776,V$79)+'СЕТ СН'!$G$14+СВЦЭМ!$D$10+'СЕТ СН'!$G$6-'СЕТ СН'!$G$26</f>
        <v>1428.7328349500001</v>
      </c>
      <c r="W97" s="36">
        <f>SUMIFS(СВЦЭМ!$D$33:$D$776,СВЦЭМ!$A$33:$A$776,$A97,СВЦЭМ!$B$33:$B$776,W$79)+'СЕТ СН'!$G$14+СВЦЭМ!$D$10+'СЕТ СН'!$G$6-'СЕТ СН'!$G$26</f>
        <v>1440.32574918</v>
      </c>
      <c r="X97" s="36">
        <f>SUMIFS(СВЦЭМ!$D$33:$D$776,СВЦЭМ!$A$33:$A$776,$A97,СВЦЭМ!$B$33:$B$776,X$79)+'СЕТ СН'!$G$14+СВЦЭМ!$D$10+'СЕТ СН'!$G$6-'СЕТ СН'!$G$26</f>
        <v>1438.62705091</v>
      </c>
      <c r="Y97" s="36">
        <f>SUMIFS(СВЦЭМ!$D$33:$D$776,СВЦЭМ!$A$33:$A$776,$A97,СВЦЭМ!$B$33:$B$776,Y$79)+'СЕТ СН'!$G$14+СВЦЭМ!$D$10+'СЕТ СН'!$G$6-'СЕТ СН'!$G$26</f>
        <v>1464.2421455000001</v>
      </c>
    </row>
    <row r="98" spans="1:26" ht="15.75" x14ac:dyDescent="0.2">
      <c r="A98" s="35">
        <f t="shared" si="2"/>
        <v>43880</v>
      </c>
      <c r="B98" s="36">
        <f>SUMIFS(СВЦЭМ!$D$33:$D$776,СВЦЭМ!$A$33:$A$776,$A98,СВЦЭМ!$B$33:$B$776,B$79)+'СЕТ СН'!$G$14+СВЦЭМ!$D$10+'СЕТ СН'!$G$6-'СЕТ СН'!$G$26</f>
        <v>1485.7973646300002</v>
      </c>
      <c r="C98" s="36">
        <f>SUMIFS(СВЦЭМ!$D$33:$D$776,СВЦЭМ!$A$33:$A$776,$A98,СВЦЭМ!$B$33:$B$776,C$79)+'СЕТ СН'!$G$14+СВЦЭМ!$D$10+'СЕТ СН'!$G$6-'СЕТ СН'!$G$26</f>
        <v>1488.18913765</v>
      </c>
      <c r="D98" s="36">
        <f>SUMIFS(СВЦЭМ!$D$33:$D$776,СВЦЭМ!$A$33:$A$776,$A98,СВЦЭМ!$B$33:$B$776,D$79)+'СЕТ СН'!$G$14+СВЦЭМ!$D$10+'СЕТ СН'!$G$6-'СЕТ СН'!$G$26</f>
        <v>1504.1813035499999</v>
      </c>
      <c r="E98" s="36">
        <f>SUMIFS(СВЦЭМ!$D$33:$D$776,СВЦЭМ!$A$33:$A$776,$A98,СВЦЭМ!$B$33:$B$776,E$79)+'СЕТ СН'!$G$14+СВЦЭМ!$D$10+'СЕТ СН'!$G$6-'СЕТ СН'!$G$26</f>
        <v>1510.7529582699999</v>
      </c>
      <c r="F98" s="36">
        <f>SUMIFS(СВЦЭМ!$D$33:$D$776,СВЦЭМ!$A$33:$A$776,$A98,СВЦЭМ!$B$33:$B$776,F$79)+'СЕТ СН'!$G$14+СВЦЭМ!$D$10+'СЕТ СН'!$G$6-'СЕТ СН'!$G$26</f>
        <v>1503.57417753</v>
      </c>
      <c r="G98" s="36">
        <f>SUMIFS(СВЦЭМ!$D$33:$D$776,СВЦЭМ!$A$33:$A$776,$A98,СВЦЭМ!$B$33:$B$776,G$79)+'СЕТ СН'!$G$14+СВЦЭМ!$D$10+'СЕТ СН'!$G$6-'СЕТ СН'!$G$26</f>
        <v>1497.5689482299999</v>
      </c>
      <c r="H98" s="36">
        <f>SUMIFS(СВЦЭМ!$D$33:$D$776,СВЦЭМ!$A$33:$A$776,$A98,СВЦЭМ!$B$33:$B$776,H$79)+'СЕТ СН'!$G$14+СВЦЭМ!$D$10+'СЕТ СН'!$G$6-'СЕТ СН'!$G$26</f>
        <v>1468.4267096900001</v>
      </c>
      <c r="I98" s="36">
        <f>SUMIFS(СВЦЭМ!$D$33:$D$776,СВЦЭМ!$A$33:$A$776,$A98,СВЦЭМ!$B$33:$B$776,I$79)+'СЕТ СН'!$G$14+СВЦЭМ!$D$10+'СЕТ СН'!$G$6-'СЕТ СН'!$G$26</f>
        <v>1437.30478352</v>
      </c>
      <c r="J98" s="36">
        <f>SUMIFS(СВЦЭМ!$D$33:$D$776,СВЦЭМ!$A$33:$A$776,$A98,СВЦЭМ!$B$33:$B$776,J$79)+'СЕТ СН'!$G$14+СВЦЭМ!$D$10+'СЕТ СН'!$G$6-'СЕТ СН'!$G$26</f>
        <v>1410.2409587100001</v>
      </c>
      <c r="K98" s="36">
        <f>SUMIFS(СВЦЭМ!$D$33:$D$776,СВЦЭМ!$A$33:$A$776,$A98,СВЦЭМ!$B$33:$B$776,K$79)+'СЕТ СН'!$G$14+СВЦЭМ!$D$10+'СЕТ СН'!$G$6-'СЕТ СН'!$G$26</f>
        <v>1389.9676212300001</v>
      </c>
      <c r="L98" s="36">
        <f>SUMIFS(СВЦЭМ!$D$33:$D$776,СВЦЭМ!$A$33:$A$776,$A98,СВЦЭМ!$B$33:$B$776,L$79)+'СЕТ СН'!$G$14+СВЦЭМ!$D$10+'СЕТ СН'!$G$6-'СЕТ СН'!$G$26</f>
        <v>1390.65446987</v>
      </c>
      <c r="M98" s="36">
        <f>SUMIFS(СВЦЭМ!$D$33:$D$776,СВЦЭМ!$A$33:$A$776,$A98,СВЦЭМ!$B$33:$B$776,M$79)+'СЕТ СН'!$G$14+СВЦЭМ!$D$10+'СЕТ СН'!$G$6-'СЕТ СН'!$G$26</f>
        <v>1398.5335812000001</v>
      </c>
      <c r="N98" s="36">
        <f>SUMIFS(СВЦЭМ!$D$33:$D$776,СВЦЭМ!$A$33:$A$776,$A98,СВЦЭМ!$B$33:$B$776,N$79)+'СЕТ СН'!$G$14+СВЦЭМ!$D$10+'СЕТ СН'!$G$6-'СЕТ СН'!$G$26</f>
        <v>1417.6708014600001</v>
      </c>
      <c r="O98" s="36">
        <f>SUMIFS(СВЦЭМ!$D$33:$D$776,СВЦЭМ!$A$33:$A$776,$A98,СВЦЭМ!$B$33:$B$776,O$79)+'СЕТ СН'!$G$14+СВЦЭМ!$D$10+'СЕТ СН'!$G$6-'СЕТ СН'!$G$26</f>
        <v>1438.1302087200002</v>
      </c>
      <c r="P98" s="36">
        <f>SUMIFS(СВЦЭМ!$D$33:$D$776,СВЦЭМ!$A$33:$A$776,$A98,СВЦЭМ!$B$33:$B$776,P$79)+'СЕТ СН'!$G$14+СВЦЭМ!$D$10+'СЕТ СН'!$G$6-'СЕТ СН'!$G$26</f>
        <v>1455.5179556900002</v>
      </c>
      <c r="Q98" s="36">
        <f>SUMIFS(СВЦЭМ!$D$33:$D$776,СВЦЭМ!$A$33:$A$776,$A98,СВЦЭМ!$B$33:$B$776,Q$79)+'СЕТ СН'!$G$14+СВЦЭМ!$D$10+'СЕТ СН'!$G$6-'СЕТ СН'!$G$26</f>
        <v>1460.2982880899999</v>
      </c>
      <c r="R98" s="36">
        <f>SUMIFS(СВЦЭМ!$D$33:$D$776,СВЦЭМ!$A$33:$A$776,$A98,СВЦЭМ!$B$33:$B$776,R$79)+'СЕТ СН'!$G$14+СВЦЭМ!$D$10+'СЕТ СН'!$G$6-'СЕТ СН'!$G$26</f>
        <v>1454.1673917200001</v>
      </c>
      <c r="S98" s="36">
        <f>SUMIFS(СВЦЭМ!$D$33:$D$776,СВЦЭМ!$A$33:$A$776,$A98,СВЦЭМ!$B$33:$B$776,S$79)+'СЕТ СН'!$G$14+СВЦЭМ!$D$10+'СЕТ СН'!$G$6-'СЕТ СН'!$G$26</f>
        <v>1430.3665068099999</v>
      </c>
      <c r="T98" s="36">
        <f>SUMIFS(СВЦЭМ!$D$33:$D$776,СВЦЭМ!$A$33:$A$776,$A98,СВЦЭМ!$B$33:$B$776,T$79)+'СЕТ СН'!$G$14+СВЦЭМ!$D$10+'СЕТ СН'!$G$6-'СЕТ СН'!$G$26</f>
        <v>1397.2042025999999</v>
      </c>
      <c r="U98" s="36">
        <f>SUMIFS(СВЦЭМ!$D$33:$D$776,СВЦЭМ!$A$33:$A$776,$A98,СВЦЭМ!$B$33:$B$776,U$79)+'СЕТ СН'!$G$14+СВЦЭМ!$D$10+'СЕТ СН'!$G$6-'СЕТ СН'!$G$26</f>
        <v>1390.86604003</v>
      </c>
      <c r="V98" s="36">
        <f>SUMIFS(СВЦЭМ!$D$33:$D$776,СВЦЭМ!$A$33:$A$776,$A98,СВЦЭМ!$B$33:$B$776,V$79)+'СЕТ СН'!$G$14+СВЦЭМ!$D$10+'СЕТ СН'!$G$6-'СЕТ СН'!$G$26</f>
        <v>1408.61337215</v>
      </c>
      <c r="W98" s="36">
        <f>SUMIFS(СВЦЭМ!$D$33:$D$776,СВЦЭМ!$A$33:$A$776,$A98,СВЦЭМ!$B$33:$B$776,W$79)+'СЕТ СН'!$G$14+СВЦЭМ!$D$10+'СЕТ СН'!$G$6-'СЕТ СН'!$G$26</f>
        <v>1401.07102553</v>
      </c>
      <c r="X98" s="36">
        <f>SUMIFS(СВЦЭМ!$D$33:$D$776,СВЦЭМ!$A$33:$A$776,$A98,СВЦЭМ!$B$33:$B$776,X$79)+'СЕТ СН'!$G$14+СВЦЭМ!$D$10+'СЕТ СН'!$G$6-'СЕТ СН'!$G$26</f>
        <v>1402.6750926500001</v>
      </c>
      <c r="Y98" s="36">
        <f>SUMIFS(СВЦЭМ!$D$33:$D$776,СВЦЭМ!$A$33:$A$776,$A98,СВЦЭМ!$B$33:$B$776,Y$79)+'СЕТ СН'!$G$14+СВЦЭМ!$D$10+'СЕТ СН'!$G$6-'СЕТ СН'!$G$26</f>
        <v>1440.0916681600002</v>
      </c>
    </row>
    <row r="99" spans="1:26" ht="15.75" x14ac:dyDescent="0.2">
      <c r="A99" s="35">
        <f t="shared" si="2"/>
        <v>43881</v>
      </c>
      <c r="B99" s="36">
        <f>SUMIFS(СВЦЭМ!$D$33:$D$776,СВЦЭМ!$A$33:$A$776,$A99,СВЦЭМ!$B$33:$B$776,B$79)+'СЕТ СН'!$G$14+СВЦЭМ!$D$10+'СЕТ СН'!$G$6-'СЕТ СН'!$G$26</f>
        <v>1443.19977915</v>
      </c>
      <c r="C99" s="36">
        <f>SUMIFS(СВЦЭМ!$D$33:$D$776,СВЦЭМ!$A$33:$A$776,$A99,СВЦЭМ!$B$33:$B$776,C$79)+'СЕТ СН'!$G$14+СВЦЭМ!$D$10+'СЕТ СН'!$G$6-'СЕТ СН'!$G$26</f>
        <v>1451.1879757400002</v>
      </c>
      <c r="D99" s="36">
        <f>SUMIFS(СВЦЭМ!$D$33:$D$776,СВЦЭМ!$A$33:$A$776,$A99,СВЦЭМ!$B$33:$B$776,D$79)+'СЕТ СН'!$G$14+СВЦЭМ!$D$10+'СЕТ СН'!$G$6-'СЕТ СН'!$G$26</f>
        <v>1463.6010165100001</v>
      </c>
      <c r="E99" s="36">
        <f>SUMIFS(СВЦЭМ!$D$33:$D$776,СВЦЭМ!$A$33:$A$776,$A99,СВЦЭМ!$B$33:$B$776,E$79)+'СЕТ СН'!$G$14+СВЦЭМ!$D$10+'СЕТ СН'!$G$6-'СЕТ СН'!$G$26</f>
        <v>1480.0123910900002</v>
      </c>
      <c r="F99" s="36">
        <f>SUMIFS(СВЦЭМ!$D$33:$D$776,СВЦЭМ!$A$33:$A$776,$A99,СВЦЭМ!$B$33:$B$776,F$79)+'СЕТ СН'!$G$14+СВЦЭМ!$D$10+'СЕТ СН'!$G$6-'СЕТ СН'!$G$26</f>
        <v>1483.2425488399999</v>
      </c>
      <c r="G99" s="36">
        <f>SUMIFS(СВЦЭМ!$D$33:$D$776,СВЦЭМ!$A$33:$A$776,$A99,СВЦЭМ!$B$33:$B$776,G$79)+'СЕТ СН'!$G$14+СВЦЭМ!$D$10+'СЕТ СН'!$G$6-'СЕТ СН'!$G$26</f>
        <v>1474.78743594</v>
      </c>
      <c r="H99" s="36">
        <f>SUMIFS(СВЦЭМ!$D$33:$D$776,СВЦЭМ!$A$33:$A$776,$A99,СВЦЭМ!$B$33:$B$776,H$79)+'СЕТ СН'!$G$14+СВЦЭМ!$D$10+'СЕТ СН'!$G$6-'СЕТ СН'!$G$26</f>
        <v>1447.0189130600002</v>
      </c>
      <c r="I99" s="36">
        <f>SUMIFS(СВЦЭМ!$D$33:$D$776,СВЦЭМ!$A$33:$A$776,$A99,СВЦЭМ!$B$33:$B$776,I$79)+'СЕТ СН'!$G$14+СВЦЭМ!$D$10+'СЕТ СН'!$G$6-'СЕТ СН'!$G$26</f>
        <v>1414.1370227800001</v>
      </c>
      <c r="J99" s="36">
        <f>SUMIFS(СВЦЭМ!$D$33:$D$776,СВЦЭМ!$A$33:$A$776,$A99,СВЦЭМ!$B$33:$B$776,J$79)+'СЕТ СН'!$G$14+СВЦЭМ!$D$10+'СЕТ СН'!$G$6-'СЕТ СН'!$G$26</f>
        <v>1379.6393894400001</v>
      </c>
      <c r="K99" s="36">
        <f>SUMIFS(СВЦЭМ!$D$33:$D$776,СВЦЭМ!$A$33:$A$776,$A99,СВЦЭМ!$B$33:$B$776,K$79)+'СЕТ СН'!$G$14+СВЦЭМ!$D$10+'СЕТ СН'!$G$6-'СЕТ СН'!$G$26</f>
        <v>1364.70325809</v>
      </c>
      <c r="L99" s="36">
        <f>SUMIFS(СВЦЭМ!$D$33:$D$776,СВЦЭМ!$A$33:$A$776,$A99,СВЦЭМ!$B$33:$B$776,L$79)+'СЕТ СН'!$G$14+СВЦЭМ!$D$10+'СЕТ СН'!$G$6-'СЕТ СН'!$G$26</f>
        <v>1365.90559626</v>
      </c>
      <c r="M99" s="36">
        <f>SUMIFS(СВЦЭМ!$D$33:$D$776,СВЦЭМ!$A$33:$A$776,$A99,СВЦЭМ!$B$33:$B$776,M$79)+'СЕТ СН'!$G$14+СВЦЭМ!$D$10+'СЕТ СН'!$G$6-'СЕТ СН'!$G$26</f>
        <v>1375.3739529600002</v>
      </c>
      <c r="N99" s="36">
        <f>SUMIFS(СВЦЭМ!$D$33:$D$776,СВЦЭМ!$A$33:$A$776,$A99,СВЦЭМ!$B$33:$B$776,N$79)+'СЕТ СН'!$G$14+СВЦЭМ!$D$10+'СЕТ СН'!$G$6-'СЕТ СН'!$G$26</f>
        <v>1401.0344859400002</v>
      </c>
      <c r="O99" s="36">
        <f>SUMIFS(СВЦЭМ!$D$33:$D$776,СВЦЭМ!$A$33:$A$776,$A99,СВЦЭМ!$B$33:$B$776,O$79)+'СЕТ СН'!$G$14+СВЦЭМ!$D$10+'СЕТ СН'!$G$6-'СЕТ СН'!$G$26</f>
        <v>1421.5297103900002</v>
      </c>
      <c r="P99" s="36">
        <f>SUMIFS(СВЦЭМ!$D$33:$D$776,СВЦЭМ!$A$33:$A$776,$A99,СВЦЭМ!$B$33:$B$776,P$79)+'СЕТ СН'!$G$14+СВЦЭМ!$D$10+'СЕТ СН'!$G$6-'СЕТ СН'!$G$26</f>
        <v>1436.9410178000001</v>
      </c>
      <c r="Q99" s="36">
        <f>SUMIFS(СВЦЭМ!$D$33:$D$776,СВЦЭМ!$A$33:$A$776,$A99,СВЦЭМ!$B$33:$B$776,Q$79)+'СЕТ СН'!$G$14+СВЦЭМ!$D$10+'СЕТ СН'!$G$6-'СЕТ СН'!$G$26</f>
        <v>1452.18892284</v>
      </c>
      <c r="R99" s="36">
        <f>SUMIFS(СВЦЭМ!$D$33:$D$776,СВЦЭМ!$A$33:$A$776,$A99,СВЦЭМ!$B$33:$B$776,R$79)+'СЕТ СН'!$G$14+СВЦЭМ!$D$10+'СЕТ СН'!$G$6-'СЕТ СН'!$G$26</f>
        <v>1446.9651116700002</v>
      </c>
      <c r="S99" s="36">
        <f>SUMIFS(СВЦЭМ!$D$33:$D$776,СВЦЭМ!$A$33:$A$776,$A99,СВЦЭМ!$B$33:$B$776,S$79)+'СЕТ СН'!$G$14+СВЦЭМ!$D$10+'СЕТ СН'!$G$6-'СЕТ СН'!$G$26</f>
        <v>1415.3750529000001</v>
      </c>
      <c r="T99" s="36">
        <f>SUMIFS(СВЦЭМ!$D$33:$D$776,СВЦЭМ!$A$33:$A$776,$A99,СВЦЭМ!$B$33:$B$776,T$79)+'СЕТ СН'!$G$14+СВЦЭМ!$D$10+'СЕТ СН'!$G$6-'СЕТ СН'!$G$26</f>
        <v>1387.4630540900002</v>
      </c>
      <c r="U99" s="36">
        <f>SUMIFS(СВЦЭМ!$D$33:$D$776,СВЦЭМ!$A$33:$A$776,$A99,СВЦЭМ!$B$33:$B$776,U$79)+'СЕТ СН'!$G$14+СВЦЭМ!$D$10+'СЕТ СН'!$G$6-'СЕТ СН'!$G$26</f>
        <v>1368.69771279</v>
      </c>
      <c r="V99" s="36">
        <f>SUMIFS(СВЦЭМ!$D$33:$D$776,СВЦЭМ!$A$33:$A$776,$A99,СВЦЭМ!$B$33:$B$776,V$79)+'СЕТ СН'!$G$14+СВЦЭМ!$D$10+'СЕТ СН'!$G$6-'СЕТ СН'!$G$26</f>
        <v>1372.13982452</v>
      </c>
      <c r="W99" s="36">
        <f>SUMIFS(СВЦЭМ!$D$33:$D$776,СВЦЭМ!$A$33:$A$776,$A99,СВЦЭМ!$B$33:$B$776,W$79)+'СЕТ СН'!$G$14+СВЦЭМ!$D$10+'СЕТ СН'!$G$6-'СЕТ СН'!$G$26</f>
        <v>1391.3987222700002</v>
      </c>
      <c r="X99" s="36">
        <f>SUMIFS(СВЦЭМ!$D$33:$D$776,СВЦЭМ!$A$33:$A$776,$A99,СВЦЭМ!$B$33:$B$776,X$79)+'СЕТ СН'!$G$14+СВЦЭМ!$D$10+'СЕТ СН'!$G$6-'СЕТ СН'!$G$26</f>
        <v>1408.8860863899999</v>
      </c>
      <c r="Y99" s="36">
        <f>SUMIFS(СВЦЭМ!$D$33:$D$776,СВЦЭМ!$A$33:$A$776,$A99,СВЦЭМ!$B$33:$B$776,Y$79)+'СЕТ СН'!$G$14+СВЦЭМ!$D$10+'СЕТ СН'!$G$6-'СЕТ СН'!$G$26</f>
        <v>1420.36106038</v>
      </c>
    </row>
    <row r="100" spans="1:26" ht="15.75" x14ac:dyDescent="0.2">
      <c r="A100" s="35">
        <f t="shared" si="2"/>
        <v>43882</v>
      </c>
      <c r="B100" s="36">
        <f>SUMIFS(СВЦЭМ!$D$33:$D$776,СВЦЭМ!$A$33:$A$776,$A100,СВЦЭМ!$B$33:$B$776,B$79)+'СЕТ СН'!$G$14+СВЦЭМ!$D$10+'СЕТ СН'!$G$6-'СЕТ СН'!$G$26</f>
        <v>1433.17626565</v>
      </c>
      <c r="C100" s="36">
        <f>SUMIFS(СВЦЭМ!$D$33:$D$776,СВЦЭМ!$A$33:$A$776,$A100,СВЦЭМ!$B$33:$B$776,C$79)+'СЕТ СН'!$G$14+СВЦЭМ!$D$10+'СЕТ СН'!$G$6-'СЕТ СН'!$G$26</f>
        <v>1456.1103844500001</v>
      </c>
      <c r="D100" s="36">
        <f>SUMIFS(СВЦЭМ!$D$33:$D$776,СВЦЭМ!$A$33:$A$776,$A100,СВЦЭМ!$B$33:$B$776,D$79)+'СЕТ СН'!$G$14+СВЦЭМ!$D$10+'СЕТ СН'!$G$6-'СЕТ СН'!$G$26</f>
        <v>1469.3879581200001</v>
      </c>
      <c r="E100" s="36">
        <f>SUMIFS(СВЦЭМ!$D$33:$D$776,СВЦЭМ!$A$33:$A$776,$A100,СВЦЭМ!$B$33:$B$776,E$79)+'СЕТ СН'!$G$14+СВЦЭМ!$D$10+'СЕТ СН'!$G$6-'СЕТ СН'!$G$26</f>
        <v>1473.0165765400002</v>
      </c>
      <c r="F100" s="36">
        <f>SUMIFS(СВЦЭМ!$D$33:$D$776,СВЦЭМ!$A$33:$A$776,$A100,СВЦЭМ!$B$33:$B$776,F$79)+'СЕТ СН'!$G$14+СВЦЭМ!$D$10+'СЕТ СН'!$G$6-'СЕТ СН'!$G$26</f>
        <v>1461.0703000100002</v>
      </c>
      <c r="G100" s="36">
        <f>SUMIFS(СВЦЭМ!$D$33:$D$776,СВЦЭМ!$A$33:$A$776,$A100,СВЦЭМ!$B$33:$B$776,G$79)+'СЕТ СН'!$G$14+СВЦЭМ!$D$10+'СЕТ СН'!$G$6-'СЕТ СН'!$G$26</f>
        <v>1438.3779219200001</v>
      </c>
      <c r="H100" s="36">
        <f>SUMIFS(СВЦЭМ!$D$33:$D$776,СВЦЭМ!$A$33:$A$776,$A100,СВЦЭМ!$B$33:$B$776,H$79)+'СЕТ СН'!$G$14+СВЦЭМ!$D$10+'СЕТ СН'!$G$6-'СЕТ СН'!$G$26</f>
        <v>1419.3786067400001</v>
      </c>
      <c r="I100" s="36">
        <f>SUMIFS(СВЦЭМ!$D$33:$D$776,СВЦЭМ!$A$33:$A$776,$A100,СВЦЭМ!$B$33:$B$776,I$79)+'СЕТ СН'!$G$14+СВЦЭМ!$D$10+'СЕТ СН'!$G$6-'СЕТ СН'!$G$26</f>
        <v>1402.2348090700002</v>
      </c>
      <c r="J100" s="36">
        <f>SUMIFS(СВЦЭМ!$D$33:$D$776,СВЦЭМ!$A$33:$A$776,$A100,СВЦЭМ!$B$33:$B$776,J$79)+'СЕТ СН'!$G$14+СВЦЭМ!$D$10+'СЕТ СН'!$G$6-'СЕТ СН'!$G$26</f>
        <v>1380.6950963700001</v>
      </c>
      <c r="K100" s="36">
        <f>SUMIFS(СВЦЭМ!$D$33:$D$776,СВЦЭМ!$A$33:$A$776,$A100,СВЦЭМ!$B$33:$B$776,K$79)+'СЕТ СН'!$G$14+СВЦЭМ!$D$10+'СЕТ СН'!$G$6-'СЕТ СН'!$G$26</f>
        <v>1375.50256777</v>
      </c>
      <c r="L100" s="36">
        <f>SUMIFS(СВЦЭМ!$D$33:$D$776,СВЦЭМ!$A$33:$A$776,$A100,СВЦЭМ!$B$33:$B$776,L$79)+'СЕТ СН'!$G$14+СВЦЭМ!$D$10+'СЕТ СН'!$G$6-'СЕТ СН'!$G$26</f>
        <v>1378.90059987</v>
      </c>
      <c r="M100" s="36">
        <f>SUMIFS(СВЦЭМ!$D$33:$D$776,СВЦЭМ!$A$33:$A$776,$A100,СВЦЭМ!$B$33:$B$776,M$79)+'СЕТ СН'!$G$14+СВЦЭМ!$D$10+'СЕТ СН'!$G$6-'СЕТ СН'!$G$26</f>
        <v>1391.3631652700001</v>
      </c>
      <c r="N100" s="36">
        <f>SUMIFS(СВЦЭМ!$D$33:$D$776,СВЦЭМ!$A$33:$A$776,$A100,СВЦЭМ!$B$33:$B$776,N$79)+'СЕТ СН'!$G$14+СВЦЭМ!$D$10+'СЕТ СН'!$G$6-'СЕТ СН'!$G$26</f>
        <v>1410.82219768</v>
      </c>
      <c r="O100" s="36">
        <f>SUMIFS(СВЦЭМ!$D$33:$D$776,СВЦЭМ!$A$33:$A$776,$A100,СВЦЭМ!$B$33:$B$776,O$79)+'СЕТ СН'!$G$14+СВЦЭМ!$D$10+'СЕТ СН'!$G$6-'СЕТ СН'!$G$26</f>
        <v>1431.41566797</v>
      </c>
      <c r="P100" s="36">
        <f>SUMIFS(СВЦЭМ!$D$33:$D$776,СВЦЭМ!$A$33:$A$776,$A100,СВЦЭМ!$B$33:$B$776,P$79)+'СЕТ СН'!$G$14+СВЦЭМ!$D$10+'СЕТ СН'!$G$6-'СЕТ СН'!$G$26</f>
        <v>1443.03338538</v>
      </c>
      <c r="Q100" s="36">
        <f>SUMIFS(СВЦЭМ!$D$33:$D$776,СВЦЭМ!$A$33:$A$776,$A100,СВЦЭМ!$B$33:$B$776,Q$79)+'СЕТ СН'!$G$14+СВЦЭМ!$D$10+'СЕТ СН'!$G$6-'СЕТ СН'!$G$26</f>
        <v>1449.91851851</v>
      </c>
      <c r="R100" s="36">
        <f>SUMIFS(СВЦЭМ!$D$33:$D$776,СВЦЭМ!$A$33:$A$776,$A100,СВЦЭМ!$B$33:$B$776,R$79)+'СЕТ СН'!$G$14+СВЦЭМ!$D$10+'СЕТ СН'!$G$6-'СЕТ СН'!$G$26</f>
        <v>1446.87482593</v>
      </c>
      <c r="S100" s="36">
        <f>SUMIFS(СВЦЭМ!$D$33:$D$776,СВЦЭМ!$A$33:$A$776,$A100,СВЦЭМ!$B$33:$B$776,S$79)+'СЕТ СН'!$G$14+СВЦЭМ!$D$10+'СЕТ СН'!$G$6-'СЕТ СН'!$G$26</f>
        <v>1429.27393497</v>
      </c>
      <c r="T100" s="36">
        <f>SUMIFS(СВЦЭМ!$D$33:$D$776,СВЦЭМ!$A$33:$A$776,$A100,СВЦЭМ!$B$33:$B$776,T$79)+'СЕТ СН'!$G$14+СВЦЭМ!$D$10+'СЕТ СН'!$G$6-'СЕТ СН'!$G$26</f>
        <v>1397.7996375100001</v>
      </c>
      <c r="U100" s="36">
        <f>SUMIFS(СВЦЭМ!$D$33:$D$776,СВЦЭМ!$A$33:$A$776,$A100,СВЦЭМ!$B$33:$B$776,U$79)+'СЕТ СН'!$G$14+СВЦЭМ!$D$10+'СЕТ СН'!$G$6-'СЕТ СН'!$G$26</f>
        <v>1375.61202594</v>
      </c>
      <c r="V100" s="36">
        <f>SUMIFS(СВЦЭМ!$D$33:$D$776,СВЦЭМ!$A$33:$A$776,$A100,СВЦЭМ!$B$33:$B$776,V$79)+'СЕТ СН'!$G$14+СВЦЭМ!$D$10+'СЕТ СН'!$G$6-'СЕТ СН'!$G$26</f>
        <v>1344.8247974000001</v>
      </c>
      <c r="W100" s="36">
        <f>SUMIFS(СВЦЭМ!$D$33:$D$776,СВЦЭМ!$A$33:$A$776,$A100,СВЦЭМ!$B$33:$B$776,W$79)+'СЕТ СН'!$G$14+СВЦЭМ!$D$10+'СЕТ СН'!$G$6-'СЕТ СН'!$G$26</f>
        <v>1350.2530298199999</v>
      </c>
      <c r="X100" s="36">
        <f>SUMIFS(СВЦЭМ!$D$33:$D$776,СВЦЭМ!$A$33:$A$776,$A100,СВЦЭМ!$B$33:$B$776,X$79)+'СЕТ СН'!$G$14+СВЦЭМ!$D$10+'СЕТ СН'!$G$6-'СЕТ СН'!$G$26</f>
        <v>1358.3634710900001</v>
      </c>
      <c r="Y100" s="36">
        <f>SUMIFS(СВЦЭМ!$D$33:$D$776,СВЦЭМ!$A$33:$A$776,$A100,СВЦЭМ!$B$33:$B$776,Y$79)+'СЕТ СН'!$G$14+СВЦЭМ!$D$10+'СЕТ СН'!$G$6-'СЕТ СН'!$G$26</f>
        <v>1378.9400905900002</v>
      </c>
    </row>
    <row r="101" spans="1:26" ht="15.75" x14ac:dyDescent="0.2">
      <c r="A101" s="35">
        <f t="shared" si="2"/>
        <v>43883</v>
      </c>
      <c r="B101" s="36">
        <f>SUMIFS(СВЦЭМ!$D$33:$D$776,СВЦЭМ!$A$33:$A$776,$A101,СВЦЭМ!$B$33:$B$776,B$79)+'СЕТ СН'!$G$14+СВЦЭМ!$D$10+'СЕТ СН'!$G$6-'СЕТ СН'!$G$26</f>
        <v>1408.8370142799999</v>
      </c>
      <c r="C101" s="36">
        <f>SUMIFS(СВЦЭМ!$D$33:$D$776,СВЦЭМ!$A$33:$A$776,$A101,СВЦЭМ!$B$33:$B$776,C$79)+'СЕТ СН'!$G$14+СВЦЭМ!$D$10+'СЕТ СН'!$G$6-'СЕТ СН'!$G$26</f>
        <v>1425.2048027200001</v>
      </c>
      <c r="D101" s="36">
        <f>SUMIFS(СВЦЭМ!$D$33:$D$776,СВЦЭМ!$A$33:$A$776,$A101,СВЦЭМ!$B$33:$B$776,D$79)+'СЕТ СН'!$G$14+СВЦЭМ!$D$10+'СЕТ СН'!$G$6-'СЕТ СН'!$G$26</f>
        <v>1429.97547955</v>
      </c>
      <c r="E101" s="36">
        <f>SUMIFS(СВЦЭМ!$D$33:$D$776,СВЦЭМ!$A$33:$A$776,$A101,СВЦЭМ!$B$33:$B$776,E$79)+'СЕТ СН'!$G$14+СВЦЭМ!$D$10+'СЕТ СН'!$G$6-'СЕТ СН'!$G$26</f>
        <v>1431.2286382100001</v>
      </c>
      <c r="F101" s="36">
        <f>SUMIFS(СВЦЭМ!$D$33:$D$776,СВЦЭМ!$A$33:$A$776,$A101,СВЦЭМ!$B$33:$B$776,F$79)+'СЕТ СН'!$G$14+СВЦЭМ!$D$10+'СЕТ СН'!$G$6-'СЕТ СН'!$G$26</f>
        <v>1428.06889172</v>
      </c>
      <c r="G101" s="36">
        <f>SUMIFS(СВЦЭМ!$D$33:$D$776,СВЦЭМ!$A$33:$A$776,$A101,СВЦЭМ!$B$33:$B$776,G$79)+'СЕТ СН'!$G$14+СВЦЭМ!$D$10+'СЕТ СН'!$G$6-'СЕТ СН'!$G$26</f>
        <v>1420.28952828</v>
      </c>
      <c r="H101" s="36">
        <f>SUMIFS(СВЦЭМ!$D$33:$D$776,СВЦЭМ!$A$33:$A$776,$A101,СВЦЭМ!$B$33:$B$776,H$79)+'СЕТ СН'!$G$14+СВЦЭМ!$D$10+'СЕТ СН'!$G$6-'СЕТ СН'!$G$26</f>
        <v>1399.44487566</v>
      </c>
      <c r="I101" s="36">
        <f>SUMIFS(СВЦЭМ!$D$33:$D$776,СВЦЭМ!$A$33:$A$776,$A101,СВЦЭМ!$B$33:$B$776,I$79)+'СЕТ СН'!$G$14+СВЦЭМ!$D$10+'СЕТ СН'!$G$6-'СЕТ СН'!$G$26</f>
        <v>1368.5057239500002</v>
      </c>
      <c r="J101" s="36">
        <f>SUMIFS(СВЦЭМ!$D$33:$D$776,СВЦЭМ!$A$33:$A$776,$A101,СВЦЭМ!$B$33:$B$776,J$79)+'СЕТ СН'!$G$14+СВЦЭМ!$D$10+'СЕТ СН'!$G$6-'СЕТ СН'!$G$26</f>
        <v>1373.0568919500001</v>
      </c>
      <c r="K101" s="36">
        <f>SUMIFS(СВЦЭМ!$D$33:$D$776,СВЦЭМ!$A$33:$A$776,$A101,СВЦЭМ!$B$33:$B$776,K$79)+'СЕТ СН'!$G$14+СВЦЭМ!$D$10+'СЕТ СН'!$G$6-'СЕТ СН'!$G$26</f>
        <v>1382.15431577</v>
      </c>
      <c r="L101" s="36">
        <f>SUMIFS(СВЦЭМ!$D$33:$D$776,СВЦЭМ!$A$33:$A$776,$A101,СВЦЭМ!$B$33:$B$776,L$79)+'СЕТ СН'!$G$14+СВЦЭМ!$D$10+'СЕТ СН'!$G$6-'СЕТ СН'!$G$26</f>
        <v>1392.09058749</v>
      </c>
      <c r="M101" s="36">
        <f>SUMIFS(СВЦЭМ!$D$33:$D$776,СВЦЭМ!$A$33:$A$776,$A101,СВЦЭМ!$B$33:$B$776,M$79)+'СЕТ СН'!$G$14+СВЦЭМ!$D$10+'СЕТ СН'!$G$6-'СЕТ СН'!$G$26</f>
        <v>1400.2146410600001</v>
      </c>
      <c r="N101" s="36">
        <f>SUMIFS(СВЦЭМ!$D$33:$D$776,СВЦЭМ!$A$33:$A$776,$A101,СВЦЭМ!$B$33:$B$776,N$79)+'СЕТ СН'!$G$14+СВЦЭМ!$D$10+'СЕТ СН'!$G$6-'СЕТ СН'!$G$26</f>
        <v>1402.2702630600002</v>
      </c>
      <c r="O101" s="36">
        <f>SUMIFS(СВЦЭМ!$D$33:$D$776,СВЦЭМ!$A$33:$A$776,$A101,СВЦЭМ!$B$33:$B$776,O$79)+'СЕТ СН'!$G$14+СВЦЭМ!$D$10+'СЕТ СН'!$G$6-'СЕТ СН'!$G$26</f>
        <v>1402.1722440100002</v>
      </c>
      <c r="P101" s="36">
        <f>SUMIFS(СВЦЭМ!$D$33:$D$776,СВЦЭМ!$A$33:$A$776,$A101,СВЦЭМ!$B$33:$B$776,P$79)+'СЕТ СН'!$G$14+СВЦЭМ!$D$10+'СЕТ СН'!$G$6-'СЕТ СН'!$G$26</f>
        <v>1396.31623309</v>
      </c>
      <c r="Q101" s="36">
        <f>SUMIFS(СВЦЭМ!$D$33:$D$776,СВЦЭМ!$A$33:$A$776,$A101,СВЦЭМ!$B$33:$B$776,Q$79)+'СЕТ СН'!$G$14+СВЦЭМ!$D$10+'СЕТ СН'!$G$6-'СЕТ СН'!$G$26</f>
        <v>1392.2968812600002</v>
      </c>
      <c r="R101" s="36">
        <f>SUMIFS(СВЦЭМ!$D$33:$D$776,СВЦЭМ!$A$33:$A$776,$A101,СВЦЭМ!$B$33:$B$776,R$79)+'СЕТ СН'!$G$14+СВЦЭМ!$D$10+'СЕТ СН'!$G$6-'СЕТ СН'!$G$26</f>
        <v>1387.22334391</v>
      </c>
      <c r="S101" s="36">
        <f>SUMIFS(СВЦЭМ!$D$33:$D$776,СВЦЭМ!$A$33:$A$776,$A101,СВЦЭМ!$B$33:$B$776,S$79)+'СЕТ СН'!$G$14+СВЦЭМ!$D$10+'СЕТ СН'!$G$6-'СЕТ СН'!$G$26</f>
        <v>1388.86908804</v>
      </c>
      <c r="T101" s="36">
        <f>SUMIFS(СВЦЭМ!$D$33:$D$776,СВЦЭМ!$A$33:$A$776,$A101,СВЦЭМ!$B$33:$B$776,T$79)+'СЕТ СН'!$G$14+СВЦЭМ!$D$10+'СЕТ СН'!$G$6-'СЕТ СН'!$G$26</f>
        <v>1391.9747498900001</v>
      </c>
      <c r="U101" s="36">
        <f>SUMIFS(СВЦЭМ!$D$33:$D$776,СВЦЭМ!$A$33:$A$776,$A101,СВЦЭМ!$B$33:$B$776,U$79)+'СЕТ СН'!$G$14+СВЦЭМ!$D$10+'СЕТ СН'!$G$6-'СЕТ СН'!$G$26</f>
        <v>1395.8201031600001</v>
      </c>
      <c r="V101" s="36">
        <f>SUMIFS(СВЦЭМ!$D$33:$D$776,СВЦЭМ!$A$33:$A$776,$A101,СВЦЭМ!$B$33:$B$776,V$79)+'СЕТ СН'!$G$14+СВЦЭМ!$D$10+'СЕТ СН'!$G$6-'СЕТ СН'!$G$26</f>
        <v>1404.02261413</v>
      </c>
      <c r="W101" s="36">
        <f>SUMIFS(СВЦЭМ!$D$33:$D$776,СВЦЭМ!$A$33:$A$776,$A101,СВЦЭМ!$B$33:$B$776,W$79)+'СЕТ СН'!$G$14+СВЦЭМ!$D$10+'СЕТ СН'!$G$6-'СЕТ СН'!$G$26</f>
        <v>1401.4159672600001</v>
      </c>
      <c r="X101" s="36">
        <f>SUMIFS(СВЦЭМ!$D$33:$D$776,СВЦЭМ!$A$33:$A$776,$A101,СВЦЭМ!$B$33:$B$776,X$79)+'СЕТ СН'!$G$14+СВЦЭМ!$D$10+'СЕТ СН'!$G$6-'СЕТ СН'!$G$26</f>
        <v>1391.9253614100001</v>
      </c>
      <c r="Y101" s="36">
        <f>SUMIFS(СВЦЭМ!$D$33:$D$776,СВЦЭМ!$A$33:$A$776,$A101,СВЦЭМ!$B$33:$B$776,Y$79)+'СЕТ СН'!$G$14+СВЦЭМ!$D$10+'СЕТ СН'!$G$6-'СЕТ СН'!$G$26</f>
        <v>1382.1775022900001</v>
      </c>
    </row>
    <row r="102" spans="1:26" ht="15.75" x14ac:dyDescent="0.2">
      <c r="A102" s="35">
        <f t="shared" si="2"/>
        <v>43884</v>
      </c>
      <c r="B102" s="36">
        <f>SUMIFS(СВЦЭМ!$D$33:$D$776,СВЦЭМ!$A$33:$A$776,$A102,СВЦЭМ!$B$33:$B$776,B$79)+'СЕТ СН'!$G$14+СВЦЭМ!$D$10+'СЕТ СН'!$G$6-'СЕТ СН'!$G$26</f>
        <v>1415.44044635</v>
      </c>
      <c r="C102" s="36">
        <f>SUMIFS(СВЦЭМ!$D$33:$D$776,СВЦЭМ!$A$33:$A$776,$A102,СВЦЭМ!$B$33:$B$776,C$79)+'СЕТ СН'!$G$14+СВЦЭМ!$D$10+'СЕТ СН'!$G$6-'СЕТ СН'!$G$26</f>
        <v>1433.6116243199999</v>
      </c>
      <c r="D102" s="36">
        <f>SUMIFS(СВЦЭМ!$D$33:$D$776,СВЦЭМ!$A$33:$A$776,$A102,СВЦЭМ!$B$33:$B$776,D$79)+'СЕТ СН'!$G$14+СВЦЭМ!$D$10+'СЕТ СН'!$G$6-'СЕТ СН'!$G$26</f>
        <v>1444.8025838200001</v>
      </c>
      <c r="E102" s="36">
        <f>SUMIFS(СВЦЭМ!$D$33:$D$776,СВЦЭМ!$A$33:$A$776,$A102,СВЦЭМ!$B$33:$B$776,E$79)+'СЕТ СН'!$G$14+СВЦЭМ!$D$10+'СЕТ СН'!$G$6-'СЕТ СН'!$G$26</f>
        <v>1449.98353305</v>
      </c>
      <c r="F102" s="36">
        <f>SUMIFS(СВЦЭМ!$D$33:$D$776,СВЦЭМ!$A$33:$A$776,$A102,СВЦЭМ!$B$33:$B$776,F$79)+'СЕТ СН'!$G$14+СВЦЭМ!$D$10+'СЕТ СН'!$G$6-'СЕТ СН'!$G$26</f>
        <v>1452.2488111800001</v>
      </c>
      <c r="G102" s="36">
        <f>SUMIFS(СВЦЭМ!$D$33:$D$776,СВЦЭМ!$A$33:$A$776,$A102,СВЦЭМ!$B$33:$B$776,G$79)+'СЕТ СН'!$G$14+СВЦЭМ!$D$10+'СЕТ СН'!$G$6-'СЕТ СН'!$G$26</f>
        <v>1454.1577750599999</v>
      </c>
      <c r="H102" s="36">
        <f>SUMIFS(СВЦЭМ!$D$33:$D$776,СВЦЭМ!$A$33:$A$776,$A102,СВЦЭМ!$B$33:$B$776,H$79)+'СЕТ СН'!$G$14+СВЦЭМ!$D$10+'СЕТ СН'!$G$6-'СЕТ СН'!$G$26</f>
        <v>1442.92700347</v>
      </c>
      <c r="I102" s="36">
        <f>SUMIFS(СВЦЭМ!$D$33:$D$776,СВЦЭМ!$A$33:$A$776,$A102,СВЦЭМ!$B$33:$B$776,I$79)+'СЕТ СН'!$G$14+СВЦЭМ!$D$10+'СЕТ СН'!$G$6-'СЕТ СН'!$G$26</f>
        <v>1431.3869530000002</v>
      </c>
      <c r="J102" s="36">
        <f>SUMIFS(СВЦЭМ!$D$33:$D$776,СВЦЭМ!$A$33:$A$776,$A102,СВЦЭМ!$B$33:$B$776,J$79)+'СЕТ СН'!$G$14+СВЦЭМ!$D$10+'СЕТ СН'!$G$6-'СЕТ СН'!$G$26</f>
        <v>1404.00718987</v>
      </c>
      <c r="K102" s="36">
        <f>SUMIFS(СВЦЭМ!$D$33:$D$776,СВЦЭМ!$A$33:$A$776,$A102,СВЦЭМ!$B$33:$B$776,K$79)+'СЕТ СН'!$G$14+СВЦЭМ!$D$10+'СЕТ СН'!$G$6-'СЕТ СН'!$G$26</f>
        <v>1363.1040798399999</v>
      </c>
      <c r="L102" s="36">
        <f>SUMIFS(СВЦЭМ!$D$33:$D$776,СВЦЭМ!$A$33:$A$776,$A102,СВЦЭМ!$B$33:$B$776,L$79)+'СЕТ СН'!$G$14+СВЦЭМ!$D$10+'СЕТ СН'!$G$6-'СЕТ СН'!$G$26</f>
        <v>1344.3172629600001</v>
      </c>
      <c r="M102" s="36">
        <f>SUMIFS(СВЦЭМ!$D$33:$D$776,СВЦЭМ!$A$33:$A$776,$A102,СВЦЭМ!$B$33:$B$776,M$79)+'СЕТ СН'!$G$14+СВЦЭМ!$D$10+'СЕТ СН'!$G$6-'СЕТ СН'!$G$26</f>
        <v>1350.2062209000001</v>
      </c>
      <c r="N102" s="36">
        <f>SUMIFS(СВЦЭМ!$D$33:$D$776,СВЦЭМ!$A$33:$A$776,$A102,СВЦЭМ!$B$33:$B$776,N$79)+'СЕТ СН'!$G$14+СВЦЭМ!$D$10+'СЕТ СН'!$G$6-'СЕТ СН'!$G$26</f>
        <v>1368.3535598100002</v>
      </c>
      <c r="O102" s="36">
        <f>SUMIFS(СВЦЭМ!$D$33:$D$776,СВЦЭМ!$A$33:$A$776,$A102,СВЦЭМ!$B$33:$B$776,O$79)+'СЕТ СН'!$G$14+СВЦЭМ!$D$10+'СЕТ СН'!$G$6-'СЕТ СН'!$G$26</f>
        <v>1382.2642399000001</v>
      </c>
      <c r="P102" s="36">
        <f>SUMIFS(СВЦЭМ!$D$33:$D$776,СВЦЭМ!$A$33:$A$776,$A102,СВЦЭМ!$B$33:$B$776,P$79)+'СЕТ СН'!$G$14+СВЦЭМ!$D$10+'СЕТ СН'!$G$6-'СЕТ СН'!$G$26</f>
        <v>1389.4659666900002</v>
      </c>
      <c r="Q102" s="36">
        <f>SUMIFS(СВЦЭМ!$D$33:$D$776,СВЦЭМ!$A$33:$A$776,$A102,СВЦЭМ!$B$33:$B$776,Q$79)+'СЕТ СН'!$G$14+СВЦЭМ!$D$10+'СЕТ СН'!$G$6-'СЕТ СН'!$G$26</f>
        <v>1399.2752647100001</v>
      </c>
      <c r="R102" s="36">
        <f>SUMIFS(СВЦЭМ!$D$33:$D$776,СВЦЭМ!$A$33:$A$776,$A102,СВЦЭМ!$B$33:$B$776,R$79)+'СЕТ СН'!$G$14+СВЦЭМ!$D$10+'СЕТ СН'!$G$6-'СЕТ СН'!$G$26</f>
        <v>1398.0211612800001</v>
      </c>
      <c r="S102" s="36">
        <f>SUMIFS(СВЦЭМ!$D$33:$D$776,СВЦЭМ!$A$33:$A$776,$A102,СВЦЭМ!$B$33:$B$776,S$79)+'СЕТ СН'!$G$14+СВЦЭМ!$D$10+'СЕТ СН'!$G$6-'СЕТ СН'!$G$26</f>
        <v>1388.5868891700002</v>
      </c>
      <c r="T102" s="36">
        <f>SUMIFS(СВЦЭМ!$D$33:$D$776,СВЦЭМ!$A$33:$A$776,$A102,СВЦЭМ!$B$33:$B$776,T$79)+'СЕТ СН'!$G$14+СВЦЭМ!$D$10+'СЕТ СН'!$G$6-'СЕТ СН'!$G$26</f>
        <v>1366.95400728</v>
      </c>
      <c r="U102" s="36">
        <f>SUMIFS(СВЦЭМ!$D$33:$D$776,СВЦЭМ!$A$33:$A$776,$A102,СВЦЭМ!$B$33:$B$776,U$79)+'СЕТ СН'!$G$14+СВЦЭМ!$D$10+'СЕТ СН'!$G$6-'СЕТ СН'!$G$26</f>
        <v>1351.26743349</v>
      </c>
      <c r="V102" s="36">
        <f>SUMIFS(СВЦЭМ!$D$33:$D$776,СВЦЭМ!$A$33:$A$776,$A102,СВЦЭМ!$B$33:$B$776,V$79)+'СЕТ СН'!$G$14+СВЦЭМ!$D$10+'СЕТ СН'!$G$6-'СЕТ СН'!$G$26</f>
        <v>1361.93053573</v>
      </c>
      <c r="W102" s="36">
        <f>SUMIFS(СВЦЭМ!$D$33:$D$776,СВЦЭМ!$A$33:$A$776,$A102,СВЦЭМ!$B$33:$B$776,W$79)+'СЕТ СН'!$G$14+СВЦЭМ!$D$10+'СЕТ СН'!$G$6-'СЕТ СН'!$G$26</f>
        <v>1373.0498361</v>
      </c>
      <c r="X102" s="36">
        <f>SUMIFS(СВЦЭМ!$D$33:$D$776,СВЦЭМ!$A$33:$A$776,$A102,СВЦЭМ!$B$33:$B$776,X$79)+'СЕТ СН'!$G$14+СВЦЭМ!$D$10+'СЕТ СН'!$G$6-'СЕТ СН'!$G$26</f>
        <v>1391.92777892</v>
      </c>
      <c r="Y102" s="36">
        <f>SUMIFS(СВЦЭМ!$D$33:$D$776,СВЦЭМ!$A$33:$A$776,$A102,СВЦЭМ!$B$33:$B$776,Y$79)+'СЕТ СН'!$G$14+СВЦЭМ!$D$10+'СЕТ СН'!$G$6-'СЕТ СН'!$G$26</f>
        <v>1410.2110793700001</v>
      </c>
    </row>
    <row r="103" spans="1:26" ht="15.75" x14ac:dyDescent="0.2">
      <c r="A103" s="35">
        <f t="shared" si="2"/>
        <v>43885</v>
      </c>
      <c r="B103" s="36">
        <f>SUMIFS(СВЦЭМ!$D$33:$D$776,СВЦЭМ!$A$33:$A$776,$A103,СВЦЭМ!$B$33:$B$776,B$79)+'СЕТ СН'!$G$14+СВЦЭМ!$D$10+'СЕТ СН'!$G$6-'СЕТ СН'!$G$26</f>
        <v>1410.14345632</v>
      </c>
      <c r="C103" s="36">
        <f>SUMIFS(СВЦЭМ!$D$33:$D$776,СВЦЭМ!$A$33:$A$776,$A103,СВЦЭМ!$B$33:$B$776,C$79)+'СЕТ СН'!$G$14+СВЦЭМ!$D$10+'СЕТ СН'!$G$6-'СЕТ СН'!$G$26</f>
        <v>1421.8629514500001</v>
      </c>
      <c r="D103" s="36">
        <f>SUMIFS(СВЦЭМ!$D$33:$D$776,СВЦЭМ!$A$33:$A$776,$A103,СВЦЭМ!$B$33:$B$776,D$79)+'СЕТ СН'!$G$14+СВЦЭМ!$D$10+'СЕТ СН'!$G$6-'СЕТ СН'!$G$26</f>
        <v>1437.00224592</v>
      </c>
      <c r="E103" s="36">
        <f>SUMIFS(СВЦЭМ!$D$33:$D$776,СВЦЭМ!$A$33:$A$776,$A103,СВЦЭМ!$B$33:$B$776,E$79)+'СЕТ СН'!$G$14+СВЦЭМ!$D$10+'СЕТ СН'!$G$6-'СЕТ СН'!$G$26</f>
        <v>1453.6502131100001</v>
      </c>
      <c r="F103" s="36">
        <f>SUMIFS(СВЦЭМ!$D$33:$D$776,СВЦЭМ!$A$33:$A$776,$A103,СВЦЭМ!$B$33:$B$776,F$79)+'СЕТ СН'!$G$14+СВЦЭМ!$D$10+'СЕТ СН'!$G$6-'СЕТ СН'!$G$26</f>
        <v>1455.5447600699999</v>
      </c>
      <c r="G103" s="36">
        <f>SUMIFS(СВЦЭМ!$D$33:$D$776,СВЦЭМ!$A$33:$A$776,$A103,СВЦЭМ!$B$33:$B$776,G$79)+'СЕТ СН'!$G$14+СВЦЭМ!$D$10+'СЕТ СН'!$G$6-'СЕТ СН'!$G$26</f>
        <v>1453.0855542100001</v>
      </c>
      <c r="H103" s="36">
        <f>SUMIFS(СВЦЭМ!$D$33:$D$776,СВЦЭМ!$A$33:$A$776,$A103,СВЦЭМ!$B$33:$B$776,H$79)+'СЕТ СН'!$G$14+СВЦЭМ!$D$10+'СЕТ СН'!$G$6-'СЕТ СН'!$G$26</f>
        <v>1444.9899458200002</v>
      </c>
      <c r="I103" s="36">
        <f>SUMIFS(СВЦЭМ!$D$33:$D$776,СВЦЭМ!$A$33:$A$776,$A103,СВЦЭМ!$B$33:$B$776,I$79)+'СЕТ СН'!$G$14+СВЦЭМ!$D$10+'СЕТ СН'!$G$6-'СЕТ СН'!$G$26</f>
        <v>1426.7360441200001</v>
      </c>
      <c r="J103" s="36">
        <f>SUMIFS(СВЦЭМ!$D$33:$D$776,СВЦЭМ!$A$33:$A$776,$A103,СВЦЭМ!$B$33:$B$776,J$79)+'СЕТ СН'!$G$14+СВЦЭМ!$D$10+'СЕТ СН'!$G$6-'СЕТ СН'!$G$26</f>
        <v>1395.80695287</v>
      </c>
      <c r="K103" s="36">
        <f>SUMIFS(СВЦЭМ!$D$33:$D$776,СВЦЭМ!$A$33:$A$776,$A103,СВЦЭМ!$B$33:$B$776,K$79)+'СЕТ СН'!$G$14+СВЦЭМ!$D$10+'СЕТ СН'!$G$6-'СЕТ СН'!$G$26</f>
        <v>1365.7301388800001</v>
      </c>
      <c r="L103" s="36">
        <f>SUMIFS(СВЦЭМ!$D$33:$D$776,СВЦЭМ!$A$33:$A$776,$A103,СВЦЭМ!$B$33:$B$776,L$79)+'СЕТ СН'!$G$14+СВЦЭМ!$D$10+'СЕТ СН'!$G$6-'СЕТ СН'!$G$26</f>
        <v>1361.5102725300001</v>
      </c>
      <c r="M103" s="36">
        <f>SUMIFS(СВЦЭМ!$D$33:$D$776,СВЦЭМ!$A$33:$A$776,$A103,СВЦЭМ!$B$33:$B$776,M$79)+'СЕТ СН'!$G$14+СВЦЭМ!$D$10+'СЕТ СН'!$G$6-'СЕТ СН'!$G$26</f>
        <v>1365.1281638600001</v>
      </c>
      <c r="N103" s="36">
        <f>SUMIFS(СВЦЭМ!$D$33:$D$776,СВЦЭМ!$A$33:$A$776,$A103,СВЦЭМ!$B$33:$B$776,N$79)+'СЕТ СН'!$G$14+СВЦЭМ!$D$10+'СЕТ СН'!$G$6-'СЕТ СН'!$G$26</f>
        <v>1375.4782963800001</v>
      </c>
      <c r="O103" s="36">
        <f>SUMIFS(СВЦЭМ!$D$33:$D$776,СВЦЭМ!$A$33:$A$776,$A103,СВЦЭМ!$B$33:$B$776,O$79)+'СЕТ СН'!$G$14+СВЦЭМ!$D$10+'СЕТ СН'!$G$6-'СЕТ СН'!$G$26</f>
        <v>1393.2391218600001</v>
      </c>
      <c r="P103" s="36">
        <f>SUMIFS(СВЦЭМ!$D$33:$D$776,СВЦЭМ!$A$33:$A$776,$A103,СВЦЭМ!$B$33:$B$776,P$79)+'СЕТ СН'!$G$14+СВЦЭМ!$D$10+'СЕТ СН'!$G$6-'СЕТ СН'!$G$26</f>
        <v>1402.8555060000001</v>
      </c>
      <c r="Q103" s="36">
        <f>SUMIFS(СВЦЭМ!$D$33:$D$776,СВЦЭМ!$A$33:$A$776,$A103,СВЦЭМ!$B$33:$B$776,Q$79)+'СЕТ СН'!$G$14+СВЦЭМ!$D$10+'СЕТ СН'!$G$6-'СЕТ СН'!$G$26</f>
        <v>1402.3470375500001</v>
      </c>
      <c r="R103" s="36">
        <f>SUMIFS(СВЦЭМ!$D$33:$D$776,СВЦЭМ!$A$33:$A$776,$A103,СВЦЭМ!$B$33:$B$776,R$79)+'СЕТ СН'!$G$14+СВЦЭМ!$D$10+'СЕТ СН'!$G$6-'СЕТ СН'!$G$26</f>
        <v>1400.5378516600001</v>
      </c>
      <c r="S103" s="36">
        <f>SUMIFS(СВЦЭМ!$D$33:$D$776,СВЦЭМ!$A$33:$A$776,$A103,СВЦЭМ!$B$33:$B$776,S$79)+'СЕТ СН'!$G$14+СВЦЭМ!$D$10+'СЕТ СН'!$G$6-'СЕТ СН'!$G$26</f>
        <v>1388.2181816500001</v>
      </c>
      <c r="T103" s="36">
        <f>SUMIFS(СВЦЭМ!$D$33:$D$776,СВЦЭМ!$A$33:$A$776,$A103,СВЦЭМ!$B$33:$B$776,T$79)+'СЕТ СН'!$G$14+СВЦЭМ!$D$10+'СЕТ СН'!$G$6-'СЕТ СН'!$G$26</f>
        <v>1362.5024201700001</v>
      </c>
      <c r="U103" s="36">
        <f>SUMIFS(СВЦЭМ!$D$33:$D$776,СВЦЭМ!$A$33:$A$776,$A103,СВЦЭМ!$B$33:$B$776,U$79)+'СЕТ СН'!$G$14+СВЦЭМ!$D$10+'СЕТ СН'!$G$6-'СЕТ СН'!$G$26</f>
        <v>1340.0976476600001</v>
      </c>
      <c r="V103" s="36">
        <f>SUMIFS(СВЦЭМ!$D$33:$D$776,СВЦЭМ!$A$33:$A$776,$A103,СВЦЭМ!$B$33:$B$776,V$79)+'СЕТ СН'!$G$14+СВЦЭМ!$D$10+'СЕТ СН'!$G$6-'СЕТ СН'!$G$26</f>
        <v>1347.7756097800002</v>
      </c>
      <c r="W103" s="36">
        <f>SUMIFS(СВЦЭМ!$D$33:$D$776,СВЦЭМ!$A$33:$A$776,$A103,СВЦЭМ!$B$33:$B$776,W$79)+'СЕТ СН'!$G$14+СВЦЭМ!$D$10+'СЕТ СН'!$G$6-'СЕТ СН'!$G$26</f>
        <v>1362.9612769400001</v>
      </c>
      <c r="X103" s="36">
        <f>SUMIFS(СВЦЭМ!$D$33:$D$776,СВЦЭМ!$A$33:$A$776,$A103,СВЦЭМ!$B$33:$B$776,X$79)+'СЕТ СН'!$G$14+СВЦЭМ!$D$10+'СЕТ СН'!$G$6-'СЕТ СН'!$G$26</f>
        <v>1373.1637489300001</v>
      </c>
      <c r="Y103" s="36">
        <f>SUMIFS(СВЦЭМ!$D$33:$D$776,СВЦЭМ!$A$33:$A$776,$A103,СВЦЭМ!$B$33:$B$776,Y$79)+'СЕТ СН'!$G$14+СВЦЭМ!$D$10+'СЕТ СН'!$G$6-'СЕТ СН'!$G$26</f>
        <v>1397.2101242600002</v>
      </c>
    </row>
    <row r="104" spans="1:26" ht="15.75" x14ac:dyDescent="0.2">
      <c r="A104" s="35">
        <f t="shared" si="2"/>
        <v>43886</v>
      </c>
      <c r="B104" s="36">
        <f>SUMIFS(СВЦЭМ!$D$33:$D$776,СВЦЭМ!$A$33:$A$776,$A104,СВЦЭМ!$B$33:$B$776,B$79)+'СЕТ СН'!$G$14+СВЦЭМ!$D$10+'СЕТ СН'!$G$6-'СЕТ СН'!$G$26</f>
        <v>1440.5296207900001</v>
      </c>
      <c r="C104" s="36">
        <f>SUMIFS(СВЦЭМ!$D$33:$D$776,СВЦЭМ!$A$33:$A$776,$A104,СВЦЭМ!$B$33:$B$776,C$79)+'СЕТ СН'!$G$14+СВЦЭМ!$D$10+'СЕТ СН'!$G$6-'СЕТ СН'!$G$26</f>
        <v>1449.1223838600001</v>
      </c>
      <c r="D104" s="36">
        <f>SUMIFS(СВЦЭМ!$D$33:$D$776,СВЦЭМ!$A$33:$A$776,$A104,СВЦЭМ!$B$33:$B$776,D$79)+'СЕТ СН'!$G$14+СВЦЭМ!$D$10+'СЕТ СН'!$G$6-'СЕТ СН'!$G$26</f>
        <v>1466.51780904</v>
      </c>
      <c r="E104" s="36">
        <f>SUMIFS(СВЦЭМ!$D$33:$D$776,СВЦЭМ!$A$33:$A$776,$A104,СВЦЭМ!$B$33:$B$776,E$79)+'СЕТ СН'!$G$14+СВЦЭМ!$D$10+'СЕТ СН'!$G$6-'СЕТ СН'!$G$26</f>
        <v>1482.9257759500001</v>
      </c>
      <c r="F104" s="36">
        <f>SUMIFS(СВЦЭМ!$D$33:$D$776,СВЦЭМ!$A$33:$A$776,$A104,СВЦЭМ!$B$33:$B$776,F$79)+'СЕТ СН'!$G$14+СВЦЭМ!$D$10+'СЕТ СН'!$G$6-'СЕТ СН'!$G$26</f>
        <v>1472.23695668</v>
      </c>
      <c r="G104" s="36">
        <f>SUMIFS(СВЦЭМ!$D$33:$D$776,СВЦЭМ!$A$33:$A$776,$A104,СВЦЭМ!$B$33:$B$776,G$79)+'СЕТ СН'!$G$14+СВЦЭМ!$D$10+'СЕТ СН'!$G$6-'СЕТ СН'!$G$26</f>
        <v>1452.30692688</v>
      </c>
      <c r="H104" s="36">
        <f>SUMIFS(СВЦЭМ!$D$33:$D$776,СВЦЭМ!$A$33:$A$776,$A104,СВЦЭМ!$B$33:$B$776,H$79)+'СЕТ СН'!$G$14+СВЦЭМ!$D$10+'СЕТ СН'!$G$6-'СЕТ СН'!$G$26</f>
        <v>1426.29928049</v>
      </c>
      <c r="I104" s="36">
        <f>SUMIFS(СВЦЭМ!$D$33:$D$776,СВЦЭМ!$A$33:$A$776,$A104,СВЦЭМ!$B$33:$B$776,I$79)+'СЕТ СН'!$G$14+СВЦЭМ!$D$10+'СЕТ СН'!$G$6-'СЕТ СН'!$G$26</f>
        <v>1401.6949650199999</v>
      </c>
      <c r="J104" s="36">
        <f>SUMIFS(СВЦЭМ!$D$33:$D$776,СВЦЭМ!$A$33:$A$776,$A104,СВЦЭМ!$B$33:$B$776,J$79)+'СЕТ СН'!$G$14+СВЦЭМ!$D$10+'СЕТ СН'!$G$6-'СЕТ СН'!$G$26</f>
        <v>1378.7404864499999</v>
      </c>
      <c r="K104" s="36">
        <f>SUMIFS(СВЦЭМ!$D$33:$D$776,СВЦЭМ!$A$33:$A$776,$A104,СВЦЭМ!$B$33:$B$776,K$79)+'СЕТ СН'!$G$14+СВЦЭМ!$D$10+'СЕТ СН'!$G$6-'СЕТ СН'!$G$26</f>
        <v>1360.3763803700001</v>
      </c>
      <c r="L104" s="36">
        <f>SUMIFS(СВЦЭМ!$D$33:$D$776,СВЦЭМ!$A$33:$A$776,$A104,СВЦЭМ!$B$33:$B$776,L$79)+'СЕТ СН'!$G$14+СВЦЭМ!$D$10+'СЕТ СН'!$G$6-'СЕТ СН'!$G$26</f>
        <v>1360.1551663300002</v>
      </c>
      <c r="M104" s="36">
        <f>SUMIFS(СВЦЭМ!$D$33:$D$776,СВЦЭМ!$A$33:$A$776,$A104,СВЦЭМ!$B$33:$B$776,M$79)+'СЕТ СН'!$G$14+СВЦЭМ!$D$10+'СЕТ СН'!$G$6-'СЕТ СН'!$G$26</f>
        <v>1370.34199558</v>
      </c>
      <c r="N104" s="36">
        <f>SUMIFS(СВЦЭМ!$D$33:$D$776,СВЦЭМ!$A$33:$A$776,$A104,СВЦЭМ!$B$33:$B$776,N$79)+'СЕТ СН'!$G$14+СВЦЭМ!$D$10+'СЕТ СН'!$G$6-'СЕТ СН'!$G$26</f>
        <v>1381.2294642700001</v>
      </c>
      <c r="O104" s="36">
        <f>SUMIFS(СВЦЭМ!$D$33:$D$776,СВЦЭМ!$A$33:$A$776,$A104,СВЦЭМ!$B$33:$B$776,O$79)+'СЕТ СН'!$G$14+СВЦЭМ!$D$10+'СЕТ СН'!$G$6-'СЕТ СН'!$G$26</f>
        <v>1398.5729624600001</v>
      </c>
      <c r="P104" s="36">
        <f>SUMIFS(СВЦЭМ!$D$33:$D$776,СВЦЭМ!$A$33:$A$776,$A104,СВЦЭМ!$B$33:$B$776,P$79)+'СЕТ СН'!$G$14+СВЦЭМ!$D$10+'СЕТ СН'!$G$6-'СЕТ СН'!$G$26</f>
        <v>1430.7326651100002</v>
      </c>
      <c r="Q104" s="36">
        <f>SUMIFS(СВЦЭМ!$D$33:$D$776,СВЦЭМ!$A$33:$A$776,$A104,СВЦЭМ!$B$33:$B$776,Q$79)+'СЕТ СН'!$G$14+СВЦЭМ!$D$10+'СЕТ СН'!$G$6-'СЕТ СН'!$G$26</f>
        <v>1448.4469784</v>
      </c>
      <c r="R104" s="36">
        <f>SUMIFS(СВЦЭМ!$D$33:$D$776,СВЦЭМ!$A$33:$A$776,$A104,СВЦЭМ!$B$33:$B$776,R$79)+'СЕТ СН'!$G$14+СВЦЭМ!$D$10+'СЕТ СН'!$G$6-'СЕТ СН'!$G$26</f>
        <v>1446.9827785500001</v>
      </c>
      <c r="S104" s="36">
        <f>SUMIFS(СВЦЭМ!$D$33:$D$776,СВЦЭМ!$A$33:$A$776,$A104,СВЦЭМ!$B$33:$B$776,S$79)+'СЕТ СН'!$G$14+СВЦЭМ!$D$10+'СЕТ СН'!$G$6-'СЕТ СН'!$G$26</f>
        <v>1409.33853335</v>
      </c>
      <c r="T104" s="36">
        <f>SUMIFS(СВЦЭМ!$D$33:$D$776,СВЦЭМ!$A$33:$A$776,$A104,СВЦЭМ!$B$33:$B$776,T$79)+'СЕТ СН'!$G$14+СВЦЭМ!$D$10+'СЕТ СН'!$G$6-'СЕТ СН'!$G$26</f>
        <v>1376.6061027800001</v>
      </c>
      <c r="U104" s="36">
        <f>SUMIFS(СВЦЭМ!$D$33:$D$776,СВЦЭМ!$A$33:$A$776,$A104,СВЦЭМ!$B$33:$B$776,U$79)+'СЕТ СН'!$G$14+СВЦЭМ!$D$10+'СЕТ СН'!$G$6-'СЕТ СН'!$G$26</f>
        <v>1352.3462799500001</v>
      </c>
      <c r="V104" s="36">
        <f>SUMIFS(СВЦЭМ!$D$33:$D$776,СВЦЭМ!$A$33:$A$776,$A104,СВЦЭМ!$B$33:$B$776,V$79)+'СЕТ СН'!$G$14+СВЦЭМ!$D$10+'СЕТ СН'!$G$6-'СЕТ СН'!$G$26</f>
        <v>1349.46854398</v>
      </c>
      <c r="W104" s="36">
        <f>SUMIFS(СВЦЭМ!$D$33:$D$776,СВЦЭМ!$A$33:$A$776,$A104,СВЦЭМ!$B$33:$B$776,W$79)+'СЕТ СН'!$G$14+СВЦЭМ!$D$10+'СЕТ СН'!$G$6-'СЕТ СН'!$G$26</f>
        <v>1375.9486075100001</v>
      </c>
      <c r="X104" s="36">
        <f>SUMIFS(СВЦЭМ!$D$33:$D$776,СВЦЭМ!$A$33:$A$776,$A104,СВЦЭМ!$B$33:$B$776,X$79)+'СЕТ СН'!$G$14+СВЦЭМ!$D$10+'СЕТ СН'!$G$6-'СЕТ СН'!$G$26</f>
        <v>1398.3567883600001</v>
      </c>
      <c r="Y104" s="36">
        <f>SUMIFS(СВЦЭМ!$D$33:$D$776,СВЦЭМ!$A$33:$A$776,$A104,СВЦЭМ!$B$33:$B$776,Y$79)+'СЕТ СН'!$G$14+СВЦЭМ!$D$10+'СЕТ СН'!$G$6-'СЕТ СН'!$G$26</f>
        <v>1421.4186081900002</v>
      </c>
    </row>
    <row r="105" spans="1:26" ht="15.75" x14ac:dyDescent="0.2">
      <c r="A105" s="35">
        <f t="shared" si="2"/>
        <v>43887</v>
      </c>
      <c r="B105" s="36">
        <f>SUMIFS(СВЦЭМ!$D$33:$D$776,СВЦЭМ!$A$33:$A$776,$A105,СВЦЭМ!$B$33:$B$776,B$79)+'СЕТ СН'!$G$14+СВЦЭМ!$D$10+'СЕТ СН'!$G$6-'СЕТ СН'!$G$26</f>
        <v>1446.53768451</v>
      </c>
      <c r="C105" s="36">
        <f>SUMIFS(СВЦЭМ!$D$33:$D$776,СВЦЭМ!$A$33:$A$776,$A105,СВЦЭМ!$B$33:$B$776,C$79)+'СЕТ СН'!$G$14+СВЦЭМ!$D$10+'СЕТ СН'!$G$6-'СЕТ СН'!$G$26</f>
        <v>1468.7397567600001</v>
      </c>
      <c r="D105" s="36">
        <f>SUMIFS(СВЦЭМ!$D$33:$D$776,СВЦЭМ!$A$33:$A$776,$A105,СВЦЭМ!$B$33:$B$776,D$79)+'СЕТ СН'!$G$14+СВЦЭМ!$D$10+'СЕТ СН'!$G$6-'СЕТ СН'!$G$26</f>
        <v>1477.39017702</v>
      </c>
      <c r="E105" s="36">
        <f>SUMIFS(СВЦЭМ!$D$33:$D$776,СВЦЭМ!$A$33:$A$776,$A105,СВЦЭМ!$B$33:$B$776,E$79)+'СЕТ СН'!$G$14+СВЦЭМ!$D$10+'СЕТ СН'!$G$6-'СЕТ СН'!$G$26</f>
        <v>1490.5804046500002</v>
      </c>
      <c r="F105" s="36">
        <f>SUMIFS(СВЦЭМ!$D$33:$D$776,СВЦЭМ!$A$33:$A$776,$A105,СВЦЭМ!$B$33:$B$776,F$79)+'СЕТ СН'!$G$14+СВЦЭМ!$D$10+'СЕТ СН'!$G$6-'СЕТ СН'!$G$26</f>
        <v>1481.3638186100002</v>
      </c>
      <c r="G105" s="36">
        <f>SUMIFS(СВЦЭМ!$D$33:$D$776,СВЦЭМ!$A$33:$A$776,$A105,СВЦЭМ!$B$33:$B$776,G$79)+'СЕТ СН'!$G$14+СВЦЭМ!$D$10+'СЕТ СН'!$G$6-'СЕТ СН'!$G$26</f>
        <v>1458.2456798500002</v>
      </c>
      <c r="H105" s="36">
        <f>SUMIFS(СВЦЭМ!$D$33:$D$776,СВЦЭМ!$A$33:$A$776,$A105,СВЦЭМ!$B$33:$B$776,H$79)+'СЕТ СН'!$G$14+СВЦЭМ!$D$10+'СЕТ СН'!$G$6-'СЕТ СН'!$G$26</f>
        <v>1422.95435456</v>
      </c>
      <c r="I105" s="36">
        <f>SUMIFS(СВЦЭМ!$D$33:$D$776,СВЦЭМ!$A$33:$A$776,$A105,СВЦЭМ!$B$33:$B$776,I$79)+'СЕТ СН'!$G$14+СВЦЭМ!$D$10+'СЕТ СН'!$G$6-'СЕТ СН'!$G$26</f>
        <v>1398.63314188</v>
      </c>
      <c r="J105" s="36">
        <f>SUMIFS(СВЦЭМ!$D$33:$D$776,СВЦЭМ!$A$33:$A$776,$A105,СВЦЭМ!$B$33:$B$776,J$79)+'СЕТ СН'!$G$14+СВЦЭМ!$D$10+'СЕТ СН'!$G$6-'СЕТ СН'!$G$26</f>
        <v>1367.7720605600002</v>
      </c>
      <c r="K105" s="36">
        <f>SUMIFS(СВЦЭМ!$D$33:$D$776,СВЦЭМ!$A$33:$A$776,$A105,СВЦЭМ!$B$33:$B$776,K$79)+'СЕТ СН'!$G$14+СВЦЭМ!$D$10+'СЕТ СН'!$G$6-'СЕТ СН'!$G$26</f>
        <v>1353.15580907</v>
      </c>
      <c r="L105" s="36">
        <f>SUMIFS(СВЦЭМ!$D$33:$D$776,СВЦЭМ!$A$33:$A$776,$A105,СВЦЭМ!$B$33:$B$776,L$79)+'СЕТ СН'!$G$14+СВЦЭМ!$D$10+'СЕТ СН'!$G$6-'СЕТ СН'!$G$26</f>
        <v>1360.3781267200002</v>
      </c>
      <c r="M105" s="36">
        <f>SUMIFS(СВЦЭМ!$D$33:$D$776,СВЦЭМ!$A$33:$A$776,$A105,СВЦЭМ!$B$33:$B$776,M$79)+'СЕТ СН'!$G$14+СВЦЭМ!$D$10+'СЕТ СН'!$G$6-'СЕТ СН'!$G$26</f>
        <v>1367.76219653</v>
      </c>
      <c r="N105" s="36">
        <f>SUMIFS(СВЦЭМ!$D$33:$D$776,СВЦЭМ!$A$33:$A$776,$A105,СВЦЭМ!$B$33:$B$776,N$79)+'СЕТ СН'!$G$14+СВЦЭМ!$D$10+'СЕТ СН'!$G$6-'СЕТ СН'!$G$26</f>
        <v>1378.5331832000002</v>
      </c>
      <c r="O105" s="36">
        <f>SUMIFS(СВЦЭМ!$D$33:$D$776,СВЦЭМ!$A$33:$A$776,$A105,СВЦЭМ!$B$33:$B$776,O$79)+'СЕТ СН'!$G$14+СВЦЭМ!$D$10+'СЕТ СН'!$G$6-'СЕТ СН'!$G$26</f>
        <v>1392.8737758000002</v>
      </c>
      <c r="P105" s="36">
        <f>SUMIFS(СВЦЭМ!$D$33:$D$776,СВЦЭМ!$A$33:$A$776,$A105,СВЦЭМ!$B$33:$B$776,P$79)+'СЕТ СН'!$G$14+СВЦЭМ!$D$10+'СЕТ СН'!$G$6-'СЕТ СН'!$G$26</f>
        <v>1404.8063863300001</v>
      </c>
      <c r="Q105" s="36">
        <f>SUMIFS(СВЦЭМ!$D$33:$D$776,СВЦЭМ!$A$33:$A$776,$A105,СВЦЭМ!$B$33:$B$776,Q$79)+'СЕТ СН'!$G$14+СВЦЭМ!$D$10+'СЕТ СН'!$G$6-'СЕТ СН'!$G$26</f>
        <v>1411.0110722700001</v>
      </c>
      <c r="R105" s="36">
        <f>SUMIFS(СВЦЭМ!$D$33:$D$776,СВЦЭМ!$A$33:$A$776,$A105,СВЦЭМ!$B$33:$B$776,R$79)+'СЕТ СН'!$G$14+СВЦЭМ!$D$10+'СЕТ СН'!$G$6-'СЕТ СН'!$G$26</f>
        <v>1403.0933055400001</v>
      </c>
      <c r="S105" s="36">
        <f>SUMIFS(СВЦЭМ!$D$33:$D$776,СВЦЭМ!$A$33:$A$776,$A105,СВЦЭМ!$B$33:$B$776,S$79)+'СЕТ СН'!$G$14+СВЦЭМ!$D$10+'СЕТ СН'!$G$6-'СЕТ СН'!$G$26</f>
        <v>1387.0992029200002</v>
      </c>
      <c r="T105" s="36">
        <f>SUMIFS(СВЦЭМ!$D$33:$D$776,СВЦЭМ!$A$33:$A$776,$A105,СВЦЭМ!$B$33:$B$776,T$79)+'СЕТ СН'!$G$14+СВЦЭМ!$D$10+'СЕТ СН'!$G$6-'СЕТ СН'!$G$26</f>
        <v>1363.2503613100002</v>
      </c>
      <c r="U105" s="36">
        <f>SUMIFS(СВЦЭМ!$D$33:$D$776,СВЦЭМ!$A$33:$A$776,$A105,СВЦЭМ!$B$33:$B$776,U$79)+'СЕТ СН'!$G$14+СВЦЭМ!$D$10+'СЕТ СН'!$G$6-'СЕТ СН'!$G$26</f>
        <v>1355.0828135500001</v>
      </c>
      <c r="V105" s="36">
        <f>SUMIFS(СВЦЭМ!$D$33:$D$776,СВЦЭМ!$A$33:$A$776,$A105,СВЦЭМ!$B$33:$B$776,V$79)+'СЕТ СН'!$G$14+СВЦЭМ!$D$10+'СЕТ СН'!$G$6-'СЕТ СН'!$G$26</f>
        <v>1358.9823020000001</v>
      </c>
      <c r="W105" s="36">
        <f>SUMIFS(СВЦЭМ!$D$33:$D$776,СВЦЭМ!$A$33:$A$776,$A105,СВЦЭМ!$B$33:$B$776,W$79)+'СЕТ СН'!$G$14+СВЦЭМ!$D$10+'СЕТ СН'!$G$6-'СЕТ СН'!$G$26</f>
        <v>1368.8856041399999</v>
      </c>
      <c r="X105" s="36">
        <f>SUMIFS(СВЦЭМ!$D$33:$D$776,СВЦЭМ!$A$33:$A$776,$A105,СВЦЭМ!$B$33:$B$776,X$79)+'СЕТ СН'!$G$14+СВЦЭМ!$D$10+'СЕТ СН'!$G$6-'СЕТ СН'!$G$26</f>
        <v>1385.2730252800002</v>
      </c>
      <c r="Y105" s="36">
        <f>SUMIFS(СВЦЭМ!$D$33:$D$776,СВЦЭМ!$A$33:$A$776,$A105,СВЦЭМ!$B$33:$B$776,Y$79)+'СЕТ СН'!$G$14+СВЦЭМ!$D$10+'СЕТ СН'!$G$6-'СЕТ СН'!$G$26</f>
        <v>1404.4240556200002</v>
      </c>
    </row>
    <row r="106" spans="1:26" ht="15.75" x14ac:dyDescent="0.2">
      <c r="A106" s="35">
        <f t="shared" si="2"/>
        <v>43888</v>
      </c>
      <c r="B106" s="36">
        <f>SUMIFS(СВЦЭМ!$D$33:$D$776,СВЦЭМ!$A$33:$A$776,$A106,СВЦЭМ!$B$33:$B$776,B$79)+'СЕТ СН'!$G$14+СВЦЭМ!$D$10+'СЕТ СН'!$G$6-'СЕТ СН'!$G$26</f>
        <v>1451.0786646199999</v>
      </c>
      <c r="C106" s="36">
        <f>SUMIFS(СВЦЭМ!$D$33:$D$776,СВЦЭМ!$A$33:$A$776,$A106,СВЦЭМ!$B$33:$B$776,C$79)+'СЕТ СН'!$G$14+СВЦЭМ!$D$10+'СЕТ СН'!$G$6-'СЕТ СН'!$G$26</f>
        <v>1466.5680579100001</v>
      </c>
      <c r="D106" s="36">
        <f>SUMIFS(СВЦЭМ!$D$33:$D$776,СВЦЭМ!$A$33:$A$776,$A106,СВЦЭМ!$B$33:$B$776,D$79)+'СЕТ СН'!$G$14+СВЦЭМ!$D$10+'СЕТ СН'!$G$6-'СЕТ СН'!$G$26</f>
        <v>1474.38994146</v>
      </c>
      <c r="E106" s="36">
        <f>SUMIFS(СВЦЭМ!$D$33:$D$776,СВЦЭМ!$A$33:$A$776,$A106,СВЦЭМ!$B$33:$B$776,E$79)+'СЕТ СН'!$G$14+СВЦЭМ!$D$10+'СЕТ СН'!$G$6-'СЕТ СН'!$G$26</f>
        <v>1485.9226880900001</v>
      </c>
      <c r="F106" s="36">
        <f>SUMIFS(СВЦЭМ!$D$33:$D$776,СВЦЭМ!$A$33:$A$776,$A106,СВЦЭМ!$B$33:$B$776,F$79)+'СЕТ СН'!$G$14+СВЦЭМ!$D$10+'СЕТ СН'!$G$6-'СЕТ СН'!$G$26</f>
        <v>1473.5565070500002</v>
      </c>
      <c r="G106" s="36">
        <f>SUMIFS(СВЦЭМ!$D$33:$D$776,СВЦЭМ!$A$33:$A$776,$A106,СВЦЭМ!$B$33:$B$776,G$79)+'СЕТ СН'!$G$14+СВЦЭМ!$D$10+'СЕТ СН'!$G$6-'СЕТ СН'!$G$26</f>
        <v>1447.1448781500001</v>
      </c>
      <c r="H106" s="36">
        <f>SUMIFS(СВЦЭМ!$D$33:$D$776,СВЦЭМ!$A$33:$A$776,$A106,СВЦЭМ!$B$33:$B$776,H$79)+'СЕТ СН'!$G$14+СВЦЭМ!$D$10+'СЕТ СН'!$G$6-'СЕТ СН'!$G$26</f>
        <v>1421.1882032200001</v>
      </c>
      <c r="I106" s="36">
        <f>SUMIFS(СВЦЭМ!$D$33:$D$776,СВЦЭМ!$A$33:$A$776,$A106,СВЦЭМ!$B$33:$B$776,I$79)+'СЕТ СН'!$G$14+СВЦЭМ!$D$10+'СЕТ СН'!$G$6-'СЕТ СН'!$G$26</f>
        <v>1396.0779107400001</v>
      </c>
      <c r="J106" s="36">
        <f>SUMIFS(СВЦЭМ!$D$33:$D$776,СВЦЭМ!$A$33:$A$776,$A106,СВЦЭМ!$B$33:$B$776,J$79)+'СЕТ СН'!$G$14+СВЦЭМ!$D$10+'СЕТ СН'!$G$6-'СЕТ СН'!$G$26</f>
        <v>1373.8229681900002</v>
      </c>
      <c r="K106" s="36">
        <f>SUMIFS(СВЦЭМ!$D$33:$D$776,СВЦЭМ!$A$33:$A$776,$A106,СВЦЭМ!$B$33:$B$776,K$79)+'СЕТ СН'!$G$14+СВЦЭМ!$D$10+'СЕТ СН'!$G$6-'СЕТ СН'!$G$26</f>
        <v>1355.0983106600002</v>
      </c>
      <c r="L106" s="36">
        <f>SUMIFS(СВЦЭМ!$D$33:$D$776,СВЦЭМ!$A$33:$A$776,$A106,СВЦЭМ!$B$33:$B$776,L$79)+'СЕТ СН'!$G$14+СВЦЭМ!$D$10+'СЕТ СН'!$G$6-'СЕТ СН'!$G$26</f>
        <v>1358.6294844600002</v>
      </c>
      <c r="M106" s="36">
        <f>SUMIFS(СВЦЭМ!$D$33:$D$776,СВЦЭМ!$A$33:$A$776,$A106,СВЦЭМ!$B$33:$B$776,M$79)+'СЕТ СН'!$G$14+СВЦЭМ!$D$10+'СЕТ СН'!$G$6-'СЕТ СН'!$G$26</f>
        <v>1372.94533346</v>
      </c>
      <c r="N106" s="36">
        <f>SUMIFS(СВЦЭМ!$D$33:$D$776,СВЦЭМ!$A$33:$A$776,$A106,СВЦЭМ!$B$33:$B$776,N$79)+'СЕТ СН'!$G$14+СВЦЭМ!$D$10+'СЕТ СН'!$G$6-'СЕТ СН'!$G$26</f>
        <v>1376.52527594</v>
      </c>
      <c r="O106" s="36">
        <f>SUMIFS(СВЦЭМ!$D$33:$D$776,СВЦЭМ!$A$33:$A$776,$A106,СВЦЭМ!$B$33:$B$776,O$79)+'СЕТ СН'!$G$14+СВЦЭМ!$D$10+'СЕТ СН'!$G$6-'СЕТ СН'!$G$26</f>
        <v>1392.5913955800002</v>
      </c>
      <c r="P106" s="36">
        <f>SUMIFS(СВЦЭМ!$D$33:$D$776,СВЦЭМ!$A$33:$A$776,$A106,СВЦЭМ!$B$33:$B$776,P$79)+'СЕТ СН'!$G$14+СВЦЭМ!$D$10+'СЕТ СН'!$G$6-'СЕТ СН'!$G$26</f>
        <v>1407.2181221400001</v>
      </c>
      <c r="Q106" s="36">
        <f>SUMIFS(СВЦЭМ!$D$33:$D$776,СВЦЭМ!$A$33:$A$776,$A106,СВЦЭМ!$B$33:$B$776,Q$79)+'СЕТ СН'!$G$14+СВЦЭМ!$D$10+'СЕТ СН'!$G$6-'СЕТ СН'!$G$26</f>
        <v>1418.08287195</v>
      </c>
      <c r="R106" s="36">
        <f>SUMIFS(СВЦЭМ!$D$33:$D$776,СВЦЭМ!$A$33:$A$776,$A106,СВЦЭМ!$B$33:$B$776,R$79)+'СЕТ СН'!$G$14+СВЦЭМ!$D$10+'СЕТ СН'!$G$6-'СЕТ СН'!$G$26</f>
        <v>1421.72522854</v>
      </c>
      <c r="S106" s="36">
        <f>SUMIFS(СВЦЭМ!$D$33:$D$776,СВЦЭМ!$A$33:$A$776,$A106,СВЦЭМ!$B$33:$B$776,S$79)+'СЕТ СН'!$G$14+СВЦЭМ!$D$10+'СЕТ СН'!$G$6-'СЕТ СН'!$G$26</f>
        <v>1407.7546734800001</v>
      </c>
      <c r="T106" s="36">
        <f>SUMIFS(СВЦЭМ!$D$33:$D$776,СВЦЭМ!$A$33:$A$776,$A106,СВЦЭМ!$B$33:$B$776,T$79)+'СЕТ СН'!$G$14+СВЦЭМ!$D$10+'СЕТ СН'!$G$6-'СЕТ СН'!$G$26</f>
        <v>1372.3060831100001</v>
      </c>
      <c r="U106" s="36">
        <f>SUMIFS(СВЦЭМ!$D$33:$D$776,СВЦЭМ!$A$33:$A$776,$A106,СВЦЭМ!$B$33:$B$776,U$79)+'СЕТ СН'!$G$14+СВЦЭМ!$D$10+'СЕТ СН'!$G$6-'СЕТ СН'!$G$26</f>
        <v>1368.30792561</v>
      </c>
      <c r="V106" s="36">
        <f>SUMIFS(СВЦЭМ!$D$33:$D$776,СВЦЭМ!$A$33:$A$776,$A106,СВЦЭМ!$B$33:$B$776,V$79)+'СЕТ СН'!$G$14+СВЦЭМ!$D$10+'СЕТ СН'!$G$6-'СЕТ СН'!$G$26</f>
        <v>1369.8476945100001</v>
      </c>
      <c r="W106" s="36">
        <f>SUMIFS(СВЦЭМ!$D$33:$D$776,СВЦЭМ!$A$33:$A$776,$A106,СВЦЭМ!$B$33:$B$776,W$79)+'СЕТ СН'!$G$14+СВЦЭМ!$D$10+'СЕТ СН'!$G$6-'СЕТ СН'!$G$26</f>
        <v>1383.7946178000002</v>
      </c>
      <c r="X106" s="36">
        <f>SUMIFS(СВЦЭМ!$D$33:$D$776,СВЦЭМ!$A$33:$A$776,$A106,СВЦЭМ!$B$33:$B$776,X$79)+'СЕТ СН'!$G$14+СВЦЭМ!$D$10+'СЕТ СН'!$G$6-'СЕТ СН'!$G$26</f>
        <v>1390.0344580400001</v>
      </c>
      <c r="Y106" s="36">
        <f>SUMIFS(СВЦЭМ!$D$33:$D$776,СВЦЭМ!$A$33:$A$776,$A106,СВЦЭМ!$B$33:$B$776,Y$79)+'СЕТ СН'!$G$14+СВЦЭМ!$D$10+'СЕТ СН'!$G$6-'СЕТ СН'!$G$26</f>
        <v>1414.30756075</v>
      </c>
    </row>
    <row r="107" spans="1:26" ht="15.75" x14ac:dyDescent="0.2">
      <c r="A107" s="35">
        <f t="shared" si="2"/>
        <v>43889</v>
      </c>
      <c r="B107" s="36">
        <f>SUMIFS(СВЦЭМ!$D$33:$D$776,СВЦЭМ!$A$33:$A$776,$A107,СВЦЭМ!$B$33:$B$776,B$79)+'СЕТ СН'!$G$14+СВЦЭМ!$D$10+'СЕТ СН'!$G$6-'СЕТ СН'!$G$26</f>
        <v>1429.3692116500001</v>
      </c>
      <c r="C107" s="36">
        <f>SUMIFS(СВЦЭМ!$D$33:$D$776,СВЦЭМ!$A$33:$A$776,$A107,СВЦЭМ!$B$33:$B$776,C$79)+'СЕТ СН'!$G$14+СВЦЭМ!$D$10+'СЕТ СН'!$G$6-'СЕТ СН'!$G$26</f>
        <v>1457.8753104300001</v>
      </c>
      <c r="D107" s="36">
        <f>SUMIFS(СВЦЭМ!$D$33:$D$776,СВЦЭМ!$A$33:$A$776,$A107,СВЦЭМ!$B$33:$B$776,D$79)+'СЕТ СН'!$G$14+СВЦЭМ!$D$10+'СЕТ СН'!$G$6-'СЕТ СН'!$G$26</f>
        <v>1472.07126442</v>
      </c>
      <c r="E107" s="36">
        <f>SUMIFS(СВЦЭМ!$D$33:$D$776,СВЦЭМ!$A$33:$A$776,$A107,СВЦЭМ!$B$33:$B$776,E$79)+'СЕТ СН'!$G$14+СВЦЭМ!$D$10+'СЕТ СН'!$G$6-'СЕТ СН'!$G$26</f>
        <v>1474.1990620900001</v>
      </c>
      <c r="F107" s="36">
        <f>SUMIFS(СВЦЭМ!$D$33:$D$776,СВЦЭМ!$A$33:$A$776,$A107,СВЦЭМ!$B$33:$B$776,F$79)+'СЕТ СН'!$G$14+СВЦЭМ!$D$10+'СЕТ СН'!$G$6-'СЕТ СН'!$G$26</f>
        <v>1462.5059316900001</v>
      </c>
      <c r="G107" s="36">
        <f>SUMIFS(СВЦЭМ!$D$33:$D$776,СВЦЭМ!$A$33:$A$776,$A107,СВЦЭМ!$B$33:$B$776,G$79)+'СЕТ СН'!$G$14+СВЦЭМ!$D$10+'СЕТ СН'!$G$6-'СЕТ СН'!$G$26</f>
        <v>1444.8331114500002</v>
      </c>
      <c r="H107" s="36">
        <f>SUMIFS(СВЦЭМ!$D$33:$D$776,СВЦЭМ!$A$33:$A$776,$A107,СВЦЭМ!$B$33:$B$776,H$79)+'СЕТ СН'!$G$14+СВЦЭМ!$D$10+'СЕТ СН'!$G$6-'СЕТ СН'!$G$26</f>
        <v>1399.4642234500002</v>
      </c>
      <c r="I107" s="36">
        <f>SUMIFS(СВЦЭМ!$D$33:$D$776,СВЦЭМ!$A$33:$A$776,$A107,СВЦЭМ!$B$33:$B$776,I$79)+'СЕТ СН'!$G$14+СВЦЭМ!$D$10+'СЕТ СН'!$G$6-'СЕТ СН'!$G$26</f>
        <v>1376.4354828</v>
      </c>
      <c r="J107" s="36">
        <f>SUMIFS(СВЦЭМ!$D$33:$D$776,СВЦЭМ!$A$33:$A$776,$A107,СВЦЭМ!$B$33:$B$776,J$79)+'СЕТ СН'!$G$14+СВЦЭМ!$D$10+'СЕТ СН'!$G$6-'СЕТ СН'!$G$26</f>
        <v>1372.6931659100001</v>
      </c>
      <c r="K107" s="36">
        <f>SUMIFS(СВЦЭМ!$D$33:$D$776,СВЦЭМ!$A$33:$A$776,$A107,СВЦЭМ!$B$33:$B$776,K$79)+'СЕТ СН'!$G$14+СВЦЭМ!$D$10+'СЕТ СН'!$G$6-'СЕТ СН'!$G$26</f>
        <v>1364.5534096199999</v>
      </c>
      <c r="L107" s="36">
        <f>SUMIFS(СВЦЭМ!$D$33:$D$776,СВЦЭМ!$A$33:$A$776,$A107,СВЦЭМ!$B$33:$B$776,L$79)+'СЕТ СН'!$G$14+СВЦЭМ!$D$10+'СЕТ СН'!$G$6-'СЕТ СН'!$G$26</f>
        <v>1366.8515185000001</v>
      </c>
      <c r="M107" s="36">
        <f>SUMIFS(СВЦЭМ!$D$33:$D$776,СВЦЭМ!$A$33:$A$776,$A107,СВЦЭМ!$B$33:$B$776,M$79)+'СЕТ СН'!$G$14+СВЦЭМ!$D$10+'СЕТ СН'!$G$6-'СЕТ СН'!$G$26</f>
        <v>1372.1193580700001</v>
      </c>
      <c r="N107" s="36">
        <f>SUMIFS(СВЦЭМ!$D$33:$D$776,СВЦЭМ!$A$33:$A$776,$A107,СВЦЭМ!$B$33:$B$776,N$79)+'СЕТ СН'!$G$14+СВЦЭМ!$D$10+'СЕТ СН'!$G$6-'СЕТ СН'!$G$26</f>
        <v>1370.2215482300001</v>
      </c>
      <c r="O107" s="36">
        <f>SUMIFS(СВЦЭМ!$D$33:$D$776,СВЦЭМ!$A$33:$A$776,$A107,СВЦЭМ!$B$33:$B$776,O$79)+'СЕТ СН'!$G$14+СВЦЭМ!$D$10+'СЕТ СН'!$G$6-'СЕТ СН'!$G$26</f>
        <v>1384.1152022900001</v>
      </c>
      <c r="P107" s="36">
        <f>SUMIFS(СВЦЭМ!$D$33:$D$776,СВЦЭМ!$A$33:$A$776,$A107,СВЦЭМ!$B$33:$B$776,P$79)+'СЕТ СН'!$G$14+СВЦЭМ!$D$10+'СЕТ СН'!$G$6-'СЕТ СН'!$G$26</f>
        <v>1394.5387421200001</v>
      </c>
      <c r="Q107" s="36">
        <f>SUMIFS(СВЦЭМ!$D$33:$D$776,СВЦЭМ!$A$33:$A$776,$A107,СВЦЭМ!$B$33:$B$776,Q$79)+'СЕТ СН'!$G$14+СВЦЭМ!$D$10+'СЕТ СН'!$G$6-'СЕТ СН'!$G$26</f>
        <v>1396.4135323400001</v>
      </c>
      <c r="R107" s="36">
        <f>SUMIFS(СВЦЭМ!$D$33:$D$776,СВЦЭМ!$A$33:$A$776,$A107,СВЦЭМ!$B$33:$B$776,R$79)+'СЕТ СН'!$G$14+СВЦЭМ!$D$10+'СЕТ СН'!$G$6-'СЕТ СН'!$G$26</f>
        <v>1385.0920630999999</v>
      </c>
      <c r="S107" s="36">
        <f>SUMIFS(СВЦЭМ!$D$33:$D$776,СВЦЭМ!$A$33:$A$776,$A107,СВЦЭМ!$B$33:$B$776,S$79)+'СЕТ СН'!$G$14+СВЦЭМ!$D$10+'СЕТ СН'!$G$6-'СЕТ СН'!$G$26</f>
        <v>1360.4344174299999</v>
      </c>
      <c r="T107" s="36">
        <f>SUMIFS(СВЦЭМ!$D$33:$D$776,СВЦЭМ!$A$33:$A$776,$A107,СВЦЭМ!$B$33:$B$776,T$79)+'СЕТ СН'!$G$14+СВЦЭМ!$D$10+'СЕТ СН'!$G$6-'СЕТ СН'!$G$26</f>
        <v>1356.4936315700002</v>
      </c>
      <c r="U107" s="36">
        <f>SUMIFS(СВЦЭМ!$D$33:$D$776,СВЦЭМ!$A$33:$A$776,$A107,СВЦЭМ!$B$33:$B$776,U$79)+'СЕТ СН'!$G$14+СВЦЭМ!$D$10+'СЕТ СН'!$G$6-'СЕТ СН'!$G$26</f>
        <v>1357.9305863500001</v>
      </c>
      <c r="V107" s="36">
        <f>SUMIFS(СВЦЭМ!$D$33:$D$776,СВЦЭМ!$A$33:$A$776,$A107,СВЦЭМ!$B$33:$B$776,V$79)+'СЕТ СН'!$G$14+СВЦЭМ!$D$10+'СЕТ СН'!$G$6-'СЕТ СН'!$G$26</f>
        <v>1364.70589952</v>
      </c>
      <c r="W107" s="36">
        <f>SUMIFS(СВЦЭМ!$D$33:$D$776,СВЦЭМ!$A$33:$A$776,$A107,СВЦЭМ!$B$33:$B$776,W$79)+'СЕТ СН'!$G$14+СВЦЭМ!$D$10+'СЕТ СН'!$G$6-'СЕТ СН'!$G$26</f>
        <v>1379.08759874</v>
      </c>
      <c r="X107" s="36">
        <f>SUMIFS(СВЦЭМ!$D$33:$D$776,СВЦЭМ!$A$33:$A$776,$A107,СВЦЭМ!$B$33:$B$776,X$79)+'СЕТ СН'!$G$14+СВЦЭМ!$D$10+'СЕТ СН'!$G$6-'СЕТ СН'!$G$26</f>
        <v>1380.78820735</v>
      </c>
      <c r="Y107" s="36">
        <f>SUMIFS(СВЦЭМ!$D$33:$D$776,СВЦЭМ!$A$33:$A$776,$A107,СВЦЭМ!$B$33:$B$776,Y$79)+'СЕТ СН'!$G$14+СВЦЭМ!$D$10+'СЕТ СН'!$G$6-'СЕТ СН'!$G$26</f>
        <v>1394.8027549500002</v>
      </c>
    </row>
    <row r="108" spans="1:26" ht="15.75" x14ac:dyDescent="0.2">
      <c r="A108" s="35">
        <f t="shared" si="2"/>
        <v>43890</v>
      </c>
      <c r="B108" s="36">
        <f>SUMIFS(СВЦЭМ!$D$33:$D$776,СВЦЭМ!$A$33:$A$776,$A108,СВЦЭМ!$B$33:$B$776,B$79)+'СЕТ СН'!$G$14+СВЦЭМ!$D$10+'СЕТ СН'!$G$6-'СЕТ СН'!$G$26</f>
        <v>1423.2555984099999</v>
      </c>
      <c r="C108" s="36">
        <f>SUMIFS(СВЦЭМ!$D$33:$D$776,СВЦЭМ!$A$33:$A$776,$A108,СВЦЭМ!$B$33:$B$776,C$79)+'СЕТ СН'!$G$14+СВЦЭМ!$D$10+'СЕТ СН'!$G$6-'СЕТ СН'!$G$26</f>
        <v>1423.4497319400002</v>
      </c>
      <c r="D108" s="36">
        <f>SUMIFS(СВЦЭМ!$D$33:$D$776,СВЦЭМ!$A$33:$A$776,$A108,СВЦЭМ!$B$33:$B$776,D$79)+'СЕТ СН'!$G$14+СВЦЭМ!$D$10+'СЕТ СН'!$G$6-'СЕТ СН'!$G$26</f>
        <v>1442.9182230400002</v>
      </c>
      <c r="E108" s="36">
        <f>SUMIFS(СВЦЭМ!$D$33:$D$776,СВЦЭМ!$A$33:$A$776,$A108,СВЦЭМ!$B$33:$B$776,E$79)+'СЕТ СН'!$G$14+СВЦЭМ!$D$10+'СЕТ СН'!$G$6-'СЕТ СН'!$G$26</f>
        <v>1457.94281387</v>
      </c>
      <c r="F108" s="36">
        <f>SUMIFS(СВЦЭМ!$D$33:$D$776,СВЦЭМ!$A$33:$A$776,$A108,СВЦЭМ!$B$33:$B$776,F$79)+'СЕТ СН'!$G$14+СВЦЭМ!$D$10+'СЕТ СН'!$G$6-'СЕТ СН'!$G$26</f>
        <v>1465.5380106000002</v>
      </c>
      <c r="G108" s="36">
        <f>SUMIFS(СВЦЭМ!$D$33:$D$776,СВЦЭМ!$A$33:$A$776,$A108,СВЦЭМ!$B$33:$B$776,G$79)+'СЕТ СН'!$G$14+СВЦЭМ!$D$10+'СЕТ СН'!$G$6-'СЕТ СН'!$G$26</f>
        <v>1465.8087922700001</v>
      </c>
      <c r="H108" s="36">
        <f>SUMIFS(СВЦЭМ!$D$33:$D$776,СВЦЭМ!$A$33:$A$776,$A108,СВЦЭМ!$B$33:$B$776,H$79)+'СЕТ СН'!$G$14+СВЦЭМ!$D$10+'СЕТ СН'!$G$6-'СЕТ СН'!$G$26</f>
        <v>1441.0286935600002</v>
      </c>
      <c r="I108" s="36">
        <f>SUMIFS(СВЦЭМ!$D$33:$D$776,СВЦЭМ!$A$33:$A$776,$A108,СВЦЭМ!$B$33:$B$776,I$79)+'СЕТ СН'!$G$14+СВЦЭМ!$D$10+'СЕТ СН'!$G$6-'СЕТ СН'!$G$26</f>
        <v>1410.02156436</v>
      </c>
      <c r="J108" s="36">
        <f>SUMIFS(СВЦЭМ!$D$33:$D$776,СВЦЭМ!$A$33:$A$776,$A108,СВЦЭМ!$B$33:$B$776,J$79)+'СЕТ СН'!$G$14+СВЦЭМ!$D$10+'СЕТ СН'!$G$6-'СЕТ СН'!$G$26</f>
        <v>1378.25122179</v>
      </c>
      <c r="K108" s="36">
        <f>SUMIFS(СВЦЭМ!$D$33:$D$776,СВЦЭМ!$A$33:$A$776,$A108,СВЦЭМ!$B$33:$B$776,K$79)+'СЕТ СН'!$G$14+СВЦЭМ!$D$10+'СЕТ СН'!$G$6-'СЕТ СН'!$G$26</f>
        <v>1382.0644005700001</v>
      </c>
      <c r="L108" s="36">
        <f>SUMIFS(СВЦЭМ!$D$33:$D$776,СВЦЭМ!$A$33:$A$776,$A108,СВЦЭМ!$B$33:$B$776,L$79)+'СЕТ СН'!$G$14+СВЦЭМ!$D$10+'СЕТ СН'!$G$6-'СЕТ СН'!$G$26</f>
        <v>1375.7507918400001</v>
      </c>
      <c r="M108" s="36">
        <f>SUMIFS(СВЦЭМ!$D$33:$D$776,СВЦЭМ!$A$33:$A$776,$A108,СВЦЭМ!$B$33:$B$776,M$79)+'СЕТ СН'!$G$14+СВЦЭМ!$D$10+'СЕТ СН'!$G$6-'СЕТ СН'!$G$26</f>
        <v>1378.8352460900001</v>
      </c>
      <c r="N108" s="36">
        <f>SUMIFS(СВЦЭМ!$D$33:$D$776,СВЦЭМ!$A$33:$A$776,$A108,СВЦЭМ!$B$33:$B$776,N$79)+'СЕТ СН'!$G$14+СВЦЭМ!$D$10+'СЕТ СН'!$G$6-'СЕТ СН'!$G$26</f>
        <v>1383.76805337</v>
      </c>
      <c r="O108" s="36">
        <f>SUMIFS(СВЦЭМ!$D$33:$D$776,СВЦЭМ!$A$33:$A$776,$A108,СВЦЭМ!$B$33:$B$776,O$79)+'СЕТ СН'!$G$14+СВЦЭМ!$D$10+'СЕТ СН'!$G$6-'СЕТ СН'!$G$26</f>
        <v>1387.9419224500002</v>
      </c>
      <c r="P108" s="36">
        <f>SUMIFS(СВЦЭМ!$D$33:$D$776,СВЦЭМ!$A$33:$A$776,$A108,СВЦЭМ!$B$33:$B$776,P$79)+'СЕТ СН'!$G$14+СВЦЭМ!$D$10+'СЕТ СН'!$G$6-'СЕТ СН'!$G$26</f>
        <v>1399.0165989100001</v>
      </c>
      <c r="Q108" s="36">
        <f>SUMIFS(СВЦЭМ!$D$33:$D$776,СВЦЭМ!$A$33:$A$776,$A108,СВЦЭМ!$B$33:$B$776,Q$79)+'СЕТ СН'!$G$14+СВЦЭМ!$D$10+'СЕТ СН'!$G$6-'СЕТ СН'!$G$26</f>
        <v>1408.5126036500001</v>
      </c>
      <c r="R108" s="36">
        <f>SUMIFS(СВЦЭМ!$D$33:$D$776,СВЦЭМ!$A$33:$A$776,$A108,СВЦЭМ!$B$33:$B$776,R$79)+'СЕТ СН'!$G$14+СВЦЭМ!$D$10+'СЕТ СН'!$G$6-'СЕТ СН'!$G$26</f>
        <v>1404.8825836200001</v>
      </c>
      <c r="S108" s="36">
        <f>SUMIFS(СВЦЭМ!$D$33:$D$776,СВЦЭМ!$A$33:$A$776,$A108,СВЦЭМ!$B$33:$B$776,S$79)+'СЕТ СН'!$G$14+СВЦЭМ!$D$10+'СЕТ СН'!$G$6-'СЕТ СН'!$G$26</f>
        <v>1400.72228283</v>
      </c>
      <c r="T108" s="36">
        <f>SUMIFS(СВЦЭМ!$D$33:$D$776,СВЦЭМ!$A$33:$A$776,$A108,СВЦЭМ!$B$33:$B$776,T$79)+'СЕТ СН'!$G$14+СВЦЭМ!$D$10+'СЕТ СН'!$G$6-'СЕТ СН'!$G$26</f>
        <v>1385.2991411900002</v>
      </c>
      <c r="U108" s="36">
        <f>SUMIFS(СВЦЭМ!$D$33:$D$776,СВЦЭМ!$A$33:$A$776,$A108,СВЦЭМ!$B$33:$B$776,U$79)+'СЕТ СН'!$G$14+СВЦЭМ!$D$10+'СЕТ СН'!$G$6-'СЕТ СН'!$G$26</f>
        <v>1387.1549891700001</v>
      </c>
      <c r="V108" s="36">
        <f>SUMIFS(СВЦЭМ!$D$33:$D$776,СВЦЭМ!$A$33:$A$776,$A108,СВЦЭМ!$B$33:$B$776,V$79)+'СЕТ СН'!$G$14+СВЦЭМ!$D$10+'СЕТ СН'!$G$6-'СЕТ СН'!$G$26</f>
        <v>1380.28897332</v>
      </c>
      <c r="W108" s="36">
        <f>SUMIFS(СВЦЭМ!$D$33:$D$776,СВЦЭМ!$A$33:$A$776,$A108,СВЦЭМ!$B$33:$B$776,W$79)+'СЕТ СН'!$G$14+СВЦЭМ!$D$10+'СЕТ СН'!$G$6-'СЕТ СН'!$G$26</f>
        <v>1390.2447293600001</v>
      </c>
      <c r="X108" s="36">
        <f>SUMIFS(СВЦЭМ!$D$33:$D$776,СВЦЭМ!$A$33:$A$776,$A108,СВЦЭМ!$B$33:$B$776,X$79)+'СЕТ СН'!$G$14+СВЦЭМ!$D$10+'СЕТ СН'!$G$6-'СЕТ СН'!$G$26</f>
        <v>1393.6855410600001</v>
      </c>
      <c r="Y108" s="36">
        <f>SUMIFS(СВЦЭМ!$D$33:$D$776,СВЦЭМ!$A$33:$A$776,$A108,СВЦЭМ!$B$33:$B$776,Y$79)+'СЕТ СН'!$G$14+СВЦЭМ!$D$10+'СЕТ СН'!$G$6-'СЕТ СН'!$G$26</f>
        <v>1407.13774678</v>
      </c>
    </row>
    <row r="109" spans="1:26" ht="15.75"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x14ac:dyDescent="0.2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6" ht="12.75" customHeight="1" x14ac:dyDescent="0.2">
      <c r="A111" s="136" t="s">
        <v>7</v>
      </c>
      <c r="B111" s="130" t="s">
        <v>72</v>
      </c>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2"/>
    </row>
    <row r="112" spans="1:26" ht="12.75" customHeight="1" x14ac:dyDescent="0.2">
      <c r="A112" s="137"/>
      <c r="B112" s="133"/>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5"/>
    </row>
    <row r="113" spans="1:27" ht="12.75" customHeight="1" x14ac:dyDescent="0.2">
      <c r="A113" s="138"/>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7" ht="15.75" customHeight="1" x14ac:dyDescent="0.2">
      <c r="A114" s="35" t="str">
        <f>A80</f>
        <v>01.02.2020</v>
      </c>
      <c r="B114" s="36">
        <f>SUMIFS(СВЦЭМ!$D$33:$D$776,СВЦЭМ!$A$33:$A$776,$A114,СВЦЭМ!$B$33:$B$776,B$113)+'СЕТ СН'!$H$14+СВЦЭМ!$D$10+'СЕТ СН'!$H$6-'СЕТ СН'!$H$26</f>
        <v>1272.18234581</v>
      </c>
      <c r="C114" s="36">
        <f>SUMIFS(СВЦЭМ!$D$33:$D$776,СВЦЭМ!$A$33:$A$776,$A114,СВЦЭМ!$B$33:$B$776,C$113)+'СЕТ СН'!$H$14+СВЦЭМ!$D$10+'СЕТ СН'!$H$6-'СЕТ СН'!$H$26</f>
        <v>1303.52488103</v>
      </c>
      <c r="D114" s="36">
        <f>SUMIFS(СВЦЭМ!$D$33:$D$776,СВЦЭМ!$A$33:$A$776,$A114,СВЦЭМ!$B$33:$B$776,D$113)+'СЕТ СН'!$H$14+СВЦЭМ!$D$10+'СЕТ СН'!$H$6-'СЕТ СН'!$H$26</f>
        <v>1332.5491631300001</v>
      </c>
      <c r="E114" s="36">
        <f>SUMIFS(СВЦЭМ!$D$33:$D$776,СВЦЭМ!$A$33:$A$776,$A114,СВЦЭМ!$B$33:$B$776,E$113)+'СЕТ СН'!$H$14+СВЦЭМ!$D$10+'СЕТ СН'!$H$6-'СЕТ СН'!$H$26</f>
        <v>1328.05431563</v>
      </c>
      <c r="F114" s="36">
        <f>SUMIFS(СВЦЭМ!$D$33:$D$776,СВЦЭМ!$A$33:$A$776,$A114,СВЦЭМ!$B$33:$B$776,F$113)+'СЕТ СН'!$H$14+СВЦЭМ!$D$10+'СЕТ СН'!$H$6-'СЕТ СН'!$H$26</f>
        <v>1316.3707516700001</v>
      </c>
      <c r="G114" s="36">
        <f>SUMIFS(СВЦЭМ!$D$33:$D$776,СВЦЭМ!$A$33:$A$776,$A114,СВЦЭМ!$B$33:$B$776,G$113)+'СЕТ СН'!$H$14+СВЦЭМ!$D$10+'СЕТ СН'!$H$6-'СЕТ СН'!$H$26</f>
        <v>1300.1690616000001</v>
      </c>
      <c r="H114" s="36">
        <f>SUMIFS(СВЦЭМ!$D$33:$D$776,СВЦЭМ!$A$33:$A$776,$A114,СВЦЭМ!$B$33:$B$776,H$113)+'СЕТ СН'!$H$14+СВЦЭМ!$D$10+'СЕТ СН'!$H$6-'СЕТ СН'!$H$26</f>
        <v>1275.0996715599999</v>
      </c>
      <c r="I114" s="36">
        <f>SUMIFS(СВЦЭМ!$D$33:$D$776,СВЦЭМ!$A$33:$A$776,$A114,СВЦЭМ!$B$33:$B$776,I$113)+'СЕТ СН'!$H$14+СВЦЭМ!$D$10+'СЕТ СН'!$H$6-'СЕТ СН'!$H$26</f>
        <v>1249.18224624</v>
      </c>
      <c r="J114" s="36">
        <f>SUMIFS(СВЦЭМ!$D$33:$D$776,СВЦЭМ!$A$33:$A$776,$A114,СВЦЭМ!$B$33:$B$776,J$113)+'СЕТ СН'!$H$14+СВЦЭМ!$D$10+'СЕТ СН'!$H$6-'СЕТ СН'!$H$26</f>
        <v>1229.6305223500001</v>
      </c>
      <c r="K114" s="36">
        <f>SUMIFS(СВЦЭМ!$D$33:$D$776,СВЦЭМ!$A$33:$A$776,$A114,СВЦЭМ!$B$33:$B$776,K$113)+'СЕТ СН'!$H$14+СВЦЭМ!$D$10+'СЕТ СН'!$H$6-'СЕТ СН'!$H$26</f>
        <v>1198.3637094400001</v>
      </c>
      <c r="L114" s="36">
        <f>SUMIFS(СВЦЭМ!$D$33:$D$776,СВЦЭМ!$A$33:$A$776,$A114,СВЦЭМ!$B$33:$B$776,L$113)+'СЕТ СН'!$H$14+СВЦЭМ!$D$10+'СЕТ СН'!$H$6-'СЕТ СН'!$H$26</f>
        <v>1192.0418573300001</v>
      </c>
      <c r="M114" s="36">
        <f>SUMIFS(СВЦЭМ!$D$33:$D$776,СВЦЭМ!$A$33:$A$776,$A114,СВЦЭМ!$B$33:$B$776,M$113)+'СЕТ СН'!$H$14+СВЦЭМ!$D$10+'СЕТ СН'!$H$6-'СЕТ СН'!$H$26</f>
        <v>1198.8285278500002</v>
      </c>
      <c r="N114" s="36">
        <f>SUMIFS(СВЦЭМ!$D$33:$D$776,СВЦЭМ!$A$33:$A$776,$A114,СВЦЭМ!$B$33:$B$776,N$113)+'СЕТ СН'!$H$14+СВЦЭМ!$D$10+'СЕТ СН'!$H$6-'СЕТ СН'!$H$26</f>
        <v>1211.7353286000002</v>
      </c>
      <c r="O114" s="36">
        <f>SUMIFS(СВЦЭМ!$D$33:$D$776,СВЦЭМ!$A$33:$A$776,$A114,СВЦЭМ!$B$33:$B$776,O$113)+'СЕТ СН'!$H$14+СВЦЭМ!$D$10+'СЕТ СН'!$H$6-'СЕТ СН'!$H$26</f>
        <v>1237.08225765</v>
      </c>
      <c r="P114" s="36">
        <f>SUMIFS(СВЦЭМ!$D$33:$D$776,СВЦЭМ!$A$33:$A$776,$A114,СВЦЭМ!$B$33:$B$776,P$113)+'СЕТ СН'!$H$14+СВЦЭМ!$D$10+'СЕТ СН'!$H$6-'СЕТ СН'!$H$26</f>
        <v>1247.8537998400002</v>
      </c>
      <c r="Q114" s="36">
        <f>SUMIFS(СВЦЭМ!$D$33:$D$776,СВЦЭМ!$A$33:$A$776,$A114,СВЦЭМ!$B$33:$B$776,Q$113)+'СЕТ СН'!$H$14+СВЦЭМ!$D$10+'СЕТ СН'!$H$6-'СЕТ СН'!$H$26</f>
        <v>1252.8448533999999</v>
      </c>
      <c r="R114" s="36">
        <f>SUMIFS(СВЦЭМ!$D$33:$D$776,СВЦЭМ!$A$33:$A$776,$A114,СВЦЭМ!$B$33:$B$776,R$113)+'СЕТ СН'!$H$14+СВЦЭМ!$D$10+'СЕТ СН'!$H$6-'СЕТ СН'!$H$26</f>
        <v>1250.4103510700002</v>
      </c>
      <c r="S114" s="36">
        <f>SUMIFS(СВЦЭМ!$D$33:$D$776,СВЦЭМ!$A$33:$A$776,$A114,СВЦЭМ!$B$33:$B$776,S$113)+'СЕТ СН'!$H$14+СВЦЭМ!$D$10+'СЕТ СН'!$H$6-'СЕТ СН'!$H$26</f>
        <v>1240.0800824299999</v>
      </c>
      <c r="T114" s="36">
        <f>SUMIFS(СВЦЭМ!$D$33:$D$776,СВЦЭМ!$A$33:$A$776,$A114,СВЦЭМ!$B$33:$B$776,T$113)+'СЕТ СН'!$H$14+СВЦЭМ!$D$10+'СЕТ СН'!$H$6-'СЕТ СН'!$H$26</f>
        <v>1206.6497412600002</v>
      </c>
      <c r="U114" s="36">
        <f>SUMIFS(СВЦЭМ!$D$33:$D$776,СВЦЭМ!$A$33:$A$776,$A114,СВЦЭМ!$B$33:$B$776,U$113)+'СЕТ СН'!$H$14+СВЦЭМ!$D$10+'СЕТ СН'!$H$6-'СЕТ СН'!$H$26</f>
        <v>1209.8604541</v>
      </c>
      <c r="V114" s="36">
        <f>SUMIFS(СВЦЭМ!$D$33:$D$776,СВЦЭМ!$A$33:$A$776,$A114,СВЦЭМ!$B$33:$B$776,V$113)+'СЕТ СН'!$H$14+СВЦЭМ!$D$10+'СЕТ СН'!$H$6-'СЕТ СН'!$H$26</f>
        <v>1218.2554172600001</v>
      </c>
      <c r="W114" s="36">
        <f>SUMIFS(СВЦЭМ!$D$33:$D$776,СВЦЭМ!$A$33:$A$776,$A114,СВЦЭМ!$B$33:$B$776,W$113)+'СЕТ СН'!$H$14+СВЦЭМ!$D$10+'СЕТ СН'!$H$6-'СЕТ СН'!$H$26</f>
        <v>1231.02670117</v>
      </c>
      <c r="X114" s="36">
        <f>SUMIFS(СВЦЭМ!$D$33:$D$776,СВЦЭМ!$A$33:$A$776,$A114,СВЦЭМ!$B$33:$B$776,X$113)+'СЕТ СН'!$H$14+СВЦЭМ!$D$10+'СЕТ СН'!$H$6-'СЕТ СН'!$H$26</f>
        <v>1247.67006186</v>
      </c>
      <c r="Y114" s="36">
        <f>SUMIFS(СВЦЭМ!$D$33:$D$776,СВЦЭМ!$A$33:$A$776,$A114,СВЦЭМ!$B$33:$B$776,Y$113)+'СЕТ СН'!$H$14+СВЦЭМ!$D$10+'СЕТ СН'!$H$6-'СЕТ СН'!$H$26</f>
        <v>1264.71881067</v>
      </c>
      <c r="AA114" s="45"/>
    </row>
    <row r="115" spans="1:27" ht="15.75" x14ac:dyDescent="0.2">
      <c r="A115" s="35">
        <f>A114+1</f>
        <v>43863</v>
      </c>
      <c r="B115" s="36">
        <f>SUMIFS(СВЦЭМ!$D$33:$D$776,СВЦЭМ!$A$33:$A$776,$A115,СВЦЭМ!$B$33:$B$776,B$113)+'СЕТ СН'!$H$14+СВЦЭМ!$D$10+'СЕТ СН'!$H$6-'СЕТ СН'!$H$26</f>
        <v>1267.7531761</v>
      </c>
      <c r="C115" s="36">
        <f>SUMIFS(СВЦЭМ!$D$33:$D$776,СВЦЭМ!$A$33:$A$776,$A115,СВЦЭМ!$B$33:$B$776,C$113)+'СЕТ СН'!$H$14+СВЦЭМ!$D$10+'СЕТ СН'!$H$6-'СЕТ СН'!$H$26</f>
        <v>1293.8725761600001</v>
      </c>
      <c r="D115" s="36">
        <f>SUMIFS(СВЦЭМ!$D$33:$D$776,СВЦЭМ!$A$33:$A$776,$A115,СВЦЭМ!$B$33:$B$776,D$113)+'СЕТ СН'!$H$14+СВЦЭМ!$D$10+'СЕТ СН'!$H$6-'СЕТ СН'!$H$26</f>
        <v>1314.8212013900002</v>
      </c>
      <c r="E115" s="36">
        <f>SUMIFS(СВЦЭМ!$D$33:$D$776,СВЦЭМ!$A$33:$A$776,$A115,СВЦЭМ!$B$33:$B$776,E$113)+'СЕТ СН'!$H$14+СВЦЭМ!$D$10+'СЕТ СН'!$H$6-'СЕТ СН'!$H$26</f>
        <v>1327.5309165399999</v>
      </c>
      <c r="F115" s="36">
        <f>SUMIFS(СВЦЭМ!$D$33:$D$776,СВЦЭМ!$A$33:$A$776,$A115,СВЦЭМ!$B$33:$B$776,F$113)+'СЕТ СН'!$H$14+СВЦЭМ!$D$10+'СЕТ СН'!$H$6-'СЕТ СН'!$H$26</f>
        <v>1321.7562097700002</v>
      </c>
      <c r="G115" s="36">
        <f>SUMIFS(СВЦЭМ!$D$33:$D$776,СВЦЭМ!$A$33:$A$776,$A115,СВЦЭМ!$B$33:$B$776,G$113)+'СЕТ СН'!$H$14+СВЦЭМ!$D$10+'СЕТ СН'!$H$6-'СЕТ СН'!$H$26</f>
        <v>1313.58563243</v>
      </c>
      <c r="H115" s="36">
        <f>SUMIFS(СВЦЭМ!$D$33:$D$776,СВЦЭМ!$A$33:$A$776,$A115,СВЦЭМ!$B$33:$B$776,H$113)+'СЕТ СН'!$H$14+СВЦЭМ!$D$10+'СЕТ СН'!$H$6-'СЕТ СН'!$H$26</f>
        <v>1293.6410631399999</v>
      </c>
      <c r="I115" s="36">
        <f>SUMIFS(СВЦЭМ!$D$33:$D$776,СВЦЭМ!$A$33:$A$776,$A115,СВЦЭМ!$B$33:$B$776,I$113)+'СЕТ СН'!$H$14+СВЦЭМ!$D$10+'СЕТ СН'!$H$6-'СЕТ СН'!$H$26</f>
        <v>1269.5124404799999</v>
      </c>
      <c r="J115" s="36">
        <f>SUMIFS(СВЦЭМ!$D$33:$D$776,СВЦЭМ!$A$33:$A$776,$A115,СВЦЭМ!$B$33:$B$776,J$113)+'СЕТ СН'!$H$14+СВЦЭМ!$D$10+'СЕТ СН'!$H$6-'СЕТ СН'!$H$26</f>
        <v>1244.12886284</v>
      </c>
      <c r="K115" s="36">
        <f>SUMIFS(СВЦЭМ!$D$33:$D$776,СВЦЭМ!$A$33:$A$776,$A115,СВЦЭМ!$B$33:$B$776,K$113)+'СЕТ СН'!$H$14+СВЦЭМ!$D$10+'СЕТ СН'!$H$6-'СЕТ СН'!$H$26</f>
        <v>1213.2511092899999</v>
      </c>
      <c r="L115" s="36">
        <f>SUMIFS(СВЦЭМ!$D$33:$D$776,СВЦЭМ!$A$33:$A$776,$A115,СВЦЭМ!$B$33:$B$776,L$113)+'СЕТ СН'!$H$14+СВЦЭМ!$D$10+'СЕТ СН'!$H$6-'СЕТ СН'!$H$26</f>
        <v>1199.1357634300002</v>
      </c>
      <c r="M115" s="36">
        <f>SUMIFS(СВЦЭМ!$D$33:$D$776,СВЦЭМ!$A$33:$A$776,$A115,СВЦЭМ!$B$33:$B$776,M$113)+'СЕТ СН'!$H$14+СВЦЭМ!$D$10+'СЕТ СН'!$H$6-'СЕТ СН'!$H$26</f>
        <v>1199.4151554499999</v>
      </c>
      <c r="N115" s="36">
        <f>SUMIFS(СВЦЭМ!$D$33:$D$776,СВЦЭМ!$A$33:$A$776,$A115,СВЦЭМ!$B$33:$B$776,N$113)+'СЕТ СН'!$H$14+СВЦЭМ!$D$10+'СЕТ СН'!$H$6-'СЕТ СН'!$H$26</f>
        <v>1208.63396973</v>
      </c>
      <c r="O115" s="36">
        <f>SUMIFS(СВЦЭМ!$D$33:$D$776,СВЦЭМ!$A$33:$A$776,$A115,СВЦЭМ!$B$33:$B$776,O$113)+'СЕТ СН'!$H$14+СВЦЭМ!$D$10+'СЕТ СН'!$H$6-'СЕТ СН'!$H$26</f>
        <v>1227.6747971</v>
      </c>
      <c r="P115" s="36">
        <f>SUMIFS(СВЦЭМ!$D$33:$D$776,СВЦЭМ!$A$33:$A$776,$A115,СВЦЭМ!$B$33:$B$776,P$113)+'СЕТ СН'!$H$14+СВЦЭМ!$D$10+'СЕТ СН'!$H$6-'СЕТ СН'!$H$26</f>
        <v>1238.69368381</v>
      </c>
      <c r="Q115" s="36">
        <f>SUMIFS(СВЦЭМ!$D$33:$D$776,СВЦЭМ!$A$33:$A$776,$A115,СВЦЭМ!$B$33:$B$776,Q$113)+'СЕТ СН'!$H$14+СВЦЭМ!$D$10+'СЕТ СН'!$H$6-'СЕТ СН'!$H$26</f>
        <v>1251.8002510400001</v>
      </c>
      <c r="R115" s="36">
        <f>SUMIFS(СВЦЭМ!$D$33:$D$776,СВЦЭМ!$A$33:$A$776,$A115,СВЦЭМ!$B$33:$B$776,R$113)+'СЕТ СН'!$H$14+СВЦЭМ!$D$10+'СЕТ СН'!$H$6-'СЕТ СН'!$H$26</f>
        <v>1243.0653022900001</v>
      </c>
      <c r="S115" s="36">
        <f>SUMIFS(СВЦЭМ!$D$33:$D$776,СВЦЭМ!$A$33:$A$776,$A115,СВЦЭМ!$B$33:$B$776,S$113)+'СЕТ СН'!$H$14+СВЦЭМ!$D$10+'СЕТ СН'!$H$6-'СЕТ СН'!$H$26</f>
        <v>1232.5327281300001</v>
      </c>
      <c r="T115" s="36">
        <f>SUMIFS(СВЦЭМ!$D$33:$D$776,СВЦЭМ!$A$33:$A$776,$A115,СВЦЭМ!$B$33:$B$776,T$113)+'СЕТ СН'!$H$14+СВЦЭМ!$D$10+'СЕТ СН'!$H$6-'СЕТ СН'!$H$26</f>
        <v>1214.68079837</v>
      </c>
      <c r="U115" s="36">
        <f>SUMIFS(СВЦЭМ!$D$33:$D$776,СВЦЭМ!$A$33:$A$776,$A115,СВЦЭМ!$B$33:$B$776,U$113)+'СЕТ СН'!$H$14+СВЦЭМ!$D$10+'СЕТ СН'!$H$6-'СЕТ СН'!$H$26</f>
        <v>1207.4002748299999</v>
      </c>
      <c r="V115" s="36">
        <f>SUMIFS(СВЦЭМ!$D$33:$D$776,СВЦЭМ!$A$33:$A$776,$A115,СВЦЭМ!$B$33:$B$776,V$113)+'СЕТ СН'!$H$14+СВЦЭМ!$D$10+'СЕТ СН'!$H$6-'СЕТ СН'!$H$26</f>
        <v>1201.17731529</v>
      </c>
      <c r="W115" s="36">
        <f>SUMIFS(СВЦЭМ!$D$33:$D$776,СВЦЭМ!$A$33:$A$776,$A115,СВЦЭМ!$B$33:$B$776,W$113)+'СЕТ СН'!$H$14+СВЦЭМ!$D$10+'СЕТ СН'!$H$6-'СЕТ СН'!$H$26</f>
        <v>1211.1692212400001</v>
      </c>
      <c r="X115" s="36">
        <f>SUMIFS(СВЦЭМ!$D$33:$D$776,СВЦЭМ!$A$33:$A$776,$A115,СВЦЭМ!$B$33:$B$776,X$113)+'СЕТ СН'!$H$14+СВЦЭМ!$D$10+'СЕТ СН'!$H$6-'СЕТ СН'!$H$26</f>
        <v>1219.3087916500001</v>
      </c>
      <c r="Y115" s="36">
        <f>SUMIFS(СВЦЭМ!$D$33:$D$776,СВЦЭМ!$A$33:$A$776,$A115,СВЦЭМ!$B$33:$B$776,Y$113)+'СЕТ СН'!$H$14+СВЦЭМ!$D$10+'СЕТ СН'!$H$6-'СЕТ СН'!$H$26</f>
        <v>1232.8307812100002</v>
      </c>
    </row>
    <row r="116" spans="1:27" ht="15.75" x14ac:dyDescent="0.2">
      <c r="A116" s="35">
        <f t="shared" ref="A116:A142" si="3">A115+1</f>
        <v>43864</v>
      </c>
      <c r="B116" s="36">
        <f>SUMIFS(СВЦЭМ!$D$33:$D$776,СВЦЭМ!$A$33:$A$776,$A116,СВЦЭМ!$B$33:$B$776,B$113)+'СЕТ СН'!$H$14+СВЦЭМ!$D$10+'СЕТ СН'!$H$6-'СЕТ СН'!$H$26</f>
        <v>1263.8808700899999</v>
      </c>
      <c r="C116" s="36">
        <f>SUMIFS(СВЦЭМ!$D$33:$D$776,СВЦЭМ!$A$33:$A$776,$A116,СВЦЭМ!$B$33:$B$776,C$113)+'СЕТ СН'!$H$14+СВЦЭМ!$D$10+'СЕТ СН'!$H$6-'СЕТ СН'!$H$26</f>
        <v>1276.14099151</v>
      </c>
      <c r="D116" s="36">
        <f>SUMIFS(СВЦЭМ!$D$33:$D$776,СВЦЭМ!$A$33:$A$776,$A116,СВЦЭМ!$B$33:$B$776,D$113)+'СЕТ СН'!$H$14+СВЦЭМ!$D$10+'СЕТ СН'!$H$6-'СЕТ СН'!$H$26</f>
        <v>1284.1153017500001</v>
      </c>
      <c r="E116" s="36">
        <f>SUMIFS(СВЦЭМ!$D$33:$D$776,СВЦЭМ!$A$33:$A$776,$A116,СВЦЭМ!$B$33:$B$776,E$113)+'СЕТ СН'!$H$14+СВЦЭМ!$D$10+'СЕТ СН'!$H$6-'СЕТ СН'!$H$26</f>
        <v>1285.54928582</v>
      </c>
      <c r="F116" s="36">
        <f>SUMIFS(СВЦЭМ!$D$33:$D$776,СВЦЭМ!$A$33:$A$776,$A116,СВЦЭМ!$B$33:$B$776,F$113)+'СЕТ СН'!$H$14+СВЦЭМ!$D$10+'СЕТ СН'!$H$6-'СЕТ СН'!$H$26</f>
        <v>1282.75457056</v>
      </c>
      <c r="G116" s="36">
        <f>SUMIFS(СВЦЭМ!$D$33:$D$776,СВЦЭМ!$A$33:$A$776,$A116,СВЦЭМ!$B$33:$B$776,G$113)+'СЕТ СН'!$H$14+СВЦЭМ!$D$10+'СЕТ СН'!$H$6-'СЕТ СН'!$H$26</f>
        <v>1281.0654613199999</v>
      </c>
      <c r="H116" s="36">
        <f>SUMIFS(СВЦЭМ!$D$33:$D$776,СВЦЭМ!$A$33:$A$776,$A116,СВЦЭМ!$B$33:$B$776,H$113)+'СЕТ СН'!$H$14+СВЦЭМ!$D$10+'СЕТ СН'!$H$6-'СЕТ СН'!$H$26</f>
        <v>1246.94915339</v>
      </c>
      <c r="I116" s="36">
        <f>SUMIFS(СВЦЭМ!$D$33:$D$776,СВЦЭМ!$A$33:$A$776,$A116,СВЦЭМ!$B$33:$B$776,I$113)+'СЕТ СН'!$H$14+СВЦЭМ!$D$10+'СЕТ СН'!$H$6-'СЕТ СН'!$H$26</f>
        <v>1230.15509772</v>
      </c>
      <c r="J116" s="36">
        <f>SUMIFS(СВЦЭМ!$D$33:$D$776,СВЦЭМ!$A$33:$A$776,$A116,СВЦЭМ!$B$33:$B$776,J$113)+'СЕТ СН'!$H$14+СВЦЭМ!$D$10+'СЕТ СН'!$H$6-'СЕТ СН'!$H$26</f>
        <v>1219.47862181</v>
      </c>
      <c r="K116" s="36">
        <f>SUMIFS(СВЦЭМ!$D$33:$D$776,СВЦЭМ!$A$33:$A$776,$A116,СВЦЭМ!$B$33:$B$776,K$113)+'СЕТ СН'!$H$14+СВЦЭМ!$D$10+'СЕТ СН'!$H$6-'СЕТ СН'!$H$26</f>
        <v>1229.1856347900002</v>
      </c>
      <c r="L116" s="36">
        <f>SUMIFS(СВЦЭМ!$D$33:$D$776,СВЦЭМ!$A$33:$A$776,$A116,СВЦЭМ!$B$33:$B$776,L$113)+'СЕТ СН'!$H$14+СВЦЭМ!$D$10+'СЕТ СН'!$H$6-'СЕТ СН'!$H$26</f>
        <v>1229.2904826600002</v>
      </c>
      <c r="M116" s="36">
        <f>SUMIFS(СВЦЭМ!$D$33:$D$776,СВЦЭМ!$A$33:$A$776,$A116,СВЦЭМ!$B$33:$B$776,M$113)+'СЕТ СН'!$H$14+СВЦЭМ!$D$10+'СЕТ СН'!$H$6-'СЕТ СН'!$H$26</f>
        <v>1229.51551746</v>
      </c>
      <c r="N116" s="36">
        <f>SUMIFS(СВЦЭМ!$D$33:$D$776,СВЦЭМ!$A$33:$A$776,$A116,СВЦЭМ!$B$33:$B$776,N$113)+'СЕТ СН'!$H$14+СВЦЭМ!$D$10+'СЕТ СН'!$H$6-'СЕТ СН'!$H$26</f>
        <v>1258.3613460700001</v>
      </c>
      <c r="O116" s="36">
        <f>SUMIFS(СВЦЭМ!$D$33:$D$776,СВЦЭМ!$A$33:$A$776,$A116,СВЦЭМ!$B$33:$B$776,O$113)+'СЕТ СН'!$H$14+СВЦЭМ!$D$10+'СЕТ СН'!$H$6-'СЕТ СН'!$H$26</f>
        <v>1278.8220946800002</v>
      </c>
      <c r="P116" s="36">
        <f>SUMIFS(СВЦЭМ!$D$33:$D$776,СВЦЭМ!$A$33:$A$776,$A116,СВЦЭМ!$B$33:$B$776,P$113)+'СЕТ СН'!$H$14+СВЦЭМ!$D$10+'СЕТ СН'!$H$6-'СЕТ СН'!$H$26</f>
        <v>1284.0664780699999</v>
      </c>
      <c r="Q116" s="36">
        <f>SUMIFS(СВЦЭМ!$D$33:$D$776,СВЦЭМ!$A$33:$A$776,$A116,СВЦЭМ!$B$33:$B$776,Q$113)+'СЕТ СН'!$H$14+СВЦЭМ!$D$10+'СЕТ СН'!$H$6-'СЕТ СН'!$H$26</f>
        <v>1293.5965611900001</v>
      </c>
      <c r="R116" s="36">
        <f>SUMIFS(СВЦЭМ!$D$33:$D$776,СВЦЭМ!$A$33:$A$776,$A116,СВЦЭМ!$B$33:$B$776,R$113)+'СЕТ СН'!$H$14+СВЦЭМ!$D$10+'СЕТ СН'!$H$6-'СЕТ СН'!$H$26</f>
        <v>1289.67047787</v>
      </c>
      <c r="S116" s="36">
        <f>SUMIFS(СВЦЭМ!$D$33:$D$776,СВЦЭМ!$A$33:$A$776,$A116,СВЦЭМ!$B$33:$B$776,S$113)+'СЕТ СН'!$H$14+СВЦЭМ!$D$10+'СЕТ СН'!$H$6-'СЕТ СН'!$H$26</f>
        <v>1279.5660173900001</v>
      </c>
      <c r="T116" s="36">
        <f>SUMIFS(СВЦЭМ!$D$33:$D$776,СВЦЭМ!$A$33:$A$776,$A116,СВЦЭМ!$B$33:$B$776,T$113)+'СЕТ СН'!$H$14+СВЦЭМ!$D$10+'СЕТ СН'!$H$6-'СЕТ СН'!$H$26</f>
        <v>1246.4971718100001</v>
      </c>
      <c r="U116" s="36">
        <f>SUMIFS(СВЦЭМ!$D$33:$D$776,СВЦЭМ!$A$33:$A$776,$A116,СВЦЭМ!$B$33:$B$776,U$113)+'СЕТ СН'!$H$14+СВЦЭМ!$D$10+'СЕТ СН'!$H$6-'СЕТ СН'!$H$26</f>
        <v>1237.6600118199999</v>
      </c>
      <c r="V116" s="36">
        <f>SUMIFS(СВЦЭМ!$D$33:$D$776,СВЦЭМ!$A$33:$A$776,$A116,СВЦЭМ!$B$33:$B$776,V$113)+'СЕТ СН'!$H$14+СВЦЭМ!$D$10+'СЕТ СН'!$H$6-'СЕТ СН'!$H$26</f>
        <v>1243.2209773700001</v>
      </c>
      <c r="W116" s="36">
        <f>SUMIFS(СВЦЭМ!$D$33:$D$776,СВЦЭМ!$A$33:$A$776,$A116,СВЦЭМ!$B$33:$B$776,W$113)+'СЕТ СН'!$H$14+СВЦЭМ!$D$10+'СЕТ СН'!$H$6-'СЕТ СН'!$H$26</f>
        <v>1229.7867903700001</v>
      </c>
      <c r="X116" s="36">
        <f>SUMIFS(СВЦЭМ!$D$33:$D$776,СВЦЭМ!$A$33:$A$776,$A116,СВЦЭМ!$B$33:$B$776,X$113)+'СЕТ СН'!$H$14+СВЦЭМ!$D$10+'СЕТ СН'!$H$6-'СЕТ СН'!$H$26</f>
        <v>1234.669746</v>
      </c>
      <c r="Y116" s="36">
        <f>SUMIFS(СВЦЭМ!$D$33:$D$776,СВЦЭМ!$A$33:$A$776,$A116,СВЦЭМ!$B$33:$B$776,Y$113)+'СЕТ СН'!$H$14+СВЦЭМ!$D$10+'СЕТ СН'!$H$6-'СЕТ СН'!$H$26</f>
        <v>1245.8823889</v>
      </c>
    </row>
    <row r="117" spans="1:27" ht="15.75" x14ac:dyDescent="0.2">
      <c r="A117" s="35">
        <f t="shared" si="3"/>
        <v>43865</v>
      </c>
      <c r="B117" s="36">
        <f>SUMIFS(СВЦЭМ!$D$33:$D$776,СВЦЭМ!$A$33:$A$776,$A117,СВЦЭМ!$B$33:$B$776,B$113)+'СЕТ СН'!$H$14+СВЦЭМ!$D$10+'СЕТ СН'!$H$6-'СЕТ СН'!$H$26</f>
        <v>1245.5221192700001</v>
      </c>
      <c r="C117" s="36">
        <f>SUMIFS(СВЦЭМ!$D$33:$D$776,СВЦЭМ!$A$33:$A$776,$A117,СВЦЭМ!$B$33:$B$776,C$113)+'СЕТ СН'!$H$14+СВЦЭМ!$D$10+'СЕТ СН'!$H$6-'СЕТ СН'!$H$26</f>
        <v>1256.3741861799999</v>
      </c>
      <c r="D117" s="36">
        <f>SUMIFS(СВЦЭМ!$D$33:$D$776,СВЦЭМ!$A$33:$A$776,$A117,СВЦЭМ!$B$33:$B$776,D$113)+'СЕТ СН'!$H$14+СВЦЭМ!$D$10+'СЕТ СН'!$H$6-'СЕТ СН'!$H$26</f>
        <v>1268.6608646500001</v>
      </c>
      <c r="E117" s="36">
        <f>SUMIFS(СВЦЭМ!$D$33:$D$776,СВЦЭМ!$A$33:$A$776,$A117,СВЦЭМ!$B$33:$B$776,E$113)+'СЕТ СН'!$H$14+СВЦЭМ!$D$10+'СЕТ СН'!$H$6-'СЕТ СН'!$H$26</f>
        <v>1267.0828804400001</v>
      </c>
      <c r="F117" s="36">
        <f>SUMIFS(СВЦЭМ!$D$33:$D$776,СВЦЭМ!$A$33:$A$776,$A117,СВЦЭМ!$B$33:$B$776,F$113)+'СЕТ СН'!$H$14+СВЦЭМ!$D$10+'СЕТ СН'!$H$6-'СЕТ СН'!$H$26</f>
        <v>1258.21916242</v>
      </c>
      <c r="G117" s="36">
        <f>SUMIFS(СВЦЭМ!$D$33:$D$776,СВЦЭМ!$A$33:$A$776,$A117,СВЦЭМ!$B$33:$B$776,G$113)+'СЕТ СН'!$H$14+СВЦЭМ!$D$10+'СЕТ СН'!$H$6-'СЕТ СН'!$H$26</f>
        <v>1239.3885986</v>
      </c>
      <c r="H117" s="36">
        <f>SUMIFS(СВЦЭМ!$D$33:$D$776,СВЦЭМ!$A$33:$A$776,$A117,СВЦЭМ!$B$33:$B$776,H$113)+'СЕТ СН'!$H$14+СВЦЭМ!$D$10+'СЕТ СН'!$H$6-'СЕТ СН'!$H$26</f>
        <v>1222.2751655300001</v>
      </c>
      <c r="I117" s="36">
        <f>SUMIFS(СВЦЭМ!$D$33:$D$776,СВЦЭМ!$A$33:$A$776,$A117,СВЦЭМ!$B$33:$B$776,I$113)+'СЕТ СН'!$H$14+СВЦЭМ!$D$10+'СЕТ СН'!$H$6-'СЕТ СН'!$H$26</f>
        <v>1196.84499104</v>
      </c>
      <c r="J117" s="36">
        <f>SUMIFS(СВЦЭМ!$D$33:$D$776,СВЦЭМ!$A$33:$A$776,$A117,СВЦЭМ!$B$33:$B$776,J$113)+'СЕТ СН'!$H$14+СВЦЭМ!$D$10+'СЕТ СН'!$H$6-'СЕТ СН'!$H$26</f>
        <v>1179.2458822900001</v>
      </c>
      <c r="K117" s="36">
        <f>SUMIFS(СВЦЭМ!$D$33:$D$776,СВЦЭМ!$A$33:$A$776,$A117,СВЦЭМ!$B$33:$B$776,K$113)+'СЕТ СН'!$H$14+СВЦЭМ!$D$10+'СЕТ СН'!$H$6-'СЕТ СН'!$H$26</f>
        <v>1169.98726121</v>
      </c>
      <c r="L117" s="36">
        <f>SUMIFS(СВЦЭМ!$D$33:$D$776,СВЦЭМ!$A$33:$A$776,$A117,СВЦЭМ!$B$33:$B$776,L$113)+'СЕТ СН'!$H$14+СВЦЭМ!$D$10+'СЕТ СН'!$H$6-'СЕТ СН'!$H$26</f>
        <v>1188.77052284</v>
      </c>
      <c r="M117" s="36">
        <f>SUMIFS(СВЦЭМ!$D$33:$D$776,СВЦЭМ!$A$33:$A$776,$A117,СВЦЭМ!$B$33:$B$776,M$113)+'СЕТ СН'!$H$14+СВЦЭМ!$D$10+'СЕТ СН'!$H$6-'СЕТ СН'!$H$26</f>
        <v>1242.5517031200002</v>
      </c>
      <c r="N117" s="36">
        <f>SUMIFS(СВЦЭМ!$D$33:$D$776,СВЦЭМ!$A$33:$A$776,$A117,СВЦЭМ!$B$33:$B$776,N$113)+'СЕТ СН'!$H$14+СВЦЭМ!$D$10+'СЕТ СН'!$H$6-'СЕТ СН'!$H$26</f>
        <v>1286.26988661</v>
      </c>
      <c r="O117" s="36">
        <f>SUMIFS(СВЦЭМ!$D$33:$D$776,СВЦЭМ!$A$33:$A$776,$A117,СВЦЭМ!$B$33:$B$776,O$113)+'СЕТ СН'!$H$14+СВЦЭМ!$D$10+'СЕТ СН'!$H$6-'СЕТ СН'!$H$26</f>
        <v>1302.63094572</v>
      </c>
      <c r="P117" s="36">
        <f>SUMIFS(СВЦЭМ!$D$33:$D$776,СВЦЭМ!$A$33:$A$776,$A117,СВЦЭМ!$B$33:$B$776,P$113)+'СЕТ СН'!$H$14+СВЦЭМ!$D$10+'СЕТ СН'!$H$6-'СЕТ СН'!$H$26</f>
        <v>1306.80646647</v>
      </c>
      <c r="Q117" s="36">
        <f>SUMIFS(СВЦЭМ!$D$33:$D$776,СВЦЭМ!$A$33:$A$776,$A117,СВЦЭМ!$B$33:$B$776,Q$113)+'СЕТ СН'!$H$14+СВЦЭМ!$D$10+'СЕТ СН'!$H$6-'СЕТ СН'!$H$26</f>
        <v>1310.7079389700002</v>
      </c>
      <c r="R117" s="36">
        <f>SUMIFS(СВЦЭМ!$D$33:$D$776,СВЦЭМ!$A$33:$A$776,$A117,СВЦЭМ!$B$33:$B$776,R$113)+'СЕТ СН'!$H$14+СВЦЭМ!$D$10+'СЕТ СН'!$H$6-'СЕТ СН'!$H$26</f>
        <v>1310.0785864600002</v>
      </c>
      <c r="S117" s="36">
        <f>SUMIFS(СВЦЭМ!$D$33:$D$776,СВЦЭМ!$A$33:$A$776,$A117,СВЦЭМ!$B$33:$B$776,S$113)+'СЕТ СН'!$H$14+СВЦЭМ!$D$10+'СЕТ СН'!$H$6-'СЕТ СН'!$H$26</f>
        <v>1299.3554819599999</v>
      </c>
      <c r="T117" s="36">
        <f>SUMIFS(СВЦЭМ!$D$33:$D$776,СВЦЭМ!$A$33:$A$776,$A117,СВЦЭМ!$B$33:$B$776,T$113)+'СЕТ СН'!$H$14+СВЦЭМ!$D$10+'СЕТ СН'!$H$6-'СЕТ СН'!$H$26</f>
        <v>1275.3037542900001</v>
      </c>
      <c r="U117" s="36">
        <f>SUMIFS(СВЦЭМ!$D$33:$D$776,СВЦЭМ!$A$33:$A$776,$A117,СВЦЭМ!$B$33:$B$776,U$113)+'СЕТ СН'!$H$14+СВЦЭМ!$D$10+'СЕТ СН'!$H$6-'СЕТ СН'!$H$26</f>
        <v>1262.8561798999999</v>
      </c>
      <c r="V117" s="36">
        <f>SUMIFS(СВЦЭМ!$D$33:$D$776,СВЦЭМ!$A$33:$A$776,$A117,СВЦЭМ!$B$33:$B$776,V$113)+'СЕТ СН'!$H$14+СВЦЭМ!$D$10+'СЕТ СН'!$H$6-'СЕТ СН'!$H$26</f>
        <v>1268.5142127500001</v>
      </c>
      <c r="W117" s="36">
        <f>SUMIFS(СВЦЭМ!$D$33:$D$776,СВЦЭМ!$A$33:$A$776,$A117,СВЦЭМ!$B$33:$B$776,W$113)+'СЕТ СН'!$H$14+СВЦЭМ!$D$10+'СЕТ СН'!$H$6-'СЕТ СН'!$H$26</f>
        <v>1271.4406747800001</v>
      </c>
      <c r="X117" s="36">
        <f>SUMIFS(СВЦЭМ!$D$33:$D$776,СВЦЭМ!$A$33:$A$776,$A117,СВЦЭМ!$B$33:$B$776,X$113)+'СЕТ СН'!$H$14+СВЦЭМ!$D$10+'СЕТ СН'!$H$6-'СЕТ СН'!$H$26</f>
        <v>1277.2800689999999</v>
      </c>
      <c r="Y117" s="36">
        <f>SUMIFS(СВЦЭМ!$D$33:$D$776,СВЦЭМ!$A$33:$A$776,$A117,СВЦЭМ!$B$33:$B$776,Y$113)+'СЕТ СН'!$H$14+СВЦЭМ!$D$10+'СЕТ СН'!$H$6-'СЕТ СН'!$H$26</f>
        <v>1297.5578884500001</v>
      </c>
    </row>
    <row r="118" spans="1:27" ht="15.75" x14ac:dyDescent="0.2">
      <c r="A118" s="35">
        <f t="shared" si="3"/>
        <v>43866</v>
      </c>
      <c r="B118" s="36">
        <f>SUMIFS(СВЦЭМ!$D$33:$D$776,СВЦЭМ!$A$33:$A$776,$A118,СВЦЭМ!$B$33:$B$776,B$113)+'СЕТ СН'!$H$14+СВЦЭМ!$D$10+'СЕТ СН'!$H$6-'СЕТ СН'!$H$26</f>
        <v>1295.8029786300001</v>
      </c>
      <c r="C118" s="36">
        <f>SUMIFS(СВЦЭМ!$D$33:$D$776,СВЦЭМ!$A$33:$A$776,$A118,СВЦЭМ!$B$33:$B$776,C$113)+'СЕТ СН'!$H$14+СВЦЭМ!$D$10+'СЕТ СН'!$H$6-'СЕТ СН'!$H$26</f>
        <v>1321.0442179300001</v>
      </c>
      <c r="D118" s="36">
        <f>SUMIFS(СВЦЭМ!$D$33:$D$776,СВЦЭМ!$A$33:$A$776,$A118,СВЦЭМ!$B$33:$B$776,D$113)+'СЕТ СН'!$H$14+СВЦЭМ!$D$10+'СЕТ СН'!$H$6-'СЕТ СН'!$H$26</f>
        <v>1334.5442580700001</v>
      </c>
      <c r="E118" s="36">
        <f>SUMIFS(СВЦЭМ!$D$33:$D$776,СВЦЭМ!$A$33:$A$776,$A118,СВЦЭМ!$B$33:$B$776,E$113)+'СЕТ СН'!$H$14+СВЦЭМ!$D$10+'СЕТ СН'!$H$6-'СЕТ СН'!$H$26</f>
        <v>1333.01179548</v>
      </c>
      <c r="F118" s="36">
        <f>SUMIFS(СВЦЭМ!$D$33:$D$776,СВЦЭМ!$A$33:$A$776,$A118,СВЦЭМ!$B$33:$B$776,F$113)+'СЕТ СН'!$H$14+СВЦЭМ!$D$10+'СЕТ СН'!$H$6-'СЕТ СН'!$H$26</f>
        <v>1323.8428018899999</v>
      </c>
      <c r="G118" s="36">
        <f>SUMIFS(СВЦЭМ!$D$33:$D$776,СВЦЭМ!$A$33:$A$776,$A118,СВЦЭМ!$B$33:$B$776,G$113)+'СЕТ СН'!$H$14+СВЦЭМ!$D$10+'СЕТ СН'!$H$6-'СЕТ СН'!$H$26</f>
        <v>1306.1123211300001</v>
      </c>
      <c r="H118" s="36">
        <f>SUMIFS(СВЦЭМ!$D$33:$D$776,СВЦЭМ!$A$33:$A$776,$A118,СВЦЭМ!$B$33:$B$776,H$113)+'СЕТ СН'!$H$14+СВЦЭМ!$D$10+'СЕТ СН'!$H$6-'СЕТ СН'!$H$26</f>
        <v>1273.8802463000002</v>
      </c>
      <c r="I118" s="36">
        <f>SUMIFS(СВЦЭМ!$D$33:$D$776,СВЦЭМ!$A$33:$A$776,$A118,СВЦЭМ!$B$33:$B$776,I$113)+'СЕТ СН'!$H$14+СВЦЭМ!$D$10+'СЕТ СН'!$H$6-'СЕТ СН'!$H$26</f>
        <v>1240.39958131</v>
      </c>
      <c r="J118" s="36">
        <f>SUMIFS(СВЦЭМ!$D$33:$D$776,СВЦЭМ!$A$33:$A$776,$A118,СВЦЭМ!$B$33:$B$776,J$113)+'СЕТ СН'!$H$14+СВЦЭМ!$D$10+'СЕТ СН'!$H$6-'СЕТ СН'!$H$26</f>
        <v>1207.6833529099999</v>
      </c>
      <c r="K118" s="36">
        <f>SUMIFS(СВЦЭМ!$D$33:$D$776,СВЦЭМ!$A$33:$A$776,$A118,СВЦЭМ!$B$33:$B$776,K$113)+'СЕТ СН'!$H$14+СВЦЭМ!$D$10+'СЕТ СН'!$H$6-'СЕТ СН'!$H$26</f>
        <v>1200.9152895500001</v>
      </c>
      <c r="L118" s="36">
        <f>SUMIFS(СВЦЭМ!$D$33:$D$776,СВЦЭМ!$A$33:$A$776,$A118,СВЦЭМ!$B$33:$B$776,L$113)+'СЕТ СН'!$H$14+СВЦЭМ!$D$10+'СЕТ СН'!$H$6-'СЕТ СН'!$H$26</f>
        <v>1195.6936913200002</v>
      </c>
      <c r="M118" s="36">
        <f>SUMIFS(СВЦЭМ!$D$33:$D$776,СВЦЭМ!$A$33:$A$776,$A118,СВЦЭМ!$B$33:$B$776,M$113)+'СЕТ СН'!$H$14+СВЦЭМ!$D$10+'СЕТ СН'!$H$6-'СЕТ СН'!$H$26</f>
        <v>1204.5422696600001</v>
      </c>
      <c r="N118" s="36">
        <f>SUMIFS(СВЦЭМ!$D$33:$D$776,СВЦЭМ!$A$33:$A$776,$A118,СВЦЭМ!$B$33:$B$776,N$113)+'СЕТ СН'!$H$14+СВЦЭМ!$D$10+'СЕТ СН'!$H$6-'СЕТ СН'!$H$26</f>
        <v>1224.5034211500001</v>
      </c>
      <c r="O118" s="36">
        <f>SUMIFS(СВЦЭМ!$D$33:$D$776,СВЦЭМ!$A$33:$A$776,$A118,СВЦЭМ!$B$33:$B$776,O$113)+'СЕТ СН'!$H$14+СВЦЭМ!$D$10+'СЕТ СН'!$H$6-'СЕТ СН'!$H$26</f>
        <v>1256.7444368900001</v>
      </c>
      <c r="P118" s="36">
        <f>SUMIFS(СВЦЭМ!$D$33:$D$776,СВЦЭМ!$A$33:$A$776,$A118,СВЦЭМ!$B$33:$B$776,P$113)+'СЕТ СН'!$H$14+СВЦЭМ!$D$10+'СЕТ СН'!$H$6-'СЕТ СН'!$H$26</f>
        <v>1273.12473206</v>
      </c>
      <c r="Q118" s="36">
        <f>SUMIFS(СВЦЭМ!$D$33:$D$776,СВЦЭМ!$A$33:$A$776,$A118,СВЦЭМ!$B$33:$B$776,Q$113)+'СЕТ СН'!$H$14+СВЦЭМ!$D$10+'СЕТ СН'!$H$6-'СЕТ СН'!$H$26</f>
        <v>1279.08226857</v>
      </c>
      <c r="R118" s="36">
        <f>SUMIFS(СВЦЭМ!$D$33:$D$776,СВЦЭМ!$A$33:$A$776,$A118,СВЦЭМ!$B$33:$B$776,R$113)+'СЕТ СН'!$H$14+СВЦЭМ!$D$10+'СЕТ СН'!$H$6-'СЕТ СН'!$H$26</f>
        <v>1273.6572280800001</v>
      </c>
      <c r="S118" s="36">
        <f>SUMIFS(СВЦЭМ!$D$33:$D$776,СВЦЭМ!$A$33:$A$776,$A118,СВЦЭМ!$B$33:$B$776,S$113)+'СЕТ СН'!$H$14+СВЦЭМ!$D$10+'СЕТ СН'!$H$6-'СЕТ СН'!$H$26</f>
        <v>1250.6172369200001</v>
      </c>
      <c r="T118" s="36">
        <f>SUMIFS(СВЦЭМ!$D$33:$D$776,СВЦЭМ!$A$33:$A$776,$A118,СВЦЭМ!$B$33:$B$776,T$113)+'СЕТ СН'!$H$14+СВЦЭМ!$D$10+'СЕТ СН'!$H$6-'СЕТ СН'!$H$26</f>
        <v>1223.94350424</v>
      </c>
      <c r="U118" s="36">
        <f>SUMIFS(СВЦЭМ!$D$33:$D$776,СВЦЭМ!$A$33:$A$776,$A118,СВЦЭМ!$B$33:$B$776,U$113)+'СЕТ СН'!$H$14+СВЦЭМ!$D$10+'СЕТ СН'!$H$6-'СЕТ СН'!$H$26</f>
        <v>1221.28350486</v>
      </c>
      <c r="V118" s="36">
        <f>SUMIFS(СВЦЭМ!$D$33:$D$776,СВЦЭМ!$A$33:$A$776,$A118,СВЦЭМ!$B$33:$B$776,V$113)+'СЕТ СН'!$H$14+СВЦЭМ!$D$10+'СЕТ СН'!$H$6-'СЕТ СН'!$H$26</f>
        <v>1227.3739773100001</v>
      </c>
      <c r="W118" s="36">
        <f>SUMIFS(СВЦЭМ!$D$33:$D$776,СВЦЭМ!$A$33:$A$776,$A118,СВЦЭМ!$B$33:$B$776,W$113)+'СЕТ СН'!$H$14+СВЦЭМ!$D$10+'СЕТ СН'!$H$6-'СЕТ СН'!$H$26</f>
        <v>1239.31235419</v>
      </c>
      <c r="X118" s="36">
        <f>SUMIFS(СВЦЭМ!$D$33:$D$776,СВЦЭМ!$A$33:$A$776,$A118,СВЦЭМ!$B$33:$B$776,X$113)+'СЕТ СН'!$H$14+СВЦЭМ!$D$10+'СЕТ СН'!$H$6-'СЕТ СН'!$H$26</f>
        <v>1254.3365117100002</v>
      </c>
      <c r="Y118" s="36">
        <f>SUMIFS(СВЦЭМ!$D$33:$D$776,СВЦЭМ!$A$33:$A$776,$A118,СВЦЭМ!$B$33:$B$776,Y$113)+'СЕТ СН'!$H$14+СВЦЭМ!$D$10+'СЕТ СН'!$H$6-'СЕТ СН'!$H$26</f>
        <v>1282.07276157</v>
      </c>
    </row>
    <row r="119" spans="1:27" ht="15.75" x14ac:dyDescent="0.2">
      <c r="A119" s="35">
        <f t="shared" si="3"/>
        <v>43867</v>
      </c>
      <c r="B119" s="36">
        <f>SUMIFS(СВЦЭМ!$D$33:$D$776,СВЦЭМ!$A$33:$A$776,$A119,СВЦЭМ!$B$33:$B$776,B$113)+'СЕТ СН'!$H$14+СВЦЭМ!$D$10+'СЕТ СН'!$H$6-'СЕТ СН'!$H$26</f>
        <v>1281.5331359300001</v>
      </c>
      <c r="C119" s="36">
        <f>SUMIFS(СВЦЭМ!$D$33:$D$776,СВЦЭМ!$A$33:$A$776,$A119,СВЦЭМ!$B$33:$B$776,C$113)+'СЕТ СН'!$H$14+СВЦЭМ!$D$10+'СЕТ СН'!$H$6-'СЕТ СН'!$H$26</f>
        <v>1311.2531139100001</v>
      </c>
      <c r="D119" s="36">
        <f>SUMIFS(СВЦЭМ!$D$33:$D$776,СВЦЭМ!$A$33:$A$776,$A119,СВЦЭМ!$B$33:$B$776,D$113)+'СЕТ СН'!$H$14+СВЦЭМ!$D$10+'СЕТ СН'!$H$6-'СЕТ СН'!$H$26</f>
        <v>1319.2534572600002</v>
      </c>
      <c r="E119" s="36">
        <f>SUMIFS(СВЦЭМ!$D$33:$D$776,СВЦЭМ!$A$33:$A$776,$A119,СВЦЭМ!$B$33:$B$776,E$113)+'СЕТ СН'!$H$14+СВЦЭМ!$D$10+'СЕТ СН'!$H$6-'СЕТ СН'!$H$26</f>
        <v>1323.7999714000002</v>
      </c>
      <c r="F119" s="36">
        <f>SUMIFS(СВЦЭМ!$D$33:$D$776,СВЦЭМ!$A$33:$A$776,$A119,СВЦЭМ!$B$33:$B$776,F$113)+'СЕТ СН'!$H$14+СВЦЭМ!$D$10+'СЕТ СН'!$H$6-'СЕТ СН'!$H$26</f>
        <v>1321.0803471300001</v>
      </c>
      <c r="G119" s="36">
        <f>SUMIFS(СВЦЭМ!$D$33:$D$776,СВЦЭМ!$A$33:$A$776,$A119,СВЦЭМ!$B$33:$B$776,G$113)+'СЕТ СН'!$H$14+СВЦЭМ!$D$10+'СЕТ СН'!$H$6-'СЕТ СН'!$H$26</f>
        <v>1314.2564972499999</v>
      </c>
      <c r="H119" s="36">
        <f>SUMIFS(СВЦЭМ!$D$33:$D$776,СВЦЭМ!$A$33:$A$776,$A119,СВЦЭМ!$B$33:$B$776,H$113)+'СЕТ СН'!$H$14+СВЦЭМ!$D$10+'СЕТ СН'!$H$6-'СЕТ СН'!$H$26</f>
        <v>1282.1508970700002</v>
      </c>
      <c r="I119" s="36">
        <f>SUMIFS(СВЦЭМ!$D$33:$D$776,СВЦЭМ!$A$33:$A$776,$A119,СВЦЭМ!$B$33:$B$776,I$113)+'СЕТ СН'!$H$14+СВЦЭМ!$D$10+'СЕТ СН'!$H$6-'СЕТ СН'!$H$26</f>
        <v>1241.4545941400002</v>
      </c>
      <c r="J119" s="36">
        <f>SUMIFS(СВЦЭМ!$D$33:$D$776,СВЦЭМ!$A$33:$A$776,$A119,СВЦЭМ!$B$33:$B$776,J$113)+'СЕТ СН'!$H$14+СВЦЭМ!$D$10+'СЕТ СН'!$H$6-'СЕТ СН'!$H$26</f>
        <v>1217.9980322700001</v>
      </c>
      <c r="K119" s="36">
        <f>SUMIFS(СВЦЭМ!$D$33:$D$776,СВЦЭМ!$A$33:$A$776,$A119,СВЦЭМ!$B$33:$B$776,K$113)+'СЕТ СН'!$H$14+СВЦЭМ!$D$10+'СЕТ СН'!$H$6-'СЕТ СН'!$H$26</f>
        <v>1189.3008204100001</v>
      </c>
      <c r="L119" s="36">
        <f>SUMIFS(СВЦЭМ!$D$33:$D$776,СВЦЭМ!$A$33:$A$776,$A119,СВЦЭМ!$B$33:$B$776,L$113)+'СЕТ СН'!$H$14+СВЦЭМ!$D$10+'СЕТ СН'!$H$6-'СЕТ СН'!$H$26</f>
        <v>1202.2592978500002</v>
      </c>
      <c r="M119" s="36">
        <f>SUMIFS(СВЦЭМ!$D$33:$D$776,СВЦЭМ!$A$33:$A$776,$A119,СВЦЭМ!$B$33:$B$776,M$113)+'СЕТ СН'!$H$14+СВЦЭМ!$D$10+'СЕТ СН'!$H$6-'СЕТ СН'!$H$26</f>
        <v>1222.0702019800001</v>
      </c>
      <c r="N119" s="36">
        <f>SUMIFS(СВЦЭМ!$D$33:$D$776,СВЦЭМ!$A$33:$A$776,$A119,СВЦЭМ!$B$33:$B$776,N$113)+'СЕТ СН'!$H$14+СВЦЭМ!$D$10+'СЕТ СН'!$H$6-'СЕТ СН'!$H$26</f>
        <v>1238.3392888100002</v>
      </c>
      <c r="O119" s="36">
        <f>SUMIFS(СВЦЭМ!$D$33:$D$776,СВЦЭМ!$A$33:$A$776,$A119,СВЦЭМ!$B$33:$B$776,O$113)+'СЕТ СН'!$H$14+СВЦЭМ!$D$10+'СЕТ СН'!$H$6-'СЕТ СН'!$H$26</f>
        <v>1256.6585870500001</v>
      </c>
      <c r="P119" s="36">
        <f>SUMIFS(СВЦЭМ!$D$33:$D$776,СВЦЭМ!$A$33:$A$776,$A119,СВЦЭМ!$B$33:$B$776,P$113)+'СЕТ СН'!$H$14+СВЦЭМ!$D$10+'СЕТ СН'!$H$6-'СЕТ СН'!$H$26</f>
        <v>1270.8259900600001</v>
      </c>
      <c r="Q119" s="36">
        <f>SUMIFS(СВЦЭМ!$D$33:$D$776,СВЦЭМ!$A$33:$A$776,$A119,СВЦЭМ!$B$33:$B$776,Q$113)+'СЕТ СН'!$H$14+СВЦЭМ!$D$10+'СЕТ СН'!$H$6-'СЕТ СН'!$H$26</f>
        <v>1280.01561915</v>
      </c>
      <c r="R119" s="36">
        <f>SUMIFS(СВЦЭМ!$D$33:$D$776,СВЦЭМ!$A$33:$A$776,$A119,СВЦЭМ!$B$33:$B$776,R$113)+'СЕТ СН'!$H$14+СВЦЭМ!$D$10+'СЕТ СН'!$H$6-'СЕТ СН'!$H$26</f>
        <v>1272.6215091399999</v>
      </c>
      <c r="S119" s="36">
        <f>SUMIFS(СВЦЭМ!$D$33:$D$776,СВЦЭМ!$A$33:$A$776,$A119,СВЦЭМ!$B$33:$B$776,S$113)+'СЕТ СН'!$H$14+СВЦЭМ!$D$10+'СЕТ СН'!$H$6-'СЕТ СН'!$H$26</f>
        <v>1250.7618194900001</v>
      </c>
      <c r="T119" s="36">
        <f>SUMIFS(СВЦЭМ!$D$33:$D$776,СВЦЭМ!$A$33:$A$776,$A119,СВЦЭМ!$B$33:$B$776,T$113)+'СЕТ СН'!$H$14+СВЦЭМ!$D$10+'СЕТ СН'!$H$6-'СЕТ СН'!$H$26</f>
        <v>1221.6830285800002</v>
      </c>
      <c r="U119" s="36">
        <f>SUMIFS(СВЦЭМ!$D$33:$D$776,СВЦЭМ!$A$33:$A$776,$A119,СВЦЭМ!$B$33:$B$776,U$113)+'СЕТ СН'!$H$14+СВЦЭМ!$D$10+'СЕТ СН'!$H$6-'СЕТ СН'!$H$26</f>
        <v>1215.1826612200002</v>
      </c>
      <c r="V119" s="36">
        <f>SUMIFS(СВЦЭМ!$D$33:$D$776,СВЦЭМ!$A$33:$A$776,$A119,СВЦЭМ!$B$33:$B$776,V$113)+'СЕТ СН'!$H$14+СВЦЭМ!$D$10+'СЕТ СН'!$H$6-'СЕТ СН'!$H$26</f>
        <v>1207.2523619799999</v>
      </c>
      <c r="W119" s="36">
        <f>SUMIFS(СВЦЭМ!$D$33:$D$776,СВЦЭМ!$A$33:$A$776,$A119,СВЦЭМ!$B$33:$B$776,W$113)+'СЕТ СН'!$H$14+СВЦЭМ!$D$10+'СЕТ СН'!$H$6-'СЕТ СН'!$H$26</f>
        <v>1224.48802062</v>
      </c>
      <c r="X119" s="36">
        <f>SUMIFS(СВЦЭМ!$D$33:$D$776,СВЦЭМ!$A$33:$A$776,$A119,СВЦЭМ!$B$33:$B$776,X$113)+'СЕТ СН'!$H$14+СВЦЭМ!$D$10+'СЕТ СН'!$H$6-'СЕТ СН'!$H$26</f>
        <v>1242.2336204500002</v>
      </c>
      <c r="Y119" s="36">
        <f>SUMIFS(СВЦЭМ!$D$33:$D$776,СВЦЭМ!$A$33:$A$776,$A119,СВЦЭМ!$B$33:$B$776,Y$113)+'СЕТ СН'!$H$14+СВЦЭМ!$D$10+'СЕТ СН'!$H$6-'СЕТ СН'!$H$26</f>
        <v>1271.45243056</v>
      </c>
    </row>
    <row r="120" spans="1:27" ht="15.75" x14ac:dyDescent="0.2">
      <c r="A120" s="35">
        <f t="shared" si="3"/>
        <v>43868</v>
      </c>
      <c r="B120" s="36">
        <f>SUMIFS(СВЦЭМ!$D$33:$D$776,СВЦЭМ!$A$33:$A$776,$A120,СВЦЭМ!$B$33:$B$776,B$113)+'СЕТ СН'!$H$14+СВЦЭМ!$D$10+'СЕТ СН'!$H$6-'СЕТ СН'!$H$26</f>
        <v>1351.1920333200001</v>
      </c>
      <c r="C120" s="36">
        <f>SUMIFS(СВЦЭМ!$D$33:$D$776,СВЦЭМ!$A$33:$A$776,$A120,СВЦЭМ!$B$33:$B$776,C$113)+'СЕТ СН'!$H$14+СВЦЭМ!$D$10+'СЕТ СН'!$H$6-'СЕТ СН'!$H$26</f>
        <v>1361.8285040000001</v>
      </c>
      <c r="D120" s="36">
        <f>SUMIFS(СВЦЭМ!$D$33:$D$776,СВЦЭМ!$A$33:$A$776,$A120,СВЦЭМ!$B$33:$B$776,D$113)+'СЕТ СН'!$H$14+СВЦЭМ!$D$10+'СЕТ СН'!$H$6-'СЕТ СН'!$H$26</f>
        <v>1370.5065614300001</v>
      </c>
      <c r="E120" s="36">
        <f>SUMIFS(СВЦЭМ!$D$33:$D$776,СВЦЭМ!$A$33:$A$776,$A120,СВЦЭМ!$B$33:$B$776,E$113)+'СЕТ СН'!$H$14+СВЦЭМ!$D$10+'СЕТ СН'!$H$6-'СЕТ СН'!$H$26</f>
        <v>1366.6484817400001</v>
      </c>
      <c r="F120" s="36">
        <f>SUMIFS(СВЦЭМ!$D$33:$D$776,СВЦЭМ!$A$33:$A$776,$A120,СВЦЭМ!$B$33:$B$776,F$113)+'СЕТ СН'!$H$14+СВЦЭМ!$D$10+'СЕТ СН'!$H$6-'СЕТ СН'!$H$26</f>
        <v>1355.3466561499999</v>
      </c>
      <c r="G120" s="36">
        <f>SUMIFS(СВЦЭМ!$D$33:$D$776,СВЦЭМ!$A$33:$A$776,$A120,СВЦЭМ!$B$33:$B$776,G$113)+'СЕТ СН'!$H$14+СВЦЭМ!$D$10+'СЕТ СН'!$H$6-'СЕТ СН'!$H$26</f>
        <v>1343.6674453200001</v>
      </c>
      <c r="H120" s="36">
        <f>SUMIFS(СВЦЭМ!$D$33:$D$776,СВЦЭМ!$A$33:$A$776,$A120,СВЦЭМ!$B$33:$B$776,H$113)+'СЕТ СН'!$H$14+СВЦЭМ!$D$10+'СЕТ СН'!$H$6-'СЕТ СН'!$H$26</f>
        <v>1310.1182109000001</v>
      </c>
      <c r="I120" s="36">
        <f>SUMIFS(СВЦЭМ!$D$33:$D$776,СВЦЭМ!$A$33:$A$776,$A120,СВЦЭМ!$B$33:$B$776,I$113)+'СЕТ СН'!$H$14+СВЦЭМ!$D$10+'СЕТ СН'!$H$6-'СЕТ СН'!$H$26</f>
        <v>1274.04768388</v>
      </c>
      <c r="J120" s="36">
        <f>SUMIFS(СВЦЭМ!$D$33:$D$776,СВЦЭМ!$A$33:$A$776,$A120,СВЦЭМ!$B$33:$B$776,J$113)+'СЕТ СН'!$H$14+СВЦЭМ!$D$10+'СЕТ СН'!$H$6-'СЕТ СН'!$H$26</f>
        <v>1241.49456207</v>
      </c>
      <c r="K120" s="36">
        <f>SUMIFS(СВЦЭМ!$D$33:$D$776,СВЦЭМ!$A$33:$A$776,$A120,СВЦЭМ!$B$33:$B$776,K$113)+'СЕТ СН'!$H$14+СВЦЭМ!$D$10+'СЕТ СН'!$H$6-'СЕТ СН'!$H$26</f>
        <v>1244.1075572899999</v>
      </c>
      <c r="L120" s="36">
        <f>SUMIFS(СВЦЭМ!$D$33:$D$776,СВЦЭМ!$A$33:$A$776,$A120,СВЦЭМ!$B$33:$B$776,L$113)+'СЕТ СН'!$H$14+СВЦЭМ!$D$10+'СЕТ СН'!$H$6-'СЕТ СН'!$H$26</f>
        <v>1248.93298865</v>
      </c>
      <c r="M120" s="36">
        <f>SUMIFS(СВЦЭМ!$D$33:$D$776,СВЦЭМ!$A$33:$A$776,$A120,СВЦЭМ!$B$33:$B$776,M$113)+'СЕТ СН'!$H$14+СВЦЭМ!$D$10+'СЕТ СН'!$H$6-'СЕТ СН'!$H$26</f>
        <v>1241.3007556699999</v>
      </c>
      <c r="N120" s="36">
        <f>SUMIFS(СВЦЭМ!$D$33:$D$776,СВЦЭМ!$A$33:$A$776,$A120,СВЦЭМ!$B$33:$B$776,N$113)+'СЕТ СН'!$H$14+СВЦЭМ!$D$10+'СЕТ СН'!$H$6-'СЕТ СН'!$H$26</f>
        <v>1252.6810008900002</v>
      </c>
      <c r="O120" s="36">
        <f>SUMIFS(СВЦЭМ!$D$33:$D$776,СВЦЭМ!$A$33:$A$776,$A120,СВЦЭМ!$B$33:$B$776,O$113)+'СЕТ СН'!$H$14+СВЦЭМ!$D$10+'СЕТ СН'!$H$6-'СЕТ СН'!$H$26</f>
        <v>1265.56129523</v>
      </c>
      <c r="P120" s="36">
        <f>SUMIFS(СВЦЭМ!$D$33:$D$776,СВЦЭМ!$A$33:$A$776,$A120,СВЦЭМ!$B$33:$B$776,P$113)+'СЕТ СН'!$H$14+СВЦЭМ!$D$10+'СЕТ СН'!$H$6-'СЕТ СН'!$H$26</f>
        <v>1279.3010289000001</v>
      </c>
      <c r="Q120" s="36">
        <f>SUMIFS(СВЦЭМ!$D$33:$D$776,СВЦЭМ!$A$33:$A$776,$A120,СВЦЭМ!$B$33:$B$776,Q$113)+'СЕТ СН'!$H$14+СВЦЭМ!$D$10+'СЕТ СН'!$H$6-'СЕТ СН'!$H$26</f>
        <v>1285.69920671</v>
      </c>
      <c r="R120" s="36">
        <f>SUMIFS(СВЦЭМ!$D$33:$D$776,СВЦЭМ!$A$33:$A$776,$A120,СВЦЭМ!$B$33:$B$776,R$113)+'СЕТ СН'!$H$14+СВЦЭМ!$D$10+'СЕТ СН'!$H$6-'СЕТ СН'!$H$26</f>
        <v>1276.7976679799999</v>
      </c>
      <c r="S120" s="36">
        <f>SUMIFS(СВЦЭМ!$D$33:$D$776,СВЦЭМ!$A$33:$A$776,$A120,СВЦЭМ!$B$33:$B$776,S$113)+'СЕТ СН'!$H$14+СВЦЭМ!$D$10+'СЕТ СН'!$H$6-'СЕТ СН'!$H$26</f>
        <v>1242.7532627400001</v>
      </c>
      <c r="T120" s="36">
        <f>SUMIFS(СВЦЭМ!$D$33:$D$776,СВЦЭМ!$A$33:$A$776,$A120,СВЦЭМ!$B$33:$B$776,T$113)+'СЕТ СН'!$H$14+СВЦЭМ!$D$10+'СЕТ СН'!$H$6-'СЕТ СН'!$H$26</f>
        <v>1201.2691874400002</v>
      </c>
      <c r="U120" s="36">
        <f>SUMIFS(СВЦЭМ!$D$33:$D$776,СВЦЭМ!$A$33:$A$776,$A120,СВЦЭМ!$B$33:$B$776,U$113)+'СЕТ СН'!$H$14+СВЦЭМ!$D$10+'СЕТ СН'!$H$6-'СЕТ СН'!$H$26</f>
        <v>1203.9621130200001</v>
      </c>
      <c r="V120" s="36">
        <f>SUMIFS(СВЦЭМ!$D$33:$D$776,СВЦЭМ!$A$33:$A$776,$A120,СВЦЭМ!$B$33:$B$776,V$113)+'СЕТ СН'!$H$14+СВЦЭМ!$D$10+'СЕТ СН'!$H$6-'СЕТ СН'!$H$26</f>
        <v>1223.1322697099999</v>
      </c>
      <c r="W120" s="36">
        <f>SUMIFS(СВЦЭМ!$D$33:$D$776,СВЦЭМ!$A$33:$A$776,$A120,СВЦЭМ!$B$33:$B$776,W$113)+'СЕТ СН'!$H$14+СВЦЭМ!$D$10+'СЕТ СН'!$H$6-'СЕТ СН'!$H$26</f>
        <v>1242.4240414400001</v>
      </c>
      <c r="X120" s="36">
        <f>SUMIFS(СВЦЭМ!$D$33:$D$776,СВЦЭМ!$A$33:$A$776,$A120,СВЦЭМ!$B$33:$B$776,X$113)+'СЕТ СН'!$H$14+СВЦЭМ!$D$10+'СЕТ СН'!$H$6-'СЕТ СН'!$H$26</f>
        <v>1250.5679133200001</v>
      </c>
      <c r="Y120" s="36">
        <f>SUMIFS(СВЦЭМ!$D$33:$D$776,СВЦЭМ!$A$33:$A$776,$A120,СВЦЭМ!$B$33:$B$776,Y$113)+'СЕТ СН'!$H$14+СВЦЭМ!$D$10+'СЕТ СН'!$H$6-'СЕТ СН'!$H$26</f>
        <v>1266.8434829800001</v>
      </c>
    </row>
    <row r="121" spans="1:27" ht="15.75" x14ac:dyDescent="0.2">
      <c r="A121" s="35">
        <f t="shared" si="3"/>
        <v>43869</v>
      </c>
      <c r="B121" s="36">
        <f>SUMIFS(СВЦЭМ!$D$33:$D$776,СВЦЭМ!$A$33:$A$776,$A121,СВЦЭМ!$B$33:$B$776,B$113)+'СЕТ СН'!$H$14+СВЦЭМ!$D$10+'СЕТ СН'!$H$6-'СЕТ СН'!$H$26</f>
        <v>1304.3252732800001</v>
      </c>
      <c r="C121" s="36">
        <f>SUMIFS(СВЦЭМ!$D$33:$D$776,СВЦЭМ!$A$33:$A$776,$A121,СВЦЭМ!$B$33:$B$776,C$113)+'СЕТ СН'!$H$14+СВЦЭМ!$D$10+'СЕТ СН'!$H$6-'СЕТ СН'!$H$26</f>
        <v>1336.2163203</v>
      </c>
      <c r="D121" s="36">
        <f>SUMIFS(СВЦЭМ!$D$33:$D$776,СВЦЭМ!$A$33:$A$776,$A121,СВЦЭМ!$B$33:$B$776,D$113)+'СЕТ СН'!$H$14+СВЦЭМ!$D$10+'СЕТ СН'!$H$6-'СЕТ СН'!$H$26</f>
        <v>1353.0575664900002</v>
      </c>
      <c r="E121" s="36">
        <f>SUMIFS(СВЦЭМ!$D$33:$D$776,СВЦЭМ!$A$33:$A$776,$A121,СВЦЭМ!$B$33:$B$776,E$113)+'СЕТ СН'!$H$14+СВЦЭМ!$D$10+'СЕТ СН'!$H$6-'СЕТ СН'!$H$26</f>
        <v>1354.12128347</v>
      </c>
      <c r="F121" s="36">
        <f>SUMIFS(СВЦЭМ!$D$33:$D$776,СВЦЭМ!$A$33:$A$776,$A121,СВЦЭМ!$B$33:$B$776,F$113)+'СЕТ СН'!$H$14+СВЦЭМ!$D$10+'СЕТ СН'!$H$6-'СЕТ СН'!$H$26</f>
        <v>1348.76148478</v>
      </c>
      <c r="G121" s="36">
        <f>SUMIFS(СВЦЭМ!$D$33:$D$776,СВЦЭМ!$A$33:$A$776,$A121,СВЦЭМ!$B$33:$B$776,G$113)+'СЕТ СН'!$H$14+СВЦЭМ!$D$10+'СЕТ СН'!$H$6-'СЕТ СН'!$H$26</f>
        <v>1342.81358559</v>
      </c>
      <c r="H121" s="36">
        <f>SUMIFS(СВЦЭМ!$D$33:$D$776,СВЦЭМ!$A$33:$A$776,$A121,СВЦЭМ!$B$33:$B$776,H$113)+'СЕТ СН'!$H$14+СВЦЭМ!$D$10+'СЕТ СН'!$H$6-'СЕТ СН'!$H$26</f>
        <v>1328.6094253599999</v>
      </c>
      <c r="I121" s="36">
        <f>SUMIFS(СВЦЭМ!$D$33:$D$776,СВЦЭМ!$A$33:$A$776,$A121,СВЦЭМ!$B$33:$B$776,I$113)+'СЕТ СН'!$H$14+СВЦЭМ!$D$10+'СЕТ СН'!$H$6-'СЕТ СН'!$H$26</f>
        <v>1308.0588701199999</v>
      </c>
      <c r="J121" s="36">
        <f>SUMIFS(СВЦЭМ!$D$33:$D$776,СВЦЭМ!$A$33:$A$776,$A121,СВЦЭМ!$B$33:$B$776,J$113)+'СЕТ СН'!$H$14+СВЦЭМ!$D$10+'СЕТ СН'!$H$6-'СЕТ СН'!$H$26</f>
        <v>1285.1486426800002</v>
      </c>
      <c r="K121" s="36">
        <f>SUMIFS(СВЦЭМ!$D$33:$D$776,СВЦЭМ!$A$33:$A$776,$A121,СВЦЭМ!$B$33:$B$776,K$113)+'СЕТ СН'!$H$14+СВЦЭМ!$D$10+'СЕТ СН'!$H$6-'СЕТ СН'!$H$26</f>
        <v>1267.83344091</v>
      </c>
      <c r="L121" s="36">
        <f>SUMIFS(СВЦЭМ!$D$33:$D$776,СВЦЭМ!$A$33:$A$776,$A121,СВЦЭМ!$B$33:$B$776,L$113)+'СЕТ СН'!$H$14+СВЦЭМ!$D$10+'СЕТ СН'!$H$6-'СЕТ СН'!$H$26</f>
        <v>1233.86305176</v>
      </c>
      <c r="M121" s="36">
        <f>SUMIFS(СВЦЭМ!$D$33:$D$776,СВЦЭМ!$A$33:$A$776,$A121,СВЦЭМ!$B$33:$B$776,M$113)+'СЕТ СН'!$H$14+СВЦЭМ!$D$10+'СЕТ СН'!$H$6-'СЕТ СН'!$H$26</f>
        <v>1221.11198909</v>
      </c>
      <c r="N121" s="36">
        <f>SUMIFS(СВЦЭМ!$D$33:$D$776,СВЦЭМ!$A$33:$A$776,$A121,СВЦЭМ!$B$33:$B$776,N$113)+'СЕТ СН'!$H$14+СВЦЭМ!$D$10+'СЕТ СН'!$H$6-'СЕТ СН'!$H$26</f>
        <v>1232.42536531</v>
      </c>
      <c r="O121" s="36">
        <f>SUMIFS(СВЦЭМ!$D$33:$D$776,СВЦЭМ!$A$33:$A$776,$A121,СВЦЭМ!$B$33:$B$776,O$113)+'СЕТ СН'!$H$14+СВЦЭМ!$D$10+'СЕТ СН'!$H$6-'СЕТ СН'!$H$26</f>
        <v>1245.70074206</v>
      </c>
      <c r="P121" s="36">
        <f>SUMIFS(СВЦЭМ!$D$33:$D$776,СВЦЭМ!$A$33:$A$776,$A121,СВЦЭМ!$B$33:$B$776,P$113)+'СЕТ СН'!$H$14+СВЦЭМ!$D$10+'СЕТ СН'!$H$6-'СЕТ СН'!$H$26</f>
        <v>1248.6451415000001</v>
      </c>
      <c r="Q121" s="36">
        <f>SUMIFS(СВЦЭМ!$D$33:$D$776,СВЦЭМ!$A$33:$A$776,$A121,СВЦЭМ!$B$33:$B$776,Q$113)+'СЕТ СН'!$H$14+СВЦЭМ!$D$10+'СЕТ СН'!$H$6-'СЕТ СН'!$H$26</f>
        <v>1251.61590793</v>
      </c>
      <c r="R121" s="36">
        <f>SUMIFS(СВЦЭМ!$D$33:$D$776,СВЦЭМ!$A$33:$A$776,$A121,СВЦЭМ!$B$33:$B$776,R$113)+'СЕТ СН'!$H$14+СВЦЭМ!$D$10+'СЕТ СН'!$H$6-'СЕТ СН'!$H$26</f>
        <v>1256.0037929800001</v>
      </c>
      <c r="S121" s="36">
        <f>SUMIFS(СВЦЭМ!$D$33:$D$776,СВЦЭМ!$A$33:$A$776,$A121,СВЦЭМ!$B$33:$B$776,S$113)+'СЕТ СН'!$H$14+СВЦЭМ!$D$10+'СЕТ СН'!$H$6-'СЕТ СН'!$H$26</f>
        <v>1252.93398503</v>
      </c>
      <c r="T121" s="36">
        <f>SUMIFS(СВЦЭМ!$D$33:$D$776,СВЦЭМ!$A$33:$A$776,$A121,СВЦЭМ!$B$33:$B$776,T$113)+'СЕТ СН'!$H$14+СВЦЭМ!$D$10+'СЕТ СН'!$H$6-'СЕТ СН'!$H$26</f>
        <v>1265.70500586</v>
      </c>
      <c r="U121" s="36">
        <f>SUMIFS(СВЦЭМ!$D$33:$D$776,СВЦЭМ!$A$33:$A$776,$A121,СВЦЭМ!$B$33:$B$776,U$113)+'СЕТ СН'!$H$14+СВЦЭМ!$D$10+'СЕТ СН'!$H$6-'СЕТ СН'!$H$26</f>
        <v>1269.3966742800001</v>
      </c>
      <c r="V121" s="36">
        <f>SUMIFS(СВЦЭМ!$D$33:$D$776,СВЦЭМ!$A$33:$A$776,$A121,СВЦЭМ!$B$33:$B$776,V$113)+'СЕТ СН'!$H$14+СВЦЭМ!$D$10+'СЕТ СН'!$H$6-'СЕТ СН'!$H$26</f>
        <v>1251.49118598</v>
      </c>
      <c r="W121" s="36">
        <f>SUMIFS(СВЦЭМ!$D$33:$D$776,СВЦЭМ!$A$33:$A$776,$A121,СВЦЭМ!$B$33:$B$776,W$113)+'СЕТ СН'!$H$14+СВЦЭМ!$D$10+'СЕТ СН'!$H$6-'СЕТ СН'!$H$26</f>
        <v>1246.46871035</v>
      </c>
      <c r="X121" s="36">
        <f>SUMIFS(СВЦЭМ!$D$33:$D$776,СВЦЭМ!$A$33:$A$776,$A121,СВЦЭМ!$B$33:$B$776,X$113)+'СЕТ СН'!$H$14+СВЦЭМ!$D$10+'СЕТ СН'!$H$6-'СЕТ СН'!$H$26</f>
        <v>1243.9284534100002</v>
      </c>
      <c r="Y121" s="36">
        <f>SUMIFS(СВЦЭМ!$D$33:$D$776,СВЦЭМ!$A$33:$A$776,$A121,СВЦЭМ!$B$33:$B$776,Y$113)+'СЕТ СН'!$H$14+СВЦЭМ!$D$10+'СЕТ СН'!$H$6-'СЕТ СН'!$H$26</f>
        <v>1267.0794017400001</v>
      </c>
    </row>
    <row r="122" spans="1:27" ht="15.75" x14ac:dyDescent="0.2">
      <c r="A122" s="35">
        <f t="shared" si="3"/>
        <v>43870</v>
      </c>
      <c r="B122" s="36">
        <f>SUMIFS(СВЦЭМ!$D$33:$D$776,СВЦЭМ!$A$33:$A$776,$A122,СВЦЭМ!$B$33:$B$776,B$113)+'СЕТ СН'!$H$14+СВЦЭМ!$D$10+'СЕТ СН'!$H$6-'СЕТ СН'!$H$26</f>
        <v>1307.6784860100001</v>
      </c>
      <c r="C122" s="36">
        <f>SUMIFS(СВЦЭМ!$D$33:$D$776,СВЦЭМ!$A$33:$A$776,$A122,СВЦЭМ!$B$33:$B$776,C$113)+'СЕТ СН'!$H$14+СВЦЭМ!$D$10+'СЕТ СН'!$H$6-'СЕТ СН'!$H$26</f>
        <v>1326.5057068000001</v>
      </c>
      <c r="D122" s="36">
        <f>SUMIFS(СВЦЭМ!$D$33:$D$776,СВЦЭМ!$A$33:$A$776,$A122,СВЦЭМ!$B$33:$B$776,D$113)+'СЕТ СН'!$H$14+СВЦЭМ!$D$10+'СЕТ СН'!$H$6-'СЕТ СН'!$H$26</f>
        <v>1340.6864585000001</v>
      </c>
      <c r="E122" s="36">
        <f>SUMIFS(СВЦЭМ!$D$33:$D$776,СВЦЭМ!$A$33:$A$776,$A122,СВЦЭМ!$B$33:$B$776,E$113)+'СЕТ СН'!$H$14+СВЦЭМ!$D$10+'СЕТ СН'!$H$6-'СЕТ СН'!$H$26</f>
        <v>1346.6294388700001</v>
      </c>
      <c r="F122" s="36">
        <f>SUMIFS(СВЦЭМ!$D$33:$D$776,СВЦЭМ!$A$33:$A$776,$A122,СВЦЭМ!$B$33:$B$776,F$113)+'СЕТ СН'!$H$14+СВЦЭМ!$D$10+'СЕТ СН'!$H$6-'СЕТ СН'!$H$26</f>
        <v>1339.39397925</v>
      </c>
      <c r="G122" s="36">
        <f>SUMIFS(СВЦЭМ!$D$33:$D$776,СВЦЭМ!$A$33:$A$776,$A122,СВЦЭМ!$B$33:$B$776,G$113)+'СЕТ СН'!$H$14+СВЦЭМ!$D$10+'СЕТ СН'!$H$6-'СЕТ СН'!$H$26</f>
        <v>1328.16964745</v>
      </c>
      <c r="H122" s="36">
        <f>SUMIFS(СВЦЭМ!$D$33:$D$776,СВЦЭМ!$A$33:$A$776,$A122,СВЦЭМ!$B$33:$B$776,H$113)+'СЕТ СН'!$H$14+СВЦЭМ!$D$10+'СЕТ СН'!$H$6-'СЕТ СН'!$H$26</f>
        <v>1305.9167348999999</v>
      </c>
      <c r="I122" s="36">
        <f>SUMIFS(СВЦЭМ!$D$33:$D$776,СВЦЭМ!$A$33:$A$776,$A122,СВЦЭМ!$B$33:$B$776,I$113)+'СЕТ СН'!$H$14+СВЦЭМ!$D$10+'СЕТ СН'!$H$6-'СЕТ СН'!$H$26</f>
        <v>1282.9799169500002</v>
      </c>
      <c r="J122" s="36">
        <f>SUMIFS(СВЦЭМ!$D$33:$D$776,СВЦЭМ!$A$33:$A$776,$A122,СВЦЭМ!$B$33:$B$776,J$113)+'СЕТ СН'!$H$14+СВЦЭМ!$D$10+'СЕТ СН'!$H$6-'СЕТ СН'!$H$26</f>
        <v>1253.7642487600001</v>
      </c>
      <c r="K122" s="36">
        <f>SUMIFS(СВЦЭМ!$D$33:$D$776,СВЦЭМ!$A$33:$A$776,$A122,СВЦЭМ!$B$33:$B$776,K$113)+'СЕТ СН'!$H$14+СВЦЭМ!$D$10+'СЕТ СН'!$H$6-'СЕТ СН'!$H$26</f>
        <v>1233.20011535</v>
      </c>
      <c r="L122" s="36">
        <f>SUMIFS(СВЦЭМ!$D$33:$D$776,СВЦЭМ!$A$33:$A$776,$A122,СВЦЭМ!$B$33:$B$776,L$113)+'СЕТ СН'!$H$14+СВЦЭМ!$D$10+'СЕТ СН'!$H$6-'СЕТ СН'!$H$26</f>
        <v>1231.0545527500001</v>
      </c>
      <c r="M122" s="36">
        <f>SUMIFS(СВЦЭМ!$D$33:$D$776,СВЦЭМ!$A$33:$A$776,$A122,СВЦЭМ!$B$33:$B$776,M$113)+'СЕТ СН'!$H$14+СВЦЭМ!$D$10+'СЕТ СН'!$H$6-'СЕТ СН'!$H$26</f>
        <v>1246.4903729600001</v>
      </c>
      <c r="N122" s="36">
        <f>SUMIFS(СВЦЭМ!$D$33:$D$776,СВЦЭМ!$A$33:$A$776,$A122,СВЦЭМ!$B$33:$B$776,N$113)+'СЕТ СН'!$H$14+СВЦЭМ!$D$10+'СЕТ СН'!$H$6-'СЕТ СН'!$H$26</f>
        <v>1258.56812838</v>
      </c>
      <c r="O122" s="36">
        <f>SUMIFS(СВЦЭМ!$D$33:$D$776,СВЦЭМ!$A$33:$A$776,$A122,СВЦЭМ!$B$33:$B$776,O$113)+'СЕТ СН'!$H$14+СВЦЭМ!$D$10+'СЕТ СН'!$H$6-'СЕТ СН'!$H$26</f>
        <v>1270.2056560800002</v>
      </c>
      <c r="P122" s="36">
        <f>SUMIFS(СВЦЭМ!$D$33:$D$776,СВЦЭМ!$A$33:$A$776,$A122,СВЦЭМ!$B$33:$B$776,P$113)+'СЕТ СН'!$H$14+СВЦЭМ!$D$10+'СЕТ СН'!$H$6-'СЕТ СН'!$H$26</f>
        <v>1277.4568120200001</v>
      </c>
      <c r="Q122" s="36">
        <f>SUMIFS(СВЦЭМ!$D$33:$D$776,СВЦЭМ!$A$33:$A$776,$A122,СВЦЭМ!$B$33:$B$776,Q$113)+'СЕТ СН'!$H$14+СВЦЭМ!$D$10+'СЕТ СН'!$H$6-'СЕТ СН'!$H$26</f>
        <v>1284.56338633</v>
      </c>
      <c r="R122" s="36">
        <f>SUMIFS(СВЦЭМ!$D$33:$D$776,СВЦЭМ!$A$33:$A$776,$A122,СВЦЭМ!$B$33:$B$776,R$113)+'СЕТ СН'!$H$14+СВЦЭМ!$D$10+'СЕТ СН'!$H$6-'СЕТ СН'!$H$26</f>
        <v>1280.39261683</v>
      </c>
      <c r="S122" s="36">
        <f>SUMIFS(СВЦЭМ!$D$33:$D$776,СВЦЭМ!$A$33:$A$776,$A122,СВЦЭМ!$B$33:$B$776,S$113)+'СЕТ СН'!$H$14+СВЦЭМ!$D$10+'СЕТ СН'!$H$6-'СЕТ СН'!$H$26</f>
        <v>1273.9969587600001</v>
      </c>
      <c r="T122" s="36">
        <f>SUMIFS(СВЦЭМ!$D$33:$D$776,СВЦЭМ!$A$33:$A$776,$A122,СВЦЭМ!$B$33:$B$776,T$113)+'СЕТ СН'!$H$14+СВЦЭМ!$D$10+'СЕТ СН'!$H$6-'СЕТ СН'!$H$26</f>
        <v>1267.31361455</v>
      </c>
      <c r="U122" s="36">
        <f>SUMIFS(СВЦЭМ!$D$33:$D$776,СВЦЭМ!$A$33:$A$776,$A122,СВЦЭМ!$B$33:$B$776,U$113)+'СЕТ СН'!$H$14+СВЦЭМ!$D$10+'СЕТ СН'!$H$6-'СЕТ СН'!$H$26</f>
        <v>1264.2432343300002</v>
      </c>
      <c r="V122" s="36">
        <f>SUMIFS(СВЦЭМ!$D$33:$D$776,СВЦЭМ!$A$33:$A$776,$A122,СВЦЭМ!$B$33:$B$776,V$113)+'СЕТ СН'!$H$14+СВЦЭМ!$D$10+'СЕТ СН'!$H$6-'СЕТ СН'!$H$26</f>
        <v>1267.3377241200001</v>
      </c>
      <c r="W122" s="36">
        <f>SUMIFS(СВЦЭМ!$D$33:$D$776,СВЦЭМ!$A$33:$A$776,$A122,СВЦЭМ!$B$33:$B$776,W$113)+'СЕТ СН'!$H$14+СВЦЭМ!$D$10+'СЕТ СН'!$H$6-'СЕТ СН'!$H$26</f>
        <v>1272.7262793200002</v>
      </c>
      <c r="X122" s="36">
        <f>SUMIFS(СВЦЭМ!$D$33:$D$776,СВЦЭМ!$A$33:$A$776,$A122,СВЦЭМ!$B$33:$B$776,X$113)+'СЕТ СН'!$H$14+СВЦЭМ!$D$10+'СЕТ СН'!$H$6-'СЕТ СН'!$H$26</f>
        <v>1271.2342154100002</v>
      </c>
      <c r="Y122" s="36">
        <f>SUMIFS(СВЦЭМ!$D$33:$D$776,СВЦЭМ!$A$33:$A$776,$A122,СВЦЭМ!$B$33:$B$776,Y$113)+'СЕТ СН'!$H$14+СВЦЭМ!$D$10+'СЕТ СН'!$H$6-'СЕТ СН'!$H$26</f>
        <v>1283.75251559</v>
      </c>
    </row>
    <row r="123" spans="1:27" ht="15.75" x14ac:dyDescent="0.2">
      <c r="A123" s="35">
        <f t="shared" si="3"/>
        <v>43871</v>
      </c>
      <c r="B123" s="36">
        <f>SUMIFS(СВЦЭМ!$D$33:$D$776,СВЦЭМ!$A$33:$A$776,$A123,СВЦЭМ!$B$33:$B$776,B$113)+'СЕТ СН'!$H$14+СВЦЭМ!$D$10+'СЕТ СН'!$H$6-'СЕТ СН'!$H$26</f>
        <v>1344.07403634</v>
      </c>
      <c r="C123" s="36">
        <f>SUMIFS(СВЦЭМ!$D$33:$D$776,СВЦЭМ!$A$33:$A$776,$A123,СВЦЭМ!$B$33:$B$776,C$113)+'СЕТ СН'!$H$14+СВЦЭМ!$D$10+'СЕТ СН'!$H$6-'СЕТ СН'!$H$26</f>
        <v>1366.7586079</v>
      </c>
      <c r="D123" s="36">
        <f>SUMIFS(СВЦЭМ!$D$33:$D$776,СВЦЭМ!$A$33:$A$776,$A123,СВЦЭМ!$B$33:$B$776,D$113)+'СЕТ СН'!$H$14+СВЦЭМ!$D$10+'СЕТ СН'!$H$6-'СЕТ СН'!$H$26</f>
        <v>1377.5041128299999</v>
      </c>
      <c r="E123" s="36">
        <f>SUMIFS(СВЦЭМ!$D$33:$D$776,СВЦЭМ!$A$33:$A$776,$A123,СВЦЭМ!$B$33:$B$776,E$113)+'СЕТ СН'!$H$14+СВЦЭМ!$D$10+'СЕТ СН'!$H$6-'СЕТ СН'!$H$26</f>
        <v>1381.9173931</v>
      </c>
      <c r="F123" s="36">
        <f>SUMIFS(СВЦЭМ!$D$33:$D$776,СВЦЭМ!$A$33:$A$776,$A123,СВЦЭМ!$B$33:$B$776,F$113)+'СЕТ СН'!$H$14+СВЦЭМ!$D$10+'СЕТ СН'!$H$6-'СЕТ СН'!$H$26</f>
        <v>1374.2128155400001</v>
      </c>
      <c r="G123" s="36">
        <f>SUMIFS(СВЦЭМ!$D$33:$D$776,СВЦЭМ!$A$33:$A$776,$A123,СВЦЭМ!$B$33:$B$776,G$113)+'СЕТ СН'!$H$14+СВЦЭМ!$D$10+'СЕТ СН'!$H$6-'СЕТ СН'!$H$26</f>
        <v>1355.14993185</v>
      </c>
      <c r="H123" s="36">
        <f>SUMIFS(СВЦЭМ!$D$33:$D$776,СВЦЭМ!$A$33:$A$776,$A123,СВЦЭМ!$B$33:$B$776,H$113)+'СЕТ СН'!$H$14+СВЦЭМ!$D$10+'СЕТ СН'!$H$6-'СЕТ СН'!$H$26</f>
        <v>1321.03238801</v>
      </c>
      <c r="I123" s="36">
        <f>SUMIFS(СВЦЭМ!$D$33:$D$776,СВЦЭМ!$A$33:$A$776,$A123,СВЦЭМ!$B$33:$B$776,I$113)+'СЕТ СН'!$H$14+СВЦЭМ!$D$10+'СЕТ СН'!$H$6-'СЕТ СН'!$H$26</f>
        <v>1291.0650822699999</v>
      </c>
      <c r="J123" s="36">
        <f>SUMIFS(СВЦЭМ!$D$33:$D$776,СВЦЭМ!$A$33:$A$776,$A123,СВЦЭМ!$B$33:$B$776,J$113)+'СЕТ СН'!$H$14+СВЦЭМ!$D$10+'СЕТ СН'!$H$6-'СЕТ СН'!$H$26</f>
        <v>1262.4944562300002</v>
      </c>
      <c r="K123" s="36">
        <f>SUMIFS(СВЦЭМ!$D$33:$D$776,СВЦЭМ!$A$33:$A$776,$A123,СВЦЭМ!$B$33:$B$776,K$113)+'СЕТ СН'!$H$14+СВЦЭМ!$D$10+'СЕТ СН'!$H$6-'СЕТ СН'!$H$26</f>
        <v>1239.39955052</v>
      </c>
      <c r="L123" s="36">
        <f>SUMIFS(СВЦЭМ!$D$33:$D$776,СВЦЭМ!$A$33:$A$776,$A123,СВЦЭМ!$B$33:$B$776,L$113)+'СЕТ СН'!$H$14+СВЦЭМ!$D$10+'СЕТ СН'!$H$6-'СЕТ СН'!$H$26</f>
        <v>1249.0452164799999</v>
      </c>
      <c r="M123" s="36">
        <f>SUMIFS(СВЦЭМ!$D$33:$D$776,СВЦЭМ!$A$33:$A$776,$A123,СВЦЭМ!$B$33:$B$776,M$113)+'СЕТ СН'!$H$14+СВЦЭМ!$D$10+'СЕТ СН'!$H$6-'СЕТ СН'!$H$26</f>
        <v>1259.7794590400001</v>
      </c>
      <c r="N123" s="36">
        <f>SUMIFS(СВЦЭМ!$D$33:$D$776,СВЦЭМ!$A$33:$A$776,$A123,СВЦЭМ!$B$33:$B$776,N$113)+'СЕТ СН'!$H$14+СВЦЭМ!$D$10+'СЕТ СН'!$H$6-'СЕТ СН'!$H$26</f>
        <v>1276.52435332</v>
      </c>
      <c r="O123" s="36">
        <f>SUMIFS(СВЦЭМ!$D$33:$D$776,СВЦЭМ!$A$33:$A$776,$A123,СВЦЭМ!$B$33:$B$776,O$113)+'СЕТ СН'!$H$14+СВЦЭМ!$D$10+'СЕТ СН'!$H$6-'СЕТ СН'!$H$26</f>
        <v>1293.5545222800001</v>
      </c>
      <c r="P123" s="36">
        <f>SUMIFS(СВЦЭМ!$D$33:$D$776,СВЦЭМ!$A$33:$A$776,$A123,СВЦЭМ!$B$33:$B$776,P$113)+'СЕТ СН'!$H$14+СВЦЭМ!$D$10+'СЕТ СН'!$H$6-'СЕТ СН'!$H$26</f>
        <v>1302.6785658399999</v>
      </c>
      <c r="Q123" s="36">
        <f>SUMIFS(СВЦЭМ!$D$33:$D$776,СВЦЭМ!$A$33:$A$776,$A123,СВЦЭМ!$B$33:$B$776,Q$113)+'СЕТ СН'!$H$14+СВЦЭМ!$D$10+'СЕТ СН'!$H$6-'СЕТ СН'!$H$26</f>
        <v>1308.8943136800001</v>
      </c>
      <c r="R123" s="36">
        <f>SUMIFS(СВЦЭМ!$D$33:$D$776,СВЦЭМ!$A$33:$A$776,$A123,СВЦЭМ!$B$33:$B$776,R$113)+'СЕТ СН'!$H$14+СВЦЭМ!$D$10+'СЕТ СН'!$H$6-'СЕТ СН'!$H$26</f>
        <v>1310.74632793</v>
      </c>
      <c r="S123" s="36">
        <f>SUMIFS(СВЦЭМ!$D$33:$D$776,СВЦЭМ!$A$33:$A$776,$A123,СВЦЭМ!$B$33:$B$776,S$113)+'СЕТ СН'!$H$14+СВЦЭМ!$D$10+'СЕТ СН'!$H$6-'СЕТ СН'!$H$26</f>
        <v>1299.67951735</v>
      </c>
      <c r="T123" s="36">
        <f>SUMIFS(СВЦЭМ!$D$33:$D$776,СВЦЭМ!$A$33:$A$776,$A123,СВЦЭМ!$B$33:$B$776,T$113)+'СЕТ СН'!$H$14+СВЦЭМ!$D$10+'СЕТ СН'!$H$6-'СЕТ СН'!$H$26</f>
        <v>1270.6793459700002</v>
      </c>
      <c r="U123" s="36">
        <f>SUMIFS(СВЦЭМ!$D$33:$D$776,СВЦЭМ!$A$33:$A$776,$A123,СВЦЭМ!$B$33:$B$776,U$113)+'СЕТ СН'!$H$14+СВЦЭМ!$D$10+'СЕТ СН'!$H$6-'СЕТ СН'!$H$26</f>
        <v>1268.48991705</v>
      </c>
      <c r="V123" s="36">
        <f>SUMIFS(СВЦЭМ!$D$33:$D$776,СВЦЭМ!$A$33:$A$776,$A123,СВЦЭМ!$B$33:$B$776,V$113)+'СЕТ СН'!$H$14+СВЦЭМ!$D$10+'СЕТ СН'!$H$6-'СЕТ СН'!$H$26</f>
        <v>1276.00670601</v>
      </c>
      <c r="W123" s="36">
        <f>SUMIFS(СВЦЭМ!$D$33:$D$776,СВЦЭМ!$A$33:$A$776,$A123,СВЦЭМ!$B$33:$B$776,W$113)+'СЕТ СН'!$H$14+СВЦЭМ!$D$10+'СЕТ СН'!$H$6-'СЕТ СН'!$H$26</f>
        <v>1287.976163</v>
      </c>
      <c r="X123" s="36">
        <f>SUMIFS(СВЦЭМ!$D$33:$D$776,СВЦЭМ!$A$33:$A$776,$A123,СВЦЭМ!$B$33:$B$776,X$113)+'СЕТ СН'!$H$14+СВЦЭМ!$D$10+'СЕТ СН'!$H$6-'СЕТ СН'!$H$26</f>
        <v>1304.16893499</v>
      </c>
      <c r="Y123" s="36">
        <f>SUMIFS(СВЦЭМ!$D$33:$D$776,СВЦЭМ!$A$33:$A$776,$A123,СВЦЭМ!$B$33:$B$776,Y$113)+'СЕТ СН'!$H$14+СВЦЭМ!$D$10+'СЕТ СН'!$H$6-'СЕТ СН'!$H$26</f>
        <v>1315.4940360999999</v>
      </c>
    </row>
    <row r="124" spans="1:27" ht="15.75" x14ac:dyDescent="0.2">
      <c r="A124" s="35">
        <f t="shared" si="3"/>
        <v>43872</v>
      </c>
      <c r="B124" s="36">
        <f>SUMIFS(СВЦЭМ!$D$33:$D$776,СВЦЭМ!$A$33:$A$776,$A124,СВЦЭМ!$B$33:$B$776,B$113)+'СЕТ СН'!$H$14+СВЦЭМ!$D$10+'СЕТ СН'!$H$6-'СЕТ СН'!$H$26</f>
        <v>1308.55418538</v>
      </c>
      <c r="C124" s="36">
        <f>SUMIFS(СВЦЭМ!$D$33:$D$776,СВЦЭМ!$A$33:$A$776,$A124,СВЦЭМ!$B$33:$B$776,C$113)+'СЕТ СН'!$H$14+СВЦЭМ!$D$10+'СЕТ СН'!$H$6-'СЕТ СН'!$H$26</f>
        <v>1329.1635789000002</v>
      </c>
      <c r="D124" s="36">
        <f>SUMIFS(СВЦЭМ!$D$33:$D$776,СВЦЭМ!$A$33:$A$776,$A124,СВЦЭМ!$B$33:$B$776,D$113)+'СЕТ СН'!$H$14+СВЦЭМ!$D$10+'СЕТ СН'!$H$6-'СЕТ СН'!$H$26</f>
        <v>1338.77712548</v>
      </c>
      <c r="E124" s="36">
        <f>SUMIFS(СВЦЭМ!$D$33:$D$776,СВЦЭМ!$A$33:$A$776,$A124,СВЦЭМ!$B$33:$B$776,E$113)+'СЕТ СН'!$H$14+СВЦЭМ!$D$10+'СЕТ СН'!$H$6-'СЕТ СН'!$H$26</f>
        <v>1341.1057564600001</v>
      </c>
      <c r="F124" s="36">
        <f>SUMIFS(СВЦЭМ!$D$33:$D$776,СВЦЭМ!$A$33:$A$776,$A124,СВЦЭМ!$B$33:$B$776,F$113)+'СЕТ СН'!$H$14+СВЦЭМ!$D$10+'СЕТ СН'!$H$6-'СЕТ СН'!$H$26</f>
        <v>1332.9637416400001</v>
      </c>
      <c r="G124" s="36">
        <f>SUMIFS(СВЦЭМ!$D$33:$D$776,СВЦЭМ!$A$33:$A$776,$A124,СВЦЭМ!$B$33:$B$776,G$113)+'СЕТ СН'!$H$14+СВЦЭМ!$D$10+'СЕТ СН'!$H$6-'СЕТ СН'!$H$26</f>
        <v>1316.8091914400002</v>
      </c>
      <c r="H124" s="36">
        <f>SUMIFS(СВЦЭМ!$D$33:$D$776,СВЦЭМ!$A$33:$A$776,$A124,СВЦЭМ!$B$33:$B$776,H$113)+'СЕТ СН'!$H$14+СВЦЭМ!$D$10+'СЕТ СН'!$H$6-'СЕТ СН'!$H$26</f>
        <v>1290.3875765600001</v>
      </c>
      <c r="I124" s="36">
        <f>SUMIFS(СВЦЭМ!$D$33:$D$776,СВЦЭМ!$A$33:$A$776,$A124,СВЦЭМ!$B$33:$B$776,I$113)+'СЕТ СН'!$H$14+СВЦЭМ!$D$10+'СЕТ СН'!$H$6-'СЕТ СН'!$H$26</f>
        <v>1261.7567714700001</v>
      </c>
      <c r="J124" s="36">
        <f>SUMIFS(СВЦЭМ!$D$33:$D$776,СВЦЭМ!$A$33:$A$776,$A124,СВЦЭМ!$B$33:$B$776,J$113)+'СЕТ СН'!$H$14+СВЦЭМ!$D$10+'СЕТ СН'!$H$6-'СЕТ СН'!$H$26</f>
        <v>1243.6611313400001</v>
      </c>
      <c r="K124" s="36">
        <f>SUMIFS(СВЦЭМ!$D$33:$D$776,СВЦЭМ!$A$33:$A$776,$A124,СВЦЭМ!$B$33:$B$776,K$113)+'СЕТ СН'!$H$14+СВЦЭМ!$D$10+'СЕТ СН'!$H$6-'СЕТ СН'!$H$26</f>
        <v>1227.3516165400001</v>
      </c>
      <c r="L124" s="36">
        <f>SUMIFS(СВЦЭМ!$D$33:$D$776,СВЦЭМ!$A$33:$A$776,$A124,СВЦЭМ!$B$33:$B$776,L$113)+'СЕТ СН'!$H$14+СВЦЭМ!$D$10+'СЕТ СН'!$H$6-'СЕТ СН'!$H$26</f>
        <v>1237.00282509</v>
      </c>
      <c r="M124" s="36">
        <f>SUMIFS(СВЦЭМ!$D$33:$D$776,СВЦЭМ!$A$33:$A$776,$A124,СВЦЭМ!$B$33:$B$776,M$113)+'СЕТ СН'!$H$14+СВЦЭМ!$D$10+'СЕТ СН'!$H$6-'СЕТ СН'!$H$26</f>
        <v>1253.8252436299999</v>
      </c>
      <c r="N124" s="36">
        <f>SUMIFS(СВЦЭМ!$D$33:$D$776,СВЦЭМ!$A$33:$A$776,$A124,СВЦЭМ!$B$33:$B$776,N$113)+'СЕТ СН'!$H$14+СВЦЭМ!$D$10+'СЕТ СН'!$H$6-'СЕТ СН'!$H$26</f>
        <v>1273.2874233699999</v>
      </c>
      <c r="O124" s="36">
        <f>SUMIFS(СВЦЭМ!$D$33:$D$776,СВЦЭМ!$A$33:$A$776,$A124,СВЦЭМ!$B$33:$B$776,O$113)+'СЕТ СН'!$H$14+СВЦЭМ!$D$10+'СЕТ СН'!$H$6-'СЕТ СН'!$H$26</f>
        <v>1302.49069289</v>
      </c>
      <c r="P124" s="36">
        <f>SUMIFS(СВЦЭМ!$D$33:$D$776,СВЦЭМ!$A$33:$A$776,$A124,СВЦЭМ!$B$33:$B$776,P$113)+'СЕТ СН'!$H$14+СВЦЭМ!$D$10+'СЕТ СН'!$H$6-'СЕТ СН'!$H$26</f>
        <v>1322.43524239</v>
      </c>
      <c r="Q124" s="36">
        <f>SUMIFS(СВЦЭМ!$D$33:$D$776,СВЦЭМ!$A$33:$A$776,$A124,СВЦЭМ!$B$33:$B$776,Q$113)+'СЕТ СН'!$H$14+СВЦЭМ!$D$10+'СЕТ СН'!$H$6-'СЕТ СН'!$H$26</f>
        <v>1331.4798742100002</v>
      </c>
      <c r="R124" s="36">
        <f>SUMIFS(СВЦЭМ!$D$33:$D$776,СВЦЭМ!$A$33:$A$776,$A124,СВЦЭМ!$B$33:$B$776,R$113)+'СЕТ СН'!$H$14+СВЦЭМ!$D$10+'СЕТ СН'!$H$6-'СЕТ СН'!$H$26</f>
        <v>1311.4521566500002</v>
      </c>
      <c r="S124" s="36">
        <f>SUMIFS(СВЦЭМ!$D$33:$D$776,СВЦЭМ!$A$33:$A$776,$A124,СВЦЭМ!$B$33:$B$776,S$113)+'СЕТ СН'!$H$14+СВЦЭМ!$D$10+'СЕТ СН'!$H$6-'СЕТ СН'!$H$26</f>
        <v>1286.0459739100002</v>
      </c>
      <c r="T124" s="36">
        <f>SUMIFS(СВЦЭМ!$D$33:$D$776,СВЦЭМ!$A$33:$A$776,$A124,СВЦЭМ!$B$33:$B$776,T$113)+'СЕТ СН'!$H$14+СВЦЭМ!$D$10+'СЕТ СН'!$H$6-'СЕТ СН'!$H$26</f>
        <v>1262.1981622400001</v>
      </c>
      <c r="U124" s="36">
        <f>SUMIFS(СВЦЭМ!$D$33:$D$776,СВЦЭМ!$A$33:$A$776,$A124,СВЦЭМ!$B$33:$B$776,U$113)+'СЕТ СН'!$H$14+СВЦЭМ!$D$10+'СЕТ СН'!$H$6-'СЕТ СН'!$H$26</f>
        <v>1258.1830437900001</v>
      </c>
      <c r="V124" s="36">
        <f>SUMIFS(СВЦЭМ!$D$33:$D$776,СВЦЭМ!$A$33:$A$776,$A124,СВЦЭМ!$B$33:$B$776,V$113)+'СЕТ СН'!$H$14+СВЦЭМ!$D$10+'СЕТ СН'!$H$6-'СЕТ СН'!$H$26</f>
        <v>1261.54138848</v>
      </c>
      <c r="W124" s="36">
        <f>SUMIFS(СВЦЭМ!$D$33:$D$776,СВЦЭМ!$A$33:$A$776,$A124,СВЦЭМ!$B$33:$B$776,W$113)+'СЕТ СН'!$H$14+СВЦЭМ!$D$10+'СЕТ СН'!$H$6-'СЕТ СН'!$H$26</f>
        <v>1276.73512729</v>
      </c>
      <c r="X124" s="36">
        <f>SUMIFS(СВЦЭМ!$D$33:$D$776,СВЦЭМ!$A$33:$A$776,$A124,СВЦЭМ!$B$33:$B$776,X$113)+'СЕТ СН'!$H$14+СВЦЭМ!$D$10+'СЕТ СН'!$H$6-'СЕТ СН'!$H$26</f>
        <v>1288.4319835700001</v>
      </c>
      <c r="Y124" s="36">
        <f>SUMIFS(СВЦЭМ!$D$33:$D$776,СВЦЭМ!$A$33:$A$776,$A124,СВЦЭМ!$B$33:$B$776,Y$113)+'СЕТ СН'!$H$14+СВЦЭМ!$D$10+'СЕТ СН'!$H$6-'СЕТ СН'!$H$26</f>
        <v>1290.14442538</v>
      </c>
    </row>
    <row r="125" spans="1:27" ht="15.75" x14ac:dyDescent="0.2">
      <c r="A125" s="35">
        <f t="shared" si="3"/>
        <v>43873</v>
      </c>
      <c r="B125" s="36">
        <f>SUMIFS(СВЦЭМ!$D$33:$D$776,СВЦЭМ!$A$33:$A$776,$A125,СВЦЭМ!$B$33:$B$776,B$113)+'СЕТ СН'!$H$14+СВЦЭМ!$D$10+'СЕТ СН'!$H$6-'СЕТ СН'!$H$26</f>
        <v>1296.2630990800001</v>
      </c>
      <c r="C125" s="36">
        <f>SUMIFS(СВЦЭМ!$D$33:$D$776,СВЦЭМ!$A$33:$A$776,$A125,СВЦЭМ!$B$33:$B$776,C$113)+'СЕТ СН'!$H$14+СВЦЭМ!$D$10+'СЕТ СН'!$H$6-'СЕТ СН'!$H$26</f>
        <v>1286.84885998</v>
      </c>
      <c r="D125" s="36">
        <f>SUMIFS(СВЦЭМ!$D$33:$D$776,СВЦЭМ!$A$33:$A$776,$A125,СВЦЭМ!$B$33:$B$776,D$113)+'СЕТ СН'!$H$14+СВЦЭМ!$D$10+'СЕТ СН'!$H$6-'СЕТ СН'!$H$26</f>
        <v>1302.10693541</v>
      </c>
      <c r="E125" s="36">
        <f>SUMIFS(СВЦЭМ!$D$33:$D$776,СВЦЭМ!$A$33:$A$776,$A125,СВЦЭМ!$B$33:$B$776,E$113)+'СЕТ СН'!$H$14+СВЦЭМ!$D$10+'СЕТ СН'!$H$6-'СЕТ СН'!$H$26</f>
        <v>1305.5558857599999</v>
      </c>
      <c r="F125" s="36">
        <f>SUMIFS(СВЦЭМ!$D$33:$D$776,СВЦЭМ!$A$33:$A$776,$A125,СВЦЭМ!$B$33:$B$776,F$113)+'СЕТ СН'!$H$14+СВЦЭМ!$D$10+'СЕТ СН'!$H$6-'СЕТ СН'!$H$26</f>
        <v>1301.2775609700002</v>
      </c>
      <c r="G125" s="36">
        <f>SUMIFS(СВЦЭМ!$D$33:$D$776,СВЦЭМ!$A$33:$A$776,$A125,СВЦЭМ!$B$33:$B$776,G$113)+'СЕТ СН'!$H$14+СВЦЭМ!$D$10+'СЕТ СН'!$H$6-'СЕТ СН'!$H$26</f>
        <v>1289.97856585</v>
      </c>
      <c r="H125" s="36">
        <f>SUMIFS(СВЦЭМ!$D$33:$D$776,СВЦЭМ!$A$33:$A$776,$A125,СВЦЭМ!$B$33:$B$776,H$113)+'СЕТ СН'!$H$14+СВЦЭМ!$D$10+'СЕТ СН'!$H$6-'СЕТ СН'!$H$26</f>
        <v>1263.8972184300001</v>
      </c>
      <c r="I125" s="36">
        <f>SUMIFS(СВЦЭМ!$D$33:$D$776,СВЦЭМ!$A$33:$A$776,$A125,СВЦЭМ!$B$33:$B$776,I$113)+'СЕТ СН'!$H$14+СВЦЭМ!$D$10+'СЕТ СН'!$H$6-'СЕТ СН'!$H$26</f>
        <v>1252.8390486600001</v>
      </c>
      <c r="J125" s="36">
        <f>SUMIFS(СВЦЭМ!$D$33:$D$776,СВЦЭМ!$A$33:$A$776,$A125,СВЦЭМ!$B$33:$B$776,J$113)+'СЕТ СН'!$H$14+СВЦЭМ!$D$10+'СЕТ СН'!$H$6-'СЕТ СН'!$H$26</f>
        <v>1265.8237143400002</v>
      </c>
      <c r="K125" s="36">
        <f>SUMIFS(СВЦЭМ!$D$33:$D$776,СВЦЭМ!$A$33:$A$776,$A125,СВЦЭМ!$B$33:$B$776,K$113)+'СЕТ СН'!$H$14+СВЦЭМ!$D$10+'СЕТ СН'!$H$6-'СЕТ СН'!$H$26</f>
        <v>1272.7657927800001</v>
      </c>
      <c r="L125" s="36">
        <f>SUMIFS(СВЦЭМ!$D$33:$D$776,СВЦЭМ!$A$33:$A$776,$A125,СВЦЭМ!$B$33:$B$776,L$113)+'СЕТ СН'!$H$14+СВЦЭМ!$D$10+'СЕТ СН'!$H$6-'СЕТ СН'!$H$26</f>
        <v>1269.1431191199999</v>
      </c>
      <c r="M125" s="36">
        <f>SUMIFS(СВЦЭМ!$D$33:$D$776,СВЦЭМ!$A$33:$A$776,$A125,СВЦЭМ!$B$33:$B$776,M$113)+'СЕТ СН'!$H$14+СВЦЭМ!$D$10+'СЕТ СН'!$H$6-'СЕТ СН'!$H$26</f>
        <v>1253.7660755700001</v>
      </c>
      <c r="N125" s="36">
        <f>SUMIFS(СВЦЭМ!$D$33:$D$776,СВЦЭМ!$A$33:$A$776,$A125,СВЦЭМ!$B$33:$B$776,N$113)+'СЕТ СН'!$H$14+СВЦЭМ!$D$10+'СЕТ СН'!$H$6-'СЕТ СН'!$H$26</f>
        <v>1250.80767573</v>
      </c>
      <c r="O125" s="36">
        <f>SUMIFS(СВЦЭМ!$D$33:$D$776,СВЦЭМ!$A$33:$A$776,$A125,СВЦЭМ!$B$33:$B$776,O$113)+'СЕТ СН'!$H$14+СВЦЭМ!$D$10+'СЕТ СН'!$H$6-'СЕТ СН'!$H$26</f>
        <v>1251.41719818</v>
      </c>
      <c r="P125" s="36">
        <f>SUMIFS(СВЦЭМ!$D$33:$D$776,СВЦЭМ!$A$33:$A$776,$A125,СВЦЭМ!$B$33:$B$776,P$113)+'СЕТ СН'!$H$14+СВЦЭМ!$D$10+'СЕТ СН'!$H$6-'СЕТ СН'!$H$26</f>
        <v>1249.9599375500002</v>
      </c>
      <c r="Q125" s="36">
        <f>SUMIFS(СВЦЭМ!$D$33:$D$776,СВЦЭМ!$A$33:$A$776,$A125,СВЦЭМ!$B$33:$B$776,Q$113)+'СЕТ СН'!$H$14+СВЦЭМ!$D$10+'СЕТ СН'!$H$6-'СЕТ СН'!$H$26</f>
        <v>1247.6001094799999</v>
      </c>
      <c r="R125" s="36">
        <f>SUMIFS(СВЦЭМ!$D$33:$D$776,СВЦЭМ!$A$33:$A$776,$A125,СВЦЭМ!$B$33:$B$776,R$113)+'СЕТ СН'!$H$14+СВЦЭМ!$D$10+'СЕТ СН'!$H$6-'СЕТ СН'!$H$26</f>
        <v>1245.8101322000002</v>
      </c>
      <c r="S125" s="36">
        <f>SUMIFS(СВЦЭМ!$D$33:$D$776,СВЦЭМ!$A$33:$A$776,$A125,СВЦЭМ!$B$33:$B$776,S$113)+'СЕТ СН'!$H$14+СВЦЭМ!$D$10+'СЕТ СН'!$H$6-'СЕТ СН'!$H$26</f>
        <v>1249.02549079</v>
      </c>
      <c r="T125" s="36">
        <f>SUMIFS(СВЦЭМ!$D$33:$D$776,СВЦЭМ!$A$33:$A$776,$A125,СВЦЭМ!$B$33:$B$776,T$113)+'СЕТ СН'!$H$14+СВЦЭМ!$D$10+'СЕТ СН'!$H$6-'СЕТ СН'!$H$26</f>
        <v>1253.07838666</v>
      </c>
      <c r="U125" s="36">
        <f>SUMIFS(СВЦЭМ!$D$33:$D$776,СВЦЭМ!$A$33:$A$776,$A125,СВЦЭМ!$B$33:$B$776,U$113)+'СЕТ СН'!$H$14+СВЦЭМ!$D$10+'СЕТ СН'!$H$6-'СЕТ СН'!$H$26</f>
        <v>1260.05534726</v>
      </c>
      <c r="V125" s="36">
        <f>SUMIFS(СВЦЭМ!$D$33:$D$776,СВЦЭМ!$A$33:$A$776,$A125,СВЦЭМ!$B$33:$B$776,V$113)+'СЕТ СН'!$H$14+СВЦЭМ!$D$10+'СЕТ СН'!$H$6-'СЕТ СН'!$H$26</f>
        <v>1243.55654104</v>
      </c>
      <c r="W125" s="36">
        <f>SUMIFS(СВЦЭМ!$D$33:$D$776,СВЦЭМ!$A$33:$A$776,$A125,СВЦЭМ!$B$33:$B$776,W$113)+'СЕТ СН'!$H$14+СВЦЭМ!$D$10+'СЕТ СН'!$H$6-'СЕТ СН'!$H$26</f>
        <v>1246.0397868499999</v>
      </c>
      <c r="X125" s="36">
        <f>SUMIFS(СВЦЭМ!$D$33:$D$776,СВЦЭМ!$A$33:$A$776,$A125,СВЦЭМ!$B$33:$B$776,X$113)+'СЕТ СН'!$H$14+СВЦЭМ!$D$10+'СЕТ СН'!$H$6-'СЕТ СН'!$H$26</f>
        <v>1235.4649829499999</v>
      </c>
      <c r="Y125" s="36">
        <f>SUMIFS(СВЦЭМ!$D$33:$D$776,СВЦЭМ!$A$33:$A$776,$A125,СВЦЭМ!$B$33:$B$776,Y$113)+'СЕТ СН'!$H$14+СВЦЭМ!$D$10+'СЕТ СН'!$H$6-'СЕТ СН'!$H$26</f>
        <v>1230.8155300400001</v>
      </c>
    </row>
    <row r="126" spans="1:27" ht="15.75" x14ac:dyDescent="0.2">
      <c r="A126" s="35">
        <f t="shared" si="3"/>
        <v>43874</v>
      </c>
      <c r="B126" s="36">
        <f>SUMIFS(СВЦЭМ!$D$33:$D$776,СВЦЭМ!$A$33:$A$776,$A126,СВЦЭМ!$B$33:$B$776,B$113)+'СЕТ СН'!$H$14+СВЦЭМ!$D$10+'СЕТ СН'!$H$6-'СЕТ СН'!$H$26</f>
        <v>1271.3523243700001</v>
      </c>
      <c r="C126" s="36">
        <f>SUMIFS(СВЦЭМ!$D$33:$D$776,СВЦЭМ!$A$33:$A$776,$A126,СВЦЭМ!$B$33:$B$776,C$113)+'СЕТ СН'!$H$14+СВЦЭМ!$D$10+'СЕТ СН'!$H$6-'СЕТ СН'!$H$26</f>
        <v>1288.3361376900002</v>
      </c>
      <c r="D126" s="36">
        <f>SUMIFS(СВЦЭМ!$D$33:$D$776,СВЦЭМ!$A$33:$A$776,$A126,СВЦЭМ!$B$33:$B$776,D$113)+'СЕТ СН'!$H$14+СВЦЭМ!$D$10+'СЕТ СН'!$H$6-'СЕТ СН'!$H$26</f>
        <v>1300.5822779499999</v>
      </c>
      <c r="E126" s="36">
        <f>SUMIFS(СВЦЭМ!$D$33:$D$776,СВЦЭМ!$A$33:$A$776,$A126,СВЦЭМ!$B$33:$B$776,E$113)+'СЕТ СН'!$H$14+СВЦЭМ!$D$10+'СЕТ СН'!$H$6-'СЕТ СН'!$H$26</f>
        <v>1310.8752151900001</v>
      </c>
      <c r="F126" s="36">
        <f>SUMIFS(СВЦЭМ!$D$33:$D$776,СВЦЭМ!$A$33:$A$776,$A126,СВЦЭМ!$B$33:$B$776,F$113)+'СЕТ СН'!$H$14+СВЦЭМ!$D$10+'СЕТ СН'!$H$6-'СЕТ СН'!$H$26</f>
        <v>1306.1450911900001</v>
      </c>
      <c r="G126" s="36">
        <f>SUMIFS(СВЦЭМ!$D$33:$D$776,СВЦЭМ!$A$33:$A$776,$A126,СВЦЭМ!$B$33:$B$776,G$113)+'СЕТ СН'!$H$14+СВЦЭМ!$D$10+'СЕТ СН'!$H$6-'СЕТ СН'!$H$26</f>
        <v>1295.2054269499999</v>
      </c>
      <c r="H126" s="36">
        <f>SUMIFS(СВЦЭМ!$D$33:$D$776,СВЦЭМ!$A$33:$A$776,$A126,СВЦЭМ!$B$33:$B$776,H$113)+'СЕТ СН'!$H$14+СВЦЭМ!$D$10+'СЕТ СН'!$H$6-'СЕТ СН'!$H$26</f>
        <v>1272.01362045</v>
      </c>
      <c r="I126" s="36">
        <f>SUMIFS(СВЦЭМ!$D$33:$D$776,СВЦЭМ!$A$33:$A$776,$A126,СВЦЭМ!$B$33:$B$776,I$113)+'СЕТ СН'!$H$14+СВЦЭМ!$D$10+'СЕТ СН'!$H$6-'СЕТ СН'!$H$26</f>
        <v>1250.1041572500001</v>
      </c>
      <c r="J126" s="36">
        <f>SUMIFS(СВЦЭМ!$D$33:$D$776,СВЦЭМ!$A$33:$A$776,$A126,СВЦЭМ!$B$33:$B$776,J$113)+'СЕТ СН'!$H$14+СВЦЭМ!$D$10+'СЕТ СН'!$H$6-'СЕТ СН'!$H$26</f>
        <v>1246.1205047600001</v>
      </c>
      <c r="K126" s="36">
        <f>SUMIFS(СВЦЭМ!$D$33:$D$776,СВЦЭМ!$A$33:$A$776,$A126,СВЦЭМ!$B$33:$B$776,K$113)+'СЕТ СН'!$H$14+СВЦЭМ!$D$10+'СЕТ СН'!$H$6-'СЕТ СН'!$H$26</f>
        <v>1231.0693978200002</v>
      </c>
      <c r="L126" s="36">
        <f>SUMIFS(СВЦЭМ!$D$33:$D$776,СВЦЭМ!$A$33:$A$776,$A126,СВЦЭМ!$B$33:$B$776,L$113)+'СЕТ СН'!$H$14+СВЦЭМ!$D$10+'СЕТ СН'!$H$6-'СЕТ СН'!$H$26</f>
        <v>1227.9819027200001</v>
      </c>
      <c r="M126" s="36">
        <f>SUMIFS(СВЦЭМ!$D$33:$D$776,СВЦЭМ!$A$33:$A$776,$A126,СВЦЭМ!$B$33:$B$776,M$113)+'СЕТ СН'!$H$14+СВЦЭМ!$D$10+'СЕТ СН'!$H$6-'СЕТ СН'!$H$26</f>
        <v>1238.12868144</v>
      </c>
      <c r="N126" s="36">
        <f>SUMIFS(СВЦЭМ!$D$33:$D$776,СВЦЭМ!$A$33:$A$776,$A126,СВЦЭМ!$B$33:$B$776,N$113)+'СЕТ СН'!$H$14+СВЦЭМ!$D$10+'СЕТ СН'!$H$6-'СЕТ СН'!$H$26</f>
        <v>1257.8759854300001</v>
      </c>
      <c r="O126" s="36">
        <f>SUMIFS(СВЦЭМ!$D$33:$D$776,СВЦЭМ!$A$33:$A$776,$A126,СВЦЭМ!$B$33:$B$776,O$113)+'СЕТ СН'!$H$14+СВЦЭМ!$D$10+'СЕТ СН'!$H$6-'СЕТ СН'!$H$26</f>
        <v>1264.8464981699999</v>
      </c>
      <c r="P126" s="36">
        <f>SUMIFS(СВЦЭМ!$D$33:$D$776,СВЦЭМ!$A$33:$A$776,$A126,СВЦЭМ!$B$33:$B$776,P$113)+'СЕТ СН'!$H$14+СВЦЭМ!$D$10+'СЕТ СН'!$H$6-'СЕТ СН'!$H$26</f>
        <v>1270.0755078000002</v>
      </c>
      <c r="Q126" s="36">
        <f>SUMIFS(СВЦЭМ!$D$33:$D$776,СВЦЭМ!$A$33:$A$776,$A126,СВЦЭМ!$B$33:$B$776,Q$113)+'СЕТ СН'!$H$14+СВЦЭМ!$D$10+'СЕТ СН'!$H$6-'СЕТ СН'!$H$26</f>
        <v>1272.33134746</v>
      </c>
      <c r="R126" s="36">
        <f>SUMIFS(СВЦЭМ!$D$33:$D$776,СВЦЭМ!$A$33:$A$776,$A126,СВЦЭМ!$B$33:$B$776,R$113)+'СЕТ СН'!$H$14+СВЦЭМ!$D$10+'СЕТ СН'!$H$6-'СЕТ СН'!$H$26</f>
        <v>1272.2171379700001</v>
      </c>
      <c r="S126" s="36">
        <f>SUMIFS(СВЦЭМ!$D$33:$D$776,СВЦЭМ!$A$33:$A$776,$A126,СВЦЭМ!$B$33:$B$776,S$113)+'СЕТ СН'!$H$14+СВЦЭМ!$D$10+'СЕТ СН'!$H$6-'СЕТ СН'!$H$26</f>
        <v>1257.84317504</v>
      </c>
      <c r="T126" s="36">
        <f>SUMIFS(СВЦЭМ!$D$33:$D$776,СВЦЭМ!$A$33:$A$776,$A126,СВЦЭМ!$B$33:$B$776,T$113)+'СЕТ СН'!$H$14+СВЦЭМ!$D$10+'СЕТ СН'!$H$6-'СЕТ СН'!$H$26</f>
        <v>1223.2331825400001</v>
      </c>
      <c r="U126" s="36">
        <f>SUMIFS(СВЦЭМ!$D$33:$D$776,СВЦЭМ!$A$33:$A$776,$A126,СВЦЭМ!$B$33:$B$776,U$113)+'СЕТ СН'!$H$14+СВЦЭМ!$D$10+'СЕТ СН'!$H$6-'СЕТ СН'!$H$26</f>
        <v>1214.3684518099999</v>
      </c>
      <c r="V126" s="36">
        <f>SUMIFS(СВЦЭМ!$D$33:$D$776,СВЦЭМ!$A$33:$A$776,$A126,СВЦЭМ!$B$33:$B$776,V$113)+'СЕТ СН'!$H$14+СВЦЭМ!$D$10+'СЕТ СН'!$H$6-'СЕТ СН'!$H$26</f>
        <v>1209.2661276399999</v>
      </c>
      <c r="W126" s="36">
        <f>SUMIFS(СВЦЭМ!$D$33:$D$776,СВЦЭМ!$A$33:$A$776,$A126,СВЦЭМ!$B$33:$B$776,W$113)+'СЕТ СН'!$H$14+СВЦЭМ!$D$10+'СЕТ СН'!$H$6-'СЕТ СН'!$H$26</f>
        <v>1226.4701946</v>
      </c>
      <c r="X126" s="36">
        <f>SUMIFS(СВЦЭМ!$D$33:$D$776,СВЦЭМ!$A$33:$A$776,$A126,СВЦЭМ!$B$33:$B$776,X$113)+'СЕТ СН'!$H$14+СВЦЭМ!$D$10+'СЕТ СН'!$H$6-'СЕТ СН'!$H$26</f>
        <v>1238.5131477200002</v>
      </c>
      <c r="Y126" s="36">
        <f>SUMIFS(СВЦЭМ!$D$33:$D$776,СВЦЭМ!$A$33:$A$776,$A126,СВЦЭМ!$B$33:$B$776,Y$113)+'СЕТ СН'!$H$14+СВЦЭМ!$D$10+'СЕТ СН'!$H$6-'СЕТ СН'!$H$26</f>
        <v>1259.63719597</v>
      </c>
    </row>
    <row r="127" spans="1:27" ht="15.75" x14ac:dyDescent="0.2">
      <c r="A127" s="35">
        <f t="shared" si="3"/>
        <v>43875</v>
      </c>
      <c r="B127" s="36">
        <f>SUMIFS(СВЦЭМ!$D$33:$D$776,СВЦЭМ!$A$33:$A$776,$A127,СВЦЭМ!$B$33:$B$776,B$113)+'СЕТ СН'!$H$14+СВЦЭМ!$D$10+'СЕТ СН'!$H$6-'СЕТ СН'!$H$26</f>
        <v>1284.90304062</v>
      </c>
      <c r="C127" s="36">
        <f>SUMIFS(СВЦЭМ!$D$33:$D$776,СВЦЭМ!$A$33:$A$776,$A127,СВЦЭМ!$B$33:$B$776,C$113)+'СЕТ СН'!$H$14+СВЦЭМ!$D$10+'СЕТ СН'!$H$6-'СЕТ СН'!$H$26</f>
        <v>1302.4261207300001</v>
      </c>
      <c r="D127" s="36">
        <f>SUMIFS(СВЦЭМ!$D$33:$D$776,СВЦЭМ!$A$33:$A$776,$A127,СВЦЭМ!$B$33:$B$776,D$113)+'СЕТ СН'!$H$14+СВЦЭМ!$D$10+'СЕТ СН'!$H$6-'СЕТ СН'!$H$26</f>
        <v>1318.31513337</v>
      </c>
      <c r="E127" s="36">
        <f>SUMIFS(СВЦЭМ!$D$33:$D$776,СВЦЭМ!$A$33:$A$776,$A127,СВЦЭМ!$B$33:$B$776,E$113)+'СЕТ СН'!$H$14+СВЦЭМ!$D$10+'СЕТ СН'!$H$6-'СЕТ СН'!$H$26</f>
        <v>1316.8387481499999</v>
      </c>
      <c r="F127" s="36">
        <f>SUMIFS(СВЦЭМ!$D$33:$D$776,СВЦЭМ!$A$33:$A$776,$A127,СВЦЭМ!$B$33:$B$776,F$113)+'СЕТ СН'!$H$14+СВЦЭМ!$D$10+'СЕТ СН'!$H$6-'СЕТ СН'!$H$26</f>
        <v>1312.22437636</v>
      </c>
      <c r="G127" s="36">
        <f>SUMIFS(СВЦЭМ!$D$33:$D$776,СВЦЭМ!$A$33:$A$776,$A127,СВЦЭМ!$B$33:$B$776,G$113)+'СЕТ СН'!$H$14+СВЦЭМ!$D$10+'СЕТ СН'!$H$6-'СЕТ СН'!$H$26</f>
        <v>1302.3897514</v>
      </c>
      <c r="H127" s="36">
        <f>SUMIFS(СВЦЭМ!$D$33:$D$776,СВЦЭМ!$A$33:$A$776,$A127,СВЦЭМ!$B$33:$B$776,H$113)+'СЕТ СН'!$H$14+СВЦЭМ!$D$10+'СЕТ СН'!$H$6-'СЕТ СН'!$H$26</f>
        <v>1273.3184059700002</v>
      </c>
      <c r="I127" s="36">
        <f>SUMIFS(СВЦЭМ!$D$33:$D$776,СВЦЭМ!$A$33:$A$776,$A127,СВЦЭМ!$B$33:$B$776,I$113)+'СЕТ СН'!$H$14+СВЦЭМ!$D$10+'СЕТ СН'!$H$6-'СЕТ СН'!$H$26</f>
        <v>1252.30347398</v>
      </c>
      <c r="J127" s="36">
        <f>SUMIFS(СВЦЭМ!$D$33:$D$776,СВЦЭМ!$A$33:$A$776,$A127,СВЦЭМ!$B$33:$B$776,J$113)+'СЕТ СН'!$H$14+СВЦЭМ!$D$10+'СЕТ СН'!$H$6-'СЕТ СН'!$H$26</f>
        <v>1238.19549598</v>
      </c>
      <c r="K127" s="36">
        <f>SUMIFS(СВЦЭМ!$D$33:$D$776,СВЦЭМ!$A$33:$A$776,$A127,СВЦЭМ!$B$33:$B$776,K$113)+'СЕТ СН'!$H$14+СВЦЭМ!$D$10+'СЕТ СН'!$H$6-'СЕТ СН'!$H$26</f>
        <v>1220.8415270700002</v>
      </c>
      <c r="L127" s="36">
        <f>SUMIFS(СВЦЭМ!$D$33:$D$776,СВЦЭМ!$A$33:$A$776,$A127,СВЦЭМ!$B$33:$B$776,L$113)+'СЕТ СН'!$H$14+СВЦЭМ!$D$10+'СЕТ СН'!$H$6-'СЕТ СН'!$H$26</f>
        <v>1218.9717877200001</v>
      </c>
      <c r="M127" s="36">
        <f>SUMIFS(СВЦЭМ!$D$33:$D$776,СВЦЭМ!$A$33:$A$776,$A127,СВЦЭМ!$B$33:$B$776,M$113)+'СЕТ СН'!$H$14+СВЦЭМ!$D$10+'СЕТ СН'!$H$6-'СЕТ СН'!$H$26</f>
        <v>1218.9518329900002</v>
      </c>
      <c r="N127" s="36">
        <f>SUMIFS(СВЦЭМ!$D$33:$D$776,СВЦЭМ!$A$33:$A$776,$A127,СВЦЭМ!$B$33:$B$776,N$113)+'СЕТ СН'!$H$14+СВЦЭМ!$D$10+'СЕТ СН'!$H$6-'СЕТ СН'!$H$26</f>
        <v>1239.7825579800001</v>
      </c>
      <c r="O127" s="36">
        <f>SUMIFS(СВЦЭМ!$D$33:$D$776,СВЦЭМ!$A$33:$A$776,$A127,СВЦЭМ!$B$33:$B$776,O$113)+'СЕТ СН'!$H$14+СВЦЭМ!$D$10+'СЕТ СН'!$H$6-'СЕТ СН'!$H$26</f>
        <v>1249.38374402</v>
      </c>
      <c r="P127" s="36">
        <f>SUMIFS(СВЦЭМ!$D$33:$D$776,СВЦЭМ!$A$33:$A$776,$A127,СВЦЭМ!$B$33:$B$776,P$113)+'СЕТ СН'!$H$14+СВЦЭМ!$D$10+'СЕТ СН'!$H$6-'СЕТ СН'!$H$26</f>
        <v>1258.2872452700001</v>
      </c>
      <c r="Q127" s="36">
        <f>SUMIFS(СВЦЭМ!$D$33:$D$776,СВЦЭМ!$A$33:$A$776,$A127,СВЦЭМ!$B$33:$B$776,Q$113)+'СЕТ СН'!$H$14+СВЦЭМ!$D$10+'СЕТ СН'!$H$6-'СЕТ СН'!$H$26</f>
        <v>1262.8790813099999</v>
      </c>
      <c r="R127" s="36">
        <f>SUMIFS(СВЦЭМ!$D$33:$D$776,СВЦЭМ!$A$33:$A$776,$A127,СВЦЭМ!$B$33:$B$776,R$113)+'СЕТ СН'!$H$14+СВЦЭМ!$D$10+'СЕТ СН'!$H$6-'СЕТ СН'!$H$26</f>
        <v>1256.93033343</v>
      </c>
      <c r="S127" s="36">
        <f>SUMIFS(СВЦЭМ!$D$33:$D$776,СВЦЭМ!$A$33:$A$776,$A127,СВЦЭМ!$B$33:$B$776,S$113)+'СЕТ СН'!$H$14+СВЦЭМ!$D$10+'СЕТ СН'!$H$6-'СЕТ СН'!$H$26</f>
        <v>1239.8512138999999</v>
      </c>
      <c r="T127" s="36">
        <f>SUMIFS(СВЦЭМ!$D$33:$D$776,СВЦЭМ!$A$33:$A$776,$A127,СВЦЭМ!$B$33:$B$776,T$113)+'СЕТ СН'!$H$14+СВЦЭМ!$D$10+'СЕТ СН'!$H$6-'СЕТ СН'!$H$26</f>
        <v>1223.17307497</v>
      </c>
      <c r="U127" s="36">
        <f>SUMIFS(СВЦЭМ!$D$33:$D$776,СВЦЭМ!$A$33:$A$776,$A127,СВЦЭМ!$B$33:$B$776,U$113)+'СЕТ СН'!$H$14+СВЦЭМ!$D$10+'СЕТ СН'!$H$6-'СЕТ СН'!$H$26</f>
        <v>1218.9949845800002</v>
      </c>
      <c r="V127" s="36">
        <f>SUMIFS(СВЦЭМ!$D$33:$D$776,СВЦЭМ!$A$33:$A$776,$A127,СВЦЭМ!$B$33:$B$776,V$113)+'СЕТ СН'!$H$14+СВЦЭМ!$D$10+'СЕТ СН'!$H$6-'СЕТ СН'!$H$26</f>
        <v>1222.01812905</v>
      </c>
      <c r="W127" s="36">
        <f>SUMIFS(СВЦЭМ!$D$33:$D$776,СВЦЭМ!$A$33:$A$776,$A127,СВЦЭМ!$B$33:$B$776,W$113)+'СЕТ СН'!$H$14+СВЦЭМ!$D$10+'СЕТ СН'!$H$6-'СЕТ СН'!$H$26</f>
        <v>1239.58548483</v>
      </c>
      <c r="X127" s="36">
        <f>SUMIFS(СВЦЭМ!$D$33:$D$776,СВЦЭМ!$A$33:$A$776,$A127,СВЦЭМ!$B$33:$B$776,X$113)+'СЕТ СН'!$H$14+СВЦЭМ!$D$10+'СЕТ СН'!$H$6-'СЕТ СН'!$H$26</f>
        <v>1255.7358494600001</v>
      </c>
      <c r="Y127" s="36">
        <f>SUMIFS(СВЦЭМ!$D$33:$D$776,СВЦЭМ!$A$33:$A$776,$A127,СВЦЭМ!$B$33:$B$776,Y$113)+'СЕТ СН'!$H$14+СВЦЭМ!$D$10+'СЕТ СН'!$H$6-'СЕТ СН'!$H$26</f>
        <v>1259.8527132700001</v>
      </c>
    </row>
    <row r="128" spans="1:27" ht="15.75" x14ac:dyDescent="0.2">
      <c r="A128" s="35">
        <f t="shared" si="3"/>
        <v>43876</v>
      </c>
      <c r="B128" s="36">
        <f>SUMIFS(СВЦЭМ!$D$33:$D$776,СВЦЭМ!$A$33:$A$776,$A128,СВЦЭМ!$B$33:$B$776,B$113)+'СЕТ СН'!$H$14+СВЦЭМ!$D$10+'СЕТ СН'!$H$6-'СЕТ СН'!$H$26</f>
        <v>1172.6994731300001</v>
      </c>
      <c r="C128" s="36">
        <f>SUMIFS(СВЦЭМ!$D$33:$D$776,СВЦЭМ!$A$33:$A$776,$A128,СВЦЭМ!$B$33:$B$776,C$113)+'СЕТ СН'!$H$14+СВЦЭМ!$D$10+'СЕТ СН'!$H$6-'СЕТ СН'!$H$26</f>
        <v>1188.60668317</v>
      </c>
      <c r="D128" s="36">
        <f>SUMIFS(СВЦЭМ!$D$33:$D$776,СВЦЭМ!$A$33:$A$776,$A128,СВЦЭМ!$B$33:$B$776,D$113)+'СЕТ СН'!$H$14+СВЦЭМ!$D$10+'СЕТ СН'!$H$6-'СЕТ СН'!$H$26</f>
        <v>1212.1398955899999</v>
      </c>
      <c r="E128" s="36">
        <f>SUMIFS(СВЦЭМ!$D$33:$D$776,СВЦЭМ!$A$33:$A$776,$A128,СВЦЭМ!$B$33:$B$776,E$113)+'СЕТ СН'!$H$14+СВЦЭМ!$D$10+'СЕТ СН'!$H$6-'СЕТ СН'!$H$26</f>
        <v>1226.3509221100001</v>
      </c>
      <c r="F128" s="36">
        <f>SUMIFS(СВЦЭМ!$D$33:$D$776,СВЦЭМ!$A$33:$A$776,$A128,СВЦЭМ!$B$33:$B$776,F$113)+'СЕТ СН'!$H$14+СВЦЭМ!$D$10+'СЕТ СН'!$H$6-'СЕТ СН'!$H$26</f>
        <v>1225.8378895999999</v>
      </c>
      <c r="G128" s="36">
        <f>SUMIFS(СВЦЭМ!$D$33:$D$776,СВЦЭМ!$A$33:$A$776,$A128,СВЦЭМ!$B$33:$B$776,G$113)+'СЕТ СН'!$H$14+СВЦЭМ!$D$10+'СЕТ СН'!$H$6-'СЕТ СН'!$H$26</f>
        <v>1213.2782922900001</v>
      </c>
      <c r="H128" s="36">
        <f>SUMIFS(СВЦЭМ!$D$33:$D$776,СВЦЭМ!$A$33:$A$776,$A128,СВЦЭМ!$B$33:$B$776,H$113)+'СЕТ СН'!$H$14+СВЦЭМ!$D$10+'СЕТ СН'!$H$6-'СЕТ СН'!$H$26</f>
        <v>1207.5630325100001</v>
      </c>
      <c r="I128" s="36">
        <f>SUMIFS(СВЦЭМ!$D$33:$D$776,СВЦЭМ!$A$33:$A$776,$A128,СВЦЭМ!$B$33:$B$776,I$113)+'СЕТ СН'!$H$14+СВЦЭМ!$D$10+'СЕТ СН'!$H$6-'СЕТ СН'!$H$26</f>
        <v>1209.1291461600001</v>
      </c>
      <c r="J128" s="36">
        <f>SUMIFS(СВЦЭМ!$D$33:$D$776,СВЦЭМ!$A$33:$A$776,$A128,СВЦЭМ!$B$33:$B$776,J$113)+'СЕТ СН'!$H$14+СВЦЭМ!$D$10+'СЕТ СН'!$H$6-'СЕТ СН'!$H$26</f>
        <v>1227.8928322400002</v>
      </c>
      <c r="K128" s="36">
        <f>SUMIFS(СВЦЭМ!$D$33:$D$776,СВЦЭМ!$A$33:$A$776,$A128,СВЦЭМ!$B$33:$B$776,K$113)+'СЕТ СН'!$H$14+СВЦЭМ!$D$10+'СЕТ СН'!$H$6-'СЕТ СН'!$H$26</f>
        <v>1237.5725845900001</v>
      </c>
      <c r="L128" s="36">
        <f>SUMIFS(СВЦЭМ!$D$33:$D$776,СВЦЭМ!$A$33:$A$776,$A128,СВЦЭМ!$B$33:$B$776,L$113)+'СЕТ СН'!$H$14+СВЦЭМ!$D$10+'СЕТ СН'!$H$6-'СЕТ СН'!$H$26</f>
        <v>1243.77376048</v>
      </c>
      <c r="M128" s="36">
        <f>SUMIFS(СВЦЭМ!$D$33:$D$776,СВЦЭМ!$A$33:$A$776,$A128,СВЦЭМ!$B$33:$B$776,M$113)+'СЕТ СН'!$H$14+СВЦЭМ!$D$10+'СЕТ СН'!$H$6-'СЕТ СН'!$H$26</f>
        <v>1231.3452408100002</v>
      </c>
      <c r="N128" s="36">
        <f>SUMIFS(СВЦЭМ!$D$33:$D$776,СВЦЭМ!$A$33:$A$776,$A128,СВЦЭМ!$B$33:$B$776,N$113)+'СЕТ СН'!$H$14+СВЦЭМ!$D$10+'СЕТ СН'!$H$6-'СЕТ СН'!$H$26</f>
        <v>1227.7293128199999</v>
      </c>
      <c r="O128" s="36">
        <f>SUMIFS(СВЦЭМ!$D$33:$D$776,СВЦЭМ!$A$33:$A$776,$A128,СВЦЭМ!$B$33:$B$776,O$113)+'СЕТ СН'!$H$14+СВЦЭМ!$D$10+'СЕТ СН'!$H$6-'СЕТ СН'!$H$26</f>
        <v>1227.5587937099999</v>
      </c>
      <c r="P128" s="36">
        <f>SUMIFS(СВЦЭМ!$D$33:$D$776,СВЦЭМ!$A$33:$A$776,$A128,СВЦЭМ!$B$33:$B$776,P$113)+'СЕТ СН'!$H$14+СВЦЭМ!$D$10+'СЕТ СН'!$H$6-'СЕТ СН'!$H$26</f>
        <v>1216.3374750400001</v>
      </c>
      <c r="Q128" s="36">
        <f>SUMIFS(СВЦЭМ!$D$33:$D$776,СВЦЭМ!$A$33:$A$776,$A128,СВЦЭМ!$B$33:$B$776,Q$113)+'СЕТ СН'!$H$14+СВЦЭМ!$D$10+'СЕТ СН'!$H$6-'СЕТ СН'!$H$26</f>
        <v>1203.99311031</v>
      </c>
      <c r="R128" s="36">
        <f>SUMIFS(СВЦЭМ!$D$33:$D$776,СВЦЭМ!$A$33:$A$776,$A128,СВЦЭМ!$B$33:$B$776,R$113)+'СЕТ СН'!$H$14+СВЦЭМ!$D$10+'СЕТ СН'!$H$6-'СЕТ СН'!$H$26</f>
        <v>1210.21396213</v>
      </c>
      <c r="S128" s="36">
        <f>SUMIFS(СВЦЭМ!$D$33:$D$776,СВЦЭМ!$A$33:$A$776,$A128,СВЦЭМ!$B$33:$B$776,S$113)+'СЕТ СН'!$H$14+СВЦЭМ!$D$10+'СЕТ СН'!$H$6-'СЕТ СН'!$H$26</f>
        <v>1215.9142821400001</v>
      </c>
      <c r="T128" s="36">
        <f>SUMIFS(СВЦЭМ!$D$33:$D$776,СВЦЭМ!$A$33:$A$776,$A128,СВЦЭМ!$B$33:$B$776,T$113)+'СЕТ СН'!$H$14+СВЦЭМ!$D$10+'СЕТ СН'!$H$6-'СЕТ СН'!$H$26</f>
        <v>1230.47681457</v>
      </c>
      <c r="U128" s="36">
        <f>SUMIFS(СВЦЭМ!$D$33:$D$776,СВЦЭМ!$A$33:$A$776,$A128,СВЦЭМ!$B$33:$B$776,U$113)+'СЕТ СН'!$H$14+СВЦЭМ!$D$10+'СЕТ СН'!$H$6-'СЕТ СН'!$H$26</f>
        <v>1234.4103074</v>
      </c>
      <c r="V128" s="36">
        <f>SUMIFS(СВЦЭМ!$D$33:$D$776,СВЦЭМ!$A$33:$A$776,$A128,СВЦЭМ!$B$33:$B$776,V$113)+'СЕТ СН'!$H$14+СВЦЭМ!$D$10+'СЕТ СН'!$H$6-'СЕТ СН'!$H$26</f>
        <v>1219.0021303100002</v>
      </c>
      <c r="W128" s="36">
        <f>SUMIFS(СВЦЭМ!$D$33:$D$776,СВЦЭМ!$A$33:$A$776,$A128,СВЦЭМ!$B$33:$B$776,W$113)+'СЕТ СН'!$H$14+СВЦЭМ!$D$10+'СЕТ СН'!$H$6-'СЕТ СН'!$H$26</f>
        <v>1217.0955787900002</v>
      </c>
      <c r="X128" s="36">
        <f>SUMIFS(СВЦЭМ!$D$33:$D$776,СВЦЭМ!$A$33:$A$776,$A128,СВЦЭМ!$B$33:$B$776,X$113)+'СЕТ СН'!$H$14+СВЦЭМ!$D$10+'СЕТ СН'!$H$6-'СЕТ СН'!$H$26</f>
        <v>1211.15021596</v>
      </c>
      <c r="Y128" s="36">
        <f>SUMIFS(СВЦЭМ!$D$33:$D$776,СВЦЭМ!$A$33:$A$776,$A128,СВЦЭМ!$B$33:$B$776,Y$113)+'СЕТ СН'!$H$14+СВЦЭМ!$D$10+'СЕТ СН'!$H$6-'СЕТ СН'!$H$26</f>
        <v>1184.1808593300002</v>
      </c>
    </row>
    <row r="129" spans="1:26" ht="15.75" x14ac:dyDescent="0.2">
      <c r="A129" s="35">
        <f t="shared" si="3"/>
        <v>43877</v>
      </c>
      <c r="B129" s="36">
        <f>SUMIFS(СВЦЭМ!$D$33:$D$776,СВЦЭМ!$A$33:$A$776,$A129,СВЦЭМ!$B$33:$B$776,B$113)+'СЕТ СН'!$H$14+СВЦЭМ!$D$10+'СЕТ СН'!$H$6-'СЕТ СН'!$H$26</f>
        <v>1278.6312398700002</v>
      </c>
      <c r="C129" s="36">
        <f>SUMIFS(СВЦЭМ!$D$33:$D$776,СВЦЭМ!$A$33:$A$776,$A129,СВЦЭМ!$B$33:$B$776,C$113)+'СЕТ СН'!$H$14+СВЦЭМ!$D$10+'СЕТ СН'!$H$6-'СЕТ СН'!$H$26</f>
        <v>1308.2867017100002</v>
      </c>
      <c r="D129" s="36">
        <f>SUMIFS(СВЦЭМ!$D$33:$D$776,СВЦЭМ!$A$33:$A$776,$A129,СВЦЭМ!$B$33:$B$776,D$113)+'СЕТ СН'!$H$14+СВЦЭМ!$D$10+'СЕТ СН'!$H$6-'СЕТ СН'!$H$26</f>
        <v>1319.02720791</v>
      </c>
      <c r="E129" s="36">
        <f>SUMIFS(СВЦЭМ!$D$33:$D$776,СВЦЭМ!$A$33:$A$776,$A129,СВЦЭМ!$B$33:$B$776,E$113)+'СЕТ СН'!$H$14+СВЦЭМ!$D$10+'СЕТ СН'!$H$6-'СЕТ СН'!$H$26</f>
        <v>1327.5549462200001</v>
      </c>
      <c r="F129" s="36">
        <f>SUMIFS(СВЦЭМ!$D$33:$D$776,СВЦЭМ!$A$33:$A$776,$A129,СВЦЭМ!$B$33:$B$776,F$113)+'СЕТ СН'!$H$14+СВЦЭМ!$D$10+'СЕТ СН'!$H$6-'СЕТ СН'!$H$26</f>
        <v>1328.3827839</v>
      </c>
      <c r="G129" s="36">
        <f>SUMIFS(СВЦЭМ!$D$33:$D$776,СВЦЭМ!$A$33:$A$776,$A129,СВЦЭМ!$B$33:$B$776,G$113)+'СЕТ СН'!$H$14+СВЦЭМ!$D$10+'СЕТ СН'!$H$6-'СЕТ СН'!$H$26</f>
        <v>1318.2356207400001</v>
      </c>
      <c r="H129" s="36">
        <f>SUMIFS(СВЦЭМ!$D$33:$D$776,СВЦЭМ!$A$33:$A$776,$A129,СВЦЭМ!$B$33:$B$776,H$113)+'СЕТ СН'!$H$14+СВЦЭМ!$D$10+'СЕТ СН'!$H$6-'СЕТ СН'!$H$26</f>
        <v>1293.0818654200002</v>
      </c>
      <c r="I129" s="36">
        <f>SUMIFS(СВЦЭМ!$D$33:$D$776,СВЦЭМ!$A$33:$A$776,$A129,СВЦЭМ!$B$33:$B$776,I$113)+'СЕТ СН'!$H$14+СВЦЭМ!$D$10+'СЕТ СН'!$H$6-'СЕТ СН'!$H$26</f>
        <v>1266.27716809</v>
      </c>
      <c r="J129" s="36">
        <f>SUMIFS(СВЦЭМ!$D$33:$D$776,СВЦЭМ!$A$33:$A$776,$A129,СВЦЭМ!$B$33:$B$776,J$113)+'СЕТ СН'!$H$14+СВЦЭМ!$D$10+'СЕТ СН'!$H$6-'СЕТ СН'!$H$26</f>
        <v>1234.9488455000001</v>
      </c>
      <c r="K129" s="36">
        <f>SUMIFS(СВЦЭМ!$D$33:$D$776,СВЦЭМ!$A$33:$A$776,$A129,СВЦЭМ!$B$33:$B$776,K$113)+'СЕТ СН'!$H$14+СВЦЭМ!$D$10+'СЕТ СН'!$H$6-'СЕТ СН'!$H$26</f>
        <v>1214.0241731900001</v>
      </c>
      <c r="L129" s="36">
        <f>SUMIFS(СВЦЭМ!$D$33:$D$776,СВЦЭМ!$A$33:$A$776,$A129,СВЦЭМ!$B$33:$B$776,L$113)+'СЕТ СН'!$H$14+СВЦЭМ!$D$10+'СЕТ СН'!$H$6-'СЕТ СН'!$H$26</f>
        <v>1203.7137359000001</v>
      </c>
      <c r="M129" s="36">
        <f>SUMIFS(СВЦЭМ!$D$33:$D$776,СВЦЭМ!$A$33:$A$776,$A129,СВЦЭМ!$B$33:$B$776,M$113)+'СЕТ СН'!$H$14+СВЦЭМ!$D$10+'СЕТ СН'!$H$6-'СЕТ СН'!$H$26</f>
        <v>1212.2693923900001</v>
      </c>
      <c r="N129" s="36">
        <f>SUMIFS(СВЦЭМ!$D$33:$D$776,СВЦЭМ!$A$33:$A$776,$A129,СВЦЭМ!$B$33:$B$776,N$113)+'СЕТ СН'!$H$14+СВЦЭМ!$D$10+'СЕТ СН'!$H$6-'СЕТ СН'!$H$26</f>
        <v>1224.4496545900001</v>
      </c>
      <c r="O129" s="36">
        <f>SUMIFS(СВЦЭМ!$D$33:$D$776,СВЦЭМ!$A$33:$A$776,$A129,СВЦЭМ!$B$33:$B$776,O$113)+'СЕТ СН'!$H$14+СВЦЭМ!$D$10+'СЕТ СН'!$H$6-'СЕТ СН'!$H$26</f>
        <v>1235.6843796400001</v>
      </c>
      <c r="P129" s="36">
        <f>SUMIFS(СВЦЭМ!$D$33:$D$776,СВЦЭМ!$A$33:$A$776,$A129,СВЦЭМ!$B$33:$B$776,P$113)+'СЕТ СН'!$H$14+СВЦЭМ!$D$10+'СЕТ СН'!$H$6-'СЕТ СН'!$H$26</f>
        <v>1249.70699139</v>
      </c>
      <c r="Q129" s="36">
        <f>SUMIFS(СВЦЭМ!$D$33:$D$776,СВЦЭМ!$A$33:$A$776,$A129,СВЦЭМ!$B$33:$B$776,Q$113)+'СЕТ СН'!$H$14+СВЦЭМ!$D$10+'СЕТ СН'!$H$6-'СЕТ СН'!$H$26</f>
        <v>1256.7830832300001</v>
      </c>
      <c r="R129" s="36">
        <f>SUMIFS(СВЦЭМ!$D$33:$D$776,СВЦЭМ!$A$33:$A$776,$A129,СВЦЭМ!$B$33:$B$776,R$113)+'СЕТ СН'!$H$14+СВЦЭМ!$D$10+'СЕТ СН'!$H$6-'СЕТ СН'!$H$26</f>
        <v>1249.98011823</v>
      </c>
      <c r="S129" s="36">
        <f>SUMIFS(СВЦЭМ!$D$33:$D$776,СВЦЭМ!$A$33:$A$776,$A129,СВЦЭМ!$B$33:$B$776,S$113)+'СЕТ СН'!$H$14+СВЦЭМ!$D$10+'СЕТ СН'!$H$6-'СЕТ СН'!$H$26</f>
        <v>1240.7960824500001</v>
      </c>
      <c r="T129" s="36">
        <f>SUMIFS(СВЦЭМ!$D$33:$D$776,СВЦЭМ!$A$33:$A$776,$A129,СВЦЭМ!$B$33:$B$776,T$113)+'СЕТ СН'!$H$14+СВЦЭМ!$D$10+'СЕТ СН'!$H$6-'СЕТ СН'!$H$26</f>
        <v>1212.9248000000002</v>
      </c>
      <c r="U129" s="36">
        <f>SUMIFS(СВЦЭМ!$D$33:$D$776,СВЦЭМ!$A$33:$A$776,$A129,СВЦЭМ!$B$33:$B$776,U$113)+'СЕТ СН'!$H$14+СВЦЭМ!$D$10+'СЕТ СН'!$H$6-'СЕТ СН'!$H$26</f>
        <v>1214.39627277</v>
      </c>
      <c r="V129" s="36">
        <f>SUMIFS(СВЦЭМ!$D$33:$D$776,СВЦЭМ!$A$33:$A$776,$A129,СВЦЭМ!$B$33:$B$776,V$113)+'СЕТ СН'!$H$14+СВЦЭМ!$D$10+'СЕТ СН'!$H$6-'СЕТ СН'!$H$26</f>
        <v>1219.48503497</v>
      </c>
      <c r="W129" s="36">
        <f>SUMIFS(СВЦЭМ!$D$33:$D$776,СВЦЭМ!$A$33:$A$776,$A129,СВЦЭМ!$B$33:$B$776,W$113)+'СЕТ СН'!$H$14+СВЦЭМ!$D$10+'СЕТ СН'!$H$6-'СЕТ СН'!$H$26</f>
        <v>1237.2330016599999</v>
      </c>
      <c r="X129" s="36">
        <f>SUMIFS(СВЦЭМ!$D$33:$D$776,СВЦЭМ!$A$33:$A$776,$A129,СВЦЭМ!$B$33:$B$776,X$113)+'СЕТ СН'!$H$14+СВЦЭМ!$D$10+'СЕТ СН'!$H$6-'СЕТ СН'!$H$26</f>
        <v>1225.84365471</v>
      </c>
      <c r="Y129" s="36">
        <f>SUMIFS(СВЦЭМ!$D$33:$D$776,СВЦЭМ!$A$33:$A$776,$A129,СВЦЭМ!$B$33:$B$776,Y$113)+'СЕТ СН'!$H$14+СВЦЭМ!$D$10+'СЕТ СН'!$H$6-'СЕТ СН'!$H$26</f>
        <v>1247.9302033900001</v>
      </c>
    </row>
    <row r="130" spans="1:26" ht="15.75" x14ac:dyDescent="0.2">
      <c r="A130" s="35">
        <f t="shared" si="3"/>
        <v>43878</v>
      </c>
      <c r="B130" s="36">
        <f>SUMIFS(СВЦЭМ!$D$33:$D$776,СВЦЭМ!$A$33:$A$776,$A130,СВЦЭМ!$B$33:$B$776,B$113)+'СЕТ СН'!$H$14+СВЦЭМ!$D$10+'СЕТ СН'!$H$6-'СЕТ СН'!$H$26</f>
        <v>1272.8185752100001</v>
      </c>
      <c r="C130" s="36">
        <f>SUMIFS(СВЦЭМ!$D$33:$D$776,СВЦЭМ!$A$33:$A$776,$A130,СВЦЭМ!$B$33:$B$776,C$113)+'СЕТ СН'!$H$14+СВЦЭМ!$D$10+'СЕТ СН'!$H$6-'СЕТ СН'!$H$26</f>
        <v>1286.4599002800001</v>
      </c>
      <c r="D130" s="36">
        <f>SUMIFS(СВЦЭМ!$D$33:$D$776,СВЦЭМ!$A$33:$A$776,$A130,СВЦЭМ!$B$33:$B$776,D$113)+'СЕТ СН'!$H$14+СВЦЭМ!$D$10+'СЕТ СН'!$H$6-'СЕТ СН'!$H$26</f>
        <v>1299.6278248399999</v>
      </c>
      <c r="E130" s="36">
        <f>SUMIFS(СВЦЭМ!$D$33:$D$776,СВЦЭМ!$A$33:$A$776,$A130,СВЦЭМ!$B$33:$B$776,E$113)+'СЕТ СН'!$H$14+СВЦЭМ!$D$10+'СЕТ СН'!$H$6-'СЕТ СН'!$H$26</f>
        <v>1306.5029392700001</v>
      </c>
      <c r="F130" s="36">
        <f>SUMIFS(СВЦЭМ!$D$33:$D$776,СВЦЭМ!$A$33:$A$776,$A130,СВЦЭМ!$B$33:$B$776,F$113)+'СЕТ СН'!$H$14+СВЦЭМ!$D$10+'СЕТ СН'!$H$6-'СЕТ СН'!$H$26</f>
        <v>1304.5037691900002</v>
      </c>
      <c r="G130" s="36">
        <f>SUMIFS(СВЦЭМ!$D$33:$D$776,СВЦЭМ!$A$33:$A$776,$A130,СВЦЭМ!$B$33:$B$776,G$113)+'СЕТ СН'!$H$14+СВЦЭМ!$D$10+'СЕТ СН'!$H$6-'СЕТ СН'!$H$26</f>
        <v>1289.0448083900001</v>
      </c>
      <c r="H130" s="36">
        <f>SUMIFS(СВЦЭМ!$D$33:$D$776,СВЦЭМ!$A$33:$A$776,$A130,СВЦЭМ!$B$33:$B$776,H$113)+'СЕТ СН'!$H$14+СВЦЭМ!$D$10+'СЕТ СН'!$H$6-'СЕТ СН'!$H$26</f>
        <v>1255.34757734</v>
      </c>
      <c r="I130" s="36">
        <f>SUMIFS(СВЦЭМ!$D$33:$D$776,СВЦЭМ!$A$33:$A$776,$A130,СВЦЭМ!$B$33:$B$776,I$113)+'СЕТ СН'!$H$14+СВЦЭМ!$D$10+'СЕТ СН'!$H$6-'СЕТ СН'!$H$26</f>
        <v>1228.32767027</v>
      </c>
      <c r="J130" s="36">
        <f>SUMIFS(СВЦЭМ!$D$33:$D$776,СВЦЭМ!$A$33:$A$776,$A130,СВЦЭМ!$B$33:$B$776,J$113)+'СЕТ СН'!$H$14+СВЦЭМ!$D$10+'СЕТ СН'!$H$6-'СЕТ СН'!$H$26</f>
        <v>1252.3432895000001</v>
      </c>
      <c r="K130" s="36">
        <f>SUMIFS(СВЦЭМ!$D$33:$D$776,СВЦЭМ!$A$33:$A$776,$A130,СВЦЭМ!$B$33:$B$776,K$113)+'СЕТ СН'!$H$14+СВЦЭМ!$D$10+'СЕТ СН'!$H$6-'СЕТ СН'!$H$26</f>
        <v>1225.7990814100001</v>
      </c>
      <c r="L130" s="36">
        <f>SUMIFS(СВЦЭМ!$D$33:$D$776,СВЦЭМ!$A$33:$A$776,$A130,СВЦЭМ!$B$33:$B$776,L$113)+'СЕТ СН'!$H$14+СВЦЭМ!$D$10+'СЕТ СН'!$H$6-'СЕТ СН'!$H$26</f>
        <v>1219.3981957999999</v>
      </c>
      <c r="M130" s="36">
        <f>SUMIFS(СВЦЭМ!$D$33:$D$776,СВЦЭМ!$A$33:$A$776,$A130,СВЦЭМ!$B$33:$B$776,M$113)+'СЕТ СН'!$H$14+СВЦЭМ!$D$10+'СЕТ СН'!$H$6-'СЕТ СН'!$H$26</f>
        <v>1230.5047734700001</v>
      </c>
      <c r="N130" s="36">
        <f>SUMIFS(СВЦЭМ!$D$33:$D$776,СВЦЭМ!$A$33:$A$776,$A130,СВЦЭМ!$B$33:$B$776,N$113)+'СЕТ СН'!$H$14+СВЦЭМ!$D$10+'СЕТ СН'!$H$6-'СЕТ СН'!$H$26</f>
        <v>1245.3175861899999</v>
      </c>
      <c r="O130" s="36">
        <f>SUMIFS(СВЦЭМ!$D$33:$D$776,СВЦЭМ!$A$33:$A$776,$A130,СВЦЭМ!$B$33:$B$776,O$113)+'СЕТ СН'!$H$14+СВЦЭМ!$D$10+'СЕТ СН'!$H$6-'СЕТ СН'!$H$26</f>
        <v>1253.5699480799999</v>
      </c>
      <c r="P130" s="36">
        <f>SUMIFS(СВЦЭМ!$D$33:$D$776,СВЦЭМ!$A$33:$A$776,$A130,СВЦЭМ!$B$33:$B$776,P$113)+'СЕТ СН'!$H$14+СВЦЭМ!$D$10+'СЕТ СН'!$H$6-'СЕТ СН'!$H$26</f>
        <v>1271.6124277200001</v>
      </c>
      <c r="Q130" s="36">
        <f>SUMIFS(СВЦЭМ!$D$33:$D$776,СВЦЭМ!$A$33:$A$776,$A130,СВЦЭМ!$B$33:$B$776,Q$113)+'СЕТ СН'!$H$14+СВЦЭМ!$D$10+'СЕТ СН'!$H$6-'СЕТ СН'!$H$26</f>
        <v>1289.84253345</v>
      </c>
      <c r="R130" s="36">
        <f>SUMIFS(СВЦЭМ!$D$33:$D$776,СВЦЭМ!$A$33:$A$776,$A130,СВЦЭМ!$B$33:$B$776,R$113)+'СЕТ СН'!$H$14+СВЦЭМ!$D$10+'СЕТ СН'!$H$6-'СЕТ СН'!$H$26</f>
        <v>1287.77521987</v>
      </c>
      <c r="S130" s="36">
        <f>SUMIFS(СВЦЭМ!$D$33:$D$776,СВЦЭМ!$A$33:$A$776,$A130,СВЦЭМ!$B$33:$B$776,S$113)+'СЕТ СН'!$H$14+СВЦЭМ!$D$10+'СЕТ СН'!$H$6-'СЕТ СН'!$H$26</f>
        <v>1270.5921556200001</v>
      </c>
      <c r="T130" s="36">
        <f>SUMIFS(СВЦЭМ!$D$33:$D$776,СВЦЭМ!$A$33:$A$776,$A130,СВЦЭМ!$B$33:$B$776,T$113)+'СЕТ СН'!$H$14+СВЦЭМ!$D$10+'СЕТ СН'!$H$6-'СЕТ СН'!$H$26</f>
        <v>1233.56772245</v>
      </c>
      <c r="U130" s="36">
        <f>SUMIFS(СВЦЭМ!$D$33:$D$776,СВЦЭМ!$A$33:$A$776,$A130,СВЦЭМ!$B$33:$B$776,U$113)+'СЕТ СН'!$H$14+СВЦЭМ!$D$10+'СЕТ СН'!$H$6-'СЕТ СН'!$H$26</f>
        <v>1221.5718201899999</v>
      </c>
      <c r="V130" s="36">
        <f>SUMIFS(СВЦЭМ!$D$33:$D$776,СВЦЭМ!$A$33:$A$776,$A130,СВЦЭМ!$B$33:$B$776,V$113)+'СЕТ СН'!$H$14+СВЦЭМ!$D$10+'СЕТ СН'!$H$6-'СЕТ СН'!$H$26</f>
        <v>1225.6540294400002</v>
      </c>
      <c r="W130" s="36">
        <f>SUMIFS(СВЦЭМ!$D$33:$D$776,СВЦЭМ!$A$33:$A$776,$A130,СВЦЭМ!$B$33:$B$776,W$113)+'СЕТ СН'!$H$14+СВЦЭМ!$D$10+'СЕТ СН'!$H$6-'СЕТ СН'!$H$26</f>
        <v>1247.5146452399999</v>
      </c>
      <c r="X130" s="36">
        <f>SUMIFS(СВЦЭМ!$D$33:$D$776,СВЦЭМ!$A$33:$A$776,$A130,СВЦЭМ!$B$33:$B$776,X$113)+'СЕТ СН'!$H$14+СВЦЭМ!$D$10+'СЕТ СН'!$H$6-'СЕТ СН'!$H$26</f>
        <v>1258.0616031100001</v>
      </c>
      <c r="Y130" s="36">
        <f>SUMIFS(СВЦЭМ!$D$33:$D$776,СВЦЭМ!$A$33:$A$776,$A130,СВЦЭМ!$B$33:$B$776,Y$113)+'СЕТ СН'!$H$14+СВЦЭМ!$D$10+'СЕТ СН'!$H$6-'СЕТ СН'!$H$26</f>
        <v>1293.2596828800001</v>
      </c>
    </row>
    <row r="131" spans="1:26" ht="15.75" x14ac:dyDescent="0.2">
      <c r="A131" s="35">
        <f t="shared" si="3"/>
        <v>43879</v>
      </c>
      <c r="B131" s="36">
        <f>SUMIFS(СВЦЭМ!$D$33:$D$776,СВЦЭМ!$A$33:$A$776,$A131,СВЦЭМ!$B$33:$B$776,B$113)+'СЕТ СН'!$H$14+СВЦЭМ!$D$10+'СЕТ СН'!$H$6-'СЕТ СН'!$H$26</f>
        <v>1250.94207594</v>
      </c>
      <c r="C131" s="36">
        <f>SUMIFS(СВЦЭМ!$D$33:$D$776,СВЦЭМ!$A$33:$A$776,$A131,СВЦЭМ!$B$33:$B$776,C$113)+'СЕТ СН'!$H$14+СВЦЭМ!$D$10+'СЕТ СН'!$H$6-'СЕТ СН'!$H$26</f>
        <v>1281.7265815700002</v>
      </c>
      <c r="D131" s="36">
        <f>SUMIFS(СВЦЭМ!$D$33:$D$776,СВЦЭМ!$A$33:$A$776,$A131,СВЦЭМ!$B$33:$B$776,D$113)+'СЕТ СН'!$H$14+СВЦЭМ!$D$10+'СЕТ СН'!$H$6-'СЕТ СН'!$H$26</f>
        <v>1289.7488595100001</v>
      </c>
      <c r="E131" s="36">
        <f>SUMIFS(СВЦЭМ!$D$33:$D$776,СВЦЭМ!$A$33:$A$776,$A131,СВЦЭМ!$B$33:$B$776,E$113)+'СЕТ СН'!$H$14+СВЦЭМ!$D$10+'СЕТ СН'!$H$6-'СЕТ СН'!$H$26</f>
        <v>1296.8790455400001</v>
      </c>
      <c r="F131" s="36">
        <f>SUMIFS(СВЦЭМ!$D$33:$D$776,СВЦЭМ!$A$33:$A$776,$A131,СВЦЭМ!$B$33:$B$776,F$113)+'СЕТ СН'!$H$14+СВЦЭМ!$D$10+'СЕТ СН'!$H$6-'СЕТ СН'!$H$26</f>
        <v>1288.8120329200001</v>
      </c>
      <c r="G131" s="36">
        <f>SUMIFS(СВЦЭМ!$D$33:$D$776,СВЦЭМ!$A$33:$A$776,$A131,СВЦЭМ!$B$33:$B$776,G$113)+'СЕТ СН'!$H$14+СВЦЭМ!$D$10+'СЕТ СН'!$H$6-'СЕТ СН'!$H$26</f>
        <v>1275.7468190300001</v>
      </c>
      <c r="H131" s="36">
        <f>SUMIFS(СВЦЭМ!$D$33:$D$776,СВЦЭМ!$A$33:$A$776,$A131,СВЦЭМ!$B$33:$B$776,H$113)+'СЕТ СН'!$H$14+СВЦЭМ!$D$10+'СЕТ СН'!$H$6-'СЕТ СН'!$H$26</f>
        <v>1247.44191189</v>
      </c>
      <c r="I131" s="36">
        <f>SUMIFS(СВЦЭМ!$D$33:$D$776,СВЦЭМ!$A$33:$A$776,$A131,СВЦЭМ!$B$33:$B$776,I$113)+'СЕТ СН'!$H$14+СВЦЭМ!$D$10+'СЕТ СН'!$H$6-'СЕТ СН'!$H$26</f>
        <v>1218.8558489900001</v>
      </c>
      <c r="J131" s="36">
        <f>SUMIFS(СВЦЭМ!$D$33:$D$776,СВЦЭМ!$A$33:$A$776,$A131,СВЦЭМ!$B$33:$B$776,J$113)+'СЕТ СН'!$H$14+СВЦЭМ!$D$10+'СЕТ СН'!$H$6-'СЕТ СН'!$H$26</f>
        <v>1213.90122776</v>
      </c>
      <c r="K131" s="36">
        <f>SUMIFS(СВЦЭМ!$D$33:$D$776,СВЦЭМ!$A$33:$A$776,$A131,СВЦЭМ!$B$33:$B$776,K$113)+'СЕТ СН'!$H$14+СВЦЭМ!$D$10+'СЕТ СН'!$H$6-'СЕТ СН'!$H$26</f>
        <v>1214.7566842900001</v>
      </c>
      <c r="L131" s="36">
        <f>SUMIFS(СВЦЭМ!$D$33:$D$776,СВЦЭМ!$A$33:$A$776,$A131,СВЦЭМ!$B$33:$B$776,L$113)+'СЕТ СН'!$H$14+СВЦЭМ!$D$10+'СЕТ СН'!$H$6-'СЕТ СН'!$H$26</f>
        <v>1214.97329524</v>
      </c>
      <c r="M131" s="36">
        <f>SUMIFS(СВЦЭМ!$D$33:$D$776,СВЦЭМ!$A$33:$A$776,$A131,СВЦЭМ!$B$33:$B$776,M$113)+'СЕТ СН'!$H$14+СВЦЭМ!$D$10+'СЕТ СН'!$H$6-'СЕТ СН'!$H$26</f>
        <v>1230.4212155300002</v>
      </c>
      <c r="N131" s="36">
        <f>SUMIFS(СВЦЭМ!$D$33:$D$776,СВЦЭМ!$A$33:$A$776,$A131,СВЦЭМ!$B$33:$B$776,N$113)+'СЕТ СН'!$H$14+СВЦЭМ!$D$10+'СЕТ СН'!$H$6-'СЕТ СН'!$H$26</f>
        <v>1261.35915578</v>
      </c>
      <c r="O131" s="36">
        <f>SUMIFS(СВЦЭМ!$D$33:$D$776,СВЦЭМ!$A$33:$A$776,$A131,СВЦЭМ!$B$33:$B$776,O$113)+'СЕТ СН'!$H$14+СВЦЭМ!$D$10+'СЕТ СН'!$H$6-'СЕТ СН'!$H$26</f>
        <v>1300.0388679299999</v>
      </c>
      <c r="P131" s="36">
        <f>SUMIFS(СВЦЭМ!$D$33:$D$776,СВЦЭМ!$A$33:$A$776,$A131,СВЦЭМ!$B$33:$B$776,P$113)+'СЕТ СН'!$H$14+СВЦЭМ!$D$10+'СЕТ СН'!$H$6-'СЕТ СН'!$H$26</f>
        <v>1315.9242338399999</v>
      </c>
      <c r="Q131" s="36">
        <f>SUMIFS(СВЦЭМ!$D$33:$D$776,СВЦЭМ!$A$33:$A$776,$A131,СВЦЭМ!$B$33:$B$776,Q$113)+'СЕТ СН'!$H$14+СВЦЭМ!$D$10+'СЕТ СН'!$H$6-'СЕТ СН'!$H$26</f>
        <v>1324.87711085</v>
      </c>
      <c r="R131" s="36">
        <f>SUMIFS(СВЦЭМ!$D$33:$D$776,СВЦЭМ!$A$33:$A$776,$A131,СВЦЭМ!$B$33:$B$776,R$113)+'СЕТ СН'!$H$14+СВЦЭМ!$D$10+'СЕТ СН'!$H$6-'СЕТ СН'!$H$26</f>
        <v>1320.1309641600001</v>
      </c>
      <c r="S131" s="36">
        <f>SUMIFS(СВЦЭМ!$D$33:$D$776,СВЦЭМ!$A$33:$A$776,$A131,СВЦЭМ!$B$33:$B$776,S$113)+'СЕТ СН'!$H$14+СВЦЭМ!$D$10+'СЕТ СН'!$H$6-'СЕТ СН'!$H$26</f>
        <v>1304.3342586100002</v>
      </c>
      <c r="T131" s="36">
        <f>SUMIFS(СВЦЭМ!$D$33:$D$776,СВЦЭМ!$A$33:$A$776,$A131,СВЦЭМ!$B$33:$B$776,T$113)+'СЕТ СН'!$H$14+СВЦЭМ!$D$10+'СЕТ СН'!$H$6-'СЕТ СН'!$H$26</f>
        <v>1269.4609903999999</v>
      </c>
      <c r="U131" s="36">
        <f>SUMIFS(СВЦЭМ!$D$33:$D$776,СВЦЭМ!$A$33:$A$776,$A131,СВЦЭМ!$B$33:$B$776,U$113)+'СЕТ СН'!$H$14+СВЦЭМ!$D$10+'СЕТ СН'!$H$6-'СЕТ СН'!$H$26</f>
        <v>1257.1668103000002</v>
      </c>
      <c r="V131" s="36">
        <f>SUMIFS(СВЦЭМ!$D$33:$D$776,СВЦЭМ!$A$33:$A$776,$A131,СВЦЭМ!$B$33:$B$776,V$113)+'СЕТ СН'!$H$14+СВЦЭМ!$D$10+'СЕТ СН'!$H$6-'СЕТ СН'!$H$26</f>
        <v>1248.2428349500001</v>
      </c>
      <c r="W131" s="36">
        <f>SUMIFS(СВЦЭМ!$D$33:$D$776,СВЦЭМ!$A$33:$A$776,$A131,СВЦЭМ!$B$33:$B$776,W$113)+'СЕТ СН'!$H$14+СВЦЭМ!$D$10+'СЕТ СН'!$H$6-'СЕТ СН'!$H$26</f>
        <v>1259.8357491800002</v>
      </c>
      <c r="X131" s="36">
        <f>SUMIFS(СВЦЭМ!$D$33:$D$776,СВЦЭМ!$A$33:$A$776,$A131,СВЦЭМ!$B$33:$B$776,X$113)+'СЕТ СН'!$H$14+СВЦЭМ!$D$10+'СЕТ СН'!$H$6-'СЕТ СН'!$H$26</f>
        <v>1258.1370509100002</v>
      </c>
      <c r="Y131" s="36">
        <f>SUMIFS(СВЦЭМ!$D$33:$D$776,СВЦЭМ!$A$33:$A$776,$A131,СВЦЭМ!$B$33:$B$776,Y$113)+'СЕТ СН'!$H$14+СВЦЭМ!$D$10+'СЕТ СН'!$H$6-'СЕТ СН'!$H$26</f>
        <v>1283.7521455000001</v>
      </c>
    </row>
    <row r="132" spans="1:26" ht="15.75" x14ac:dyDescent="0.2">
      <c r="A132" s="35">
        <f t="shared" si="3"/>
        <v>43880</v>
      </c>
      <c r="B132" s="36">
        <f>SUMIFS(СВЦЭМ!$D$33:$D$776,СВЦЭМ!$A$33:$A$776,$A132,СВЦЭМ!$B$33:$B$776,B$113)+'СЕТ СН'!$H$14+СВЦЭМ!$D$10+'СЕТ СН'!$H$6-'СЕТ СН'!$H$26</f>
        <v>1305.3073646299999</v>
      </c>
      <c r="C132" s="36">
        <f>SUMIFS(СВЦЭМ!$D$33:$D$776,СВЦЭМ!$A$33:$A$776,$A132,СВЦЭМ!$B$33:$B$776,C$113)+'СЕТ СН'!$H$14+СВЦЭМ!$D$10+'СЕТ СН'!$H$6-'СЕТ СН'!$H$26</f>
        <v>1307.69913765</v>
      </c>
      <c r="D132" s="36">
        <f>SUMIFS(СВЦЭМ!$D$33:$D$776,СВЦЭМ!$A$33:$A$776,$A132,СВЦЭМ!$B$33:$B$776,D$113)+'СЕТ СН'!$H$14+СВЦЭМ!$D$10+'СЕТ СН'!$H$6-'СЕТ СН'!$H$26</f>
        <v>1323.6913035500002</v>
      </c>
      <c r="E132" s="36">
        <f>SUMIFS(СВЦЭМ!$D$33:$D$776,СВЦЭМ!$A$33:$A$776,$A132,СВЦЭМ!$B$33:$B$776,E$113)+'СЕТ СН'!$H$14+СВЦЭМ!$D$10+'СЕТ СН'!$H$6-'СЕТ СН'!$H$26</f>
        <v>1330.2629582700001</v>
      </c>
      <c r="F132" s="36">
        <f>SUMIFS(СВЦЭМ!$D$33:$D$776,СВЦЭМ!$A$33:$A$776,$A132,СВЦЭМ!$B$33:$B$776,F$113)+'СЕТ СН'!$H$14+СВЦЭМ!$D$10+'СЕТ СН'!$H$6-'СЕТ СН'!$H$26</f>
        <v>1323.08417753</v>
      </c>
      <c r="G132" s="36">
        <f>SUMIFS(СВЦЭМ!$D$33:$D$776,СВЦЭМ!$A$33:$A$776,$A132,СВЦЭМ!$B$33:$B$776,G$113)+'СЕТ СН'!$H$14+СВЦЭМ!$D$10+'СЕТ СН'!$H$6-'СЕТ СН'!$H$26</f>
        <v>1317.0789482300002</v>
      </c>
      <c r="H132" s="36">
        <f>SUMIFS(СВЦЭМ!$D$33:$D$776,СВЦЭМ!$A$33:$A$776,$A132,СВЦЭМ!$B$33:$B$776,H$113)+'СЕТ СН'!$H$14+СВЦЭМ!$D$10+'СЕТ СН'!$H$6-'СЕТ СН'!$H$26</f>
        <v>1287.93670969</v>
      </c>
      <c r="I132" s="36">
        <f>SUMIFS(СВЦЭМ!$D$33:$D$776,СВЦЭМ!$A$33:$A$776,$A132,СВЦЭМ!$B$33:$B$776,I$113)+'СЕТ СН'!$H$14+СВЦЭМ!$D$10+'СЕТ СН'!$H$6-'СЕТ СН'!$H$26</f>
        <v>1256.8147835200002</v>
      </c>
      <c r="J132" s="36">
        <f>SUMIFS(СВЦЭМ!$D$33:$D$776,СВЦЭМ!$A$33:$A$776,$A132,СВЦЭМ!$B$33:$B$776,J$113)+'СЕТ СН'!$H$14+СВЦЭМ!$D$10+'СЕТ СН'!$H$6-'СЕТ СН'!$H$26</f>
        <v>1229.7509587100001</v>
      </c>
      <c r="K132" s="36">
        <f>SUMIFS(СВЦЭМ!$D$33:$D$776,СВЦЭМ!$A$33:$A$776,$A132,СВЦЭМ!$B$33:$B$776,K$113)+'СЕТ СН'!$H$14+СВЦЭМ!$D$10+'СЕТ СН'!$H$6-'СЕТ СН'!$H$26</f>
        <v>1209.4776212300001</v>
      </c>
      <c r="L132" s="36">
        <f>SUMIFS(СВЦЭМ!$D$33:$D$776,СВЦЭМ!$A$33:$A$776,$A132,СВЦЭМ!$B$33:$B$776,L$113)+'СЕТ СН'!$H$14+СВЦЭМ!$D$10+'СЕТ СН'!$H$6-'СЕТ СН'!$H$26</f>
        <v>1210.1644698700002</v>
      </c>
      <c r="M132" s="36">
        <f>SUMIFS(СВЦЭМ!$D$33:$D$776,СВЦЭМ!$A$33:$A$776,$A132,СВЦЭМ!$B$33:$B$776,M$113)+'СЕТ СН'!$H$14+СВЦЭМ!$D$10+'СЕТ СН'!$H$6-'СЕТ СН'!$H$26</f>
        <v>1218.0435812000001</v>
      </c>
      <c r="N132" s="36">
        <f>SUMIFS(СВЦЭМ!$D$33:$D$776,СВЦЭМ!$A$33:$A$776,$A132,СВЦЭМ!$B$33:$B$776,N$113)+'СЕТ СН'!$H$14+СВЦЭМ!$D$10+'СЕТ СН'!$H$6-'СЕТ СН'!$H$26</f>
        <v>1237.1808014600001</v>
      </c>
      <c r="O132" s="36">
        <f>SUMIFS(СВЦЭМ!$D$33:$D$776,СВЦЭМ!$A$33:$A$776,$A132,СВЦЭМ!$B$33:$B$776,O$113)+'СЕТ СН'!$H$14+СВЦЭМ!$D$10+'СЕТ СН'!$H$6-'СЕТ СН'!$H$26</f>
        <v>1257.6402087199999</v>
      </c>
      <c r="P132" s="36">
        <f>SUMIFS(СВЦЭМ!$D$33:$D$776,СВЦЭМ!$A$33:$A$776,$A132,СВЦЭМ!$B$33:$B$776,P$113)+'СЕТ СН'!$H$14+СВЦЭМ!$D$10+'СЕТ СН'!$H$6-'СЕТ СН'!$H$26</f>
        <v>1275.02795569</v>
      </c>
      <c r="Q132" s="36">
        <f>SUMIFS(СВЦЭМ!$D$33:$D$776,СВЦЭМ!$A$33:$A$776,$A132,СВЦЭМ!$B$33:$B$776,Q$113)+'СЕТ СН'!$H$14+СВЦЭМ!$D$10+'СЕТ СН'!$H$6-'СЕТ СН'!$H$26</f>
        <v>1279.8082880900001</v>
      </c>
      <c r="R132" s="36">
        <f>SUMIFS(СВЦЭМ!$D$33:$D$776,СВЦЭМ!$A$33:$A$776,$A132,СВЦЭМ!$B$33:$B$776,R$113)+'СЕТ СН'!$H$14+СВЦЭМ!$D$10+'СЕТ СН'!$H$6-'СЕТ СН'!$H$26</f>
        <v>1273.6773917200001</v>
      </c>
      <c r="S132" s="36">
        <f>SUMIFS(СВЦЭМ!$D$33:$D$776,СВЦЭМ!$A$33:$A$776,$A132,СВЦЭМ!$B$33:$B$776,S$113)+'СЕТ СН'!$H$14+СВЦЭМ!$D$10+'СЕТ СН'!$H$6-'СЕТ СН'!$H$26</f>
        <v>1249.8765068100001</v>
      </c>
      <c r="T132" s="36">
        <f>SUMIFS(СВЦЭМ!$D$33:$D$776,СВЦЭМ!$A$33:$A$776,$A132,СВЦЭМ!$B$33:$B$776,T$113)+'СЕТ СН'!$H$14+СВЦЭМ!$D$10+'СЕТ СН'!$H$6-'СЕТ СН'!$H$26</f>
        <v>1216.7142026000001</v>
      </c>
      <c r="U132" s="36">
        <f>SUMIFS(СВЦЭМ!$D$33:$D$776,СВЦЭМ!$A$33:$A$776,$A132,СВЦЭМ!$B$33:$B$776,U$113)+'СЕТ СН'!$H$14+СВЦЭМ!$D$10+'СЕТ СН'!$H$6-'СЕТ СН'!$H$26</f>
        <v>1210.37604003</v>
      </c>
      <c r="V132" s="36">
        <f>SUMIFS(СВЦЭМ!$D$33:$D$776,СВЦЭМ!$A$33:$A$776,$A132,СВЦЭМ!$B$33:$B$776,V$113)+'СЕТ СН'!$H$14+СВЦЭМ!$D$10+'СЕТ СН'!$H$6-'СЕТ СН'!$H$26</f>
        <v>1228.12337215</v>
      </c>
      <c r="W132" s="36">
        <f>SUMIFS(СВЦЭМ!$D$33:$D$776,СВЦЭМ!$A$33:$A$776,$A132,СВЦЭМ!$B$33:$B$776,W$113)+'СЕТ СН'!$H$14+СВЦЭМ!$D$10+'СЕТ СН'!$H$6-'СЕТ СН'!$H$26</f>
        <v>1220.58102553</v>
      </c>
      <c r="X132" s="36">
        <f>SUMIFS(СВЦЭМ!$D$33:$D$776,СВЦЭМ!$A$33:$A$776,$A132,СВЦЭМ!$B$33:$B$776,X$113)+'СЕТ СН'!$H$14+СВЦЭМ!$D$10+'СЕТ СН'!$H$6-'СЕТ СН'!$H$26</f>
        <v>1222.1850926500001</v>
      </c>
      <c r="Y132" s="36">
        <f>SUMIFS(СВЦЭМ!$D$33:$D$776,СВЦЭМ!$A$33:$A$776,$A132,СВЦЭМ!$B$33:$B$776,Y$113)+'СЕТ СН'!$H$14+СВЦЭМ!$D$10+'СЕТ СН'!$H$6-'СЕТ СН'!$H$26</f>
        <v>1259.6016681599999</v>
      </c>
    </row>
    <row r="133" spans="1:26" ht="15.75" x14ac:dyDescent="0.2">
      <c r="A133" s="35">
        <f t="shared" si="3"/>
        <v>43881</v>
      </c>
      <c r="B133" s="36">
        <f>SUMIFS(СВЦЭМ!$D$33:$D$776,СВЦЭМ!$A$33:$A$776,$A133,СВЦЭМ!$B$33:$B$776,B$113)+'СЕТ СН'!$H$14+СВЦЭМ!$D$10+'СЕТ СН'!$H$6-'СЕТ СН'!$H$26</f>
        <v>1262.70977915</v>
      </c>
      <c r="C133" s="36">
        <f>SUMIFS(СВЦЭМ!$D$33:$D$776,СВЦЭМ!$A$33:$A$776,$A133,СВЦЭМ!$B$33:$B$776,C$113)+'СЕТ СН'!$H$14+СВЦЭМ!$D$10+'СЕТ СН'!$H$6-'СЕТ СН'!$H$26</f>
        <v>1270.6979757399999</v>
      </c>
      <c r="D133" s="36">
        <f>SUMIFS(СВЦЭМ!$D$33:$D$776,СВЦЭМ!$A$33:$A$776,$A133,СВЦЭМ!$B$33:$B$776,D$113)+'СЕТ СН'!$H$14+СВЦЭМ!$D$10+'СЕТ СН'!$H$6-'СЕТ СН'!$H$26</f>
        <v>1283.1110165099999</v>
      </c>
      <c r="E133" s="36">
        <f>SUMIFS(СВЦЭМ!$D$33:$D$776,СВЦЭМ!$A$33:$A$776,$A133,СВЦЭМ!$B$33:$B$776,E$113)+'СЕТ СН'!$H$14+СВЦЭМ!$D$10+'СЕТ СН'!$H$6-'СЕТ СН'!$H$26</f>
        <v>1299.5223910899999</v>
      </c>
      <c r="F133" s="36">
        <f>SUMIFS(СВЦЭМ!$D$33:$D$776,СВЦЭМ!$A$33:$A$776,$A133,СВЦЭМ!$B$33:$B$776,F$113)+'СЕТ СН'!$H$14+СВЦЭМ!$D$10+'СЕТ СН'!$H$6-'СЕТ СН'!$H$26</f>
        <v>1302.7525488400001</v>
      </c>
      <c r="G133" s="36">
        <f>SUMIFS(СВЦЭМ!$D$33:$D$776,СВЦЭМ!$A$33:$A$776,$A133,СВЦЭМ!$B$33:$B$776,G$113)+'СЕТ СН'!$H$14+СВЦЭМ!$D$10+'СЕТ СН'!$H$6-'СЕТ СН'!$H$26</f>
        <v>1294.29743594</v>
      </c>
      <c r="H133" s="36">
        <f>SUMIFS(СВЦЭМ!$D$33:$D$776,СВЦЭМ!$A$33:$A$776,$A133,СВЦЭМ!$B$33:$B$776,H$113)+'СЕТ СН'!$H$14+СВЦЭМ!$D$10+'СЕТ СН'!$H$6-'СЕТ СН'!$H$26</f>
        <v>1266.5289130599999</v>
      </c>
      <c r="I133" s="36">
        <f>SUMIFS(СВЦЭМ!$D$33:$D$776,СВЦЭМ!$A$33:$A$776,$A133,СВЦЭМ!$B$33:$B$776,I$113)+'СЕТ СН'!$H$14+СВЦЭМ!$D$10+'СЕТ СН'!$H$6-'СЕТ СН'!$H$26</f>
        <v>1233.64702278</v>
      </c>
      <c r="J133" s="36">
        <f>SUMIFS(СВЦЭМ!$D$33:$D$776,СВЦЭМ!$A$33:$A$776,$A133,СВЦЭМ!$B$33:$B$776,J$113)+'СЕТ СН'!$H$14+СВЦЭМ!$D$10+'СЕТ СН'!$H$6-'СЕТ СН'!$H$26</f>
        <v>1199.14938944</v>
      </c>
      <c r="K133" s="36">
        <f>SUMIFS(СВЦЭМ!$D$33:$D$776,СВЦЭМ!$A$33:$A$776,$A133,СВЦЭМ!$B$33:$B$776,K$113)+'СЕТ СН'!$H$14+СВЦЭМ!$D$10+'СЕТ СН'!$H$6-'СЕТ СН'!$H$26</f>
        <v>1184.2132580900002</v>
      </c>
      <c r="L133" s="36">
        <f>SUMIFS(СВЦЭМ!$D$33:$D$776,СВЦЭМ!$A$33:$A$776,$A133,СВЦЭМ!$B$33:$B$776,L$113)+'СЕТ СН'!$H$14+СВЦЭМ!$D$10+'СЕТ СН'!$H$6-'СЕТ СН'!$H$26</f>
        <v>1185.41559626</v>
      </c>
      <c r="M133" s="36">
        <f>SUMIFS(СВЦЭМ!$D$33:$D$776,СВЦЭМ!$A$33:$A$776,$A133,СВЦЭМ!$B$33:$B$776,M$113)+'СЕТ СН'!$H$14+СВЦЭМ!$D$10+'СЕТ СН'!$H$6-'СЕТ СН'!$H$26</f>
        <v>1194.88395296</v>
      </c>
      <c r="N133" s="36">
        <f>SUMIFS(СВЦЭМ!$D$33:$D$776,СВЦЭМ!$A$33:$A$776,$A133,СВЦЭМ!$B$33:$B$776,N$113)+'СЕТ СН'!$H$14+СВЦЭМ!$D$10+'СЕТ СН'!$H$6-'СЕТ СН'!$H$26</f>
        <v>1220.54448594</v>
      </c>
      <c r="O133" s="36">
        <f>SUMIFS(СВЦЭМ!$D$33:$D$776,СВЦЭМ!$A$33:$A$776,$A133,СВЦЭМ!$B$33:$B$776,O$113)+'СЕТ СН'!$H$14+СВЦЭМ!$D$10+'СЕТ СН'!$H$6-'СЕТ СН'!$H$26</f>
        <v>1241.03971039</v>
      </c>
      <c r="P133" s="36">
        <f>SUMIFS(СВЦЭМ!$D$33:$D$776,СВЦЭМ!$A$33:$A$776,$A133,СВЦЭМ!$B$33:$B$776,P$113)+'СЕТ СН'!$H$14+СВЦЭМ!$D$10+'СЕТ СН'!$H$6-'СЕТ СН'!$H$26</f>
        <v>1256.4510178</v>
      </c>
      <c r="Q133" s="36">
        <f>SUMIFS(СВЦЭМ!$D$33:$D$776,СВЦЭМ!$A$33:$A$776,$A133,СВЦЭМ!$B$33:$B$776,Q$113)+'СЕТ СН'!$H$14+СВЦЭМ!$D$10+'СЕТ СН'!$H$6-'СЕТ СН'!$H$26</f>
        <v>1271.69892284</v>
      </c>
      <c r="R133" s="36">
        <f>SUMIFS(СВЦЭМ!$D$33:$D$776,СВЦЭМ!$A$33:$A$776,$A133,СВЦЭМ!$B$33:$B$776,R$113)+'СЕТ СН'!$H$14+СВЦЭМ!$D$10+'СЕТ СН'!$H$6-'СЕТ СН'!$H$26</f>
        <v>1266.4751116699999</v>
      </c>
      <c r="S133" s="36">
        <f>SUMIFS(СВЦЭМ!$D$33:$D$776,СВЦЭМ!$A$33:$A$776,$A133,СВЦЭМ!$B$33:$B$776,S$113)+'СЕТ СН'!$H$14+СВЦЭМ!$D$10+'СЕТ СН'!$H$6-'СЕТ СН'!$H$26</f>
        <v>1234.8850529000001</v>
      </c>
      <c r="T133" s="36">
        <f>SUMIFS(СВЦЭМ!$D$33:$D$776,СВЦЭМ!$A$33:$A$776,$A133,СВЦЭМ!$B$33:$B$776,T$113)+'СЕТ СН'!$H$14+СВЦЭМ!$D$10+'СЕТ СН'!$H$6-'СЕТ СН'!$H$26</f>
        <v>1206.97305409</v>
      </c>
      <c r="U133" s="36">
        <f>SUMIFS(СВЦЭМ!$D$33:$D$776,СВЦЭМ!$A$33:$A$776,$A133,СВЦЭМ!$B$33:$B$776,U$113)+'СЕТ СН'!$H$14+СВЦЭМ!$D$10+'СЕТ СН'!$H$6-'СЕТ СН'!$H$26</f>
        <v>1188.2077127900002</v>
      </c>
      <c r="V133" s="36">
        <f>SUMIFS(СВЦЭМ!$D$33:$D$776,СВЦЭМ!$A$33:$A$776,$A133,СВЦЭМ!$B$33:$B$776,V$113)+'СЕТ СН'!$H$14+СВЦЭМ!$D$10+'СЕТ СН'!$H$6-'СЕТ СН'!$H$26</f>
        <v>1191.64982452</v>
      </c>
      <c r="W133" s="36">
        <f>SUMIFS(СВЦЭМ!$D$33:$D$776,СВЦЭМ!$A$33:$A$776,$A133,СВЦЭМ!$B$33:$B$776,W$113)+'СЕТ СН'!$H$14+СВЦЭМ!$D$10+'СЕТ СН'!$H$6-'СЕТ СН'!$H$26</f>
        <v>1210.90872227</v>
      </c>
      <c r="X133" s="36">
        <f>SUMIFS(СВЦЭМ!$D$33:$D$776,СВЦЭМ!$A$33:$A$776,$A133,СВЦЭМ!$B$33:$B$776,X$113)+'СЕТ СН'!$H$14+СВЦЭМ!$D$10+'СЕТ СН'!$H$6-'СЕТ СН'!$H$26</f>
        <v>1228.3960863900002</v>
      </c>
      <c r="Y133" s="36">
        <f>SUMIFS(СВЦЭМ!$D$33:$D$776,СВЦЭМ!$A$33:$A$776,$A133,СВЦЭМ!$B$33:$B$776,Y$113)+'СЕТ СН'!$H$14+СВЦЭМ!$D$10+'СЕТ СН'!$H$6-'СЕТ СН'!$H$26</f>
        <v>1239.87106038</v>
      </c>
    </row>
    <row r="134" spans="1:26" ht="15.75" x14ac:dyDescent="0.2">
      <c r="A134" s="35">
        <f t="shared" si="3"/>
        <v>43882</v>
      </c>
      <c r="B134" s="36">
        <f>SUMIFS(СВЦЭМ!$D$33:$D$776,СВЦЭМ!$A$33:$A$776,$A134,СВЦЭМ!$B$33:$B$776,B$113)+'СЕТ СН'!$H$14+СВЦЭМ!$D$10+'СЕТ СН'!$H$6-'СЕТ СН'!$H$26</f>
        <v>1252.6862656500002</v>
      </c>
      <c r="C134" s="36">
        <f>SUMIFS(СВЦЭМ!$D$33:$D$776,СВЦЭМ!$A$33:$A$776,$A134,СВЦЭМ!$B$33:$B$776,C$113)+'СЕТ СН'!$H$14+СВЦЭМ!$D$10+'СЕТ СН'!$H$6-'СЕТ СН'!$H$26</f>
        <v>1275.6203844500001</v>
      </c>
      <c r="D134" s="36">
        <f>SUMIFS(СВЦЭМ!$D$33:$D$776,СВЦЭМ!$A$33:$A$776,$A134,СВЦЭМ!$B$33:$B$776,D$113)+'СЕТ СН'!$H$14+СВЦЭМ!$D$10+'СЕТ СН'!$H$6-'СЕТ СН'!$H$26</f>
        <v>1288.8979581200001</v>
      </c>
      <c r="E134" s="36">
        <f>SUMIFS(СВЦЭМ!$D$33:$D$776,СВЦЭМ!$A$33:$A$776,$A134,СВЦЭМ!$B$33:$B$776,E$113)+'СЕТ СН'!$H$14+СВЦЭМ!$D$10+'СЕТ СН'!$H$6-'СЕТ СН'!$H$26</f>
        <v>1292.52657654</v>
      </c>
      <c r="F134" s="36">
        <f>SUMIFS(СВЦЭМ!$D$33:$D$776,СВЦЭМ!$A$33:$A$776,$A134,СВЦЭМ!$B$33:$B$776,F$113)+'СЕТ СН'!$H$14+СВЦЭМ!$D$10+'СЕТ СН'!$H$6-'СЕТ СН'!$H$26</f>
        <v>1280.58030001</v>
      </c>
      <c r="G134" s="36">
        <f>SUMIFS(СВЦЭМ!$D$33:$D$776,СВЦЭМ!$A$33:$A$776,$A134,СВЦЭМ!$B$33:$B$776,G$113)+'СЕТ СН'!$H$14+СВЦЭМ!$D$10+'СЕТ СН'!$H$6-'СЕТ СН'!$H$26</f>
        <v>1257.8879219200001</v>
      </c>
      <c r="H134" s="36">
        <f>SUMIFS(СВЦЭМ!$D$33:$D$776,СВЦЭМ!$A$33:$A$776,$A134,СВЦЭМ!$B$33:$B$776,H$113)+'СЕТ СН'!$H$14+СВЦЭМ!$D$10+'СЕТ СН'!$H$6-'СЕТ СН'!$H$26</f>
        <v>1238.8886067400001</v>
      </c>
      <c r="I134" s="36">
        <f>SUMIFS(СВЦЭМ!$D$33:$D$776,СВЦЭМ!$A$33:$A$776,$A134,СВЦЭМ!$B$33:$B$776,I$113)+'СЕТ СН'!$H$14+СВЦЭМ!$D$10+'СЕТ СН'!$H$6-'СЕТ СН'!$H$26</f>
        <v>1221.74480907</v>
      </c>
      <c r="J134" s="36">
        <f>SUMIFS(СВЦЭМ!$D$33:$D$776,СВЦЭМ!$A$33:$A$776,$A134,СВЦЭМ!$B$33:$B$776,J$113)+'СЕТ СН'!$H$14+СВЦЭМ!$D$10+'СЕТ СН'!$H$6-'СЕТ СН'!$H$26</f>
        <v>1200.2050963700001</v>
      </c>
      <c r="K134" s="36">
        <f>SUMIFS(СВЦЭМ!$D$33:$D$776,СВЦЭМ!$A$33:$A$776,$A134,СВЦЭМ!$B$33:$B$776,K$113)+'СЕТ СН'!$H$14+СВЦЭМ!$D$10+'СЕТ СН'!$H$6-'СЕТ СН'!$H$26</f>
        <v>1195.01256777</v>
      </c>
      <c r="L134" s="36">
        <f>SUMIFS(СВЦЭМ!$D$33:$D$776,СВЦЭМ!$A$33:$A$776,$A134,СВЦЭМ!$B$33:$B$776,L$113)+'СЕТ СН'!$H$14+СВЦЭМ!$D$10+'СЕТ СН'!$H$6-'СЕТ СН'!$H$26</f>
        <v>1198.4105998700002</v>
      </c>
      <c r="M134" s="36">
        <f>SUMIFS(СВЦЭМ!$D$33:$D$776,СВЦЭМ!$A$33:$A$776,$A134,СВЦЭМ!$B$33:$B$776,M$113)+'СЕТ СН'!$H$14+СВЦЭМ!$D$10+'СЕТ СН'!$H$6-'СЕТ СН'!$H$26</f>
        <v>1210.8731652700001</v>
      </c>
      <c r="N134" s="36">
        <f>SUMIFS(СВЦЭМ!$D$33:$D$776,СВЦЭМ!$A$33:$A$776,$A134,СВЦЭМ!$B$33:$B$776,N$113)+'СЕТ СН'!$H$14+СВЦЭМ!$D$10+'СЕТ СН'!$H$6-'СЕТ СН'!$H$26</f>
        <v>1230.33219768</v>
      </c>
      <c r="O134" s="36">
        <f>SUMIFS(СВЦЭМ!$D$33:$D$776,СВЦЭМ!$A$33:$A$776,$A134,СВЦЭМ!$B$33:$B$776,O$113)+'СЕТ СН'!$H$14+СВЦЭМ!$D$10+'СЕТ СН'!$H$6-'СЕТ СН'!$H$26</f>
        <v>1250.9256679700002</v>
      </c>
      <c r="P134" s="36">
        <f>SUMIFS(СВЦЭМ!$D$33:$D$776,СВЦЭМ!$A$33:$A$776,$A134,СВЦЭМ!$B$33:$B$776,P$113)+'СЕТ СН'!$H$14+СВЦЭМ!$D$10+'СЕТ СН'!$H$6-'СЕТ СН'!$H$26</f>
        <v>1262.54338538</v>
      </c>
      <c r="Q134" s="36">
        <f>SUMIFS(СВЦЭМ!$D$33:$D$776,СВЦЭМ!$A$33:$A$776,$A134,СВЦЭМ!$B$33:$B$776,Q$113)+'СЕТ СН'!$H$14+СВЦЭМ!$D$10+'СЕТ СН'!$H$6-'СЕТ СН'!$H$26</f>
        <v>1269.4285185100002</v>
      </c>
      <c r="R134" s="36">
        <f>SUMIFS(СВЦЭМ!$D$33:$D$776,СВЦЭМ!$A$33:$A$776,$A134,СВЦЭМ!$B$33:$B$776,R$113)+'СЕТ СН'!$H$14+СВЦЭМ!$D$10+'СЕТ СН'!$H$6-'СЕТ СН'!$H$26</f>
        <v>1266.38482593</v>
      </c>
      <c r="S134" s="36">
        <f>SUMIFS(СВЦЭМ!$D$33:$D$776,СВЦЭМ!$A$33:$A$776,$A134,СВЦЭМ!$B$33:$B$776,S$113)+'СЕТ СН'!$H$14+СВЦЭМ!$D$10+'СЕТ СН'!$H$6-'СЕТ СН'!$H$26</f>
        <v>1248.78393497</v>
      </c>
      <c r="T134" s="36">
        <f>SUMIFS(СВЦЭМ!$D$33:$D$776,СВЦЭМ!$A$33:$A$776,$A134,СВЦЭМ!$B$33:$B$776,T$113)+'СЕТ СН'!$H$14+СВЦЭМ!$D$10+'СЕТ СН'!$H$6-'СЕТ СН'!$H$26</f>
        <v>1217.3096375099999</v>
      </c>
      <c r="U134" s="36">
        <f>SUMIFS(СВЦЭМ!$D$33:$D$776,СВЦЭМ!$A$33:$A$776,$A134,СВЦЭМ!$B$33:$B$776,U$113)+'СЕТ СН'!$H$14+СВЦЭМ!$D$10+'СЕТ СН'!$H$6-'СЕТ СН'!$H$26</f>
        <v>1195.1220259400002</v>
      </c>
      <c r="V134" s="36">
        <f>SUMIFS(СВЦЭМ!$D$33:$D$776,СВЦЭМ!$A$33:$A$776,$A134,СВЦЭМ!$B$33:$B$776,V$113)+'СЕТ СН'!$H$14+СВЦЭМ!$D$10+'СЕТ СН'!$H$6-'СЕТ СН'!$H$26</f>
        <v>1164.3347974000001</v>
      </c>
      <c r="W134" s="36">
        <f>SUMIFS(СВЦЭМ!$D$33:$D$776,СВЦЭМ!$A$33:$A$776,$A134,СВЦЭМ!$B$33:$B$776,W$113)+'СЕТ СН'!$H$14+СВЦЭМ!$D$10+'СЕТ СН'!$H$6-'СЕТ СН'!$H$26</f>
        <v>1169.7630298200002</v>
      </c>
      <c r="X134" s="36">
        <f>SUMIFS(СВЦЭМ!$D$33:$D$776,СВЦЭМ!$A$33:$A$776,$A134,СВЦЭМ!$B$33:$B$776,X$113)+'СЕТ СН'!$H$14+СВЦЭМ!$D$10+'СЕТ СН'!$H$6-'СЕТ СН'!$H$26</f>
        <v>1177.8734710900001</v>
      </c>
      <c r="Y134" s="36">
        <f>SUMIFS(СВЦЭМ!$D$33:$D$776,СВЦЭМ!$A$33:$A$776,$A134,СВЦЭМ!$B$33:$B$776,Y$113)+'СЕТ СН'!$H$14+СВЦЭМ!$D$10+'СЕТ СН'!$H$6-'СЕТ СН'!$H$26</f>
        <v>1198.4500905899999</v>
      </c>
    </row>
    <row r="135" spans="1:26" ht="15.75" x14ac:dyDescent="0.2">
      <c r="A135" s="35">
        <f t="shared" si="3"/>
        <v>43883</v>
      </c>
      <c r="B135" s="36">
        <f>SUMIFS(СВЦЭМ!$D$33:$D$776,СВЦЭМ!$A$33:$A$776,$A135,СВЦЭМ!$B$33:$B$776,B$113)+'СЕТ СН'!$H$14+СВЦЭМ!$D$10+'СЕТ СН'!$H$6-'СЕТ СН'!$H$26</f>
        <v>1228.3470142800002</v>
      </c>
      <c r="C135" s="36">
        <f>SUMIFS(СВЦЭМ!$D$33:$D$776,СВЦЭМ!$A$33:$A$776,$A135,СВЦЭМ!$B$33:$B$776,C$113)+'СЕТ СН'!$H$14+СВЦЭМ!$D$10+'СЕТ СН'!$H$6-'СЕТ СН'!$H$26</f>
        <v>1244.7148027200001</v>
      </c>
      <c r="D135" s="36">
        <f>SUMIFS(СВЦЭМ!$D$33:$D$776,СВЦЭМ!$A$33:$A$776,$A135,СВЦЭМ!$B$33:$B$776,D$113)+'СЕТ СН'!$H$14+СВЦЭМ!$D$10+'СЕТ СН'!$H$6-'СЕТ СН'!$H$26</f>
        <v>1249.48547955</v>
      </c>
      <c r="E135" s="36">
        <f>SUMIFS(СВЦЭМ!$D$33:$D$776,СВЦЭМ!$A$33:$A$776,$A135,СВЦЭМ!$B$33:$B$776,E$113)+'СЕТ СН'!$H$14+СВЦЭМ!$D$10+'СЕТ СН'!$H$6-'СЕТ СН'!$H$26</f>
        <v>1250.7386382100001</v>
      </c>
      <c r="F135" s="36">
        <f>SUMIFS(СВЦЭМ!$D$33:$D$776,СВЦЭМ!$A$33:$A$776,$A135,СВЦЭМ!$B$33:$B$776,F$113)+'СЕТ СН'!$H$14+СВЦЭМ!$D$10+'СЕТ СН'!$H$6-'СЕТ СН'!$H$26</f>
        <v>1247.5788917200002</v>
      </c>
      <c r="G135" s="36">
        <f>SUMIFS(СВЦЭМ!$D$33:$D$776,СВЦЭМ!$A$33:$A$776,$A135,СВЦЭМ!$B$33:$B$776,G$113)+'СЕТ СН'!$H$14+СВЦЭМ!$D$10+'СЕТ СН'!$H$6-'СЕТ СН'!$H$26</f>
        <v>1239.7995282800002</v>
      </c>
      <c r="H135" s="36">
        <f>SUMIFS(СВЦЭМ!$D$33:$D$776,СВЦЭМ!$A$33:$A$776,$A135,СВЦЭМ!$B$33:$B$776,H$113)+'СЕТ СН'!$H$14+СВЦЭМ!$D$10+'СЕТ СН'!$H$6-'СЕТ СН'!$H$26</f>
        <v>1218.9548756600002</v>
      </c>
      <c r="I135" s="36">
        <f>SUMIFS(СВЦЭМ!$D$33:$D$776,СВЦЭМ!$A$33:$A$776,$A135,СВЦЭМ!$B$33:$B$776,I$113)+'СЕТ СН'!$H$14+СВЦЭМ!$D$10+'СЕТ СН'!$H$6-'СЕТ СН'!$H$26</f>
        <v>1188.0157239499999</v>
      </c>
      <c r="J135" s="36">
        <f>SUMIFS(СВЦЭМ!$D$33:$D$776,СВЦЭМ!$A$33:$A$776,$A135,СВЦЭМ!$B$33:$B$776,J$113)+'СЕТ СН'!$H$14+СВЦЭМ!$D$10+'СЕТ СН'!$H$6-'СЕТ СН'!$H$26</f>
        <v>1192.5668919499999</v>
      </c>
      <c r="K135" s="36">
        <f>SUMIFS(СВЦЭМ!$D$33:$D$776,СВЦЭМ!$A$33:$A$776,$A135,СВЦЭМ!$B$33:$B$776,K$113)+'СЕТ СН'!$H$14+СВЦЭМ!$D$10+'СЕТ СН'!$H$6-'СЕТ СН'!$H$26</f>
        <v>1201.66431577</v>
      </c>
      <c r="L135" s="36">
        <f>SUMIFS(СВЦЭМ!$D$33:$D$776,СВЦЭМ!$A$33:$A$776,$A135,СВЦЭМ!$B$33:$B$776,L$113)+'СЕТ СН'!$H$14+СВЦЭМ!$D$10+'СЕТ СН'!$H$6-'СЕТ СН'!$H$26</f>
        <v>1211.6005874900002</v>
      </c>
      <c r="M135" s="36">
        <f>SUMIFS(СВЦЭМ!$D$33:$D$776,СВЦЭМ!$A$33:$A$776,$A135,СВЦЭМ!$B$33:$B$776,M$113)+'СЕТ СН'!$H$14+СВЦЭМ!$D$10+'СЕТ СН'!$H$6-'СЕТ СН'!$H$26</f>
        <v>1219.7246410600001</v>
      </c>
      <c r="N135" s="36">
        <f>SUMIFS(СВЦЭМ!$D$33:$D$776,СВЦЭМ!$A$33:$A$776,$A135,СВЦЭМ!$B$33:$B$776,N$113)+'СЕТ СН'!$H$14+СВЦЭМ!$D$10+'СЕТ СН'!$H$6-'СЕТ СН'!$H$26</f>
        <v>1221.7802630599999</v>
      </c>
      <c r="O135" s="36">
        <f>SUMIFS(СВЦЭМ!$D$33:$D$776,СВЦЭМ!$A$33:$A$776,$A135,СВЦЭМ!$B$33:$B$776,O$113)+'СЕТ СН'!$H$14+СВЦЭМ!$D$10+'СЕТ СН'!$H$6-'СЕТ СН'!$H$26</f>
        <v>1221.68224401</v>
      </c>
      <c r="P135" s="36">
        <f>SUMIFS(СВЦЭМ!$D$33:$D$776,СВЦЭМ!$A$33:$A$776,$A135,СВЦЭМ!$B$33:$B$776,P$113)+'СЕТ СН'!$H$14+СВЦЭМ!$D$10+'СЕТ СН'!$H$6-'СЕТ СН'!$H$26</f>
        <v>1215.8262330900002</v>
      </c>
      <c r="Q135" s="36">
        <f>SUMIFS(СВЦЭМ!$D$33:$D$776,СВЦЭМ!$A$33:$A$776,$A135,СВЦЭМ!$B$33:$B$776,Q$113)+'СЕТ СН'!$H$14+СВЦЭМ!$D$10+'СЕТ СН'!$H$6-'СЕТ СН'!$H$26</f>
        <v>1211.80688126</v>
      </c>
      <c r="R135" s="36">
        <f>SUMIFS(СВЦЭМ!$D$33:$D$776,СВЦЭМ!$A$33:$A$776,$A135,СВЦЭМ!$B$33:$B$776,R$113)+'СЕТ СН'!$H$14+СВЦЭМ!$D$10+'СЕТ СН'!$H$6-'СЕТ СН'!$H$26</f>
        <v>1206.73334391</v>
      </c>
      <c r="S135" s="36">
        <f>SUMIFS(СВЦЭМ!$D$33:$D$776,СВЦЭМ!$A$33:$A$776,$A135,СВЦЭМ!$B$33:$B$776,S$113)+'СЕТ СН'!$H$14+СВЦЭМ!$D$10+'СЕТ СН'!$H$6-'СЕТ СН'!$H$26</f>
        <v>1208.3790880400002</v>
      </c>
      <c r="T135" s="36">
        <f>SUMIFS(СВЦЭМ!$D$33:$D$776,СВЦЭМ!$A$33:$A$776,$A135,СВЦЭМ!$B$33:$B$776,T$113)+'СЕТ СН'!$H$14+СВЦЭМ!$D$10+'СЕТ СН'!$H$6-'СЕТ СН'!$H$26</f>
        <v>1211.4847498900001</v>
      </c>
      <c r="U135" s="36">
        <f>SUMIFS(СВЦЭМ!$D$33:$D$776,СВЦЭМ!$A$33:$A$776,$A135,СВЦЭМ!$B$33:$B$776,U$113)+'СЕТ СН'!$H$14+СВЦЭМ!$D$10+'СЕТ СН'!$H$6-'СЕТ СН'!$H$26</f>
        <v>1215.3301031599999</v>
      </c>
      <c r="V135" s="36">
        <f>SUMIFS(СВЦЭМ!$D$33:$D$776,СВЦЭМ!$A$33:$A$776,$A135,СВЦЭМ!$B$33:$B$776,V$113)+'СЕТ СН'!$H$14+СВЦЭМ!$D$10+'СЕТ СН'!$H$6-'СЕТ СН'!$H$26</f>
        <v>1223.5326141300002</v>
      </c>
      <c r="W135" s="36">
        <f>SUMIFS(СВЦЭМ!$D$33:$D$776,СВЦЭМ!$A$33:$A$776,$A135,СВЦЭМ!$B$33:$B$776,W$113)+'СЕТ СН'!$H$14+СВЦЭМ!$D$10+'СЕТ СН'!$H$6-'СЕТ СН'!$H$26</f>
        <v>1220.9259672600001</v>
      </c>
      <c r="X135" s="36">
        <f>SUMIFS(СВЦЭМ!$D$33:$D$776,СВЦЭМ!$A$33:$A$776,$A135,СВЦЭМ!$B$33:$B$776,X$113)+'СЕТ СН'!$H$14+СВЦЭМ!$D$10+'СЕТ СН'!$H$6-'СЕТ СН'!$H$26</f>
        <v>1211.43536141</v>
      </c>
      <c r="Y135" s="36">
        <f>SUMIFS(СВЦЭМ!$D$33:$D$776,СВЦЭМ!$A$33:$A$776,$A135,СВЦЭМ!$B$33:$B$776,Y$113)+'СЕТ СН'!$H$14+СВЦЭМ!$D$10+'СЕТ СН'!$H$6-'СЕТ СН'!$H$26</f>
        <v>1201.6875022900001</v>
      </c>
    </row>
    <row r="136" spans="1:26" ht="15.75" x14ac:dyDescent="0.2">
      <c r="A136" s="35">
        <f t="shared" si="3"/>
        <v>43884</v>
      </c>
      <c r="B136" s="36">
        <f>SUMIFS(СВЦЭМ!$D$33:$D$776,СВЦЭМ!$A$33:$A$776,$A136,СВЦЭМ!$B$33:$B$776,B$113)+'СЕТ СН'!$H$14+СВЦЭМ!$D$10+'СЕТ СН'!$H$6-'СЕТ СН'!$H$26</f>
        <v>1234.9504463500002</v>
      </c>
      <c r="C136" s="36">
        <f>SUMIFS(СВЦЭМ!$D$33:$D$776,СВЦЭМ!$A$33:$A$776,$A136,СВЦЭМ!$B$33:$B$776,C$113)+'СЕТ СН'!$H$14+СВЦЭМ!$D$10+'СЕТ СН'!$H$6-'СЕТ СН'!$H$26</f>
        <v>1253.1216243200001</v>
      </c>
      <c r="D136" s="36">
        <f>SUMIFS(СВЦЭМ!$D$33:$D$776,СВЦЭМ!$A$33:$A$776,$A136,СВЦЭМ!$B$33:$B$776,D$113)+'СЕТ СН'!$H$14+СВЦЭМ!$D$10+'СЕТ СН'!$H$6-'СЕТ СН'!$H$26</f>
        <v>1264.3125838200001</v>
      </c>
      <c r="E136" s="36">
        <f>SUMIFS(СВЦЭМ!$D$33:$D$776,СВЦЭМ!$A$33:$A$776,$A136,СВЦЭМ!$B$33:$B$776,E$113)+'СЕТ СН'!$H$14+СВЦЭМ!$D$10+'СЕТ СН'!$H$6-'СЕТ СН'!$H$26</f>
        <v>1269.4935330500002</v>
      </c>
      <c r="F136" s="36">
        <f>SUMIFS(СВЦЭМ!$D$33:$D$776,СВЦЭМ!$A$33:$A$776,$A136,СВЦЭМ!$B$33:$B$776,F$113)+'СЕТ СН'!$H$14+СВЦЭМ!$D$10+'СЕТ СН'!$H$6-'СЕТ СН'!$H$26</f>
        <v>1271.7588111800001</v>
      </c>
      <c r="G136" s="36">
        <f>SUMIFS(СВЦЭМ!$D$33:$D$776,СВЦЭМ!$A$33:$A$776,$A136,СВЦЭМ!$B$33:$B$776,G$113)+'СЕТ СН'!$H$14+СВЦЭМ!$D$10+'СЕТ СН'!$H$6-'СЕТ СН'!$H$26</f>
        <v>1273.6677750600002</v>
      </c>
      <c r="H136" s="36">
        <f>SUMIFS(СВЦЭМ!$D$33:$D$776,СВЦЭМ!$A$33:$A$776,$A136,СВЦЭМ!$B$33:$B$776,H$113)+'СЕТ СН'!$H$14+СВЦЭМ!$D$10+'СЕТ СН'!$H$6-'СЕТ СН'!$H$26</f>
        <v>1262.43700347</v>
      </c>
      <c r="I136" s="36">
        <f>SUMIFS(СВЦЭМ!$D$33:$D$776,СВЦЭМ!$A$33:$A$776,$A136,СВЦЭМ!$B$33:$B$776,I$113)+'СЕТ СН'!$H$14+СВЦЭМ!$D$10+'СЕТ СН'!$H$6-'СЕТ СН'!$H$26</f>
        <v>1250.8969529999999</v>
      </c>
      <c r="J136" s="36">
        <f>SUMIFS(СВЦЭМ!$D$33:$D$776,СВЦЭМ!$A$33:$A$776,$A136,СВЦЭМ!$B$33:$B$776,J$113)+'СЕТ СН'!$H$14+СВЦЭМ!$D$10+'СЕТ СН'!$H$6-'СЕТ СН'!$H$26</f>
        <v>1223.51718987</v>
      </c>
      <c r="K136" s="36">
        <f>SUMIFS(СВЦЭМ!$D$33:$D$776,СВЦЭМ!$A$33:$A$776,$A136,СВЦЭМ!$B$33:$B$776,K$113)+'СЕТ СН'!$H$14+СВЦЭМ!$D$10+'СЕТ СН'!$H$6-'СЕТ СН'!$H$26</f>
        <v>1182.6140798400002</v>
      </c>
      <c r="L136" s="36">
        <f>SUMIFS(СВЦЭМ!$D$33:$D$776,СВЦЭМ!$A$33:$A$776,$A136,СВЦЭМ!$B$33:$B$776,L$113)+'СЕТ СН'!$H$14+СВЦЭМ!$D$10+'СЕТ СН'!$H$6-'СЕТ СН'!$H$26</f>
        <v>1163.8272629600001</v>
      </c>
      <c r="M136" s="36">
        <f>SUMIFS(СВЦЭМ!$D$33:$D$776,СВЦЭМ!$A$33:$A$776,$A136,СВЦЭМ!$B$33:$B$776,M$113)+'СЕТ СН'!$H$14+СВЦЭМ!$D$10+'СЕТ СН'!$H$6-'СЕТ СН'!$H$26</f>
        <v>1169.7162209000001</v>
      </c>
      <c r="N136" s="36">
        <f>SUMIFS(СВЦЭМ!$D$33:$D$776,СВЦЭМ!$A$33:$A$776,$A136,СВЦЭМ!$B$33:$B$776,N$113)+'СЕТ СН'!$H$14+СВЦЭМ!$D$10+'СЕТ СН'!$H$6-'СЕТ СН'!$H$26</f>
        <v>1187.86355981</v>
      </c>
      <c r="O136" s="36">
        <f>SUMIFS(СВЦЭМ!$D$33:$D$776,СВЦЭМ!$A$33:$A$776,$A136,СВЦЭМ!$B$33:$B$776,O$113)+'СЕТ СН'!$H$14+СВЦЭМ!$D$10+'СЕТ СН'!$H$6-'СЕТ СН'!$H$26</f>
        <v>1201.7742399000001</v>
      </c>
      <c r="P136" s="36">
        <f>SUMIFS(СВЦЭМ!$D$33:$D$776,СВЦЭМ!$A$33:$A$776,$A136,СВЦЭМ!$B$33:$B$776,P$113)+'СЕТ СН'!$H$14+СВЦЭМ!$D$10+'СЕТ СН'!$H$6-'СЕТ СН'!$H$26</f>
        <v>1208.97596669</v>
      </c>
      <c r="Q136" s="36">
        <f>SUMIFS(СВЦЭМ!$D$33:$D$776,СВЦЭМ!$A$33:$A$776,$A136,СВЦЭМ!$B$33:$B$776,Q$113)+'СЕТ СН'!$H$14+СВЦЭМ!$D$10+'СЕТ СН'!$H$6-'СЕТ СН'!$H$26</f>
        <v>1218.7852647100001</v>
      </c>
      <c r="R136" s="36">
        <f>SUMIFS(СВЦЭМ!$D$33:$D$776,СВЦЭМ!$A$33:$A$776,$A136,СВЦЭМ!$B$33:$B$776,R$113)+'СЕТ СН'!$H$14+СВЦЭМ!$D$10+'СЕТ СН'!$H$6-'СЕТ СН'!$H$26</f>
        <v>1217.5311612800001</v>
      </c>
      <c r="S136" s="36">
        <f>SUMIFS(СВЦЭМ!$D$33:$D$776,СВЦЭМ!$A$33:$A$776,$A136,СВЦЭМ!$B$33:$B$776,S$113)+'СЕТ СН'!$H$14+СВЦЭМ!$D$10+'СЕТ СН'!$H$6-'СЕТ СН'!$H$26</f>
        <v>1208.0968891699999</v>
      </c>
      <c r="T136" s="36">
        <f>SUMIFS(СВЦЭМ!$D$33:$D$776,СВЦЭМ!$A$33:$A$776,$A136,СВЦЭМ!$B$33:$B$776,T$113)+'СЕТ СН'!$H$14+СВЦЭМ!$D$10+'СЕТ СН'!$H$6-'СЕТ СН'!$H$26</f>
        <v>1186.46400728</v>
      </c>
      <c r="U136" s="36">
        <f>SUMIFS(СВЦЭМ!$D$33:$D$776,СВЦЭМ!$A$33:$A$776,$A136,СВЦЭМ!$B$33:$B$776,U$113)+'СЕТ СН'!$H$14+СВЦЭМ!$D$10+'СЕТ СН'!$H$6-'СЕТ СН'!$H$26</f>
        <v>1170.77743349</v>
      </c>
      <c r="V136" s="36">
        <f>SUMIFS(СВЦЭМ!$D$33:$D$776,СВЦЭМ!$A$33:$A$776,$A136,СВЦЭМ!$B$33:$B$776,V$113)+'СЕТ СН'!$H$14+СВЦЭМ!$D$10+'СЕТ СН'!$H$6-'СЕТ СН'!$H$26</f>
        <v>1181.4405357300002</v>
      </c>
      <c r="W136" s="36">
        <f>SUMIFS(СВЦЭМ!$D$33:$D$776,СВЦЭМ!$A$33:$A$776,$A136,СВЦЭМ!$B$33:$B$776,W$113)+'СЕТ СН'!$H$14+СВЦЭМ!$D$10+'СЕТ СН'!$H$6-'СЕТ СН'!$H$26</f>
        <v>1192.5598361000002</v>
      </c>
      <c r="X136" s="36">
        <f>SUMIFS(СВЦЭМ!$D$33:$D$776,СВЦЭМ!$A$33:$A$776,$A136,СВЦЭМ!$B$33:$B$776,X$113)+'СЕТ СН'!$H$14+СВЦЭМ!$D$10+'СЕТ СН'!$H$6-'СЕТ СН'!$H$26</f>
        <v>1211.43777892</v>
      </c>
      <c r="Y136" s="36">
        <f>SUMIFS(СВЦЭМ!$D$33:$D$776,СВЦЭМ!$A$33:$A$776,$A136,СВЦЭМ!$B$33:$B$776,Y$113)+'СЕТ СН'!$H$14+СВЦЭМ!$D$10+'СЕТ СН'!$H$6-'СЕТ СН'!$H$26</f>
        <v>1229.7210793700001</v>
      </c>
    </row>
    <row r="137" spans="1:26" ht="15.75" x14ac:dyDescent="0.2">
      <c r="A137" s="35">
        <f t="shared" si="3"/>
        <v>43885</v>
      </c>
      <c r="B137" s="36">
        <f>SUMIFS(СВЦЭМ!$D$33:$D$776,СВЦЭМ!$A$33:$A$776,$A137,СВЦЭМ!$B$33:$B$776,B$113)+'СЕТ СН'!$H$14+СВЦЭМ!$D$10+'СЕТ СН'!$H$6-'СЕТ СН'!$H$26</f>
        <v>1229.65345632</v>
      </c>
      <c r="C137" s="36">
        <f>SUMIFS(СВЦЭМ!$D$33:$D$776,СВЦЭМ!$A$33:$A$776,$A137,СВЦЭМ!$B$33:$B$776,C$113)+'СЕТ СН'!$H$14+СВЦЭМ!$D$10+'СЕТ СН'!$H$6-'СЕТ СН'!$H$26</f>
        <v>1241.3729514500001</v>
      </c>
      <c r="D137" s="36">
        <f>SUMIFS(СВЦЭМ!$D$33:$D$776,СВЦЭМ!$A$33:$A$776,$A137,СВЦЭМ!$B$33:$B$776,D$113)+'СЕТ СН'!$H$14+СВЦЭМ!$D$10+'СЕТ СН'!$H$6-'СЕТ СН'!$H$26</f>
        <v>1256.5122459200002</v>
      </c>
      <c r="E137" s="36">
        <f>SUMIFS(СВЦЭМ!$D$33:$D$776,СВЦЭМ!$A$33:$A$776,$A137,СВЦЭМ!$B$33:$B$776,E$113)+'СЕТ СН'!$H$14+СВЦЭМ!$D$10+'СЕТ СН'!$H$6-'СЕТ СН'!$H$26</f>
        <v>1273.1602131100001</v>
      </c>
      <c r="F137" s="36">
        <f>SUMIFS(СВЦЭМ!$D$33:$D$776,СВЦЭМ!$A$33:$A$776,$A137,СВЦЭМ!$B$33:$B$776,F$113)+'СЕТ СН'!$H$14+СВЦЭМ!$D$10+'СЕТ СН'!$H$6-'СЕТ СН'!$H$26</f>
        <v>1275.0547600700002</v>
      </c>
      <c r="G137" s="36">
        <f>SUMIFS(СВЦЭМ!$D$33:$D$776,СВЦЭМ!$A$33:$A$776,$A137,СВЦЭМ!$B$33:$B$776,G$113)+'СЕТ СН'!$H$14+СВЦЭМ!$D$10+'СЕТ СН'!$H$6-'СЕТ СН'!$H$26</f>
        <v>1272.59555421</v>
      </c>
      <c r="H137" s="36">
        <f>SUMIFS(СВЦЭМ!$D$33:$D$776,СВЦЭМ!$A$33:$A$776,$A137,СВЦЭМ!$B$33:$B$776,H$113)+'СЕТ СН'!$H$14+СВЦЭМ!$D$10+'СЕТ СН'!$H$6-'СЕТ СН'!$H$26</f>
        <v>1264.49994582</v>
      </c>
      <c r="I137" s="36">
        <f>SUMIFS(СВЦЭМ!$D$33:$D$776,СВЦЭМ!$A$33:$A$776,$A137,СВЦЭМ!$B$33:$B$776,I$113)+'СЕТ СН'!$H$14+СВЦЭМ!$D$10+'СЕТ СН'!$H$6-'СЕТ СН'!$H$26</f>
        <v>1246.2460441200001</v>
      </c>
      <c r="J137" s="36">
        <f>SUMIFS(СВЦЭМ!$D$33:$D$776,СВЦЭМ!$A$33:$A$776,$A137,СВЦЭМ!$B$33:$B$776,J$113)+'СЕТ СН'!$H$14+СВЦЭМ!$D$10+'СЕТ СН'!$H$6-'СЕТ СН'!$H$26</f>
        <v>1215.31695287</v>
      </c>
      <c r="K137" s="36">
        <f>SUMIFS(СВЦЭМ!$D$33:$D$776,СВЦЭМ!$A$33:$A$776,$A137,СВЦЭМ!$B$33:$B$776,K$113)+'СЕТ СН'!$H$14+СВЦЭМ!$D$10+'СЕТ СН'!$H$6-'СЕТ СН'!$H$26</f>
        <v>1185.2401388799999</v>
      </c>
      <c r="L137" s="36">
        <f>SUMIFS(СВЦЭМ!$D$33:$D$776,СВЦЭМ!$A$33:$A$776,$A137,СВЦЭМ!$B$33:$B$776,L$113)+'СЕТ СН'!$H$14+СВЦЭМ!$D$10+'СЕТ СН'!$H$6-'СЕТ СН'!$H$26</f>
        <v>1181.0202725300001</v>
      </c>
      <c r="M137" s="36">
        <f>SUMIFS(СВЦЭМ!$D$33:$D$776,СВЦЭМ!$A$33:$A$776,$A137,СВЦЭМ!$B$33:$B$776,M$113)+'СЕТ СН'!$H$14+СВЦЭМ!$D$10+'СЕТ СН'!$H$6-'СЕТ СН'!$H$26</f>
        <v>1184.6381638600001</v>
      </c>
      <c r="N137" s="36">
        <f>SUMIFS(СВЦЭМ!$D$33:$D$776,СВЦЭМ!$A$33:$A$776,$A137,СВЦЭМ!$B$33:$B$776,N$113)+'СЕТ СН'!$H$14+СВЦЭМ!$D$10+'СЕТ СН'!$H$6-'СЕТ СН'!$H$26</f>
        <v>1194.9882963800001</v>
      </c>
      <c r="O137" s="36">
        <f>SUMIFS(СВЦЭМ!$D$33:$D$776,СВЦЭМ!$A$33:$A$776,$A137,СВЦЭМ!$B$33:$B$776,O$113)+'СЕТ СН'!$H$14+СВЦЭМ!$D$10+'СЕТ СН'!$H$6-'СЕТ СН'!$H$26</f>
        <v>1212.7491218600001</v>
      </c>
      <c r="P137" s="36">
        <f>SUMIFS(СВЦЭМ!$D$33:$D$776,СВЦЭМ!$A$33:$A$776,$A137,СВЦЭМ!$B$33:$B$776,P$113)+'СЕТ СН'!$H$14+СВЦЭМ!$D$10+'СЕТ СН'!$H$6-'СЕТ СН'!$H$26</f>
        <v>1222.3655060000001</v>
      </c>
      <c r="Q137" s="36">
        <f>SUMIFS(СВЦЭМ!$D$33:$D$776,СВЦЭМ!$A$33:$A$776,$A137,СВЦЭМ!$B$33:$B$776,Q$113)+'СЕТ СН'!$H$14+СВЦЭМ!$D$10+'СЕТ СН'!$H$6-'СЕТ СН'!$H$26</f>
        <v>1221.8570375500001</v>
      </c>
      <c r="R137" s="36">
        <f>SUMIFS(СВЦЭМ!$D$33:$D$776,СВЦЭМ!$A$33:$A$776,$A137,СВЦЭМ!$B$33:$B$776,R$113)+'СЕТ СН'!$H$14+СВЦЭМ!$D$10+'СЕТ СН'!$H$6-'СЕТ СН'!$H$26</f>
        <v>1220.0478516600001</v>
      </c>
      <c r="S137" s="36">
        <f>SUMIFS(СВЦЭМ!$D$33:$D$776,СВЦЭМ!$A$33:$A$776,$A137,СВЦЭМ!$B$33:$B$776,S$113)+'СЕТ СН'!$H$14+СВЦЭМ!$D$10+'СЕТ СН'!$H$6-'СЕТ СН'!$H$26</f>
        <v>1207.7281816499999</v>
      </c>
      <c r="T137" s="36">
        <f>SUMIFS(СВЦЭМ!$D$33:$D$776,СВЦЭМ!$A$33:$A$776,$A137,СВЦЭМ!$B$33:$B$776,T$113)+'СЕТ СН'!$H$14+СВЦЭМ!$D$10+'СЕТ СН'!$H$6-'СЕТ СН'!$H$26</f>
        <v>1182.01242017</v>
      </c>
      <c r="U137" s="36">
        <f>SUMIFS(СВЦЭМ!$D$33:$D$776,СВЦЭМ!$A$33:$A$776,$A137,СВЦЭМ!$B$33:$B$776,U$113)+'СЕТ СН'!$H$14+СВЦЭМ!$D$10+'СЕТ СН'!$H$6-'СЕТ СН'!$H$26</f>
        <v>1159.6076476600001</v>
      </c>
      <c r="V137" s="36">
        <f>SUMIFS(СВЦЭМ!$D$33:$D$776,СВЦЭМ!$A$33:$A$776,$A137,СВЦЭМ!$B$33:$B$776,V$113)+'СЕТ СН'!$H$14+СВЦЭМ!$D$10+'СЕТ СН'!$H$6-'СЕТ СН'!$H$26</f>
        <v>1167.28560978</v>
      </c>
      <c r="W137" s="36">
        <f>SUMIFS(СВЦЭМ!$D$33:$D$776,СВЦЭМ!$A$33:$A$776,$A137,СВЦЭМ!$B$33:$B$776,W$113)+'СЕТ СН'!$H$14+СВЦЭМ!$D$10+'СЕТ СН'!$H$6-'СЕТ СН'!$H$26</f>
        <v>1182.4712769400001</v>
      </c>
      <c r="X137" s="36">
        <f>SUMIFS(СВЦЭМ!$D$33:$D$776,СВЦЭМ!$A$33:$A$776,$A137,СВЦЭМ!$B$33:$B$776,X$113)+'СЕТ СН'!$H$14+СВЦЭМ!$D$10+'СЕТ СН'!$H$6-'СЕТ СН'!$H$26</f>
        <v>1192.6737489300001</v>
      </c>
      <c r="Y137" s="36">
        <f>SUMIFS(СВЦЭМ!$D$33:$D$776,СВЦЭМ!$A$33:$A$776,$A137,СВЦЭМ!$B$33:$B$776,Y$113)+'СЕТ СН'!$H$14+СВЦЭМ!$D$10+'СЕТ СН'!$H$6-'СЕТ СН'!$H$26</f>
        <v>1216.7201242599999</v>
      </c>
    </row>
    <row r="138" spans="1:26" ht="15.75" x14ac:dyDescent="0.2">
      <c r="A138" s="35">
        <f t="shared" si="3"/>
        <v>43886</v>
      </c>
      <c r="B138" s="36">
        <f>SUMIFS(СВЦЭМ!$D$33:$D$776,СВЦЭМ!$A$33:$A$776,$A138,СВЦЭМ!$B$33:$B$776,B$113)+'СЕТ СН'!$H$14+СВЦЭМ!$D$10+'СЕТ СН'!$H$6-'СЕТ СН'!$H$26</f>
        <v>1260.0396207900001</v>
      </c>
      <c r="C138" s="36">
        <f>SUMIFS(СВЦЭМ!$D$33:$D$776,СВЦЭМ!$A$33:$A$776,$A138,СВЦЭМ!$B$33:$B$776,C$113)+'СЕТ СН'!$H$14+СВЦЭМ!$D$10+'СЕТ СН'!$H$6-'СЕТ СН'!$H$26</f>
        <v>1268.6323838600001</v>
      </c>
      <c r="D138" s="36">
        <f>SUMIFS(СВЦЭМ!$D$33:$D$776,СВЦЭМ!$A$33:$A$776,$A138,СВЦЭМ!$B$33:$B$776,D$113)+'СЕТ СН'!$H$14+СВЦЭМ!$D$10+'СЕТ СН'!$H$6-'СЕТ СН'!$H$26</f>
        <v>1286.0278090400002</v>
      </c>
      <c r="E138" s="36">
        <f>SUMIFS(СВЦЭМ!$D$33:$D$776,СВЦЭМ!$A$33:$A$776,$A138,СВЦЭМ!$B$33:$B$776,E$113)+'СЕТ СН'!$H$14+СВЦЭМ!$D$10+'СЕТ СН'!$H$6-'СЕТ СН'!$H$26</f>
        <v>1302.4357759500001</v>
      </c>
      <c r="F138" s="36">
        <f>SUMIFS(СВЦЭМ!$D$33:$D$776,СВЦЭМ!$A$33:$A$776,$A138,СВЦЭМ!$B$33:$B$776,F$113)+'СЕТ СН'!$H$14+СВЦЭМ!$D$10+'СЕТ СН'!$H$6-'СЕТ СН'!$H$26</f>
        <v>1291.74695668</v>
      </c>
      <c r="G138" s="36">
        <f>SUMIFS(СВЦЭМ!$D$33:$D$776,СВЦЭМ!$A$33:$A$776,$A138,СВЦЭМ!$B$33:$B$776,G$113)+'СЕТ СН'!$H$14+СВЦЭМ!$D$10+'СЕТ СН'!$H$6-'СЕТ СН'!$H$26</f>
        <v>1271.8169268800002</v>
      </c>
      <c r="H138" s="36">
        <f>SUMIFS(СВЦЭМ!$D$33:$D$776,СВЦЭМ!$A$33:$A$776,$A138,СВЦЭМ!$B$33:$B$776,H$113)+'СЕТ СН'!$H$14+СВЦЭМ!$D$10+'СЕТ СН'!$H$6-'СЕТ СН'!$H$26</f>
        <v>1245.8092804900002</v>
      </c>
      <c r="I138" s="36">
        <f>SUMIFS(СВЦЭМ!$D$33:$D$776,СВЦЭМ!$A$33:$A$776,$A138,СВЦЭМ!$B$33:$B$776,I$113)+'СЕТ СН'!$H$14+СВЦЭМ!$D$10+'СЕТ СН'!$H$6-'СЕТ СН'!$H$26</f>
        <v>1221.2049650200001</v>
      </c>
      <c r="J138" s="36">
        <f>SUMIFS(СВЦЭМ!$D$33:$D$776,СВЦЭМ!$A$33:$A$776,$A138,СВЦЭМ!$B$33:$B$776,J$113)+'СЕТ СН'!$H$14+СВЦЭМ!$D$10+'СЕТ СН'!$H$6-'СЕТ СН'!$H$26</f>
        <v>1198.2504864500002</v>
      </c>
      <c r="K138" s="36">
        <f>SUMIFS(СВЦЭМ!$D$33:$D$776,СВЦЭМ!$A$33:$A$776,$A138,СВЦЭМ!$B$33:$B$776,K$113)+'СЕТ СН'!$H$14+СВЦЭМ!$D$10+'СЕТ СН'!$H$6-'СЕТ СН'!$H$26</f>
        <v>1179.8863803700001</v>
      </c>
      <c r="L138" s="36">
        <f>SUMIFS(СВЦЭМ!$D$33:$D$776,СВЦЭМ!$A$33:$A$776,$A138,СВЦЭМ!$B$33:$B$776,L$113)+'СЕТ СН'!$H$14+СВЦЭМ!$D$10+'СЕТ СН'!$H$6-'СЕТ СН'!$H$26</f>
        <v>1179.6651663299999</v>
      </c>
      <c r="M138" s="36">
        <f>SUMIFS(СВЦЭМ!$D$33:$D$776,СВЦЭМ!$A$33:$A$776,$A138,СВЦЭМ!$B$33:$B$776,M$113)+'СЕТ СН'!$H$14+СВЦЭМ!$D$10+'СЕТ СН'!$H$6-'СЕТ СН'!$H$26</f>
        <v>1189.8519955800002</v>
      </c>
      <c r="N138" s="36">
        <f>SUMIFS(СВЦЭМ!$D$33:$D$776,СВЦЭМ!$A$33:$A$776,$A138,СВЦЭМ!$B$33:$B$776,N$113)+'СЕТ СН'!$H$14+СВЦЭМ!$D$10+'СЕТ СН'!$H$6-'СЕТ СН'!$H$26</f>
        <v>1200.7394642700001</v>
      </c>
      <c r="O138" s="36">
        <f>SUMIFS(СВЦЭМ!$D$33:$D$776,СВЦЭМ!$A$33:$A$776,$A138,СВЦЭМ!$B$33:$B$776,O$113)+'СЕТ СН'!$H$14+СВЦЭМ!$D$10+'СЕТ СН'!$H$6-'СЕТ СН'!$H$26</f>
        <v>1218.0829624600001</v>
      </c>
      <c r="P138" s="36">
        <f>SUMIFS(СВЦЭМ!$D$33:$D$776,СВЦЭМ!$A$33:$A$776,$A138,СВЦЭМ!$B$33:$B$776,P$113)+'СЕТ СН'!$H$14+СВЦЭМ!$D$10+'СЕТ СН'!$H$6-'СЕТ СН'!$H$26</f>
        <v>1250.24266511</v>
      </c>
      <c r="Q138" s="36">
        <f>SUMIFS(СВЦЭМ!$D$33:$D$776,СВЦЭМ!$A$33:$A$776,$A138,СВЦЭМ!$B$33:$B$776,Q$113)+'СЕТ СН'!$H$14+СВЦЭМ!$D$10+'СЕТ СН'!$H$6-'СЕТ СН'!$H$26</f>
        <v>1267.9569784</v>
      </c>
      <c r="R138" s="36">
        <f>SUMIFS(СВЦЭМ!$D$33:$D$776,СВЦЭМ!$A$33:$A$776,$A138,СВЦЭМ!$B$33:$B$776,R$113)+'СЕТ СН'!$H$14+СВЦЭМ!$D$10+'СЕТ СН'!$H$6-'СЕТ СН'!$H$26</f>
        <v>1266.4927785499999</v>
      </c>
      <c r="S138" s="36">
        <f>SUMIFS(СВЦЭМ!$D$33:$D$776,СВЦЭМ!$A$33:$A$776,$A138,СВЦЭМ!$B$33:$B$776,S$113)+'СЕТ СН'!$H$14+СВЦЭМ!$D$10+'СЕТ СН'!$H$6-'СЕТ СН'!$H$26</f>
        <v>1228.84853335</v>
      </c>
      <c r="T138" s="36">
        <f>SUMIFS(СВЦЭМ!$D$33:$D$776,СВЦЭМ!$A$33:$A$776,$A138,СВЦЭМ!$B$33:$B$776,T$113)+'СЕТ СН'!$H$14+СВЦЭМ!$D$10+'СЕТ СН'!$H$6-'СЕТ СН'!$H$26</f>
        <v>1196.1161027800001</v>
      </c>
      <c r="U138" s="36">
        <f>SUMIFS(СВЦЭМ!$D$33:$D$776,СВЦЭМ!$A$33:$A$776,$A138,СВЦЭМ!$B$33:$B$776,U$113)+'СЕТ СН'!$H$14+СВЦЭМ!$D$10+'СЕТ СН'!$H$6-'СЕТ СН'!$H$26</f>
        <v>1171.85627995</v>
      </c>
      <c r="V138" s="36">
        <f>SUMIFS(СВЦЭМ!$D$33:$D$776,СВЦЭМ!$A$33:$A$776,$A138,СВЦЭМ!$B$33:$B$776,V$113)+'СЕТ СН'!$H$14+СВЦЭМ!$D$10+'СЕТ СН'!$H$6-'СЕТ СН'!$H$26</f>
        <v>1168.97854398</v>
      </c>
      <c r="W138" s="36">
        <f>SUMIFS(СВЦЭМ!$D$33:$D$776,СВЦЭМ!$A$33:$A$776,$A138,СВЦЭМ!$B$33:$B$776,W$113)+'СЕТ СН'!$H$14+СВЦЭМ!$D$10+'СЕТ СН'!$H$6-'СЕТ СН'!$H$26</f>
        <v>1195.4586075100001</v>
      </c>
      <c r="X138" s="36">
        <f>SUMIFS(СВЦЭМ!$D$33:$D$776,СВЦЭМ!$A$33:$A$776,$A138,СВЦЭМ!$B$33:$B$776,X$113)+'СЕТ СН'!$H$14+СВЦЭМ!$D$10+'СЕТ СН'!$H$6-'СЕТ СН'!$H$26</f>
        <v>1217.8667883600001</v>
      </c>
      <c r="Y138" s="36">
        <f>SUMIFS(СВЦЭМ!$D$33:$D$776,СВЦЭМ!$A$33:$A$776,$A138,СВЦЭМ!$B$33:$B$776,Y$113)+'СЕТ СН'!$H$14+СВЦЭМ!$D$10+'СЕТ СН'!$H$6-'СЕТ СН'!$H$26</f>
        <v>1240.92860819</v>
      </c>
    </row>
    <row r="139" spans="1:26" ht="15.75" x14ac:dyDescent="0.2">
      <c r="A139" s="35">
        <f t="shared" si="3"/>
        <v>43887</v>
      </c>
      <c r="B139" s="36">
        <f>SUMIFS(СВЦЭМ!$D$33:$D$776,СВЦЭМ!$A$33:$A$776,$A139,СВЦЭМ!$B$33:$B$776,B$113)+'СЕТ СН'!$H$14+СВЦЭМ!$D$10+'СЕТ СН'!$H$6-'СЕТ СН'!$H$26</f>
        <v>1266.0476845100002</v>
      </c>
      <c r="C139" s="36">
        <f>SUMIFS(СВЦЭМ!$D$33:$D$776,СВЦЭМ!$A$33:$A$776,$A139,СВЦЭМ!$B$33:$B$776,C$113)+'СЕТ СН'!$H$14+СВЦЭМ!$D$10+'СЕТ СН'!$H$6-'СЕТ СН'!$H$26</f>
        <v>1288.2497567600001</v>
      </c>
      <c r="D139" s="36">
        <f>SUMIFS(СВЦЭМ!$D$33:$D$776,СВЦЭМ!$A$33:$A$776,$A139,СВЦЭМ!$B$33:$B$776,D$113)+'СЕТ СН'!$H$14+СВЦЭМ!$D$10+'СЕТ СН'!$H$6-'СЕТ СН'!$H$26</f>
        <v>1296.9001770200002</v>
      </c>
      <c r="E139" s="36">
        <f>SUMIFS(СВЦЭМ!$D$33:$D$776,СВЦЭМ!$A$33:$A$776,$A139,СВЦЭМ!$B$33:$B$776,E$113)+'СЕТ СН'!$H$14+СВЦЭМ!$D$10+'СЕТ СН'!$H$6-'СЕТ СН'!$H$26</f>
        <v>1310.09040465</v>
      </c>
      <c r="F139" s="36">
        <f>SUMIFS(СВЦЭМ!$D$33:$D$776,СВЦЭМ!$A$33:$A$776,$A139,СВЦЭМ!$B$33:$B$776,F$113)+'СЕТ СН'!$H$14+СВЦЭМ!$D$10+'СЕТ СН'!$H$6-'СЕТ СН'!$H$26</f>
        <v>1300.8738186099999</v>
      </c>
      <c r="G139" s="36">
        <f>SUMIFS(СВЦЭМ!$D$33:$D$776,СВЦЭМ!$A$33:$A$776,$A139,СВЦЭМ!$B$33:$B$776,G$113)+'СЕТ СН'!$H$14+СВЦЭМ!$D$10+'СЕТ СН'!$H$6-'СЕТ СН'!$H$26</f>
        <v>1277.75567985</v>
      </c>
      <c r="H139" s="36">
        <f>SUMIFS(СВЦЭМ!$D$33:$D$776,СВЦЭМ!$A$33:$A$776,$A139,СВЦЭМ!$B$33:$B$776,H$113)+'СЕТ СН'!$H$14+СВЦЭМ!$D$10+'СЕТ СН'!$H$6-'СЕТ СН'!$H$26</f>
        <v>1242.4643545600002</v>
      </c>
      <c r="I139" s="36">
        <f>SUMIFS(СВЦЭМ!$D$33:$D$776,СВЦЭМ!$A$33:$A$776,$A139,СВЦЭМ!$B$33:$B$776,I$113)+'СЕТ СН'!$H$14+СВЦЭМ!$D$10+'СЕТ СН'!$H$6-'СЕТ СН'!$H$26</f>
        <v>1218.14314188</v>
      </c>
      <c r="J139" s="36">
        <f>SUMIFS(СВЦЭМ!$D$33:$D$776,СВЦЭМ!$A$33:$A$776,$A139,СВЦЭМ!$B$33:$B$776,J$113)+'СЕТ СН'!$H$14+СВЦЭМ!$D$10+'СЕТ СН'!$H$6-'СЕТ СН'!$H$26</f>
        <v>1187.28206056</v>
      </c>
      <c r="K139" s="36">
        <f>SUMIFS(СВЦЭМ!$D$33:$D$776,СВЦЭМ!$A$33:$A$776,$A139,СВЦЭМ!$B$33:$B$776,K$113)+'СЕТ СН'!$H$14+СВЦЭМ!$D$10+'СЕТ СН'!$H$6-'СЕТ СН'!$H$26</f>
        <v>1172.66580907</v>
      </c>
      <c r="L139" s="36">
        <f>SUMIFS(СВЦЭМ!$D$33:$D$776,СВЦЭМ!$A$33:$A$776,$A139,СВЦЭМ!$B$33:$B$776,L$113)+'СЕТ СН'!$H$14+СВЦЭМ!$D$10+'СЕТ СН'!$H$6-'СЕТ СН'!$H$26</f>
        <v>1179.8881267199999</v>
      </c>
      <c r="M139" s="36">
        <f>SUMIFS(СВЦЭМ!$D$33:$D$776,СВЦЭМ!$A$33:$A$776,$A139,СВЦЭМ!$B$33:$B$776,M$113)+'СЕТ СН'!$H$14+СВЦЭМ!$D$10+'СЕТ СН'!$H$6-'СЕТ СН'!$H$26</f>
        <v>1187.2721965300002</v>
      </c>
      <c r="N139" s="36">
        <f>SUMIFS(СВЦЭМ!$D$33:$D$776,СВЦЭМ!$A$33:$A$776,$A139,СВЦЭМ!$B$33:$B$776,N$113)+'СЕТ СН'!$H$14+СВЦЭМ!$D$10+'СЕТ СН'!$H$6-'СЕТ СН'!$H$26</f>
        <v>1198.0431831999999</v>
      </c>
      <c r="O139" s="36">
        <f>SUMIFS(СВЦЭМ!$D$33:$D$776,СВЦЭМ!$A$33:$A$776,$A139,СВЦЭМ!$B$33:$B$776,O$113)+'СЕТ СН'!$H$14+СВЦЭМ!$D$10+'СЕТ СН'!$H$6-'СЕТ СН'!$H$26</f>
        <v>1212.3837758</v>
      </c>
      <c r="P139" s="36">
        <f>SUMIFS(СВЦЭМ!$D$33:$D$776,СВЦЭМ!$A$33:$A$776,$A139,СВЦЭМ!$B$33:$B$776,P$113)+'СЕТ СН'!$H$14+СВЦЭМ!$D$10+'СЕТ СН'!$H$6-'СЕТ СН'!$H$26</f>
        <v>1224.3163863300001</v>
      </c>
      <c r="Q139" s="36">
        <f>SUMIFS(СВЦЭМ!$D$33:$D$776,СВЦЭМ!$A$33:$A$776,$A139,СВЦЭМ!$B$33:$B$776,Q$113)+'СЕТ СН'!$H$14+СВЦЭМ!$D$10+'СЕТ СН'!$H$6-'СЕТ СН'!$H$26</f>
        <v>1230.5210722700001</v>
      </c>
      <c r="R139" s="36">
        <f>SUMIFS(СВЦЭМ!$D$33:$D$776,СВЦЭМ!$A$33:$A$776,$A139,СВЦЭМ!$B$33:$B$776,R$113)+'СЕТ СН'!$H$14+СВЦЭМ!$D$10+'СЕТ СН'!$H$6-'СЕТ СН'!$H$26</f>
        <v>1222.6033055400001</v>
      </c>
      <c r="S139" s="36">
        <f>SUMIFS(СВЦЭМ!$D$33:$D$776,СВЦЭМ!$A$33:$A$776,$A139,СВЦЭМ!$B$33:$B$776,S$113)+'СЕТ СН'!$H$14+СВЦЭМ!$D$10+'СЕТ СН'!$H$6-'СЕТ СН'!$H$26</f>
        <v>1206.6092029199999</v>
      </c>
      <c r="T139" s="36">
        <f>SUMIFS(СВЦЭМ!$D$33:$D$776,СВЦЭМ!$A$33:$A$776,$A139,СВЦЭМ!$B$33:$B$776,T$113)+'СЕТ СН'!$H$14+СВЦЭМ!$D$10+'СЕТ СН'!$H$6-'СЕТ СН'!$H$26</f>
        <v>1182.76036131</v>
      </c>
      <c r="U139" s="36">
        <f>SUMIFS(СВЦЭМ!$D$33:$D$776,СВЦЭМ!$A$33:$A$776,$A139,СВЦЭМ!$B$33:$B$776,U$113)+'СЕТ СН'!$H$14+СВЦЭМ!$D$10+'СЕТ СН'!$H$6-'СЕТ СН'!$H$26</f>
        <v>1174.5928135500001</v>
      </c>
      <c r="V139" s="36">
        <f>SUMIFS(СВЦЭМ!$D$33:$D$776,СВЦЭМ!$A$33:$A$776,$A139,СВЦЭМ!$B$33:$B$776,V$113)+'СЕТ СН'!$H$14+СВЦЭМ!$D$10+'СЕТ СН'!$H$6-'СЕТ СН'!$H$26</f>
        <v>1178.4923020000001</v>
      </c>
      <c r="W139" s="36">
        <f>SUMIFS(СВЦЭМ!$D$33:$D$776,СВЦЭМ!$A$33:$A$776,$A139,СВЦЭМ!$B$33:$B$776,W$113)+'СЕТ СН'!$H$14+СВЦЭМ!$D$10+'СЕТ СН'!$H$6-'СЕТ СН'!$H$26</f>
        <v>1188.3956041400002</v>
      </c>
      <c r="X139" s="36">
        <f>SUMIFS(СВЦЭМ!$D$33:$D$776,СВЦЭМ!$A$33:$A$776,$A139,СВЦЭМ!$B$33:$B$776,X$113)+'СЕТ СН'!$H$14+СВЦЭМ!$D$10+'СЕТ СН'!$H$6-'СЕТ СН'!$H$26</f>
        <v>1204.7830252799999</v>
      </c>
      <c r="Y139" s="36">
        <f>SUMIFS(СВЦЭМ!$D$33:$D$776,СВЦЭМ!$A$33:$A$776,$A139,СВЦЭМ!$B$33:$B$776,Y$113)+'СЕТ СН'!$H$14+СВЦЭМ!$D$10+'СЕТ СН'!$H$6-'СЕТ СН'!$H$26</f>
        <v>1223.93405562</v>
      </c>
    </row>
    <row r="140" spans="1:26" ht="15.75" x14ac:dyDescent="0.2">
      <c r="A140" s="35">
        <f t="shared" si="3"/>
        <v>43888</v>
      </c>
      <c r="B140" s="36">
        <f>SUMIFS(СВЦЭМ!$D$33:$D$776,СВЦЭМ!$A$33:$A$776,$A140,СВЦЭМ!$B$33:$B$776,B$113)+'СЕТ СН'!$H$14+СВЦЭМ!$D$10+'СЕТ СН'!$H$6-'СЕТ СН'!$H$26</f>
        <v>1270.5886646200001</v>
      </c>
      <c r="C140" s="36">
        <f>SUMIFS(СВЦЭМ!$D$33:$D$776,СВЦЭМ!$A$33:$A$776,$A140,СВЦЭМ!$B$33:$B$776,C$113)+'СЕТ СН'!$H$14+СВЦЭМ!$D$10+'СЕТ СН'!$H$6-'СЕТ СН'!$H$26</f>
        <v>1286.0780579100001</v>
      </c>
      <c r="D140" s="36">
        <f>SUMIFS(СВЦЭМ!$D$33:$D$776,СВЦЭМ!$A$33:$A$776,$A140,СВЦЭМ!$B$33:$B$776,D$113)+'СЕТ СН'!$H$14+СВЦЭМ!$D$10+'СЕТ СН'!$H$6-'СЕТ СН'!$H$26</f>
        <v>1293.89994146</v>
      </c>
      <c r="E140" s="36">
        <f>SUMIFS(СВЦЭМ!$D$33:$D$776,СВЦЭМ!$A$33:$A$776,$A140,СВЦЭМ!$B$33:$B$776,E$113)+'СЕТ СН'!$H$14+СВЦЭМ!$D$10+'СЕТ СН'!$H$6-'СЕТ СН'!$H$26</f>
        <v>1305.4326880900001</v>
      </c>
      <c r="F140" s="36">
        <f>SUMIFS(СВЦЭМ!$D$33:$D$776,СВЦЭМ!$A$33:$A$776,$A140,СВЦЭМ!$B$33:$B$776,F$113)+'СЕТ СН'!$H$14+СВЦЭМ!$D$10+'СЕТ СН'!$H$6-'СЕТ СН'!$H$26</f>
        <v>1293.0665070499999</v>
      </c>
      <c r="G140" s="36">
        <f>SUMIFS(СВЦЭМ!$D$33:$D$776,СВЦЭМ!$A$33:$A$776,$A140,СВЦЭМ!$B$33:$B$776,G$113)+'СЕТ СН'!$H$14+СВЦЭМ!$D$10+'СЕТ СН'!$H$6-'СЕТ СН'!$H$26</f>
        <v>1266.6548781500001</v>
      </c>
      <c r="H140" s="36">
        <f>SUMIFS(СВЦЭМ!$D$33:$D$776,СВЦЭМ!$A$33:$A$776,$A140,СВЦЭМ!$B$33:$B$776,H$113)+'СЕТ СН'!$H$14+СВЦЭМ!$D$10+'СЕТ СН'!$H$6-'СЕТ СН'!$H$26</f>
        <v>1240.6982032200001</v>
      </c>
      <c r="I140" s="36">
        <f>SUMIFS(СВЦЭМ!$D$33:$D$776,СВЦЭМ!$A$33:$A$776,$A140,СВЦЭМ!$B$33:$B$776,I$113)+'СЕТ СН'!$H$14+СВЦЭМ!$D$10+'СЕТ СН'!$H$6-'СЕТ СН'!$H$26</f>
        <v>1215.5879107400001</v>
      </c>
      <c r="J140" s="36">
        <f>SUMIFS(СВЦЭМ!$D$33:$D$776,СВЦЭМ!$A$33:$A$776,$A140,СВЦЭМ!$B$33:$B$776,J$113)+'СЕТ СН'!$H$14+СВЦЭМ!$D$10+'СЕТ СН'!$H$6-'СЕТ СН'!$H$26</f>
        <v>1193.33296819</v>
      </c>
      <c r="K140" s="36">
        <f>SUMIFS(СВЦЭМ!$D$33:$D$776,СВЦЭМ!$A$33:$A$776,$A140,СВЦЭМ!$B$33:$B$776,K$113)+'СЕТ СН'!$H$14+СВЦЭМ!$D$10+'СЕТ СН'!$H$6-'СЕТ СН'!$H$26</f>
        <v>1174.6083106599999</v>
      </c>
      <c r="L140" s="36">
        <f>SUMIFS(СВЦЭМ!$D$33:$D$776,СВЦЭМ!$A$33:$A$776,$A140,СВЦЭМ!$B$33:$B$776,L$113)+'СЕТ СН'!$H$14+СВЦЭМ!$D$10+'СЕТ СН'!$H$6-'СЕТ СН'!$H$26</f>
        <v>1178.1394844599999</v>
      </c>
      <c r="M140" s="36">
        <f>SUMIFS(СВЦЭМ!$D$33:$D$776,СВЦЭМ!$A$33:$A$776,$A140,СВЦЭМ!$B$33:$B$776,M$113)+'СЕТ СН'!$H$14+СВЦЭМ!$D$10+'СЕТ СН'!$H$6-'СЕТ СН'!$H$26</f>
        <v>1192.45533346</v>
      </c>
      <c r="N140" s="36">
        <f>SUMIFS(СВЦЭМ!$D$33:$D$776,СВЦЭМ!$A$33:$A$776,$A140,СВЦЭМ!$B$33:$B$776,N$113)+'СЕТ СН'!$H$14+СВЦЭМ!$D$10+'СЕТ СН'!$H$6-'СЕТ СН'!$H$26</f>
        <v>1196.03527594</v>
      </c>
      <c r="O140" s="36">
        <f>SUMIFS(СВЦЭМ!$D$33:$D$776,СВЦЭМ!$A$33:$A$776,$A140,СВЦЭМ!$B$33:$B$776,O$113)+'СЕТ СН'!$H$14+СВЦЭМ!$D$10+'СЕТ СН'!$H$6-'СЕТ СН'!$H$26</f>
        <v>1212.1013955799999</v>
      </c>
      <c r="P140" s="36">
        <f>SUMIFS(СВЦЭМ!$D$33:$D$776,СВЦЭМ!$A$33:$A$776,$A140,СВЦЭМ!$B$33:$B$776,P$113)+'СЕТ СН'!$H$14+СВЦЭМ!$D$10+'СЕТ СН'!$H$6-'СЕТ СН'!$H$26</f>
        <v>1226.7281221400001</v>
      </c>
      <c r="Q140" s="36">
        <f>SUMIFS(СВЦЭМ!$D$33:$D$776,СВЦЭМ!$A$33:$A$776,$A140,СВЦЭМ!$B$33:$B$776,Q$113)+'СЕТ СН'!$H$14+СВЦЭМ!$D$10+'СЕТ СН'!$H$6-'СЕТ СН'!$H$26</f>
        <v>1237.59287195</v>
      </c>
      <c r="R140" s="36">
        <f>SUMIFS(СВЦЭМ!$D$33:$D$776,СВЦЭМ!$A$33:$A$776,$A140,СВЦЭМ!$B$33:$B$776,R$113)+'СЕТ СН'!$H$14+СВЦЭМ!$D$10+'СЕТ СН'!$H$6-'СЕТ СН'!$H$26</f>
        <v>1241.2352285400002</v>
      </c>
      <c r="S140" s="36">
        <f>SUMIFS(СВЦЭМ!$D$33:$D$776,СВЦЭМ!$A$33:$A$776,$A140,СВЦЭМ!$B$33:$B$776,S$113)+'СЕТ СН'!$H$14+СВЦЭМ!$D$10+'СЕТ СН'!$H$6-'СЕТ СН'!$H$26</f>
        <v>1227.2646734800001</v>
      </c>
      <c r="T140" s="36">
        <f>SUMIFS(СВЦЭМ!$D$33:$D$776,СВЦЭМ!$A$33:$A$776,$A140,СВЦЭМ!$B$33:$B$776,T$113)+'СЕТ СН'!$H$14+СВЦЭМ!$D$10+'СЕТ СН'!$H$6-'СЕТ СН'!$H$26</f>
        <v>1191.8160831099999</v>
      </c>
      <c r="U140" s="36">
        <f>SUMIFS(СВЦЭМ!$D$33:$D$776,СВЦЭМ!$A$33:$A$776,$A140,СВЦЭМ!$B$33:$B$776,U$113)+'СЕТ СН'!$H$14+СВЦЭМ!$D$10+'СЕТ СН'!$H$6-'СЕТ СН'!$H$26</f>
        <v>1187.8179256100002</v>
      </c>
      <c r="V140" s="36">
        <f>SUMIFS(СВЦЭМ!$D$33:$D$776,СВЦЭМ!$A$33:$A$776,$A140,СВЦЭМ!$B$33:$B$776,V$113)+'СЕТ СН'!$H$14+СВЦЭМ!$D$10+'СЕТ СН'!$H$6-'СЕТ СН'!$H$26</f>
        <v>1189.3576945100001</v>
      </c>
      <c r="W140" s="36">
        <f>SUMIFS(СВЦЭМ!$D$33:$D$776,СВЦЭМ!$A$33:$A$776,$A140,СВЦЭМ!$B$33:$B$776,W$113)+'СЕТ СН'!$H$14+СВЦЭМ!$D$10+'СЕТ СН'!$H$6-'СЕТ СН'!$H$26</f>
        <v>1203.3046178</v>
      </c>
      <c r="X140" s="36">
        <f>SUMIFS(СВЦЭМ!$D$33:$D$776,СВЦЭМ!$A$33:$A$776,$A140,СВЦЭМ!$B$33:$B$776,X$113)+'СЕТ СН'!$H$14+СВЦЭМ!$D$10+'СЕТ СН'!$H$6-'СЕТ СН'!$H$26</f>
        <v>1209.5444580400001</v>
      </c>
      <c r="Y140" s="36">
        <f>SUMIFS(СВЦЭМ!$D$33:$D$776,СВЦЭМ!$A$33:$A$776,$A140,СВЦЭМ!$B$33:$B$776,Y$113)+'СЕТ СН'!$H$14+СВЦЭМ!$D$10+'СЕТ СН'!$H$6-'СЕТ СН'!$H$26</f>
        <v>1233.8175607500002</v>
      </c>
    </row>
    <row r="141" spans="1:26" ht="15.75" x14ac:dyDescent="0.2">
      <c r="A141" s="35">
        <f t="shared" si="3"/>
        <v>43889</v>
      </c>
      <c r="B141" s="36">
        <f>SUMIFS(СВЦЭМ!$D$33:$D$776,СВЦЭМ!$A$33:$A$776,$A141,СВЦЭМ!$B$33:$B$776,B$113)+'СЕТ СН'!$H$14+СВЦЭМ!$D$10+'СЕТ СН'!$H$6-'СЕТ СН'!$H$26</f>
        <v>1248.8792116500001</v>
      </c>
      <c r="C141" s="36">
        <f>SUMIFS(СВЦЭМ!$D$33:$D$776,СВЦЭМ!$A$33:$A$776,$A141,СВЦЭМ!$B$33:$B$776,C$113)+'СЕТ СН'!$H$14+СВЦЭМ!$D$10+'СЕТ СН'!$H$6-'СЕТ СН'!$H$26</f>
        <v>1277.3853104300001</v>
      </c>
      <c r="D141" s="36">
        <f>SUMIFS(СВЦЭМ!$D$33:$D$776,СВЦЭМ!$A$33:$A$776,$A141,СВЦЭМ!$B$33:$B$776,D$113)+'СЕТ СН'!$H$14+СВЦЭМ!$D$10+'СЕТ СН'!$H$6-'СЕТ СН'!$H$26</f>
        <v>1291.58126442</v>
      </c>
      <c r="E141" s="36">
        <f>SUMIFS(СВЦЭМ!$D$33:$D$776,СВЦЭМ!$A$33:$A$776,$A141,СВЦЭМ!$B$33:$B$776,E$113)+'СЕТ СН'!$H$14+СВЦЭМ!$D$10+'СЕТ СН'!$H$6-'СЕТ СН'!$H$26</f>
        <v>1293.7090620900001</v>
      </c>
      <c r="F141" s="36">
        <f>SUMIFS(СВЦЭМ!$D$33:$D$776,СВЦЭМ!$A$33:$A$776,$A141,СВЦЭМ!$B$33:$B$776,F$113)+'СЕТ СН'!$H$14+СВЦЭМ!$D$10+'СЕТ СН'!$H$6-'СЕТ СН'!$H$26</f>
        <v>1282.0159316900001</v>
      </c>
      <c r="G141" s="36">
        <f>SUMIFS(СВЦЭМ!$D$33:$D$776,СВЦЭМ!$A$33:$A$776,$A141,СВЦЭМ!$B$33:$B$776,G$113)+'СЕТ СН'!$H$14+СВЦЭМ!$D$10+'СЕТ СН'!$H$6-'СЕТ СН'!$H$26</f>
        <v>1264.3431114499999</v>
      </c>
      <c r="H141" s="36">
        <f>SUMIFS(СВЦЭМ!$D$33:$D$776,СВЦЭМ!$A$33:$A$776,$A141,СВЦЭМ!$B$33:$B$776,H$113)+'СЕТ СН'!$H$14+СВЦЭМ!$D$10+'СЕТ СН'!$H$6-'СЕТ СН'!$H$26</f>
        <v>1218.97422345</v>
      </c>
      <c r="I141" s="36">
        <f>SUMIFS(СВЦЭМ!$D$33:$D$776,СВЦЭМ!$A$33:$A$776,$A141,СВЦЭМ!$B$33:$B$776,I$113)+'СЕТ СН'!$H$14+СВЦЭМ!$D$10+'СЕТ СН'!$H$6-'СЕТ СН'!$H$26</f>
        <v>1195.9454828</v>
      </c>
      <c r="J141" s="36">
        <f>SUMIFS(СВЦЭМ!$D$33:$D$776,СВЦЭМ!$A$33:$A$776,$A141,СВЦЭМ!$B$33:$B$776,J$113)+'СЕТ СН'!$H$14+СВЦЭМ!$D$10+'СЕТ СН'!$H$6-'СЕТ СН'!$H$26</f>
        <v>1192.2031659100001</v>
      </c>
      <c r="K141" s="36">
        <f>SUMIFS(СВЦЭМ!$D$33:$D$776,СВЦЭМ!$A$33:$A$776,$A141,СВЦЭМ!$B$33:$B$776,K$113)+'СЕТ СН'!$H$14+СВЦЭМ!$D$10+'СЕТ СН'!$H$6-'СЕТ СН'!$H$26</f>
        <v>1184.0634096200001</v>
      </c>
      <c r="L141" s="36">
        <f>SUMIFS(СВЦЭМ!$D$33:$D$776,СВЦЭМ!$A$33:$A$776,$A141,СВЦЭМ!$B$33:$B$776,L$113)+'СЕТ СН'!$H$14+СВЦЭМ!$D$10+'СЕТ СН'!$H$6-'СЕТ СН'!$H$26</f>
        <v>1186.3615185000001</v>
      </c>
      <c r="M141" s="36">
        <f>SUMIFS(СВЦЭМ!$D$33:$D$776,СВЦЭМ!$A$33:$A$776,$A141,СВЦЭМ!$B$33:$B$776,M$113)+'СЕТ СН'!$H$14+СВЦЭМ!$D$10+'СЕТ СН'!$H$6-'СЕТ СН'!$H$26</f>
        <v>1191.6293580700001</v>
      </c>
      <c r="N141" s="36">
        <f>SUMIFS(СВЦЭМ!$D$33:$D$776,СВЦЭМ!$A$33:$A$776,$A141,СВЦЭМ!$B$33:$B$776,N$113)+'СЕТ СН'!$H$14+СВЦЭМ!$D$10+'СЕТ СН'!$H$6-'СЕТ СН'!$H$26</f>
        <v>1189.73154823</v>
      </c>
      <c r="O141" s="36">
        <f>SUMIFS(СВЦЭМ!$D$33:$D$776,СВЦЭМ!$A$33:$A$776,$A141,СВЦЭМ!$B$33:$B$776,O$113)+'СЕТ СН'!$H$14+СВЦЭМ!$D$10+'СЕТ СН'!$H$6-'СЕТ СН'!$H$26</f>
        <v>1203.6252022900001</v>
      </c>
      <c r="P141" s="36">
        <f>SUMIFS(СВЦЭМ!$D$33:$D$776,СВЦЭМ!$A$33:$A$776,$A141,СВЦЭМ!$B$33:$B$776,P$113)+'СЕТ СН'!$H$14+СВЦЭМ!$D$10+'СЕТ СН'!$H$6-'СЕТ СН'!$H$26</f>
        <v>1214.04874212</v>
      </c>
      <c r="Q141" s="36">
        <f>SUMIFS(СВЦЭМ!$D$33:$D$776,СВЦЭМ!$A$33:$A$776,$A141,СВЦЭМ!$B$33:$B$776,Q$113)+'СЕТ СН'!$H$14+СВЦЭМ!$D$10+'СЕТ СН'!$H$6-'СЕТ СН'!$H$26</f>
        <v>1215.9235323400001</v>
      </c>
      <c r="R141" s="36">
        <f>SUMIFS(СВЦЭМ!$D$33:$D$776,СВЦЭМ!$A$33:$A$776,$A141,СВЦЭМ!$B$33:$B$776,R$113)+'СЕТ СН'!$H$14+СВЦЭМ!$D$10+'СЕТ СН'!$H$6-'СЕТ СН'!$H$26</f>
        <v>1204.6020631000001</v>
      </c>
      <c r="S141" s="36">
        <f>SUMIFS(СВЦЭМ!$D$33:$D$776,СВЦЭМ!$A$33:$A$776,$A141,СВЦЭМ!$B$33:$B$776,S$113)+'СЕТ СН'!$H$14+СВЦЭМ!$D$10+'СЕТ СН'!$H$6-'СЕТ СН'!$H$26</f>
        <v>1179.9444174300002</v>
      </c>
      <c r="T141" s="36">
        <f>SUMIFS(СВЦЭМ!$D$33:$D$776,СВЦЭМ!$A$33:$A$776,$A141,СВЦЭМ!$B$33:$B$776,T$113)+'СЕТ СН'!$H$14+СВЦЭМ!$D$10+'СЕТ СН'!$H$6-'СЕТ СН'!$H$26</f>
        <v>1176.0036315699999</v>
      </c>
      <c r="U141" s="36">
        <f>SUMIFS(СВЦЭМ!$D$33:$D$776,СВЦЭМ!$A$33:$A$776,$A141,СВЦЭМ!$B$33:$B$776,U$113)+'СЕТ СН'!$H$14+СВЦЭМ!$D$10+'СЕТ СН'!$H$6-'СЕТ СН'!$H$26</f>
        <v>1177.4405863500001</v>
      </c>
      <c r="V141" s="36">
        <f>SUMIFS(СВЦЭМ!$D$33:$D$776,СВЦЭМ!$A$33:$A$776,$A141,СВЦЭМ!$B$33:$B$776,V$113)+'СЕТ СН'!$H$14+СВЦЭМ!$D$10+'СЕТ СН'!$H$6-'СЕТ СН'!$H$26</f>
        <v>1184.2158995200002</v>
      </c>
      <c r="W141" s="36">
        <f>SUMIFS(СВЦЭМ!$D$33:$D$776,СВЦЭМ!$A$33:$A$776,$A141,СВЦЭМ!$B$33:$B$776,W$113)+'СЕТ СН'!$H$14+СВЦЭМ!$D$10+'СЕТ СН'!$H$6-'СЕТ СН'!$H$26</f>
        <v>1198.5975987400002</v>
      </c>
      <c r="X141" s="36">
        <f>SUMIFS(СВЦЭМ!$D$33:$D$776,СВЦЭМ!$A$33:$A$776,$A141,СВЦЭМ!$B$33:$B$776,X$113)+'СЕТ СН'!$H$14+СВЦЭМ!$D$10+'СЕТ СН'!$H$6-'СЕТ СН'!$H$26</f>
        <v>1200.2982073500002</v>
      </c>
      <c r="Y141" s="36">
        <f>SUMIFS(СВЦЭМ!$D$33:$D$776,СВЦЭМ!$A$33:$A$776,$A141,СВЦЭМ!$B$33:$B$776,Y$113)+'СЕТ СН'!$H$14+СВЦЭМ!$D$10+'СЕТ СН'!$H$6-'СЕТ СН'!$H$26</f>
        <v>1214.31275495</v>
      </c>
    </row>
    <row r="142" spans="1:26" ht="15.75" x14ac:dyDescent="0.2">
      <c r="A142" s="35">
        <f t="shared" si="3"/>
        <v>43890</v>
      </c>
      <c r="B142" s="36">
        <f>SUMIFS(СВЦЭМ!$D$33:$D$776,СВЦЭМ!$A$33:$A$776,$A142,СВЦЭМ!$B$33:$B$776,B$113)+'СЕТ СН'!$H$14+СВЦЭМ!$D$10+'СЕТ СН'!$H$6-'СЕТ СН'!$H$26</f>
        <v>1242.7655984100002</v>
      </c>
      <c r="C142" s="36">
        <f>SUMIFS(СВЦЭМ!$D$33:$D$776,СВЦЭМ!$A$33:$A$776,$A142,СВЦЭМ!$B$33:$B$776,C$113)+'СЕТ СН'!$H$14+СВЦЭМ!$D$10+'СЕТ СН'!$H$6-'СЕТ СН'!$H$26</f>
        <v>1242.95973194</v>
      </c>
      <c r="D142" s="36">
        <f>SUMIFS(СВЦЭМ!$D$33:$D$776,СВЦЭМ!$A$33:$A$776,$A142,СВЦЭМ!$B$33:$B$776,D$113)+'СЕТ СН'!$H$14+СВЦЭМ!$D$10+'СЕТ СН'!$H$6-'СЕТ СН'!$H$26</f>
        <v>1262.4282230399999</v>
      </c>
      <c r="E142" s="36">
        <f>SUMIFS(СВЦЭМ!$D$33:$D$776,СВЦЭМ!$A$33:$A$776,$A142,СВЦЭМ!$B$33:$B$776,E$113)+'СЕТ СН'!$H$14+СВЦЭМ!$D$10+'СЕТ СН'!$H$6-'СЕТ СН'!$H$26</f>
        <v>1277.4528138700002</v>
      </c>
      <c r="F142" s="36">
        <f>SUMIFS(СВЦЭМ!$D$33:$D$776,СВЦЭМ!$A$33:$A$776,$A142,СВЦЭМ!$B$33:$B$776,F$113)+'СЕТ СН'!$H$14+СВЦЭМ!$D$10+'СЕТ СН'!$H$6-'СЕТ СН'!$H$26</f>
        <v>1285.0480106</v>
      </c>
      <c r="G142" s="36">
        <f>SUMIFS(СВЦЭМ!$D$33:$D$776,СВЦЭМ!$A$33:$A$776,$A142,СВЦЭМ!$B$33:$B$776,G$113)+'СЕТ СН'!$H$14+СВЦЭМ!$D$10+'СЕТ СН'!$H$6-'СЕТ СН'!$H$26</f>
        <v>1285.3187922699999</v>
      </c>
      <c r="H142" s="36">
        <f>SUMIFS(СВЦЭМ!$D$33:$D$776,СВЦЭМ!$A$33:$A$776,$A142,СВЦЭМ!$B$33:$B$776,H$113)+'СЕТ СН'!$H$14+СВЦЭМ!$D$10+'СЕТ СН'!$H$6-'СЕТ СН'!$H$26</f>
        <v>1260.53869356</v>
      </c>
      <c r="I142" s="36">
        <f>SUMIFS(СВЦЭМ!$D$33:$D$776,СВЦЭМ!$A$33:$A$776,$A142,СВЦЭМ!$B$33:$B$776,I$113)+'СЕТ СН'!$H$14+СВЦЭМ!$D$10+'СЕТ СН'!$H$6-'СЕТ СН'!$H$26</f>
        <v>1229.5315643600002</v>
      </c>
      <c r="J142" s="36">
        <f>SUMIFS(СВЦЭМ!$D$33:$D$776,СВЦЭМ!$A$33:$A$776,$A142,СВЦЭМ!$B$33:$B$776,J$113)+'СЕТ СН'!$H$14+СВЦЭМ!$D$10+'СЕТ СН'!$H$6-'СЕТ СН'!$H$26</f>
        <v>1197.76122179</v>
      </c>
      <c r="K142" s="36">
        <f>SUMIFS(СВЦЭМ!$D$33:$D$776,СВЦЭМ!$A$33:$A$776,$A142,СВЦЭМ!$B$33:$B$776,K$113)+'СЕТ СН'!$H$14+СВЦЭМ!$D$10+'СЕТ СН'!$H$6-'СЕТ СН'!$H$26</f>
        <v>1201.5744005700001</v>
      </c>
      <c r="L142" s="36">
        <f>SUMIFS(СВЦЭМ!$D$33:$D$776,СВЦЭМ!$A$33:$A$776,$A142,СВЦЭМ!$B$33:$B$776,L$113)+'СЕТ СН'!$H$14+СВЦЭМ!$D$10+'СЕТ СН'!$H$6-'СЕТ СН'!$H$26</f>
        <v>1195.2607918399999</v>
      </c>
      <c r="M142" s="36">
        <f>SUMIFS(СВЦЭМ!$D$33:$D$776,СВЦЭМ!$A$33:$A$776,$A142,СВЦЭМ!$B$33:$B$776,M$113)+'СЕТ СН'!$H$14+СВЦЭМ!$D$10+'СЕТ СН'!$H$6-'СЕТ СН'!$H$26</f>
        <v>1198.34524609</v>
      </c>
      <c r="N142" s="36">
        <f>SUMIFS(СВЦЭМ!$D$33:$D$776,СВЦЭМ!$A$33:$A$776,$A142,СВЦЭМ!$B$33:$B$776,N$113)+'СЕТ СН'!$H$14+СВЦЭМ!$D$10+'СЕТ СН'!$H$6-'СЕТ СН'!$H$26</f>
        <v>1203.2780533700002</v>
      </c>
      <c r="O142" s="36">
        <f>SUMIFS(СВЦЭМ!$D$33:$D$776,СВЦЭМ!$A$33:$A$776,$A142,СВЦЭМ!$B$33:$B$776,O$113)+'СЕТ СН'!$H$14+СВЦЭМ!$D$10+'СЕТ СН'!$H$6-'СЕТ СН'!$H$26</f>
        <v>1207.45192245</v>
      </c>
      <c r="P142" s="36">
        <f>SUMIFS(СВЦЭМ!$D$33:$D$776,СВЦЭМ!$A$33:$A$776,$A142,СВЦЭМ!$B$33:$B$776,P$113)+'СЕТ СН'!$H$14+СВЦЭМ!$D$10+'СЕТ СН'!$H$6-'СЕТ СН'!$H$26</f>
        <v>1218.5265989100001</v>
      </c>
      <c r="Q142" s="36">
        <f>SUMIFS(СВЦЭМ!$D$33:$D$776,СВЦЭМ!$A$33:$A$776,$A142,СВЦЭМ!$B$33:$B$776,Q$113)+'СЕТ СН'!$H$14+СВЦЭМ!$D$10+'СЕТ СН'!$H$6-'СЕТ СН'!$H$26</f>
        <v>1228.0226036500001</v>
      </c>
      <c r="R142" s="36">
        <f>SUMIFS(СВЦЭМ!$D$33:$D$776,СВЦЭМ!$A$33:$A$776,$A142,СВЦЭМ!$B$33:$B$776,R$113)+'СЕТ СН'!$H$14+СВЦЭМ!$D$10+'СЕТ СН'!$H$6-'СЕТ СН'!$H$26</f>
        <v>1224.3925836200001</v>
      </c>
      <c r="S142" s="36">
        <f>SUMIFS(СВЦЭМ!$D$33:$D$776,СВЦЭМ!$A$33:$A$776,$A142,СВЦЭМ!$B$33:$B$776,S$113)+'СЕТ СН'!$H$14+СВЦЭМ!$D$10+'СЕТ СН'!$H$6-'СЕТ СН'!$H$26</f>
        <v>1220.23228283</v>
      </c>
      <c r="T142" s="36">
        <f>SUMIFS(СВЦЭМ!$D$33:$D$776,СВЦЭМ!$A$33:$A$776,$A142,СВЦЭМ!$B$33:$B$776,T$113)+'СЕТ СН'!$H$14+СВЦЭМ!$D$10+'СЕТ СН'!$H$6-'СЕТ СН'!$H$26</f>
        <v>1204.80914119</v>
      </c>
      <c r="U142" s="36">
        <f>SUMIFS(СВЦЭМ!$D$33:$D$776,СВЦЭМ!$A$33:$A$776,$A142,СВЦЭМ!$B$33:$B$776,U$113)+'СЕТ СН'!$H$14+СВЦЭМ!$D$10+'СЕТ СН'!$H$6-'СЕТ СН'!$H$26</f>
        <v>1206.6649891699999</v>
      </c>
      <c r="V142" s="36">
        <f>SUMIFS(СВЦЭМ!$D$33:$D$776,СВЦЭМ!$A$33:$A$776,$A142,СВЦЭМ!$B$33:$B$776,V$113)+'СЕТ СН'!$H$14+СВЦЭМ!$D$10+'СЕТ СН'!$H$6-'СЕТ СН'!$H$26</f>
        <v>1199.7989733200002</v>
      </c>
      <c r="W142" s="36">
        <f>SUMIFS(СВЦЭМ!$D$33:$D$776,СВЦЭМ!$A$33:$A$776,$A142,СВЦЭМ!$B$33:$B$776,W$113)+'СЕТ СН'!$H$14+СВЦЭМ!$D$10+'СЕТ СН'!$H$6-'СЕТ СН'!$H$26</f>
        <v>1209.7547293600001</v>
      </c>
      <c r="X142" s="36">
        <f>SUMIFS(СВЦЭМ!$D$33:$D$776,СВЦЭМ!$A$33:$A$776,$A142,СВЦЭМ!$B$33:$B$776,X$113)+'СЕТ СН'!$H$14+СВЦЭМ!$D$10+'СЕТ СН'!$H$6-'СЕТ СН'!$H$26</f>
        <v>1213.1955410600001</v>
      </c>
      <c r="Y142" s="36">
        <f>SUMIFS(СВЦЭМ!$D$33:$D$776,СВЦЭМ!$A$33:$A$776,$A142,СВЦЭМ!$B$33:$B$776,Y$113)+'СЕТ СН'!$H$14+СВЦЭМ!$D$10+'СЕТ СН'!$H$6-'СЕТ СН'!$H$26</f>
        <v>1226.64774678</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5">
      <c r="A144" s="32"/>
      <c r="B144" s="33"/>
      <c r="C144" s="32"/>
      <c r="D144" s="32"/>
      <c r="E144" s="32"/>
      <c r="F144" s="32"/>
      <c r="G144" s="32"/>
      <c r="H144" s="32"/>
      <c r="I144" s="32"/>
      <c r="J144" s="32"/>
      <c r="K144" s="32"/>
      <c r="L144" s="32"/>
      <c r="M144" s="32"/>
      <c r="N144" s="32"/>
      <c r="O144" s="32"/>
      <c r="P144" s="32"/>
      <c r="Q144" s="32"/>
      <c r="R144" s="32"/>
      <c r="S144" s="32"/>
      <c r="T144" s="32"/>
      <c r="U144" s="32"/>
      <c r="V144" s="32"/>
      <c r="W144" s="32"/>
      <c r="X144" s="32"/>
      <c r="Y144" s="32"/>
    </row>
    <row r="145" spans="1:27" ht="12.75" customHeight="1" x14ac:dyDescent="0.2">
      <c r="A145" s="136" t="s">
        <v>7</v>
      </c>
      <c r="B145" s="130" t="s">
        <v>73</v>
      </c>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2"/>
    </row>
    <row r="146" spans="1:27" ht="12.75" customHeight="1" x14ac:dyDescent="0.2">
      <c r="A146" s="137"/>
      <c r="B146" s="133"/>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5"/>
    </row>
    <row r="147" spans="1:27" ht="12.75" customHeight="1" x14ac:dyDescent="0.2">
      <c r="A147" s="138"/>
      <c r="B147" s="34">
        <v>1</v>
      </c>
      <c r="C147" s="34">
        <v>2</v>
      </c>
      <c r="D147" s="34">
        <v>3</v>
      </c>
      <c r="E147" s="34">
        <v>4</v>
      </c>
      <c r="F147" s="34">
        <v>5</v>
      </c>
      <c r="G147" s="34">
        <v>6</v>
      </c>
      <c r="H147" s="34">
        <v>7</v>
      </c>
      <c r="I147" s="34">
        <v>8</v>
      </c>
      <c r="J147" s="34">
        <v>9</v>
      </c>
      <c r="K147" s="34">
        <v>10</v>
      </c>
      <c r="L147" s="34">
        <v>11</v>
      </c>
      <c r="M147" s="34">
        <v>12</v>
      </c>
      <c r="N147" s="34">
        <v>13</v>
      </c>
      <c r="O147" s="34">
        <v>14</v>
      </c>
      <c r="P147" s="34">
        <v>15</v>
      </c>
      <c r="Q147" s="34">
        <v>16</v>
      </c>
      <c r="R147" s="34">
        <v>17</v>
      </c>
      <c r="S147" s="34">
        <v>18</v>
      </c>
      <c r="T147" s="34">
        <v>19</v>
      </c>
      <c r="U147" s="34">
        <v>20</v>
      </c>
      <c r="V147" s="34">
        <v>21</v>
      </c>
      <c r="W147" s="34">
        <v>22</v>
      </c>
      <c r="X147" s="34">
        <v>23</v>
      </c>
      <c r="Y147" s="34">
        <v>24</v>
      </c>
    </row>
    <row r="148" spans="1:27" ht="15.75" customHeight="1" x14ac:dyDescent="0.2">
      <c r="A148" s="35" t="str">
        <f>A114</f>
        <v>01.02.2020</v>
      </c>
      <c r="B148" s="36">
        <f>SUMIFS(СВЦЭМ!$D$33:$D$776,СВЦЭМ!$A$33:$A$776,$A148,СВЦЭМ!$B$33:$B$776,B$147)+'СЕТ СН'!$I$14+СВЦЭМ!$D$10+'СЕТ СН'!$I$6-'СЕТ СН'!$I$26</f>
        <v>1509.0823458099999</v>
      </c>
      <c r="C148" s="36">
        <f>SUMIFS(СВЦЭМ!$D$33:$D$776,СВЦЭМ!$A$33:$A$776,$A148,СВЦЭМ!$B$33:$B$776,C$147)+'СЕТ СН'!$I$14+СВЦЭМ!$D$10+'СЕТ СН'!$I$6-'СЕТ СН'!$I$26</f>
        <v>1540.4248810300001</v>
      </c>
      <c r="D148" s="36">
        <f>SUMIFS(СВЦЭМ!$D$33:$D$776,СВЦЭМ!$A$33:$A$776,$A148,СВЦЭМ!$B$33:$B$776,D$147)+'СЕТ СН'!$I$14+СВЦЭМ!$D$10+'СЕТ СН'!$I$6-'СЕТ СН'!$I$26</f>
        <v>1569.44916313</v>
      </c>
      <c r="E148" s="36">
        <f>SUMIFS(СВЦЭМ!$D$33:$D$776,СВЦЭМ!$A$33:$A$776,$A148,СВЦЭМ!$B$33:$B$776,E$147)+'СЕТ СН'!$I$14+СВЦЭМ!$D$10+'СЕТ СН'!$I$6-'СЕТ СН'!$I$26</f>
        <v>1564.9543156300001</v>
      </c>
      <c r="F148" s="36">
        <f>SUMIFS(СВЦЭМ!$D$33:$D$776,СВЦЭМ!$A$33:$A$776,$A148,СВЦЭМ!$B$33:$B$776,F$147)+'СЕТ СН'!$I$14+СВЦЭМ!$D$10+'СЕТ СН'!$I$6-'СЕТ СН'!$I$26</f>
        <v>1553.2707516700002</v>
      </c>
      <c r="G148" s="36">
        <f>SUMIFS(СВЦЭМ!$D$33:$D$776,СВЦЭМ!$A$33:$A$776,$A148,СВЦЭМ!$B$33:$B$776,G$147)+'СЕТ СН'!$I$14+СВЦЭМ!$D$10+'СЕТ СН'!$I$6-'СЕТ СН'!$I$26</f>
        <v>1537.0690616000002</v>
      </c>
      <c r="H148" s="36">
        <f>SUMIFS(СВЦЭМ!$D$33:$D$776,СВЦЭМ!$A$33:$A$776,$A148,СВЦЭМ!$B$33:$B$776,H$147)+'СЕТ СН'!$I$14+СВЦЭМ!$D$10+'СЕТ СН'!$I$6-'СЕТ СН'!$I$26</f>
        <v>1511.99967156</v>
      </c>
      <c r="I148" s="36">
        <f>SUMIFS(СВЦЭМ!$D$33:$D$776,СВЦЭМ!$A$33:$A$776,$A148,СВЦЭМ!$B$33:$B$776,I$147)+'СЕТ СН'!$I$14+СВЦЭМ!$D$10+'СЕТ СН'!$I$6-'СЕТ СН'!$I$26</f>
        <v>1486.0822462400001</v>
      </c>
      <c r="J148" s="36">
        <f>SUMIFS(СВЦЭМ!$D$33:$D$776,СВЦЭМ!$A$33:$A$776,$A148,СВЦЭМ!$B$33:$B$776,J$147)+'СЕТ СН'!$I$14+СВЦЭМ!$D$10+'СЕТ СН'!$I$6-'СЕТ СН'!$I$26</f>
        <v>1466.53052235</v>
      </c>
      <c r="K148" s="36">
        <f>SUMIFS(СВЦЭМ!$D$33:$D$776,СВЦЭМ!$A$33:$A$776,$A148,СВЦЭМ!$B$33:$B$776,K$147)+'СЕТ СН'!$I$14+СВЦЭМ!$D$10+'СЕТ СН'!$I$6-'СЕТ СН'!$I$26</f>
        <v>1435.2637094400002</v>
      </c>
      <c r="L148" s="36">
        <f>SUMIFS(СВЦЭМ!$D$33:$D$776,СВЦЭМ!$A$33:$A$776,$A148,СВЦЭМ!$B$33:$B$776,L$147)+'СЕТ СН'!$I$14+СВЦЭМ!$D$10+'СЕТ СН'!$I$6-'СЕТ СН'!$I$26</f>
        <v>1428.9418573299999</v>
      </c>
      <c r="M148" s="36">
        <f>SUMIFS(СВЦЭМ!$D$33:$D$776,СВЦЭМ!$A$33:$A$776,$A148,СВЦЭМ!$B$33:$B$776,M$147)+'СЕТ СН'!$I$14+СВЦЭМ!$D$10+'СЕТ СН'!$I$6-'СЕТ СН'!$I$26</f>
        <v>1435.7285278500001</v>
      </c>
      <c r="N148" s="36">
        <f>SUMIFS(СВЦЭМ!$D$33:$D$776,СВЦЭМ!$A$33:$A$776,$A148,СВЦЭМ!$B$33:$B$776,N$147)+'СЕТ СН'!$I$14+СВЦЭМ!$D$10+'СЕТ СН'!$I$6-'СЕТ СН'!$I$26</f>
        <v>1448.6353286000001</v>
      </c>
      <c r="O148" s="36">
        <f>SUMIFS(СВЦЭМ!$D$33:$D$776,СВЦЭМ!$A$33:$A$776,$A148,СВЦЭМ!$B$33:$B$776,O$147)+'СЕТ СН'!$I$14+СВЦЭМ!$D$10+'СЕТ СН'!$I$6-'СЕТ СН'!$I$26</f>
        <v>1473.9822576500001</v>
      </c>
      <c r="P148" s="36">
        <f>SUMIFS(СВЦЭМ!$D$33:$D$776,СВЦЭМ!$A$33:$A$776,$A148,СВЦЭМ!$B$33:$B$776,P$147)+'СЕТ СН'!$I$14+СВЦЭМ!$D$10+'СЕТ СН'!$I$6-'СЕТ СН'!$I$26</f>
        <v>1484.7537998400001</v>
      </c>
      <c r="Q148" s="36">
        <f>SUMIFS(СВЦЭМ!$D$33:$D$776,СВЦЭМ!$A$33:$A$776,$A148,СВЦЭМ!$B$33:$B$776,Q$147)+'СЕТ СН'!$I$14+СВЦЭМ!$D$10+'СЕТ СН'!$I$6-'СЕТ СН'!$I$26</f>
        <v>1489.7448534</v>
      </c>
      <c r="R148" s="36">
        <f>SUMIFS(СВЦЭМ!$D$33:$D$776,СВЦЭМ!$A$33:$A$776,$A148,СВЦЭМ!$B$33:$B$776,R$147)+'СЕТ СН'!$I$14+СВЦЭМ!$D$10+'СЕТ СН'!$I$6-'СЕТ СН'!$I$26</f>
        <v>1487.31035107</v>
      </c>
      <c r="S148" s="36">
        <f>SUMIFS(СВЦЭМ!$D$33:$D$776,СВЦЭМ!$A$33:$A$776,$A148,СВЦЭМ!$B$33:$B$776,S$147)+'СЕТ СН'!$I$14+СВЦЭМ!$D$10+'СЕТ СН'!$I$6-'СЕТ СН'!$I$26</f>
        <v>1476.98008243</v>
      </c>
      <c r="T148" s="36">
        <f>SUMIFS(СВЦЭМ!$D$33:$D$776,СВЦЭМ!$A$33:$A$776,$A148,СВЦЭМ!$B$33:$B$776,T$147)+'СЕТ СН'!$I$14+СВЦЭМ!$D$10+'СЕТ СН'!$I$6-'СЕТ СН'!$I$26</f>
        <v>1443.54974126</v>
      </c>
      <c r="U148" s="36">
        <f>SUMIFS(СВЦЭМ!$D$33:$D$776,СВЦЭМ!$A$33:$A$776,$A148,СВЦЭМ!$B$33:$B$776,U$147)+'СЕТ СН'!$I$14+СВЦЭМ!$D$10+'СЕТ СН'!$I$6-'СЕТ СН'!$I$26</f>
        <v>1446.7604541000001</v>
      </c>
      <c r="V148" s="36">
        <f>SUMIFS(СВЦЭМ!$D$33:$D$776,СВЦЭМ!$A$33:$A$776,$A148,СВЦЭМ!$B$33:$B$776,V$147)+'СЕТ СН'!$I$14+СВЦЭМ!$D$10+'СЕТ СН'!$I$6-'СЕТ СН'!$I$26</f>
        <v>1455.1554172599999</v>
      </c>
      <c r="W148" s="36">
        <f>SUMIFS(СВЦЭМ!$D$33:$D$776,СВЦЭМ!$A$33:$A$776,$A148,СВЦЭМ!$B$33:$B$776,W$147)+'СЕТ СН'!$I$14+СВЦЭМ!$D$10+'СЕТ СН'!$I$6-'СЕТ СН'!$I$26</f>
        <v>1467.9267011699999</v>
      </c>
      <c r="X148" s="36">
        <f>SUMIFS(СВЦЭМ!$D$33:$D$776,СВЦЭМ!$A$33:$A$776,$A148,СВЦЭМ!$B$33:$B$776,X$147)+'СЕТ СН'!$I$14+СВЦЭМ!$D$10+'СЕТ СН'!$I$6-'СЕТ СН'!$I$26</f>
        <v>1484.5700618599999</v>
      </c>
      <c r="Y148" s="36">
        <f>SUMIFS(СВЦЭМ!$D$33:$D$776,СВЦЭМ!$A$33:$A$776,$A148,СВЦЭМ!$B$33:$B$776,Y$147)+'СЕТ СН'!$I$14+СВЦЭМ!$D$10+'СЕТ СН'!$I$6-'СЕТ СН'!$I$26</f>
        <v>1501.6188106700001</v>
      </c>
      <c r="AA148" s="45"/>
    </row>
    <row r="149" spans="1:27" ht="15.75" x14ac:dyDescent="0.2">
      <c r="A149" s="35">
        <f>A148+1</f>
        <v>43863</v>
      </c>
      <c r="B149" s="36">
        <f>SUMIFS(СВЦЭМ!$D$33:$D$776,СВЦЭМ!$A$33:$A$776,$A149,СВЦЭМ!$B$33:$B$776,B$147)+'СЕТ СН'!$I$14+СВЦЭМ!$D$10+'СЕТ СН'!$I$6-'СЕТ СН'!$I$26</f>
        <v>1504.6531761000001</v>
      </c>
      <c r="C149" s="36">
        <f>SUMIFS(СВЦЭМ!$D$33:$D$776,СВЦЭМ!$A$33:$A$776,$A149,СВЦЭМ!$B$33:$B$776,C$147)+'СЕТ СН'!$I$14+СВЦЭМ!$D$10+'СЕТ СН'!$I$6-'СЕТ СН'!$I$26</f>
        <v>1530.77257616</v>
      </c>
      <c r="D149" s="36">
        <f>SUMIFS(СВЦЭМ!$D$33:$D$776,СВЦЭМ!$A$33:$A$776,$A149,СВЦЭМ!$B$33:$B$776,D$147)+'СЕТ СН'!$I$14+СВЦЭМ!$D$10+'СЕТ СН'!$I$6-'СЕТ СН'!$I$26</f>
        <v>1551.72120139</v>
      </c>
      <c r="E149" s="36">
        <f>SUMIFS(СВЦЭМ!$D$33:$D$776,СВЦЭМ!$A$33:$A$776,$A149,СВЦЭМ!$B$33:$B$776,E$147)+'СЕТ СН'!$I$14+СВЦЭМ!$D$10+'СЕТ СН'!$I$6-'СЕТ СН'!$I$26</f>
        <v>1564.43091654</v>
      </c>
      <c r="F149" s="36">
        <f>SUMIFS(СВЦЭМ!$D$33:$D$776,СВЦЭМ!$A$33:$A$776,$A149,СВЦЭМ!$B$33:$B$776,F$147)+'СЕТ СН'!$I$14+СВЦЭМ!$D$10+'СЕТ СН'!$I$6-'СЕТ СН'!$I$26</f>
        <v>1558.65620977</v>
      </c>
      <c r="G149" s="36">
        <f>SUMIFS(СВЦЭМ!$D$33:$D$776,СВЦЭМ!$A$33:$A$776,$A149,СВЦЭМ!$B$33:$B$776,G$147)+'СЕТ СН'!$I$14+СВЦЭМ!$D$10+'СЕТ СН'!$I$6-'СЕТ СН'!$I$26</f>
        <v>1550.4856324299999</v>
      </c>
      <c r="H149" s="36">
        <f>SUMIFS(СВЦЭМ!$D$33:$D$776,СВЦЭМ!$A$33:$A$776,$A149,СВЦЭМ!$B$33:$B$776,H$147)+'СЕТ СН'!$I$14+СВЦЭМ!$D$10+'СЕТ СН'!$I$6-'СЕТ СН'!$I$26</f>
        <v>1530.54106314</v>
      </c>
      <c r="I149" s="36">
        <f>SUMIFS(СВЦЭМ!$D$33:$D$776,СВЦЭМ!$A$33:$A$776,$A149,СВЦЭМ!$B$33:$B$776,I$147)+'СЕТ СН'!$I$14+СВЦЭМ!$D$10+'СЕТ СН'!$I$6-'СЕТ СН'!$I$26</f>
        <v>1506.41244048</v>
      </c>
      <c r="J149" s="36">
        <f>SUMIFS(СВЦЭМ!$D$33:$D$776,СВЦЭМ!$A$33:$A$776,$A149,СВЦЭМ!$B$33:$B$776,J$147)+'СЕТ СН'!$I$14+СВЦЭМ!$D$10+'СЕТ СН'!$I$6-'СЕТ СН'!$I$26</f>
        <v>1481.0288628399999</v>
      </c>
      <c r="K149" s="36">
        <f>SUMIFS(СВЦЭМ!$D$33:$D$776,СВЦЭМ!$A$33:$A$776,$A149,СВЦЭМ!$B$33:$B$776,K$147)+'СЕТ СН'!$I$14+СВЦЭМ!$D$10+'СЕТ СН'!$I$6-'СЕТ СН'!$I$26</f>
        <v>1450.15110929</v>
      </c>
      <c r="L149" s="36">
        <f>SUMIFS(СВЦЭМ!$D$33:$D$776,СВЦЭМ!$A$33:$A$776,$A149,СВЦЭМ!$B$33:$B$776,L$147)+'СЕТ СН'!$I$14+СВЦЭМ!$D$10+'СЕТ СН'!$I$6-'СЕТ СН'!$I$26</f>
        <v>1436.0357634300001</v>
      </c>
      <c r="M149" s="36">
        <f>SUMIFS(СВЦЭМ!$D$33:$D$776,СВЦЭМ!$A$33:$A$776,$A149,СВЦЭМ!$B$33:$B$776,M$147)+'СЕТ СН'!$I$14+СВЦЭМ!$D$10+'СЕТ СН'!$I$6-'СЕТ СН'!$I$26</f>
        <v>1436.31515545</v>
      </c>
      <c r="N149" s="36">
        <f>SUMIFS(СВЦЭМ!$D$33:$D$776,СВЦЭМ!$A$33:$A$776,$A149,СВЦЭМ!$B$33:$B$776,N$147)+'СЕТ СН'!$I$14+СВЦЭМ!$D$10+'СЕТ СН'!$I$6-'СЕТ СН'!$I$26</f>
        <v>1445.5339697300001</v>
      </c>
      <c r="O149" s="36">
        <f>SUMIFS(СВЦЭМ!$D$33:$D$776,СВЦЭМ!$A$33:$A$776,$A149,СВЦЭМ!$B$33:$B$776,O$147)+'СЕТ СН'!$I$14+СВЦЭМ!$D$10+'СЕТ СН'!$I$6-'СЕТ СН'!$I$26</f>
        <v>1464.5747971000001</v>
      </c>
      <c r="P149" s="36">
        <f>SUMIFS(СВЦЭМ!$D$33:$D$776,СВЦЭМ!$A$33:$A$776,$A149,СВЦЭМ!$B$33:$B$776,P$147)+'СЕТ СН'!$I$14+СВЦЭМ!$D$10+'СЕТ СН'!$I$6-'СЕТ СН'!$I$26</f>
        <v>1475.5936838100001</v>
      </c>
      <c r="Q149" s="36">
        <f>SUMIFS(СВЦЭМ!$D$33:$D$776,СВЦЭМ!$A$33:$A$776,$A149,СВЦЭМ!$B$33:$B$776,Q$147)+'СЕТ СН'!$I$14+СВЦЭМ!$D$10+'СЕТ СН'!$I$6-'СЕТ СН'!$I$26</f>
        <v>1488.70025104</v>
      </c>
      <c r="R149" s="36">
        <f>SUMIFS(СВЦЭМ!$D$33:$D$776,СВЦЭМ!$A$33:$A$776,$A149,СВЦЭМ!$B$33:$B$776,R$147)+'СЕТ СН'!$I$14+СВЦЭМ!$D$10+'СЕТ СН'!$I$6-'СЕТ СН'!$I$26</f>
        <v>1479.9653022900002</v>
      </c>
      <c r="S149" s="36">
        <f>SUMIFS(СВЦЭМ!$D$33:$D$776,СВЦЭМ!$A$33:$A$776,$A149,СВЦЭМ!$B$33:$B$776,S$147)+'СЕТ СН'!$I$14+СВЦЭМ!$D$10+'СЕТ СН'!$I$6-'СЕТ СН'!$I$26</f>
        <v>1469.43272813</v>
      </c>
      <c r="T149" s="36">
        <f>SUMIFS(СВЦЭМ!$D$33:$D$776,СВЦЭМ!$A$33:$A$776,$A149,СВЦЭМ!$B$33:$B$776,T$147)+'СЕТ СН'!$I$14+СВЦЭМ!$D$10+'СЕТ СН'!$I$6-'СЕТ СН'!$I$26</f>
        <v>1451.5807983700001</v>
      </c>
      <c r="U149" s="36">
        <f>SUMIFS(СВЦЭМ!$D$33:$D$776,СВЦЭМ!$A$33:$A$776,$A149,СВЦЭМ!$B$33:$B$776,U$147)+'СЕТ СН'!$I$14+СВЦЭМ!$D$10+'СЕТ СН'!$I$6-'СЕТ СН'!$I$26</f>
        <v>1444.30027483</v>
      </c>
      <c r="V149" s="36">
        <f>SUMIFS(СВЦЭМ!$D$33:$D$776,СВЦЭМ!$A$33:$A$776,$A149,СВЦЭМ!$B$33:$B$776,V$147)+'СЕТ СН'!$I$14+СВЦЭМ!$D$10+'СЕТ СН'!$I$6-'СЕТ СН'!$I$26</f>
        <v>1438.0773152900001</v>
      </c>
      <c r="W149" s="36">
        <f>SUMIFS(СВЦЭМ!$D$33:$D$776,СВЦЭМ!$A$33:$A$776,$A149,СВЦЭМ!$B$33:$B$776,W$147)+'СЕТ СН'!$I$14+СВЦЭМ!$D$10+'СЕТ СН'!$I$6-'СЕТ СН'!$I$26</f>
        <v>1448.0692212399999</v>
      </c>
      <c r="X149" s="36">
        <f>SUMIFS(СВЦЭМ!$D$33:$D$776,СВЦЭМ!$A$33:$A$776,$A149,СВЦЭМ!$B$33:$B$776,X$147)+'СЕТ СН'!$I$14+СВЦЭМ!$D$10+'СЕТ СН'!$I$6-'СЕТ СН'!$I$26</f>
        <v>1456.20879165</v>
      </c>
      <c r="Y149" s="36">
        <f>SUMIFS(СВЦЭМ!$D$33:$D$776,СВЦЭМ!$A$33:$A$776,$A149,СВЦЭМ!$B$33:$B$776,Y$147)+'СЕТ СН'!$I$14+СВЦЭМ!$D$10+'СЕТ СН'!$I$6-'СЕТ СН'!$I$26</f>
        <v>1469.73078121</v>
      </c>
    </row>
    <row r="150" spans="1:27" ht="15.75" x14ac:dyDescent="0.2">
      <c r="A150" s="35">
        <f t="shared" ref="A150:A176" si="4">A149+1</f>
        <v>43864</v>
      </c>
      <c r="B150" s="36">
        <f>SUMIFS(СВЦЭМ!$D$33:$D$776,СВЦЭМ!$A$33:$A$776,$A150,СВЦЭМ!$B$33:$B$776,B$147)+'СЕТ СН'!$I$14+СВЦЭМ!$D$10+'СЕТ СН'!$I$6-'СЕТ СН'!$I$26</f>
        <v>1500.78087009</v>
      </c>
      <c r="C150" s="36">
        <f>SUMIFS(СВЦЭМ!$D$33:$D$776,СВЦЭМ!$A$33:$A$776,$A150,СВЦЭМ!$B$33:$B$776,C$147)+'СЕТ СН'!$I$14+СВЦЭМ!$D$10+'СЕТ СН'!$I$6-'СЕТ СН'!$I$26</f>
        <v>1513.0409915099999</v>
      </c>
      <c r="D150" s="36">
        <f>SUMIFS(СВЦЭМ!$D$33:$D$776,СВЦЭМ!$A$33:$A$776,$A150,СВЦЭМ!$B$33:$B$776,D$147)+'СЕТ СН'!$I$14+СВЦЭМ!$D$10+'СЕТ СН'!$I$6-'СЕТ СН'!$I$26</f>
        <v>1521.0153017500002</v>
      </c>
      <c r="E150" s="36">
        <f>SUMIFS(СВЦЭМ!$D$33:$D$776,СВЦЭМ!$A$33:$A$776,$A150,СВЦЭМ!$B$33:$B$776,E$147)+'СЕТ СН'!$I$14+СВЦЭМ!$D$10+'СЕТ СН'!$I$6-'СЕТ СН'!$I$26</f>
        <v>1522.4492858200001</v>
      </c>
      <c r="F150" s="36">
        <f>SUMIFS(СВЦЭМ!$D$33:$D$776,СВЦЭМ!$A$33:$A$776,$A150,СВЦЭМ!$B$33:$B$776,F$147)+'СЕТ СН'!$I$14+СВЦЭМ!$D$10+'СЕТ СН'!$I$6-'СЕТ СН'!$I$26</f>
        <v>1519.6545705600001</v>
      </c>
      <c r="G150" s="36">
        <f>SUMIFS(СВЦЭМ!$D$33:$D$776,СВЦЭМ!$A$33:$A$776,$A150,СВЦЭМ!$B$33:$B$776,G$147)+'СЕТ СН'!$I$14+СВЦЭМ!$D$10+'СЕТ СН'!$I$6-'СЕТ СН'!$I$26</f>
        <v>1517.96546132</v>
      </c>
      <c r="H150" s="36">
        <f>SUMIFS(СВЦЭМ!$D$33:$D$776,СВЦЭМ!$A$33:$A$776,$A150,СВЦЭМ!$B$33:$B$776,H$147)+'СЕТ СН'!$I$14+СВЦЭМ!$D$10+'СЕТ СН'!$I$6-'СЕТ СН'!$I$26</f>
        <v>1483.8491533900001</v>
      </c>
      <c r="I150" s="36">
        <f>SUMIFS(СВЦЭМ!$D$33:$D$776,СВЦЭМ!$A$33:$A$776,$A150,СВЦЭМ!$B$33:$B$776,I$147)+'СЕТ СН'!$I$14+СВЦЭМ!$D$10+'СЕТ СН'!$I$6-'СЕТ СН'!$I$26</f>
        <v>1467.05509772</v>
      </c>
      <c r="J150" s="36">
        <f>SUMIFS(СВЦЭМ!$D$33:$D$776,СВЦЭМ!$A$33:$A$776,$A150,СВЦЭМ!$B$33:$B$776,J$147)+'СЕТ СН'!$I$14+СВЦЭМ!$D$10+'СЕТ СН'!$I$6-'СЕТ СН'!$I$26</f>
        <v>1456.3786218099999</v>
      </c>
      <c r="K150" s="36">
        <f>SUMIFS(СВЦЭМ!$D$33:$D$776,СВЦЭМ!$A$33:$A$776,$A150,СВЦЭМ!$B$33:$B$776,K$147)+'СЕТ СН'!$I$14+СВЦЭМ!$D$10+'СЕТ СН'!$I$6-'СЕТ СН'!$I$26</f>
        <v>1466.0856347900001</v>
      </c>
      <c r="L150" s="36">
        <f>SUMIFS(СВЦЭМ!$D$33:$D$776,СВЦЭМ!$A$33:$A$776,$A150,СВЦЭМ!$B$33:$B$776,L$147)+'СЕТ СН'!$I$14+СВЦЭМ!$D$10+'СЕТ СН'!$I$6-'СЕТ СН'!$I$26</f>
        <v>1466.19048266</v>
      </c>
      <c r="M150" s="36">
        <f>SUMIFS(СВЦЭМ!$D$33:$D$776,СВЦЭМ!$A$33:$A$776,$A150,СВЦЭМ!$B$33:$B$776,M$147)+'СЕТ СН'!$I$14+СВЦЭМ!$D$10+'СЕТ СН'!$I$6-'СЕТ СН'!$I$26</f>
        <v>1466.41551746</v>
      </c>
      <c r="N150" s="36">
        <f>SUMIFS(СВЦЭМ!$D$33:$D$776,СВЦЭМ!$A$33:$A$776,$A150,СВЦЭМ!$B$33:$B$776,N$147)+'СЕТ СН'!$I$14+СВЦЭМ!$D$10+'СЕТ СН'!$I$6-'СЕТ СН'!$I$26</f>
        <v>1495.2613460699999</v>
      </c>
      <c r="O150" s="36">
        <f>SUMIFS(СВЦЭМ!$D$33:$D$776,СВЦЭМ!$A$33:$A$776,$A150,СВЦЭМ!$B$33:$B$776,O$147)+'СЕТ СН'!$I$14+СВЦЭМ!$D$10+'СЕТ СН'!$I$6-'СЕТ СН'!$I$26</f>
        <v>1515.7220946800001</v>
      </c>
      <c r="P150" s="36">
        <f>SUMIFS(СВЦЭМ!$D$33:$D$776,СВЦЭМ!$A$33:$A$776,$A150,СВЦЭМ!$B$33:$B$776,P$147)+'СЕТ СН'!$I$14+СВЦЭМ!$D$10+'СЕТ СН'!$I$6-'СЕТ СН'!$I$26</f>
        <v>1520.96647807</v>
      </c>
      <c r="Q150" s="36">
        <f>SUMIFS(СВЦЭМ!$D$33:$D$776,СВЦЭМ!$A$33:$A$776,$A150,СВЦЭМ!$B$33:$B$776,Q$147)+'СЕТ СН'!$I$14+СВЦЭМ!$D$10+'СЕТ СН'!$I$6-'СЕТ СН'!$I$26</f>
        <v>1530.4965611900002</v>
      </c>
      <c r="R150" s="36">
        <f>SUMIFS(СВЦЭМ!$D$33:$D$776,СВЦЭМ!$A$33:$A$776,$A150,СВЦЭМ!$B$33:$B$776,R$147)+'СЕТ СН'!$I$14+СВЦЭМ!$D$10+'СЕТ СН'!$I$6-'СЕТ СН'!$I$26</f>
        <v>1526.5704778700001</v>
      </c>
      <c r="S150" s="36">
        <f>SUMIFS(СВЦЭМ!$D$33:$D$776,СВЦЭМ!$A$33:$A$776,$A150,СВЦЭМ!$B$33:$B$776,S$147)+'СЕТ СН'!$I$14+СВЦЭМ!$D$10+'СЕТ СН'!$I$6-'СЕТ СН'!$I$26</f>
        <v>1516.4660173900002</v>
      </c>
      <c r="T150" s="36">
        <f>SUMIFS(СВЦЭМ!$D$33:$D$776,СВЦЭМ!$A$33:$A$776,$A150,СВЦЭМ!$B$33:$B$776,T$147)+'СЕТ СН'!$I$14+СВЦЭМ!$D$10+'СЕТ СН'!$I$6-'СЕТ СН'!$I$26</f>
        <v>1483.3971718100001</v>
      </c>
      <c r="U150" s="36">
        <f>SUMIFS(СВЦЭМ!$D$33:$D$776,СВЦЭМ!$A$33:$A$776,$A150,СВЦЭМ!$B$33:$B$776,U$147)+'СЕТ СН'!$I$14+СВЦЭМ!$D$10+'СЕТ СН'!$I$6-'СЕТ СН'!$I$26</f>
        <v>1474.56001182</v>
      </c>
      <c r="V150" s="36">
        <f>SUMIFS(СВЦЭМ!$D$33:$D$776,СВЦЭМ!$A$33:$A$776,$A150,СВЦЭМ!$B$33:$B$776,V$147)+'СЕТ СН'!$I$14+СВЦЭМ!$D$10+'СЕТ СН'!$I$6-'СЕТ СН'!$I$26</f>
        <v>1480.12097737</v>
      </c>
      <c r="W150" s="36">
        <f>SUMIFS(СВЦЭМ!$D$33:$D$776,СВЦЭМ!$A$33:$A$776,$A150,СВЦЭМ!$B$33:$B$776,W$147)+'СЕТ СН'!$I$14+СВЦЭМ!$D$10+'СЕТ СН'!$I$6-'СЕТ СН'!$I$26</f>
        <v>1466.6867903699999</v>
      </c>
      <c r="X150" s="36">
        <f>SUMIFS(СВЦЭМ!$D$33:$D$776,СВЦЭМ!$A$33:$A$776,$A150,СВЦЭМ!$B$33:$B$776,X$147)+'СЕТ СН'!$I$14+СВЦЭМ!$D$10+'СЕТ СН'!$I$6-'СЕТ СН'!$I$26</f>
        <v>1471.5697460000001</v>
      </c>
      <c r="Y150" s="36">
        <f>SUMIFS(СВЦЭМ!$D$33:$D$776,СВЦЭМ!$A$33:$A$776,$A150,СВЦЭМ!$B$33:$B$776,Y$147)+'СЕТ СН'!$I$14+СВЦЭМ!$D$10+'СЕТ СН'!$I$6-'СЕТ СН'!$I$26</f>
        <v>1482.7823889000001</v>
      </c>
    </row>
    <row r="151" spans="1:27" ht="15.75" x14ac:dyDescent="0.2">
      <c r="A151" s="35">
        <f t="shared" si="4"/>
        <v>43865</v>
      </c>
      <c r="B151" s="36">
        <f>SUMIFS(СВЦЭМ!$D$33:$D$776,СВЦЭМ!$A$33:$A$776,$A151,СВЦЭМ!$B$33:$B$776,B$147)+'СЕТ СН'!$I$14+СВЦЭМ!$D$10+'СЕТ СН'!$I$6-'СЕТ СН'!$I$26</f>
        <v>1482.4221192700002</v>
      </c>
      <c r="C151" s="36">
        <f>SUMIFS(СВЦЭМ!$D$33:$D$776,СВЦЭМ!$A$33:$A$776,$A151,СВЦЭМ!$B$33:$B$776,C$147)+'СЕТ СН'!$I$14+СВЦЭМ!$D$10+'СЕТ СН'!$I$6-'СЕТ СН'!$I$26</f>
        <v>1493.27418618</v>
      </c>
      <c r="D151" s="36">
        <f>SUMIFS(СВЦЭМ!$D$33:$D$776,СВЦЭМ!$A$33:$A$776,$A151,СВЦЭМ!$B$33:$B$776,D$147)+'СЕТ СН'!$I$14+СВЦЭМ!$D$10+'СЕТ СН'!$I$6-'СЕТ СН'!$I$26</f>
        <v>1505.56086465</v>
      </c>
      <c r="E151" s="36">
        <f>SUMIFS(СВЦЭМ!$D$33:$D$776,СВЦЭМ!$A$33:$A$776,$A151,СВЦЭМ!$B$33:$B$776,E$147)+'СЕТ СН'!$I$14+СВЦЭМ!$D$10+'СЕТ СН'!$I$6-'СЕТ СН'!$I$26</f>
        <v>1503.9828804399999</v>
      </c>
      <c r="F151" s="36">
        <f>SUMIFS(СВЦЭМ!$D$33:$D$776,СВЦЭМ!$A$33:$A$776,$A151,СВЦЭМ!$B$33:$B$776,F$147)+'СЕТ СН'!$I$14+СВЦЭМ!$D$10+'СЕТ СН'!$I$6-'СЕТ СН'!$I$26</f>
        <v>1495.1191624200001</v>
      </c>
      <c r="G151" s="36">
        <f>SUMIFS(СВЦЭМ!$D$33:$D$776,СВЦЭМ!$A$33:$A$776,$A151,СВЦЭМ!$B$33:$B$776,G$147)+'СЕТ СН'!$I$14+СВЦЭМ!$D$10+'СЕТ СН'!$I$6-'СЕТ СН'!$I$26</f>
        <v>1476.2885986000001</v>
      </c>
      <c r="H151" s="36">
        <f>SUMIFS(СВЦЭМ!$D$33:$D$776,СВЦЭМ!$A$33:$A$776,$A151,СВЦЭМ!$B$33:$B$776,H$147)+'СЕТ СН'!$I$14+СВЦЭМ!$D$10+'СЕТ СН'!$I$6-'СЕТ СН'!$I$26</f>
        <v>1459.17516553</v>
      </c>
      <c r="I151" s="36">
        <f>SUMIFS(СВЦЭМ!$D$33:$D$776,СВЦЭМ!$A$33:$A$776,$A151,СВЦЭМ!$B$33:$B$776,I$147)+'СЕТ СН'!$I$14+СВЦЭМ!$D$10+'СЕТ СН'!$I$6-'СЕТ СН'!$I$26</f>
        <v>1433.7449910400001</v>
      </c>
      <c r="J151" s="36">
        <f>SUMIFS(СВЦЭМ!$D$33:$D$776,СВЦЭМ!$A$33:$A$776,$A151,СВЦЭМ!$B$33:$B$776,J$147)+'СЕТ СН'!$I$14+СВЦЭМ!$D$10+'СЕТ СН'!$I$6-'СЕТ СН'!$I$26</f>
        <v>1416.1458822899999</v>
      </c>
      <c r="K151" s="36">
        <f>SUMIFS(СВЦЭМ!$D$33:$D$776,СВЦЭМ!$A$33:$A$776,$A151,СВЦЭМ!$B$33:$B$776,K$147)+'СЕТ СН'!$I$14+СВЦЭМ!$D$10+'СЕТ СН'!$I$6-'СЕТ СН'!$I$26</f>
        <v>1406.8872612099999</v>
      </c>
      <c r="L151" s="36">
        <f>SUMIFS(СВЦЭМ!$D$33:$D$776,СВЦЭМ!$A$33:$A$776,$A151,СВЦЭМ!$B$33:$B$776,L$147)+'СЕТ СН'!$I$14+СВЦЭМ!$D$10+'СЕТ СН'!$I$6-'СЕТ СН'!$I$26</f>
        <v>1425.6705228400001</v>
      </c>
      <c r="M151" s="36">
        <f>SUMIFS(СВЦЭМ!$D$33:$D$776,СВЦЭМ!$A$33:$A$776,$A151,СВЦЭМ!$B$33:$B$776,M$147)+'СЕТ СН'!$I$14+СВЦЭМ!$D$10+'СЕТ СН'!$I$6-'СЕТ СН'!$I$26</f>
        <v>1479.45170312</v>
      </c>
      <c r="N151" s="36">
        <f>SUMIFS(СВЦЭМ!$D$33:$D$776,СВЦЭМ!$A$33:$A$776,$A151,СВЦЭМ!$B$33:$B$776,N$147)+'СЕТ СН'!$I$14+СВЦЭМ!$D$10+'СЕТ СН'!$I$6-'СЕТ СН'!$I$26</f>
        <v>1523.16988661</v>
      </c>
      <c r="O151" s="36">
        <f>SUMIFS(СВЦЭМ!$D$33:$D$776,СВЦЭМ!$A$33:$A$776,$A151,СВЦЭМ!$B$33:$B$776,O$147)+'СЕТ СН'!$I$14+СВЦЭМ!$D$10+'СЕТ СН'!$I$6-'СЕТ СН'!$I$26</f>
        <v>1539.5309457200001</v>
      </c>
      <c r="P151" s="36">
        <f>SUMIFS(СВЦЭМ!$D$33:$D$776,СВЦЭМ!$A$33:$A$776,$A151,СВЦЭМ!$B$33:$B$776,P$147)+'СЕТ СН'!$I$14+СВЦЭМ!$D$10+'СЕТ СН'!$I$6-'СЕТ СН'!$I$26</f>
        <v>1543.7064664700001</v>
      </c>
      <c r="Q151" s="36">
        <f>SUMIFS(СВЦЭМ!$D$33:$D$776,СВЦЭМ!$A$33:$A$776,$A151,СВЦЭМ!$B$33:$B$776,Q$147)+'СЕТ СН'!$I$14+СВЦЭМ!$D$10+'СЕТ СН'!$I$6-'СЕТ СН'!$I$26</f>
        <v>1547.6079389700001</v>
      </c>
      <c r="R151" s="36">
        <f>SUMIFS(СВЦЭМ!$D$33:$D$776,СВЦЭМ!$A$33:$A$776,$A151,СВЦЭМ!$B$33:$B$776,R$147)+'СЕТ СН'!$I$14+СВЦЭМ!$D$10+'СЕТ СН'!$I$6-'СЕТ СН'!$I$26</f>
        <v>1546.9785864600001</v>
      </c>
      <c r="S151" s="36">
        <f>SUMIFS(СВЦЭМ!$D$33:$D$776,СВЦЭМ!$A$33:$A$776,$A151,СВЦЭМ!$B$33:$B$776,S$147)+'СЕТ СН'!$I$14+СВЦЭМ!$D$10+'СЕТ СН'!$I$6-'СЕТ СН'!$I$26</f>
        <v>1536.25548196</v>
      </c>
      <c r="T151" s="36">
        <f>SUMIFS(СВЦЭМ!$D$33:$D$776,СВЦЭМ!$A$33:$A$776,$A151,СВЦЭМ!$B$33:$B$776,T$147)+'СЕТ СН'!$I$14+СВЦЭМ!$D$10+'СЕТ СН'!$I$6-'СЕТ СН'!$I$26</f>
        <v>1512.20375429</v>
      </c>
      <c r="U151" s="36">
        <f>SUMIFS(СВЦЭМ!$D$33:$D$776,СВЦЭМ!$A$33:$A$776,$A151,СВЦЭМ!$B$33:$B$776,U$147)+'СЕТ СН'!$I$14+СВЦЭМ!$D$10+'СЕТ СН'!$I$6-'СЕТ СН'!$I$26</f>
        <v>1499.7561799</v>
      </c>
      <c r="V151" s="36">
        <f>SUMIFS(СВЦЭМ!$D$33:$D$776,СВЦЭМ!$A$33:$A$776,$A151,СВЦЭМ!$B$33:$B$776,V$147)+'СЕТ СН'!$I$14+СВЦЭМ!$D$10+'СЕТ СН'!$I$6-'СЕТ СН'!$I$26</f>
        <v>1505.4142127499999</v>
      </c>
      <c r="W151" s="36">
        <f>SUMIFS(СВЦЭМ!$D$33:$D$776,СВЦЭМ!$A$33:$A$776,$A151,СВЦЭМ!$B$33:$B$776,W$147)+'СЕТ СН'!$I$14+СВЦЭМ!$D$10+'СЕТ СН'!$I$6-'СЕТ СН'!$I$26</f>
        <v>1508.34067478</v>
      </c>
      <c r="X151" s="36">
        <f>SUMIFS(СВЦЭМ!$D$33:$D$776,СВЦЭМ!$A$33:$A$776,$A151,СВЦЭМ!$B$33:$B$776,X$147)+'СЕТ СН'!$I$14+СВЦЭМ!$D$10+'СЕТ СН'!$I$6-'СЕТ СН'!$I$26</f>
        <v>1514.180069</v>
      </c>
      <c r="Y151" s="36">
        <f>SUMIFS(СВЦЭМ!$D$33:$D$776,СВЦЭМ!$A$33:$A$776,$A151,СВЦЭМ!$B$33:$B$776,Y$147)+'СЕТ СН'!$I$14+СВЦЭМ!$D$10+'СЕТ СН'!$I$6-'СЕТ СН'!$I$26</f>
        <v>1534.4578884500002</v>
      </c>
    </row>
    <row r="152" spans="1:27" ht="15.75" x14ac:dyDescent="0.2">
      <c r="A152" s="35">
        <f t="shared" si="4"/>
        <v>43866</v>
      </c>
      <c r="B152" s="36">
        <f>SUMIFS(СВЦЭМ!$D$33:$D$776,СВЦЭМ!$A$33:$A$776,$A152,СВЦЭМ!$B$33:$B$776,B$147)+'СЕТ СН'!$I$14+СВЦЭМ!$D$10+'СЕТ СН'!$I$6-'СЕТ СН'!$I$26</f>
        <v>1532.70297863</v>
      </c>
      <c r="C152" s="36">
        <f>SUMIFS(СВЦЭМ!$D$33:$D$776,СВЦЭМ!$A$33:$A$776,$A152,СВЦЭМ!$B$33:$B$776,C$147)+'СЕТ СН'!$I$14+СВЦЭМ!$D$10+'СЕТ СН'!$I$6-'СЕТ СН'!$I$26</f>
        <v>1557.9442179299999</v>
      </c>
      <c r="D152" s="36">
        <f>SUMIFS(СВЦЭМ!$D$33:$D$776,СВЦЭМ!$A$33:$A$776,$A152,СВЦЭМ!$B$33:$B$776,D$147)+'СЕТ СН'!$I$14+СВЦЭМ!$D$10+'СЕТ СН'!$I$6-'СЕТ СН'!$I$26</f>
        <v>1571.4442580700002</v>
      </c>
      <c r="E152" s="36">
        <f>SUMIFS(СВЦЭМ!$D$33:$D$776,СВЦЭМ!$A$33:$A$776,$A152,СВЦЭМ!$B$33:$B$776,E$147)+'СЕТ СН'!$I$14+СВЦЭМ!$D$10+'СЕТ СН'!$I$6-'СЕТ СН'!$I$26</f>
        <v>1569.9117954799999</v>
      </c>
      <c r="F152" s="36">
        <f>SUMIFS(СВЦЭМ!$D$33:$D$776,СВЦЭМ!$A$33:$A$776,$A152,СВЦЭМ!$B$33:$B$776,F$147)+'СЕТ СН'!$I$14+СВЦЭМ!$D$10+'СЕТ СН'!$I$6-'СЕТ СН'!$I$26</f>
        <v>1560.74280189</v>
      </c>
      <c r="G152" s="36">
        <f>SUMIFS(СВЦЭМ!$D$33:$D$776,СВЦЭМ!$A$33:$A$776,$A152,СВЦЭМ!$B$33:$B$776,G$147)+'СЕТ СН'!$I$14+СВЦЭМ!$D$10+'СЕТ СН'!$I$6-'СЕТ СН'!$I$26</f>
        <v>1543.0123211300001</v>
      </c>
      <c r="H152" s="36">
        <f>SUMIFS(СВЦЭМ!$D$33:$D$776,СВЦЭМ!$A$33:$A$776,$A152,СВЦЭМ!$B$33:$B$776,H$147)+'СЕТ СН'!$I$14+СВЦЭМ!$D$10+'СЕТ СН'!$I$6-'СЕТ СН'!$I$26</f>
        <v>1510.7802463</v>
      </c>
      <c r="I152" s="36">
        <f>SUMIFS(СВЦЭМ!$D$33:$D$776,СВЦЭМ!$A$33:$A$776,$A152,СВЦЭМ!$B$33:$B$776,I$147)+'СЕТ СН'!$I$14+СВЦЭМ!$D$10+'СЕТ СН'!$I$6-'СЕТ СН'!$I$26</f>
        <v>1477.2995813100001</v>
      </c>
      <c r="J152" s="36">
        <f>SUMIFS(СВЦЭМ!$D$33:$D$776,СВЦЭМ!$A$33:$A$776,$A152,СВЦЭМ!$B$33:$B$776,J$147)+'СЕТ СН'!$I$14+СВЦЭМ!$D$10+'СЕТ СН'!$I$6-'СЕТ СН'!$I$26</f>
        <v>1444.58335291</v>
      </c>
      <c r="K152" s="36">
        <f>SUMIFS(СВЦЭМ!$D$33:$D$776,СВЦЭМ!$A$33:$A$776,$A152,СВЦЭМ!$B$33:$B$776,K$147)+'СЕТ СН'!$I$14+СВЦЭМ!$D$10+'СЕТ СН'!$I$6-'СЕТ СН'!$I$26</f>
        <v>1437.81528955</v>
      </c>
      <c r="L152" s="36">
        <f>SUMIFS(СВЦЭМ!$D$33:$D$776,СВЦЭМ!$A$33:$A$776,$A152,СВЦЭМ!$B$33:$B$776,L$147)+'СЕТ СН'!$I$14+СВЦЭМ!$D$10+'СЕТ СН'!$I$6-'СЕТ СН'!$I$26</f>
        <v>1432.5936913200001</v>
      </c>
      <c r="M152" s="36">
        <f>SUMIFS(СВЦЭМ!$D$33:$D$776,СВЦЭМ!$A$33:$A$776,$A152,СВЦЭМ!$B$33:$B$776,M$147)+'СЕТ СН'!$I$14+СВЦЭМ!$D$10+'СЕТ СН'!$I$6-'СЕТ СН'!$I$26</f>
        <v>1441.44226966</v>
      </c>
      <c r="N152" s="36">
        <f>SUMIFS(СВЦЭМ!$D$33:$D$776,СВЦЭМ!$A$33:$A$776,$A152,СВЦЭМ!$B$33:$B$776,N$147)+'СЕТ СН'!$I$14+СВЦЭМ!$D$10+'СЕТ СН'!$I$6-'СЕТ СН'!$I$26</f>
        <v>1461.4034211500002</v>
      </c>
      <c r="O152" s="36">
        <f>SUMIFS(СВЦЭМ!$D$33:$D$776,СВЦЭМ!$A$33:$A$776,$A152,СВЦЭМ!$B$33:$B$776,O$147)+'СЕТ СН'!$I$14+СВЦЭМ!$D$10+'СЕТ СН'!$I$6-'СЕТ СН'!$I$26</f>
        <v>1493.6444368900002</v>
      </c>
      <c r="P152" s="36">
        <f>SUMIFS(СВЦЭМ!$D$33:$D$776,СВЦЭМ!$A$33:$A$776,$A152,СВЦЭМ!$B$33:$B$776,P$147)+'СЕТ СН'!$I$14+СВЦЭМ!$D$10+'СЕТ СН'!$I$6-'СЕТ СН'!$I$26</f>
        <v>1510.0247320600001</v>
      </c>
      <c r="Q152" s="36">
        <f>SUMIFS(СВЦЭМ!$D$33:$D$776,СВЦЭМ!$A$33:$A$776,$A152,СВЦЭМ!$B$33:$B$776,Q$147)+'СЕТ СН'!$I$14+СВЦЭМ!$D$10+'СЕТ СН'!$I$6-'СЕТ СН'!$I$26</f>
        <v>1515.9822685700001</v>
      </c>
      <c r="R152" s="36">
        <f>SUMIFS(СВЦЭМ!$D$33:$D$776,СВЦЭМ!$A$33:$A$776,$A152,СВЦЭМ!$B$33:$B$776,R$147)+'СЕТ СН'!$I$14+СВЦЭМ!$D$10+'СЕТ СН'!$I$6-'СЕТ СН'!$I$26</f>
        <v>1510.5572280800002</v>
      </c>
      <c r="S152" s="36">
        <f>SUMIFS(СВЦЭМ!$D$33:$D$776,СВЦЭМ!$A$33:$A$776,$A152,СВЦЭМ!$B$33:$B$776,S$147)+'СЕТ СН'!$I$14+СВЦЭМ!$D$10+'СЕТ СН'!$I$6-'СЕТ СН'!$I$26</f>
        <v>1487.51723692</v>
      </c>
      <c r="T152" s="36">
        <f>SUMIFS(СВЦЭМ!$D$33:$D$776,СВЦЭМ!$A$33:$A$776,$A152,СВЦЭМ!$B$33:$B$776,T$147)+'СЕТ СН'!$I$14+СВЦЭМ!$D$10+'СЕТ СН'!$I$6-'СЕТ СН'!$I$26</f>
        <v>1460.8435042400001</v>
      </c>
      <c r="U152" s="36">
        <f>SUMIFS(СВЦЭМ!$D$33:$D$776,СВЦЭМ!$A$33:$A$776,$A152,СВЦЭМ!$B$33:$B$776,U$147)+'СЕТ СН'!$I$14+СВЦЭМ!$D$10+'СЕТ СН'!$I$6-'СЕТ СН'!$I$26</f>
        <v>1458.1835048600001</v>
      </c>
      <c r="V152" s="36">
        <f>SUMIFS(СВЦЭМ!$D$33:$D$776,СВЦЭМ!$A$33:$A$776,$A152,СВЦЭМ!$B$33:$B$776,V$147)+'СЕТ СН'!$I$14+СВЦЭМ!$D$10+'СЕТ СН'!$I$6-'СЕТ СН'!$I$26</f>
        <v>1464.2739773100002</v>
      </c>
      <c r="W152" s="36">
        <f>SUMIFS(СВЦЭМ!$D$33:$D$776,СВЦЭМ!$A$33:$A$776,$A152,СВЦЭМ!$B$33:$B$776,W$147)+'СЕТ СН'!$I$14+СВЦЭМ!$D$10+'СЕТ СН'!$I$6-'СЕТ СН'!$I$26</f>
        <v>1476.21235419</v>
      </c>
      <c r="X152" s="36">
        <f>SUMIFS(СВЦЭМ!$D$33:$D$776,СВЦЭМ!$A$33:$A$776,$A152,СВЦЭМ!$B$33:$B$776,X$147)+'СЕТ СН'!$I$14+СВЦЭМ!$D$10+'СЕТ СН'!$I$6-'СЕТ СН'!$I$26</f>
        <v>1491.2365117100001</v>
      </c>
      <c r="Y152" s="36">
        <f>SUMIFS(СВЦЭМ!$D$33:$D$776,СВЦЭМ!$A$33:$A$776,$A152,СВЦЭМ!$B$33:$B$776,Y$147)+'СЕТ СН'!$I$14+СВЦЭМ!$D$10+'СЕТ СН'!$I$6-'СЕТ СН'!$I$26</f>
        <v>1518.9727615699999</v>
      </c>
    </row>
    <row r="153" spans="1:27" ht="15.75" x14ac:dyDescent="0.2">
      <c r="A153" s="35">
        <f t="shared" si="4"/>
        <v>43867</v>
      </c>
      <c r="B153" s="36">
        <f>SUMIFS(СВЦЭМ!$D$33:$D$776,СВЦЭМ!$A$33:$A$776,$A153,СВЦЭМ!$B$33:$B$776,B$147)+'СЕТ СН'!$I$14+СВЦЭМ!$D$10+'СЕТ СН'!$I$6-'СЕТ СН'!$I$26</f>
        <v>1518.4331359299999</v>
      </c>
      <c r="C153" s="36">
        <f>SUMIFS(СВЦЭМ!$D$33:$D$776,СВЦЭМ!$A$33:$A$776,$A153,СВЦЭМ!$B$33:$B$776,C$147)+'СЕТ СН'!$I$14+СВЦЭМ!$D$10+'СЕТ СН'!$I$6-'СЕТ СН'!$I$26</f>
        <v>1548.15311391</v>
      </c>
      <c r="D153" s="36">
        <f>SUMIFS(СВЦЭМ!$D$33:$D$776,СВЦЭМ!$A$33:$A$776,$A153,СВЦЭМ!$B$33:$B$776,D$147)+'СЕТ СН'!$I$14+СВЦЭМ!$D$10+'СЕТ СН'!$I$6-'СЕТ СН'!$I$26</f>
        <v>1556.1534572600001</v>
      </c>
      <c r="E153" s="36">
        <f>SUMIFS(СВЦЭМ!$D$33:$D$776,СВЦЭМ!$A$33:$A$776,$A153,СВЦЭМ!$B$33:$B$776,E$147)+'СЕТ СН'!$I$14+СВЦЭМ!$D$10+'СЕТ СН'!$I$6-'СЕТ СН'!$I$26</f>
        <v>1560.6999714000001</v>
      </c>
      <c r="F153" s="36">
        <f>SUMIFS(СВЦЭМ!$D$33:$D$776,СВЦЭМ!$A$33:$A$776,$A153,СВЦЭМ!$B$33:$B$776,F$147)+'СЕТ СН'!$I$14+СВЦЭМ!$D$10+'СЕТ СН'!$I$6-'СЕТ СН'!$I$26</f>
        <v>1557.9803471300002</v>
      </c>
      <c r="G153" s="36">
        <f>SUMIFS(СВЦЭМ!$D$33:$D$776,СВЦЭМ!$A$33:$A$776,$A153,СВЦЭМ!$B$33:$B$776,G$147)+'СЕТ СН'!$I$14+СВЦЭМ!$D$10+'СЕТ СН'!$I$6-'СЕТ СН'!$I$26</f>
        <v>1551.15649725</v>
      </c>
      <c r="H153" s="36">
        <f>SUMIFS(СВЦЭМ!$D$33:$D$776,СВЦЭМ!$A$33:$A$776,$A153,СВЦЭМ!$B$33:$B$776,H$147)+'СЕТ СН'!$I$14+СВЦЭМ!$D$10+'СЕТ СН'!$I$6-'СЕТ СН'!$I$26</f>
        <v>1519.05089707</v>
      </c>
      <c r="I153" s="36">
        <f>SUMIFS(СВЦЭМ!$D$33:$D$776,СВЦЭМ!$A$33:$A$776,$A153,СВЦЭМ!$B$33:$B$776,I$147)+'СЕТ СН'!$I$14+СВЦЭМ!$D$10+'СЕТ СН'!$I$6-'СЕТ СН'!$I$26</f>
        <v>1478.35459414</v>
      </c>
      <c r="J153" s="36">
        <f>SUMIFS(СВЦЭМ!$D$33:$D$776,СВЦЭМ!$A$33:$A$776,$A153,СВЦЭМ!$B$33:$B$776,J$147)+'СЕТ СН'!$I$14+СВЦЭМ!$D$10+'СЕТ СН'!$I$6-'СЕТ СН'!$I$26</f>
        <v>1454.8980322699999</v>
      </c>
      <c r="K153" s="36">
        <f>SUMIFS(СВЦЭМ!$D$33:$D$776,СВЦЭМ!$A$33:$A$776,$A153,СВЦЭМ!$B$33:$B$776,K$147)+'СЕТ СН'!$I$14+СВЦЭМ!$D$10+'СЕТ СН'!$I$6-'СЕТ СН'!$I$26</f>
        <v>1426.20082041</v>
      </c>
      <c r="L153" s="36">
        <f>SUMIFS(СВЦЭМ!$D$33:$D$776,СВЦЭМ!$A$33:$A$776,$A153,СВЦЭМ!$B$33:$B$776,L$147)+'СЕТ СН'!$I$14+СВЦЭМ!$D$10+'СЕТ СН'!$I$6-'СЕТ СН'!$I$26</f>
        <v>1439.15929785</v>
      </c>
      <c r="M153" s="36">
        <f>SUMIFS(СВЦЭМ!$D$33:$D$776,СВЦЭМ!$A$33:$A$776,$A153,СВЦЭМ!$B$33:$B$776,M$147)+'СЕТ СН'!$I$14+СВЦЭМ!$D$10+'СЕТ СН'!$I$6-'СЕТ СН'!$I$26</f>
        <v>1458.9702019800002</v>
      </c>
      <c r="N153" s="36">
        <f>SUMIFS(СВЦЭМ!$D$33:$D$776,СВЦЭМ!$A$33:$A$776,$A153,СВЦЭМ!$B$33:$B$776,N$147)+'СЕТ СН'!$I$14+СВЦЭМ!$D$10+'СЕТ СН'!$I$6-'СЕТ СН'!$I$26</f>
        <v>1475.2392888100001</v>
      </c>
      <c r="O153" s="36">
        <f>SUMIFS(СВЦЭМ!$D$33:$D$776,СВЦЭМ!$A$33:$A$776,$A153,СВЦЭМ!$B$33:$B$776,O$147)+'СЕТ СН'!$I$14+СВЦЭМ!$D$10+'СЕТ СН'!$I$6-'СЕТ СН'!$I$26</f>
        <v>1493.5585870499999</v>
      </c>
      <c r="P153" s="36">
        <f>SUMIFS(СВЦЭМ!$D$33:$D$776,СВЦЭМ!$A$33:$A$776,$A153,СВЦЭМ!$B$33:$B$776,P$147)+'СЕТ СН'!$I$14+СВЦЭМ!$D$10+'СЕТ СН'!$I$6-'СЕТ СН'!$I$26</f>
        <v>1507.7259900600002</v>
      </c>
      <c r="Q153" s="36">
        <f>SUMIFS(СВЦЭМ!$D$33:$D$776,СВЦЭМ!$A$33:$A$776,$A153,СВЦЭМ!$B$33:$B$776,Q$147)+'СЕТ СН'!$I$14+СВЦЭМ!$D$10+'СЕТ СН'!$I$6-'СЕТ СН'!$I$26</f>
        <v>1516.9156191500001</v>
      </c>
      <c r="R153" s="36">
        <f>SUMIFS(СВЦЭМ!$D$33:$D$776,СВЦЭМ!$A$33:$A$776,$A153,СВЦЭМ!$B$33:$B$776,R$147)+'СЕТ СН'!$I$14+СВЦЭМ!$D$10+'СЕТ СН'!$I$6-'СЕТ СН'!$I$26</f>
        <v>1509.52150914</v>
      </c>
      <c r="S153" s="36">
        <f>SUMIFS(СВЦЭМ!$D$33:$D$776,СВЦЭМ!$A$33:$A$776,$A153,СВЦЭМ!$B$33:$B$776,S$147)+'СЕТ СН'!$I$14+СВЦЭМ!$D$10+'СЕТ СН'!$I$6-'СЕТ СН'!$I$26</f>
        <v>1487.6618194900002</v>
      </c>
      <c r="T153" s="36">
        <f>SUMIFS(СВЦЭМ!$D$33:$D$776,СВЦЭМ!$A$33:$A$776,$A153,СВЦЭМ!$B$33:$B$776,T$147)+'СЕТ СН'!$I$14+СВЦЭМ!$D$10+'СЕТ СН'!$I$6-'СЕТ СН'!$I$26</f>
        <v>1458.58302858</v>
      </c>
      <c r="U153" s="36">
        <f>SUMIFS(СВЦЭМ!$D$33:$D$776,СВЦЭМ!$A$33:$A$776,$A153,СВЦЭМ!$B$33:$B$776,U$147)+'СЕТ СН'!$I$14+СВЦЭМ!$D$10+'СЕТ СН'!$I$6-'СЕТ СН'!$I$26</f>
        <v>1452.0826612200001</v>
      </c>
      <c r="V153" s="36">
        <f>SUMIFS(СВЦЭМ!$D$33:$D$776,СВЦЭМ!$A$33:$A$776,$A153,СВЦЭМ!$B$33:$B$776,V$147)+'СЕТ СН'!$I$14+СВЦЭМ!$D$10+'СЕТ СН'!$I$6-'СЕТ СН'!$I$26</f>
        <v>1444.15236198</v>
      </c>
      <c r="W153" s="36">
        <f>SUMIFS(СВЦЭМ!$D$33:$D$776,СВЦЭМ!$A$33:$A$776,$A153,СВЦЭМ!$B$33:$B$776,W$147)+'СЕТ СН'!$I$14+СВЦЭМ!$D$10+'СЕТ СН'!$I$6-'СЕТ СН'!$I$26</f>
        <v>1461.3880206200001</v>
      </c>
      <c r="X153" s="36">
        <f>SUMIFS(СВЦЭМ!$D$33:$D$776,СВЦЭМ!$A$33:$A$776,$A153,СВЦЭМ!$B$33:$B$776,X$147)+'СЕТ СН'!$I$14+СВЦЭМ!$D$10+'СЕТ СН'!$I$6-'СЕТ СН'!$I$26</f>
        <v>1479.1336204500001</v>
      </c>
      <c r="Y153" s="36">
        <f>SUMIFS(СВЦЭМ!$D$33:$D$776,СВЦЭМ!$A$33:$A$776,$A153,СВЦЭМ!$B$33:$B$776,Y$147)+'СЕТ СН'!$I$14+СВЦЭМ!$D$10+'СЕТ СН'!$I$6-'СЕТ СН'!$I$26</f>
        <v>1508.3524305599999</v>
      </c>
    </row>
    <row r="154" spans="1:27" ht="15.75" x14ac:dyDescent="0.2">
      <c r="A154" s="35">
        <f t="shared" si="4"/>
        <v>43868</v>
      </c>
      <c r="B154" s="36">
        <f>SUMIFS(СВЦЭМ!$D$33:$D$776,СВЦЭМ!$A$33:$A$776,$A154,СВЦЭМ!$B$33:$B$776,B$147)+'СЕТ СН'!$I$14+СВЦЭМ!$D$10+'СЕТ СН'!$I$6-'СЕТ СН'!$I$26</f>
        <v>1588.0920333200002</v>
      </c>
      <c r="C154" s="36">
        <f>SUMIFS(СВЦЭМ!$D$33:$D$776,СВЦЭМ!$A$33:$A$776,$A154,СВЦЭМ!$B$33:$B$776,C$147)+'СЕТ СН'!$I$14+СВЦЭМ!$D$10+'СЕТ СН'!$I$6-'СЕТ СН'!$I$26</f>
        <v>1598.7285040000002</v>
      </c>
      <c r="D154" s="36">
        <f>SUMIFS(СВЦЭМ!$D$33:$D$776,СВЦЭМ!$A$33:$A$776,$A154,СВЦЭМ!$B$33:$B$776,D$147)+'СЕТ СН'!$I$14+СВЦЭМ!$D$10+'СЕТ СН'!$I$6-'СЕТ СН'!$I$26</f>
        <v>1607.40656143</v>
      </c>
      <c r="E154" s="36">
        <f>SUMIFS(СВЦЭМ!$D$33:$D$776,СВЦЭМ!$A$33:$A$776,$A154,СВЦЭМ!$B$33:$B$776,E$147)+'СЕТ СН'!$I$14+СВЦЭМ!$D$10+'СЕТ СН'!$I$6-'СЕТ СН'!$I$26</f>
        <v>1603.5484817400002</v>
      </c>
      <c r="F154" s="36">
        <f>SUMIFS(СВЦЭМ!$D$33:$D$776,СВЦЭМ!$A$33:$A$776,$A154,СВЦЭМ!$B$33:$B$776,F$147)+'СЕТ СН'!$I$14+СВЦЭМ!$D$10+'СЕТ СН'!$I$6-'СЕТ СН'!$I$26</f>
        <v>1592.24665615</v>
      </c>
      <c r="G154" s="36">
        <f>SUMIFS(СВЦЭМ!$D$33:$D$776,СВЦЭМ!$A$33:$A$776,$A154,СВЦЭМ!$B$33:$B$776,G$147)+'СЕТ СН'!$I$14+СВЦЭМ!$D$10+'СЕТ СН'!$I$6-'СЕТ СН'!$I$26</f>
        <v>1580.5674453199999</v>
      </c>
      <c r="H154" s="36">
        <f>SUMIFS(СВЦЭМ!$D$33:$D$776,СВЦЭМ!$A$33:$A$776,$A154,СВЦЭМ!$B$33:$B$776,H$147)+'СЕТ СН'!$I$14+СВЦЭМ!$D$10+'СЕТ СН'!$I$6-'СЕТ СН'!$I$26</f>
        <v>1547.0182109000002</v>
      </c>
      <c r="I154" s="36">
        <f>SUMIFS(СВЦЭМ!$D$33:$D$776,СВЦЭМ!$A$33:$A$776,$A154,СВЦЭМ!$B$33:$B$776,I$147)+'СЕТ СН'!$I$14+СВЦЭМ!$D$10+'СЕТ СН'!$I$6-'СЕТ СН'!$I$26</f>
        <v>1510.9476838800001</v>
      </c>
      <c r="J154" s="36">
        <f>SUMIFS(СВЦЭМ!$D$33:$D$776,СВЦЭМ!$A$33:$A$776,$A154,СВЦЭМ!$B$33:$B$776,J$147)+'СЕТ СН'!$I$14+СВЦЭМ!$D$10+'СЕТ СН'!$I$6-'СЕТ СН'!$I$26</f>
        <v>1478.3945620700001</v>
      </c>
      <c r="K154" s="36">
        <f>SUMIFS(СВЦЭМ!$D$33:$D$776,СВЦЭМ!$A$33:$A$776,$A154,СВЦЭМ!$B$33:$B$776,K$147)+'СЕТ СН'!$I$14+СВЦЭМ!$D$10+'СЕТ СН'!$I$6-'СЕТ СН'!$I$26</f>
        <v>1481.00755729</v>
      </c>
      <c r="L154" s="36">
        <f>SUMIFS(СВЦЭМ!$D$33:$D$776,СВЦЭМ!$A$33:$A$776,$A154,СВЦЭМ!$B$33:$B$776,L$147)+'СЕТ СН'!$I$14+СВЦЭМ!$D$10+'СЕТ СН'!$I$6-'СЕТ СН'!$I$26</f>
        <v>1485.8329886500001</v>
      </c>
      <c r="M154" s="36">
        <f>SUMIFS(СВЦЭМ!$D$33:$D$776,СВЦЭМ!$A$33:$A$776,$A154,СВЦЭМ!$B$33:$B$776,M$147)+'СЕТ СН'!$I$14+СВЦЭМ!$D$10+'СЕТ СН'!$I$6-'СЕТ СН'!$I$26</f>
        <v>1478.20075567</v>
      </c>
      <c r="N154" s="36">
        <f>SUMIFS(СВЦЭМ!$D$33:$D$776,СВЦЭМ!$A$33:$A$776,$A154,СВЦЭМ!$B$33:$B$776,N$147)+'СЕТ СН'!$I$14+СВЦЭМ!$D$10+'СЕТ СН'!$I$6-'СЕТ СН'!$I$26</f>
        <v>1489.58100089</v>
      </c>
      <c r="O154" s="36">
        <f>SUMIFS(СВЦЭМ!$D$33:$D$776,СВЦЭМ!$A$33:$A$776,$A154,СВЦЭМ!$B$33:$B$776,O$147)+'СЕТ СН'!$I$14+СВЦЭМ!$D$10+'СЕТ СН'!$I$6-'СЕТ СН'!$I$26</f>
        <v>1502.4612952299999</v>
      </c>
      <c r="P154" s="36">
        <f>SUMIFS(СВЦЭМ!$D$33:$D$776,СВЦЭМ!$A$33:$A$776,$A154,СВЦЭМ!$B$33:$B$776,P$147)+'СЕТ СН'!$I$14+СВЦЭМ!$D$10+'СЕТ СН'!$I$6-'СЕТ СН'!$I$26</f>
        <v>1516.2010289</v>
      </c>
      <c r="Q154" s="36">
        <f>SUMIFS(СВЦЭМ!$D$33:$D$776,СВЦЭМ!$A$33:$A$776,$A154,СВЦЭМ!$B$33:$B$776,Q$147)+'СЕТ СН'!$I$14+СВЦЭМ!$D$10+'СЕТ СН'!$I$6-'СЕТ СН'!$I$26</f>
        <v>1522.5992067100001</v>
      </c>
      <c r="R154" s="36">
        <f>SUMIFS(СВЦЭМ!$D$33:$D$776,СВЦЭМ!$A$33:$A$776,$A154,СВЦЭМ!$B$33:$B$776,R$147)+'СЕТ СН'!$I$14+СВЦЭМ!$D$10+'СЕТ СН'!$I$6-'СЕТ СН'!$I$26</f>
        <v>1513.69766798</v>
      </c>
      <c r="S154" s="36">
        <f>SUMIFS(СВЦЭМ!$D$33:$D$776,СВЦЭМ!$A$33:$A$776,$A154,СВЦЭМ!$B$33:$B$776,S$147)+'СЕТ СН'!$I$14+СВЦЭМ!$D$10+'СЕТ СН'!$I$6-'СЕТ СН'!$I$26</f>
        <v>1479.6532627400002</v>
      </c>
      <c r="T154" s="36">
        <f>SUMIFS(СВЦЭМ!$D$33:$D$776,СВЦЭМ!$A$33:$A$776,$A154,СВЦЭМ!$B$33:$B$776,T$147)+'СЕТ СН'!$I$14+СВЦЭМ!$D$10+'СЕТ СН'!$I$6-'СЕТ СН'!$I$26</f>
        <v>1438.1691874400001</v>
      </c>
      <c r="U154" s="36">
        <f>SUMIFS(СВЦЭМ!$D$33:$D$776,СВЦЭМ!$A$33:$A$776,$A154,СВЦЭМ!$B$33:$B$776,U$147)+'СЕТ СН'!$I$14+СВЦЭМ!$D$10+'СЕТ СН'!$I$6-'СЕТ СН'!$I$26</f>
        <v>1440.8621130199999</v>
      </c>
      <c r="V154" s="36">
        <f>SUMIFS(СВЦЭМ!$D$33:$D$776,СВЦЭМ!$A$33:$A$776,$A154,СВЦЭМ!$B$33:$B$776,V$147)+'СЕТ СН'!$I$14+СВЦЭМ!$D$10+'СЕТ СН'!$I$6-'СЕТ СН'!$I$26</f>
        <v>1460.03226971</v>
      </c>
      <c r="W154" s="36">
        <f>SUMIFS(СВЦЭМ!$D$33:$D$776,СВЦЭМ!$A$33:$A$776,$A154,СВЦЭМ!$B$33:$B$776,W$147)+'СЕТ СН'!$I$14+СВЦЭМ!$D$10+'СЕТ СН'!$I$6-'СЕТ СН'!$I$26</f>
        <v>1479.3240414400002</v>
      </c>
      <c r="X154" s="36">
        <f>SUMIFS(СВЦЭМ!$D$33:$D$776,СВЦЭМ!$A$33:$A$776,$A154,СВЦЭМ!$B$33:$B$776,X$147)+'СЕТ СН'!$I$14+СВЦЭМ!$D$10+'СЕТ СН'!$I$6-'СЕТ СН'!$I$26</f>
        <v>1487.4679133200002</v>
      </c>
      <c r="Y154" s="36">
        <f>SUMIFS(СВЦЭМ!$D$33:$D$776,СВЦЭМ!$A$33:$A$776,$A154,СВЦЭМ!$B$33:$B$776,Y$147)+'СЕТ СН'!$I$14+СВЦЭМ!$D$10+'СЕТ СН'!$I$6-'СЕТ СН'!$I$26</f>
        <v>1503.74348298</v>
      </c>
    </row>
    <row r="155" spans="1:27" ht="15.75" x14ac:dyDescent="0.2">
      <c r="A155" s="35">
        <f t="shared" si="4"/>
        <v>43869</v>
      </c>
      <c r="B155" s="36">
        <f>SUMIFS(СВЦЭМ!$D$33:$D$776,СВЦЭМ!$A$33:$A$776,$A155,СВЦЭМ!$B$33:$B$776,B$147)+'СЕТ СН'!$I$14+СВЦЭМ!$D$10+'СЕТ СН'!$I$6-'СЕТ СН'!$I$26</f>
        <v>1541.22527328</v>
      </c>
      <c r="C155" s="36">
        <f>SUMIFS(СВЦЭМ!$D$33:$D$776,СВЦЭМ!$A$33:$A$776,$A155,СВЦЭМ!$B$33:$B$776,C$147)+'СЕТ СН'!$I$14+СВЦЭМ!$D$10+'СЕТ СН'!$I$6-'СЕТ СН'!$I$26</f>
        <v>1573.1163203000001</v>
      </c>
      <c r="D155" s="36">
        <f>SUMIFS(СВЦЭМ!$D$33:$D$776,СВЦЭМ!$A$33:$A$776,$A155,СВЦЭМ!$B$33:$B$776,D$147)+'СЕТ СН'!$I$14+СВЦЭМ!$D$10+'СЕТ СН'!$I$6-'СЕТ СН'!$I$26</f>
        <v>1589.9575664900001</v>
      </c>
      <c r="E155" s="36">
        <f>SUMIFS(СВЦЭМ!$D$33:$D$776,СВЦЭМ!$A$33:$A$776,$A155,СВЦЭМ!$B$33:$B$776,E$147)+'СЕТ СН'!$I$14+СВЦЭМ!$D$10+'СЕТ СН'!$I$6-'СЕТ СН'!$I$26</f>
        <v>1591.0212834700001</v>
      </c>
      <c r="F155" s="36">
        <f>SUMIFS(СВЦЭМ!$D$33:$D$776,СВЦЭМ!$A$33:$A$776,$A155,СВЦЭМ!$B$33:$B$776,F$147)+'СЕТ СН'!$I$14+СВЦЭМ!$D$10+'СЕТ СН'!$I$6-'СЕТ СН'!$I$26</f>
        <v>1585.6614847800001</v>
      </c>
      <c r="G155" s="36">
        <f>SUMIFS(СВЦЭМ!$D$33:$D$776,СВЦЭМ!$A$33:$A$776,$A155,СВЦЭМ!$B$33:$B$776,G$147)+'СЕТ СН'!$I$14+СВЦЭМ!$D$10+'СЕТ СН'!$I$6-'СЕТ СН'!$I$26</f>
        <v>1579.7135855900001</v>
      </c>
      <c r="H155" s="36">
        <f>SUMIFS(СВЦЭМ!$D$33:$D$776,СВЦЭМ!$A$33:$A$776,$A155,СВЦЭМ!$B$33:$B$776,H$147)+'СЕТ СН'!$I$14+СВЦЭМ!$D$10+'СЕТ СН'!$I$6-'СЕТ СН'!$I$26</f>
        <v>1565.50942536</v>
      </c>
      <c r="I155" s="36">
        <f>SUMIFS(СВЦЭМ!$D$33:$D$776,СВЦЭМ!$A$33:$A$776,$A155,СВЦЭМ!$B$33:$B$776,I$147)+'СЕТ СН'!$I$14+СВЦЭМ!$D$10+'СЕТ СН'!$I$6-'СЕТ СН'!$I$26</f>
        <v>1544.95887012</v>
      </c>
      <c r="J155" s="36">
        <f>SUMIFS(СВЦЭМ!$D$33:$D$776,СВЦЭМ!$A$33:$A$776,$A155,СВЦЭМ!$B$33:$B$776,J$147)+'СЕТ СН'!$I$14+СВЦЭМ!$D$10+'СЕТ СН'!$I$6-'СЕТ СН'!$I$26</f>
        <v>1522.0486426800001</v>
      </c>
      <c r="K155" s="36">
        <f>SUMIFS(СВЦЭМ!$D$33:$D$776,СВЦЭМ!$A$33:$A$776,$A155,СВЦЭМ!$B$33:$B$776,K$147)+'СЕТ СН'!$I$14+СВЦЭМ!$D$10+'СЕТ СН'!$I$6-'СЕТ СН'!$I$26</f>
        <v>1504.7334409099999</v>
      </c>
      <c r="L155" s="36">
        <f>SUMIFS(СВЦЭМ!$D$33:$D$776,СВЦЭМ!$A$33:$A$776,$A155,СВЦЭМ!$B$33:$B$776,L$147)+'СЕТ СН'!$I$14+СВЦЭМ!$D$10+'СЕТ СН'!$I$6-'СЕТ СН'!$I$26</f>
        <v>1470.7630517600001</v>
      </c>
      <c r="M155" s="36">
        <f>SUMIFS(СВЦЭМ!$D$33:$D$776,СВЦЭМ!$A$33:$A$776,$A155,СВЦЭМ!$B$33:$B$776,M$147)+'СЕТ СН'!$I$14+СВЦЭМ!$D$10+'СЕТ СН'!$I$6-'СЕТ СН'!$I$26</f>
        <v>1458.01198909</v>
      </c>
      <c r="N155" s="36">
        <f>SUMIFS(СВЦЭМ!$D$33:$D$776,СВЦЭМ!$A$33:$A$776,$A155,СВЦЭМ!$B$33:$B$776,N$147)+'СЕТ СН'!$I$14+СВЦЭМ!$D$10+'СЕТ СН'!$I$6-'СЕТ СН'!$I$26</f>
        <v>1469.3253653100001</v>
      </c>
      <c r="O155" s="36">
        <f>SUMIFS(СВЦЭМ!$D$33:$D$776,СВЦЭМ!$A$33:$A$776,$A155,СВЦЭМ!$B$33:$B$776,O$147)+'СЕТ СН'!$I$14+СВЦЭМ!$D$10+'СЕТ СН'!$I$6-'СЕТ СН'!$I$26</f>
        <v>1482.6007420599999</v>
      </c>
      <c r="P155" s="36">
        <f>SUMIFS(СВЦЭМ!$D$33:$D$776,СВЦЭМ!$A$33:$A$776,$A155,СВЦЭМ!$B$33:$B$776,P$147)+'СЕТ СН'!$I$14+СВЦЭМ!$D$10+'СЕТ СН'!$I$6-'СЕТ СН'!$I$26</f>
        <v>1485.5451415</v>
      </c>
      <c r="Q155" s="36">
        <f>SUMIFS(СВЦЭМ!$D$33:$D$776,СВЦЭМ!$A$33:$A$776,$A155,СВЦЭМ!$B$33:$B$776,Q$147)+'СЕТ СН'!$I$14+СВЦЭМ!$D$10+'СЕТ СН'!$I$6-'СЕТ СН'!$I$26</f>
        <v>1488.5159079300001</v>
      </c>
      <c r="R155" s="36">
        <f>SUMIFS(СВЦЭМ!$D$33:$D$776,СВЦЭМ!$A$33:$A$776,$A155,СВЦЭМ!$B$33:$B$776,R$147)+'СЕТ СН'!$I$14+СВЦЭМ!$D$10+'СЕТ СН'!$I$6-'СЕТ СН'!$I$26</f>
        <v>1492.9037929800002</v>
      </c>
      <c r="S155" s="36">
        <f>SUMIFS(СВЦЭМ!$D$33:$D$776,СВЦЭМ!$A$33:$A$776,$A155,СВЦЭМ!$B$33:$B$776,S$147)+'СЕТ СН'!$I$14+СВЦЭМ!$D$10+'СЕТ СН'!$I$6-'СЕТ СН'!$I$26</f>
        <v>1489.8339850299999</v>
      </c>
      <c r="T155" s="36">
        <f>SUMIFS(СВЦЭМ!$D$33:$D$776,СВЦЭМ!$A$33:$A$776,$A155,СВЦЭМ!$B$33:$B$776,T$147)+'СЕТ СН'!$I$14+СВЦЭМ!$D$10+'СЕТ СН'!$I$6-'СЕТ СН'!$I$26</f>
        <v>1502.6050058599999</v>
      </c>
      <c r="U155" s="36">
        <f>SUMIFS(СВЦЭМ!$D$33:$D$776,СВЦЭМ!$A$33:$A$776,$A155,СВЦЭМ!$B$33:$B$776,U$147)+'СЕТ СН'!$I$14+СВЦЭМ!$D$10+'СЕТ СН'!$I$6-'СЕТ СН'!$I$26</f>
        <v>1506.2966742799999</v>
      </c>
      <c r="V155" s="36">
        <f>SUMIFS(СВЦЭМ!$D$33:$D$776,СВЦЭМ!$A$33:$A$776,$A155,СВЦЭМ!$B$33:$B$776,V$147)+'СЕТ СН'!$I$14+СВЦЭМ!$D$10+'СЕТ СН'!$I$6-'СЕТ СН'!$I$26</f>
        <v>1488.39118598</v>
      </c>
      <c r="W155" s="36">
        <f>SUMIFS(СВЦЭМ!$D$33:$D$776,СВЦЭМ!$A$33:$A$776,$A155,СВЦЭМ!$B$33:$B$776,W$147)+'СЕТ СН'!$I$14+СВЦЭМ!$D$10+'СЕТ СН'!$I$6-'СЕТ СН'!$I$26</f>
        <v>1483.3687103500001</v>
      </c>
      <c r="X155" s="36">
        <f>SUMIFS(СВЦЭМ!$D$33:$D$776,СВЦЭМ!$A$33:$A$776,$A155,СВЦЭМ!$B$33:$B$776,X$147)+'СЕТ СН'!$I$14+СВЦЭМ!$D$10+'СЕТ СН'!$I$6-'СЕТ СН'!$I$26</f>
        <v>1480.8284534100001</v>
      </c>
      <c r="Y155" s="36">
        <f>SUMIFS(СВЦЭМ!$D$33:$D$776,СВЦЭМ!$A$33:$A$776,$A155,СВЦЭМ!$B$33:$B$776,Y$147)+'СЕТ СН'!$I$14+СВЦЭМ!$D$10+'СЕТ СН'!$I$6-'СЕТ СН'!$I$26</f>
        <v>1503.97940174</v>
      </c>
    </row>
    <row r="156" spans="1:27" ht="15.75" x14ac:dyDescent="0.2">
      <c r="A156" s="35">
        <f t="shared" si="4"/>
        <v>43870</v>
      </c>
      <c r="B156" s="36">
        <f>SUMIFS(СВЦЭМ!$D$33:$D$776,СВЦЭМ!$A$33:$A$776,$A156,СВЦЭМ!$B$33:$B$776,B$147)+'СЕТ СН'!$I$14+СВЦЭМ!$D$10+'СЕТ СН'!$I$6-'СЕТ СН'!$I$26</f>
        <v>1544.57848601</v>
      </c>
      <c r="C156" s="36">
        <f>SUMIFS(СВЦЭМ!$D$33:$D$776,СВЦЭМ!$A$33:$A$776,$A156,СВЦЭМ!$B$33:$B$776,C$147)+'СЕТ СН'!$I$14+СВЦЭМ!$D$10+'СЕТ СН'!$I$6-'СЕТ СН'!$I$26</f>
        <v>1563.4057068000002</v>
      </c>
      <c r="D156" s="36">
        <f>SUMIFS(СВЦЭМ!$D$33:$D$776,СВЦЭМ!$A$33:$A$776,$A156,СВЦЭМ!$B$33:$B$776,D$147)+'СЕТ СН'!$I$14+СВЦЭМ!$D$10+'СЕТ СН'!$I$6-'СЕТ СН'!$I$26</f>
        <v>1577.5864584999999</v>
      </c>
      <c r="E156" s="36">
        <f>SUMIFS(СВЦЭМ!$D$33:$D$776,СВЦЭМ!$A$33:$A$776,$A156,СВЦЭМ!$B$33:$B$776,E$147)+'СЕТ СН'!$I$14+СВЦЭМ!$D$10+'СЕТ СН'!$I$6-'СЕТ СН'!$I$26</f>
        <v>1583.5294388699999</v>
      </c>
      <c r="F156" s="36">
        <f>SUMIFS(СВЦЭМ!$D$33:$D$776,СВЦЭМ!$A$33:$A$776,$A156,СВЦЭМ!$B$33:$B$776,F$147)+'СЕТ СН'!$I$14+СВЦЭМ!$D$10+'СЕТ СН'!$I$6-'СЕТ СН'!$I$26</f>
        <v>1576.2939792500001</v>
      </c>
      <c r="G156" s="36">
        <f>SUMIFS(СВЦЭМ!$D$33:$D$776,СВЦЭМ!$A$33:$A$776,$A156,СВЦЭМ!$B$33:$B$776,G$147)+'СЕТ СН'!$I$14+СВЦЭМ!$D$10+'СЕТ СН'!$I$6-'СЕТ СН'!$I$26</f>
        <v>1565.06964745</v>
      </c>
      <c r="H156" s="36">
        <f>SUMIFS(СВЦЭМ!$D$33:$D$776,СВЦЭМ!$A$33:$A$776,$A156,СВЦЭМ!$B$33:$B$776,H$147)+'СЕТ СН'!$I$14+СВЦЭМ!$D$10+'СЕТ СН'!$I$6-'СЕТ СН'!$I$26</f>
        <v>1542.8167349</v>
      </c>
      <c r="I156" s="36">
        <f>SUMIFS(СВЦЭМ!$D$33:$D$776,СВЦЭМ!$A$33:$A$776,$A156,СВЦЭМ!$B$33:$B$776,I$147)+'СЕТ СН'!$I$14+СВЦЭМ!$D$10+'СЕТ СН'!$I$6-'СЕТ СН'!$I$26</f>
        <v>1519.8799169500001</v>
      </c>
      <c r="J156" s="36">
        <f>SUMIFS(СВЦЭМ!$D$33:$D$776,СВЦЭМ!$A$33:$A$776,$A156,СВЦЭМ!$B$33:$B$776,J$147)+'СЕТ СН'!$I$14+СВЦЭМ!$D$10+'СЕТ СН'!$I$6-'СЕТ СН'!$I$26</f>
        <v>1490.6642487600002</v>
      </c>
      <c r="K156" s="36">
        <f>SUMIFS(СВЦЭМ!$D$33:$D$776,СВЦЭМ!$A$33:$A$776,$A156,СВЦЭМ!$B$33:$B$776,K$147)+'СЕТ СН'!$I$14+СВЦЭМ!$D$10+'СЕТ СН'!$I$6-'СЕТ СН'!$I$26</f>
        <v>1470.1001153500001</v>
      </c>
      <c r="L156" s="36">
        <f>SUMIFS(СВЦЭМ!$D$33:$D$776,СВЦЭМ!$A$33:$A$776,$A156,СВЦЭМ!$B$33:$B$776,L$147)+'СЕТ СН'!$I$14+СВЦЭМ!$D$10+'СЕТ СН'!$I$6-'СЕТ СН'!$I$26</f>
        <v>1467.9545527499999</v>
      </c>
      <c r="M156" s="36">
        <f>SUMIFS(СВЦЭМ!$D$33:$D$776,СВЦЭМ!$A$33:$A$776,$A156,СВЦЭМ!$B$33:$B$776,M$147)+'СЕТ СН'!$I$14+СВЦЭМ!$D$10+'СЕТ СН'!$I$6-'СЕТ СН'!$I$26</f>
        <v>1483.3903729600001</v>
      </c>
      <c r="N156" s="36">
        <f>SUMIFS(СВЦЭМ!$D$33:$D$776,СВЦЭМ!$A$33:$A$776,$A156,СВЦЭМ!$B$33:$B$776,N$147)+'СЕТ СН'!$I$14+СВЦЭМ!$D$10+'СЕТ СН'!$I$6-'СЕТ СН'!$I$26</f>
        <v>1495.4681283800001</v>
      </c>
      <c r="O156" s="36">
        <f>SUMIFS(СВЦЭМ!$D$33:$D$776,СВЦЭМ!$A$33:$A$776,$A156,СВЦЭМ!$B$33:$B$776,O$147)+'СЕТ СН'!$I$14+СВЦЭМ!$D$10+'СЕТ СН'!$I$6-'СЕТ СН'!$I$26</f>
        <v>1507.10565608</v>
      </c>
      <c r="P156" s="36">
        <f>SUMIFS(СВЦЭМ!$D$33:$D$776,СВЦЭМ!$A$33:$A$776,$A156,СВЦЭМ!$B$33:$B$776,P$147)+'СЕТ СН'!$I$14+СВЦЭМ!$D$10+'СЕТ СН'!$I$6-'СЕТ СН'!$I$26</f>
        <v>1514.35681202</v>
      </c>
      <c r="Q156" s="36">
        <f>SUMIFS(СВЦЭМ!$D$33:$D$776,СВЦЭМ!$A$33:$A$776,$A156,СВЦЭМ!$B$33:$B$776,Q$147)+'СЕТ СН'!$I$14+СВЦЭМ!$D$10+'СЕТ СН'!$I$6-'СЕТ СН'!$I$26</f>
        <v>1521.46338633</v>
      </c>
      <c r="R156" s="36">
        <f>SUMIFS(СВЦЭМ!$D$33:$D$776,СВЦЭМ!$A$33:$A$776,$A156,СВЦЭМ!$B$33:$B$776,R$147)+'СЕТ СН'!$I$14+СВЦЭМ!$D$10+'СЕТ СН'!$I$6-'СЕТ СН'!$I$26</f>
        <v>1517.29261683</v>
      </c>
      <c r="S156" s="36">
        <f>SUMIFS(СВЦЭМ!$D$33:$D$776,СВЦЭМ!$A$33:$A$776,$A156,СВЦЭМ!$B$33:$B$776,S$147)+'СЕТ СН'!$I$14+СВЦЭМ!$D$10+'СЕТ СН'!$I$6-'СЕТ СН'!$I$26</f>
        <v>1510.89695876</v>
      </c>
      <c r="T156" s="36">
        <f>SUMIFS(СВЦЭМ!$D$33:$D$776,СВЦЭМ!$A$33:$A$776,$A156,СВЦЭМ!$B$33:$B$776,T$147)+'СЕТ СН'!$I$14+СВЦЭМ!$D$10+'СЕТ СН'!$I$6-'СЕТ СН'!$I$26</f>
        <v>1504.2136145499999</v>
      </c>
      <c r="U156" s="36">
        <f>SUMIFS(СВЦЭМ!$D$33:$D$776,СВЦЭМ!$A$33:$A$776,$A156,СВЦЭМ!$B$33:$B$776,U$147)+'СЕТ СН'!$I$14+СВЦЭМ!$D$10+'СЕТ СН'!$I$6-'СЕТ СН'!$I$26</f>
        <v>1501.14323433</v>
      </c>
      <c r="V156" s="36">
        <f>SUMIFS(СВЦЭМ!$D$33:$D$776,СВЦЭМ!$A$33:$A$776,$A156,СВЦЭМ!$B$33:$B$776,V$147)+'СЕТ СН'!$I$14+СВЦЭМ!$D$10+'СЕТ СН'!$I$6-'СЕТ СН'!$I$26</f>
        <v>1504.2377241200002</v>
      </c>
      <c r="W156" s="36">
        <f>SUMIFS(СВЦЭМ!$D$33:$D$776,СВЦЭМ!$A$33:$A$776,$A156,СВЦЭМ!$B$33:$B$776,W$147)+'СЕТ СН'!$I$14+СВЦЭМ!$D$10+'СЕТ СН'!$I$6-'СЕТ СН'!$I$26</f>
        <v>1509.6262793200001</v>
      </c>
      <c r="X156" s="36">
        <f>SUMIFS(СВЦЭМ!$D$33:$D$776,СВЦЭМ!$A$33:$A$776,$A156,СВЦЭМ!$B$33:$B$776,X$147)+'СЕТ СН'!$I$14+СВЦЭМ!$D$10+'СЕТ СН'!$I$6-'СЕТ СН'!$I$26</f>
        <v>1508.13421541</v>
      </c>
      <c r="Y156" s="36">
        <f>SUMIFS(СВЦЭМ!$D$33:$D$776,СВЦЭМ!$A$33:$A$776,$A156,СВЦЭМ!$B$33:$B$776,Y$147)+'СЕТ СН'!$I$14+СВЦЭМ!$D$10+'СЕТ СН'!$I$6-'СЕТ СН'!$I$26</f>
        <v>1520.6525155899999</v>
      </c>
    </row>
    <row r="157" spans="1:27" ht="15.75" x14ac:dyDescent="0.2">
      <c r="A157" s="35">
        <f t="shared" si="4"/>
        <v>43871</v>
      </c>
      <c r="B157" s="36">
        <f>SUMIFS(СВЦЭМ!$D$33:$D$776,СВЦЭМ!$A$33:$A$776,$A157,СВЦЭМ!$B$33:$B$776,B$147)+'СЕТ СН'!$I$14+СВЦЭМ!$D$10+'СЕТ СН'!$I$6-'СЕТ СН'!$I$26</f>
        <v>1580.9740363400001</v>
      </c>
      <c r="C157" s="36">
        <f>SUMIFS(СВЦЭМ!$D$33:$D$776,СВЦЭМ!$A$33:$A$776,$A157,СВЦЭМ!$B$33:$B$776,C$147)+'СЕТ СН'!$I$14+СВЦЭМ!$D$10+'СЕТ СН'!$I$6-'СЕТ СН'!$I$26</f>
        <v>1603.6586078999999</v>
      </c>
      <c r="D157" s="36">
        <f>SUMIFS(СВЦЭМ!$D$33:$D$776,СВЦЭМ!$A$33:$A$776,$A157,СВЦЭМ!$B$33:$B$776,D$147)+'СЕТ СН'!$I$14+СВЦЭМ!$D$10+'СЕТ СН'!$I$6-'СЕТ СН'!$I$26</f>
        <v>1614.40411283</v>
      </c>
      <c r="E157" s="36">
        <f>SUMIFS(СВЦЭМ!$D$33:$D$776,СВЦЭМ!$A$33:$A$776,$A157,СВЦЭМ!$B$33:$B$776,E$147)+'СЕТ СН'!$I$14+СВЦЭМ!$D$10+'СЕТ СН'!$I$6-'СЕТ СН'!$I$26</f>
        <v>1618.8173931000001</v>
      </c>
      <c r="F157" s="36">
        <f>SUMIFS(СВЦЭМ!$D$33:$D$776,СВЦЭМ!$A$33:$A$776,$A157,СВЦЭМ!$B$33:$B$776,F$147)+'СЕТ СН'!$I$14+СВЦЭМ!$D$10+'СЕТ СН'!$I$6-'СЕТ СН'!$I$26</f>
        <v>1611.1128155400002</v>
      </c>
      <c r="G157" s="36">
        <f>SUMIFS(СВЦЭМ!$D$33:$D$776,СВЦЭМ!$A$33:$A$776,$A157,СВЦЭМ!$B$33:$B$776,G$147)+'СЕТ СН'!$I$14+СВЦЭМ!$D$10+'СЕТ СН'!$I$6-'СЕТ СН'!$I$26</f>
        <v>1592.0499318500001</v>
      </c>
      <c r="H157" s="36">
        <f>SUMIFS(СВЦЭМ!$D$33:$D$776,СВЦЭМ!$A$33:$A$776,$A157,СВЦЭМ!$B$33:$B$776,H$147)+'СЕТ СН'!$I$14+СВЦЭМ!$D$10+'СЕТ СН'!$I$6-'СЕТ СН'!$I$26</f>
        <v>1557.9323880100001</v>
      </c>
      <c r="I157" s="36">
        <f>SUMIFS(СВЦЭМ!$D$33:$D$776,СВЦЭМ!$A$33:$A$776,$A157,СВЦЭМ!$B$33:$B$776,I$147)+'СЕТ СН'!$I$14+СВЦЭМ!$D$10+'СЕТ СН'!$I$6-'СЕТ СН'!$I$26</f>
        <v>1527.96508227</v>
      </c>
      <c r="J157" s="36">
        <f>SUMIFS(СВЦЭМ!$D$33:$D$776,СВЦЭМ!$A$33:$A$776,$A157,СВЦЭМ!$B$33:$B$776,J$147)+'СЕТ СН'!$I$14+СВЦЭМ!$D$10+'СЕТ СН'!$I$6-'СЕТ СН'!$I$26</f>
        <v>1499.3944562300001</v>
      </c>
      <c r="K157" s="36">
        <f>SUMIFS(СВЦЭМ!$D$33:$D$776,СВЦЭМ!$A$33:$A$776,$A157,СВЦЭМ!$B$33:$B$776,K$147)+'СЕТ СН'!$I$14+СВЦЭМ!$D$10+'СЕТ СН'!$I$6-'СЕТ СН'!$I$26</f>
        <v>1476.2995505200001</v>
      </c>
      <c r="L157" s="36">
        <f>SUMIFS(СВЦЭМ!$D$33:$D$776,СВЦЭМ!$A$33:$A$776,$A157,СВЦЭМ!$B$33:$B$776,L$147)+'СЕТ СН'!$I$14+СВЦЭМ!$D$10+'СЕТ СН'!$I$6-'СЕТ СН'!$I$26</f>
        <v>1485.94521648</v>
      </c>
      <c r="M157" s="36">
        <f>SUMIFS(СВЦЭМ!$D$33:$D$776,СВЦЭМ!$A$33:$A$776,$A157,СВЦЭМ!$B$33:$B$776,M$147)+'СЕТ СН'!$I$14+СВЦЭМ!$D$10+'СЕТ СН'!$I$6-'СЕТ СН'!$I$26</f>
        <v>1496.67945904</v>
      </c>
      <c r="N157" s="36">
        <f>SUMIFS(СВЦЭМ!$D$33:$D$776,СВЦЭМ!$A$33:$A$776,$A157,СВЦЭМ!$B$33:$B$776,N$147)+'СЕТ СН'!$I$14+СВЦЭМ!$D$10+'СЕТ СН'!$I$6-'СЕТ СН'!$I$26</f>
        <v>1513.4243533200001</v>
      </c>
      <c r="O157" s="36">
        <f>SUMIFS(СВЦЭМ!$D$33:$D$776,СВЦЭМ!$A$33:$A$776,$A157,СВЦЭМ!$B$33:$B$776,O$147)+'СЕТ СН'!$I$14+СВЦЭМ!$D$10+'СЕТ СН'!$I$6-'СЕТ СН'!$I$26</f>
        <v>1530.45452228</v>
      </c>
      <c r="P157" s="36">
        <f>SUMIFS(СВЦЭМ!$D$33:$D$776,СВЦЭМ!$A$33:$A$776,$A157,СВЦЭМ!$B$33:$B$776,P$147)+'СЕТ СН'!$I$14+СВЦЭМ!$D$10+'СЕТ СН'!$I$6-'СЕТ СН'!$I$26</f>
        <v>1539.57856584</v>
      </c>
      <c r="Q157" s="36">
        <f>SUMIFS(СВЦЭМ!$D$33:$D$776,СВЦЭМ!$A$33:$A$776,$A157,СВЦЭМ!$B$33:$B$776,Q$147)+'СЕТ СН'!$I$14+СВЦЭМ!$D$10+'СЕТ СН'!$I$6-'СЕТ СН'!$I$26</f>
        <v>1545.79431368</v>
      </c>
      <c r="R157" s="36">
        <f>SUMIFS(СВЦЭМ!$D$33:$D$776,СВЦЭМ!$A$33:$A$776,$A157,СВЦЭМ!$B$33:$B$776,R$147)+'СЕТ СН'!$I$14+СВЦЭМ!$D$10+'СЕТ СН'!$I$6-'СЕТ СН'!$I$26</f>
        <v>1547.6463279300001</v>
      </c>
      <c r="S157" s="36">
        <f>SUMIFS(СВЦЭМ!$D$33:$D$776,СВЦЭМ!$A$33:$A$776,$A157,СВЦЭМ!$B$33:$B$776,S$147)+'СЕТ СН'!$I$14+СВЦЭМ!$D$10+'СЕТ СН'!$I$6-'СЕТ СН'!$I$26</f>
        <v>1536.5795173500001</v>
      </c>
      <c r="T157" s="36">
        <f>SUMIFS(СВЦЭМ!$D$33:$D$776,СВЦЭМ!$A$33:$A$776,$A157,СВЦЭМ!$B$33:$B$776,T$147)+'СЕТ СН'!$I$14+СВЦЭМ!$D$10+'СЕТ СН'!$I$6-'СЕТ СН'!$I$26</f>
        <v>1507.5793459700001</v>
      </c>
      <c r="U157" s="36">
        <f>SUMIFS(СВЦЭМ!$D$33:$D$776,СВЦЭМ!$A$33:$A$776,$A157,СВЦЭМ!$B$33:$B$776,U$147)+'СЕТ СН'!$I$14+СВЦЭМ!$D$10+'СЕТ СН'!$I$6-'СЕТ СН'!$I$26</f>
        <v>1505.3899170499999</v>
      </c>
      <c r="V157" s="36">
        <f>SUMIFS(СВЦЭМ!$D$33:$D$776,СВЦЭМ!$A$33:$A$776,$A157,СВЦЭМ!$B$33:$B$776,V$147)+'СЕТ СН'!$I$14+СВЦЭМ!$D$10+'СЕТ СН'!$I$6-'СЕТ СН'!$I$26</f>
        <v>1512.9067060100001</v>
      </c>
      <c r="W157" s="36">
        <f>SUMIFS(СВЦЭМ!$D$33:$D$776,СВЦЭМ!$A$33:$A$776,$A157,СВЦЭМ!$B$33:$B$776,W$147)+'СЕТ СН'!$I$14+СВЦЭМ!$D$10+'СЕТ СН'!$I$6-'СЕТ СН'!$I$26</f>
        <v>1524.8761629999999</v>
      </c>
      <c r="X157" s="36">
        <f>SUMIFS(СВЦЭМ!$D$33:$D$776,СВЦЭМ!$A$33:$A$776,$A157,СВЦЭМ!$B$33:$B$776,X$147)+'СЕТ СН'!$I$14+СВЦЭМ!$D$10+'СЕТ СН'!$I$6-'СЕТ СН'!$I$26</f>
        <v>1541.0689349899999</v>
      </c>
      <c r="Y157" s="36">
        <f>SUMIFS(СВЦЭМ!$D$33:$D$776,СВЦЭМ!$A$33:$A$776,$A157,СВЦЭМ!$B$33:$B$776,Y$147)+'СЕТ СН'!$I$14+СВЦЭМ!$D$10+'СЕТ СН'!$I$6-'СЕТ СН'!$I$26</f>
        <v>1552.3940361</v>
      </c>
    </row>
    <row r="158" spans="1:27" ht="15.75" x14ac:dyDescent="0.2">
      <c r="A158" s="35">
        <f t="shared" si="4"/>
        <v>43872</v>
      </c>
      <c r="B158" s="36">
        <f>SUMIFS(СВЦЭМ!$D$33:$D$776,СВЦЭМ!$A$33:$A$776,$A158,СВЦЭМ!$B$33:$B$776,B$147)+'СЕТ СН'!$I$14+СВЦЭМ!$D$10+'СЕТ СН'!$I$6-'СЕТ СН'!$I$26</f>
        <v>1545.4541853800001</v>
      </c>
      <c r="C158" s="36">
        <f>SUMIFS(СВЦЭМ!$D$33:$D$776,СВЦЭМ!$A$33:$A$776,$A158,СВЦЭМ!$B$33:$B$776,C$147)+'СЕТ СН'!$I$14+СВЦЭМ!$D$10+'СЕТ СН'!$I$6-'СЕТ СН'!$I$26</f>
        <v>1566.0635789</v>
      </c>
      <c r="D158" s="36">
        <f>SUMIFS(СВЦЭМ!$D$33:$D$776,СВЦЭМ!$A$33:$A$776,$A158,СВЦЭМ!$B$33:$B$776,D$147)+'СЕТ СН'!$I$14+СВЦЭМ!$D$10+'СЕТ СН'!$I$6-'СЕТ СН'!$I$26</f>
        <v>1575.6771254800001</v>
      </c>
      <c r="E158" s="36">
        <f>SUMIFS(СВЦЭМ!$D$33:$D$776,СВЦЭМ!$A$33:$A$776,$A158,СВЦЭМ!$B$33:$B$776,E$147)+'СЕТ СН'!$I$14+СВЦЭМ!$D$10+'СЕТ СН'!$I$6-'СЕТ СН'!$I$26</f>
        <v>1578.0057564600002</v>
      </c>
      <c r="F158" s="36">
        <f>SUMIFS(СВЦЭМ!$D$33:$D$776,СВЦЭМ!$A$33:$A$776,$A158,СВЦЭМ!$B$33:$B$776,F$147)+'СЕТ СН'!$I$14+СВЦЭМ!$D$10+'СЕТ СН'!$I$6-'СЕТ СН'!$I$26</f>
        <v>1569.8637416400002</v>
      </c>
      <c r="G158" s="36">
        <f>SUMIFS(СВЦЭМ!$D$33:$D$776,СВЦЭМ!$A$33:$A$776,$A158,СВЦЭМ!$B$33:$B$776,G$147)+'СЕТ СН'!$I$14+СВЦЭМ!$D$10+'СЕТ СН'!$I$6-'СЕТ СН'!$I$26</f>
        <v>1553.70919144</v>
      </c>
      <c r="H158" s="36">
        <f>SUMIFS(СВЦЭМ!$D$33:$D$776,СВЦЭМ!$A$33:$A$776,$A158,СВЦЭМ!$B$33:$B$776,H$147)+'СЕТ СН'!$I$14+СВЦЭМ!$D$10+'СЕТ СН'!$I$6-'СЕТ СН'!$I$26</f>
        <v>1527.2875765600002</v>
      </c>
      <c r="I158" s="36">
        <f>SUMIFS(СВЦЭМ!$D$33:$D$776,СВЦЭМ!$A$33:$A$776,$A158,СВЦЭМ!$B$33:$B$776,I$147)+'СЕТ СН'!$I$14+СВЦЭМ!$D$10+'СЕТ СН'!$I$6-'СЕТ СН'!$I$26</f>
        <v>1498.65677147</v>
      </c>
      <c r="J158" s="36">
        <f>SUMIFS(СВЦЭМ!$D$33:$D$776,СВЦЭМ!$A$33:$A$776,$A158,СВЦЭМ!$B$33:$B$776,J$147)+'СЕТ СН'!$I$14+СВЦЭМ!$D$10+'СЕТ СН'!$I$6-'СЕТ СН'!$I$26</f>
        <v>1480.56113134</v>
      </c>
      <c r="K158" s="36">
        <f>SUMIFS(СВЦЭМ!$D$33:$D$776,СВЦЭМ!$A$33:$A$776,$A158,СВЦЭМ!$B$33:$B$776,K$147)+'СЕТ СН'!$I$14+СВЦЭМ!$D$10+'СЕТ СН'!$I$6-'СЕТ СН'!$I$26</f>
        <v>1464.25161654</v>
      </c>
      <c r="L158" s="36">
        <f>SUMIFS(СВЦЭМ!$D$33:$D$776,СВЦЭМ!$A$33:$A$776,$A158,СВЦЭМ!$B$33:$B$776,L$147)+'СЕТ СН'!$I$14+СВЦЭМ!$D$10+'СЕТ СН'!$I$6-'СЕТ СН'!$I$26</f>
        <v>1473.9028250900001</v>
      </c>
      <c r="M158" s="36">
        <f>SUMIFS(СВЦЭМ!$D$33:$D$776,СВЦЭМ!$A$33:$A$776,$A158,СВЦЭМ!$B$33:$B$776,M$147)+'СЕТ СН'!$I$14+СВЦЭМ!$D$10+'СЕТ СН'!$I$6-'СЕТ СН'!$I$26</f>
        <v>1490.72524363</v>
      </c>
      <c r="N158" s="36">
        <f>SUMIFS(СВЦЭМ!$D$33:$D$776,СВЦЭМ!$A$33:$A$776,$A158,СВЦЭМ!$B$33:$B$776,N$147)+'СЕТ СН'!$I$14+СВЦЭМ!$D$10+'СЕТ СН'!$I$6-'СЕТ СН'!$I$26</f>
        <v>1510.18742337</v>
      </c>
      <c r="O158" s="36">
        <f>SUMIFS(СВЦЭМ!$D$33:$D$776,СВЦЭМ!$A$33:$A$776,$A158,СВЦЭМ!$B$33:$B$776,O$147)+'СЕТ СН'!$I$14+СВЦЭМ!$D$10+'СЕТ СН'!$I$6-'СЕТ СН'!$I$26</f>
        <v>1539.3906928900001</v>
      </c>
      <c r="P158" s="36">
        <f>SUMIFS(СВЦЭМ!$D$33:$D$776,СВЦЭМ!$A$33:$A$776,$A158,СВЦЭМ!$B$33:$B$776,P$147)+'СЕТ СН'!$I$14+СВЦЭМ!$D$10+'СЕТ СН'!$I$6-'СЕТ СН'!$I$26</f>
        <v>1559.3352423900001</v>
      </c>
      <c r="Q158" s="36">
        <f>SUMIFS(СВЦЭМ!$D$33:$D$776,СВЦЭМ!$A$33:$A$776,$A158,СВЦЭМ!$B$33:$B$776,Q$147)+'СЕТ СН'!$I$14+СВЦЭМ!$D$10+'СЕТ СН'!$I$6-'СЕТ СН'!$I$26</f>
        <v>1568.37987421</v>
      </c>
      <c r="R158" s="36">
        <f>SUMIFS(СВЦЭМ!$D$33:$D$776,СВЦЭМ!$A$33:$A$776,$A158,СВЦЭМ!$B$33:$B$776,R$147)+'СЕТ СН'!$I$14+СВЦЭМ!$D$10+'СЕТ СН'!$I$6-'СЕТ СН'!$I$26</f>
        <v>1548.3521566500001</v>
      </c>
      <c r="S158" s="36">
        <f>SUMIFS(СВЦЭМ!$D$33:$D$776,СВЦЭМ!$A$33:$A$776,$A158,СВЦЭМ!$B$33:$B$776,S$147)+'СЕТ СН'!$I$14+СВЦЭМ!$D$10+'СЕТ СН'!$I$6-'СЕТ СН'!$I$26</f>
        <v>1522.94597391</v>
      </c>
      <c r="T158" s="36">
        <f>SUMIFS(СВЦЭМ!$D$33:$D$776,СВЦЭМ!$A$33:$A$776,$A158,СВЦЭМ!$B$33:$B$776,T$147)+'СЕТ СН'!$I$14+СВЦЭМ!$D$10+'СЕТ СН'!$I$6-'СЕТ СН'!$I$26</f>
        <v>1499.09816224</v>
      </c>
      <c r="U158" s="36">
        <f>SUMIFS(СВЦЭМ!$D$33:$D$776,СВЦЭМ!$A$33:$A$776,$A158,СВЦЭМ!$B$33:$B$776,U$147)+'СЕТ СН'!$I$14+СВЦЭМ!$D$10+'СЕТ СН'!$I$6-'СЕТ СН'!$I$26</f>
        <v>1495.0830437899999</v>
      </c>
      <c r="V158" s="36">
        <f>SUMIFS(СВЦЭМ!$D$33:$D$776,СВЦЭМ!$A$33:$A$776,$A158,СВЦЭМ!$B$33:$B$776,V$147)+'СЕТ СН'!$I$14+СВЦЭМ!$D$10+'СЕТ СН'!$I$6-'СЕТ СН'!$I$26</f>
        <v>1498.4413884800001</v>
      </c>
      <c r="W158" s="36">
        <f>SUMIFS(СВЦЭМ!$D$33:$D$776,СВЦЭМ!$A$33:$A$776,$A158,СВЦЭМ!$B$33:$B$776,W$147)+'СЕТ СН'!$I$14+СВЦЭМ!$D$10+'СЕТ СН'!$I$6-'СЕТ СН'!$I$26</f>
        <v>1513.6351272900001</v>
      </c>
      <c r="X158" s="36">
        <f>SUMIFS(СВЦЭМ!$D$33:$D$776,СВЦЭМ!$A$33:$A$776,$A158,СВЦЭМ!$B$33:$B$776,X$147)+'СЕТ СН'!$I$14+СВЦЭМ!$D$10+'СЕТ СН'!$I$6-'СЕТ СН'!$I$26</f>
        <v>1525.3319835699999</v>
      </c>
      <c r="Y158" s="36">
        <f>SUMIFS(СВЦЭМ!$D$33:$D$776,СВЦЭМ!$A$33:$A$776,$A158,СВЦЭМ!$B$33:$B$776,Y$147)+'СЕТ СН'!$I$14+СВЦЭМ!$D$10+'СЕТ СН'!$I$6-'СЕТ СН'!$I$26</f>
        <v>1527.0444253800001</v>
      </c>
    </row>
    <row r="159" spans="1:27" ht="15.75" x14ac:dyDescent="0.2">
      <c r="A159" s="35">
        <f t="shared" si="4"/>
        <v>43873</v>
      </c>
      <c r="B159" s="36">
        <f>SUMIFS(СВЦЭМ!$D$33:$D$776,СВЦЭМ!$A$33:$A$776,$A159,СВЦЭМ!$B$33:$B$776,B$147)+'СЕТ СН'!$I$14+СВЦЭМ!$D$10+'СЕТ СН'!$I$6-'СЕТ СН'!$I$26</f>
        <v>1533.1630990799999</v>
      </c>
      <c r="C159" s="36">
        <f>SUMIFS(СВЦЭМ!$D$33:$D$776,СВЦЭМ!$A$33:$A$776,$A159,СВЦЭМ!$B$33:$B$776,C$147)+'СЕТ СН'!$I$14+СВЦЭМ!$D$10+'СЕТ СН'!$I$6-'СЕТ СН'!$I$26</f>
        <v>1523.7488599799999</v>
      </c>
      <c r="D159" s="36">
        <f>SUMIFS(СВЦЭМ!$D$33:$D$776,СВЦЭМ!$A$33:$A$776,$A159,СВЦЭМ!$B$33:$B$776,D$147)+'СЕТ СН'!$I$14+СВЦЭМ!$D$10+'СЕТ СН'!$I$6-'СЕТ СН'!$I$26</f>
        <v>1539.0069354100001</v>
      </c>
      <c r="E159" s="36">
        <f>SUMIFS(СВЦЭМ!$D$33:$D$776,СВЦЭМ!$A$33:$A$776,$A159,СВЦЭМ!$B$33:$B$776,E$147)+'СЕТ СН'!$I$14+СВЦЭМ!$D$10+'СЕТ СН'!$I$6-'СЕТ СН'!$I$26</f>
        <v>1542.45588576</v>
      </c>
      <c r="F159" s="36">
        <f>SUMIFS(СВЦЭМ!$D$33:$D$776,СВЦЭМ!$A$33:$A$776,$A159,СВЦЭМ!$B$33:$B$776,F$147)+'СЕТ СН'!$I$14+СВЦЭМ!$D$10+'СЕТ СН'!$I$6-'СЕТ СН'!$I$26</f>
        <v>1538.1775609700001</v>
      </c>
      <c r="G159" s="36">
        <f>SUMIFS(СВЦЭМ!$D$33:$D$776,СВЦЭМ!$A$33:$A$776,$A159,СВЦЭМ!$B$33:$B$776,G$147)+'СЕТ СН'!$I$14+СВЦЭМ!$D$10+'СЕТ СН'!$I$6-'СЕТ СН'!$I$26</f>
        <v>1526.8785658500001</v>
      </c>
      <c r="H159" s="36">
        <f>SUMIFS(СВЦЭМ!$D$33:$D$776,СВЦЭМ!$A$33:$A$776,$A159,СВЦЭМ!$B$33:$B$776,H$147)+'СЕТ СН'!$I$14+СВЦЭМ!$D$10+'СЕТ СН'!$I$6-'СЕТ СН'!$I$26</f>
        <v>1500.7972184300002</v>
      </c>
      <c r="I159" s="36">
        <f>SUMIFS(СВЦЭМ!$D$33:$D$776,СВЦЭМ!$A$33:$A$776,$A159,СВЦЭМ!$B$33:$B$776,I$147)+'СЕТ СН'!$I$14+СВЦЭМ!$D$10+'СЕТ СН'!$I$6-'СЕТ СН'!$I$26</f>
        <v>1489.7390486600002</v>
      </c>
      <c r="J159" s="36">
        <f>SUMIFS(СВЦЭМ!$D$33:$D$776,СВЦЭМ!$A$33:$A$776,$A159,СВЦЭМ!$B$33:$B$776,J$147)+'СЕТ СН'!$I$14+СВЦЭМ!$D$10+'СЕТ СН'!$I$6-'СЕТ СН'!$I$26</f>
        <v>1502.72371434</v>
      </c>
      <c r="K159" s="36">
        <f>SUMIFS(СВЦЭМ!$D$33:$D$776,СВЦЭМ!$A$33:$A$776,$A159,СВЦЭМ!$B$33:$B$776,K$147)+'СЕТ СН'!$I$14+СВЦЭМ!$D$10+'СЕТ СН'!$I$6-'СЕТ СН'!$I$26</f>
        <v>1509.6657927800002</v>
      </c>
      <c r="L159" s="36">
        <f>SUMIFS(СВЦЭМ!$D$33:$D$776,СВЦЭМ!$A$33:$A$776,$A159,СВЦЭМ!$B$33:$B$776,L$147)+'СЕТ СН'!$I$14+СВЦЭМ!$D$10+'СЕТ СН'!$I$6-'СЕТ СН'!$I$26</f>
        <v>1506.04311912</v>
      </c>
      <c r="M159" s="36">
        <f>SUMIFS(СВЦЭМ!$D$33:$D$776,СВЦЭМ!$A$33:$A$776,$A159,СВЦЭМ!$B$33:$B$776,M$147)+'СЕТ СН'!$I$14+СВЦЭМ!$D$10+'СЕТ СН'!$I$6-'СЕТ СН'!$I$26</f>
        <v>1490.66607557</v>
      </c>
      <c r="N159" s="36">
        <f>SUMIFS(СВЦЭМ!$D$33:$D$776,СВЦЭМ!$A$33:$A$776,$A159,СВЦЭМ!$B$33:$B$776,N$147)+'СЕТ СН'!$I$14+СВЦЭМ!$D$10+'СЕТ СН'!$I$6-'СЕТ СН'!$I$26</f>
        <v>1487.7076757300001</v>
      </c>
      <c r="O159" s="36">
        <f>SUMIFS(СВЦЭМ!$D$33:$D$776,СВЦЭМ!$A$33:$A$776,$A159,СВЦЭМ!$B$33:$B$776,O$147)+'СЕТ СН'!$I$14+СВЦЭМ!$D$10+'СЕТ СН'!$I$6-'СЕТ СН'!$I$26</f>
        <v>1488.3171981800001</v>
      </c>
      <c r="P159" s="36">
        <f>SUMIFS(СВЦЭМ!$D$33:$D$776,СВЦЭМ!$A$33:$A$776,$A159,СВЦЭМ!$B$33:$B$776,P$147)+'СЕТ СН'!$I$14+СВЦЭМ!$D$10+'СЕТ СН'!$I$6-'СЕТ СН'!$I$26</f>
        <v>1486.85993755</v>
      </c>
      <c r="Q159" s="36">
        <f>SUMIFS(СВЦЭМ!$D$33:$D$776,СВЦЭМ!$A$33:$A$776,$A159,СВЦЭМ!$B$33:$B$776,Q$147)+'СЕТ СН'!$I$14+СВЦЭМ!$D$10+'СЕТ СН'!$I$6-'СЕТ СН'!$I$26</f>
        <v>1484.50010948</v>
      </c>
      <c r="R159" s="36">
        <f>SUMIFS(СВЦЭМ!$D$33:$D$776,СВЦЭМ!$A$33:$A$776,$A159,СВЦЭМ!$B$33:$B$776,R$147)+'СЕТ СН'!$I$14+СВЦЭМ!$D$10+'СЕТ СН'!$I$6-'СЕТ СН'!$I$26</f>
        <v>1482.7101322000001</v>
      </c>
      <c r="S159" s="36">
        <f>SUMIFS(СВЦЭМ!$D$33:$D$776,СВЦЭМ!$A$33:$A$776,$A159,СВЦЭМ!$B$33:$B$776,S$147)+'СЕТ СН'!$I$14+СВЦЭМ!$D$10+'СЕТ СН'!$I$6-'СЕТ СН'!$I$26</f>
        <v>1485.9254907899999</v>
      </c>
      <c r="T159" s="36">
        <f>SUMIFS(СВЦЭМ!$D$33:$D$776,СВЦЭМ!$A$33:$A$776,$A159,СВЦЭМ!$B$33:$B$776,T$147)+'СЕТ СН'!$I$14+СВЦЭМ!$D$10+'СЕТ СН'!$I$6-'СЕТ СН'!$I$26</f>
        <v>1489.9783866600001</v>
      </c>
      <c r="U159" s="36">
        <f>SUMIFS(СВЦЭМ!$D$33:$D$776,СВЦЭМ!$A$33:$A$776,$A159,СВЦЭМ!$B$33:$B$776,U$147)+'СЕТ СН'!$I$14+СВЦЭМ!$D$10+'СЕТ СН'!$I$6-'СЕТ СН'!$I$26</f>
        <v>1496.9553472600001</v>
      </c>
      <c r="V159" s="36">
        <f>SUMIFS(СВЦЭМ!$D$33:$D$776,СВЦЭМ!$A$33:$A$776,$A159,СВЦЭМ!$B$33:$B$776,V$147)+'СЕТ СН'!$I$14+СВЦЭМ!$D$10+'СЕТ СН'!$I$6-'СЕТ СН'!$I$26</f>
        <v>1480.45654104</v>
      </c>
      <c r="W159" s="36">
        <f>SUMIFS(СВЦЭМ!$D$33:$D$776,СВЦЭМ!$A$33:$A$776,$A159,СВЦЭМ!$B$33:$B$776,W$147)+'СЕТ СН'!$I$14+СВЦЭМ!$D$10+'СЕТ СН'!$I$6-'СЕТ СН'!$I$26</f>
        <v>1482.93978685</v>
      </c>
      <c r="X159" s="36">
        <f>SUMIFS(СВЦЭМ!$D$33:$D$776,СВЦЭМ!$A$33:$A$776,$A159,СВЦЭМ!$B$33:$B$776,X$147)+'СЕТ СН'!$I$14+СВЦЭМ!$D$10+'СЕТ СН'!$I$6-'СЕТ СН'!$I$26</f>
        <v>1472.36498295</v>
      </c>
      <c r="Y159" s="36">
        <f>SUMIFS(СВЦЭМ!$D$33:$D$776,СВЦЭМ!$A$33:$A$776,$A159,СВЦЭМ!$B$33:$B$776,Y$147)+'СЕТ СН'!$I$14+СВЦЭМ!$D$10+'СЕТ СН'!$I$6-'СЕТ СН'!$I$26</f>
        <v>1467.71553004</v>
      </c>
    </row>
    <row r="160" spans="1:27" ht="15.75" x14ac:dyDescent="0.2">
      <c r="A160" s="35">
        <f t="shared" si="4"/>
        <v>43874</v>
      </c>
      <c r="B160" s="36">
        <f>SUMIFS(СВЦЭМ!$D$33:$D$776,СВЦЭМ!$A$33:$A$776,$A160,СВЦЭМ!$B$33:$B$776,B$147)+'СЕТ СН'!$I$14+СВЦЭМ!$D$10+'СЕТ СН'!$I$6-'СЕТ СН'!$I$26</f>
        <v>1508.25232437</v>
      </c>
      <c r="C160" s="36">
        <f>SUMIFS(СВЦЭМ!$D$33:$D$776,СВЦЭМ!$A$33:$A$776,$A160,СВЦЭМ!$B$33:$B$776,C$147)+'СЕТ СН'!$I$14+СВЦЭМ!$D$10+'СЕТ СН'!$I$6-'СЕТ СН'!$I$26</f>
        <v>1525.2361376900001</v>
      </c>
      <c r="D160" s="36">
        <f>SUMIFS(СВЦЭМ!$D$33:$D$776,СВЦЭМ!$A$33:$A$776,$A160,СВЦЭМ!$B$33:$B$776,D$147)+'СЕТ СН'!$I$14+СВЦЭМ!$D$10+'СЕТ СН'!$I$6-'СЕТ СН'!$I$26</f>
        <v>1537.48227795</v>
      </c>
      <c r="E160" s="36">
        <f>SUMIFS(СВЦЭМ!$D$33:$D$776,СВЦЭМ!$A$33:$A$776,$A160,СВЦЭМ!$B$33:$B$776,E$147)+'СЕТ СН'!$I$14+СВЦЭМ!$D$10+'СЕТ СН'!$I$6-'СЕТ СН'!$I$26</f>
        <v>1547.7752151899999</v>
      </c>
      <c r="F160" s="36">
        <f>SUMIFS(СВЦЭМ!$D$33:$D$776,СВЦЭМ!$A$33:$A$776,$A160,СВЦЭМ!$B$33:$B$776,F$147)+'СЕТ СН'!$I$14+СВЦЭМ!$D$10+'СЕТ СН'!$I$6-'СЕТ СН'!$I$26</f>
        <v>1543.04509119</v>
      </c>
      <c r="G160" s="36">
        <f>SUMIFS(СВЦЭМ!$D$33:$D$776,СВЦЭМ!$A$33:$A$776,$A160,СВЦЭМ!$B$33:$B$776,G$147)+'СЕТ СН'!$I$14+СВЦЭМ!$D$10+'СЕТ СН'!$I$6-'СЕТ СН'!$I$26</f>
        <v>1532.10542695</v>
      </c>
      <c r="H160" s="36">
        <f>SUMIFS(СВЦЭМ!$D$33:$D$776,СВЦЭМ!$A$33:$A$776,$A160,СВЦЭМ!$B$33:$B$776,H$147)+'СЕТ СН'!$I$14+СВЦЭМ!$D$10+'СЕТ СН'!$I$6-'СЕТ СН'!$I$26</f>
        <v>1508.9136204500001</v>
      </c>
      <c r="I160" s="36">
        <f>SUMIFS(СВЦЭМ!$D$33:$D$776,СВЦЭМ!$A$33:$A$776,$A160,СВЦЭМ!$B$33:$B$776,I$147)+'СЕТ СН'!$I$14+СВЦЭМ!$D$10+'СЕТ СН'!$I$6-'СЕТ СН'!$I$26</f>
        <v>1487.0041572499999</v>
      </c>
      <c r="J160" s="36">
        <f>SUMIFS(СВЦЭМ!$D$33:$D$776,СВЦЭМ!$A$33:$A$776,$A160,СВЦЭМ!$B$33:$B$776,J$147)+'СЕТ СН'!$I$14+СВЦЭМ!$D$10+'СЕТ СН'!$I$6-'СЕТ СН'!$I$26</f>
        <v>1483.02050476</v>
      </c>
      <c r="K160" s="36">
        <f>SUMIFS(СВЦЭМ!$D$33:$D$776,СВЦЭМ!$A$33:$A$776,$A160,СВЦЭМ!$B$33:$B$776,K$147)+'СЕТ СН'!$I$14+СВЦЭМ!$D$10+'СЕТ СН'!$I$6-'СЕТ СН'!$I$26</f>
        <v>1467.96939782</v>
      </c>
      <c r="L160" s="36">
        <f>SUMIFS(СВЦЭМ!$D$33:$D$776,СВЦЭМ!$A$33:$A$776,$A160,СВЦЭМ!$B$33:$B$776,L$147)+'СЕТ СН'!$I$14+СВЦЭМ!$D$10+'СЕТ СН'!$I$6-'СЕТ СН'!$I$26</f>
        <v>1464.8819027200002</v>
      </c>
      <c r="M160" s="36">
        <f>SUMIFS(СВЦЭМ!$D$33:$D$776,СВЦЭМ!$A$33:$A$776,$A160,СВЦЭМ!$B$33:$B$776,M$147)+'СЕТ СН'!$I$14+СВЦЭМ!$D$10+'СЕТ СН'!$I$6-'СЕТ СН'!$I$26</f>
        <v>1475.0286814400001</v>
      </c>
      <c r="N160" s="36">
        <f>SUMIFS(СВЦЭМ!$D$33:$D$776,СВЦЭМ!$A$33:$A$776,$A160,СВЦЭМ!$B$33:$B$776,N$147)+'СЕТ СН'!$I$14+СВЦЭМ!$D$10+'СЕТ СН'!$I$6-'СЕТ СН'!$I$26</f>
        <v>1494.77598543</v>
      </c>
      <c r="O160" s="36">
        <f>SUMIFS(СВЦЭМ!$D$33:$D$776,СВЦЭМ!$A$33:$A$776,$A160,СВЦЭМ!$B$33:$B$776,O$147)+'СЕТ СН'!$I$14+СВЦЭМ!$D$10+'СЕТ СН'!$I$6-'СЕТ СН'!$I$26</f>
        <v>1501.74649817</v>
      </c>
      <c r="P160" s="36">
        <f>SUMIFS(СВЦЭМ!$D$33:$D$776,СВЦЭМ!$A$33:$A$776,$A160,СВЦЭМ!$B$33:$B$776,P$147)+'СЕТ СН'!$I$14+СВЦЭМ!$D$10+'СЕТ СН'!$I$6-'СЕТ СН'!$I$26</f>
        <v>1506.9755078000001</v>
      </c>
      <c r="Q160" s="36">
        <f>SUMIFS(СВЦЭМ!$D$33:$D$776,СВЦЭМ!$A$33:$A$776,$A160,СВЦЭМ!$B$33:$B$776,Q$147)+'СЕТ СН'!$I$14+СВЦЭМ!$D$10+'СЕТ СН'!$I$6-'СЕТ СН'!$I$26</f>
        <v>1509.2313474600001</v>
      </c>
      <c r="R160" s="36">
        <f>SUMIFS(СВЦЭМ!$D$33:$D$776,СВЦЭМ!$A$33:$A$776,$A160,СВЦЭМ!$B$33:$B$776,R$147)+'СЕТ СН'!$I$14+СВЦЭМ!$D$10+'СЕТ СН'!$I$6-'СЕТ СН'!$I$26</f>
        <v>1509.1171379699999</v>
      </c>
      <c r="S160" s="36">
        <f>SUMIFS(СВЦЭМ!$D$33:$D$776,СВЦЭМ!$A$33:$A$776,$A160,СВЦЭМ!$B$33:$B$776,S$147)+'СЕТ СН'!$I$14+СВЦЭМ!$D$10+'СЕТ СН'!$I$6-'СЕТ СН'!$I$26</f>
        <v>1494.7431750400001</v>
      </c>
      <c r="T160" s="36">
        <f>SUMIFS(СВЦЭМ!$D$33:$D$776,СВЦЭМ!$A$33:$A$776,$A160,СВЦЭМ!$B$33:$B$776,T$147)+'СЕТ СН'!$I$14+СВЦЭМ!$D$10+'СЕТ СН'!$I$6-'СЕТ СН'!$I$26</f>
        <v>1460.13318254</v>
      </c>
      <c r="U160" s="36">
        <f>SUMIFS(СВЦЭМ!$D$33:$D$776,СВЦЭМ!$A$33:$A$776,$A160,СВЦЭМ!$B$33:$B$776,U$147)+'СЕТ СН'!$I$14+СВЦЭМ!$D$10+'СЕТ СН'!$I$6-'СЕТ СН'!$I$26</f>
        <v>1451.26845181</v>
      </c>
      <c r="V160" s="36">
        <f>SUMIFS(СВЦЭМ!$D$33:$D$776,СВЦЭМ!$A$33:$A$776,$A160,СВЦЭМ!$B$33:$B$776,V$147)+'СЕТ СН'!$I$14+СВЦЭМ!$D$10+'СЕТ СН'!$I$6-'СЕТ СН'!$I$26</f>
        <v>1446.16612764</v>
      </c>
      <c r="W160" s="36">
        <f>SUMIFS(СВЦЭМ!$D$33:$D$776,СВЦЭМ!$A$33:$A$776,$A160,СВЦЭМ!$B$33:$B$776,W$147)+'СЕТ СН'!$I$14+СВЦЭМ!$D$10+'СЕТ СН'!$I$6-'СЕТ СН'!$I$26</f>
        <v>1463.3701946000001</v>
      </c>
      <c r="X160" s="36">
        <f>SUMIFS(СВЦЭМ!$D$33:$D$776,СВЦЭМ!$A$33:$A$776,$A160,СВЦЭМ!$B$33:$B$776,X$147)+'СЕТ СН'!$I$14+СВЦЭМ!$D$10+'СЕТ СН'!$I$6-'СЕТ СН'!$I$26</f>
        <v>1475.4131477200001</v>
      </c>
      <c r="Y160" s="36">
        <f>SUMIFS(СВЦЭМ!$D$33:$D$776,СВЦЭМ!$A$33:$A$776,$A160,СВЦЭМ!$B$33:$B$776,Y$147)+'СЕТ СН'!$I$14+СВЦЭМ!$D$10+'СЕТ СН'!$I$6-'СЕТ СН'!$I$26</f>
        <v>1496.5371959700001</v>
      </c>
    </row>
    <row r="161" spans="1:25" ht="15.75" x14ac:dyDescent="0.2">
      <c r="A161" s="35">
        <f t="shared" si="4"/>
        <v>43875</v>
      </c>
      <c r="B161" s="36">
        <f>SUMIFS(СВЦЭМ!$D$33:$D$776,СВЦЭМ!$A$33:$A$776,$A161,СВЦЭМ!$B$33:$B$776,B$147)+'СЕТ СН'!$I$14+СВЦЭМ!$D$10+'СЕТ СН'!$I$6-'СЕТ СН'!$I$26</f>
        <v>1521.80304062</v>
      </c>
      <c r="C161" s="36">
        <f>SUMIFS(СВЦЭМ!$D$33:$D$776,СВЦЭМ!$A$33:$A$776,$A161,СВЦЭМ!$B$33:$B$776,C$147)+'СЕТ СН'!$I$14+СВЦЭМ!$D$10+'СЕТ СН'!$I$6-'СЕТ СН'!$I$26</f>
        <v>1539.3261207300002</v>
      </c>
      <c r="D161" s="36">
        <f>SUMIFS(СВЦЭМ!$D$33:$D$776,СВЦЭМ!$A$33:$A$776,$A161,СВЦЭМ!$B$33:$B$776,D$147)+'СЕТ СН'!$I$14+СВЦЭМ!$D$10+'СЕТ СН'!$I$6-'СЕТ СН'!$I$26</f>
        <v>1555.2151333699999</v>
      </c>
      <c r="E161" s="36">
        <f>SUMIFS(СВЦЭМ!$D$33:$D$776,СВЦЭМ!$A$33:$A$776,$A161,СВЦЭМ!$B$33:$B$776,E$147)+'СЕТ СН'!$I$14+СВЦЭМ!$D$10+'СЕТ СН'!$I$6-'СЕТ СН'!$I$26</f>
        <v>1553.73874815</v>
      </c>
      <c r="F161" s="36">
        <f>SUMIFS(СВЦЭМ!$D$33:$D$776,СВЦЭМ!$A$33:$A$776,$A161,СВЦЭМ!$B$33:$B$776,F$147)+'СЕТ СН'!$I$14+СВЦЭМ!$D$10+'СЕТ СН'!$I$6-'СЕТ СН'!$I$26</f>
        <v>1549.12437636</v>
      </c>
      <c r="G161" s="36">
        <f>SUMIFS(СВЦЭМ!$D$33:$D$776,СВЦЭМ!$A$33:$A$776,$A161,СВЦЭМ!$B$33:$B$776,G$147)+'СЕТ СН'!$I$14+СВЦЭМ!$D$10+'СЕТ СН'!$I$6-'СЕТ СН'!$I$26</f>
        <v>1539.2897514000001</v>
      </c>
      <c r="H161" s="36">
        <f>SUMIFS(СВЦЭМ!$D$33:$D$776,СВЦЭМ!$A$33:$A$776,$A161,СВЦЭМ!$B$33:$B$776,H$147)+'СЕТ СН'!$I$14+СВЦЭМ!$D$10+'СЕТ СН'!$I$6-'СЕТ СН'!$I$26</f>
        <v>1510.21840597</v>
      </c>
      <c r="I161" s="36">
        <f>SUMIFS(СВЦЭМ!$D$33:$D$776,СВЦЭМ!$A$33:$A$776,$A161,СВЦЭМ!$B$33:$B$776,I$147)+'СЕТ СН'!$I$14+СВЦЭМ!$D$10+'СЕТ СН'!$I$6-'СЕТ СН'!$I$26</f>
        <v>1489.2034739800001</v>
      </c>
      <c r="J161" s="36">
        <f>SUMIFS(СВЦЭМ!$D$33:$D$776,СВЦЭМ!$A$33:$A$776,$A161,СВЦЭМ!$B$33:$B$776,J$147)+'СЕТ СН'!$I$14+СВЦЭМ!$D$10+'СЕТ СН'!$I$6-'СЕТ СН'!$I$26</f>
        <v>1475.0954959800001</v>
      </c>
      <c r="K161" s="36">
        <f>SUMIFS(СВЦЭМ!$D$33:$D$776,СВЦЭМ!$A$33:$A$776,$A161,СВЦЭМ!$B$33:$B$776,K$147)+'СЕТ СН'!$I$14+СВЦЭМ!$D$10+'СЕТ СН'!$I$6-'СЕТ СН'!$I$26</f>
        <v>1457.7415270700001</v>
      </c>
      <c r="L161" s="36">
        <f>SUMIFS(СВЦЭМ!$D$33:$D$776,СВЦЭМ!$A$33:$A$776,$A161,СВЦЭМ!$B$33:$B$776,L$147)+'СЕТ СН'!$I$14+СВЦЭМ!$D$10+'СЕТ СН'!$I$6-'СЕТ СН'!$I$26</f>
        <v>1455.8717877200002</v>
      </c>
      <c r="M161" s="36">
        <f>SUMIFS(СВЦЭМ!$D$33:$D$776,СВЦЭМ!$A$33:$A$776,$A161,СВЦЭМ!$B$33:$B$776,M$147)+'СЕТ СН'!$I$14+СВЦЭМ!$D$10+'СЕТ СН'!$I$6-'СЕТ СН'!$I$26</f>
        <v>1455.85183299</v>
      </c>
      <c r="N161" s="36">
        <f>SUMIFS(СВЦЭМ!$D$33:$D$776,СВЦЭМ!$A$33:$A$776,$A161,СВЦЭМ!$B$33:$B$776,N$147)+'СЕТ СН'!$I$14+СВЦЭМ!$D$10+'СЕТ СН'!$I$6-'СЕТ СН'!$I$26</f>
        <v>1476.6825579800002</v>
      </c>
      <c r="O161" s="36">
        <f>SUMIFS(СВЦЭМ!$D$33:$D$776,СВЦЭМ!$A$33:$A$776,$A161,СВЦЭМ!$B$33:$B$776,O$147)+'СЕТ СН'!$I$14+СВЦЭМ!$D$10+'СЕТ СН'!$I$6-'СЕТ СН'!$I$26</f>
        <v>1486.2837440200001</v>
      </c>
      <c r="P161" s="36">
        <f>SUMIFS(СВЦЭМ!$D$33:$D$776,СВЦЭМ!$A$33:$A$776,$A161,СВЦЭМ!$B$33:$B$776,P$147)+'СЕТ СН'!$I$14+СВЦЭМ!$D$10+'СЕТ СН'!$I$6-'СЕТ СН'!$I$26</f>
        <v>1495.1872452699999</v>
      </c>
      <c r="Q161" s="36">
        <f>SUMIFS(СВЦЭМ!$D$33:$D$776,СВЦЭМ!$A$33:$A$776,$A161,СВЦЭМ!$B$33:$B$776,Q$147)+'СЕТ СН'!$I$14+СВЦЭМ!$D$10+'СЕТ СН'!$I$6-'СЕТ СН'!$I$26</f>
        <v>1499.77908131</v>
      </c>
      <c r="R161" s="36">
        <f>SUMIFS(СВЦЭМ!$D$33:$D$776,СВЦЭМ!$A$33:$A$776,$A161,СВЦЭМ!$B$33:$B$776,R$147)+'СЕТ СН'!$I$14+СВЦЭМ!$D$10+'СЕТ СН'!$I$6-'СЕТ СН'!$I$26</f>
        <v>1493.8303334299999</v>
      </c>
      <c r="S161" s="36">
        <f>SUMIFS(СВЦЭМ!$D$33:$D$776,СВЦЭМ!$A$33:$A$776,$A161,СВЦЭМ!$B$33:$B$776,S$147)+'СЕТ СН'!$I$14+СВЦЭМ!$D$10+'СЕТ СН'!$I$6-'СЕТ СН'!$I$26</f>
        <v>1476.7512139</v>
      </c>
      <c r="T161" s="36">
        <f>SUMIFS(СВЦЭМ!$D$33:$D$776,СВЦЭМ!$A$33:$A$776,$A161,СВЦЭМ!$B$33:$B$776,T$147)+'СЕТ СН'!$I$14+СВЦЭМ!$D$10+'СЕТ СН'!$I$6-'СЕТ СН'!$I$26</f>
        <v>1460.0730749700001</v>
      </c>
      <c r="U161" s="36">
        <f>SUMIFS(СВЦЭМ!$D$33:$D$776,СВЦЭМ!$A$33:$A$776,$A161,СВЦЭМ!$B$33:$B$776,U$147)+'СЕТ СН'!$I$14+СВЦЭМ!$D$10+'СЕТ СН'!$I$6-'СЕТ СН'!$I$26</f>
        <v>1455.89498458</v>
      </c>
      <c r="V161" s="36">
        <f>SUMIFS(СВЦЭМ!$D$33:$D$776,СВЦЭМ!$A$33:$A$776,$A161,СВЦЭМ!$B$33:$B$776,V$147)+'СЕТ СН'!$I$14+СВЦЭМ!$D$10+'СЕТ СН'!$I$6-'СЕТ СН'!$I$26</f>
        <v>1458.9181290500001</v>
      </c>
      <c r="W161" s="36">
        <f>SUMIFS(СВЦЭМ!$D$33:$D$776,СВЦЭМ!$A$33:$A$776,$A161,СВЦЭМ!$B$33:$B$776,W$147)+'СЕТ СН'!$I$14+СВЦЭМ!$D$10+'СЕТ СН'!$I$6-'СЕТ СН'!$I$26</f>
        <v>1476.4854848300001</v>
      </c>
      <c r="X161" s="36">
        <f>SUMIFS(СВЦЭМ!$D$33:$D$776,СВЦЭМ!$A$33:$A$776,$A161,СВЦЭМ!$B$33:$B$776,X$147)+'СЕТ СН'!$I$14+СВЦЭМ!$D$10+'СЕТ СН'!$I$6-'СЕТ СН'!$I$26</f>
        <v>1492.6358494599999</v>
      </c>
      <c r="Y161" s="36">
        <f>SUMIFS(СВЦЭМ!$D$33:$D$776,СВЦЭМ!$A$33:$A$776,$A161,СВЦЭМ!$B$33:$B$776,Y$147)+'СЕТ СН'!$I$14+СВЦЭМ!$D$10+'СЕТ СН'!$I$6-'СЕТ СН'!$I$26</f>
        <v>1496.7527132700002</v>
      </c>
    </row>
    <row r="162" spans="1:25" ht="15.75" x14ac:dyDescent="0.2">
      <c r="A162" s="35">
        <f t="shared" si="4"/>
        <v>43876</v>
      </c>
      <c r="B162" s="36">
        <f>SUMIFS(СВЦЭМ!$D$33:$D$776,СВЦЭМ!$A$33:$A$776,$A162,СВЦЭМ!$B$33:$B$776,B$147)+'СЕТ СН'!$I$14+СВЦЭМ!$D$10+'СЕТ СН'!$I$6-'СЕТ СН'!$I$26</f>
        <v>1409.5994731300002</v>
      </c>
      <c r="C162" s="36">
        <f>SUMIFS(СВЦЭМ!$D$33:$D$776,СВЦЭМ!$A$33:$A$776,$A162,СВЦЭМ!$B$33:$B$776,C$147)+'СЕТ СН'!$I$14+СВЦЭМ!$D$10+'СЕТ СН'!$I$6-'СЕТ СН'!$I$26</f>
        <v>1425.5066831700001</v>
      </c>
      <c r="D162" s="36">
        <f>SUMIFS(СВЦЭМ!$D$33:$D$776,СВЦЭМ!$A$33:$A$776,$A162,СВЦЭМ!$B$33:$B$776,D$147)+'СЕТ СН'!$I$14+СВЦЭМ!$D$10+'СЕТ СН'!$I$6-'СЕТ СН'!$I$26</f>
        <v>1449.03989559</v>
      </c>
      <c r="E162" s="36">
        <f>SUMIFS(СВЦЭМ!$D$33:$D$776,СВЦЭМ!$A$33:$A$776,$A162,СВЦЭМ!$B$33:$B$776,E$147)+'СЕТ СН'!$I$14+СВЦЭМ!$D$10+'СЕТ СН'!$I$6-'СЕТ СН'!$I$26</f>
        <v>1463.2509221099999</v>
      </c>
      <c r="F162" s="36">
        <f>SUMIFS(СВЦЭМ!$D$33:$D$776,СВЦЭМ!$A$33:$A$776,$A162,СВЦЭМ!$B$33:$B$776,F$147)+'СЕТ СН'!$I$14+СВЦЭМ!$D$10+'СЕТ СН'!$I$6-'СЕТ СН'!$I$26</f>
        <v>1462.7378896</v>
      </c>
      <c r="G162" s="36">
        <f>SUMIFS(СВЦЭМ!$D$33:$D$776,СВЦЭМ!$A$33:$A$776,$A162,СВЦЭМ!$B$33:$B$776,G$147)+'СЕТ СН'!$I$14+СВЦЭМ!$D$10+'СЕТ СН'!$I$6-'СЕТ СН'!$I$26</f>
        <v>1450.1782922900002</v>
      </c>
      <c r="H162" s="36">
        <f>SUMIFS(СВЦЭМ!$D$33:$D$776,СВЦЭМ!$A$33:$A$776,$A162,СВЦЭМ!$B$33:$B$776,H$147)+'СЕТ СН'!$I$14+СВЦЭМ!$D$10+'СЕТ СН'!$I$6-'СЕТ СН'!$I$26</f>
        <v>1444.4630325100002</v>
      </c>
      <c r="I162" s="36">
        <f>SUMIFS(СВЦЭМ!$D$33:$D$776,СВЦЭМ!$A$33:$A$776,$A162,СВЦЭМ!$B$33:$B$776,I$147)+'СЕТ СН'!$I$14+СВЦЭМ!$D$10+'СЕТ СН'!$I$6-'СЕТ СН'!$I$26</f>
        <v>1446.02914616</v>
      </c>
      <c r="J162" s="36">
        <f>SUMIFS(СВЦЭМ!$D$33:$D$776,СВЦЭМ!$A$33:$A$776,$A162,СВЦЭМ!$B$33:$B$776,J$147)+'СЕТ СН'!$I$14+СВЦЭМ!$D$10+'СЕТ СН'!$I$6-'СЕТ СН'!$I$26</f>
        <v>1464.7928322400001</v>
      </c>
      <c r="K162" s="36">
        <f>SUMIFS(СВЦЭМ!$D$33:$D$776,СВЦЭМ!$A$33:$A$776,$A162,СВЦЭМ!$B$33:$B$776,K$147)+'СЕТ СН'!$I$14+СВЦЭМ!$D$10+'СЕТ СН'!$I$6-'СЕТ СН'!$I$26</f>
        <v>1474.47258459</v>
      </c>
      <c r="L162" s="36">
        <f>SUMIFS(СВЦЭМ!$D$33:$D$776,СВЦЭМ!$A$33:$A$776,$A162,СВЦЭМ!$B$33:$B$776,L$147)+'СЕТ СН'!$I$14+СВЦЭМ!$D$10+'СЕТ СН'!$I$6-'СЕТ СН'!$I$26</f>
        <v>1480.6737604800001</v>
      </c>
      <c r="M162" s="36">
        <f>SUMIFS(СВЦЭМ!$D$33:$D$776,СВЦЭМ!$A$33:$A$776,$A162,СВЦЭМ!$B$33:$B$776,M$147)+'СЕТ СН'!$I$14+СВЦЭМ!$D$10+'СЕТ СН'!$I$6-'СЕТ СН'!$I$26</f>
        <v>1468.24524081</v>
      </c>
      <c r="N162" s="36">
        <f>SUMIFS(СВЦЭМ!$D$33:$D$776,СВЦЭМ!$A$33:$A$776,$A162,СВЦЭМ!$B$33:$B$776,N$147)+'СЕТ СН'!$I$14+СВЦЭМ!$D$10+'СЕТ СН'!$I$6-'СЕТ СН'!$I$26</f>
        <v>1464.62931282</v>
      </c>
      <c r="O162" s="36">
        <f>SUMIFS(СВЦЭМ!$D$33:$D$776,СВЦЭМ!$A$33:$A$776,$A162,СВЦЭМ!$B$33:$B$776,O$147)+'СЕТ СН'!$I$14+СВЦЭМ!$D$10+'СЕТ СН'!$I$6-'СЕТ СН'!$I$26</f>
        <v>1464.45879371</v>
      </c>
      <c r="P162" s="36">
        <f>SUMIFS(СВЦЭМ!$D$33:$D$776,СВЦЭМ!$A$33:$A$776,$A162,СВЦЭМ!$B$33:$B$776,P$147)+'СЕТ СН'!$I$14+СВЦЭМ!$D$10+'СЕТ СН'!$I$6-'СЕТ СН'!$I$26</f>
        <v>1453.2374750399999</v>
      </c>
      <c r="Q162" s="36">
        <f>SUMIFS(СВЦЭМ!$D$33:$D$776,СВЦЭМ!$A$33:$A$776,$A162,СВЦЭМ!$B$33:$B$776,Q$147)+'СЕТ СН'!$I$14+СВЦЭМ!$D$10+'СЕТ СН'!$I$6-'СЕТ СН'!$I$26</f>
        <v>1440.8931103099999</v>
      </c>
      <c r="R162" s="36">
        <f>SUMIFS(СВЦЭМ!$D$33:$D$776,СВЦЭМ!$A$33:$A$776,$A162,СВЦЭМ!$B$33:$B$776,R$147)+'СЕТ СН'!$I$14+СВЦЭМ!$D$10+'СЕТ СН'!$I$6-'СЕТ СН'!$I$26</f>
        <v>1447.1139621299999</v>
      </c>
      <c r="S162" s="36">
        <f>SUMIFS(СВЦЭМ!$D$33:$D$776,СВЦЭМ!$A$33:$A$776,$A162,СВЦЭМ!$B$33:$B$776,S$147)+'СЕТ СН'!$I$14+СВЦЭМ!$D$10+'СЕТ СН'!$I$6-'СЕТ СН'!$I$26</f>
        <v>1452.8142821400002</v>
      </c>
      <c r="T162" s="36">
        <f>SUMIFS(СВЦЭМ!$D$33:$D$776,СВЦЭМ!$A$33:$A$776,$A162,СВЦЭМ!$B$33:$B$776,T$147)+'СЕТ СН'!$I$14+СВЦЭМ!$D$10+'СЕТ СН'!$I$6-'СЕТ СН'!$I$26</f>
        <v>1467.3768145700001</v>
      </c>
      <c r="U162" s="36">
        <f>SUMIFS(СВЦЭМ!$D$33:$D$776,СВЦЭМ!$A$33:$A$776,$A162,СВЦЭМ!$B$33:$B$776,U$147)+'СЕТ СН'!$I$14+СВЦЭМ!$D$10+'СЕТ СН'!$I$6-'СЕТ СН'!$I$26</f>
        <v>1471.3103074000001</v>
      </c>
      <c r="V162" s="36">
        <f>SUMIFS(СВЦЭМ!$D$33:$D$776,СВЦЭМ!$A$33:$A$776,$A162,СВЦЭМ!$B$33:$B$776,V$147)+'СЕТ СН'!$I$14+СВЦЭМ!$D$10+'СЕТ СН'!$I$6-'СЕТ СН'!$I$26</f>
        <v>1455.9021303100001</v>
      </c>
      <c r="W162" s="36">
        <f>SUMIFS(СВЦЭМ!$D$33:$D$776,СВЦЭМ!$A$33:$A$776,$A162,СВЦЭМ!$B$33:$B$776,W$147)+'СЕТ СН'!$I$14+СВЦЭМ!$D$10+'СЕТ СН'!$I$6-'СЕТ СН'!$I$26</f>
        <v>1453.9955787900001</v>
      </c>
      <c r="X162" s="36">
        <f>SUMIFS(СВЦЭМ!$D$33:$D$776,СВЦЭМ!$A$33:$A$776,$A162,СВЦЭМ!$B$33:$B$776,X$147)+'СЕТ СН'!$I$14+СВЦЭМ!$D$10+'СЕТ СН'!$I$6-'СЕТ СН'!$I$26</f>
        <v>1448.0502159600001</v>
      </c>
      <c r="Y162" s="36">
        <f>SUMIFS(СВЦЭМ!$D$33:$D$776,СВЦЭМ!$A$33:$A$776,$A162,СВЦЭМ!$B$33:$B$776,Y$147)+'СЕТ СН'!$I$14+СВЦЭМ!$D$10+'СЕТ СН'!$I$6-'СЕТ СН'!$I$26</f>
        <v>1421.0808593300001</v>
      </c>
    </row>
    <row r="163" spans="1:25" ht="15.75" x14ac:dyDescent="0.2">
      <c r="A163" s="35">
        <f t="shared" si="4"/>
        <v>43877</v>
      </c>
      <c r="B163" s="36">
        <f>SUMIFS(СВЦЭМ!$D$33:$D$776,СВЦЭМ!$A$33:$A$776,$A163,СВЦЭМ!$B$33:$B$776,B$147)+'СЕТ СН'!$I$14+СВЦЭМ!$D$10+'СЕТ СН'!$I$6-'СЕТ СН'!$I$26</f>
        <v>1515.53123987</v>
      </c>
      <c r="C163" s="36">
        <f>SUMIFS(СВЦЭМ!$D$33:$D$776,СВЦЭМ!$A$33:$A$776,$A163,СВЦЭМ!$B$33:$B$776,C$147)+'СЕТ СН'!$I$14+СВЦЭМ!$D$10+'СЕТ СН'!$I$6-'СЕТ СН'!$I$26</f>
        <v>1545.1867017100001</v>
      </c>
      <c r="D163" s="36">
        <f>SUMIFS(СВЦЭМ!$D$33:$D$776,СВЦЭМ!$A$33:$A$776,$A163,СВЦЭМ!$B$33:$B$776,D$147)+'СЕТ СН'!$I$14+СВЦЭМ!$D$10+'СЕТ СН'!$I$6-'СЕТ СН'!$I$26</f>
        <v>1555.9272079100001</v>
      </c>
      <c r="E163" s="36">
        <f>SUMIFS(СВЦЭМ!$D$33:$D$776,СВЦЭМ!$A$33:$A$776,$A163,СВЦЭМ!$B$33:$B$776,E$147)+'СЕТ СН'!$I$14+СВЦЭМ!$D$10+'СЕТ СН'!$I$6-'СЕТ СН'!$I$26</f>
        <v>1564.45494622</v>
      </c>
      <c r="F163" s="36">
        <f>SUMIFS(СВЦЭМ!$D$33:$D$776,СВЦЭМ!$A$33:$A$776,$A163,СВЦЭМ!$B$33:$B$776,F$147)+'СЕТ СН'!$I$14+СВЦЭМ!$D$10+'СЕТ СН'!$I$6-'СЕТ СН'!$I$26</f>
        <v>1565.2827839000001</v>
      </c>
      <c r="G163" s="36">
        <f>SUMIFS(СВЦЭМ!$D$33:$D$776,СВЦЭМ!$A$33:$A$776,$A163,СВЦЭМ!$B$33:$B$776,G$147)+'СЕТ СН'!$I$14+СВЦЭМ!$D$10+'СЕТ СН'!$I$6-'СЕТ СН'!$I$26</f>
        <v>1555.1356207399999</v>
      </c>
      <c r="H163" s="36">
        <f>SUMIFS(СВЦЭМ!$D$33:$D$776,СВЦЭМ!$A$33:$A$776,$A163,СВЦЭМ!$B$33:$B$776,H$147)+'СЕТ СН'!$I$14+СВЦЭМ!$D$10+'СЕТ СН'!$I$6-'СЕТ СН'!$I$26</f>
        <v>1529.9818654200001</v>
      </c>
      <c r="I163" s="36">
        <f>SUMIFS(СВЦЭМ!$D$33:$D$776,СВЦЭМ!$A$33:$A$776,$A163,СВЦЭМ!$B$33:$B$776,I$147)+'СЕТ СН'!$I$14+СВЦЭМ!$D$10+'СЕТ СН'!$I$6-'СЕТ СН'!$I$26</f>
        <v>1503.1771680900001</v>
      </c>
      <c r="J163" s="36">
        <f>SUMIFS(СВЦЭМ!$D$33:$D$776,СВЦЭМ!$A$33:$A$776,$A163,СВЦЭМ!$B$33:$B$776,J$147)+'СЕТ СН'!$I$14+СВЦЭМ!$D$10+'СЕТ СН'!$I$6-'СЕТ СН'!$I$26</f>
        <v>1471.8488455000002</v>
      </c>
      <c r="K163" s="36">
        <f>SUMIFS(СВЦЭМ!$D$33:$D$776,СВЦЭМ!$A$33:$A$776,$A163,СВЦЭМ!$B$33:$B$776,K$147)+'СЕТ СН'!$I$14+СВЦЭМ!$D$10+'СЕТ СН'!$I$6-'СЕТ СН'!$I$26</f>
        <v>1450.9241731900001</v>
      </c>
      <c r="L163" s="36">
        <f>SUMIFS(СВЦЭМ!$D$33:$D$776,СВЦЭМ!$A$33:$A$776,$A163,СВЦЭМ!$B$33:$B$776,L$147)+'СЕТ СН'!$I$14+СВЦЭМ!$D$10+'СЕТ СН'!$I$6-'СЕТ СН'!$I$26</f>
        <v>1440.6137358999999</v>
      </c>
      <c r="M163" s="36">
        <f>SUMIFS(СВЦЭМ!$D$33:$D$776,СВЦЭМ!$A$33:$A$776,$A163,СВЦЭМ!$B$33:$B$776,M$147)+'СЕТ СН'!$I$14+СВЦЭМ!$D$10+'СЕТ СН'!$I$6-'СЕТ СН'!$I$26</f>
        <v>1449.1693923900002</v>
      </c>
      <c r="N163" s="36">
        <f>SUMIFS(СВЦЭМ!$D$33:$D$776,СВЦЭМ!$A$33:$A$776,$A163,СВЦЭМ!$B$33:$B$776,N$147)+'СЕТ СН'!$I$14+СВЦЭМ!$D$10+'СЕТ СН'!$I$6-'СЕТ СН'!$I$26</f>
        <v>1461.34965459</v>
      </c>
      <c r="O163" s="36">
        <f>SUMIFS(СВЦЭМ!$D$33:$D$776,СВЦЭМ!$A$33:$A$776,$A163,СВЦЭМ!$B$33:$B$776,O$147)+'СЕТ СН'!$I$14+СВЦЭМ!$D$10+'СЕТ СН'!$I$6-'СЕТ СН'!$I$26</f>
        <v>1472.58437964</v>
      </c>
      <c r="P163" s="36">
        <f>SUMIFS(СВЦЭМ!$D$33:$D$776,СВЦЭМ!$A$33:$A$776,$A163,СВЦЭМ!$B$33:$B$776,P$147)+'СЕТ СН'!$I$14+СВЦЭМ!$D$10+'СЕТ СН'!$I$6-'СЕТ СН'!$I$26</f>
        <v>1486.6069913900001</v>
      </c>
      <c r="Q163" s="36">
        <f>SUMIFS(СВЦЭМ!$D$33:$D$776,СВЦЭМ!$A$33:$A$776,$A163,СВЦЭМ!$B$33:$B$776,Q$147)+'СЕТ СН'!$I$14+СВЦЭМ!$D$10+'СЕТ СН'!$I$6-'СЕТ СН'!$I$26</f>
        <v>1493.6830832300002</v>
      </c>
      <c r="R163" s="36">
        <f>SUMIFS(СВЦЭМ!$D$33:$D$776,СВЦЭМ!$A$33:$A$776,$A163,СВЦЭМ!$B$33:$B$776,R$147)+'СЕТ СН'!$I$14+СВЦЭМ!$D$10+'СЕТ СН'!$I$6-'СЕТ СН'!$I$26</f>
        <v>1486.8801182299999</v>
      </c>
      <c r="S163" s="36">
        <f>SUMIFS(СВЦЭМ!$D$33:$D$776,СВЦЭМ!$A$33:$A$776,$A163,СВЦЭМ!$B$33:$B$776,S$147)+'СЕТ СН'!$I$14+СВЦЭМ!$D$10+'СЕТ СН'!$I$6-'СЕТ СН'!$I$26</f>
        <v>1477.6960824500002</v>
      </c>
      <c r="T163" s="36">
        <f>SUMIFS(СВЦЭМ!$D$33:$D$776,СВЦЭМ!$A$33:$A$776,$A163,СВЦЭМ!$B$33:$B$776,T$147)+'СЕТ СН'!$I$14+СВЦЭМ!$D$10+'СЕТ СН'!$I$6-'СЕТ СН'!$I$26</f>
        <v>1449.8248000000001</v>
      </c>
      <c r="U163" s="36">
        <f>SUMIFS(СВЦЭМ!$D$33:$D$776,СВЦЭМ!$A$33:$A$776,$A163,СВЦЭМ!$B$33:$B$776,U$147)+'СЕТ СН'!$I$14+СВЦЭМ!$D$10+'СЕТ СН'!$I$6-'СЕТ СН'!$I$26</f>
        <v>1451.2962727700001</v>
      </c>
      <c r="V163" s="36">
        <f>SUMIFS(СВЦЭМ!$D$33:$D$776,СВЦЭМ!$A$33:$A$776,$A163,СВЦЭМ!$B$33:$B$776,V$147)+'СЕТ СН'!$I$14+СВЦЭМ!$D$10+'СЕТ СН'!$I$6-'СЕТ СН'!$I$26</f>
        <v>1456.3850349700001</v>
      </c>
      <c r="W163" s="36">
        <f>SUMIFS(СВЦЭМ!$D$33:$D$776,СВЦЭМ!$A$33:$A$776,$A163,СВЦЭМ!$B$33:$B$776,W$147)+'СЕТ СН'!$I$14+СВЦЭМ!$D$10+'СЕТ СН'!$I$6-'СЕТ СН'!$I$26</f>
        <v>1474.13300166</v>
      </c>
      <c r="X163" s="36">
        <f>SUMIFS(СВЦЭМ!$D$33:$D$776,СВЦЭМ!$A$33:$A$776,$A163,СВЦЭМ!$B$33:$B$776,X$147)+'СЕТ СН'!$I$14+СВЦЭМ!$D$10+'СЕТ СН'!$I$6-'СЕТ СН'!$I$26</f>
        <v>1462.7436547100001</v>
      </c>
      <c r="Y163" s="36">
        <f>SUMIFS(СВЦЭМ!$D$33:$D$776,СВЦЭМ!$A$33:$A$776,$A163,СВЦЭМ!$B$33:$B$776,Y$147)+'СЕТ СН'!$I$14+СВЦЭМ!$D$10+'СЕТ СН'!$I$6-'СЕТ СН'!$I$26</f>
        <v>1484.83020339</v>
      </c>
    </row>
    <row r="164" spans="1:25" ht="15.75" x14ac:dyDescent="0.2">
      <c r="A164" s="35">
        <f t="shared" si="4"/>
        <v>43878</v>
      </c>
      <c r="B164" s="36">
        <f>SUMIFS(СВЦЭМ!$D$33:$D$776,СВЦЭМ!$A$33:$A$776,$A164,СВЦЭМ!$B$33:$B$776,B$147)+'СЕТ СН'!$I$14+СВЦЭМ!$D$10+'СЕТ СН'!$I$6-'СЕТ СН'!$I$26</f>
        <v>1509.7185752099999</v>
      </c>
      <c r="C164" s="36">
        <f>SUMIFS(СВЦЭМ!$D$33:$D$776,СВЦЭМ!$A$33:$A$776,$A164,СВЦЭМ!$B$33:$B$776,C$147)+'СЕТ СН'!$I$14+СВЦЭМ!$D$10+'СЕТ СН'!$I$6-'СЕТ СН'!$I$26</f>
        <v>1523.3599002800001</v>
      </c>
      <c r="D164" s="36">
        <f>SUMIFS(СВЦЭМ!$D$33:$D$776,СВЦЭМ!$A$33:$A$776,$A164,СВЦЭМ!$B$33:$B$776,D$147)+'СЕТ СН'!$I$14+СВЦЭМ!$D$10+'СЕТ СН'!$I$6-'СЕТ СН'!$I$26</f>
        <v>1536.52782484</v>
      </c>
      <c r="E164" s="36">
        <f>SUMIFS(СВЦЭМ!$D$33:$D$776,СВЦЭМ!$A$33:$A$776,$A164,СВЦЭМ!$B$33:$B$776,E$147)+'СЕТ СН'!$I$14+СВЦЭМ!$D$10+'СЕТ СН'!$I$6-'СЕТ СН'!$I$26</f>
        <v>1543.4029392699999</v>
      </c>
      <c r="F164" s="36">
        <f>SUMIFS(СВЦЭМ!$D$33:$D$776,СВЦЭМ!$A$33:$A$776,$A164,СВЦЭМ!$B$33:$B$776,F$147)+'СЕТ СН'!$I$14+СВЦЭМ!$D$10+'СЕТ СН'!$I$6-'СЕТ СН'!$I$26</f>
        <v>1541.40376919</v>
      </c>
      <c r="G164" s="36">
        <f>SUMIFS(СВЦЭМ!$D$33:$D$776,СВЦЭМ!$A$33:$A$776,$A164,СВЦЭМ!$B$33:$B$776,G$147)+'СЕТ СН'!$I$14+СВЦЭМ!$D$10+'СЕТ СН'!$I$6-'СЕТ СН'!$I$26</f>
        <v>1525.9448083900002</v>
      </c>
      <c r="H164" s="36">
        <f>SUMIFS(СВЦЭМ!$D$33:$D$776,СВЦЭМ!$A$33:$A$776,$A164,СВЦЭМ!$B$33:$B$776,H$147)+'СЕТ СН'!$I$14+СВЦЭМ!$D$10+'СЕТ СН'!$I$6-'СЕТ СН'!$I$26</f>
        <v>1492.2475773400001</v>
      </c>
      <c r="I164" s="36">
        <f>SUMIFS(СВЦЭМ!$D$33:$D$776,СВЦЭМ!$A$33:$A$776,$A164,СВЦЭМ!$B$33:$B$776,I$147)+'СЕТ СН'!$I$14+СВЦЭМ!$D$10+'СЕТ СН'!$I$6-'СЕТ СН'!$I$26</f>
        <v>1465.2276702700001</v>
      </c>
      <c r="J164" s="36">
        <f>SUMIFS(СВЦЭМ!$D$33:$D$776,СВЦЭМ!$A$33:$A$776,$A164,СВЦЭМ!$B$33:$B$776,J$147)+'СЕТ СН'!$I$14+СВЦЭМ!$D$10+'СЕТ СН'!$I$6-'СЕТ СН'!$I$26</f>
        <v>1489.2432895000002</v>
      </c>
      <c r="K164" s="36">
        <f>SUMIFS(СВЦЭМ!$D$33:$D$776,СВЦЭМ!$A$33:$A$776,$A164,СВЦЭМ!$B$33:$B$776,K$147)+'СЕТ СН'!$I$14+СВЦЭМ!$D$10+'СЕТ СН'!$I$6-'СЕТ СН'!$I$26</f>
        <v>1462.69908141</v>
      </c>
      <c r="L164" s="36">
        <f>SUMIFS(СВЦЭМ!$D$33:$D$776,СВЦЭМ!$A$33:$A$776,$A164,СВЦЭМ!$B$33:$B$776,L$147)+'СЕТ СН'!$I$14+СВЦЭМ!$D$10+'СЕТ СН'!$I$6-'СЕТ СН'!$I$26</f>
        <v>1456.2981958</v>
      </c>
      <c r="M164" s="36">
        <f>SUMIFS(СВЦЭМ!$D$33:$D$776,СВЦЭМ!$A$33:$A$776,$A164,СВЦЭМ!$B$33:$B$776,M$147)+'СЕТ СН'!$I$14+СВЦЭМ!$D$10+'СЕТ СН'!$I$6-'СЕТ СН'!$I$26</f>
        <v>1467.40477347</v>
      </c>
      <c r="N164" s="36">
        <f>SUMIFS(СВЦЭМ!$D$33:$D$776,СВЦЭМ!$A$33:$A$776,$A164,СВЦЭМ!$B$33:$B$776,N$147)+'СЕТ СН'!$I$14+СВЦЭМ!$D$10+'СЕТ СН'!$I$6-'СЕТ СН'!$I$26</f>
        <v>1482.21758619</v>
      </c>
      <c r="O164" s="36">
        <f>SUMIFS(СВЦЭМ!$D$33:$D$776,СВЦЭМ!$A$33:$A$776,$A164,СВЦЭМ!$B$33:$B$776,O$147)+'СЕТ СН'!$I$14+СВЦЭМ!$D$10+'СЕТ СН'!$I$6-'СЕТ СН'!$I$26</f>
        <v>1490.46994808</v>
      </c>
      <c r="P164" s="36">
        <f>SUMIFS(СВЦЭМ!$D$33:$D$776,СВЦЭМ!$A$33:$A$776,$A164,СВЦЭМ!$B$33:$B$776,P$147)+'СЕТ СН'!$I$14+СВЦЭМ!$D$10+'СЕТ СН'!$I$6-'СЕТ СН'!$I$26</f>
        <v>1508.51242772</v>
      </c>
      <c r="Q164" s="36">
        <f>SUMIFS(СВЦЭМ!$D$33:$D$776,СВЦЭМ!$A$33:$A$776,$A164,СВЦЭМ!$B$33:$B$776,Q$147)+'СЕТ СН'!$I$14+СВЦЭМ!$D$10+'СЕТ СН'!$I$6-'СЕТ СН'!$I$26</f>
        <v>1526.7425334499999</v>
      </c>
      <c r="R164" s="36">
        <f>SUMIFS(СВЦЭМ!$D$33:$D$776,СВЦЭМ!$A$33:$A$776,$A164,СВЦЭМ!$B$33:$B$776,R$147)+'СЕТ СН'!$I$14+СВЦЭМ!$D$10+'СЕТ СН'!$I$6-'СЕТ СН'!$I$26</f>
        <v>1524.6752198700001</v>
      </c>
      <c r="S164" s="36">
        <f>SUMIFS(СВЦЭМ!$D$33:$D$776,СВЦЭМ!$A$33:$A$776,$A164,СВЦЭМ!$B$33:$B$776,S$147)+'СЕТ СН'!$I$14+СВЦЭМ!$D$10+'СЕТ СН'!$I$6-'СЕТ СН'!$I$26</f>
        <v>1507.4921556200002</v>
      </c>
      <c r="T164" s="36">
        <f>SUMIFS(СВЦЭМ!$D$33:$D$776,СВЦЭМ!$A$33:$A$776,$A164,СВЦЭМ!$B$33:$B$776,T$147)+'СЕТ СН'!$I$14+СВЦЭМ!$D$10+'СЕТ СН'!$I$6-'СЕТ СН'!$I$26</f>
        <v>1470.4677224500001</v>
      </c>
      <c r="U164" s="36">
        <f>SUMIFS(СВЦЭМ!$D$33:$D$776,СВЦЭМ!$A$33:$A$776,$A164,СВЦЭМ!$B$33:$B$776,U$147)+'СЕТ СН'!$I$14+СВЦЭМ!$D$10+'СЕТ СН'!$I$6-'СЕТ СН'!$I$26</f>
        <v>1458.47182019</v>
      </c>
      <c r="V164" s="36">
        <f>SUMIFS(СВЦЭМ!$D$33:$D$776,СВЦЭМ!$A$33:$A$776,$A164,СВЦЭМ!$B$33:$B$776,V$147)+'СЕТ СН'!$I$14+СВЦЭМ!$D$10+'СЕТ СН'!$I$6-'СЕТ СН'!$I$26</f>
        <v>1462.55402944</v>
      </c>
      <c r="W164" s="36">
        <f>SUMIFS(СВЦЭМ!$D$33:$D$776,СВЦЭМ!$A$33:$A$776,$A164,СВЦЭМ!$B$33:$B$776,W$147)+'СЕТ СН'!$I$14+СВЦЭМ!$D$10+'СЕТ СН'!$I$6-'СЕТ СН'!$I$26</f>
        <v>1484.41464524</v>
      </c>
      <c r="X164" s="36">
        <f>SUMIFS(СВЦЭМ!$D$33:$D$776,СВЦЭМ!$A$33:$A$776,$A164,СВЦЭМ!$B$33:$B$776,X$147)+'СЕТ СН'!$I$14+СВЦЭМ!$D$10+'СЕТ СН'!$I$6-'СЕТ СН'!$I$26</f>
        <v>1494.9616031099999</v>
      </c>
      <c r="Y164" s="36">
        <f>SUMIFS(СВЦЭМ!$D$33:$D$776,СВЦЭМ!$A$33:$A$776,$A164,СВЦЭМ!$B$33:$B$776,Y$147)+'СЕТ СН'!$I$14+СВЦЭМ!$D$10+'СЕТ СН'!$I$6-'СЕТ СН'!$I$26</f>
        <v>1530.15968288</v>
      </c>
    </row>
    <row r="165" spans="1:25" ht="15.75" x14ac:dyDescent="0.2">
      <c r="A165" s="35">
        <f t="shared" si="4"/>
        <v>43879</v>
      </c>
      <c r="B165" s="36">
        <f>SUMIFS(СВЦЭМ!$D$33:$D$776,СВЦЭМ!$A$33:$A$776,$A165,СВЦЭМ!$B$33:$B$776,B$147)+'СЕТ СН'!$I$14+СВЦЭМ!$D$10+'СЕТ СН'!$I$6-'СЕТ СН'!$I$26</f>
        <v>1487.8420759400001</v>
      </c>
      <c r="C165" s="36">
        <f>SUMIFS(СВЦЭМ!$D$33:$D$776,СВЦЭМ!$A$33:$A$776,$A165,СВЦЭМ!$B$33:$B$776,C$147)+'СЕТ СН'!$I$14+СВЦЭМ!$D$10+'СЕТ СН'!$I$6-'СЕТ СН'!$I$26</f>
        <v>1518.6265815700001</v>
      </c>
      <c r="D165" s="36">
        <f>SUMIFS(СВЦЭМ!$D$33:$D$776,СВЦЭМ!$A$33:$A$776,$A165,СВЦЭМ!$B$33:$B$776,D$147)+'СЕТ СН'!$I$14+СВЦЭМ!$D$10+'СЕТ СН'!$I$6-'СЕТ СН'!$I$26</f>
        <v>1526.64885951</v>
      </c>
      <c r="E165" s="36">
        <f>SUMIFS(СВЦЭМ!$D$33:$D$776,СВЦЭМ!$A$33:$A$776,$A165,СВЦЭМ!$B$33:$B$776,E$147)+'СЕТ СН'!$I$14+СВЦЭМ!$D$10+'СЕТ СН'!$I$6-'СЕТ СН'!$I$26</f>
        <v>1533.77904554</v>
      </c>
      <c r="F165" s="36">
        <f>SUMIFS(СВЦЭМ!$D$33:$D$776,СВЦЭМ!$A$33:$A$776,$A165,СВЦЭМ!$B$33:$B$776,F$147)+'СЕТ СН'!$I$14+СВЦЭМ!$D$10+'СЕТ СН'!$I$6-'СЕТ СН'!$I$26</f>
        <v>1525.7120329200002</v>
      </c>
      <c r="G165" s="36">
        <f>SUMIFS(СВЦЭМ!$D$33:$D$776,СВЦЭМ!$A$33:$A$776,$A165,СВЦЭМ!$B$33:$B$776,G$147)+'СЕТ СН'!$I$14+СВЦЭМ!$D$10+'СЕТ СН'!$I$6-'СЕТ СН'!$I$26</f>
        <v>1512.6468190300002</v>
      </c>
      <c r="H165" s="36">
        <f>SUMIFS(СВЦЭМ!$D$33:$D$776,СВЦЭМ!$A$33:$A$776,$A165,СВЦЭМ!$B$33:$B$776,H$147)+'СЕТ СН'!$I$14+СВЦЭМ!$D$10+'СЕТ СН'!$I$6-'СЕТ СН'!$I$26</f>
        <v>1484.3419118900001</v>
      </c>
      <c r="I165" s="36">
        <f>SUMIFS(СВЦЭМ!$D$33:$D$776,СВЦЭМ!$A$33:$A$776,$A165,СВЦЭМ!$B$33:$B$776,I$147)+'СЕТ СН'!$I$14+СВЦЭМ!$D$10+'СЕТ СН'!$I$6-'СЕТ СН'!$I$26</f>
        <v>1455.75584899</v>
      </c>
      <c r="J165" s="36">
        <f>SUMIFS(СВЦЭМ!$D$33:$D$776,СВЦЭМ!$A$33:$A$776,$A165,СВЦЭМ!$B$33:$B$776,J$147)+'СЕТ СН'!$I$14+СВЦЭМ!$D$10+'СЕТ СН'!$I$6-'СЕТ СН'!$I$26</f>
        <v>1450.8012277600001</v>
      </c>
      <c r="K165" s="36">
        <f>SUMIFS(СВЦЭМ!$D$33:$D$776,СВЦЭМ!$A$33:$A$776,$A165,СВЦЭМ!$B$33:$B$776,K$147)+'СЕТ СН'!$I$14+СВЦЭМ!$D$10+'СЕТ СН'!$I$6-'СЕТ СН'!$I$26</f>
        <v>1451.6566842900002</v>
      </c>
      <c r="L165" s="36">
        <f>SUMIFS(СВЦЭМ!$D$33:$D$776,СВЦЭМ!$A$33:$A$776,$A165,СВЦЭМ!$B$33:$B$776,L$147)+'СЕТ СН'!$I$14+СВЦЭМ!$D$10+'СЕТ СН'!$I$6-'СЕТ СН'!$I$26</f>
        <v>1451.8732952400001</v>
      </c>
      <c r="M165" s="36">
        <f>SUMIFS(СВЦЭМ!$D$33:$D$776,СВЦЭМ!$A$33:$A$776,$A165,СВЦЭМ!$B$33:$B$776,M$147)+'СЕТ СН'!$I$14+СВЦЭМ!$D$10+'СЕТ СН'!$I$6-'СЕТ СН'!$I$26</f>
        <v>1467.32121553</v>
      </c>
      <c r="N165" s="36">
        <f>SUMIFS(СВЦЭМ!$D$33:$D$776,СВЦЭМ!$A$33:$A$776,$A165,СВЦЭМ!$B$33:$B$776,N$147)+'СЕТ СН'!$I$14+СВЦЭМ!$D$10+'СЕТ СН'!$I$6-'СЕТ СН'!$I$26</f>
        <v>1498.2591557800001</v>
      </c>
      <c r="O165" s="36">
        <f>SUMIFS(СВЦЭМ!$D$33:$D$776,СВЦЭМ!$A$33:$A$776,$A165,СВЦЭМ!$B$33:$B$776,O$147)+'СЕТ СН'!$I$14+СВЦЭМ!$D$10+'СЕТ СН'!$I$6-'СЕТ СН'!$I$26</f>
        <v>1536.93886793</v>
      </c>
      <c r="P165" s="36">
        <f>SUMIFS(СВЦЭМ!$D$33:$D$776,СВЦЭМ!$A$33:$A$776,$A165,СВЦЭМ!$B$33:$B$776,P$147)+'СЕТ СН'!$I$14+СВЦЭМ!$D$10+'СЕТ СН'!$I$6-'СЕТ СН'!$I$26</f>
        <v>1552.82423384</v>
      </c>
      <c r="Q165" s="36">
        <f>SUMIFS(СВЦЭМ!$D$33:$D$776,СВЦЭМ!$A$33:$A$776,$A165,СВЦЭМ!$B$33:$B$776,Q$147)+'СЕТ СН'!$I$14+СВЦЭМ!$D$10+'СЕТ СН'!$I$6-'СЕТ СН'!$I$26</f>
        <v>1561.7771108500001</v>
      </c>
      <c r="R165" s="36">
        <f>SUMIFS(СВЦЭМ!$D$33:$D$776,СВЦЭМ!$A$33:$A$776,$A165,СВЦЭМ!$B$33:$B$776,R$147)+'СЕТ СН'!$I$14+СВЦЭМ!$D$10+'СЕТ СН'!$I$6-'СЕТ СН'!$I$26</f>
        <v>1557.0309641600002</v>
      </c>
      <c r="S165" s="36">
        <f>SUMIFS(СВЦЭМ!$D$33:$D$776,СВЦЭМ!$A$33:$A$776,$A165,СВЦЭМ!$B$33:$B$776,S$147)+'СЕТ СН'!$I$14+СВЦЭМ!$D$10+'СЕТ СН'!$I$6-'СЕТ СН'!$I$26</f>
        <v>1541.2342586100001</v>
      </c>
      <c r="T165" s="36">
        <f>SUMIFS(СВЦЭМ!$D$33:$D$776,СВЦЭМ!$A$33:$A$776,$A165,СВЦЭМ!$B$33:$B$776,T$147)+'СЕТ СН'!$I$14+СВЦЭМ!$D$10+'СЕТ СН'!$I$6-'СЕТ СН'!$I$26</f>
        <v>1506.3609904</v>
      </c>
      <c r="U165" s="36">
        <f>SUMIFS(СВЦЭМ!$D$33:$D$776,СВЦЭМ!$A$33:$A$776,$A165,СВЦЭМ!$B$33:$B$776,U$147)+'СЕТ СН'!$I$14+СВЦЭМ!$D$10+'СЕТ СН'!$I$6-'СЕТ СН'!$I$26</f>
        <v>1494.0668103</v>
      </c>
      <c r="V165" s="36">
        <f>SUMIFS(СВЦЭМ!$D$33:$D$776,СВЦЭМ!$A$33:$A$776,$A165,СВЦЭМ!$B$33:$B$776,V$147)+'СЕТ СН'!$I$14+СВЦЭМ!$D$10+'СЕТ СН'!$I$6-'СЕТ СН'!$I$26</f>
        <v>1485.1428349500002</v>
      </c>
      <c r="W165" s="36">
        <f>SUMIFS(СВЦЭМ!$D$33:$D$776,СВЦЭМ!$A$33:$A$776,$A165,СВЦЭМ!$B$33:$B$776,W$147)+'СЕТ СН'!$I$14+СВЦЭМ!$D$10+'СЕТ СН'!$I$6-'СЕТ СН'!$I$26</f>
        <v>1496.7357491800001</v>
      </c>
      <c r="X165" s="36">
        <f>SUMIFS(СВЦЭМ!$D$33:$D$776,СВЦЭМ!$A$33:$A$776,$A165,СВЦЭМ!$B$33:$B$776,X$147)+'СЕТ СН'!$I$14+СВЦЭМ!$D$10+'СЕТ СН'!$I$6-'СЕТ СН'!$I$26</f>
        <v>1495.0370509100001</v>
      </c>
      <c r="Y165" s="36">
        <f>SUMIFS(СВЦЭМ!$D$33:$D$776,СВЦЭМ!$A$33:$A$776,$A165,СВЦЭМ!$B$33:$B$776,Y$147)+'СЕТ СН'!$I$14+СВЦЭМ!$D$10+'СЕТ СН'!$I$6-'СЕТ СН'!$I$26</f>
        <v>1520.6521455000002</v>
      </c>
    </row>
    <row r="166" spans="1:25" ht="15.75" x14ac:dyDescent="0.2">
      <c r="A166" s="35">
        <f t="shared" si="4"/>
        <v>43880</v>
      </c>
      <c r="B166" s="36">
        <f>SUMIFS(СВЦЭМ!$D$33:$D$776,СВЦЭМ!$A$33:$A$776,$A166,СВЦЭМ!$B$33:$B$776,B$147)+'СЕТ СН'!$I$14+СВЦЭМ!$D$10+'СЕТ СН'!$I$6-'СЕТ СН'!$I$26</f>
        <v>1542.20736463</v>
      </c>
      <c r="C166" s="36">
        <f>SUMIFS(СВЦЭМ!$D$33:$D$776,СВЦЭМ!$A$33:$A$776,$A166,СВЦЭМ!$B$33:$B$776,C$147)+'СЕТ СН'!$I$14+СВЦЭМ!$D$10+'СЕТ СН'!$I$6-'СЕТ СН'!$I$26</f>
        <v>1544.5991376500001</v>
      </c>
      <c r="D166" s="36">
        <f>SUMIFS(СВЦЭМ!$D$33:$D$776,СВЦЭМ!$A$33:$A$776,$A166,СВЦЭМ!$B$33:$B$776,D$147)+'СЕТ СН'!$I$14+СВЦЭМ!$D$10+'СЕТ СН'!$I$6-'СЕТ СН'!$I$26</f>
        <v>1560.59130355</v>
      </c>
      <c r="E166" s="36">
        <f>SUMIFS(СВЦЭМ!$D$33:$D$776,СВЦЭМ!$A$33:$A$776,$A166,СВЦЭМ!$B$33:$B$776,E$147)+'СЕТ СН'!$I$14+СВЦЭМ!$D$10+'СЕТ СН'!$I$6-'СЕТ СН'!$I$26</f>
        <v>1567.16295827</v>
      </c>
      <c r="F166" s="36">
        <f>SUMIFS(СВЦЭМ!$D$33:$D$776,СВЦЭМ!$A$33:$A$776,$A166,СВЦЭМ!$B$33:$B$776,F$147)+'СЕТ СН'!$I$14+СВЦЭМ!$D$10+'СЕТ СН'!$I$6-'СЕТ СН'!$I$26</f>
        <v>1559.9841775300001</v>
      </c>
      <c r="G166" s="36">
        <f>SUMIFS(СВЦЭМ!$D$33:$D$776,СВЦЭМ!$A$33:$A$776,$A166,СВЦЭМ!$B$33:$B$776,G$147)+'СЕТ СН'!$I$14+СВЦЭМ!$D$10+'СЕТ СН'!$I$6-'СЕТ СН'!$I$26</f>
        <v>1553.97894823</v>
      </c>
      <c r="H166" s="36">
        <f>SUMIFS(СВЦЭМ!$D$33:$D$776,СВЦЭМ!$A$33:$A$776,$A166,СВЦЭМ!$B$33:$B$776,H$147)+'СЕТ СН'!$I$14+СВЦЭМ!$D$10+'СЕТ СН'!$I$6-'СЕТ СН'!$I$26</f>
        <v>1524.8367096900001</v>
      </c>
      <c r="I166" s="36">
        <f>SUMIFS(СВЦЭМ!$D$33:$D$776,СВЦЭМ!$A$33:$A$776,$A166,СВЦЭМ!$B$33:$B$776,I$147)+'СЕТ СН'!$I$14+СВЦЭМ!$D$10+'СЕТ СН'!$I$6-'СЕТ СН'!$I$26</f>
        <v>1493.7147835200001</v>
      </c>
      <c r="J166" s="36">
        <f>SUMIFS(СВЦЭМ!$D$33:$D$776,СВЦЭМ!$A$33:$A$776,$A166,СВЦЭМ!$B$33:$B$776,J$147)+'СЕТ СН'!$I$14+СВЦЭМ!$D$10+'СЕТ СН'!$I$6-'СЕТ СН'!$I$26</f>
        <v>1466.6509587099999</v>
      </c>
      <c r="K166" s="36">
        <f>SUMIFS(СВЦЭМ!$D$33:$D$776,СВЦЭМ!$A$33:$A$776,$A166,СВЦЭМ!$B$33:$B$776,K$147)+'СЕТ СН'!$I$14+СВЦЭМ!$D$10+'СЕТ СН'!$I$6-'СЕТ СН'!$I$26</f>
        <v>1446.3776212299999</v>
      </c>
      <c r="L166" s="36">
        <f>SUMIFS(СВЦЭМ!$D$33:$D$776,СВЦЭМ!$A$33:$A$776,$A166,СВЦЭМ!$B$33:$B$776,L$147)+'СЕТ СН'!$I$14+СВЦЭМ!$D$10+'СЕТ СН'!$I$6-'СЕТ СН'!$I$26</f>
        <v>1447.06446987</v>
      </c>
      <c r="M166" s="36">
        <f>SUMIFS(СВЦЭМ!$D$33:$D$776,СВЦЭМ!$A$33:$A$776,$A166,СВЦЭМ!$B$33:$B$776,M$147)+'СЕТ СН'!$I$14+СВЦЭМ!$D$10+'СЕТ СН'!$I$6-'СЕТ СН'!$I$26</f>
        <v>1454.9435812000002</v>
      </c>
      <c r="N166" s="36">
        <f>SUMIFS(СВЦЭМ!$D$33:$D$776,СВЦЭМ!$A$33:$A$776,$A166,СВЦЭМ!$B$33:$B$776,N$147)+'СЕТ СН'!$I$14+СВЦЭМ!$D$10+'СЕТ СН'!$I$6-'СЕТ СН'!$I$26</f>
        <v>1474.0808014600002</v>
      </c>
      <c r="O166" s="36">
        <f>SUMIFS(СВЦЭМ!$D$33:$D$776,СВЦЭМ!$A$33:$A$776,$A166,СВЦЭМ!$B$33:$B$776,O$147)+'СЕТ СН'!$I$14+СВЦЭМ!$D$10+'СЕТ СН'!$I$6-'СЕТ СН'!$I$26</f>
        <v>1494.54020872</v>
      </c>
      <c r="P166" s="36">
        <f>SUMIFS(СВЦЭМ!$D$33:$D$776,СВЦЭМ!$A$33:$A$776,$A166,СВЦЭМ!$B$33:$B$776,P$147)+'СЕТ СН'!$I$14+СВЦЭМ!$D$10+'СЕТ СН'!$I$6-'СЕТ СН'!$I$26</f>
        <v>1511.9279556900001</v>
      </c>
      <c r="Q166" s="36">
        <f>SUMIFS(СВЦЭМ!$D$33:$D$776,СВЦЭМ!$A$33:$A$776,$A166,СВЦЭМ!$B$33:$B$776,Q$147)+'СЕТ СН'!$I$14+СВЦЭМ!$D$10+'СЕТ СН'!$I$6-'СЕТ СН'!$I$26</f>
        <v>1516.70828809</v>
      </c>
      <c r="R166" s="36">
        <f>SUMIFS(СВЦЭМ!$D$33:$D$776,СВЦЭМ!$A$33:$A$776,$A166,СВЦЭМ!$B$33:$B$776,R$147)+'СЕТ СН'!$I$14+СВЦЭМ!$D$10+'СЕТ СН'!$I$6-'СЕТ СН'!$I$26</f>
        <v>1510.5773917199999</v>
      </c>
      <c r="S166" s="36">
        <f>SUMIFS(СВЦЭМ!$D$33:$D$776,СВЦЭМ!$A$33:$A$776,$A166,СВЦЭМ!$B$33:$B$776,S$147)+'СЕТ СН'!$I$14+СВЦЭМ!$D$10+'СЕТ СН'!$I$6-'СЕТ СН'!$I$26</f>
        <v>1486.77650681</v>
      </c>
      <c r="T166" s="36">
        <f>SUMIFS(СВЦЭМ!$D$33:$D$776,СВЦЭМ!$A$33:$A$776,$A166,СВЦЭМ!$B$33:$B$776,T$147)+'СЕТ СН'!$I$14+СВЦЭМ!$D$10+'СЕТ СН'!$I$6-'СЕТ СН'!$I$26</f>
        <v>1453.6142026</v>
      </c>
      <c r="U166" s="36">
        <f>SUMIFS(СВЦЭМ!$D$33:$D$776,СВЦЭМ!$A$33:$A$776,$A166,СВЦЭМ!$B$33:$B$776,U$147)+'СЕТ СН'!$I$14+СВЦЭМ!$D$10+'СЕТ СН'!$I$6-'СЕТ СН'!$I$26</f>
        <v>1447.2760400299999</v>
      </c>
      <c r="V166" s="36">
        <f>SUMIFS(СВЦЭМ!$D$33:$D$776,СВЦЭМ!$A$33:$A$776,$A166,СВЦЭМ!$B$33:$B$776,V$147)+'СЕТ СН'!$I$14+СВЦЭМ!$D$10+'СЕТ СН'!$I$6-'СЕТ СН'!$I$26</f>
        <v>1465.0233721499999</v>
      </c>
      <c r="W166" s="36">
        <f>SUMIFS(СВЦЭМ!$D$33:$D$776,СВЦЭМ!$A$33:$A$776,$A166,СВЦЭМ!$B$33:$B$776,W$147)+'СЕТ СН'!$I$14+СВЦЭМ!$D$10+'СЕТ СН'!$I$6-'СЕТ СН'!$I$26</f>
        <v>1457.4810255299999</v>
      </c>
      <c r="X166" s="36">
        <f>SUMIFS(СВЦЭМ!$D$33:$D$776,СВЦЭМ!$A$33:$A$776,$A166,СВЦЭМ!$B$33:$B$776,X$147)+'СЕТ СН'!$I$14+СВЦЭМ!$D$10+'СЕТ СН'!$I$6-'СЕТ СН'!$I$26</f>
        <v>1459.0850926500002</v>
      </c>
      <c r="Y166" s="36">
        <f>SUMIFS(СВЦЭМ!$D$33:$D$776,СВЦЭМ!$A$33:$A$776,$A166,СВЦЭМ!$B$33:$B$776,Y$147)+'СЕТ СН'!$I$14+СВЦЭМ!$D$10+'СЕТ СН'!$I$6-'СЕТ СН'!$I$26</f>
        <v>1496.50166816</v>
      </c>
    </row>
    <row r="167" spans="1:25" ht="15.75" x14ac:dyDescent="0.2">
      <c r="A167" s="35">
        <f t="shared" si="4"/>
        <v>43881</v>
      </c>
      <c r="B167" s="36">
        <f>SUMIFS(СВЦЭМ!$D$33:$D$776,СВЦЭМ!$A$33:$A$776,$A167,СВЦЭМ!$B$33:$B$776,B$147)+'СЕТ СН'!$I$14+СВЦЭМ!$D$10+'СЕТ СН'!$I$6-'СЕТ СН'!$I$26</f>
        <v>1499.6097791500001</v>
      </c>
      <c r="C167" s="36">
        <f>SUMIFS(СВЦЭМ!$D$33:$D$776,СВЦЭМ!$A$33:$A$776,$A167,СВЦЭМ!$B$33:$B$776,C$147)+'СЕТ СН'!$I$14+СВЦЭМ!$D$10+'СЕТ СН'!$I$6-'СЕТ СН'!$I$26</f>
        <v>1507.59797574</v>
      </c>
      <c r="D167" s="36">
        <f>SUMIFS(СВЦЭМ!$D$33:$D$776,СВЦЭМ!$A$33:$A$776,$A167,СВЦЭМ!$B$33:$B$776,D$147)+'СЕТ СН'!$I$14+СВЦЭМ!$D$10+'СЕТ СН'!$I$6-'СЕТ СН'!$I$26</f>
        <v>1520.01101651</v>
      </c>
      <c r="E167" s="36">
        <f>SUMIFS(СВЦЭМ!$D$33:$D$776,СВЦЭМ!$A$33:$A$776,$A167,СВЦЭМ!$B$33:$B$776,E$147)+'СЕТ СН'!$I$14+СВЦЭМ!$D$10+'СЕТ СН'!$I$6-'СЕТ СН'!$I$26</f>
        <v>1536.42239109</v>
      </c>
      <c r="F167" s="36">
        <f>SUMIFS(СВЦЭМ!$D$33:$D$776,СВЦЭМ!$A$33:$A$776,$A167,СВЦЭМ!$B$33:$B$776,F$147)+'СЕТ СН'!$I$14+СВЦЭМ!$D$10+'СЕТ СН'!$I$6-'СЕТ СН'!$I$26</f>
        <v>1539.65254884</v>
      </c>
      <c r="G167" s="36">
        <f>SUMIFS(СВЦЭМ!$D$33:$D$776,СВЦЭМ!$A$33:$A$776,$A167,СВЦЭМ!$B$33:$B$776,G$147)+'СЕТ СН'!$I$14+СВЦЭМ!$D$10+'СЕТ СН'!$I$6-'СЕТ СН'!$I$26</f>
        <v>1531.1974359400001</v>
      </c>
      <c r="H167" s="36">
        <f>SUMIFS(СВЦЭМ!$D$33:$D$776,СВЦЭМ!$A$33:$A$776,$A167,СВЦЭМ!$B$33:$B$776,H$147)+'СЕТ СН'!$I$14+СВЦЭМ!$D$10+'СЕТ СН'!$I$6-'СЕТ СН'!$I$26</f>
        <v>1503.42891306</v>
      </c>
      <c r="I167" s="36">
        <f>SUMIFS(СВЦЭМ!$D$33:$D$776,СВЦЭМ!$A$33:$A$776,$A167,СВЦЭМ!$B$33:$B$776,I$147)+'СЕТ СН'!$I$14+СВЦЭМ!$D$10+'СЕТ СН'!$I$6-'СЕТ СН'!$I$26</f>
        <v>1470.5470227800001</v>
      </c>
      <c r="J167" s="36">
        <f>SUMIFS(СВЦЭМ!$D$33:$D$776,СВЦЭМ!$A$33:$A$776,$A167,СВЦЭМ!$B$33:$B$776,J$147)+'СЕТ СН'!$I$14+СВЦЭМ!$D$10+'СЕТ СН'!$I$6-'СЕТ СН'!$I$26</f>
        <v>1436.0493894400001</v>
      </c>
      <c r="K167" s="36">
        <f>SUMIFS(СВЦЭМ!$D$33:$D$776,СВЦЭМ!$A$33:$A$776,$A167,СВЦЭМ!$B$33:$B$776,K$147)+'СЕТ СН'!$I$14+СВЦЭМ!$D$10+'СЕТ СН'!$I$6-'СЕТ СН'!$I$26</f>
        <v>1421.11325809</v>
      </c>
      <c r="L167" s="36">
        <f>SUMIFS(СВЦЭМ!$D$33:$D$776,СВЦЭМ!$A$33:$A$776,$A167,СВЦЭМ!$B$33:$B$776,L$147)+'СЕТ СН'!$I$14+СВЦЭМ!$D$10+'СЕТ СН'!$I$6-'СЕТ СН'!$I$26</f>
        <v>1422.3155962599999</v>
      </c>
      <c r="M167" s="36">
        <f>SUMIFS(СВЦЭМ!$D$33:$D$776,СВЦЭМ!$A$33:$A$776,$A167,СВЦЭМ!$B$33:$B$776,M$147)+'СЕТ СН'!$I$14+СВЦЭМ!$D$10+'СЕТ СН'!$I$6-'СЕТ СН'!$I$26</f>
        <v>1431.7839529600001</v>
      </c>
      <c r="N167" s="36">
        <f>SUMIFS(СВЦЭМ!$D$33:$D$776,СВЦЭМ!$A$33:$A$776,$A167,СВЦЭМ!$B$33:$B$776,N$147)+'СЕТ СН'!$I$14+СВЦЭМ!$D$10+'СЕТ СН'!$I$6-'СЕТ СН'!$I$26</f>
        <v>1457.44448594</v>
      </c>
      <c r="O167" s="36">
        <f>SUMIFS(СВЦЭМ!$D$33:$D$776,СВЦЭМ!$A$33:$A$776,$A167,СВЦЭМ!$B$33:$B$776,O$147)+'СЕТ СН'!$I$14+СВЦЭМ!$D$10+'СЕТ СН'!$I$6-'СЕТ СН'!$I$26</f>
        <v>1477.9397103900001</v>
      </c>
      <c r="P167" s="36">
        <f>SUMIFS(СВЦЭМ!$D$33:$D$776,СВЦЭМ!$A$33:$A$776,$A167,СВЦЭМ!$B$33:$B$776,P$147)+'СЕТ СН'!$I$14+СВЦЭМ!$D$10+'СЕТ СН'!$I$6-'СЕТ СН'!$I$26</f>
        <v>1493.3510178000001</v>
      </c>
      <c r="Q167" s="36">
        <f>SUMIFS(СВЦЭМ!$D$33:$D$776,СВЦЭМ!$A$33:$A$776,$A167,СВЦЭМ!$B$33:$B$776,Q$147)+'СЕТ СН'!$I$14+СВЦЭМ!$D$10+'СЕТ СН'!$I$6-'СЕТ СН'!$I$26</f>
        <v>1508.5989228399999</v>
      </c>
      <c r="R167" s="36">
        <f>SUMIFS(СВЦЭМ!$D$33:$D$776,СВЦЭМ!$A$33:$A$776,$A167,СВЦЭМ!$B$33:$B$776,R$147)+'СЕТ СН'!$I$14+СВЦЭМ!$D$10+'СЕТ СН'!$I$6-'СЕТ СН'!$I$26</f>
        <v>1503.37511167</v>
      </c>
      <c r="S167" s="36">
        <f>SUMIFS(СВЦЭМ!$D$33:$D$776,СВЦЭМ!$A$33:$A$776,$A167,СВЦЭМ!$B$33:$B$776,S$147)+'СЕТ СН'!$I$14+СВЦЭМ!$D$10+'СЕТ СН'!$I$6-'СЕТ СН'!$I$26</f>
        <v>1471.7850529000002</v>
      </c>
      <c r="T167" s="36">
        <f>SUMIFS(СВЦЭМ!$D$33:$D$776,СВЦЭМ!$A$33:$A$776,$A167,СВЦЭМ!$B$33:$B$776,T$147)+'СЕТ СН'!$I$14+СВЦЭМ!$D$10+'СЕТ СН'!$I$6-'СЕТ СН'!$I$26</f>
        <v>1443.8730540900001</v>
      </c>
      <c r="U167" s="36">
        <f>SUMIFS(СВЦЭМ!$D$33:$D$776,СВЦЭМ!$A$33:$A$776,$A167,СВЦЭМ!$B$33:$B$776,U$147)+'СЕТ СН'!$I$14+СВЦЭМ!$D$10+'СЕТ СН'!$I$6-'СЕТ СН'!$I$26</f>
        <v>1425.1077127900001</v>
      </c>
      <c r="V167" s="36">
        <f>SUMIFS(СВЦЭМ!$D$33:$D$776,СВЦЭМ!$A$33:$A$776,$A167,СВЦЭМ!$B$33:$B$776,V$147)+'СЕТ СН'!$I$14+СВЦЭМ!$D$10+'СЕТ СН'!$I$6-'СЕТ СН'!$I$26</f>
        <v>1428.5498245200001</v>
      </c>
      <c r="W167" s="36">
        <f>SUMIFS(СВЦЭМ!$D$33:$D$776,СВЦЭМ!$A$33:$A$776,$A167,СВЦЭМ!$B$33:$B$776,W$147)+'СЕТ СН'!$I$14+СВЦЭМ!$D$10+'СЕТ СН'!$I$6-'СЕТ СН'!$I$26</f>
        <v>1447.8087222700001</v>
      </c>
      <c r="X167" s="36">
        <f>SUMIFS(СВЦЭМ!$D$33:$D$776,СВЦЭМ!$A$33:$A$776,$A167,СВЦЭМ!$B$33:$B$776,X$147)+'СЕТ СН'!$I$14+СВЦЭМ!$D$10+'СЕТ СН'!$I$6-'СЕТ СН'!$I$26</f>
        <v>1465.29608639</v>
      </c>
      <c r="Y167" s="36">
        <f>SUMIFS(СВЦЭМ!$D$33:$D$776,СВЦЭМ!$A$33:$A$776,$A167,СВЦЭМ!$B$33:$B$776,Y$147)+'СЕТ СН'!$I$14+СВЦЭМ!$D$10+'СЕТ СН'!$I$6-'СЕТ СН'!$I$26</f>
        <v>1476.7710603800001</v>
      </c>
    </row>
    <row r="168" spans="1:25" ht="15.75" x14ac:dyDescent="0.2">
      <c r="A168" s="35">
        <f t="shared" si="4"/>
        <v>43882</v>
      </c>
      <c r="B168" s="36">
        <f>SUMIFS(СВЦЭМ!$D$33:$D$776,СВЦЭМ!$A$33:$A$776,$A168,СВЦЭМ!$B$33:$B$776,B$147)+'СЕТ СН'!$I$14+СВЦЭМ!$D$10+'СЕТ СН'!$I$6-'СЕТ СН'!$I$26</f>
        <v>1489.5862656500001</v>
      </c>
      <c r="C168" s="36">
        <f>SUMIFS(СВЦЭМ!$D$33:$D$776,СВЦЭМ!$A$33:$A$776,$A168,СВЦЭМ!$B$33:$B$776,C$147)+'СЕТ СН'!$I$14+СВЦЭМ!$D$10+'СЕТ СН'!$I$6-'СЕТ СН'!$I$26</f>
        <v>1512.5203844500002</v>
      </c>
      <c r="D168" s="36">
        <f>SUMIFS(СВЦЭМ!$D$33:$D$776,СВЦЭМ!$A$33:$A$776,$A168,СВЦЭМ!$B$33:$B$776,D$147)+'СЕТ СН'!$I$14+СВЦЭМ!$D$10+'СЕТ СН'!$I$6-'СЕТ СН'!$I$26</f>
        <v>1525.7979581200002</v>
      </c>
      <c r="E168" s="36">
        <f>SUMIFS(СВЦЭМ!$D$33:$D$776,СВЦЭМ!$A$33:$A$776,$A168,СВЦЭМ!$B$33:$B$776,E$147)+'СЕТ СН'!$I$14+СВЦЭМ!$D$10+'СЕТ СН'!$I$6-'СЕТ СН'!$I$26</f>
        <v>1529.42657654</v>
      </c>
      <c r="F168" s="36">
        <f>SUMIFS(СВЦЭМ!$D$33:$D$776,СВЦЭМ!$A$33:$A$776,$A168,СВЦЭМ!$B$33:$B$776,F$147)+'СЕТ СН'!$I$14+СВЦЭМ!$D$10+'СЕТ СН'!$I$6-'СЕТ СН'!$I$26</f>
        <v>1517.4803000100001</v>
      </c>
      <c r="G168" s="36">
        <f>SUMIFS(СВЦЭМ!$D$33:$D$776,СВЦЭМ!$A$33:$A$776,$A168,СВЦЭМ!$B$33:$B$776,G$147)+'СЕТ СН'!$I$14+СВЦЭМ!$D$10+'СЕТ СН'!$I$6-'СЕТ СН'!$I$26</f>
        <v>1494.7879219199999</v>
      </c>
      <c r="H168" s="36">
        <f>SUMIFS(СВЦЭМ!$D$33:$D$776,СВЦЭМ!$A$33:$A$776,$A168,СВЦЭМ!$B$33:$B$776,H$147)+'СЕТ СН'!$I$14+СВЦЭМ!$D$10+'СЕТ СН'!$I$6-'СЕТ СН'!$I$26</f>
        <v>1475.78860674</v>
      </c>
      <c r="I168" s="36">
        <f>SUMIFS(СВЦЭМ!$D$33:$D$776,СВЦЭМ!$A$33:$A$776,$A168,СВЦЭМ!$B$33:$B$776,I$147)+'СЕТ СН'!$I$14+СВЦЭМ!$D$10+'СЕТ СН'!$I$6-'СЕТ СН'!$I$26</f>
        <v>1458.6448090700001</v>
      </c>
      <c r="J168" s="36">
        <f>SUMIFS(СВЦЭМ!$D$33:$D$776,СВЦЭМ!$A$33:$A$776,$A168,СВЦЭМ!$B$33:$B$776,J$147)+'СЕТ СН'!$I$14+СВЦЭМ!$D$10+'СЕТ СН'!$I$6-'СЕТ СН'!$I$26</f>
        <v>1437.10509637</v>
      </c>
      <c r="K168" s="36">
        <f>SUMIFS(СВЦЭМ!$D$33:$D$776,СВЦЭМ!$A$33:$A$776,$A168,СВЦЭМ!$B$33:$B$776,K$147)+'СЕТ СН'!$I$14+СВЦЭМ!$D$10+'СЕТ СН'!$I$6-'СЕТ СН'!$I$26</f>
        <v>1431.9125677699999</v>
      </c>
      <c r="L168" s="36">
        <f>SUMIFS(СВЦЭМ!$D$33:$D$776,СВЦЭМ!$A$33:$A$776,$A168,СВЦЭМ!$B$33:$B$776,L$147)+'СЕТ СН'!$I$14+СВЦЭМ!$D$10+'СЕТ СН'!$I$6-'СЕТ СН'!$I$26</f>
        <v>1435.31059987</v>
      </c>
      <c r="M168" s="36">
        <f>SUMIFS(СВЦЭМ!$D$33:$D$776,СВЦЭМ!$A$33:$A$776,$A168,СВЦЭМ!$B$33:$B$776,M$147)+'СЕТ СН'!$I$14+СВЦЭМ!$D$10+'СЕТ СН'!$I$6-'СЕТ СН'!$I$26</f>
        <v>1447.7731652699999</v>
      </c>
      <c r="N168" s="36">
        <f>SUMIFS(СВЦЭМ!$D$33:$D$776,СВЦЭМ!$A$33:$A$776,$A168,СВЦЭМ!$B$33:$B$776,N$147)+'СЕТ СН'!$I$14+СВЦЭМ!$D$10+'СЕТ СН'!$I$6-'СЕТ СН'!$I$26</f>
        <v>1467.2321976799999</v>
      </c>
      <c r="O168" s="36">
        <f>SUMIFS(СВЦЭМ!$D$33:$D$776,СВЦЭМ!$A$33:$A$776,$A168,СВЦЭМ!$B$33:$B$776,O$147)+'СЕТ СН'!$I$14+СВЦЭМ!$D$10+'СЕТ СН'!$I$6-'СЕТ СН'!$I$26</f>
        <v>1487.82566797</v>
      </c>
      <c r="P168" s="36">
        <f>SUMIFS(СВЦЭМ!$D$33:$D$776,СВЦЭМ!$A$33:$A$776,$A168,СВЦЭМ!$B$33:$B$776,P$147)+'СЕТ СН'!$I$14+СВЦЭМ!$D$10+'СЕТ СН'!$I$6-'СЕТ СН'!$I$26</f>
        <v>1499.4433853800001</v>
      </c>
      <c r="Q168" s="36">
        <f>SUMIFS(СВЦЭМ!$D$33:$D$776,СВЦЭМ!$A$33:$A$776,$A168,СВЦЭМ!$B$33:$B$776,Q$147)+'СЕТ СН'!$I$14+СВЦЭМ!$D$10+'СЕТ СН'!$I$6-'СЕТ СН'!$I$26</f>
        <v>1506.3285185100001</v>
      </c>
      <c r="R168" s="36">
        <f>SUMIFS(СВЦЭМ!$D$33:$D$776,СВЦЭМ!$A$33:$A$776,$A168,СВЦЭМ!$B$33:$B$776,R$147)+'СЕТ СН'!$I$14+СВЦЭМ!$D$10+'СЕТ СН'!$I$6-'СЕТ СН'!$I$26</f>
        <v>1503.2848259299999</v>
      </c>
      <c r="S168" s="36">
        <f>SUMIFS(СВЦЭМ!$D$33:$D$776,СВЦЭМ!$A$33:$A$776,$A168,СВЦЭМ!$B$33:$B$776,S$147)+'СЕТ СН'!$I$14+СВЦЭМ!$D$10+'СЕТ СН'!$I$6-'СЕТ СН'!$I$26</f>
        <v>1485.6839349699999</v>
      </c>
      <c r="T168" s="36">
        <f>SUMIFS(СВЦЭМ!$D$33:$D$776,СВЦЭМ!$A$33:$A$776,$A168,СВЦЭМ!$B$33:$B$776,T$147)+'СЕТ СН'!$I$14+СВЦЭМ!$D$10+'СЕТ СН'!$I$6-'СЕТ СН'!$I$26</f>
        <v>1454.20963751</v>
      </c>
      <c r="U168" s="36">
        <f>SUMIFS(СВЦЭМ!$D$33:$D$776,СВЦЭМ!$A$33:$A$776,$A168,СВЦЭМ!$B$33:$B$776,U$147)+'СЕТ СН'!$I$14+СВЦЭМ!$D$10+'СЕТ СН'!$I$6-'СЕТ СН'!$I$26</f>
        <v>1432.02202594</v>
      </c>
      <c r="V168" s="36">
        <f>SUMIFS(СВЦЭМ!$D$33:$D$776,СВЦЭМ!$A$33:$A$776,$A168,СВЦЭМ!$B$33:$B$776,V$147)+'СЕТ СН'!$I$14+СВЦЭМ!$D$10+'СЕТ СН'!$I$6-'СЕТ СН'!$I$26</f>
        <v>1401.2347973999999</v>
      </c>
      <c r="W168" s="36">
        <f>SUMIFS(СВЦЭМ!$D$33:$D$776,СВЦЭМ!$A$33:$A$776,$A168,СВЦЭМ!$B$33:$B$776,W$147)+'СЕТ СН'!$I$14+СВЦЭМ!$D$10+'СЕТ СН'!$I$6-'СЕТ СН'!$I$26</f>
        <v>1406.66302982</v>
      </c>
      <c r="X168" s="36">
        <f>SUMIFS(СВЦЭМ!$D$33:$D$776,СВЦЭМ!$A$33:$A$776,$A168,СВЦЭМ!$B$33:$B$776,X$147)+'СЕТ СН'!$I$14+СВЦЭМ!$D$10+'СЕТ СН'!$I$6-'СЕТ СН'!$I$26</f>
        <v>1414.7734710899999</v>
      </c>
      <c r="Y168" s="36">
        <f>SUMIFS(СВЦЭМ!$D$33:$D$776,СВЦЭМ!$A$33:$A$776,$A168,СВЦЭМ!$B$33:$B$776,Y$147)+'СЕТ СН'!$I$14+СВЦЭМ!$D$10+'СЕТ СН'!$I$6-'СЕТ СН'!$I$26</f>
        <v>1435.35009059</v>
      </c>
    </row>
    <row r="169" spans="1:25" ht="15.75" x14ac:dyDescent="0.2">
      <c r="A169" s="35">
        <f t="shared" si="4"/>
        <v>43883</v>
      </c>
      <c r="B169" s="36">
        <f>SUMIFS(СВЦЭМ!$D$33:$D$776,СВЦЭМ!$A$33:$A$776,$A169,СВЦЭМ!$B$33:$B$776,B$147)+'СЕТ СН'!$I$14+СВЦЭМ!$D$10+'СЕТ СН'!$I$6-'СЕТ СН'!$I$26</f>
        <v>1465.24701428</v>
      </c>
      <c r="C169" s="36">
        <f>SUMIFS(СВЦЭМ!$D$33:$D$776,СВЦЭМ!$A$33:$A$776,$A169,СВЦЭМ!$B$33:$B$776,C$147)+'СЕТ СН'!$I$14+СВЦЭМ!$D$10+'СЕТ СН'!$I$6-'СЕТ СН'!$I$26</f>
        <v>1481.6148027200002</v>
      </c>
      <c r="D169" s="36">
        <f>SUMIFS(СВЦЭМ!$D$33:$D$776,СВЦЭМ!$A$33:$A$776,$A169,СВЦЭМ!$B$33:$B$776,D$147)+'СЕТ СН'!$I$14+СВЦЭМ!$D$10+'СЕТ СН'!$I$6-'СЕТ СН'!$I$26</f>
        <v>1486.3854795500001</v>
      </c>
      <c r="E169" s="36">
        <f>SUMIFS(СВЦЭМ!$D$33:$D$776,СВЦЭМ!$A$33:$A$776,$A169,СВЦЭМ!$B$33:$B$776,E$147)+'СЕТ СН'!$I$14+СВЦЭМ!$D$10+'СЕТ СН'!$I$6-'СЕТ СН'!$I$26</f>
        <v>1487.63863821</v>
      </c>
      <c r="F169" s="36">
        <f>SUMIFS(СВЦЭМ!$D$33:$D$776,СВЦЭМ!$A$33:$A$776,$A169,СВЦЭМ!$B$33:$B$776,F$147)+'СЕТ СН'!$I$14+СВЦЭМ!$D$10+'СЕТ СН'!$I$6-'СЕТ СН'!$I$26</f>
        <v>1484.4788917200001</v>
      </c>
      <c r="G169" s="36">
        <f>SUMIFS(СВЦЭМ!$D$33:$D$776,СВЦЭМ!$A$33:$A$776,$A169,СВЦЭМ!$B$33:$B$776,G$147)+'СЕТ СН'!$I$14+СВЦЭМ!$D$10+'СЕТ СН'!$I$6-'СЕТ СН'!$I$26</f>
        <v>1476.6995282800001</v>
      </c>
      <c r="H169" s="36">
        <f>SUMIFS(СВЦЭМ!$D$33:$D$776,СВЦЭМ!$A$33:$A$776,$A169,СВЦЭМ!$B$33:$B$776,H$147)+'СЕТ СН'!$I$14+СВЦЭМ!$D$10+'СЕТ СН'!$I$6-'СЕТ СН'!$I$26</f>
        <v>1455.8548756600001</v>
      </c>
      <c r="I169" s="36">
        <f>SUMIFS(СВЦЭМ!$D$33:$D$776,СВЦЭМ!$A$33:$A$776,$A169,СВЦЭМ!$B$33:$B$776,I$147)+'СЕТ СН'!$I$14+СВЦЭМ!$D$10+'СЕТ СН'!$I$6-'СЕТ СН'!$I$26</f>
        <v>1424.91572395</v>
      </c>
      <c r="J169" s="36">
        <f>SUMIFS(СВЦЭМ!$D$33:$D$776,СВЦЭМ!$A$33:$A$776,$A169,СВЦЭМ!$B$33:$B$776,J$147)+'СЕТ СН'!$I$14+СВЦЭМ!$D$10+'СЕТ СН'!$I$6-'СЕТ СН'!$I$26</f>
        <v>1429.46689195</v>
      </c>
      <c r="K169" s="36">
        <f>SUMIFS(СВЦЭМ!$D$33:$D$776,СВЦЭМ!$A$33:$A$776,$A169,СВЦЭМ!$B$33:$B$776,K$147)+'СЕТ СН'!$I$14+СВЦЭМ!$D$10+'СЕТ СН'!$I$6-'СЕТ СН'!$I$26</f>
        <v>1438.5643157700001</v>
      </c>
      <c r="L169" s="36">
        <f>SUMIFS(СВЦЭМ!$D$33:$D$776,СВЦЭМ!$A$33:$A$776,$A169,СВЦЭМ!$B$33:$B$776,L$147)+'СЕТ СН'!$I$14+СВЦЭМ!$D$10+'СЕТ СН'!$I$6-'СЕТ СН'!$I$26</f>
        <v>1448.50058749</v>
      </c>
      <c r="M169" s="36">
        <f>SUMIFS(СВЦЭМ!$D$33:$D$776,СВЦЭМ!$A$33:$A$776,$A169,СВЦЭМ!$B$33:$B$776,M$147)+'СЕТ СН'!$I$14+СВЦЭМ!$D$10+'СЕТ СН'!$I$6-'СЕТ СН'!$I$26</f>
        <v>1456.6246410600002</v>
      </c>
      <c r="N169" s="36">
        <f>SUMIFS(СВЦЭМ!$D$33:$D$776,СВЦЭМ!$A$33:$A$776,$A169,СВЦЭМ!$B$33:$B$776,N$147)+'СЕТ СН'!$I$14+СВЦЭМ!$D$10+'СЕТ СН'!$I$6-'СЕТ СН'!$I$26</f>
        <v>1458.68026306</v>
      </c>
      <c r="O169" s="36">
        <f>SUMIFS(СВЦЭМ!$D$33:$D$776,СВЦЭМ!$A$33:$A$776,$A169,СВЦЭМ!$B$33:$B$776,O$147)+'СЕТ СН'!$I$14+СВЦЭМ!$D$10+'СЕТ СН'!$I$6-'СЕТ СН'!$I$26</f>
        <v>1458.5822440100001</v>
      </c>
      <c r="P169" s="36">
        <f>SUMIFS(СВЦЭМ!$D$33:$D$776,СВЦЭМ!$A$33:$A$776,$A169,СВЦЭМ!$B$33:$B$776,P$147)+'СЕТ СН'!$I$14+СВЦЭМ!$D$10+'СЕТ СН'!$I$6-'СЕТ СН'!$I$26</f>
        <v>1452.7262330900001</v>
      </c>
      <c r="Q169" s="36">
        <f>SUMIFS(СВЦЭМ!$D$33:$D$776,СВЦЭМ!$A$33:$A$776,$A169,СВЦЭМ!$B$33:$B$776,Q$147)+'СЕТ СН'!$I$14+СВЦЭМ!$D$10+'СЕТ СН'!$I$6-'СЕТ СН'!$I$26</f>
        <v>1448.70688126</v>
      </c>
      <c r="R169" s="36">
        <f>SUMIFS(СВЦЭМ!$D$33:$D$776,СВЦЭМ!$A$33:$A$776,$A169,СВЦЭМ!$B$33:$B$776,R$147)+'СЕТ СН'!$I$14+СВЦЭМ!$D$10+'СЕТ СН'!$I$6-'СЕТ СН'!$I$26</f>
        <v>1443.6333439099999</v>
      </c>
      <c r="S169" s="36">
        <f>SUMIFS(СВЦЭМ!$D$33:$D$776,СВЦЭМ!$A$33:$A$776,$A169,СВЦЭМ!$B$33:$B$776,S$147)+'СЕТ СН'!$I$14+СВЦЭМ!$D$10+'СЕТ СН'!$I$6-'СЕТ СН'!$I$26</f>
        <v>1445.27908804</v>
      </c>
      <c r="T169" s="36">
        <f>SUMIFS(СВЦЭМ!$D$33:$D$776,СВЦЭМ!$A$33:$A$776,$A169,СВЦЭМ!$B$33:$B$776,T$147)+'СЕТ СН'!$I$14+СВЦЭМ!$D$10+'СЕТ СН'!$I$6-'СЕТ СН'!$I$26</f>
        <v>1448.38474989</v>
      </c>
      <c r="U169" s="36">
        <f>SUMIFS(СВЦЭМ!$D$33:$D$776,СВЦЭМ!$A$33:$A$776,$A169,СВЦЭМ!$B$33:$B$776,U$147)+'СЕТ СН'!$I$14+СВЦЭМ!$D$10+'СЕТ СН'!$I$6-'СЕТ СН'!$I$26</f>
        <v>1452.23010316</v>
      </c>
      <c r="V169" s="36">
        <f>SUMIFS(СВЦЭМ!$D$33:$D$776,СВЦЭМ!$A$33:$A$776,$A169,СВЦЭМ!$B$33:$B$776,V$147)+'СЕТ СН'!$I$14+СВЦЭМ!$D$10+'СЕТ СН'!$I$6-'СЕТ СН'!$I$26</f>
        <v>1460.43261413</v>
      </c>
      <c r="W169" s="36">
        <f>SUMIFS(СВЦЭМ!$D$33:$D$776,СВЦЭМ!$A$33:$A$776,$A169,СВЦЭМ!$B$33:$B$776,W$147)+'СЕТ СН'!$I$14+СВЦЭМ!$D$10+'СЕТ СН'!$I$6-'СЕТ СН'!$I$26</f>
        <v>1457.8259672600002</v>
      </c>
      <c r="X169" s="36">
        <f>SUMIFS(СВЦЭМ!$D$33:$D$776,СВЦЭМ!$A$33:$A$776,$A169,СВЦЭМ!$B$33:$B$776,X$147)+'СЕТ СН'!$I$14+СВЦЭМ!$D$10+'СЕТ СН'!$I$6-'СЕТ СН'!$I$26</f>
        <v>1448.3353614100001</v>
      </c>
      <c r="Y169" s="36">
        <f>SUMIFS(СВЦЭМ!$D$33:$D$776,СВЦЭМ!$A$33:$A$776,$A169,СВЦЭМ!$B$33:$B$776,Y$147)+'СЕТ СН'!$I$14+СВЦЭМ!$D$10+'СЕТ СН'!$I$6-'СЕТ СН'!$I$26</f>
        <v>1438.58750229</v>
      </c>
    </row>
    <row r="170" spans="1:25" ht="15.75" x14ac:dyDescent="0.2">
      <c r="A170" s="35">
        <f t="shared" si="4"/>
        <v>43884</v>
      </c>
      <c r="B170" s="36">
        <f>SUMIFS(СВЦЭМ!$D$33:$D$776,СВЦЭМ!$A$33:$A$776,$A170,СВЦЭМ!$B$33:$B$776,B$147)+'СЕТ СН'!$I$14+СВЦЭМ!$D$10+'СЕТ СН'!$I$6-'СЕТ СН'!$I$26</f>
        <v>1471.8504463500001</v>
      </c>
      <c r="C170" s="36">
        <f>SUMIFS(СВЦЭМ!$D$33:$D$776,СВЦЭМ!$A$33:$A$776,$A170,СВЦЭМ!$B$33:$B$776,C$147)+'СЕТ СН'!$I$14+СВЦЭМ!$D$10+'СЕТ СН'!$I$6-'СЕТ СН'!$I$26</f>
        <v>1490.02162432</v>
      </c>
      <c r="D170" s="36">
        <f>SUMIFS(СВЦЭМ!$D$33:$D$776,СВЦЭМ!$A$33:$A$776,$A170,СВЦЭМ!$B$33:$B$776,D$147)+'СЕТ СН'!$I$14+СВЦЭМ!$D$10+'СЕТ СН'!$I$6-'СЕТ СН'!$I$26</f>
        <v>1501.21258382</v>
      </c>
      <c r="E170" s="36">
        <f>SUMIFS(СВЦЭМ!$D$33:$D$776,СВЦЭМ!$A$33:$A$776,$A170,СВЦЭМ!$B$33:$B$776,E$147)+'СЕТ СН'!$I$14+СВЦЭМ!$D$10+'СЕТ СН'!$I$6-'СЕТ СН'!$I$26</f>
        <v>1506.3935330500001</v>
      </c>
      <c r="F170" s="36">
        <f>SUMIFS(СВЦЭМ!$D$33:$D$776,СВЦЭМ!$A$33:$A$776,$A170,СВЦЭМ!$B$33:$B$776,F$147)+'СЕТ СН'!$I$14+СВЦЭМ!$D$10+'СЕТ СН'!$I$6-'СЕТ СН'!$I$26</f>
        <v>1508.6588111800002</v>
      </c>
      <c r="G170" s="36">
        <f>SUMIFS(СВЦЭМ!$D$33:$D$776,СВЦЭМ!$A$33:$A$776,$A170,СВЦЭМ!$B$33:$B$776,G$147)+'СЕТ СН'!$I$14+СВЦЭМ!$D$10+'СЕТ СН'!$I$6-'СЕТ СН'!$I$26</f>
        <v>1510.56777506</v>
      </c>
      <c r="H170" s="36">
        <f>SUMIFS(СВЦЭМ!$D$33:$D$776,СВЦЭМ!$A$33:$A$776,$A170,СВЦЭМ!$B$33:$B$776,H$147)+'СЕТ СН'!$I$14+СВЦЭМ!$D$10+'СЕТ СН'!$I$6-'СЕТ СН'!$I$26</f>
        <v>1499.3370034700001</v>
      </c>
      <c r="I170" s="36">
        <f>SUMIFS(СВЦЭМ!$D$33:$D$776,СВЦЭМ!$A$33:$A$776,$A170,СВЦЭМ!$B$33:$B$776,I$147)+'СЕТ СН'!$I$14+СВЦЭМ!$D$10+'СЕТ СН'!$I$6-'СЕТ СН'!$I$26</f>
        <v>1487.796953</v>
      </c>
      <c r="J170" s="36">
        <f>SUMIFS(СВЦЭМ!$D$33:$D$776,СВЦЭМ!$A$33:$A$776,$A170,СВЦЭМ!$B$33:$B$776,J$147)+'СЕТ СН'!$I$14+СВЦЭМ!$D$10+'СЕТ СН'!$I$6-'СЕТ СН'!$I$26</f>
        <v>1460.4171898700001</v>
      </c>
      <c r="K170" s="36">
        <f>SUMIFS(СВЦЭМ!$D$33:$D$776,СВЦЭМ!$A$33:$A$776,$A170,СВЦЭМ!$B$33:$B$776,K$147)+'СЕТ СН'!$I$14+СВЦЭМ!$D$10+'СЕТ СН'!$I$6-'СЕТ СН'!$I$26</f>
        <v>1419.51407984</v>
      </c>
      <c r="L170" s="36">
        <f>SUMIFS(СВЦЭМ!$D$33:$D$776,СВЦЭМ!$A$33:$A$776,$A170,СВЦЭМ!$B$33:$B$776,L$147)+'СЕТ СН'!$I$14+СВЦЭМ!$D$10+'СЕТ СН'!$I$6-'СЕТ СН'!$I$26</f>
        <v>1400.7272629600002</v>
      </c>
      <c r="M170" s="36">
        <f>SUMIFS(СВЦЭМ!$D$33:$D$776,СВЦЭМ!$A$33:$A$776,$A170,СВЦЭМ!$B$33:$B$776,M$147)+'СЕТ СН'!$I$14+СВЦЭМ!$D$10+'СЕТ СН'!$I$6-'СЕТ СН'!$I$26</f>
        <v>1406.6162208999999</v>
      </c>
      <c r="N170" s="36">
        <f>SUMIFS(СВЦЭМ!$D$33:$D$776,СВЦЭМ!$A$33:$A$776,$A170,СВЦЭМ!$B$33:$B$776,N$147)+'СЕТ СН'!$I$14+СВЦЭМ!$D$10+'СЕТ СН'!$I$6-'СЕТ СН'!$I$26</f>
        <v>1424.7635598100001</v>
      </c>
      <c r="O170" s="36">
        <f>SUMIFS(СВЦЭМ!$D$33:$D$776,СВЦЭМ!$A$33:$A$776,$A170,СВЦЭМ!$B$33:$B$776,O$147)+'СЕТ СН'!$I$14+СВЦЭМ!$D$10+'СЕТ СН'!$I$6-'СЕТ СН'!$I$26</f>
        <v>1438.6742399</v>
      </c>
      <c r="P170" s="36">
        <f>SUMIFS(СВЦЭМ!$D$33:$D$776,СВЦЭМ!$A$33:$A$776,$A170,СВЦЭМ!$B$33:$B$776,P$147)+'СЕТ СН'!$I$14+СВЦЭМ!$D$10+'СЕТ СН'!$I$6-'СЕТ СН'!$I$26</f>
        <v>1445.87596669</v>
      </c>
      <c r="Q170" s="36">
        <f>SUMIFS(СВЦЭМ!$D$33:$D$776,СВЦЭМ!$A$33:$A$776,$A170,СВЦЭМ!$B$33:$B$776,Q$147)+'СЕТ СН'!$I$14+СВЦЭМ!$D$10+'СЕТ СН'!$I$6-'СЕТ СН'!$I$26</f>
        <v>1455.68526471</v>
      </c>
      <c r="R170" s="36">
        <f>SUMIFS(СВЦЭМ!$D$33:$D$776,СВЦЭМ!$A$33:$A$776,$A170,СВЦЭМ!$B$33:$B$776,R$147)+'СЕТ СН'!$I$14+СВЦЭМ!$D$10+'СЕТ СН'!$I$6-'СЕТ СН'!$I$26</f>
        <v>1454.4311612800002</v>
      </c>
      <c r="S170" s="36">
        <f>SUMIFS(СВЦЭМ!$D$33:$D$776,СВЦЭМ!$A$33:$A$776,$A170,СВЦЭМ!$B$33:$B$776,S$147)+'СЕТ СН'!$I$14+СВЦЭМ!$D$10+'СЕТ СН'!$I$6-'СЕТ СН'!$I$26</f>
        <v>1444.99688917</v>
      </c>
      <c r="T170" s="36">
        <f>SUMIFS(СВЦЭМ!$D$33:$D$776,СВЦЭМ!$A$33:$A$776,$A170,СВЦЭМ!$B$33:$B$776,T$147)+'СЕТ СН'!$I$14+СВЦЭМ!$D$10+'СЕТ СН'!$I$6-'СЕТ СН'!$I$26</f>
        <v>1423.3640072799999</v>
      </c>
      <c r="U170" s="36">
        <f>SUMIFS(СВЦЭМ!$D$33:$D$776,СВЦЭМ!$A$33:$A$776,$A170,СВЦЭМ!$B$33:$B$776,U$147)+'СЕТ СН'!$I$14+СВЦЭМ!$D$10+'СЕТ СН'!$I$6-'СЕТ СН'!$I$26</f>
        <v>1407.6774334900001</v>
      </c>
      <c r="V170" s="36">
        <f>SUMIFS(СВЦЭМ!$D$33:$D$776,СВЦЭМ!$A$33:$A$776,$A170,СВЦЭМ!$B$33:$B$776,V$147)+'СЕТ СН'!$I$14+СВЦЭМ!$D$10+'СЕТ СН'!$I$6-'СЕТ СН'!$I$26</f>
        <v>1418.3405357300001</v>
      </c>
      <c r="W170" s="36">
        <f>SUMIFS(СВЦЭМ!$D$33:$D$776,СВЦЭМ!$A$33:$A$776,$A170,СВЦЭМ!$B$33:$B$776,W$147)+'СЕТ СН'!$I$14+СВЦЭМ!$D$10+'СЕТ СН'!$I$6-'СЕТ СН'!$I$26</f>
        <v>1429.4598361000001</v>
      </c>
      <c r="X170" s="36">
        <f>SUMIFS(СВЦЭМ!$D$33:$D$776,СВЦЭМ!$A$33:$A$776,$A170,СВЦЭМ!$B$33:$B$776,X$147)+'СЕТ СН'!$I$14+СВЦЭМ!$D$10+'СЕТ СН'!$I$6-'СЕТ СН'!$I$26</f>
        <v>1448.3377789199999</v>
      </c>
      <c r="Y170" s="36">
        <f>SUMIFS(СВЦЭМ!$D$33:$D$776,СВЦЭМ!$A$33:$A$776,$A170,СВЦЭМ!$B$33:$B$776,Y$147)+'СЕТ СН'!$I$14+СВЦЭМ!$D$10+'СЕТ СН'!$I$6-'СЕТ СН'!$I$26</f>
        <v>1466.6210793700002</v>
      </c>
    </row>
    <row r="171" spans="1:25" ht="15.75" x14ac:dyDescent="0.2">
      <c r="A171" s="35">
        <f t="shared" si="4"/>
        <v>43885</v>
      </c>
      <c r="B171" s="36">
        <f>SUMIFS(СВЦЭМ!$D$33:$D$776,СВЦЭМ!$A$33:$A$776,$A171,СВЦЭМ!$B$33:$B$776,B$147)+'СЕТ СН'!$I$14+СВЦЭМ!$D$10+'СЕТ СН'!$I$6-'СЕТ СН'!$I$26</f>
        <v>1466.5534563199999</v>
      </c>
      <c r="C171" s="36">
        <f>SUMIFS(СВЦЭМ!$D$33:$D$776,СВЦЭМ!$A$33:$A$776,$A171,СВЦЭМ!$B$33:$B$776,C$147)+'СЕТ СН'!$I$14+СВЦЭМ!$D$10+'СЕТ СН'!$I$6-'СЕТ СН'!$I$26</f>
        <v>1478.2729514500002</v>
      </c>
      <c r="D171" s="36">
        <f>SUMIFS(СВЦЭМ!$D$33:$D$776,СВЦЭМ!$A$33:$A$776,$A171,СВЦЭМ!$B$33:$B$776,D$147)+'СЕТ СН'!$I$14+СВЦЭМ!$D$10+'СЕТ СН'!$I$6-'СЕТ СН'!$I$26</f>
        <v>1493.41224592</v>
      </c>
      <c r="E171" s="36">
        <f>SUMIFS(СВЦЭМ!$D$33:$D$776,СВЦЭМ!$A$33:$A$776,$A171,СВЦЭМ!$B$33:$B$776,E$147)+'СЕТ СН'!$I$14+СВЦЭМ!$D$10+'СЕТ СН'!$I$6-'СЕТ СН'!$I$26</f>
        <v>1510.0602131099999</v>
      </c>
      <c r="F171" s="36">
        <f>SUMIFS(СВЦЭМ!$D$33:$D$776,СВЦЭМ!$A$33:$A$776,$A171,СВЦЭМ!$B$33:$B$776,F$147)+'СЕТ СН'!$I$14+СВЦЭМ!$D$10+'СЕТ СН'!$I$6-'СЕТ СН'!$I$26</f>
        <v>1511.95476007</v>
      </c>
      <c r="G171" s="36">
        <f>SUMIFS(СВЦЭМ!$D$33:$D$776,СВЦЭМ!$A$33:$A$776,$A171,СВЦЭМ!$B$33:$B$776,G$147)+'СЕТ СН'!$I$14+СВЦЭМ!$D$10+'СЕТ СН'!$I$6-'СЕТ СН'!$I$26</f>
        <v>1509.4955542100001</v>
      </c>
      <c r="H171" s="36">
        <f>SUMIFS(СВЦЭМ!$D$33:$D$776,СВЦЭМ!$A$33:$A$776,$A171,СВЦЭМ!$B$33:$B$776,H$147)+'СЕТ СН'!$I$14+СВЦЭМ!$D$10+'СЕТ СН'!$I$6-'СЕТ СН'!$I$26</f>
        <v>1501.3999458200001</v>
      </c>
      <c r="I171" s="36">
        <f>SUMIFS(СВЦЭМ!$D$33:$D$776,СВЦЭМ!$A$33:$A$776,$A171,СВЦЭМ!$B$33:$B$776,I$147)+'СЕТ СН'!$I$14+СВЦЭМ!$D$10+'СЕТ СН'!$I$6-'СЕТ СН'!$I$26</f>
        <v>1483.1460441200002</v>
      </c>
      <c r="J171" s="36">
        <f>SUMIFS(СВЦЭМ!$D$33:$D$776,СВЦЭМ!$A$33:$A$776,$A171,СВЦЭМ!$B$33:$B$776,J$147)+'СЕТ СН'!$I$14+СВЦЭМ!$D$10+'СЕТ СН'!$I$6-'СЕТ СН'!$I$26</f>
        <v>1452.2169528700001</v>
      </c>
      <c r="K171" s="36">
        <f>SUMIFS(СВЦЭМ!$D$33:$D$776,СВЦЭМ!$A$33:$A$776,$A171,СВЦЭМ!$B$33:$B$776,K$147)+'СЕТ СН'!$I$14+СВЦЭМ!$D$10+'СЕТ СН'!$I$6-'СЕТ СН'!$I$26</f>
        <v>1422.14013888</v>
      </c>
      <c r="L171" s="36">
        <f>SUMIFS(СВЦЭМ!$D$33:$D$776,СВЦЭМ!$A$33:$A$776,$A171,СВЦЭМ!$B$33:$B$776,L$147)+'СЕТ СН'!$I$14+СВЦЭМ!$D$10+'СЕТ СН'!$I$6-'СЕТ СН'!$I$26</f>
        <v>1417.9202725300001</v>
      </c>
      <c r="M171" s="36">
        <f>SUMIFS(СВЦЭМ!$D$33:$D$776,СВЦЭМ!$A$33:$A$776,$A171,СВЦЭМ!$B$33:$B$776,M$147)+'СЕТ СН'!$I$14+СВЦЭМ!$D$10+'СЕТ СН'!$I$6-'СЕТ СН'!$I$26</f>
        <v>1421.5381638600002</v>
      </c>
      <c r="N171" s="36">
        <f>SUMIFS(СВЦЭМ!$D$33:$D$776,СВЦЭМ!$A$33:$A$776,$A171,СВЦЭМ!$B$33:$B$776,N$147)+'СЕТ СН'!$I$14+СВЦЭМ!$D$10+'СЕТ СН'!$I$6-'СЕТ СН'!$I$26</f>
        <v>1431.8882963800002</v>
      </c>
      <c r="O171" s="36">
        <f>SUMIFS(СВЦЭМ!$D$33:$D$776,СВЦЭМ!$A$33:$A$776,$A171,СВЦЭМ!$B$33:$B$776,O$147)+'СЕТ СН'!$I$14+СВЦЭМ!$D$10+'СЕТ СН'!$I$6-'СЕТ СН'!$I$26</f>
        <v>1449.6491218599999</v>
      </c>
      <c r="P171" s="36">
        <f>SUMIFS(СВЦЭМ!$D$33:$D$776,СВЦЭМ!$A$33:$A$776,$A171,СВЦЭМ!$B$33:$B$776,P$147)+'СЕТ СН'!$I$14+СВЦЭМ!$D$10+'СЕТ СН'!$I$6-'СЕТ СН'!$I$26</f>
        <v>1459.2655060000002</v>
      </c>
      <c r="Q171" s="36">
        <f>SUMIFS(СВЦЭМ!$D$33:$D$776,СВЦЭМ!$A$33:$A$776,$A171,СВЦЭМ!$B$33:$B$776,Q$147)+'СЕТ СН'!$I$14+СВЦЭМ!$D$10+'СЕТ СН'!$I$6-'СЕТ СН'!$I$26</f>
        <v>1458.7570375499999</v>
      </c>
      <c r="R171" s="36">
        <f>SUMIFS(СВЦЭМ!$D$33:$D$776,СВЦЭМ!$A$33:$A$776,$A171,СВЦЭМ!$B$33:$B$776,R$147)+'СЕТ СН'!$I$14+СВЦЭМ!$D$10+'СЕТ СН'!$I$6-'СЕТ СН'!$I$26</f>
        <v>1456.9478516600002</v>
      </c>
      <c r="S171" s="36">
        <f>SUMIFS(СВЦЭМ!$D$33:$D$776,СВЦЭМ!$A$33:$A$776,$A171,СВЦЭМ!$B$33:$B$776,S$147)+'СЕТ СН'!$I$14+СВЦЭМ!$D$10+'СЕТ СН'!$I$6-'СЕТ СН'!$I$26</f>
        <v>1444.62818165</v>
      </c>
      <c r="T171" s="36">
        <f>SUMIFS(СВЦЭМ!$D$33:$D$776,СВЦЭМ!$A$33:$A$776,$A171,СВЦЭМ!$B$33:$B$776,T$147)+'СЕТ СН'!$I$14+СВЦЭМ!$D$10+'СЕТ СН'!$I$6-'СЕТ СН'!$I$26</f>
        <v>1418.9124201700001</v>
      </c>
      <c r="U171" s="36">
        <f>SUMIFS(СВЦЭМ!$D$33:$D$776,СВЦЭМ!$A$33:$A$776,$A171,СВЦЭМ!$B$33:$B$776,U$147)+'СЕТ СН'!$I$14+СВЦЭМ!$D$10+'СЕТ СН'!$I$6-'СЕТ СН'!$I$26</f>
        <v>1396.5076476600002</v>
      </c>
      <c r="V171" s="36">
        <f>SUMIFS(СВЦЭМ!$D$33:$D$776,СВЦЭМ!$A$33:$A$776,$A171,СВЦЭМ!$B$33:$B$776,V$147)+'СЕТ СН'!$I$14+СВЦЭМ!$D$10+'СЕТ СН'!$I$6-'СЕТ СН'!$I$26</f>
        <v>1404.18560978</v>
      </c>
      <c r="W171" s="36">
        <f>SUMIFS(СВЦЭМ!$D$33:$D$776,СВЦЭМ!$A$33:$A$776,$A171,СВЦЭМ!$B$33:$B$776,W$147)+'СЕТ СН'!$I$14+СВЦЭМ!$D$10+'СЕТ СН'!$I$6-'СЕТ СН'!$I$26</f>
        <v>1419.3712769399999</v>
      </c>
      <c r="X171" s="36">
        <f>SUMIFS(СВЦЭМ!$D$33:$D$776,СВЦЭМ!$A$33:$A$776,$A171,СВЦЭМ!$B$33:$B$776,X$147)+'СЕТ СН'!$I$14+СВЦЭМ!$D$10+'СЕТ СН'!$I$6-'СЕТ СН'!$I$26</f>
        <v>1429.57374893</v>
      </c>
      <c r="Y171" s="36">
        <f>SUMIFS(СВЦЭМ!$D$33:$D$776,СВЦЭМ!$A$33:$A$776,$A171,СВЦЭМ!$B$33:$B$776,Y$147)+'СЕТ СН'!$I$14+СВЦЭМ!$D$10+'СЕТ СН'!$I$6-'СЕТ СН'!$I$26</f>
        <v>1453.62012426</v>
      </c>
    </row>
    <row r="172" spans="1:25" ht="15.75" x14ac:dyDescent="0.2">
      <c r="A172" s="35">
        <f t="shared" si="4"/>
        <v>43886</v>
      </c>
      <c r="B172" s="36">
        <f>SUMIFS(СВЦЭМ!$D$33:$D$776,СВЦЭМ!$A$33:$A$776,$A172,СВЦЭМ!$B$33:$B$776,B$147)+'СЕТ СН'!$I$14+СВЦЭМ!$D$10+'СЕТ СН'!$I$6-'СЕТ СН'!$I$26</f>
        <v>1496.9396207899999</v>
      </c>
      <c r="C172" s="36">
        <f>SUMIFS(СВЦЭМ!$D$33:$D$776,СВЦЭМ!$A$33:$A$776,$A172,СВЦЭМ!$B$33:$B$776,C$147)+'СЕТ СН'!$I$14+СВЦЭМ!$D$10+'СЕТ СН'!$I$6-'СЕТ СН'!$I$26</f>
        <v>1505.5323838600002</v>
      </c>
      <c r="D172" s="36">
        <f>SUMIFS(СВЦЭМ!$D$33:$D$776,СВЦЭМ!$A$33:$A$776,$A172,СВЦЭМ!$B$33:$B$776,D$147)+'СЕТ СН'!$I$14+СВЦЭМ!$D$10+'СЕТ СН'!$I$6-'СЕТ СН'!$I$26</f>
        <v>1522.9278090400001</v>
      </c>
      <c r="E172" s="36">
        <f>SUMIFS(СВЦЭМ!$D$33:$D$776,СВЦЭМ!$A$33:$A$776,$A172,СВЦЭМ!$B$33:$B$776,E$147)+'СЕТ СН'!$I$14+СВЦЭМ!$D$10+'СЕТ СН'!$I$6-'СЕТ СН'!$I$26</f>
        <v>1539.33577595</v>
      </c>
      <c r="F172" s="36">
        <f>SUMIFS(СВЦЭМ!$D$33:$D$776,СВЦЭМ!$A$33:$A$776,$A172,СВЦЭМ!$B$33:$B$776,F$147)+'СЕТ СН'!$I$14+СВЦЭМ!$D$10+'СЕТ СН'!$I$6-'СЕТ СН'!$I$26</f>
        <v>1528.6469566800001</v>
      </c>
      <c r="G172" s="36">
        <f>SUMIFS(СВЦЭМ!$D$33:$D$776,СВЦЭМ!$A$33:$A$776,$A172,СВЦЭМ!$B$33:$B$776,G$147)+'СЕТ СН'!$I$14+СВЦЭМ!$D$10+'СЕТ СН'!$I$6-'СЕТ СН'!$I$26</f>
        <v>1508.7169268800001</v>
      </c>
      <c r="H172" s="36">
        <f>SUMIFS(СВЦЭМ!$D$33:$D$776,СВЦЭМ!$A$33:$A$776,$A172,СВЦЭМ!$B$33:$B$776,H$147)+'СЕТ СН'!$I$14+СВЦЭМ!$D$10+'СЕТ СН'!$I$6-'СЕТ СН'!$I$26</f>
        <v>1482.7092804900001</v>
      </c>
      <c r="I172" s="36">
        <f>SUMIFS(СВЦЭМ!$D$33:$D$776,СВЦЭМ!$A$33:$A$776,$A172,СВЦЭМ!$B$33:$B$776,I$147)+'СЕТ СН'!$I$14+СВЦЭМ!$D$10+'СЕТ СН'!$I$6-'СЕТ СН'!$I$26</f>
        <v>1458.10496502</v>
      </c>
      <c r="J172" s="36">
        <f>SUMIFS(СВЦЭМ!$D$33:$D$776,СВЦЭМ!$A$33:$A$776,$A172,СВЦЭМ!$B$33:$B$776,J$147)+'СЕТ СН'!$I$14+СВЦЭМ!$D$10+'СЕТ СН'!$I$6-'СЕТ СН'!$I$26</f>
        <v>1435.15048645</v>
      </c>
      <c r="K172" s="36">
        <f>SUMIFS(СВЦЭМ!$D$33:$D$776,СВЦЭМ!$A$33:$A$776,$A172,СВЦЭМ!$B$33:$B$776,K$147)+'СЕТ СН'!$I$14+СВЦЭМ!$D$10+'СЕТ СН'!$I$6-'СЕТ СН'!$I$26</f>
        <v>1416.7863803700002</v>
      </c>
      <c r="L172" s="36">
        <f>SUMIFS(СВЦЭМ!$D$33:$D$776,СВЦЭМ!$A$33:$A$776,$A172,СВЦЭМ!$B$33:$B$776,L$147)+'СЕТ СН'!$I$14+СВЦЭМ!$D$10+'СЕТ СН'!$I$6-'СЕТ СН'!$I$26</f>
        <v>1416.56516633</v>
      </c>
      <c r="M172" s="36">
        <f>SUMIFS(СВЦЭМ!$D$33:$D$776,СВЦЭМ!$A$33:$A$776,$A172,СВЦЭМ!$B$33:$B$776,M$147)+'СЕТ СН'!$I$14+СВЦЭМ!$D$10+'СЕТ СН'!$I$6-'СЕТ СН'!$I$26</f>
        <v>1426.7519955800001</v>
      </c>
      <c r="N172" s="36">
        <f>SUMIFS(СВЦЭМ!$D$33:$D$776,СВЦЭМ!$A$33:$A$776,$A172,СВЦЭМ!$B$33:$B$776,N$147)+'СЕТ СН'!$I$14+СВЦЭМ!$D$10+'СЕТ СН'!$I$6-'СЕТ СН'!$I$26</f>
        <v>1437.6394642700002</v>
      </c>
      <c r="O172" s="36">
        <f>SUMIFS(СВЦЭМ!$D$33:$D$776,СВЦЭМ!$A$33:$A$776,$A172,СВЦЭМ!$B$33:$B$776,O$147)+'СЕТ СН'!$I$14+СВЦЭМ!$D$10+'СЕТ СН'!$I$6-'СЕТ СН'!$I$26</f>
        <v>1454.9829624600002</v>
      </c>
      <c r="P172" s="36">
        <f>SUMIFS(СВЦЭМ!$D$33:$D$776,СВЦЭМ!$A$33:$A$776,$A172,СВЦЭМ!$B$33:$B$776,P$147)+'СЕТ СН'!$I$14+СВЦЭМ!$D$10+'СЕТ СН'!$I$6-'СЕТ СН'!$I$26</f>
        <v>1487.1426651100001</v>
      </c>
      <c r="Q172" s="36">
        <f>SUMIFS(СВЦЭМ!$D$33:$D$776,СВЦЭМ!$A$33:$A$776,$A172,СВЦЭМ!$B$33:$B$776,Q$147)+'СЕТ СН'!$I$14+СВЦЭМ!$D$10+'СЕТ СН'!$I$6-'СЕТ СН'!$I$26</f>
        <v>1504.8569784000001</v>
      </c>
      <c r="R172" s="36">
        <f>SUMIFS(СВЦЭМ!$D$33:$D$776,СВЦЭМ!$A$33:$A$776,$A172,СВЦЭМ!$B$33:$B$776,R$147)+'СЕТ СН'!$I$14+СВЦЭМ!$D$10+'СЕТ СН'!$I$6-'СЕТ СН'!$I$26</f>
        <v>1503.39277855</v>
      </c>
      <c r="S172" s="36">
        <f>SUMIFS(СВЦЭМ!$D$33:$D$776,СВЦЭМ!$A$33:$A$776,$A172,СВЦЭМ!$B$33:$B$776,S$147)+'СЕТ СН'!$I$14+СВЦЭМ!$D$10+'СЕТ СН'!$I$6-'СЕТ СН'!$I$26</f>
        <v>1465.7485333499999</v>
      </c>
      <c r="T172" s="36">
        <f>SUMIFS(СВЦЭМ!$D$33:$D$776,СВЦЭМ!$A$33:$A$776,$A172,СВЦЭМ!$B$33:$B$776,T$147)+'СЕТ СН'!$I$14+СВЦЭМ!$D$10+'СЕТ СН'!$I$6-'СЕТ СН'!$I$26</f>
        <v>1433.01610278</v>
      </c>
      <c r="U172" s="36">
        <f>SUMIFS(СВЦЭМ!$D$33:$D$776,СВЦЭМ!$A$33:$A$776,$A172,СВЦЭМ!$B$33:$B$776,U$147)+'СЕТ СН'!$I$14+СВЦЭМ!$D$10+'СЕТ СН'!$I$6-'СЕТ СН'!$I$26</f>
        <v>1408.7562799500001</v>
      </c>
      <c r="V172" s="36">
        <f>SUMIFS(СВЦЭМ!$D$33:$D$776,СВЦЭМ!$A$33:$A$776,$A172,СВЦЭМ!$B$33:$B$776,V$147)+'СЕТ СН'!$I$14+СВЦЭМ!$D$10+'СЕТ СН'!$I$6-'СЕТ СН'!$I$26</f>
        <v>1405.8785439799999</v>
      </c>
      <c r="W172" s="36">
        <f>SUMIFS(СВЦЭМ!$D$33:$D$776,СВЦЭМ!$A$33:$A$776,$A172,СВЦЭМ!$B$33:$B$776,W$147)+'СЕТ СН'!$I$14+СВЦЭМ!$D$10+'СЕТ СН'!$I$6-'СЕТ СН'!$I$26</f>
        <v>1432.3586075100002</v>
      </c>
      <c r="X172" s="36">
        <f>SUMIFS(СВЦЭМ!$D$33:$D$776,СВЦЭМ!$A$33:$A$776,$A172,СВЦЭМ!$B$33:$B$776,X$147)+'СЕТ СН'!$I$14+СВЦЭМ!$D$10+'СЕТ СН'!$I$6-'СЕТ СН'!$I$26</f>
        <v>1454.7667883600002</v>
      </c>
      <c r="Y172" s="36">
        <f>SUMIFS(СВЦЭМ!$D$33:$D$776,СВЦЭМ!$A$33:$A$776,$A172,СВЦЭМ!$B$33:$B$776,Y$147)+'СЕТ СН'!$I$14+СВЦЭМ!$D$10+'СЕТ СН'!$I$6-'СЕТ СН'!$I$26</f>
        <v>1477.8286081900001</v>
      </c>
    </row>
    <row r="173" spans="1:25" ht="15.75" x14ac:dyDescent="0.2">
      <c r="A173" s="35">
        <f t="shared" si="4"/>
        <v>43887</v>
      </c>
      <c r="B173" s="36">
        <f>SUMIFS(СВЦЭМ!$D$33:$D$776,СВЦЭМ!$A$33:$A$776,$A173,СВЦЭМ!$B$33:$B$776,B$147)+'СЕТ СН'!$I$14+СВЦЭМ!$D$10+'СЕТ СН'!$I$6-'СЕТ СН'!$I$26</f>
        <v>1502.94768451</v>
      </c>
      <c r="C173" s="36">
        <f>SUMIFS(СВЦЭМ!$D$33:$D$776,СВЦЭМ!$A$33:$A$776,$A173,СВЦЭМ!$B$33:$B$776,C$147)+'СЕТ СН'!$I$14+СВЦЭМ!$D$10+'СЕТ СН'!$I$6-'СЕТ СН'!$I$26</f>
        <v>1525.1497567599999</v>
      </c>
      <c r="D173" s="36">
        <f>SUMIFS(СВЦЭМ!$D$33:$D$776,СВЦЭМ!$A$33:$A$776,$A173,СВЦЭМ!$B$33:$B$776,D$147)+'СЕТ СН'!$I$14+СВЦЭМ!$D$10+'СЕТ СН'!$I$6-'СЕТ СН'!$I$26</f>
        <v>1533.8001770200001</v>
      </c>
      <c r="E173" s="36">
        <f>SUMIFS(СВЦЭМ!$D$33:$D$776,СВЦЭМ!$A$33:$A$776,$A173,СВЦЭМ!$B$33:$B$776,E$147)+'СЕТ СН'!$I$14+СВЦЭМ!$D$10+'СЕТ СН'!$I$6-'СЕТ СН'!$I$26</f>
        <v>1546.9904046500001</v>
      </c>
      <c r="F173" s="36">
        <f>SUMIFS(СВЦЭМ!$D$33:$D$776,СВЦЭМ!$A$33:$A$776,$A173,СВЦЭМ!$B$33:$B$776,F$147)+'СЕТ СН'!$I$14+СВЦЭМ!$D$10+'СЕТ СН'!$I$6-'СЕТ СН'!$I$26</f>
        <v>1537.77381861</v>
      </c>
      <c r="G173" s="36">
        <f>SUMIFS(СВЦЭМ!$D$33:$D$776,СВЦЭМ!$A$33:$A$776,$A173,СВЦЭМ!$B$33:$B$776,G$147)+'СЕТ СН'!$I$14+СВЦЭМ!$D$10+'СЕТ СН'!$I$6-'СЕТ СН'!$I$26</f>
        <v>1514.6556798500001</v>
      </c>
      <c r="H173" s="36">
        <f>SUMIFS(СВЦЭМ!$D$33:$D$776,СВЦЭМ!$A$33:$A$776,$A173,СВЦЭМ!$B$33:$B$776,H$147)+'СЕТ СН'!$I$14+СВЦЭМ!$D$10+'СЕТ СН'!$I$6-'СЕТ СН'!$I$26</f>
        <v>1479.36435456</v>
      </c>
      <c r="I173" s="36">
        <f>SUMIFS(СВЦЭМ!$D$33:$D$776,СВЦЭМ!$A$33:$A$776,$A173,СВЦЭМ!$B$33:$B$776,I$147)+'СЕТ СН'!$I$14+СВЦЭМ!$D$10+'СЕТ СН'!$I$6-'СЕТ СН'!$I$26</f>
        <v>1455.0431418799999</v>
      </c>
      <c r="J173" s="36">
        <f>SUMIFS(СВЦЭМ!$D$33:$D$776,СВЦЭМ!$A$33:$A$776,$A173,СВЦЭМ!$B$33:$B$776,J$147)+'СЕТ СН'!$I$14+СВЦЭМ!$D$10+'СЕТ СН'!$I$6-'СЕТ СН'!$I$26</f>
        <v>1424.1820605600001</v>
      </c>
      <c r="K173" s="36">
        <f>SUMIFS(СВЦЭМ!$D$33:$D$776,СВЦЭМ!$A$33:$A$776,$A173,СВЦЭМ!$B$33:$B$776,K$147)+'СЕТ СН'!$I$14+СВЦЭМ!$D$10+'СЕТ СН'!$I$6-'СЕТ СН'!$I$26</f>
        <v>1409.5658090699999</v>
      </c>
      <c r="L173" s="36">
        <f>SUMIFS(СВЦЭМ!$D$33:$D$776,СВЦЭМ!$A$33:$A$776,$A173,СВЦЭМ!$B$33:$B$776,L$147)+'СЕТ СН'!$I$14+СВЦЭМ!$D$10+'СЕТ СН'!$I$6-'СЕТ СН'!$I$26</f>
        <v>1416.78812672</v>
      </c>
      <c r="M173" s="36">
        <f>SUMIFS(СВЦЭМ!$D$33:$D$776,СВЦЭМ!$A$33:$A$776,$A173,СВЦЭМ!$B$33:$B$776,M$147)+'СЕТ СН'!$I$14+СВЦЭМ!$D$10+'СЕТ СН'!$I$6-'СЕТ СН'!$I$26</f>
        <v>1424.1721965300001</v>
      </c>
      <c r="N173" s="36">
        <f>SUMIFS(СВЦЭМ!$D$33:$D$776,СВЦЭМ!$A$33:$A$776,$A173,СВЦЭМ!$B$33:$B$776,N$147)+'СЕТ СН'!$I$14+СВЦЭМ!$D$10+'СЕТ СН'!$I$6-'СЕТ СН'!$I$26</f>
        <v>1434.9431832</v>
      </c>
      <c r="O173" s="36">
        <f>SUMIFS(СВЦЭМ!$D$33:$D$776,СВЦЭМ!$A$33:$A$776,$A173,СВЦЭМ!$B$33:$B$776,O$147)+'СЕТ СН'!$I$14+СВЦЭМ!$D$10+'СЕТ СН'!$I$6-'СЕТ СН'!$I$26</f>
        <v>1449.2837758000001</v>
      </c>
      <c r="P173" s="36">
        <f>SUMIFS(СВЦЭМ!$D$33:$D$776,СВЦЭМ!$A$33:$A$776,$A173,СВЦЭМ!$B$33:$B$776,P$147)+'СЕТ СН'!$I$14+СВЦЭМ!$D$10+'СЕТ СН'!$I$6-'СЕТ СН'!$I$26</f>
        <v>1461.2163863300002</v>
      </c>
      <c r="Q173" s="36">
        <f>SUMIFS(СВЦЭМ!$D$33:$D$776,СВЦЭМ!$A$33:$A$776,$A173,СВЦЭМ!$B$33:$B$776,Q$147)+'СЕТ СН'!$I$14+СВЦЭМ!$D$10+'СЕТ СН'!$I$6-'СЕТ СН'!$I$26</f>
        <v>1467.42107227</v>
      </c>
      <c r="R173" s="36">
        <f>SUMIFS(СВЦЭМ!$D$33:$D$776,СВЦЭМ!$A$33:$A$776,$A173,СВЦЭМ!$B$33:$B$776,R$147)+'СЕТ СН'!$I$14+СВЦЭМ!$D$10+'СЕТ СН'!$I$6-'СЕТ СН'!$I$26</f>
        <v>1459.5033055399999</v>
      </c>
      <c r="S173" s="36">
        <f>SUMIFS(СВЦЭМ!$D$33:$D$776,СВЦЭМ!$A$33:$A$776,$A173,СВЦЭМ!$B$33:$B$776,S$147)+'СЕТ СН'!$I$14+СВЦЭМ!$D$10+'СЕТ СН'!$I$6-'СЕТ СН'!$I$26</f>
        <v>1443.50920292</v>
      </c>
      <c r="T173" s="36">
        <f>SUMIFS(СВЦЭМ!$D$33:$D$776,СВЦЭМ!$A$33:$A$776,$A173,СВЦЭМ!$B$33:$B$776,T$147)+'СЕТ СН'!$I$14+СВЦЭМ!$D$10+'СЕТ СН'!$I$6-'СЕТ СН'!$I$26</f>
        <v>1419.6603613100001</v>
      </c>
      <c r="U173" s="36">
        <f>SUMIFS(СВЦЭМ!$D$33:$D$776,СВЦЭМ!$A$33:$A$776,$A173,СВЦЭМ!$B$33:$B$776,U$147)+'СЕТ СН'!$I$14+СВЦЭМ!$D$10+'СЕТ СН'!$I$6-'СЕТ СН'!$I$26</f>
        <v>1411.4928135499999</v>
      </c>
      <c r="V173" s="36">
        <f>SUMIFS(СВЦЭМ!$D$33:$D$776,СВЦЭМ!$A$33:$A$776,$A173,СВЦЭМ!$B$33:$B$776,V$147)+'СЕТ СН'!$I$14+СВЦЭМ!$D$10+'СЕТ СН'!$I$6-'СЕТ СН'!$I$26</f>
        <v>1415.3923020000002</v>
      </c>
      <c r="W173" s="36">
        <f>SUMIFS(СВЦЭМ!$D$33:$D$776,СВЦЭМ!$A$33:$A$776,$A173,СВЦЭМ!$B$33:$B$776,W$147)+'СЕТ СН'!$I$14+СВЦЭМ!$D$10+'СЕТ СН'!$I$6-'СЕТ СН'!$I$26</f>
        <v>1425.29560414</v>
      </c>
      <c r="X173" s="36">
        <f>SUMIFS(СВЦЭМ!$D$33:$D$776,СВЦЭМ!$A$33:$A$776,$A173,СВЦЭМ!$B$33:$B$776,X$147)+'СЕТ СН'!$I$14+СВЦЭМ!$D$10+'СЕТ СН'!$I$6-'СЕТ СН'!$I$26</f>
        <v>1441.68302528</v>
      </c>
      <c r="Y173" s="36">
        <f>SUMIFS(СВЦЭМ!$D$33:$D$776,СВЦЭМ!$A$33:$A$776,$A173,СВЦЭМ!$B$33:$B$776,Y$147)+'СЕТ СН'!$I$14+СВЦЭМ!$D$10+'СЕТ СН'!$I$6-'СЕТ СН'!$I$26</f>
        <v>1460.8340556200001</v>
      </c>
    </row>
    <row r="174" spans="1:25" ht="15.75" x14ac:dyDescent="0.2">
      <c r="A174" s="35">
        <f t="shared" si="4"/>
        <v>43888</v>
      </c>
      <c r="B174" s="36">
        <f>SUMIFS(СВЦЭМ!$D$33:$D$776,СВЦЭМ!$A$33:$A$776,$A174,СВЦЭМ!$B$33:$B$776,B$147)+'СЕТ СН'!$I$14+СВЦЭМ!$D$10+'СЕТ СН'!$I$6-'СЕТ СН'!$I$26</f>
        <v>1507.48866462</v>
      </c>
      <c r="C174" s="36">
        <f>SUMIFS(СВЦЭМ!$D$33:$D$776,СВЦЭМ!$A$33:$A$776,$A174,СВЦЭМ!$B$33:$B$776,C$147)+'СЕТ СН'!$I$14+СВЦЭМ!$D$10+'СЕТ СН'!$I$6-'СЕТ СН'!$I$26</f>
        <v>1522.9780579100002</v>
      </c>
      <c r="D174" s="36">
        <f>SUMIFS(СВЦЭМ!$D$33:$D$776,СВЦЭМ!$A$33:$A$776,$A174,СВЦЭМ!$B$33:$B$776,D$147)+'СЕТ СН'!$I$14+СВЦЭМ!$D$10+'СЕТ СН'!$I$6-'СЕТ СН'!$I$26</f>
        <v>1530.7999414599999</v>
      </c>
      <c r="E174" s="36">
        <f>SUMIFS(СВЦЭМ!$D$33:$D$776,СВЦЭМ!$A$33:$A$776,$A174,СВЦЭМ!$B$33:$B$776,E$147)+'СЕТ СН'!$I$14+СВЦЭМ!$D$10+'СЕТ СН'!$I$6-'СЕТ СН'!$I$26</f>
        <v>1542.3326880899999</v>
      </c>
      <c r="F174" s="36">
        <f>SUMIFS(СВЦЭМ!$D$33:$D$776,СВЦЭМ!$A$33:$A$776,$A174,СВЦЭМ!$B$33:$B$776,F$147)+'СЕТ СН'!$I$14+СВЦЭМ!$D$10+'СЕТ СН'!$I$6-'СЕТ СН'!$I$26</f>
        <v>1529.96650705</v>
      </c>
      <c r="G174" s="36">
        <f>SUMIFS(СВЦЭМ!$D$33:$D$776,СВЦЭМ!$A$33:$A$776,$A174,СВЦЭМ!$B$33:$B$776,G$147)+'СЕТ СН'!$I$14+СВЦЭМ!$D$10+'СЕТ СН'!$I$6-'СЕТ СН'!$I$26</f>
        <v>1503.5548781500001</v>
      </c>
      <c r="H174" s="36">
        <f>SUMIFS(СВЦЭМ!$D$33:$D$776,СВЦЭМ!$A$33:$A$776,$A174,СВЦЭМ!$B$33:$B$776,H$147)+'СЕТ СН'!$I$14+СВЦЭМ!$D$10+'СЕТ СН'!$I$6-'СЕТ СН'!$I$26</f>
        <v>1477.59820322</v>
      </c>
      <c r="I174" s="36">
        <f>SUMIFS(СВЦЭМ!$D$33:$D$776,СВЦЭМ!$A$33:$A$776,$A174,СВЦЭМ!$B$33:$B$776,I$147)+'СЕТ СН'!$I$14+СВЦЭМ!$D$10+'СЕТ СН'!$I$6-'СЕТ СН'!$I$26</f>
        <v>1452.4879107400002</v>
      </c>
      <c r="J174" s="36">
        <f>SUMIFS(СВЦЭМ!$D$33:$D$776,СВЦЭМ!$A$33:$A$776,$A174,СВЦЭМ!$B$33:$B$776,J$147)+'СЕТ СН'!$I$14+СВЦЭМ!$D$10+'СЕТ СН'!$I$6-'СЕТ СН'!$I$26</f>
        <v>1430.2329681900001</v>
      </c>
      <c r="K174" s="36">
        <f>SUMIFS(СВЦЭМ!$D$33:$D$776,СВЦЭМ!$A$33:$A$776,$A174,СВЦЭМ!$B$33:$B$776,K$147)+'СЕТ СН'!$I$14+СВЦЭМ!$D$10+'СЕТ СН'!$I$6-'СЕТ СН'!$I$26</f>
        <v>1411.50831066</v>
      </c>
      <c r="L174" s="36">
        <f>SUMIFS(СВЦЭМ!$D$33:$D$776,СВЦЭМ!$A$33:$A$776,$A174,СВЦЭМ!$B$33:$B$776,L$147)+'СЕТ СН'!$I$14+СВЦЭМ!$D$10+'СЕТ СН'!$I$6-'СЕТ СН'!$I$26</f>
        <v>1415.03948446</v>
      </c>
      <c r="M174" s="36">
        <f>SUMIFS(СВЦЭМ!$D$33:$D$776,СВЦЭМ!$A$33:$A$776,$A174,СВЦЭМ!$B$33:$B$776,M$147)+'СЕТ СН'!$I$14+СВЦЭМ!$D$10+'СЕТ СН'!$I$6-'СЕТ СН'!$I$26</f>
        <v>1429.3553334600001</v>
      </c>
      <c r="N174" s="36">
        <f>SUMIFS(СВЦЭМ!$D$33:$D$776,СВЦЭМ!$A$33:$A$776,$A174,СВЦЭМ!$B$33:$B$776,N$147)+'СЕТ СН'!$I$14+СВЦЭМ!$D$10+'СЕТ СН'!$I$6-'СЕТ СН'!$I$26</f>
        <v>1432.9352759399999</v>
      </c>
      <c r="O174" s="36">
        <f>SUMIFS(СВЦЭМ!$D$33:$D$776,СВЦЭМ!$A$33:$A$776,$A174,СВЦЭМ!$B$33:$B$776,O$147)+'СЕТ СН'!$I$14+СВЦЭМ!$D$10+'СЕТ СН'!$I$6-'СЕТ СН'!$I$26</f>
        <v>1449.00139558</v>
      </c>
      <c r="P174" s="36">
        <f>SUMIFS(СВЦЭМ!$D$33:$D$776,СВЦЭМ!$A$33:$A$776,$A174,СВЦЭМ!$B$33:$B$776,P$147)+'СЕТ СН'!$I$14+СВЦЭМ!$D$10+'СЕТ СН'!$I$6-'СЕТ СН'!$I$26</f>
        <v>1463.62812214</v>
      </c>
      <c r="Q174" s="36">
        <f>SUMIFS(СВЦЭМ!$D$33:$D$776,СВЦЭМ!$A$33:$A$776,$A174,СВЦЭМ!$B$33:$B$776,Q$147)+'СЕТ СН'!$I$14+СВЦЭМ!$D$10+'СЕТ СН'!$I$6-'СЕТ СН'!$I$26</f>
        <v>1474.4928719499999</v>
      </c>
      <c r="R174" s="36">
        <f>SUMIFS(СВЦЭМ!$D$33:$D$776,СВЦЭМ!$A$33:$A$776,$A174,СВЦЭМ!$B$33:$B$776,R$147)+'СЕТ СН'!$I$14+СВЦЭМ!$D$10+'СЕТ СН'!$I$6-'СЕТ СН'!$I$26</f>
        <v>1478.1352285400001</v>
      </c>
      <c r="S174" s="36">
        <f>SUMIFS(СВЦЭМ!$D$33:$D$776,СВЦЭМ!$A$33:$A$776,$A174,СВЦЭМ!$B$33:$B$776,S$147)+'СЕТ СН'!$I$14+СВЦЭМ!$D$10+'СЕТ СН'!$I$6-'СЕТ СН'!$I$26</f>
        <v>1464.1646734800001</v>
      </c>
      <c r="T174" s="36">
        <f>SUMIFS(СВЦЭМ!$D$33:$D$776,СВЦЭМ!$A$33:$A$776,$A174,СВЦЭМ!$B$33:$B$776,T$147)+'СЕТ СН'!$I$14+СВЦЭМ!$D$10+'СЕТ СН'!$I$6-'СЕТ СН'!$I$26</f>
        <v>1428.71608311</v>
      </c>
      <c r="U174" s="36">
        <f>SUMIFS(СВЦЭМ!$D$33:$D$776,СВЦЭМ!$A$33:$A$776,$A174,СВЦЭМ!$B$33:$B$776,U$147)+'СЕТ СН'!$I$14+СВЦЭМ!$D$10+'СЕТ СН'!$I$6-'СЕТ СН'!$I$26</f>
        <v>1424.7179256100001</v>
      </c>
      <c r="V174" s="36">
        <f>SUMIFS(СВЦЭМ!$D$33:$D$776,СВЦЭМ!$A$33:$A$776,$A174,СВЦЭМ!$B$33:$B$776,V$147)+'СЕТ СН'!$I$14+СВЦЭМ!$D$10+'СЕТ СН'!$I$6-'СЕТ СН'!$I$26</f>
        <v>1426.25769451</v>
      </c>
      <c r="W174" s="36">
        <f>SUMIFS(СВЦЭМ!$D$33:$D$776,СВЦЭМ!$A$33:$A$776,$A174,СВЦЭМ!$B$33:$B$776,W$147)+'СЕТ СН'!$I$14+СВЦЭМ!$D$10+'СЕТ СН'!$I$6-'СЕТ СН'!$I$26</f>
        <v>1440.2046178000001</v>
      </c>
      <c r="X174" s="36">
        <f>SUMIFS(СВЦЭМ!$D$33:$D$776,СВЦЭМ!$A$33:$A$776,$A174,СВЦЭМ!$B$33:$B$776,X$147)+'СЕТ СН'!$I$14+СВЦЭМ!$D$10+'СЕТ СН'!$I$6-'СЕТ СН'!$I$26</f>
        <v>1446.44445804</v>
      </c>
      <c r="Y174" s="36">
        <f>SUMIFS(СВЦЭМ!$D$33:$D$776,СВЦЭМ!$A$33:$A$776,$A174,СВЦЭМ!$B$33:$B$776,Y$147)+'СЕТ СН'!$I$14+СВЦЭМ!$D$10+'СЕТ СН'!$I$6-'СЕТ СН'!$I$26</f>
        <v>1470.7175607500001</v>
      </c>
    </row>
    <row r="175" spans="1:25" ht="15.75" x14ac:dyDescent="0.2">
      <c r="A175" s="35">
        <f t="shared" si="4"/>
        <v>43889</v>
      </c>
      <c r="B175" s="36">
        <f>SUMIFS(СВЦЭМ!$D$33:$D$776,СВЦЭМ!$A$33:$A$776,$A175,СВЦЭМ!$B$33:$B$776,B$147)+'СЕТ СН'!$I$14+СВЦЭМ!$D$10+'СЕТ СН'!$I$6-'СЕТ СН'!$I$26</f>
        <v>1485.77921165</v>
      </c>
      <c r="C175" s="36">
        <f>SUMIFS(СВЦЭМ!$D$33:$D$776,СВЦЭМ!$A$33:$A$776,$A175,СВЦЭМ!$B$33:$B$776,C$147)+'СЕТ СН'!$I$14+СВЦЭМ!$D$10+'СЕТ СН'!$I$6-'СЕТ СН'!$I$26</f>
        <v>1514.2853104300002</v>
      </c>
      <c r="D175" s="36">
        <f>SUMIFS(СВЦЭМ!$D$33:$D$776,СВЦЭМ!$A$33:$A$776,$A175,СВЦЭМ!$B$33:$B$776,D$147)+'СЕТ СН'!$I$14+СВЦЭМ!$D$10+'СЕТ СН'!$I$6-'СЕТ СН'!$I$26</f>
        <v>1528.4812644200001</v>
      </c>
      <c r="E175" s="36">
        <f>SUMIFS(СВЦЭМ!$D$33:$D$776,СВЦЭМ!$A$33:$A$776,$A175,СВЦЭМ!$B$33:$B$776,E$147)+'СЕТ СН'!$I$14+СВЦЭМ!$D$10+'СЕТ СН'!$I$6-'СЕТ СН'!$I$26</f>
        <v>1530.60906209</v>
      </c>
      <c r="F175" s="36">
        <f>SUMIFS(СВЦЭМ!$D$33:$D$776,СВЦЭМ!$A$33:$A$776,$A175,СВЦЭМ!$B$33:$B$776,F$147)+'СЕТ СН'!$I$14+СВЦЭМ!$D$10+'СЕТ СН'!$I$6-'СЕТ СН'!$I$26</f>
        <v>1518.91593169</v>
      </c>
      <c r="G175" s="36">
        <f>SUMIFS(СВЦЭМ!$D$33:$D$776,СВЦЭМ!$A$33:$A$776,$A175,СВЦЭМ!$B$33:$B$776,G$147)+'СЕТ СН'!$I$14+СВЦЭМ!$D$10+'СЕТ СН'!$I$6-'СЕТ СН'!$I$26</f>
        <v>1501.24311145</v>
      </c>
      <c r="H175" s="36">
        <f>SUMIFS(СВЦЭМ!$D$33:$D$776,СВЦЭМ!$A$33:$A$776,$A175,СВЦЭМ!$B$33:$B$776,H$147)+'СЕТ СН'!$I$14+СВЦЭМ!$D$10+'СЕТ СН'!$I$6-'СЕТ СН'!$I$26</f>
        <v>1455.87422345</v>
      </c>
      <c r="I175" s="36">
        <f>SUMIFS(СВЦЭМ!$D$33:$D$776,СВЦЭМ!$A$33:$A$776,$A175,СВЦЭМ!$B$33:$B$776,I$147)+'СЕТ СН'!$I$14+СВЦЭМ!$D$10+'СЕТ СН'!$I$6-'СЕТ СН'!$I$26</f>
        <v>1432.8454827999999</v>
      </c>
      <c r="J175" s="36">
        <f>SUMIFS(СВЦЭМ!$D$33:$D$776,СВЦЭМ!$A$33:$A$776,$A175,СВЦЭМ!$B$33:$B$776,J$147)+'СЕТ СН'!$I$14+СВЦЭМ!$D$10+'СЕТ СН'!$I$6-'СЕТ СН'!$I$26</f>
        <v>1429.1031659099999</v>
      </c>
      <c r="K175" s="36">
        <f>SUMIFS(СВЦЭМ!$D$33:$D$776,СВЦЭМ!$A$33:$A$776,$A175,СВЦЭМ!$B$33:$B$776,K$147)+'СЕТ СН'!$I$14+СВЦЭМ!$D$10+'СЕТ СН'!$I$6-'СЕТ СН'!$I$26</f>
        <v>1420.96340962</v>
      </c>
      <c r="L175" s="36">
        <f>SUMIFS(СВЦЭМ!$D$33:$D$776,СВЦЭМ!$A$33:$A$776,$A175,СВЦЭМ!$B$33:$B$776,L$147)+'СЕТ СН'!$I$14+СВЦЭМ!$D$10+'СЕТ СН'!$I$6-'СЕТ СН'!$I$26</f>
        <v>1423.2615185</v>
      </c>
      <c r="M175" s="36">
        <f>SUMIFS(СВЦЭМ!$D$33:$D$776,СВЦЭМ!$A$33:$A$776,$A175,СВЦЭМ!$B$33:$B$776,M$147)+'СЕТ СН'!$I$14+СВЦЭМ!$D$10+'СЕТ СН'!$I$6-'СЕТ СН'!$I$26</f>
        <v>1428.5293580699999</v>
      </c>
      <c r="N175" s="36">
        <f>SUMIFS(СВЦЭМ!$D$33:$D$776,СВЦЭМ!$A$33:$A$776,$A175,СВЦЭМ!$B$33:$B$776,N$147)+'СЕТ СН'!$I$14+СВЦЭМ!$D$10+'СЕТ СН'!$I$6-'СЕТ СН'!$I$26</f>
        <v>1426.6315482300001</v>
      </c>
      <c r="O175" s="36">
        <f>SUMIFS(СВЦЭМ!$D$33:$D$776,СВЦЭМ!$A$33:$A$776,$A175,СВЦЭМ!$B$33:$B$776,O$147)+'СЕТ СН'!$I$14+СВЦЭМ!$D$10+'СЕТ СН'!$I$6-'СЕТ СН'!$I$26</f>
        <v>1440.5252022899999</v>
      </c>
      <c r="P175" s="36">
        <f>SUMIFS(СВЦЭМ!$D$33:$D$776,СВЦЭМ!$A$33:$A$776,$A175,СВЦЭМ!$B$33:$B$776,P$147)+'СЕТ СН'!$I$14+СВЦЭМ!$D$10+'СЕТ СН'!$I$6-'СЕТ СН'!$I$26</f>
        <v>1450.9487421200001</v>
      </c>
      <c r="Q175" s="36">
        <f>SUMIFS(СВЦЭМ!$D$33:$D$776,СВЦЭМ!$A$33:$A$776,$A175,СВЦЭМ!$B$33:$B$776,Q$147)+'СЕТ СН'!$I$14+СВЦЭМ!$D$10+'СЕТ СН'!$I$6-'СЕТ СН'!$I$26</f>
        <v>1452.8235323399999</v>
      </c>
      <c r="R175" s="36">
        <f>SUMIFS(СВЦЭМ!$D$33:$D$776,СВЦЭМ!$A$33:$A$776,$A175,СВЦЭМ!$B$33:$B$776,R$147)+'СЕТ СН'!$I$14+СВЦЭМ!$D$10+'СЕТ СН'!$I$6-'СЕТ СН'!$I$26</f>
        <v>1441.5020631</v>
      </c>
      <c r="S175" s="36">
        <f>SUMIFS(СВЦЭМ!$D$33:$D$776,СВЦЭМ!$A$33:$A$776,$A175,СВЦЭМ!$B$33:$B$776,S$147)+'СЕТ СН'!$I$14+СВЦЭМ!$D$10+'СЕТ СН'!$I$6-'СЕТ СН'!$I$26</f>
        <v>1416.84441743</v>
      </c>
      <c r="T175" s="36">
        <f>SUMIFS(СВЦЭМ!$D$33:$D$776,СВЦЭМ!$A$33:$A$776,$A175,СВЦЭМ!$B$33:$B$776,T$147)+'СЕТ СН'!$I$14+СВЦЭМ!$D$10+'СЕТ СН'!$I$6-'СЕТ СН'!$I$26</f>
        <v>1412.90363157</v>
      </c>
      <c r="U175" s="36">
        <f>SUMIFS(СВЦЭМ!$D$33:$D$776,СВЦЭМ!$A$33:$A$776,$A175,СВЦЭМ!$B$33:$B$776,U$147)+'СЕТ СН'!$I$14+СВЦЭМ!$D$10+'СЕТ СН'!$I$6-'СЕТ СН'!$I$26</f>
        <v>1414.3405863500002</v>
      </c>
      <c r="V175" s="36">
        <f>SUMIFS(СВЦЭМ!$D$33:$D$776,СВЦЭМ!$A$33:$A$776,$A175,СВЦЭМ!$B$33:$B$776,V$147)+'СЕТ СН'!$I$14+СВЦЭМ!$D$10+'СЕТ СН'!$I$6-'СЕТ СН'!$I$26</f>
        <v>1421.1158995200001</v>
      </c>
      <c r="W175" s="36">
        <f>SUMIFS(СВЦЭМ!$D$33:$D$776,СВЦЭМ!$A$33:$A$776,$A175,СВЦЭМ!$B$33:$B$776,W$147)+'СЕТ СН'!$I$14+СВЦЭМ!$D$10+'СЕТ СН'!$I$6-'СЕТ СН'!$I$26</f>
        <v>1435.4975987400001</v>
      </c>
      <c r="X175" s="36">
        <f>SUMIFS(СВЦЭМ!$D$33:$D$776,СВЦЭМ!$A$33:$A$776,$A175,СВЦЭМ!$B$33:$B$776,X$147)+'СЕТ СН'!$I$14+СВЦЭМ!$D$10+'СЕТ СН'!$I$6-'СЕТ СН'!$I$26</f>
        <v>1437.1982073500001</v>
      </c>
      <c r="Y175" s="36">
        <f>SUMIFS(СВЦЭМ!$D$33:$D$776,СВЦЭМ!$A$33:$A$776,$A175,СВЦЭМ!$B$33:$B$776,Y$147)+'СЕТ СН'!$I$14+СВЦЭМ!$D$10+'СЕТ СН'!$I$6-'СЕТ СН'!$I$26</f>
        <v>1451.2127549500001</v>
      </c>
    </row>
    <row r="176" spans="1:25" ht="15.75" x14ac:dyDescent="0.2">
      <c r="A176" s="35">
        <f t="shared" si="4"/>
        <v>43890</v>
      </c>
      <c r="B176" s="36">
        <f>SUMIFS(СВЦЭМ!$D$33:$D$776,СВЦЭМ!$A$33:$A$776,$A176,СВЦЭМ!$B$33:$B$776,B$147)+'СЕТ СН'!$I$14+СВЦЭМ!$D$10+'СЕТ СН'!$I$6-'СЕТ СН'!$I$26</f>
        <v>1479.66559841</v>
      </c>
      <c r="C176" s="36">
        <f>SUMIFS(СВЦЭМ!$D$33:$D$776,СВЦЭМ!$A$33:$A$776,$A176,СВЦЭМ!$B$33:$B$776,C$147)+'СЕТ СН'!$I$14+СВЦЭМ!$D$10+'СЕТ СН'!$I$6-'СЕТ СН'!$I$26</f>
        <v>1479.8597319400001</v>
      </c>
      <c r="D176" s="36">
        <f>SUMIFS(СВЦЭМ!$D$33:$D$776,СВЦЭМ!$A$33:$A$776,$A176,СВЦЭМ!$B$33:$B$776,D$147)+'СЕТ СН'!$I$14+СВЦЭМ!$D$10+'СЕТ СН'!$I$6-'СЕТ СН'!$I$26</f>
        <v>1499.32822304</v>
      </c>
      <c r="E176" s="36">
        <f>SUMIFS(СВЦЭМ!$D$33:$D$776,СВЦЭМ!$A$33:$A$776,$A176,СВЦЭМ!$B$33:$B$776,E$147)+'СЕТ СН'!$I$14+СВЦЭМ!$D$10+'СЕТ СН'!$I$6-'СЕТ СН'!$I$26</f>
        <v>1514.3528138700001</v>
      </c>
      <c r="F176" s="36">
        <f>SUMIFS(СВЦЭМ!$D$33:$D$776,СВЦЭМ!$A$33:$A$776,$A176,СВЦЭМ!$B$33:$B$776,F$147)+'СЕТ СН'!$I$14+СВЦЭМ!$D$10+'СЕТ СН'!$I$6-'СЕТ СН'!$I$26</f>
        <v>1521.9480106000001</v>
      </c>
      <c r="G176" s="36">
        <f>SUMIFS(СВЦЭМ!$D$33:$D$776,СВЦЭМ!$A$33:$A$776,$A176,СВЦЭМ!$B$33:$B$776,G$147)+'СЕТ СН'!$I$14+СВЦЭМ!$D$10+'СЕТ СН'!$I$6-'СЕТ СН'!$I$26</f>
        <v>1522.21879227</v>
      </c>
      <c r="H176" s="36">
        <f>SUMIFS(СВЦЭМ!$D$33:$D$776,СВЦЭМ!$A$33:$A$776,$A176,СВЦЭМ!$B$33:$B$776,H$147)+'СЕТ СН'!$I$14+СВЦЭМ!$D$10+'СЕТ СН'!$I$6-'СЕТ СН'!$I$26</f>
        <v>1497.43869356</v>
      </c>
      <c r="I176" s="36">
        <f>SUMIFS(СВЦЭМ!$D$33:$D$776,СВЦЭМ!$A$33:$A$776,$A176,СВЦЭМ!$B$33:$B$776,I$147)+'СЕТ СН'!$I$14+СВЦЭМ!$D$10+'СЕТ СН'!$I$6-'СЕТ СН'!$I$26</f>
        <v>1466.43156436</v>
      </c>
      <c r="J176" s="36">
        <f>SUMIFS(СВЦЭМ!$D$33:$D$776,СВЦЭМ!$A$33:$A$776,$A176,СВЦЭМ!$B$33:$B$776,J$147)+'СЕТ СН'!$I$14+СВЦЭМ!$D$10+'СЕТ СН'!$I$6-'СЕТ СН'!$I$26</f>
        <v>1434.6612217900001</v>
      </c>
      <c r="K176" s="36">
        <f>SUMIFS(СВЦЭМ!$D$33:$D$776,СВЦЭМ!$A$33:$A$776,$A176,СВЦЭМ!$B$33:$B$776,K$147)+'СЕТ СН'!$I$14+СВЦЭМ!$D$10+'СЕТ СН'!$I$6-'СЕТ СН'!$I$26</f>
        <v>1438.4744005699999</v>
      </c>
      <c r="L176" s="36">
        <f>SUMIFS(СВЦЭМ!$D$33:$D$776,СВЦЭМ!$A$33:$A$776,$A176,СВЦЭМ!$B$33:$B$776,L$147)+'СЕТ СН'!$I$14+СВЦЭМ!$D$10+'СЕТ СН'!$I$6-'СЕТ СН'!$I$26</f>
        <v>1432.16079184</v>
      </c>
      <c r="M176" s="36">
        <f>SUMIFS(СВЦЭМ!$D$33:$D$776,СВЦЭМ!$A$33:$A$776,$A176,СВЦЭМ!$B$33:$B$776,M$147)+'СЕТ СН'!$I$14+СВЦЭМ!$D$10+'СЕТ СН'!$I$6-'СЕТ СН'!$I$26</f>
        <v>1435.2452460899999</v>
      </c>
      <c r="N176" s="36">
        <f>SUMIFS(СВЦЭМ!$D$33:$D$776,СВЦЭМ!$A$33:$A$776,$A176,СВЦЭМ!$B$33:$B$776,N$147)+'СЕТ СН'!$I$14+СВЦЭМ!$D$10+'СЕТ СН'!$I$6-'СЕТ СН'!$I$26</f>
        <v>1440.17805337</v>
      </c>
      <c r="O176" s="36">
        <f>SUMIFS(СВЦЭМ!$D$33:$D$776,СВЦЭМ!$A$33:$A$776,$A176,СВЦЭМ!$B$33:$B$776,O$147)+'СЕТ СН'!$I$14+СВЦЭМ!$D$10+'СЕТ СН'!$I$6-'СЕТ СН'!$I$26</f>
        <v>1444.3519224500001</v>
      </c>
      <c r="P176" s="36">
        <f>SUMIFS(СВЦЭМ!$D$33:$D$776,СВЦЭМ!$A$33:$A$776,$A176,СВЦЭМ!$B$33:$B$776,P$147)+'СЕТ СН'!$I$14+СВЦЭМ!$D$10+'СЕТ СН'!$I$6-'СЕТ СН'!$I$26</f>
        <v>1455.4265989099999</v>
      </c>
      <c r="Q176" s="36">
        <f>SUMIFS(СВЦЭМ!$D$33:$D$776,СВЦЭМ!$A$33:$A$776,$A176,СВЦЭМ!$B$33:$B$776,Q$147)+'СЕТ СН'!$I$14+СВЦЭМ!$D$10+'СЕТ СН'!$I$6-'СЕТ СН'!$I$26</f>
        <v>1464.9226036499999</v>
      </c>
      <c r="R176" s="36">
        <f>SUMIFS(СВЦЭМ!$D$33:$D$776,СВЦЭМ!$A$33:$A$776,$A176,СВЦЭМ!$B$33:$B$776,R$147)+'СЕТ СН'!$I$14+СВЦЭМ!$D$10+'СЕТ СН'!$I$6-'СЕТ СН'!$I$26</f>
        <v>1461.2925836200002</v>
      </c>
      <c r="S176" s="36">
        <f>SUMIFS(СВЦЭМ!$D$33:$D$776,СВЦЭМ!$A$33:$A$776,$A176,СВЦЭМ!$B$33:$B$776,S$147)+'СЕТ СН'!$I$14+СВЦЭМ!$D$10+'СЕТ СН'!$I$6-'СЕТ СН'!$I$26</f>
        <v>1457.1322828299999</v>
      </c>
      <c r="T176" s="36">
        <f>SUMIFS(СВЦЭМ!$D$33:$D$776,СВЦЭМ!$A$33:$A$776,$A176,СВЦЭМ!$B$33:$B$776,T$147)+'СЕТ СН'!$I$14+СВЦЭМ!$D$10+'СЕТ СН'!$I$6-'СЕТ СН'!$I$26</f>
        <v>1441.7091411900001</v>
      </c>
      <c r="U176" s="36">
        <f>SUMIFS(СВЦЭМ!$D$33:$D$776,СВЦЭМ!$A$33:$A$776,$A176,СВЦЭМ!$B$33:$B$776,U$147)+'СЕТ СН'!$I$14+СВЦЭМ!$D$10+'СЕТ СН'!$I$6-'СЕТ СН'!$I$26</f>
        <v>1443.56498917</v>
      </c>
      <c r="V176" s="36">
        <f>SUMIFS(СВЦЭМ!$D$33:$D$776,СВЦЭМ!$A$33:$A$776,$A176,СВЦЭМ!$B$33:$B$776,V$147)+'СЕТ СН'!$I$14+СВЦЭМ!$D$10+'СЕТ СН'!$I$6-'СЕТ СН'!$I$26</f>
        <v>1436.6989733200001</v>
      </c>
      <c r="W176" s="36">
        <f>SUMIFS(СВЦЭМ!$D$33:$D$776,СВЦЭМ!$A$33:$A$776,$A176,СВЦЭМ!$B$33:$B$776,W$147)+'СЕТ СН'!$I$14+СВЦЭМ!$D$10+'СЕТ СН'!$I$6-'СЕТ СН'!$I$26</f>
        <v>1446.6547293600001</v>
      </c>
      <c r="X176" s="36">
        <f>SUMIFS(СВЦЭМ!$D$33:$D$776,СВЦЭМ!$A$33:$A$776,$A176,СВЦЭМ!$B$33:$B$776,X$147)+'СЕТ СН'!$I$14+СВЦЭМ!$D$10+'СЕТ СН'!$I$6-'СЕТ СН'!$I$26</f>
        <v>1450.09554106</v>
      </c>
      <c r="Y176" s="36">
        <f>SUMIFS(СВЦЭМ!$D$33:$D$776,СВЦЭМ!$A$33:$A$776,$A176,СВЦЭМ!$B$33:$B$776,Y$147)+'СЕТ СН'!$I$14+СВЦЭМ!$D$10+'СЕТ СН'!$I$6-'СЕТ СН'!$I$26</f>
        <v>1463.5477467800001</v>
      </c>
    </row>
    <row r="177" spans="1:27" ht="15.75" x14ac:dyDescent="0.2">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7" ht="15.75"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row>
    <row r="179" spans="1:27" ht="12.75" customHeight="1" x14ac:dyDescent="0.2">
      <c r="A179" s="136" t="s">
        <v>7</v>
      </c>
      <c r="B179" s="130" t="s">
        <v>148</v>
      </c>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2"/>
    </row>
    <row r="180" spans="1:27" ht="12.75" customHeight="1" x14ac:dyDescent="0.2">
      <c r="A180" s="137"/>
      <c r="B180" s="133"/>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5"/>
    </row>
    <row r="181" spans="1:27" s="46" customFormat="1" ht="12.75" customHeight="1" x14ac:dyDescent="0.2">
      <c r="A181" s="138"/>
      <c r="B181" s="34">
        <v>1</v>
      </c>
      <c r="C181" s="34">
        <v>2</v>
      </c>
      <c r="D181" s="34">
        <v>3</v>
      </c>
      <c r="E181" s="34">
        <v>4</v>
      </c>
      <c r="F181" s="34">
        <v>5</v>
      </c>
      <c r="G181" s="34">
        <v>6</v>
      </c>
      <c r="H181" s="34">
        <v>7</v>
      </c>
      <c r="I181" s="34">
        <v>8</v>
      </c>
      <c r="J181" s="34">
        <v>9</v>
      </c>
      <c r="K181" s="34">
        <v>10</v>
      </c>
      <c r="L181" s="34">
        <v>11</v>
      </c>
      <c r="M181" s="34">
        <v>12</v>
      </c>
      <c r="N181" s="34">
        <v>13</v>
      </c>
      <c r="O181" s="34">
        <v>14</v>
      </c>
      <c r="P181" s="34">
        <v>15</v>
      </c>
      <c r="Q181" s="34">
        <v>16</v>
      </c>
      <c r="R181" s="34">
        <v>17</v>
      </c>
      <c r="S181" s="34">
        <v>18</v>
      </c>
      <c r="T181" s="34">
        <v>19</v>
      </c>
      <c r="U181" s="34">
        <v>20</v>
      </c>
      <c r="V181" s="34">
        <v>21</v>
      </c>
      <c r="W181" s="34">
        <v>22</v>
      </c>
      <c r="X181" s="34">
        <v>23</v>
      </c>
      <c r="Y181" s="34">
        <v>24</v>
      </c>
    </row>
    <row r="182" spans="1:27" ht="15.75" customHeight="1" x14ac:dyDescent="0.2">
      <c r="A182" s="35" t="str">
        <f>A148</f>
        <v>01.02.2020</v>
      </c>
      <c r="B182" s="36">
        <f>SUMIFS(СВЦЭМ!$E$33:$E$776,СВЦЭМ!$A$33:$A$776,$A182,СВЦЭМ!$B$33:$B$776,B$181)+'СЕТ СН'!$F$15</f>
        <v>170.25949299000001</v>
      </c>
      <c r="C182" s="36">
        <f>SUMIFS(СВЦЭМ!$E$33:$E$776,СВЦЭМ!$A$33:$A$776,$A182,СВЦЭМ!$B$33:$B$776,C$181)+'СЕТ СН'!$F$15</f>
        <v>176.75923845</v>
      </c>
      <c r="D182" s="36">
        <f>SUMIFS(СВЦЭМ!$E$33:$E$776,СВЦЭМ!$A$33:$A$776,$A182,СВЦЭМ!$B$33:$B$776,D$181)+'СЕТ СН'!$F$15</f>
        <v>182.77822971000001</v>
      </c>
      <c r="E182" s="36">
        <f>SUMIFS(СВЦЭМ!$E$33:$E$776,СВЦЭМ!$A$33:$A$776,$A182,СВЦЭМ!$B$33:$B$776,E$181)+'СЕТ СН'!$F$15</f>
        <v>181.8460982</v>
      </c>
      <c r="F182" s="36">
        <f>SUMIFS(СВЦЭМ!$E$33:$E$776,СВЦЭМ!$A$33:$A$776,$A182,СВЦЭМ!$B$33:$B$776,F$181)+'СЕТ СН'!$F$15</f>
        <v>179.42318660999999</v>
      </c>
      <c r="G182" s="36">
        <f>SUMIFS(СВЦЭМ!$E$33:$E$776,СВЦЭМ!$A$33:$A$776,$A182,СВЦЭМ!$B$33:$B$776,G$181)+'СЕТ СН'!$F$15</f>
        <v>176.06331605</v>
      </c>
      <c r="H182" s="36">
        <f>SUMIFS(СВЦЭМ!$E$33:$E$776,СВЦЭМ!$A$33:$A$776,$A182,СВЦЭМ!$B$33:$B$776,H$181)+'СЕТ СН'!$F$15</f>
        <v>170.86448154000001</v>
      </c>
      <c r="I182" s="36">
        <f>SUMIFS(СВЦЭМ!$E$33:$E$776,СВЦЭМ!$A$33:$A$776,$A182,СВЦЭМ!$B$33:$B$776,I$181)+'СЕТ СН'!$F$15</f>
        <v>165.48978335000001</v>
      </c>
      <c r="J182" s="36">
        <f>SUMIFS(СВЦЭМ!$E$33:$E$776,СВЦЭМ!$A$33:$A$776,$A182,СВЦЭМ!$B$33:$B$776,J$181)+'СЕТ СН'!$F$15</f>
        <v>161.43519019999999</v>
      </c>
      <c r="K182" s="36">
        <f>SUMIFS(СВЦЭМ!$E$33:$E$776,СВЦЭМ!$A$33:$A$776,$A182,СВЦЭМ!$B$33:$B$776,K$181)+'СЕТ СН'!$F$15</f>
        <v>154.95114788000001</v>
      </c>
      <c r="L182" s="36">
        <f>SUMIFS(СВЦЭМ!$E$33:$E$776,СВЦЭМ!$A$33:$A$776,$A182,СВЦЭМ!$B$33:$B$776,L$181)+'СЕТ СН'!$F$15</f>
        <v>153.64013621000001</v>
      </c>
      <c r="M182" s="36">
        <f>SUMIFS(СВЦЭМ!$E$33:$E$776,СВЦЭМ!$A$33:$A$776,$A182,СВЦЭМ!$B$33:$B$776,M$181)+'СЕТ СН'!$F$15</f>
        <v>155.04754088999999</v>
      </c>
      <c r="N182" s="36">
        <f>SUMIFS(СВЦЭМ!$E$33:$E$776,СВЦЭМ!$A$33:$A$776,$A182,СВЦЭМ!$B$33:$B$776,N$181)+'СЕТ СН'!$F$15</f>
        <v>157.72412460999999</v>
      </c>
      <c r="O182" s="36">
        <f>SUMIFS(СВЦЭМ!$E$33:$E$776,СВЦЭМ!$A$33:$A$776,$A182,СВЦЭМ!$B$33:$B$776,O$181)+'СЕТ СН'!$F$15</f>
        <v>162.98051455000001</v>
      </c>
      <c r="P182" s="36">
        <f>SUMIFS(СВЦЭМ!$E$33:$E$776,СВЦЭМ!$A$33:$A$776,$A182,СВЦЭМ!$B$33:$B$776,P$181)+'СЕТ СН'!$F$15</f>
        <v>165.21429308</v>
      </c>
      <c r="Q182" s="36">
        <f>SUMIFS(СВЦЭМ!$E$33:$E$776,СВЦЭМ!$A$33:$A$776,$A182,СВЦЭМ!$B$33:$B$776,Q$181)+'СЕТ СН'!$F$15</f>
        <v>166.24932670000001</v>
      </c>
      <c r="R182" s="36">
        <f>SUMIFS(СВЦЭМ!$E$33:$E$776,СВЦЭМ!$A$33:$A$776,$A182,СВЦЭМ!$B$33:$B$776,R$181)+'СЕТ СН'!$F$15</f>
        <v>165.74446499999999</v>
      </c>
      <c r="S182" s="36">
        <f>SUMIFS(СВЦЭМ!$E$33:$E$776,СВЦЭМ!$A$33:$A$776,$A182,СВЦЭМ!$B$33:$B$776,S$181)+'СЕТ СН'!$F$15</f>
        <v>163.6021968</v>
      </c>
      <c r="T182" s="36">
        <f>SUMIFS(СВЦЭМ!$E$33:$E$776,СВЦЭМ!$A$33:$A$776,$A182,СВЦЭМ!$B$33:$B$776,T$181)+'СЕТ СН'!$F$15</f>
        <v>156.66948678</v>
      </c>
      <c r="U182" s="36">
        <f>SUMIFS(СВЦЭМ!$E$33:$E$776,СВЦЭМ!$A$33:$A$776,$A182,СВЦЭМ!$B$33:$B$776,U$181)+'СЕТ СН'!$F$15</f>
        <v>157.33531729000001</v>
      </c>
      <c r="V182" s="36">
        <f>SUMIFS(СВЦЭМ!$E$33:$E$776,СВЦЭМ!$A$33:$A$776,$A182,СВЦЭМ!$B$33:$B$776,V$181)+'СЕТ СН'!$F$15</f>
        <v>159.07624613999999</v>
      </c>
      <c r="W182" s="36">
        <f>SUMIFS(СВЦЭМ!$E$33:$E$776,СВЦЭМ!$A$33:$A$776,$A182,СВЦЭМ!$B$33:$B$776,W$181)+'СЕТ СН'!$F$15</f>
        <v>161.72472667</v>
      </c>
      <c r="X182" s="36">
        <f>SUMIFS(СВЦЭМ!$E$33:$E$776,СВЦЭМ!$A$33:$A$776,$A182,СВЦЭМ!$B$33:$B$776,X$181)+'СЕТ СН'!$F$15</f>
        <v>165.1761899</v>
      </c>
      <c r="Y182" s="36">
        <f>SUMIFS(СВЦЭМ!$E$33:$E$776,СВЦЭМ!$A$33:$A$776,$A182,СВЦЭМ!$B$33:$B$776,Y$181)+'СЕТ СН'!$F$15</f>
        <v>168.71172163</v>
      </c>
      <c r="AA182" s="45"/>
    </row>
    <row r="183" spans="1:27" ht="15.75" x14ac:dyDescent="0.2">
      <c r="A183" s="35">
        <f>A182+1</f>
        <v>43863</v>
      </c>
      <c r="B183" s="36">
        <f>SUMIFS(СВЦЭМ!$E$33:$E$776,СВЦЭМ!$A$33:$A$776,$A183,СВЦЭМ!$B$33:$B$776,B$181)+'СЕТ СН'!$F$15</f>
        <v>169.34098159999999</v>
      </c>
      <c r="C183" s="36">
        <f>SUMIFS(СВЦЭМ!$E$33:$E$776,СВЦЭМ!$A$33:$A$776,$A183,СВЦЭМ!$B$33:$B$776,C$181)+'СЕТ СН'!$F$15</f>
        <v>174.75756487000001</v>
      </c>
      <c r="D183" s="36">
        <f>SUMIFS(СВЦЭМ!$E$33:$E$776,СВЦЭМ!$A$33:$A$776,$A183,СВЦЭМ!$B$33:$B$776,D$181)+'СЕТ СН'!$F$15</f>
        <v>179.10184430999999</v>
      </c>
      <c r="E183" s="36">
        <f>SUMIFS(СВЦЭМ!$E$33:$E$776,СВЦЭМ!$A$33:$A$776,$A183,СВЦЭМ!$B$33:$B$776,E$181)+'СЕТ СН'!$F$15</f>
        <v>181.73755686000001</v>
      </c>
      <c r="F183" s="36">
        <f>SUMIFS(СВЦЭМ!$E$33:$E$776,СВЦЭМ!$A$33:$A$776,$A183,СВЦЭМ!$B$33:$B$776,F$181)+'СЕТ СН'!$F$15</f>
        <v>180.54001097</v>
      </c>
      <c r="G183" s="36">
        <f>SUMIFS(СВЦЭМ!$E$33:$E$776,СВЦЭМ!$A$33:$A$776,$A183,СВЦЭМ!$B$33:$B$776,G$181)+'СЕТ СН'!$F$15</f>
        <v>178.84561475999999</v>
      </c>
      <c r="H183" s="36">
        <f>SUMIFS(СВЦЭМ!$E$33:$E$776,СВЦЭМ!$A$33:$A$776,$A183,СВЦЭМ!$B$33:$B$776,H$181)+'СЕТ СН'!$F$15</f>
        <v>174.70955420999999</v>
      </c>
      <c r="I183" s="36">
        <f>SUMIFS(СВЦЭМ!$E$33:$E$776,СВЦЭМ!$A$33:$A$776,$A183,СВЦЭМ!$B$33:$B$776,I$181)+'СЕТ СН'!$F$15</f>
        <v>169.70581394999999</v>
      </c>
      <c r="J183" s="36">
        <f>SUMIFS(СВЦЭМ!$E$33:$E$776,СВЦЭМ!$A$33:$A$776,$A183,СВЦЭМ!$B$33:$B$776,J$181)+'СЕТ СН'!$F$15</f>
        <v>164.4418239</v>
      </c>
      <c r="K183" s="36">
        <f>SUMIFS(СВЦЭМ!$E$33:$E$776,СВЦЭМ!$A$33:$A$776,$A183,СВЦЭМ!$B$33:$B$776,K$181)+'СЕТ СН'!$F$15</f>
        <v>158.03846385</v>
      </c>
      <c r="L183" s="36">
        <f>SUMIFS(СВЦЭМ!$E$33:$E$776,СВЦЭМ!$A$33:$A$776,$A183,СВЦЭМ!$B$33:$B$776,L$181)+'СЕТ СН'!$F$15</f>
        <v>155.11125472000001</v>
      </c>
      <c r="M183" s="36">
        <f>SUMIFS(СВЦЭМ!$E$33:$E$776,СВЦЭМ!$A$33:$A$776,$A183,СВЦЭМ!$B$33:$B$776,M$181)+'СЕТ СН'!$F$15</f>
        <v>155.16919442</v>
      </c>
      <c r="N183" s="36">
        <f>SUMIFS(СВЦЭМ!$E$33:$E$776,СВЦЭМ!$A$33:$A$776,$A183,СВЦЭМ!$B$33:$B$776,N$181)+'СЕТ СН'!$F$15</f>
        <v>157.08097168</v>
      </c>
      <c r="O183" s="36">
        <f>SUMIFS(СВЦЭМ!$E$33:$E$776,СВЦЭМ!$A$33:$A$776,$A183,СВЦЭМ!$B$33:$B$776,O$181)+'СЕТ СН'!$F$15</f>
        <v>161.02961624</v>
      </c>
      <c r="P183" s="36">
        <f>SUMIFS(СВЦЭМ!$E$33:$E$776,СВЦЭМ!$A$33:$A$776,$A183,СВЦЭМ!$B$33:$B$776,P$181)+'СЕТ СН'!$F$15</f>
        <v>163.31468853000001</v>
      </c>
      <c r="Q183" s="36">
        <f>SUMIFS(СВЦЭМ!$E$33:$E$776,СВЦЭМ!$A$33:$A$776,$A183,СВЦЭМ!$B$33:$B$776,Q$181)+'СЕТ СН'!$F$15</f>
        <v>166.03269938</v>
      </c>
      <c r="R183" s="36">
        <f>SUMIFS(СВЦЭМ!$E$33:$E$776,СВЦЭМ!$A$33:$A$776,$A183,СВЦЭМ!$B$33:$B$776,R$181)+'СЕТ СН'!$F$15</f>
        <v>164.22126507999999</v>
      </c>
      <c r="S183" s="36">
        <f>SUMIFS(СВЦЭМ!$E$33:$E$776,СВЦЭМ!$A$33:$A$776,$A183,СВЦЭМ!$B$33:$B$776,S$181)+'СЕТ СН'!$F$15</f>
        <v>162.0370432</v>
      </c>
      <c r="T183" s="36">
        <f>SUMIFS(СВЦЭМ!$E$33:$E$776,СВЦЭМ!$A$33:$A$776,$A183,СВЦЭМ!$B$33:$B$776,T$181)+'СЕТ СН'!$F$15</f>
        <v>158.33494959999999</v>
      </c>
      <c r="U183" s="36">
        <f>SUMIFS(СВЦЭМ!$E$33:$E$776,СВЦЭМ!$A$33:$A$776,$A183,СВЦЭМ!$B$33:$B$776,U$181)+'СЕТ СН'!$F$15</f>
        <v>156.82513076999999</v>
      </c>
      <c r="V183" s="36">
        <f>SUMIFS(СВЦЭМ!$E$33:$E$776,СВЦЭМ!$A$33:$A$776,$A183,СВЦЭМ!$B$33:$B$776,V$181)+'СЕТ СН'!$F$15</f>
        <v>155.53462722</v>
      </c>
      <c r="W183" s="36">
        <f>SUMIFS(СВЦЭМ!$E$33:$E$776,СВЦЭМ!$A$33:$A$776,$A183,СВЦЭМ!$B$33:$B$776,W$181)+'СЕТ СН'!$F$15</f>
        <v>157.60672652</v>
      </c>
      <c r="X183" s="36">
        <f>SUMIFS(СВЦЭМ!$E$33:$E$776,СВЦЭМ!$A$33:$A$776,$A183,СВЦЭМ!$B$33:$B$776,X$181)+'СЕТ СН'!$F$15</f>
        <v>159.29469258</v>
      </c>
      <c r="Y183" s="36">
        <f>SUMIFS(СВЦЭМ!$E$33:$E$776,СВЦЭМ!$A$33:$A$776,$A183,СВЦЭМ!$B$33:$B$776,Y$181)+'СЕТ СН'!$F$15</f>
        <v>162.09885279</v>
      </c>
    </row>
    <row r="184" spans="1:27" ht="15.75" x14ac:dyDescent="0.2">
      <c r="A184" s="35">
        <f t="shared" ref="A184:A210" si="5">A183+1</f>
        <v>43864</v>
      </c>
      <c r="B184" s="36">
        <f>SUMIFS(СВЦЭМ!$E$33:$E$776,СВЦЭМ!$A$33:$A$776,$A184,СВЦЭМ!$B$33:$B$776,B$181)+'СЕТ СН'!$F$15</f>
        <v>168.53795137</v>
      </c>
      <c r="C184" s="36">
        <f>SUMIFS(СВЦЭМ!$E$33:$E$776,СВЦЭМ!$A$33:$A$776,$A184,СВЦЭМ!$B$33:$B$776,C$181)+'СЕТ СН'!$F$15</f>
        <v>171.08042816</v>
      </c>
      <c r="D184" s="36">
        <f>SUMIFS(СВЦЭМ!$E$33:$E$776,СВЦЭМ!$A$33:$A$776,$A184,СВЦЭМ!$B$33:$B$776,D$181)+'СЕТ СН'!$F$15</f>
        <v>172.73412293999999</v>
      </c>
      <c r="E184" s="36">
        <f>SUMIFS(СВЦЭМ!$E$33:$E$776,СВЦЭМ!$A$33:$A$776,$A184,СВЦЭМ!$B$33:$B$776,E$181)+'СЕТ СН'!$F$15</f>
        <v>173.03149937000001</v>
      </c>
      <c r="F184" s="36">
        <f>SUMIFS(СВЦЭМ!$E$33:$E$776,СВЦЭМ!$A$33:$A$776,$A184,СВЦЭМ!$B$33:$B$776,F$181)+'СЕТ СН'!$F$15</f>
        <v>172.45193752</v>
      </c>
      <c r="G184" s="36">
        <f>SUMIFS(СВЦЭМ!$E$33:$E$776,СВЦЭМ!$A$33:$A$776,$A184,СВЦЭМ!$B$33:$B$776,G$181)+'СЕТ СН'!$F$15</f>
        <v>172.10165379</v>
      </c>
      <c r="H184" s="36">
        <f>SUMIFS(СВЦЭМ!$E$33:$E$776,СВЦЭМ!$A$33:$A$776,$A184,СВЦЭМ!$B$33:$B$776,H$181)+'СЕТ СН'!$F$15</f>
        <v>165.0266895</v>
      </c>
      <c r="I184" s="36">
        <f>SUMIFS(СВЦЭМ!$E$33:$E$776,СВЦЭМ!$A$33:$A$776,$A184,СВЦЭМ!$B$33:$B$776,I$181)+'СЕТ СН'!$F$15</f>
        <v>161.54397548</v>
      </c>
      <c r="J184" s="36">
        <f>SUMIFS(СВЦЭМ!$E$33:$E$776,СВЦЭМ!$A$33:$A$776,$A184,СВЦЭМ!$B$33:$B$776,J$181)+'СЕТ СН'!$F$15</f>
        <v>159.32991157999999</v>
      </c>
      <c r="K184" s="36">
        <f>SUMIFS(СВЦЭМ!$E$33:$E$776,СВЦЭМ!$A$33:$A$776,$A184,СВЦЭМ!$B$33:$B$776,K$181)+'СЕТ СН'!$F$15</f>
        <v>161.34293041000001</v>
      </c>
      <c r="L184" s="36">
        <f>SUMIFS(СВЦЭМ!$E$33:$E$776,СВЦЭМ!$A$33:$A$776,$A184,СВЦЭМ!$B$33:$B$776,L$181)+'СЕТ СН'!$F$15</f>
        <v>161.36467353</v>
      </c>
      <c r="M184" s="36">
        <f>SUMIFS(СВЦЭМ!$E$33:$E$776,СВЦЭМ!$A$33:$A$776,$A184,СВЦЭМ!$B$33:$B$776,M$181)+'СЕТ СН'!$F$15</f>
        <v>161.41134074999999</v>
      </c>
      <c r="N184" s="36">
        <f>SUMIFS(СВЦЭМ!$E$33:$E$776,СВЦЭМ!$A$33:$A$776,$A184,СВЦЭМ!$B$33:$B$776,N$181)+'СЕТ СН'!$F$15</f>
        <v>167.39332472000001</v>
      </c>
      <c r="O184" s="36">
        <f>SUMIFS(СВЦЭМ!$E$33:$E$776,СВЦЭМ!$A$33:$A$776,$A184,СВЦЭМ!$B$33:$B$776,O$181)+'СЕТ СН'!$F$15</f>
        <v>171.63642938999999</v>
      </c>
      <c r="P184" s="36">
        <f>SUMIFS(СВЦЭМ!$E$33:$E$776,СВЦЭМ!$A$33:$A$776,$A184,СВЦЭМ!$B$33:$B$776,P$181)+'СЕТ СН'!$F$15</f>
        <v>172.72399798999999</v>
      </c>
      <c r="Q184" s="36">
        <f>SUMIFS(СВЦЭМ!$E$33:$E$776,СВЦЭМ!$A$33:$A$776,$A184,СВЦЭМ!$B$33:$B$776,Q$181)+'СЕТ СН'!$F$15</f>
        <v>174.70032549000001</v>
      </c>
      <c r="R184" s="36">
        <f>SUMIFS(СВЦЭМ!$E$33:$E$776,СВЦЭМ!$A$33:$A$776,$A184,СВЦЭМ!$B$33:$B$776,R$181)+'СЕТ СН'!$F$15</f>
        <v>173.88614304000001</v>
      </c>
      <c r="S184" s="36">
        <f>SUMIFS(СВЦЭМ!$E$33:$E$776,СВЦЭМ!$A$33:$A$776,$A184,СВЦЭМ!$B$33:$B$776,S$181)+'СЕТ СН'!$F$15</f>
        <v>171.79070243000001</v>
      </c>
      <c r="T184" s="36">
        <f>SUMIFS(СВЦЭМ!$E$33:$E$776,СВЦЭМ!$A$33:$A$776,$A184,СВЦЭМ!$B$33:$B$776,T$181)+'СЕТ СН'!$F$15</f>
        <v>164.93295857000001</v>
      </c>
      <c r="U184" s="36">
        <f>SUMIFS(СВЦЭМ!$E$33:$E$776,СВЦЭМ!$A$33:$A$776,$A184,СВЦЭМ!$B$33:$B$776,U$181)+'СЕТ СН'!$F$15</f>
        <v>163.10032792000001</v>
      </c>
      <c r="V184" s="36">
        <f>SUMIFS(СВЦЭМ!$E$33:$E$776,СВЦЭМ!$A$33:$A$776,$A184,СВЦЭМ!$B$33:$B$776,V$181)+'СЕТ СН'!$F$15</f>
        <v>164.25354863000001</v>
      </c>
      <c r="W184" s="36">
        <f>SUMIFS(СВЦЭМ!$E$33:$E$776,СВЦЭМ!$A$33:$A$776,$A184,СВЦЭМ!$B$33:$B$776,W$181)+'СЕТ СН'!$F$15</f>
        <v>161.46759671999999</v>
      </c>
      <c r="X184" s="36">
        <f>SUMIFS(СВЦЭМ!$E$33:$E$776,СВЦЭМ!$A$33:$A$776,$A184,СВЦЭМ!$B$33:$B$776,X$181)+'СЕТ СН'!$F$15</f>
        <v>162.48021323</v>
      </c>
      <c r="Y184" s="36">
        <f>SUMIFS(СВЦЭМ!$E$33:$E$776,СВЦЭМ!$A$33:$A$776,$A184,СВЦЭМ!$B$33:$B$776,Y$181)+'СЕТ СН'!$F$15</f>
        <v>164.80546624999999</v>
      </c>
    </row>
    <row r="185" spans="1:27" ht="15.75" x14ac:dyDescent="0.2">
      <c r="A185" s="35">
        <f t="shared" si="5"/>
        <v>43865</v>
      </c>
      <c r="B185" s="36">
        <f>SUMIFS(СВЦЭМ!$E$33:$E$776,СВЦЭМ!$A$33:$A$776,$A185,СВЦЭМ!$B$33:$B$776,B$181)+'СЕТ СН'!$F$15</f>
        <v>164.73075433</v>
      </c>
      <c r="C185" s="36">
        <f>SUMIFS(СВЦЭМ!$E$33:$E$776,СВЦЭМ!$A$33:$A$776,$A185,СВЦЭМ!$B$33:$B$776,C$181)+'СЕТ СН'!$F$15</f>
        <v>166.98123190000001</v>
      </c>
      <c r="D185" s="36">
        <f>SUMIFS(СВЦЭМ!$E$33:$E$776,СВЦЭМ!$A$33:$A$776,$A185,СВЦЭМ!$B$33:$B$776,D$181)+'СЕТ СН'!$F$15</f>
        <v>169.52921603999999</v>
      </c>
      <c r="E185" s="36">
        <f>SUMIFS(СВЦЭМ!$E$33:$E$776,СВЦЭМ!$A$33:$A$776,$A185,СВЦЭМ!$B$33:$B$776,E$181)+'СЕТ СН'!$F$15</f>
        <v>169.20197716999999</v>
      </c>
      <c r="F185" s="36">
        <f>SUMIFS(СВЦЭМ!$E$33:$E$776,СВЦЭМ!$A$33:$A$776,$A185,СВЦЭМ!$B$33:$B$776,F$181)+'СЕТ СН'!$F$15</f>
        <v>167.36383899</v>
      </c>
      <c r="G185" s="36">
        <f>SUMIFS(СВЦЭМ!$E$33:$E$776,СВЦЭМ!$A$33:$A$776,$A185,СВЦЭМ!$B$33:$B$776,G$181)+'СЕТ СН'!$F$15</f>
        <v>163.45879841999999</v>
      </c>
      <c r="H185" s="36">
        <f>SUMIFS(СВЦЭМ!$E$33:$E$776,СВЦЭМ!$A$33:$A$776,$A185,СВЦЭМ!$B$33:$B$776,H$181)+'СЕТ СН'!$F$15</f>
        <v>159.90985262000001</v>
      </c>
      <c r="I185" s="36">
        <f>SUMIFS(СВЦЭМ!$E$33:$E$776,СВЦЭМ!$A$33:$A$776,$A185,СВЦЭМ!$B$33:$B$776,I$181)+'СЕТ СН'!$F$15</f>
        <v>154.63619942</v>
      </c>
      <c r="J185" s="36">
        <f>SUMIFS(СВЦЭМ!$E$33:$E$776,СВЦЭМ!$A$33:$A$776,$A185,СВЦЭМ!$B$33:$B$776,J$181)+'СЕТ СН'!$F$15</f>
        <v>150.98653528</v>
      </c>
      <c r="K185" s="36">
        <f>SUMIFS(СВЦЭМ!$E$33:$E$776,СВЦЭМ!$A$33:$A$776,$A185,СВЦЭМ!$B$33:$B$776,K$181)+'СЕТ СН'!$F$15</f>
        <v>149.06650296999999</v>
      </c>
      <c r="L185" s="36">
        <f>SUMIFS(СВЦЭМ!$E$33:$E$776,СВЦЭМ!$A$33:$A$776,$A185,СВЦЭМ!$B$33:$B$776,L$181)+'СЕТ СН'!$F$15</f>
        <v>152.96173411000001</v>
      </c>
      <c r="M185" s="36">
        <f>SUMIFS(СВЦЭМ!$E$33:$E$776,СВЦЭМ!$A$33:$A$776,$A185,СВЦЭМ!$B$33:$B$776,M$181)+'СЕТ СН'!$F$15</f>
        <v>164.11475601999999</v>
      </c>
      <c r="N185" s="36">
        <f>SUMIFS(СВЦЭМ!$E$33:$E$776,СВЦЭМ!$A$33:$A$776,$A185,СВЦЭМ!$B$33:$B$776,N$181)+'СЕТ СН'!$F$15</f>
        <v>173.18093597000001</v>
      </c>
      <c r="O185" s="36">
        <f>SUMIFS(СВЦЭМ!$E$33:$E$776,СВЦЭМ!$A$33:$A$776,$A185,СВЦЭМ!$B$33:$B$776,O$181)+'СЕТ СН'!$F$15</f>
        <v>176.57385611999999</v>
      </c>
      <c r="P185" s="36">
        <f>SUMIFS(СВЦЭМ!$E$33:$E$776,СВЦЭМ!$A$33:$A$776,$A185,СВЦЭМ!$B$33:$B$776,P$181)+'СЕТ СН'!$F$15</f>
        <v>177.43976635999999</v>
      </c>
      <c r="Q185" s="36">
        <f>SUMIFS(СВЦЭМ!$E$33:$E$776,СВЦЭМ!$A$33:$A$776,$A185,СВЦЭМ!$B$33:$B$776,Q$181)+'СЕТ СН'!$F$15</f>
        <v>178.24884506999999</v>
      </c>
      <c r="R185" s="36">
        <f>SUMIFS(СВЦЭМ!$E$33:$E$776,СВЦЭМ!$A$33:$A$776,$A185,СВЦЭМ!$B$33:$B$776,R$181)+'СЕТ СН'!$F$15</f>
        <v>178.11833134</v>
      </c>
      <c r="S185" s="36">
        <f>SUMIFS(СВЦЭМ!$E$33:$E$776,СВЦЭМ!$A$33:$A$776,$A185,СВЦЭМ!$B$33:$B$776,S$181)+'СЕТ СН'!$F$15</f>
        <v>175.89459771</v>
      </c>
      <c r="T185" s="36">
        <f>SUMIFS(СВЦЭМ!$E$33:$E$776,СВЦЭМ!$A$33:$A$776,$A185,СВЦЭМ!$B$33:$B$776,T$181)+'СЕТ СН'!$F$15</f>
        <v>170.90680376</v>
      </c>
      <c r="U185" s="36">
        <f>SUMIFS(СВЦЭМ!$E$33:$E$776,СВЦЭМ!$A$33:$A$776,$A185,СВЦЭМ!$B$33:$B$776,U$181)+'СЕТ СН'!$F$15</f>
        <v>168.32545339000001</v>
      </c>
      <c r="V185" s="36">
        <f>SUMIFS(СВЦЭМ!$E$33:$E$776,СВЦЭМ!$A$33:$A$776,$A185,СВЦЭМ!$B$33:$B$776,V$181)+'СЕТ СН'!$F$15</f>
        <v>169.49880368999999</v>
      </c>
      <c r="W185" s="36">
        <f>SUMIFS(СВЦЭМ!$E$33:$E$776,СВЦЭМ!$A$33:$A$776,$A185,СВЦЭМ!$B$33:$B$776,W$181)+'СЕТ СН'!$F$15</f>
        <v>170.10568689999999</v>
      </c>
      <c r="X185" s="36">
        <f>SUMIFS(СВЦЭМ!$E$33:$E$776,СВЦЭМ!$A$33:$A$776,$A185,СВЦЭМ!$B$33:$B$776,X$181)+'СЕТ СН'!$F$15</f>
        <v>171.31664752</v>
      </c>
      <c r="Y185" s="36">
        <f>SUMIFS(СВЦЭМ!$E$33:$E$776,СВЦЭМ!$A$33:$A$776,$A185,СВЦЭМ!$B$33:$B$776,Y$181)+'СЕТ СН'!$F$15</f>
        <v>175.52181676000001</v>
      </c>
    </row>
    <row r="186" spans="1:27" ht="15.75" x14ac:dyDescent="0.2">
      <c r="A186" s="35">
        <f t="shared" si="5"/>
        <v>43866</v>
      </c>
      <c r="B186" s="36">
        <f>SUMIFS(СВЦЭМ!$E$33:$E$776,СВЦЭМ!$A$33:$A$776,$A186,СВЦЭМ!$B$33:$B$776,B$181)+'СЕТ СН'!$F$15</f>
        <v>175.15788745</v>
      </c>
      <c r="C186" s="36">
        <f>SUMIFS(СВЦЭМ!$E$33:$E$776,СВЦЭМ!$A$33:$A$776,$A186,СВЦЭМ!$B$33:$B$776,C$181)+'СЕТ СН'!$F$15</f>
        <v>180.39235968</v>
      </c>
      <c r="D186" s="36">
        <f>SUMIFS(СВЦЭМ!$E$33:$E$776,СВЦЭМ!$A$33:$A$776,$A186,СВЦЭМ!$B$33:$B$776,D$181)+'СЕТ СН'!$F$15</f>
        <v>183.19196807</v>
      </c>
      <c r="E186" s="36">
        <f>SUMIFS(СВЦЭМ!$E$33:$E$776,СВЦЭМ!$A$33:$A$776,$A186,СВЦЭМ!$B$33:$B$776,E$181)+'СЕТ СН'!$F$15</f>
        <v>182.87416938000001</v>
      </c>
      <c r="F186" s="36">
        <f>SUMIFS(СВЦЭМ!$E$33:$E$776,СВЦЭМ!$A$33:$A$776,$A186,СВЦЭМ!$B$33:$B$776,F$181)+'СЕТ СН'!$F$15</f>
        <v>180.97272382</v>
      </c>
      <c r="G186" s="36">
        <f>SUMIFS(СВЦЭМ!$E$33:$E$776,СВЦЭМ!$A$33:$A$776,$A186,СВЦЭМ!$B$33:$B$776,G$181)+'СЕТ СН'!$F$15</f>
        <v>177.29581604000001</v>
      </c>
      <c r="H186" s="36">
        <f>SUMIFS(СВЦЭМ!$E$33:$E$776,СВЦЭМ!$A$33:$A$776,$A186,СВЦЭМ!$B$33:$B$776,H$181)+'СЕТ СН'!$F$15</f>
        <v>170.61159982999999</v>
      </c>
      <c r="I186" s="36">
        <f>SUMIFS(СВЦЭМ!$E$33:$E$776,СВЦЭМ!$A$33:$A$776,$A186,СВЦЭМ!$B$33:$B$776,I$181)+'СЕТ СН'!$F$15</f>
        <v>163.66845377000001</v>
      </c>
      <c r="J186" s="36">
        <f>SUMIFS(СВЦЭМ!$E$33:$E$776,СВЦЭМ!$A$33:$A$776,$A186,СВЦЭМ!$B$33:$B$776,J$181)+'СЕТ СН'!$F$15</f>
        <v>156.88383486999999</v>
      </c>
      <c r="K186" s="36">
        <f>SUMIFS(СВЦЭМ!$E$33:$E$776,СВЦЭМ!$A$33:$A$776,$A186,СВЦЭМ!$B$33:$B$776,K$181)+'СЕТ СН'!$F$15</f>
        <v>155.48028890000001</v>
      </c>
      <c r="L186" s="36">
        <f>SUMIFS(СВЦЭМ!$E$33:$E$776,СВЦЭМ!$A$33:$A$776,$A186,СВЦЭМ!$B$33:$B$776,L$181)+'СЕТ СН'!$F$15</f>
        <v>154.39744544000001</v>
      </c>
      <c r="M186" s="36">
        <f>SUMIFS(СВЦЭМ!$E$33:$E$776,СВЦЭМ!$A$33:$A$776,$A186,СВЦЭМ!$B$33:$B$776,M$181)+'СЕТ СН'!$F$15</f>
        <v>156.23244399000001</v>
      </c>
      <c r="N186" s="36">
        <f>SUMIFS(СВЦЭМ!$E$33:$E$776,СВЦЭМ!$A$33:$A$776,$A186,СВЦЭМ!$B$33:$B$776,N$181)+'СЕТ СН'!$F$15</f>
        <v>160.37194332999999</v>
      </c>
      <c r="O186" s="36">
        <f>SUMIFS(СВЦЭМ!$E$33:$E$776,СВЦЭМ!$A$33:$A$776,$A186,СВЦЭМ!$B$33:$B$776,O$181)+'СЕТ СН'!$F$15</f>
        <v>167.05801367999999</v>
      </c>
      <c r="P186" s="36">
        <f>SUMIFS(СВЦЭМ!$E$33:$E$776,СВЦЭМ!$A$33:$A$776,$A186,СВЦЭМ!$B$33:$B$776,P$181)+'СЕТ СН'!$F$15</f>
        <v>170.45492296</v>
      </c>
      <c r="Q186" s="36">
        <f>SUMIFS(СВЦЭМ!$E$33:$E$776,СВЦЭМ!$A$33:$A$776,$A186,СВЦЭМ!$B$33:$B$776,Q$181)+'СЕТ СН'!$F$15</f>
        <v>171.69038368</v>
      </c>
      <c r="R186" s="36">
        <f>SUMIFS(СВЦЭМ!$E$33:$E$776,СВЦЭМ!$A$33:$A$776,$A186,СВЦЭМ!$B$33:$B$776,R$181)+'СЕТ СН'!$F$15</f>
        <v>170.56535081000001</v>
      </c>
      <c r="S186" s="36">
        <f>SUMIFS(СВЦЭМ!$E$33:$E$776,СВЦЭМ!$A$33:$A$776,$A186,СВЦЭМ!$B$33:$B$776,S$181)+'СЕТ СН'!$F$15</f>
        <v>165.78736853000001</v>
      </c>
      <c r="T186" s="36">
        <f>SUMIFS(СВЦЭМ!$E$33:$E$776,СВЦЭМ!$A$33:$A$776,$A186,СВЦЭМ!$B$33:$B$776,T$181)+'СЕТ СН'!$F$15</f>
        <v>160.25582900000001</v>
      </c>
      <c r="U186" s="36">
        <f>SUMIFS(СВЦЭМ!$E$33:$E$776,СВЦЭМ!$A$33:$A$776,$A186,СВЦЭМ!$B$33:$B$776,U$181)+'СЕТ СН'!$F$15</f>
        <v>159.70420422999999</v>
      </c>
      <c r="V186" s="36">
        <f>SUMIFS(СВЦЭМ!$E$33:$E$776,СВЦЭМ!$A$33:$A$776,$A186,СВЦЭМ!$B$33:$B$776,V$181)+'СЕТ СН'!$F$15</f>
        <v>160.9672329</v>
      </c>
      <c r="W186" s="36">
        <f>SUMIFS(СВЦЭМ!$E$33:$E$776,СВЦЭМ!$A$33:$A$776,$A186,СВЦЭМ!$B$33:$B$776,W$181)+'СЕТ СН'!$F$15</f>
        <v>163.44298702</v>
      </c>
      <c r="X186" s="36">
        <f>SUMIFS(СВЦЭМ!$E$33:$E$776,СВЦЭМ!$A$33:$A$776,$A186,СВЦЭМ!$B$33:$B$776,X$181)+'СЕТ СН'!$F$15</f>
        <v>166.55866348999999</v>
      </c>
      <c r="Y186" s="36">
        <f>SUMIFS(СВЦЭМ!$E$33:$E$776,СВЦЭМ!$A$33:$A$776,$A186,СВЦЭМ!$B$33:$B$776,Y$181)+'СЕТ СН'!$F$15</f>
        <v>172.31054548</v>
      </c>
    </row>
    <row r="187" spans="1:27" ht="15.75" x14ac:dyDescent="0.2">
      <c r="A187" s="35">
        <f t="shared" si="5"/>
        <v>43867</v>
      </c>
      <c r="B187" s="36">
        <f>SUMIFS(СВЦЭМ!$E$33:$E$776,СВЦЭМ!$A$33:$A$776,$A187,СВЦЭМ!$B$33:$B$776,B$181)+'СЕТ СН'!$F$15</f>
        <v>172.19863910999999</v>
      </c>
      <c r="C187" s="36">
        <f>SUMIFS(СВЦЭМ!$E$33:$E$776,СВЦЭМ!$A$33:$A$776,$A187,СВЦЭМ!$B$33:$B$776,C$181)+'СЕТ СН'!$F$15</f>
        <v>178.36190224000001</v>
      </c>
      <c r="D187" s="36">
        <f>SUMIFS(СВЦЭМ!$E$33:$E$776,СВЦЭМ!$A$33:$A$776,$A187,СВЦЭМ!$B$33:$B$776,D$181)+'СЕТ СН'!$F$15</f>
        <v>180.02099570999999</v>
      </c>
      <c r="E187" s="36">
        <f>SUMIFS(СВЦЭМ!$E$33:$E$776,СВЦЭМ!$A$33:$A$776,$A187,СВЦЭМ!$B$33:$B$776,E$181)+'СЕТ СН'!$F$15</f>
        <v>180.96384173000001</v>
      </c>
      <c r="F187" s="36">
        <f>SUMIFS(СВЦЭМ!$E$33:$E$776,СВЦЭМ!$A$33:$A$776,$A187,СВЦЭМ!$B$33:$B$776,F$181)+'СЕТ СН'!$F$15</f>
        <v>180.39985207999999</v>
      </c>
      <c r="G187" s="36">
        <f>SUMIFS(СВЦЭМ!$E$33:$E$776,СВЦЭМ!$A$33:$A$776,$A187,СВЦЭМ!$B$33:$B$776,G$181)+'СЕТ СН'!$F$15</f>
        <v>178.98473722</v>
      </c>
      <c r="H187" s="36">
        <f>SUMIFS(СВЦЭМ!$E$33:$E$776,СВЦЭМ!$A$33:$A$776,$A187,СВЦЭМ!$B$33:$B$776,H$181)+'СЕТ СН'!$F$15</f>
        <v>172.32674904999999</v>
      </c>
      <c r="I187" s="36">
        <f>SUMIFS(СВЦЭМ!$E$33:$E$776,СВЦЭМ!$A$33:$A$776,$A187,СВЦЭМ!$B$33:$B$776,I$181)+'СЕТ СН'!$F$15</f>
        <v>163.88723999000001</v>
      </c>
      <c r="J187" s="36">
        <f>SUMIFS(СВЦЭМ!$E$33:$E$776,СВЦЭМ!$A$33:$A$776,$A187,СВЦЭМ!$B$33:$B$776,J$181)+'СЕТ СН'!$F$15</f>
        <v>159.02287021000001</v>
      </c>
      <c r="K187" s="36">
        <f>SUMIFS(СВЦЭМ!$E$33:$E$776,СВЦЭМ!$A$33:$A$776,$A187,СВЦЭМ!$B$33:$B$776,K$181)+'СЕТ СН'!$F$15</f>
        <v>153.07170604999999</v>
      </c>
      <c r="L187" s="36">
        <f>SUMIFS(СВЦЭМ!$E$33:$E$776,СВЦЭМ!$A$33:$A$776,$A187,СВЦЭМ!$B$33:$B$776,L$181)+'СЕТ СН'!$F$15</f>
        <v>155.75900636</v>
      </c>
      <c r="M187" s="36">
        <f>SUMIFS(СВЦЭМ!$E$33:$E$776,СВЦЭМ!$A$33:$A$776,$A187,СВЦЭМ!$B$33:$B$776,M$181)+'СЕТ СН'!$F$15</f>
        <v>159.86734773000001</v>
      </c>
      <c r="N187" s="36">
        <f>SUMIFS(СВЦЭМ!$E$33:$E$776,СВЦЭМ!$A$33:$A$776,$A187,СВЦЭМ!$B$33:$B$776,N$181)+'СЕТ СН'!$F$15</f>
        <v>163.24119487999999</v>
      </c>
      <c r="O187" s="36">
        <f>SUMIFS(СВЦЭМ!$E$33:$E$776,СВЦЭМ!$A$33:$A$776,$A187,СВЦЭМ!$B$33:$B$776,O$181)+'СЕТ СН'!$F$15</f>
        <v>167.04021033000001</v>
      </c>
      <c r="P187" s="36">
        <f>SUMIFS(СВЦЭМ!$E$33:$E$776,СВЦЭМ!$A$33:$A$776,$A187,СВЦЭМ!$B$33:$B$776,P$181)+'СЕТ СН'!$F$15</f>
        <v>169.97821494999999</v>
      </c>
      <c r="Q187" s="36">
        <f>SUMIFS(СВЦЭМ!$E$33:$E$776,СВЦЭМ!$A$33:$A$776,$A187,СВЦЭМ!$B$33:$B$776,Q$181)+'СЕТ СН'!$F$15</f>
        <v>171.88393984999999</v>
      </c>
      <c r="R187" s="36">
        <f>SUMIFS(СВЦЭМ!$E$33:$E$776,СВЦЭМ!$A$33:$A$776,$A187,СВЦЭМ!$B$33:$B$776,R$181)+'СЕТ СН'!$F$15</f>
        <v>170.35056571000001</v>
      </c>
      <c r="S187" s="36">
        <f>SUMIFS(СВЦЭМ!$E$33:$E$776,СВЦЭМ!$A$33:$A$776,$A187,СВЦЭМ!$B$33:$B$776,S$181)+'СЕТ СН'!$F$15</f>
        <v>165.81735175</v>
      </c>
      <c r="T187" s="36">
        <f>SUMIFS(СВЦЭМ!$E$33:$E$776,СВЦЭМ!$A$33:$A$776,$A187,СВЦЭМ!$B$33:$B$776,T$181)+'СЕТ СН'!$F$15</f>
        <v>159.78705657</v>
      </c>
      <c r="U187" s="36">
        <f>SUMIFS(СВЦЭМ!$E$33:$E$776,СВЦЭМ!$A$33:$A$776,$A187,СВЦЭМ!$B$33:$B$776,U$181)+'СЕТ СН'!$F$15</f>
        <v>158.4390248</v>
      </c>
      <c r="V187" s="36">
        <f>SUMIFS(СВЦЭМ!$E$33:$E$776,СВЦЭМ!$A$33:$A$776,$A187,СВЦЭМ!$B$33:$B$776,V$181)+'СЕТ СН'!$F$15</f>
        <v>156.79445693</v>
      </c>
      <c r="W187" s="36">
        <f>SUMIFS(СВЦЭМ!$E$33:$E$776,СВЦЭМ!$A$33:$A$776,$A187,СВЦЭМ!$B$33:$B$776,W$181)+'СЕТ СН'!$F$15</f>
        <v>160.3687496</v>
      </c>
      <c r="X187" s="36">
        <f>SUMIFS(СВЦЭМ!$E$33:$E$776,СВЦЭМ!$A$33:$A$776,$A187,СВЦЭМ!$B$33:$B$776,X$181)+'СЕТ СН'!$F$15</f>
        <v>164.04879274000001</v>
      </c>
      <c r="Y187" s="36">
        <f>SUMIFS(СВЦЭМ!$E$33:$E$776,СВЦЭМ!$A$33:$A$776,$A187,СВЦЭМ!$B$33:$B$776,Y$181)+'СЕТ СН'!$F$15</f>
        <v>170.10812479000001</v>
      </c>
    </row>
    <row r="188" spans="1:27" ht="15.75" x14ac:dyDescent="0.2">
      <c r="A188" s="35">
        <f t="shared" si="5"/>
        <v>43868</v>
      </c>
      <c r="B188" s="36">
        <f>SUMIFS(СВЦЭМ!$E$33:$E$776,СВЦЭМ!$A$33:$A$776,$A188,СВЦЭМ!$B$33:$B$776,B$181)+'СЕТ СН'!$F$15</f>
        <v>186.64434678000001</v>
      </c>
      <c r="C188" s="36">
        <f>SUMIFS(СВЦЭМ!$E$33:$E$776,СВЦЭМ!$A$33:$A$776,$A188,СВЦЭМ!$B$33:$B$776,C$181)+'СЕТ СН'!$F$15</f>
        <v>188.85011449000001</v>
      </c>
      <c r="D188" s="36">
        <f>SUMIFS(СВЦЭМ!$E$33:$E$776,СВЦЭМ!$A$33:$A$776,$A188,СВЦЭМ!$B$33:$B$776,D$181)+'СЕТ СН'!$F$15</f>
        <v>190.64975079000001</v>
      </c>
      <c r="E188" s="36">
        <f>SUMIFS(СВЦЭМ!$E$33:$E$776,СВЦЭМ!$A$33:$A$776,$A188,СВЦЭМ!$B$33:$B$776,E$181)+'СЕТ СН'!$F$15</f>
        <v>189.84967078</v>
      </c>
      <c r="F188" s="36">
        <f>SUMIFS(СВЦЭМ!$E$33:$E$776,СВЦЭМ!$A$33:$A$776,$A188,СВЦЭМ!$B$33:$B$776,F$181)+'СЕТ СН'!$F$15</f>
        <v>187.50592325</v>
      </c>
      <c r="G188" s="36">
        <f>SUMIFS(СВЦЭМ!$E$33:$E$776,СВЦЭМ!$A$33:$A$776,$A188,СВЦЭМ!$B$33:$B$776,G$181)+'СЕТ СН'!$F$15</f>
        <v>185.08391441000001</v>
      </c>
      <c r="H188" s="36">
        <f>SUMIFS(СВЦЭМ!$E$33:$E$776,СВЦЭМ!$A$33:$A$776,$A188,СВЦЭМ!$B$33:$B$776,H$181)+'СЕТ СН'!$F$15</f>
        <v>178.12654857000001</v>
      </c>
      <c r="I188" s="36">
        <f>SUMIFS(СВЦЭМ!$E$33:$E$776,СВЦЭМ!$A$33:$A$776,$A188,СВЦЭМ!$B$33:$B$776,I$181)+'СЕТ СН'!$F$15</f>
        <v>170.64632266999999</v>
      </c>
      <c r="J188" s="36">
        <f>SUMIFS(СВЦЭМ!$E$33:$E$776,СВЦЭМ!$A$33:$A$776,$A188,СВЦЭМ!$B$33:$B$776,J$181)+'СЕТ СН'!$F$15</f>
        <v>163.89552845</v>
      </c>
      <c r="K188" s="36">
        <f>SUMIFS(СВЦЭМ!$E$33:$E$776,СВЦЭМ!$A$33:$A$776,$A188,СВЦЭМ!$B$33:$B$776,K$181)+'СЕТ СН'!$F$15</f>
        <v>164.43740561000001</v>
      </c>
      <c r="L188" s="36">
        <f>SUMIFS(СВЦЭМ!$E$33:$E$776,СВЦЭМ!$A$33:$A$776,$A188,СВЦЭМ!$B$33:$B$776,L$181)+'СЕТ СН'!$F$15</f>
        <v>165.43809286000001</v>
      </c>
      <c r="M188" s="36">
        <f>SUMIFS(СВЦЭМ!$E$33:$E$776,СВЦЭМ!$A$33:$A$776,$A188,СВЦЭМ!$B$33:$B$776,M$181)+'СЕТ СН'!$F$15</f>
        <v>163.85533731000001</v>
      </c>
      <c r="N188" s="36">
        <f>SUMIFS(СВЦЭМ!$E$33:$E$776,СВЦЭМ!$A$33:$A$776,$A188,СВЦЭМ!$B$33:$B$776,N$181)+'СЕТ СН'!$F$15</f>
        <v>166.21534732999999</v>
      </c>
      <c r="O188" s="36">
        <f>SUMIFS(СВЦЭМ!$E$33:$E$776,СВЦЭМ!$A$33:$A$776,$A188,СВЦЭМ!$B$33:$B$776,O$181)+'СЕТ СН'!$F$15</f>
        <v>168.88643421</v>
      </c>
      <c r="P188" s="36">
        <f>SUMIFS(СВЦЭМ!$E$33:$E$776,СВЦЭМ!$A$33:$A$776,$A188,СВЦЭМ!$B$33:$B$776,P$181)+'СЕТ СН'!$F$15</f>
        <v>171.73574970999999</v>
      </c>
      <c r="Q188" s="36">
        <f>SUMIFS(СВЦЭМ!$E$33:$E$776,СВЦЭМ!$A$33:$A$776,$A188,СВЦЭМ!$B$33:$B$776,Q$181)+'СЕТ СН'!$F$15</f>
        <v>173.06258962999999</v>
      </c>
      <c r="R188" s="36">
        <f>SUMIFS(СВЦЭМ!$E$33:$E$776,СВЦЭМ!$A$33:$A$776,$A188,СВЦЭМ!$B$33:$B$776,R$181)+'СЕТ СН'!$F$15</f>
        <v>171.21660826999999</v>
      </c>
      <c r="S188" s="36">
        <f>SUMIFS(СВЦЭМ!$E$33:$E$776,СВЦЭМ!$A$33:$A$776,$A188,СВЦЭМ!$B$33:$B$776,S$181)+'СЕТ СН'!$F$15</f>
        <v>164.15655501000001</v>
      </c>
      <c r="T188" s="36">
        <f>SUMIFS(СВЦЭМ!$E$33:$E$776,СВЦЭМ!$A$33:$A$776,$A188,СВЦЭМ!$B$33:$B$776,T$181)+'СЕТ СН'!$F$15</f>
        <v>155.55367946000001</v>
      </c>
      <c r="U188" s="36">
        <f>SUMIFS(СВЦЭМ!$E$33:$E$776,СВЦЭМ!$A$33:$A$776,$A188,СВЦЭМ!$B$33:$B$776,U$181)+'СЕТ СН'!$F$15</f>
        <v>156.11213240000001</v>
      </c>
      <c r="V188" s="36">
        <f>SUMIFS(СВЦЭМ!$E$33:$E$776,СВЦЭМ!$A$33:$A$776,$A188,СВЦЭМ!$B$33:$B$776,V$181)+'СЕТ СН'!$F$15</f>
        <v>160.08759698</v>
      </c>
      <c r="W188" s="36">
        <f>SUMIFS(СВЦЭМ!$E$33:$E$776,СВЦЭМ!$A$33:$A$776,$A188,СВЦЭМ!$B$33:$B$776,W$181)+'СЕТ СН'!$F$15</f>
        <v>164.08828181999999</v>
      </c>
      <c r="X188" s="36">
        <f>SUMIFS(СВЦЭМ!$E$33:$E$776,СВЦЭМ!$A$33:$A$776,$A188,СВЦЭМ!$B$33:$B$776,X$181)+'СЕТ СН'!$F$15</f>
        <v>165.77713990999999</v>
      </c>
      <c r="Y188" s="36">
        <f>SUMIFS(СВЦЭМ!$E$33:$E$776,СВЦЭМ!$A$33:$A$776,$A188,СВЦЭМ!$B$33:$B$776,Y$181)+'СЕТ СН'!$F$15</f>
        <v>169.15233146</v>
      </c>
    </row>
    <row r="189" spans="1:27" ht="15.75" x14ac:dyDescent="0.2">
      <c r="A189" s="35">
        <f t="shared" si="5"/>
        <v>43869</v>
      </c>
      <c r="B189" s="36">
        <f>SUMIFS(СВЦЭМ!$E$33:$E$776,СВЦЭМ!$A$33:$A$776,$A189,СВЦЭМ!$B$33:$B$776,B$181)+'СЕТ СН'!$F$15</f>
        <v>176.92522202000001</v>
      </c>
      <c r="C189" s="36">
        <f>SUMIFS(СВЦЭМ!$E$33:$E$776,СВЦЭМ!$A$33:$A$776,$A189,СВЦЭМ!$B$33:$B$776,C$181)+'СЕТ СН'!$F$15</f>
        <v>183.53871663000001</v>
      </c>
      <c r="D189" s="36">
        <f>SUMIFS(СВЦЭМ!$E$33:$E$776,СВЦЭМ!$A$33:$A$776,$A189,СВЦЭМ!$B$33:$B$776,D$181)+'СЕТ СН'!$F$15</f>
        <v>187.03121691999999</v>
      </c>
      <c r="E189" s="36">
        <f>SUMIFS(СВЦЭМ!$E$33:$E$776,СВЦЭМ!$A$33:$A$776,$A189,СВЦЭМ!$B$33:$B$776,E$181)+'СЕТ СН'!$F$15</f>
        <v>187.25180818000001</v>
      </c>
      <c r="F189" s="36">
        <f>SUMIFS(СВЦЭМ!$E$33:$E$776,СВЦЭМ!$A$33:$A$776,$A189,СВЦЭМ!$B$33:$B$776,F$181)+'СЕТ СН'!$F$15</f>
        <v>186.14030502</v>
      </c>
      <c r="G189" s="36">
        <f>SUMIFS(СВЦЭМ!$E$33:$E$776,СВЦЭМ!$A$33:$A$776,$A189,СВЦЭМ!$B$33:$B$776,G$181)+'СЕТ СН'!$F$15</f>
        <v>184.90684286999999</v>
      </c>
      <c r="H189" s="36">
        <f>SUMIFS(СВЦЭМ!$E$33:$E$776,СВЦЭМ!$A$33:$A$776,$A189,СВЦЭМ!$B$33:$B$776,H$181)+'СЕТ СН'!$F$15</f>
        <v>181.96121561999999</v>
      </c>
      <c r="I189" s="36">
        <f>SUMIFS(СВЦЭМ!$E$33:$E$776,СВЦЭМ!$A$33:$A$776,$A189,СВЦЭМ!$B$33:$B$776,I$181)+'СЕТ СН'!$F$15</f>
        <v>177.69948704999999</v>
      </c>
      <c r="J189" s="36">
        <f>SUMIFS(СВЦЭМ!$E$33:$E$776,СВЦЭМ!$A$33:$A$776,$A189,СВЦЭМ!$B$33:$B$776,J$181)+'СЕТ СН'!$F$15</f>
        <v>172.94841489000001</v>
      </c>
      <c r="K189" s="36">
        <f>SUMIFS(СВЦЭМ!$E$33:$E$776,СВЦЭМ!$A$33:$A$776,$A189,СВЦЭМ!$B$33:$B$776,K$181)+'СЕТ СН'!$F$15</f>
        <v>169.35762674</v>
      </c>
      <c r="L189" s="36">
        <f>SUMIFS(СВЦЭМ!$E$33:$E$776,СВЦЭМ!$A$33:$A$776,$A189,СВЦЭМ!$B$33:$B$776,L$181)+'СЕТ СН'!$F$15</f>
        <v>162.31292277</v>
      </c>
      <c r="M189" s="36">
        <f>SUMIFS(СВЦЭМ!$E$33:$E$776,СВЦЭМ!$A$33:$A$776,$A189,СВЦЭМ!$B$33:$B$776,M$181)+'СЕТ СН'!$F$15</f>
        <v>159.66863566999999</v>
      </c>
      <c r="N189" s="36">
        <f>SUMIFS(СВЦЭМ!$E$33:$E$776,СВЦЭМ!$A$33:$A$776,$A189,СВЦЭМ!$B$33:$B$776,N$181)+'СЕТ СН'!$F$15</f>
        <v>162.01477854000001</v>
      </c>
      <c r="O189" s="36">
        <f>SUMIFS(СВЦЭМ!$E$33:$E$776,СВЦЭМ!$A$33:$A$776,$A189,СВЦЭМ!$B$33:$B$776,O$181)+'СЕТ СН'!$F$15</f>
        <v>164.76779672999999</v>
      </c>
      <c r="P189" s="36">
        <f>SUMIFS(СВЦЭМ!$E$33:$E$776,СВЦЭМ!$A$33:$A$776,$A189,СВЦЭМ!$B$33:$B$776,P$181)+'СЕТ СН'!$F$15</f>
        <v>165.37839976000001</v>
      </c>
      <c r="Q189" s="36">
        <f>SUMIFS(СВЦЭМ!$E$33:$E$776,СВЦЭМ!$A$33:$A$776,$A189,СВЦЭМ!$B$33:$B$776,Q$181)+'СЕТ СН'!$F$15</f>
        <v>165.99447071</v>
      </c>
      <c r="R189" s="36">
        <f>SUMIFS(СВЦЭМ!$E$33:$E$776,СВЦЭМ!$A$33:$A$776,$A189,СВЦЭМ!$B$33:$B$776,R$181)+'СЕТ СН'!$F$15</f>
        <v>166.90442057999999</v>
      </c>
      <c r="S189" s="36">
        <f>SUMIFS(СВЦЭМ!$E$33:$E$776,СВЦЭМ!$A$33:$A$776,$A189,СВЦЭМ!$B$33:$B$776,S$181)+'СЕТ СН'!$F$15</f>
        <v>166.26781062000001</v>
      </c>
      <c r="T189" s="36">
        <f>SUMIFS(СВЦЭМ!$E$33:$E$776,СВЦЭМ!$A$33:$A$776,$A189,СВЦЭМ!$B$33:$B$776,T$181)+'СЕТ СН'!$F$15</f>
        <v>168.91623659999999</v>
      </c>
      <c r="U189" s="36">
        <f>SUMIFS(СВЦЭМ!$E$33:$E$776,СВЦЭМ!$A$33:$A$776,$A189,СВЦЭМ!$B$33:$B$776,U$181)+'СЕТ СН'!$F$15</f>
        <v>169.68180661</v>
      </c>
      <c r="V189" s="36">
        <f>SUMIFS(СВЦЭМ!$E$33:$E$776,СВЦЭМ!$A$33:$A$776,$A189,СВЦЭМ!$B$33:$B$776,V$181)+'СЕТ СН'!$F$15</f>
        <v>165.96860615</v>
      </c>
      <c r="W189" s="36">
        <f>SUMIFS(СВЦЭМ!$E$33:$E$776,СВЦЭМ!$A$33:$A$776,$A189,СВЦЭМ!$B$33:$B$776,W$181)+'СЕТ СН'!$F$15</f>
        <v>164.92705629</v>
      </c>
      <c r="X189" s="36">
        <f>SUMIFS(СВЦЭМ!$E$33:$E$776,СВЦЭМ!$A$33:$A$776,$A189,СВЦЭМ!$B$33:$B$776,X$181)+'СЕТ СН'!$F$15</f>
        <v>164.40026344</v>
      </c>
      <c r="Y189" s="36">
        <f>SUMIFS(СВЦЭМ!$E$33:$E$776,СВЦЭМ!$A$33:$A$776,$A189,СВЦЭМ!$B$33:$B$776,Y$181)+'СЕТ СН'!$F$15</f>
        <v>169.20125576999999</v>
      </c>
    </row>
    <row r="190" spans="1:27" ht="15.75" x14ac:dyDescent="0.2">
      <c r="A190" s="35">
        <f t="shared" si="5"/>
        <v>43870</v>
      </c>
      <c r="B190" s="36">
        <f>SUMIFS(СВЦЭМ!$E$33:$E$776,СВЦЭМ!$A$33:$A$776,$A190,СВЦЭМ!$B$33:$B$776,B$181)+'СЕТ СН'!$F$15</f>
        <v>177.62060384</v>
      </c>
      <c r="C190" s="36">
        <f>SUMIFS(СВЦЭМ!$E$33:$E$776,СВЦЭМ!$A$33:$A$776,$A190,СВЦЭМ!$B$33:$B$776,C$181)+'СЕТ СН'!$F$15</f>
        <v>181.52495113000001</v>
      </c>
      <c r="D190" s="36">
        <f>SUMIFS(СВЦЭМ!$E$33:$E$776,СВЦЭМ!$A$33:$A$776,$A190,СВЦЭМ!$B$33:$B$776,D$181)+'СЕТ СН'!$F$15</f>
        <v>184.46572397</v>
      </c>
      <c r="E190" s="36">
        <f>SUMIFS(СВЦЭМ!$E$33:$E$776,СВЦЭМ!$A$33:$A$776,$A190,СВЦЭМ!$B$33:$B$776,E$181)+'СЕТ СН'!$F$15</f>
        <v>185.69816606000001</v>
      </c>
      <c r="F190" s="36">
        <f>SUMIFS(СВЦЭМ!$E$33:$E$776,СВЦЭМ!$A$33:$A$776,$A190,СВЦЭМ!$B$33:$B$776,F$181)+'СЕТ СН'!$F$15</f>
        <v>184.19769249000001</v>
      </c>
      <c r="G190" s="36">
        <f>SUMIFS(СВЦЭМ!$E$33:$E$776,СВЦЭМ!$A$33:$A$776,$A190,СВЦЭМ!$B$33:$B$776,G$181)+'СЕТ СН'!$F$15</f>
        <v>181.87001545999999</v>
      </c>
      <c r="H190" s="36">
        <f>SUMIFS(СВЦЭМ!$E$33:$E$776,СВЦЭМ!$A$33:$A$776,$A190,СВЦЭМ!$B$33:$B$776,H$181)+'СЕТ СН'!$F$15</f>
        <v>177.25525579999999</v>
      </c>
      <c r="I190" s="36">
        <f>SUMIFS(СВЦЭМ!$E$33:$E$776,СВЦЭМ!$A$33:$A$776,$A190,СВЦЭМ!$B$33:$B$776,I$181)+'СЕТ СН'!$F$15</f>
        <v>172.49866935</v>
      </c>
      <c r="J190" s="36">
        <f>SUMIFS(СВЦЭМ!$E$33:$E$776,СВЦЭМ!$A$33:$A$776,$A190,СВЦЭМ!$B$33:$B$776,J$181)+'СЕТ СН'!$F$15</f>
        <v>166.43998887000001</v>
      </c>
      <c r="K190" s="36">
        <f>SUMIFS(СВЦЭМ!$E$33:$E$776,СВЦЭМ!$A$33:$A$776,$A190,СВЦЭМ!$B$33:$B$776,K$181)+'СЕТ СН'!$F$15</f>
        <v>162.17544448000001</v>
      </c>
      <c r="L190" s="36">
        <f>SUMIFS(СВЦЭМ!$E$33:$E$776,СВЦЭМ!$A$33:$A$776,$A190,СВЦЭМ!$B$33:$B$776,L$181)+'СЕТ СН'!$F$15</f>
        <v>161.73050247</v>
      </c>
      <c r="M190" s="36">
        <f>SUMIFS(СВЦЭМ!$E$33:$E$776,СВЦЭМ!$A$33:$A$776,$A190,СВЦЭМ!$B$33:$B$776,M$181)+'СЕТ СН'!$F$15</f>
        <v>164.93154863999999</v>
      </c>
      <c r="N190" s="36">
        <f>SUMIFS(СВЦЭМ!$E$33:$E$776,СВЦЭМ!$A$33:$A$776,$A190,СВЦЭМ!$B$33:$B$776,N$181)+'СЕТ СН'!$F$15</f>
        <v>167.43620677000001</v>
      </c>
      <c r="O190" s="36">
        <f>SUMIFS(СВЦЭМ!$E$33:$E$776,СВЦЭМ!$A$33:$A$776,$A190,СВЦЭМ!$B$33:$B$776,O$181)+'СЕТ СН'!$F$15</f>
        <v>169.84957145999999</v>
      </c>
      <c r="P190" s="36">
        <f>SUMIFS(СВЦЭМ!$E$33:$E$776,СВЦЭМ!$A$33:$A$776,$A190,СВЦЭМ!$B$33:$B$776,P$181)+'СЕТ СН'!$F$15</f>
        <v>171.35330010000001</v>
      </c>
      <c r="Q190" s="36">
        <f>SUMIFS(СВЦЭМ!$E$33:$E$776,СВЦЭМ!$A$33:$A$776,$A190,СВЦЭМ!$B$33:$B$776,Q$181)+'СЕТ СН'!$F$15</f>
        <v>172.82704572</v>
      </c>
      <c r="R190" s="36">
        <f>SUMIFS(СВЦЭМ!$E$33:$E$776,СВЦЭМ!$A$33:$A$776,$A190,СВЦЭМ!$B$33:$B$776,R$181)+'СЕТ СН'!$F$15</f>
        <v>171.96212079</v>
      </c>
      <c r="S190" s="36">
        <f>SUMIFS(СВЦЭМ!$E$33:$E$776,СВЦЭМ!$A$33:$A$776,$A190,СВЦЭМ!$B$33:$B$776,S$181)+'СЕТ СН'!$F$15</f>
        <v>170.63580339999999</v>
      </c>
      <c r="T190" s="36">
        <f>SUMIFS(СВЦЭМ!$E$33:$E$776,СВЦЭМ!$A$33:$A$776,$A190,СВЦЭМ!$B$33:$B$776,T$181)+'СЕТ СН'!$F$15</f>
        <v>169.2498263</v>
      </c>
      <c r="U190" s="36">
        <f>SUMIFS(СВЦЭМ!$E$33:$E$776,СВЦЭМ!$A$33:$A$776,$A190,СВЦЭМ!$B$33:$B$776,U$181)+'СЕТ СН'!$F$15</f>
        <v>168.61309765999999</v>
      </c>
      <c r="V190" s="36">
        <f>SUMIFS(СВЦЭМ!$E$33:$E$776,СВЦЭМ!$A$33:$A$776,$A190,СВЦЭМ!$B$33:$B$776,V$181)+'СЕТ СН'!$F$15</f>
        <v>169.25482608999999</v>
      </c>
      <c r="W190" s="36">
        <f>SUMIFS(СВЦЭМ!$E$33:$E$776,СВЦЭМ!$A$33:$A$776,$A190,СВЦЭМ!$B$33:$B$776,W$181)+'СЕТ СН'!$F$15</f>
        <v>170.37229271999999</v>
      </c>
      <c r="X190" s="36">
        <f>SUMIFS(СВЦЭМ!$E$33:$E$776,СВЦЭМ!$A$33:$A$776,$A190,СВЦЭМ!$B$33:$B$776,X$181)+'СЕТ СН'!$F$15</f>
        <v>170.06287180999999</v>
      </c>
      <c r="Y190" s="36">
        <f>SUMIFS(СВЦЭМ!$E$33:$E$776,СВЦЭМ!$A$33:$A$776,$A190,СВЦЭМ!$B$33:$B$776,Y$181)+'СЕТ СН'!$F$15</f>
        <v>172.65888914999999</v>
      </c>
    </row>
    <row r="191" spans="1:27" ht="15.75" x14ac:dyDescent="0.2">
      <c r="A191" s="35">
        <f t="shared" si="5"/>
        <v>43871</v>
      </c>
      <c r="B191" s="36">
        <f>SUMIFS(СВЦЭМ!$E$33:$E$776,СВЦЭМ!$A$33:$A$776,$A191,СВЦЭМ!$B$33:$B$776,B$181)+'СЕТ СН'!$F$15</f>
        <v>185.16823235000001</v>
      </c>
      <c r="C191" s="36">
        <f>SUMIFS(СВЦЭМ!$E$33:$E$776,СВЦЭМ!$A$33:$A$776,$A191,СВЦЭМ!$B$33:$B$776,C$181)+'СЕТ СН'!$F$15</f>
        <v>189.87250850000001</v>
      </c>
      <c r="D191" s="36">
        <f>SUMIFS(СВЦЭМ!$E$33:$E$776,СВЦЭМ!$A$33:$A$776,$A191,СВЦЭМ!$B$33:$B$776,D$181)+'СЕТ СН'!$F$15</f>
        <v>192.10088748999999</v>
      </c>
      <c r="E191" s="36">
        <f>SUMIFS(СВЦЭМ!$E$33:$E$776,СВЦЭМ!$A$33:$A$776,$A191,СВЦЭМ!$B$33:$B$776,E$181)+'СЕТ СН'!$F$15</f>
        <v>193.01610375999999</v>
      </c>
      <c r="F191" s="36">
        <f>SUMIFS(СВЦЭМ!$E$33:$E$776,СВЦЭМ!$A$33:$A$776,$A191,СВЦЭМ!$B$33:$B$776,F$181)+'СЕТ СН'!$F$15</f>
        <v>191.41834555</v>
      </c>
      <c r="G191" s="36">
        <f>SUMIFS(СВЦЭМ!$E$33:$E$776,СВЦЭМ!$A$33:$A$776,$A191,СВЦЭМ!$B$33:$B$776,G$181)+'СЕТ СН'!$F$15</f>
        <v>187.465127</v>
      </c>
      <c r="H191" s="36">
        <f>SUMIFS(СВЦЭМ!$E$33:$E$776,СВЦЭМ!$A$33:$A$776,$A191,СВЦЭМ!$B$33:$B$776,H$181)+'СЕТ СН'!$F$15</f>
        <v>180.38990641999999</v>
      </c>
      <c r="I191" s="36">
        <f>SUMIFS(СВЦЭМ!$E$33:$E$776,СВЦЭМ!$A$33:$A$776,$A191,СВЦЭМ!$B$33:$B$776,I$181)+'СЕТ СН'!$F$15</f>
        <v>174.17535301000001</v>
      </c>
      <c r="J191" s="36">
        <f>SUMIFS(СВЦЭМ!$E$33:$E$776,СВЦЭМ!$A$33:$A$776,$A191,СВЦЭМ!$B$33:$B$776,J$181)+'СЕТ СН'!$F$15</f>
        <v>168.25043994000001</v>
      </c>
      <c r="K191" s="36">
        <f>SUMIFS(СВЦЭМ!$E$33:$E$776,СВЦЭМ!$A$33:$A$776,$A191,СВЦЭМ!$B$33:$B$776,K$181)+'СЕТ СН'!$F$15</f>
        <v>163.4610696</v>
      </c>
      <c r="L191" s="36">
        <f>SUMIFS(СВЦЭМ!$E$33:$E$776,СВЦЭМ!$A$33:$A$776,$A191,СВЦЭМ!$B$33:$B$776,L$181)+'СЕТ СН'!$F$15</f>
        <v>165.46136641999999</v>
      </c>
      <c r="M191" s="36">
        <f>SUMIFS(СВЦЭМ!$E$33:$E$776,СВЦЭМ!$A$33:$A$776,$A191,СВЦЭМ!$B$33:$B$776,M$181)+'СЕТ СН'!$F$15</f>
        <v>167.68740983999999</v>
      </c>
      <c r="N191" s="36">
        <f>SUMIFS(СВЦЭМ!$E$33:$E$776,СВЦЭМ!$A$33:$A$776,$A191,СВЦЭМ!$B$33:$B$776,N$181)+'СЕТ СН'!$F$15</f>
        <v>171.15992888</v>
      </c>
      <c r="O191" s="36">
        <f>SUMIFS(СВЦЭМ!$E$33:$E$776,СВЦЭМ!$A$33:$A$776,$A191,СВЦЭМ!$B$33:$B$776,O$181)+'СЕТ СН'!$F$15</f>
        <v>174.69160755999999</v>
      </c>
      <c r="P191" s="36">
        <f>SUMIFS(СВЦЭМ!$E$33:$E$776,СВЦЭМ!$A$33:$A$776,$A191,СВЦЭМ!$B$33:$B$776,P$181)+'СЕТ СН'!$F$15</f>
        <v>176.58373148000001</v>
      </c>
      <c r="Q191" s="36">
        <f>SUMIFS(СВЦЭМ!$E$33:$E$776,СВЦЭМ!$A$33:$A$776,$A191,СВЦЭМ!$B$33:$B$776,Q$181)+'СЕТ СН'!$F$15</f>
        <v>177.87273948000001</v>
      </c>
      <c r="R191" s="36">
        <f>SUMIFS(СВЦЭМ!$E$33:$E$776,СВЦЭМ!$A$33:$A$776,$A191,СВЦЭМ!$B$33:$B$776,R$181)+'СЕТ СН'!$F$15</f>
        <v>178.25680609</v>
      </c>
      <c r="S191" s="36">
        <f>SUMIFS(СВЦЭМ!$E$33:$E$776,СВЦЭМ!$A$33:$A$776,$A191,СВЦЭМ!$B$33:$B$776,S$181)+'СЕТ СН'!$F$15</f>
        <v>175.96179545000001</v>
      </c>
      <c r="T191" s="36">
        <f>SUMIFS(СВЦЭМ!$E$33:$E$776,СВЦЭМ!$A$33:$A$776,$A191,СВЦЭМ!$B$33:$B$776,T$181)+'СЕТ СН'!$F$15</f>
        <v>169.94780421999999</v>
      </c>
      <c r="U191" s="36">
        <f>SUMIFS(СВЦЭМ!$E$33:$E$776,СВЦЭМ!$A$33:$A$776,$A191,СВЦЭМ!$B$33:$B$776,U$181)+'СЕТ СН'!$F$15</f>
        <v>169.49376530999999</v>
      </c>
      <c r="V191" s="36">
        <f>SUMIFS(СВЦЭМ!$E$33:$E$776,СВЦЭМ!$A$33:$A$776,$A191,СВЦЭМ!$B$33:$B$776,V$181)+'СЕТ СН'!$F$15</f>
        <v>171.05258033000001</v>
      </c>
      <c r="W191" s="36">
        <f>SUMIFS(СВЦЭМ!$E$33:$E$776,СВЦЭМ!$A$33:$A$776,$A191,СВЦЭМ!$B$33:$B$776,W$181)+'СЕТ СН'!$F$15</f>
        <v>173.53477978000001</v>
      </c>
      <c r="X191" s="36">
        <f>SUMIFS(СВЦЭМ!$E$33:$E$776,СВЦЭМ!$A$33:$A$776,$A191,СВЦЭМ!$B$33:$B$776,X$181)+'СЕТ СН'!$F$15</f>
        <v>176.89280092999999</v>
      </c>
      <c r="Y191" s="36">
        <f>SUMIFS(СВЦЭМ!$E$33:$E$776,СВЦЭМ!$A$33:$A$776,$A191,СВЦЭМ!$B$33:$B$776,Y$181)+'СЕТ СН'!$F$15</f>
        <v>179.24137528</v>
      </c>
    </row>
    <row r="192" spans="1:27" ht="15.75" x14ac:dyDescent="0.2">
      <c r="A192" s="35">
        <f t="shared" si="5"/>
        <v>43872</v>
      </c>
      <c r="B192" s="36">
        <f>SUMIFS(СВЦЭМ!$E$33:$E$776,СВЦЭМ!$A$33:$A$776,$A192,СВЦЭМ!$B$33:$B$776,B$181)+'СЕТ СН'!$F$15</f>
        <v>177.80220442999999</v>
      </c>
      <c r="C192" s="36">
        <f>SUMIFS(СВЦЭМ!$E$33:$E$776,СВЦЭМ!$A$33:$A$776,$A192,СВЦЭМ!$B$33:$B$776,C$181)+'СЕТ СН'!$F$15</f>
        <v>182.07613476</v>
      </c>
      <c r="D192" s="36">
        <f>SUMIFS(СВЦЭМ!$E$33:$E$776,СВЦЭМ!$A$33:$A$776,$A192,СВЦЭМ!$B$33:$B$776,D$181)+'СЕТ СН'!$F$15</f>
        <v>184.06977072999999</v>
      </c>
      <c r="E192" s="36">
        <f>SUMIFS(СВЦЭМ!$E$33:$E$776,СВЦЭМ!$A$33:$A$776,$A192,СВЦЭМ!$B$33:$B$776,E$181)+'СЕТ СН'!$F$15</f>
        <v>184.55267706000001</v>
      </c>
      <c r="F192" s="36">
        <f>SUMIFS(СВЦЭМ!$E$33:$E$776,СВЦЭМ!$A$33:$A$776,$A192,СВЦЭМ!$B$33:$B$776,F$181)+'СЕТ СН'!$F$15</f>
        <v>182.86420408000001</v>
      </c>
      <c r="G192" s="36">
        <f>SUMIFS(СВЦЭМ!$E$33:$E$776,СВЦЭМ!$A$33:$A$776,$A192,СВЦЭМ!$B$33:$B$776,G$181)+'СЕТ СН'!$F$15</f>
        <v>179.51410928000001</v>
      </c>
      <c r="H192" s="36">
        <f>SUMIFS(СВЦЭМ!$E$33:$E$776,СВЦЭМ!$A$33:$A$776,$A192,СВЦЭМ!$B$33:$B$776,H$181)+'СЕТ СН'!$F$15</f>
        <v>174.03485337999999</v>
      </c>
      <c r="I192" s="36">
        <f>SUMIFS(СВЦЭМ!$E$33:$E$776,СВЦЭМ!$A$33:$A$776,$A192,СВЦЭМ!$B$33:$B$776,I$181)+'СЕТ СН'!$F$15</f>
        <v>168.09746050999999</v>
      </c>
      <c r="J192" s="36">
        <f>SUMIFS(СВЦЭМ!$E$33:$E$776,СВЦЭМ!$A$33:$A$776,$A192,СВЦЭМ!$B$33:$B$776,J$181)+'СЕТ СН'!$F$15</f>
        <v>164.34482678000001</v>
      </c>
      <c r="K192" s="36">
        <f>SUMIFS(СВЦЭМ!$E$33:$E$776,СВЦЭМ!$A$33:$A$776,$A192,СВЦЭМ!$B$33:$B$776,K$181)+'СЕТ СН'!$F$15</f>
        <v>160.96259577000001</v>
      </c>
      <c r="L192" s="36">
        <f>SUMIFS(СВЦЭМ!$E$33:$E$776,СВЦЭМ!$A$33:$A$776,$A192,СВЦЭМ!$B$33:$B$776,L$181)+'СЕТ СН'!$F$15</f>
        <v>162.96404200000001</v>
      </c>
      <c r="M192" s="36">
        <f>SUMIFS(СВЦЭМ!$E$33:$E$776,СВЦЭМ!$A$33:$A$776,$A192,СВЦЭМ!$B$33:$B$776,M$181)+'СЕТ СН'!$F$15</f>
        <v>166.45263785</v>
      </c>
      <c r="N192" s="36">
        <f>SUMIFS(СВЦЭМ!$E$33:$E$776,СВЦЭМ!$A$33:$A$776,$A192,СВЦЭМ!$B$33:$B$776,N$181)+'СЕТ СН'!$F$15</f>
        <v>170.48866153</v>
      </c>
      <c r="O192" s="36">
        <f>SUMIFS(СВЦЭМ!$E$33:$E$776,СВЦЭМ!$A$33:$A$776,$A192,СВЦЭМ!$B$33:$B$776,O$181)+'СЕТ СН'!$F$15</f>
        <v>176.54477080000001</v>
      </c>
      <c r="P192" s="36">
        <f>SUMIFS(СВЦЭМ!$E$33:$E$776,СВЦЭМ!$A$33:$A$776,$A192,СВЦЭМ!$B$33:$B$776,P$181)+'СЕТ СН'!$F$15</f>
        <v>180.68082724999999</v>
      </c>
      <c r="Q192" s="36">
        <f>SUMIFS(СВЦЭМ!$E$33:$E$776,СВЦЭМ!$A$33:$A$776,$A192,СВЦЭМ!$B$33:$B$776,Q$181)+'СЕТ СН'!$F$15</f>
        <v>182.55648294</v>
      </c>
      <c r="R192" s="36">
        <f>SUMIFS(СВЦЭМ!$E$33:$E$776,СВЦЭМ!$A$33:$A$776,$A192,СВЦЭМ!$B$33:$B$776,R$181)+'СЕТ СН'!$F$15</f>
        <v>178.40317927999999</v>
      </c>
      <c r="S192" s="36">
        <f>SUMIFS(СВЦЭМ!$E$33:$E$776,СВЦЭМ!$A$33:$A$776,$A192,СВЦЭМ!$B$33:$B$776,S$181)+'СЕТ СН'!$F$15</f>
        <v>173.13450144999999</v>
      </c>
      <c r="T192" s="36">
        <f>SUMIFS(СВЦЭМ!$E$33:$E$776,СВЦЭМ!$A$33:$A$776,$A192,СВЦЭМ!$B$33:$B$776,T$181)+'СЕТ СН'!$F$15</f>
        <v>168.18899515000001</v>
      </c>
      <c r="U192" s="36">
        <f>SUMIFS(СВЦЭМ!$E$33:$E$776,СВЦЭМ!$A$33:$A$776,$A192,СВЦЭМ!$B$33:$B$776,U$181)+'СЕТ СН'!$F$15</f>
        <v>167.35634877999999</v>
      </c>
      <c r="V192" s="36">
        <f>SUMIFS(СВЦЭМ!$E$33:$E$776,СВЦЭМ!$A$33:$A$776,$A192,СВЦЭМ!$B$33:$B$776,V$181)+'СЕТ СН'!$F$15</f>
        <v>168.05279486000001</v>
      </c>
      <c r="W192" s="36">
        <f>SUMIFS(СВЦЭМ!$E$33:$E$776,СВЦЭМ!$A$33:$A$776,$A192,СВЦЭМ!$B$33:$B$776,W$181)+'СЕТ СН'!$F$15</f>
        <v>171.20363871999999</v>
      </c>
      <c r="X192" s="36">
        <f>SUMIFS(СВЦЭМ!$E$33:$E$776,СВЦЭМ!$A$33:$A$776,$A192,СВЦЭМ!$B$33:$B$776,X$181)+'СЕТ СН'!$F$15</f>
        <v>173.62930684</v>
      </c>
      <c r="Y192" s="36">
        <f>SUMIFS(СВЦЭМ!$E$33:$E$776,СВЦЭМ!$A$33:$A$776,$A192,СВЦЭМ!$B$33:$B$776,Y$181)+'СЕТ СН'!$F$15</f>
        <v>173.98442922000001</v>
      </c>
    </row>
    <row r="193" spans="1:25" ht="15.75" x14ac:dyDescent="0.2">
      <c r="A193" s="35">
        <f t="shared" si="5"/>
        <v>43873</v>
      </c>
      <c r="B193" s="36">
        <f>SUMIFS(СВЦЭМ!$E$33:$E$776,СВЦЭМ!$A$33:$A$776,$A193,СВЦЭМ!$B$33:$B$776,B$181)+'СЕТ СН'!$F$15</f>
        <v>175.25330621000001</v>
      </c>
      <c r="C193" s="36">
        <f>SUMIFS(СВЦЭМ!$E$33:$E$776,СВЦЭМ!$A$33:$A$776,$A193,СВЦЭМ!$B$33:$B$776,C$181)+'СЕТ СН'!$F$15</f>
        <v>173.30100218000001</v>
      </c>
      <c r="D193" s="36">
        <f>SUMIFS(СВЦЭМ!$E$33:$E$776,СВЦЭМ!$A$33:$A$776,$A193,СВЦЭМ!$B$33:$B$776,D$181)+'СЕТ СН'!$F$15</f>
        <v>176.46518803000001</v>
      </c>
      <c r="E193" s="36">
        <f>SUMIFS(СВЦЭМ!$E$33:$E$776,СВЦЭМ!$A$33:$A$776,$A193,СВЦЭМ!$B$33:$B$776,E$181)+'СЕТ СН'!$F$15</f>
        <v>177.18042370000001</v>
      </c>
      <c r="F193" s="36">
        <f>SUMIFS(СВЦЭМ!$E$33:$E$776,СВЦЭМ!$A$33:$A$776,$A193,СВЦЭМ!$B$33:$B$776,F$181)+'СЕТ СН'!$F$15</f>
        <v>176.29319419000001</v>
      </c>
      <c r="G193" s="36">
        <f>SUMIFS(СВЦЭМ!$E$33:$E$776,СВЦЭМ!$A$33:$A$776,$A193,СВЦЭМ!$B$33:$B$776,G$181)+'СЕТ СН'!$F$15</f>
        <v>173.95003363999999</v>
      </c>
      <c r="H193" s="36">
        <f>SUMIFS(СВЦЭМ!$E$33:$E$776,СВЦЭМ!$A$33:$A$776,$A193,СВЦЭМ!$B$33:$B$776,H$181)+'СЕТ СН'!$F$15</f>
        <v>168.54134164999999</v>
      </c>
      <c r="I193" s="36">
        <f>SUMIFS(СВЦЭМ!$E$33:$E$776,СВЦЭМ!$A$33:$A$776,$A193,СВЦЭМ!$B$33:$B$776,I$181)+'СЕТ СН'!$F$15</f>
        <v>166.24812291999999</v>
      </c>
      <c r="J193" s="36">
        <f>SUMIFS(СВЦЭМ!$E$33:$E$776,СВЦЭМ!$A$33:$A$776,$A193,СВЦЭМ!$B$33:$B$776,J$181)+'СЕТ СН'!$F$15</f>
        <v>168.9408541</v>
      </c>
      <c r="K193" s="36">
        <f>SUMIFS(СВЦЭМ!$E$33:$E$776,СВЦЭМ!$A$33:$A$776,$A193,СВЦЭМ!$B$33:$B$776,K$181)+'СЕТ СН'!$F$15</f>
        <v>170.38048692999999</v>
      </c>
      <c r="L193" s="36">
        <f>SUMIFS(СВЦЭМ!$E$33:$E$776,СВЦЭМ!$A$33:$A$776,$A193,СВЦЭМ!$B$33:$B$776,L$181)+'СЕТ СН'!$F$15</f>
        <v>169.6292249</v>
      </c>
      <c r="M193" s="36">
        <f>SUMIFS(СВЦЭМ!$E$33:$E$776,СВЦЭМ!$A$33:$A$776,$A193,СВЦЭМ!$B$33:$B$776,M$181)+'СЕТ СН'!$F$15</f>
        <v>166.44036771</v>
      </c>
      <c r="N193" s="36">
        <f>SUMIFS(СВЦЭМ!$E$33:$E$776,СВЦЭМ!$A$33:$A$776,$A193,СВЦЭМ!$B$33:$B$776,N$181)+'СЕТ СН'!$F$15</f>
        <v>165.82686131</v>
      </c>
      <c r="O193" s="36">
        <f>SUMIFS(СВЦЭМ!$E$33:$E$776,СВЦЭМ!$A$33:$A$776,$A193,СВЦЭМ!$B$33:$B$776,O$181)+'СЕТ СН'!$F$15</f>
        <v>165.95326273000001</v>
      </c>
      <c r="P193" s="36">
        <f>SUMIFS(СВЦЭМ!$E$33:$E$776,СВЦЭМ!$A$33:$A$776,$A193,СВЦЭМ!$B$33:$B$776,P$181)+'СЕТ СН'!$F$15</f>
        <v>165.65105925</v>
      </c>
      <c r="Q193" s="36">
        <f>SUMIFS(СВЦЭМ!$E$33:$E$776,СВЦЭМ!$A$33:$A$776,$A193,СВЦЭМ!$B$33:$B$776,Q$181)+'СЕТ СН'!$F$15</f>
        <v>165.16168334</v>
      </c>
      <c r="R193" s="36">
        <f>SUMIFS(СВЦЭМ!$E$33:$E$776,СВЦЭМ!$A$33:$A$776,$A193,СВЦЭМ!$B$33:$B$776,R$181)+'СЕТ СН'!$F$15</f>
        <v>164.79048182</v>
      </c>
      <c r="S193" s="36">
        <f>SUMIFS(СВЦЭМ!$E$33:$E$776,СВЦЭМ!$A$33:$A$776,$A193,СВЦЭМ!$B$33:$B$776,S$181)+'СЕТ СН'!$F$15</f>
        <v>165.45727575000001</v>
      </c>
      <c r="T193" s="36">
        <f>SUMIFS(СВЦЭМ!$E$33:$E$776,СВЦЭМ!$A$33:$A$776,$A193,СВЦЭМ!$B$33:$B$776,T$181)+'СЕТ СН'!$F$15</f>
        <v>166.29775631000001</v>
      </c>
      <c r="U193" s="36">
        <f>SUMIFS(СВЦЭМ!$E$33:$E$776,СВЦЭМ!$A$33:$A$776,$A193,СВЦЭМ!$B$33:$B$776,U$181)+'СЕТ СН'!$F$15</f>
        <v>167.74462292999999</v>
      </c>
      <c r="V193" s="36">
        <f>SUMIFS(СВЦЭМ!$E$33:$E$776,СВЦЭМ!$A$33:$A$776,$A193,СВЦЭМ!$B$33:$B$776,V$181)+'СЕТ СН'!$F$15</f>
        <v>164.32313708000001</v>
      </c>
      <c r="W193" s="36">
        <f>SUMIFS(СВЦЭМ!$E$33:$E$776,СВЦЭМ!$A$33:$A$776,$A193,СВЦЭМ!$B$33:$B$776,W$181)+'СЕТ СН'!$F$15</f>
        <v>164.83810708999999</v>
      </c>
      <c r="X193" s="36">
        <f>SUMIFS(СВЦЭМ!$E$33:$E$776,СВЦЭМ!$A$33:$A$776,$A193,СВЦЭМ!$B$33:$B$776,X$181)+'СЕТ СН'!$F$15</f>
        <v>162.64512771</v>
      </c>
      <c r="Y193" s="36">
        <f>SUMIFS(СВЦЭМ!$E$33:$E$776,СВЦЭМ!$A$33:$A$776,$A193,СВЦЭМ!$B$33:$B$776,Y$181)+'СЕТ СН'!$F$15</f>
        <v>161.68093447000001</v>
      </c>
    </row>
    <row r="194" spans="1:25" ht="15.75" x14ac:dyDescent="0.2">
      <c r="A194" s="35">
        <f t="shared" si="5"/>
        <v>43874</v>
      </c>
      <c r="B194" s="36">
        <f>SUMIFS(СВЦЭМ!$E$33:$E$776,СВЦЭМ!$A$33:$A$776,$A194,СВЦЭМ!$B$33:$B$776,B$181)+'СЕТ СН'!$F$15</f>
        <v>170.08736499</v>
      </c>
      <c r="C194" s="36">
        <f>SUMIFS(СВЦЭМ!$E$33:$E$776,СВЦЭМ!$A$33:$A$776,$A194,СВЦЭМ!$B$33:$B$776,C$181)+'СЕТ СН'!$F$15</f>
        <v>173.60943053</v>
      </c>
      <c r="D194" s="36">
        <f>SUMIFS(СВЦЭМ!$E$33:$E$776,СВЦЭМ!$A$33:$A$776,$A194,СВЦЭМ!$B$33:$B$776,D$181)+'СЕТ СН'!$F$15</f>
        <v>176.14900793999999</v>
      </c>
      <c r="E194" s="36">
        <f>SUMIFS(СВЦЭМ!$E$33:$E$776,СВЦЭМ!$A$33:$A$776,$A194,СВЦЭМ!$B$33:$B$776,E$181)+'СЕТ СН'!$F$15</f>
        <v>178.28353444000001</v>
      </c>
      <c r="F194" s="36">
        <f>SUMIFS(СВЦЭМ!$E$33:$E$776,СВЦЭМ!$A$33:$A$776,$A194,СВЦЭМ!$B$33:$B$776,F$181)+'СЕТ СН'!$F$15</f>
        <v>177.30261182000001</v>
      </c>
      <c r="G194" s="36">
        <f>SUMIFS(СВЦЭМ!$E$33:$E$776,СВЦЭМ!$A$33:$A$776,$A194,СВЦЭМ!$B$33:$B$776,G$181)+'СЕТ СН'!$F$15</f>
        <v>175.03396850999999</v>
      </c>
      <c r="H194" s="36">
        <f>SUMIFS(СВЦЭМ!$E$33:$E$776,СВЦЭМ!$A$33:$A$776,$A194,СВЦЭМ!$B$33:$B$776,H$181)+'СЕТ СН'!$F$15</f>
        <v>170.22450309999999</v>
      </c>
      <c r="I194" s="36">
        <f>SUMIFS(СВЦЭМ!$E$33:$E$776,СВЦЭМ!$A$33:$A$776,$A194,СВЦЭМ!$B$33:$B$776,I$181)+'СЕТ СН'!$F$15</f>
        <v>165.68096721000001</v>
      </c>
      <c r="J194" s="36">
        <f>SUMIFS(СВЦЭМ!$E$33:$E$776,СВЦЭМ!$A$33:$A$776,$A194,СВЦЭМ!$B$33:$B$776,J$181)+'СЕТ СН'!$F$15</f>
        <v>164.85484618999999</v>
      </c>
      <c r="K194" s="36">
        <f>SUMIFS(СВЦЭМ!$E$33:$E$776,СВЦЭМ!$A$33:$A$776,$A194,СВЦЭМ!$B$33:$B$776,K$181)+'СЕТ СН'!$F$15</f>
        <v>161.73358100999999</v>
      </c>
      <c r="L194" s="36">
        <f>SUMIFS(СВЦЭМ!$E$33:$E$776,СВЦЭМ!$A$33:$A$776,$A194,СВЦЭМ!$B$33:$B$776,L$181)+'СЕТ СН'!$F$15</f>
        <v>161.09330312</v>
      </c>
      <c r="M194" s="36">
        <f>SUMIFS(СВЦЭМ!$E$33:$E$776,СВЦЭМ!$A$33:$A$776,$A194,СВЦЭМ!$B$33:$B$776,M$181)+'СЕТ СН'!$F$15</f>
        <v>163.19751959000001</v>
      </c>
      <c r="N194" s="36">
        <f>SUMIFS(СВЦЭМ!$E$33:$E$776,СВЦЭМ!$A$33:$A$776,$A194,СВЦЭМ!$B$33:$B$776,N$181)+'СЕТ СН'!$F$15</f>
        <v>167.2926717</v>
      </c>
      <c r="O194" s="36">
        <f>SUMIFS(СВЦЭМ!$E$33:$E$776,СВЦЭМ!$A$33:$A$776,$A194,СВЦЭМ!$B$33:$B$776,O$181)+'СЕТ СН'!$F$15</f>
        <v>168.73820118</v>
      </c>
      <c r="P194" s="36">
        <f>SUMIFS(СВЦЭМ!$E$33:$E$776,СВЦЭМ!$A$33:$A$776,$A194,СВЦЭМ!$B$33:$B$776,P$181)+'СЕТ СН'!$F$15</f>
        <v>169.82258160000001</v>
      </c>
      <c r="Q194" s="36">
        <f>SUMIFS(СВЦЭМ!$E$33:$E$776,СВЦЭМ!$A$33:$A$776,$A194,СВЦЭМ!$B$33:$B$776,Q$181)+'СЕТ СН'!$F$15</f>
        <v>170.29039263000001</v>
      </c>
      <c r="R194" s="36">
        <f>SUMIFS(СВЦЭМ!$E$33:$E$776,СВЦЭМ!$A$33:$A$776,$A194,СВЦЭМ!$B$33:$B$776,R$181)+'СЕТ СН'!$F$15</f>
        <v>170.26670811</v>
      </c>
      <c r="S194" s="36">
        <f>SUMIFS(СВЦЭМ!$E$33:$E$776,СВЦЭМ!$A$33:$A$776,$A194,СВЦЭМ!$B$33:$B$776,S$181)+'СЕТ СН'!$F$15</f>
        <v>167.28586756000001</v>
      </c>
      <c r="T194" s="36">
        <f>SUMIFS(СВЦЭМ!$E$33:$E$776,СВЦЭМ!$A$33:$A$776,$A194,СВЦЭМ!$B$33:$B$776,T$181)+'СЕТ СН'!$F$15</f>
        <v>160.10852406000001</v>
      </c>
      <c r="U194" s="36">
        <f>SUMIFS(СВЦЭМ!$E$33:$E$776,СВЦЭМ!$A$33:$A$776,$A194,СВЦЭМ!$B$33:$B$776,U$181)+'СЕТ СН'!$F$15</f>
        <v>158.27017585999999</v>
      </c>
      <c r="V194" s="36">
        <f>SUMIFS(СВЦЭМ!$E$33:$E$776,СВЦЭМ!$A$33:$A$776,$A194,СВЦЭМ!$B$33:$B$776,V$181)+'СЕТ СН'!$F$15</f>
        <v>157.21206719</v>
      </c>
      <c r="W194" s="36">
        <f>SUMIFS(СВЦЭМ!$E$33:$E$776,СВЦЭМ!$A$33:$A$776,$A194,СВЦЭМ!$B$33:$B$776,W$181)+'СЕТ СН'!$F$15</f>
        <v>160.77980844000001</v>
      </c>
      <c r="X194" s="36">
        <f>SUMIFS(СВЦЭМ!$E$33:$E$776,СВЦЭМ!$A$33:$A$776,$A194,СВЦЭМ!$B$33:$B$776,X$181)+'СЕТ СН'!$F$15</f>
        <v>163.27724936000001</v>
      </c>
      <c r="Y194" s="36">
        <f>SUMIFS(СВЦЭМ!$E$33:$E$776,СВЦЭМ!$A$33:$A$776,$A194,СВЦЭМ!$B$33:$B$776,Y$181)+'СЕТ СН'!$F$15</f>
        <v>167.65790763999999</v>
      </c>
    </row>
    <row r="195" spans="1:25" ht="15.75" x14ac:dyDescent="0.2">
      <c r="A195" s="35">
        <f t="shared" si="5"/>
        <v>43875</v>
      </c>
      <c r="B195" s="36">
        <f>SUMIFS(СВЦЭМ!$E$33:$E$776,СВЦЭМ!$A$33:$A$776,$A195,СВЦЭМ!$B$33:$B$776,B$181)+'СЕТ СН'!$F$15</f>
        <v>172.89748248000001</v>
      </c>
      <c r="C195" s="36">
        <f>SUMIFS(СВЦЭМ!$E$33:$E$776,СВЦЭМ!$A$33:$A$776,$A195,СВЦЭМ!$B$33:$B$776,C$181)+'СЕТ СН'!$F$15</f>
        <v>176.53137996999999</v>
      </c>
      <c r="D195" s="36">
        <f>SUMIFS(СВЦЭМ!$E$33:$E$776,СВЦЭМ!$A$33:$A$776,$A195,СВЦЭМ!$B$33:$B$776,D$181)+'СЕТ СН'!$F$15</f>
        <v>179.82640817999999</v>
      </c>
      <c r="E195" s="36">
        <f>SUMIFS(СВЦЭМ!$E$33:$E$776,СВЦЭМ!$A$33:$A$776,$A195,СВЦЭМ!$B$33:$B$776,E$181)+'СЕТ СН'!$F$15</f>
        <v>179.52023868000001</v>
      </c>
      <c r="F195" s="36">
        <f>SUMIFS(СВЦЭМ!$E$33:$E$776,СВЦЭМ!$A$33:$A$776,$A195,СВЦЭМ!$B$33:$B$776,F$181)+'СЕТ СН'!$F$15</f>
        <v>178.5633205</v>
      </c>
      <c r="G195" s="36">
        <f>SUMIFS(СВЦЭМ!$E$33:$E$776,СВЦЭМ!$A$33:$A$776,$A195,СВЦЭМ!$B$33:$B$776,G$181)+'СЕТ СН'!$F$15</f>
        <v>176.52383778000001</v>
      </c>
      <c r="H195" s="36">
        <f>SUMIFS(СВЦЭМ!$E$33:$E$776,СВЦЭМ!$A$33:$A$776,$A195,СВЦЭМ!$B$33:$B$776,H$181)+'СЕТ СН'!$F$15</f>
        <v>170.49508663</v>
      </c>
      <c r="I195" s="36">
        <f>SUMIFS(СВЦЭМ!$E$33:$E$776,СВЦЭМ!$A$33:$A$776,$A195,СВЦЭМ!$B$33:$B$776,I$181)+'СЕТ СН'!$F$15</f>
        <v>166.13705664</v>
      </c>
      <c r="J195" s="36">
        <f>SUMIFS(СВЦЭМ!$E$33:$E$776,СВЦЭМ!$A$33:$A$776,$A195,СВЦЭМ!$B$33:$B$776,J$181)+'СЕТ СН'!$F$15</f>
        <v>163.21137544000001</v>
      </c>
      <c r="K195" s="36">
        <f>SUMIFS(СВЦЭМ!$E$33:$E$776,СВЦЭМ!$A$33:$A$776,$A195,СВЦЭМ!$B$33:$B$776,K$181)+'СЕТ СН'!$F$15</f>
        <v>159.61254785</v>
      </c>
      <c r="L195" s="36">
        <f>SUMIFS(СВЦЭМ!$E$33:$E$776,СВЦЭМ!$A$33:$A$776,$A195,СВЦЭМ!$B$33:$B$776,L$181)+'СЕТ СН'!$F$15</f>
        <v>159.22480544999999</v>
      </c>
      <c r="M195" s="36">
        <f>SUMIFS(СВЦЭМ!$E$33:$E$776,СВЦЭМ!$A$33:$A$776,$A195,СВЦЭМ!$B$33:$B$776,M$181)+'СЕТ СН'!$F$15</f>
        <v>159.22066727999999</v>
      </c>
      <c r="N195" s="36">
        <f>SUMIFS(СВЦЭМ!$E$33:$E$776,СВЦЭМ!$A$33:$A$776,$A195,СВЦЭМ!$B$33:$B$776,N$181)+'СЕТ СН'!$F$15</f>
        <v>163.54049684</v>
      </c>
      <c r="O195" s="36">
        <f>SUMIFS(СВЦЭМ!$E$33:$E$776,СВЦЭМ!$A$33:$A$776,$A195,СВЦЭМ!$B$33:$B$776,O$181)+'СЕТ СН'!$F$15</f>
        <v>165.53156951</v>
      </c>
      <c r="P195" s="36">
        <f>SUMIFS(СВЦЭМ!$E$33:$E$776,СВЦЭМ!$A$33:$A$776,$A195,СВЦЭМ!$B$33:$B$776,P$181)+'СЕТ СН'!$F$15</f>
        <v>167.37795786000001</v>
      </c>
      <c r="Q195" s="36">
        <f>SUMIFS(СВЦЭМ!$E$33:$E$776,СВЦЭМ!$A$33:$A$776,$A195,СВЦЭМ!$B$33:$B$776,Q$181)+'СЕТ СН'!$F$15</f>
        <v>168.33020263</v>
      </c>
      <c r="R195" s="36">
        <f>SUMIFS(СВЦЭМ!$E$33:$E$776,СВЦЭМ!$A$33:$A$776,$A195,СВЦЭМ!$B$33:$B$776,R$181)+'СЕТ СН'!$F$15</f>
        <v>167.09656448999999</v>
      </c>
      <c r="S195" s="36">
        <f>SUMIFS(СВЦЭМ!$E$33:$E$776,СВЦЭМ!$A$33:$A$776,$A195,СВЦЭМ!$B$33:$B$776,S$181)+'СЕТ СН'!$F$15</f>
        <v>163.55473455000001</v>
      </c>
      <c r="T195" s="36">
        <f>SUMIFS(СВЦЭМ!$E$33:$E$776,СВЦЭМ!$A$33:$A$776,$A195,СВЦЭМ!$B$33:$B$776,T$181)+'СЕТ СН'!$F$15</f>
        <v>160.09605909000001</v>
      </c>
      <c r="U195" s="36">
        <f>SUMIFS(СВЦЭМ!$E$33:$E$776,СВЦЭМ!$A$33:$A$776,$A195,СВЦЭМ!$B$33:$B$776,U$181)+'СЕТ СН'!$F$15</f>
        <v>159.22961597</v>
      </c>
      <c r="V195" s="36">
        <f>SUMIFS(СВЦЭМ!$E$33:$E$776,СВЦЭМ!$A$33:$A$776,$A195,СВЦЭМ!$B$33:$B$776,V$181)+'СЕТ СН'!$F$15</f>
        <v>159.85654896</v>
      </c>
      <c r="W195" s="36">
        <f>SUMIFS(СВЦЭМ!$E$33:$E$776,СВЦЭМ!$A$33:$A$776,$A195,СВЦЭМ!$B$33:$B$776,W$181)+'СЕТ СН'!$F$15</f>
        <v>163.49962825</v>
      </c>
      <c r="X195" s="36">
        <f>SUMIFS(СВЦЭМ!$E$33:$E$776,СВЦЭМ!$A$33:$A$776,$A195,СВЦЭМ!$B$33:$B$776,X$181)+'СЕТ СН'!$F$15</f>
        <v>166.84885505</v>
      </c>
      <c r="Y195" s="36">
        <f>SUMIFS(СВЦЭМ!$E$33:$E$776,СВЦЭМ!$A$33:$A$776,$A195,СВЦЭМ!$B$33:$B$776,Y$181)+'СЕТ СН'!$F$15</f>
        <v>167.70260114000001</v>
      </c>
    </row>
    <row r="196" spans="1:25" ht="15.75" x14ac:dyDescent="0.2">
      <c r="A196" s="35">
        <f t="shared" si="5"/>
        <v>43876</v>
      </c>
      <c r="B196" s="36">
        <f>SUMIFS(СВЦЭМ!$E$33:$E$776,СВЦЭМ!$A$33:$A$776,$A196,СВЦЭМ!$B$33:$B$776,B$181)+'СЕТ СН'!$F$15</f>
        <v>149.62895545999999</v>
      </c>
      <c r="C196" s="36">
        <f>SUMIFS(СВЦЭМ!$E$33:$E$776,СВЦЭМ!$A$33:$A$776,$A196,СВЦЭМ!$B$33:$B$776,C$181)+'СЕТ СН'!$F$15</f>
        <v>152.92775741</v>
      </c>
      <c r="D196" s="36">
        <f>SUMIFS(СВЦЭМ!$E$33:$E$776,СВЦЭМ!$A$33:$A$776,$A196,СВЦЭМ!$B$33:$B$776,D$181)+'СЕТ СН'!$F$15</f>
        <v>157.80802281000001</v>
      </c>
      <c r="E196" s="36">
        <f>SUMIFS(СВЦЭМ!$E$33:$E$776,СВЦЭМ!$A$33:$A$776,$A196,СВЦЭМ!$B$33:$B$776,E$181)+'СЕТ СН'!$F$15</f>
        <v>160.75507397999999</v>
      </c>
      <c r="F196" s="36">
        <f>SUMIFS(СВЦЭМ!$E$33:$E$776,СВЦЭМ!$A$33:$A$776,$A196,СВЦЭМ!$B$33:$B$776,F$181)+'СЕТ СН'!$F$15</f>
        <v>160.64868243000001</v>
      </c>
      <c r="G196" s="36">
        <f>SUMIFS(СВЦЭМ!$E$33:$E$776,СВЦЭМ!$A$33:$A$776,$A196,СВЦЭМ!$B$33:$B$776,G$181)+'СЕТ СН'!$F$15</f>
        <v>158.04410100000001</v>
      </c>
      <c r="H196" s="36">
        <f>SUMIFS(СВЦЭМ!$E$33:$E$776,СВЦЭМ!$A$33:$A$776,$A196,СВЦЭМ!$B$33:$B$776,H$181)+'СЕТ СН'!$F$15</f>
        <v>156.85888310000001</v>
      </c>
      <c r="I196" s="36">
        <f>SUMIFS(СВЦЭМ!$E$33:$E$776,СВЦЭМ!$A$33:$A$776,$A196,СВЦЭМ!$B$33:$B$776,I$181)+'СЕТ СН'!$F$15</f>
        <v>157.18366026999999</v>
      </c>
      <c r="J196" s="36">
        <f>SUMIFS(СВЦЭМ!$E$33:$E$776,СВЦЭМ!$A$33:$A$776,$A196,СВЦЭМ!$B$33:$B$776,J$181)+'СЕТ СН'!$F$15</f>
        <v>161.07483188</v>
      </c>
      <c r="K196" s="36">
        <f>SUMIFS(СВЦЭМ!$E$33:$E$776,СВЦЭМ!$A$33:$A$776,$A196,СВЦЭМ!$B$33:$B$776,K$181)+'СЕТ СН'!$F$15</f>
        <v>163.08219746</v>
      </c>
      <c r="L196" s="36">
        <f>SUMIFS(СВЦЭМ!$E$33:$E$776,СВЦЭМ!$A$33:$A$776,$A196,СВЦЭМ!$B$33:$B$776,L$181)+'СЕТ СН'!$F$15</f>
        <v>164.36818356000001</v>
      </c>
      <c r="M196" s="36">
        <f>SUMIFS(СВЦЭМ!$E$33:$E$776,СВЦЭМ!$A$33:$A$776,$A196,СВЦЭМ!$B$33:$B$776,M$181)+'СЕТ СН'!$F$15</f>
        <v>161.79078472</v>
      </c>
      <c r="N196" s="36">
        <f>SUMIFS(СВЦЭМ!$E$33:$E$776,СВЦЭМ!$A$33:$A$776,$A196,СВЦЭМ!$B$33:$B$776,N$181)+'СЕТ СН'!$F$15</f>
        <v>161.04092159000001</v>
      </c>
      <c r="O196" s="36">
        <f>SUMIFS(СВЦЭМ!$E$33:$E$776,СВЦЭМ!$A$33:$A$776,$A196,СВЦЭМ!$B$33:$B$776,O$181)+'СЕТ СН'!$F$15</f>
        <v>161.00555971</v>
      </c>
      <c r="P196" s="36">
        <f>SUMIFS(СВЦЭМ!$E$33:$E$776,СВЦЭМ!$A$33:$A$776,$A196,СВЦЭМ!$B$33:$B$776,P$181)+'СЕТ СН'!$F$15</f>
        <v>158.67850752999999</v>
      </c>
      <c r="Q196" s="36">
        <f>SUMIFS(СВЦЭМ!$E$33:$E$776,СВЦЭМ!$A$33:$A$776,$A196,СВЦЭМ!$B$33:$B$776,Q$181)+'СЕТ СН'!$F$15</f>
        <v>156.11856055000001</v>
      </c>
      <c r="R196" s="36">
        <f>SUMIFS(СВЦЭМ!$E$33:$E$776,СВЦЭМ!$A$33:$A$776,$A196,СВЦЭМ!$B$33:$B$776,R$181)+'СЕТ СН'!$F$15</f>
        <v>157.408627</v>
      </c>
      <c r="S196" s="36">
        <f>SUMIFS(СВЦЭМ!$E$33:$E$776,СВЦЭМ!$A$33:$A$776,$A196,СВЦЭМ!$B$33:$B$776,S$181)+'СЕТ СН'!$F$15</f>
        <v>158.59074673000001</v>
      </c>
      <c r="T196" s="36">
        <f>SUMIFS(СВЦЭМ!$E$33:$E$776,СВЦЭМ!$A$33:$A$776,$A196,СВЦЭМ!$B$33:$B$776,T$181)+'СЕТ СН'!$F$15</f>
        <v>161.61069241000001</v>
      </c>
      <c r="U196" s="36">
        <f>SUMIFS(СВЦЭМ!$E$33:$E$776,СВЦЭМ!$A$33:$A$776,$A196,СВЦЭМ!$B$33:$B$776,U$181)+'СЕТ СН'!$F$15</f>
        <v>162.42641143</v>
      </c>
      <c r="V196" s="36">
        <f>SUMIFS(СВЦЭМ!$E$33:$E$776,СВЦЭМ!$A$33:$A$776,$A196,СВЦЭМ!$B$33:$B$776,V$181)+'СЕТ СН'!$F$15</f>
        <v>159.23109783000001</v>
      </c>
      <c r="W196" s="36">
        <f>SUMIFS(СВЦЭМ!$E$33:$E$776,СВЦЭМ!$A$33:$A$776,$A196,СВЦЭМ!$B$33:$B$776,W$181)+'СЕТ СН'!$F$15</f>
        <v>158.83572140999999</v>
      </c>
      <c r="X196" s="36">
        <f>SUMIFS(СВЦЭМ!$E$33:$E$776,СВЦЭМ!$A$33:$A$776,$A196,СВЦЭМ!$B$33:$B$776,X$181)+'СЕТ СН'!$F$15</f>
        <v>157.60278525000001</v>
      </c>
      <c r="Y196" s="36">
        <f>SUMIFS(СВЦЭМ!$E$33:$E$776,СВЦЭМ!$A$33:$A$776,$A196,СВЦЭМ!$B$33:$B$776,Y$181)+'СЕТ СН'!$F$15</f>
        <v>152.00993987000001</v>
      </c>
    </row>
    <row r="197" spans="1:25" ht="15.75" x14ac:dyDescent="0.2">
      <c r="A197" s="35">
        <f t="shared" si="5"/>
        <v>43877</v>
      </c>
      <c r="B197" s="36">
        <f>SUMIFS(СВЦЭМ!$E$33:$E$776,СВЦЭМ!$A$33:$A$776,$A197,СВЦЭМ!$B$33:$B$776,B$181)+'СЕТ СН'!$F$15</f>
        <v>171.59685034</v>
      </c>
      <c r="C197" s="36">
        <f>SUMIFS(СВЦЭМ!$E$33:$E$776,СВЦЭМ!$A$33:$A$776,$A197,СВЦЭМ!$B$33:$B$776,C$181)+'СЕТ СН'!$F$15</f>
        <v>177.74673426000001</v>
      </c>
      <c r="D197" s="36">
        <f>SUMIFS(СВЦЭМ!$E$33:$E$776,СВЦЭМ!$A$33:$A$776,$A197,СВЦЭМ!$B$33:$B$776,D$181)+'СЕТ СН'!$F$15</f>
        <v>179.97407662000001</v>
      </c>
      <c r="E197" s="36">
        <f>SUMIFS(СВЦЭМ!$E$33:$E$776,СВЦЭМ!$A$33:$A$776,$A197,СВЦЭМ!$B$33:$B$776,E$181)+'СЕТ СН'!$F$15</f>
        <v>181.74254008</v>
      </c>
      <c r="F197" s="36">
        <f>SUMIFS(СВЦЭМ!$E$33:$E$776,СВЦЭМ!$A$33:$A$776,$A197,СВЦЭМ!$B$33:$B$776,F$181)+'СЕТ СН'!$F$15</f>
        <v>181.91421521999999</v>
      </c>
      <c r="G197" s="36">
        <f>SUMIFS(СВЦЭМ!$E$33:$E$776,СВЦЭМ!$A$33:$A$776,$A197,СВЦЭМ!$B$33:$B$776,G$181)+'СЕТ СН'!$F$15</f>
        <v>179.80991902</v>
      </c>
      <c r="H197" s="36">
        <f>SUMIFS(СВЦЭМ!$E$33:$E$776,СВЦЭМ!$A$33:$A$776,$A197,СВЦЭМ!$B$33:$B$776,H$181)+'СЕТ СН'!$F$15</f>
        <v>174.59358903</v>
      </c>
      <c r="I197" s="36">
        <f>SUMIFS(СВЦЭМ!$E$33:$E$776,СВЦЭМ!$A$33:$A$776,$A197,СВЦЭМ!$B$33:$B$776,I$181)+'СЕТ СН'!$F$15</f>
        <v>169.03489033</v>
      </c>
      <c r="J197" s="36">
        <f>SUMIFS(СВЦЭМ!$E$33:$E$776,СВЦЭМ!$A$33:$A$776,$A197,СВЦЭМ!$B$33:$B$776,J$181)+'СЕТ СН'!$F$15</f>
        <v>162.53809226999999</v>
      </c>
      <c r="K197" s="36">
        <f>SUMIFS(СВЦЭМ!$E$33:$E$776,СВЦЭМ!$A$33:$A$776,$A197,СВЦЭМ!$B$33:$B$776,K$181)+'СЕТ СН'!$F$15</f>
        <v>158.19878012000001</v>
      </c>
      <c r="L197" s="36">
        <f>SUMIFS(СВЦЭМ!$E$33:$E$776,СВЦЭМ!$A$33:$A$776,$A197,СВЦЭМ!$B$33:$B$776,L$181)+'СЕТ СН'!$F$15</f>
        <v>156.06062449999999</v>
      </c>
      <c r="M197" s="36">
        <f>SUMIFS(СВЦЭМ!$E$33:$E$776,СВЦЭМ!$A$33:$A$776,$A197,СВЦЭМ!$B$33:$B$776,M$181)+'СЕТ СН'!$F$15</f>
        <v>157.83487757</v>
      </c>
      <c r="N197" s="36">
        <f>SUMIFS(СВЦЭМ!$E$33:$E$776,СВЦЭМ!$A$33:$A$776,$A197,СВЦЭМ!$B$33:$B$776,N$181)+'СЕТ СН'!$F$15</f>
        <v>160.36079333999999</v>
      </c>
      <c r="O197" s="36">
        <f>SUMIFS(СВЦЭМ!$E$33:$E$776,СВЦЭМ!$A$33:$A$776,$A197,СВЦЭМ!$B$33:$B$776,O$181)+'СЕТ СН'!$F$15</f>
        <v>162.6906257</v>
      </c>
      <c r="P197" s="36">
        <f>SUMIFS(СВЦЭМ!$E$33:$E$776,СВЦЭМ!$A$33:$A$776,$A197,СВЦЭМ!$B$33:$B$776,P$181)+'СЕТ СН'!$F$15</f>
        <v>165.59860383</v>
      </c>
      <c r="Q197" s="36">
        <f>SUMIFS(СВЦЭМ!$E$33:$E$776,СВЦЭМ!$A$33:$A$776,$A197,СВЦЭМ!$B$33:$B$776,Q$181)+'СЕТ СН'!$F$15</f>
        <v>167.06602806999999</v>
      </c>
      <c r="R197" s="36">
        <f>SUMIFS(СВЦЭМ!$E$33:$E$776,СВЦЭМ!$A$33:$A$776,$A197,СВЦЭМ!$B$33:$B$776,R$181)+'СЕТ СН'!$F$15</f>
        <v>165.65524427</v>
      </c>
      <c r="S197" s="36">
        <f>SUMIFS(СВЦЭМ!$E$33:$E$776,СВЦЭМ!$A$33:$A$776,$A197,СВЦЭМ!$B$33:$B$776,S$181)+'СЕТ СН'!$F$15</f>
        <v>163.7506793</v>
      </c>
      <c r="T197" s="36">
        <f>SUMIFS(СВЦЭМ!$E$33:$E$776,СВЦЭМ!$A$33:$A$776,$A197,СВЦЭМ!$B$33:$B$776,T$181)+'СЕТ СН'!$F$15</f>
        <v>157.97079454999999</v>
      </c>
      <c r="U197" s="36">
        <f>SUMIFS(СВЦЭМ!$E$33:$E$776,СВЦЭМ!$A$33:$A$776,$A197,СВЦЭМ!$B$33:$B$776,U$181)+'СЕТ СН'!$F$15</f>
        <v>158.27594531</v>
      </c>
      <c r="V197" s="36">
        <f>SUMIFS(СВЦЭМ!$E$33:$E$776,СВЦЭМ!$A$33:$A$776,$A197,СВЦЭМ!$B$33:$B$776,V$181)+'СЕТ СН'!$F$15</f>
        <v>159.33124153</v>
      </c>
      <c r="W197" s="36">
        <f>SUMIFS(СВЦЭМ!$E$33:$E$776,СВЦЭМ!$A$33:$A$776,$A197,СВЦЭМ!$B$33:$B$776,W$181)+'СЕТ СН'!$F$15</f>
        <v>163.0117755</v>
      </c>
      <c r="X197" s="36">
        <f>SUMIFS(СВЦЭМ!$E$33:$E$776,СВЦЭМ!$A$33:$A$776,$A197,СВЦЭМ!$B$33:$B$776,X$181)+'СЕТ СН'!$F$15</f>
        <v>160.64987798999999</v>
      </c>
      <c r="Y197" s="36">
        <f>SUMIFS(СВЦЭМ!$E$33:$E$776,СВЦЭМ!$A$33:$A$776,$A197,СВЦЭМ!$B$33:$B$776,Y$181)+'СЕТ СН'!$F$15</f>
        <v>165.23013748</v>
      </c>
    </row>
    <row r="198" spans="1:25" ht="15.75" x14ac:dyDescent="0.2">
      <c r="A198" s="35">
        <f t="shared" si="5"/>
        <v>43878</v>
      </c>
      <c r="B198" s="36">
        <f>SUMIFS(СВЦЭМ!$E$33:$E$776,СВЦЭМ!$A$33:$A$776,$A198,СВЦЭМ!$B$33:$B$776,B$181)+'СЕТ СН'!$F$15</f>
        <v>170.39143283999999</v>
      </c>
      <c r="C198" s="36">
        <f>SUMIFS(СВЦЭМ!$E$33:$E$776,СВЦЭМ!$A$33:$A$776,$A198,СВЦЭМ!$B$33:$B$776,C$181)+'СЕТ СН'!$F$15</f>
        <v>173.22034058</v>
      </c>
      <c r="D198" s="36">
        <f>SUMIFS(СВЦЭМ!$E$33:$E$776,СВЦЭМ!$A$33:$A$776,$A198,СВЦЭМ!$B$33:$B$776,D$181)+'СЕТ СН'!$F$15</f>
        <v>175.95107557</v>
      </c>
      <c r="E198" s="36">
        <f>SUMIFS(СВЦЭМ!$E$33:$E$776,СВЦЭМ!$A$33:$A$776,$A198,СВЦЭМ!$B$33:$B$776,E$181)+'СЕТ СН'!$F$15</f>
        <v>177.37682156</v>
      </c>
      <c r="F198" s="36">
        <f>SUMIFS(СВЦЭМ!$E$33:$E$776,СВЦЭМ!$A$33:$A$776,$A198,СВЦЭМ!$B$33:$B$776,F$181)+'СЕТ СН'!$F$15</f>
        <v>176.96223810000001</v>
      </c>
      <c r="G198" s="36">
        <f>SUMIFS(СВЦЭМ!$E$33:$E$776,СВЦЭМ!$A$33:$A$776,$A198,СВЦЭМ!$B$33:$B$776,G$181)+'СЕТ СН'!$F$15</f>
        <v>173.75639308999999</v>
      </c>
      <c r="H198" s="36">
        <f>SUMIFS(СВЦЭМ!$E$33:$E$776,СВЦЭМ!$A$33:$A$776,$A198,СВЦЭМ!$B$33:$B$776,H$181)+'СЕТ СН'!$F$15</f>
        <v>166.76833604000001</v>
      </c>
      <c r="I198" s="36">
        <f>SUMIFS(СВЦЭМ!$E$33:$E$776,СВЦЭМ!$A$33:$A$776,$A198,СВЦЭМ!$B$33:$B$776,I$181)+'СЕТ СН'!$F$15</f>
        <v>161.16500762999999</v>
      </c>
      <c r="J198" s="36">
        <f>SUMIFS(СВЦЭМ!$E$33:$E$776,СВЦЭМ!$A$33:$A$776,$A198,СВЦЭМ!$B$33:$B$776,J$181)+'СЕТ СН'!$F$15</f>
        <v>166.14531349000001</v>
      </c>
      <c r="K198" s="36">
        <f>SUMIFS(СВЦЭМ!$E$33:$E$776,СВЦЭМ!$A$33:$A$776,$A198,СВЦЭМ!$B$33:$B$776,K$181)+'СЕТ СН'!$F$15</f>
        <v>160.64063447999999</v>
      </c>
      <c r="L198" s="36">
        <f>SUMIFS(СВЦЭМ!$E$33:$E$776,СВЦЭМ!$A$33:$A$776,$A198,СВЦЭМ!$B$33:$B$776,L$181)+'СЕТ СН'!$F$15</f>
        <v>159.31323301</v>
      </c>
      <c r="M198" s="36">
        <f>SUMIFS(СВЦЭМ!$E$33:$E$776,СВЦЭМ!$A$33:$A$776,$A198,СВЦЭМ!$B$33:$B$776,M$181)+'СЕТ СН'!$F$15</f>
        <v>161.61649045999999</v>
      </c>
      <c r="N198" s="36">
        <f>SUMIFS(СВЦЭМ!$E$33:$E$776,СВЦЭМ!$A$33:$A$776,$A198,СВЦЭМ!$B$33:$B$776,N$181)+'СЕТ СН'!$F$15</f>
        <v>164.68833871999999</v>
      </c>
      <c r="O198" s="36">
        <f>SUMIFS(СВЦЭМ!$E$33:$E$776,СВЦЭМ!$A$33:$A$776,$A198,СВЦЭМ!$B$33:$B$776,O$181)+'СЕТ СН'!$F$15</f>
        <v>166.39969522999999</v>
      </c>
      <c r="P198" s="36">
        <f>SUMIFS(СВЦЭМ!$E$33:$E$776,СВЦЭМ!$A$33:$A$776,$A198,СВЦЭМ!$B$33:$B$776,P$181)+'СЕТ СН'!$F$15</f>
        <v>170.14130463999999</v>
      </c>
      <c r="Q198" s="36">
        <f>SUMIFS(СВЦЭМ!$E$33:$E$776,СВЦЭМ!$A$33:$A$776,$A198,СВЦЭМ!$B$33:$B$776,Q$181)+'СЕТ СН'!$F$15</f>
        <v>173.92182353999999</v>
      </c>
      <c r="R198" s="36">
        <f>SUMIFS(СВЦЭМ!$E$33:$E$776,СВЦЭМ!$A$33:$A$776,$A198,СВЦЭМ!$B$33:$B$776,R$181)+'СЕТ СН'!$F$15</f>
        <v>173.49310864</v>
      </c>
      <c r="S198" s="36">
        <f>SUMIFS(СВЦЭМ!$E$33:$E$776,СВЦЭМ!$A$33:$A$776,$A198,СВЦЭМ!$B$33:$B$776,S$181)+'СЕТ СН'!$F$15</f>
        <v>169.92972288000001</v>
      </c>
      <c r="T198" s="36">
        <f>SUMIFS(СВЦЭМ!$E$33:$E$776,СВЦЭМ!$A$33:$A$776,$A198,СВЦЭМ!$B$33:$B$776,T$181)+'СЕТ СН'!$F$15</f>
        <v>162.25167802999999</v>
      </c>
      <c r="U198" s="36">
        <f>SUMIFS(СВЦЭМ!$E$33:$E$776,СВЦЭМ!$A$33:$A$776,$A198,СВЦЭМ!$B$33:$B$776,U$181)+'СЕТ СН'!$F$15</f>
        <v>159.76399441999999</v>
      </c>
      <c r="V198" s="36">
        <f>SUMIFS(СВЦЭМ!$E$33:$E$776,СВЦЭМ!$A$33:$A$776,$A198,СВЦЭМ!$B$33:$B$776,V$181)+'СЕТ СН'!$F$15</f>
        <v>160.61055392</v>
      </c>
      <c r="W198" s="36">
        <f>SUMIFS(СВЦЭМ!$E$33:$E$776,СВЦЭМ!$A$33:$A$776,$A198,СВЦЭМ!$B$33:$B$776,W$181)+'СЕТ СН'!$F$15</f>
        <v>165.14395995000001</v>
      </c>
      <c r="X198" s="36">
        <f>SUMIFS(СВЦЭМ!$E$33:$E$776,СВЦЭМ!$A$33:$A$776,$A198,СВЦЭМ!$B$33:$B$776,X$181)+'СЕТ СН'!$F$15</f>
        <v>167.33116469000001</v>
      </c>
      <c r="Y198" s="36">
        <f>SUMIFS(СВЦЭМ!$E$33:$E$776,СВЦЭМ!$A$33:$A$776,$A198,СВЦЭМ!$B$33:$B$776,Y$181)+'СЕТ СН'!$F$15</f>
        <v>174.63046442000001</v>
      </c>
    </row>
    <row r="199" spans="1:25" ht="15.75" x14ac:dyDescent="0.2">
      <c r="A199" s="35">
        <f t="shared" si="5"/>
        <v>43879</v>
      </c>
      <c r="B199" s="36">
        <f>SUMIFS(СВЦЭМ!$E$33:$E$776,СВЦЭМ!$A$33:$A$776,$A199,СВЦЭМ!$B$33:$B$776,B$181)+'СЕТ СН'!$F$15</f>
        <v>165.85473293000001</v>
      </c>
      <c r="C199" s="36">
        <f>SUMIFS(СВЦЭМ!$E$33:$E$776,СВЦЭМ!$A$33:$A$776,$A199,СВЦЭМ!$B$33:$B$776,C$181)+'СЕТ СН'!$F$15</f>
        <v>172.23875544000001</v>
      </c>
      <c r="D199" s="36">
        <f>SUMIFS(СВЦЭМ!$E$33:$E$776,СВЦЭМ!$A$33:$A$776,$A199,СВЦЭМ!$B$33:$B$776,D$181)+'СЕТ СН'!$F$15</f>
        <v>173.90239765000001</v>
      </c>
      <c r="E199" s="36">
        <f>SUMIFS(СВЦЭМ!$E$33:$E$776,СВЦЭМ!$A$33:$A$776,$A199,СВЦЭМ!$B$33:$B$776,E$181)+'СЕТ СН'!$F$15</f>
        <v>175.38103982000001</v>
      </c>
      <c r="F199" s="36">
        <f>SUMIFS(СВЦЭМ!$E$33:$E$776,СВЦЭМ!$A$33:$A$776,$A199,СВЦЭМ!$B$33:$B$776,F$181)+'СЕТ СН'!$F$15</f>
        <v>173.70812063</v>
      </c>
      <c r="G199" s="36">
        <f>SUMIFS(СВЦЭМ!$E$33:$E$776,СВЦЭМ!$A$33:$A$776,$A199,СВЦЭМ!$B$33:$B$776,G$181)+'СЕТ СН'!$F$15</f>
        <v>170.99868555</v>
      </c>
      <c r="H199" s="36">
        <f>SUMIFS(СВЦЭМ!$E$33:$E$776,СВЦЭМ!$A$33:$A$776,$A199,СВЦЭМ!$B$33:$B$776,H$181)+'СЕТ СН'!$F$15</f>
        <v>165.12887667000001</v>
      </c>
      <c r="I199" s="36">
        <f>SUMIFS(СВЦЭМ!$E$33:$E$776,СВЦЭМ!$A$33:$A$776,$A199,СВЦЭМ!$B$33:$B$776,I$181)+'СЕТ СН'!$F$15</f>
        <v>159.20076234000001</v>
      </c>
      <c r="J199" s="36">
        <f>SUMIFS(СВЦЭМ!$E$33:$E$776,СВЦЭМ!$A$33:$A$776,$A199,СВЦЭМ!$B$33:$B$776,J$181)+'СЕТ СН'!$F$15</f>
        <v>158.17328397</v>
      </c>
      <c r="K199" s="36">
        <f>SUMIFS(СВЦЭМ!$E$33:$E$776,СВЦЭМ!$A$33:$A$776,$A199,СВЦЭМ!$B$33:$B$776,K$181)+'СЕТ СН'!$F$15</f>
        <v>158.35068665</v>
      </c>
      <c r="L199" s="36">
        <f>SUMIFS(СВЦЭМ!$E$33:$E$776,СВЦЭМ!$A$33:$A$776,$A199,СВЦЭМ!$B$33:$B$776,L$181)+'СЕТ СН'!$F$15</f>
        <v>158.39560695</v>
      </c>
      <c r="M199" s="36">
        <f>SUMIFS(СВЦЭМ!$E$33:$E$776,СВЦЭМ!$A$33:$A$776,$A199,СВЦЭМ!$B$33:$B$776,M$181)+'СЕТ СН'!$F$15</f>
        <v>161.59916240000001</v>
      </c>
      <c r="N199" s="36">
        <f>SUMIFS(СВЦЭМ!$E$33:$E$776,СВЦЭМ!$A$33:$A$776,$A199,СВЦЭМ!$B$33:$B$776,N$181)+'СЕТ СН'!$F$15</f>
        <v>168.01500385</v>
      </c>
      <c r="O199" s="36">
        <f>SUMIFS(СВЦЭМ!$E$33:$E$776,СВЦЭМ!$A$33:$A$776,$A199,СВЦЭМ!$B$33:$B$776,O$181)+'СЕТ СН'!$F$15</f>
        <v>176.03631677999999</v>
      </c>
      <c r="P199" s="36">
        <f>SUMIFS(СВЦЭМ!$E$33:$E$776,СВЦЭМ!$A$33:$A$776,$A199,СВЦЭМ!$B$33:$B$776,P$181)+'СЕТ СН'!$F$15</f>
        <v>179.33058874</v>
      </c>
      <c r="Q199" s="36">
        <f>SUMIFS(СВЦЭМ!$E$33:$E$776,СВЦЭМ!$A$33:$A$776,$A199,СВЦЭМ!$B$33:$B$776,Q$181)+'СЕТ СН'!$F$15</f>
        <v>181.18721651999999</v>
      </c>
      <c r="R199" s="36">
        <f>SUMIFS(СВЦЭМ!$E$33:$E$776,СВЦЭМ!$A$33:$A$776,$A199,СВЦЭМ!$B$33:$B$776,R$181)+'СЕТ СН'!$F$15</f>
        <v>180.20297113999999</v>
      </c>
      <c r="S199" s="36">
        <f>SUMIFS(СВЦЭМ!$E$33:$E$776,СВЦЭМ!$A$33:$A$776,$A199,СВЦЭМ!$B$33:$B$776,S$181)+'СЕТ СН'!$F$15</f>
        <v>176.92708536999999</v>
      </c>
      <c r="T199" s="36">
        <f>SUMIFS(СВЦЭМ!$E$33:$E$776,СВЦЭМ!$A$33:$A$776,$A199,СВЦЭМ!$B$33:$B$776,T$181)+'СЕТ СН'!$F$15</f>
        <v>169.69514434000001</v>
      </c>
      <c r="U199" s="36">
        <f>SUMIFS(СВЦЭМ!$E$33:$E$776,СВЦЭМ!$A$33:$A$776,$A199,СВЦЭМ!$B$33:$B$776,U$181)+'СЕТ СН'!$F$15</f>
        <v>167.14560453999999</v>
      </c>
      <c r="V199" s="36">
        <f>SUMIFS(СВЦЭМ!$E$33:$E$776,СВЦЭМ!$A$33:$A$776,$A199,СВЦЭМ!$B$33:$B$776,V$181)+'СЕТ СН'!$F$15</f>
        <v>165.29497032</v>
      </c>
      <c r="W199" s="36">
        <f>SUMIFS(СВЦЭМ!$E$33:$E$776,СВЦЭМ!$A$33:$A$776,$A199,СВЦЭМ!$B$33:$B$776,W$181)+'СЕТ СН'!$F$15</f>
        <v>167.69908315999999</v>
      </c>
      <c r="X199" s="36">
        <f>SUMIFS(СВЦЭМ!$E$33:$E$776,СВЦЭМ!$A$33:$A$776,$A199,СВЦЭМ!$B$33:$B$776,X$181)+'СЕТ СН'!$F$15</f>
        <v>167.34681087999999</v>
      </c>
      <c r="Y199" s="36">
        <f>SUMIFS(СВЦЭМ!$E$33:$E$776,СВЦЭМ!$A$33:$A$776,$A199,СВЦЭМ!$B$33:$B$776,Y$181)+'СЕТ СН'!$F$15</f>
        <v>172.65881239999999</v>
      </c>
    </row>
    <row r="200" spans="1:25" ht="15.75" x14ac:dyDescent="0.2">
      <c r="A200" s="35">
        <f t="shared" si="5"/>
        <v>43880</v>
      </c>
      <c r="B200" s="36">
        <f>SUMIFS(СВЦЭМ!$E$33:$E$776,СВЦЭМ!$A$33:$A$776,$A200,СВЦЭМ!$B$33:$B$776,B$181)+'СЕТ СН'!$F$15</f>
        <v>177.12888594</v>
      </c>
      <c r="C200" s="36">
        <f>SUMIFS(СВЦЭМ!$E$33:$E$776,СВЦЭМ!$A$33:$A$776,$A200,СВЦЭМ!$B$33:$B$776,C$181)+'СЕТ СН'!$F$15</f>
        <v>177.62488653</v>
      </c>
      <c r="D200" s="36">
        <f>SUMIFS(СВЦЭМ!$E$33:$E$776,СВЦЭМ!$A$33:$A$776,$A200,СВЦЭМ!$B$33:$B$776,D$181)+'СЕТ СН'!$F$15</f>
        <v>180.94130643</v>
      </c>
      <c r="E200" s="36">
        <f>SUMIFS(СВЦЭМ!$E$33:$E$776,СВЦЭМ!$A$33:$A$776,$A200,СВЦЭМ!$B$33:$B$776,E$181)+'СЕТ СН'!$F$15</f>
        <v>182.30412161000001</v>
      </c>
      <c r="F200" s="36">
        <f>SUMIFS(СВЦЭМ!$E$33:$E$776,СВЦЭМ!$A$33:$A$776,$A200,СВЦЭМ!$B$33:$B$776,F$181)+'СЕТ СН'!$F$15</f>
        <v>180.81540197999999</v>
      </c>
      <c r="G200" s="36">
        <f>SUMIFS(СВЦЭМ!$E$33:$E$776,СВЦЭМ!$A$33:$A$776,$A200,СВЦЭМ!$B$33:$B$776,G$181)+'СЕТ СН'!$F$15</f>
        <v>179.57005083999999</v>
      </c>
      <c r="H200" s="36">
        <f>SUMIFS(СВЦЭМ!$E$33:$E$776,СВЦЭМ!$A$33:$A$776,$A200,СВЦЭМ!$B$33:$B$776,H$181)+'СЕТ СН'!$F$15</f>
        <v>173.52659804000001</v>
      </c>
      <c r="I200" s="36">
        <f>SUMIFS(СВЦЭМ!$E$33:$E$776,СВЦЭМ!$A$33:$A$776,$A200,СВЦЭМ!$B$33:$B$776,I$181)+'СЕТ СН'!$F$15</f>
        <v>167.07260199999999</v>
      </c>
      <c r="J200" s="36">
        <f>SUMIFS(СВЦЭМ!$E$33:$E$776,СВЦЭМ!$A$33:$A$776,$A200,СВЦЭМ!$B$33:$B$776,J$181)+'СЕТ СН'!$F$15</f>
        <v>161.46016603000001</v>
      </c>
      <c r="K200" s="36">
        <f>SUMIFS(СВЦЭМ!$E$33:$E$776,СВЦЭМ!$A$33:$A$776,$A200,СВЦЭМ!$B$33:$B$776,K$181)+'СЕТ СН'!$F$15</f>
        <v>157.25592626</v>
      </c>
      <c r="L200" s="36">
        <f>SUMIFS(СВЦЭМ!$E$33:$E$776,СВЦЭМ!$A$33:$A$776,$A200,СВЦЭМ!$B$33:$B$776,L$181)+'СЕТ СН'!$F$15</f>
        <v>157.39836341</v>
      </c>
      <c r="M200" s="36">
        <f>SUMIFS(СВЦЭМ!$E$33:$E$776,СВЦЭМ!$A$33:$A$776,$A200,СВЦЭМ!$B$33:$B$776,M$181)+'СЕТ СН'!$F$15</f>
        <v>159.03231604000001</v>
      </c>
      <c r="N200" s="36">
        <f>SUMIFS(СВЦЭМ!$E$33:$E$776,СВЦЭМ!$A$33:$A$776,$A200,СВЦЭМ!$B$33:$B$776,N$181)+'СЕТ СН'!$F$15</f>
        <v>163.00095034</v>
      </c>
      <c r="O200" s="36">
        <f>SUMIFS(СВЦЭМ!$E$33:$E$776,СВЦЭМ!$A$33:$A$776,$A200,СВЦЭМ!$B$33:$B$776,O$181)+'СЕТ СН'!$F$15</f>
        <v>167.24377684999999</v>
      </c>
      <c r="P200" s="36">
        <f>SUMIFS(СВЦЭМ!$E$33:$E$776,СВЦЭМ!$A$33:$A$776,$A200,СВЦЭМ!$B$33:$B$776,P$181)+'СЕТ СН'!$F$15</f>
        <v>170.84960925999999</v>
      </c>
      <c r="Q200" s="36">
        <f>SUMIFS(СВЦЭМ!$E$33:$E$776,СВЦЭМ!$A$33:$A$776,$A200,СВЦЭМ!$B$33:$B$776,Q$181)+'СЕТ СН'!$F$15</f>
        <v>171.84094399</v>
      </c>
      <c r="R200" s="36">
        <f>SUMIFS(СВЦЭМ!$E$33:$E$776,СВЦЭМ!$A$33:$A$776,$A200,СВЦЭМ!$B$33:$B$776,R$181)+'СЕТ СН'!$F$15</f>
        <v>170.56953229999999</v>
      </c>
      <c r="S200" s="36">
        <f>SUMIFS(СВЦЭМ!$E$33:$E$776,СВЦЭМ!$A$33:$A$776,$A200,СВЦЭМ!$B$33:$B$776,S$181)+'СЕТ СН'!$F$15</f>
        <v>165.63375757</v>
      </c>
      <c r="T200" s="36">
        <f>SUMIFS(СВЦЭМ!$E$33:$E$776,СВЦЭМ!$A$33:$A$776,$A200,СВЦЭМ!$B$33:$B$776,T$181)+'СЕТ СН'!$F$15</f>
        <v>158.75663245999999</v>
      </c>
      <c r="U200" s="36">
        <f>SUMIFS(СВЦЭМ!$E$33:$E$776,СВЦЭМ!$A$33:$A$776,$A200,СВЦЭМ!$B$33:$B$776,U$181)+'СЕТ СН'!$F$15</f>
        <v>157.44223836</v>
      </c>
      <c r="V200" s="36">
        <f>SUMIFS(СВЦЭМ!$E$33:$E$776,СВЦЭМ!$A$33:$A$776,$A200,СВЦЭМ!$B$33:$B$776,V$181)+'СЕТ СН'!$F$15</f>
        <v>161.12264074000001</v>
      </c>
      <c r="W200" s="36">
        <f>SUMIFS(СВЦЭМ!$E$33:$E$776,СВЦЭМ!$A$33:$A$776,$A200,СВЦЭМ!$B$33:$B$776,W$181)+'СЕТ СН'!$F$15</f>
        <v>159.55852562000001</v>
      </c>
      <c r="X200" s="36">
        <f>SUMIFS(СВЦЭМ!$E$33:$E$776,СВЦЭМ!$A$33:$A$776,$A200,СВЦЭМ!$B$33:$B$776,X$181)+'СЕТ СН'!$F$15</f>
        <v>159.89117350000001</v>
      </c>
      <c r="Y200" s="36">
        <f>SUMIFS(СВЦЭМ!$E$33:$E$776,СВЦЭМ!$A$33:$A$776,$A200,СВЦЭМ!$B$33:$B$776,Y$181)+'СЕТ СН'!$F$15</f>
        <v>167.65053996</v>
      </c>
    </row>
    <row r="201" spans="1:25" ht="15.75" x14ac:dyDescent="0.2">
      <c r="A201" s="35">
        <f t="shared" si="5"/>
        <v>43881</v>
      </c>
      <c r="B201" s="36">
        <f>SUMIFS(СВЦЭМ!$E$33:$E$776,СВЦЭМ!$A$33:$A$776,$A201,СВЦЭМ!$B$33:$B$776,B$181)+'СЕТ СН'!$F$15</f>
        <v>168.29509313</v>
      </c>
      <c r="C201" s="36">
        <f>SUMIFS(СВЦЭМ!$E$33:$E$776,СВЦЭМ!$A$33:$A$776,$A201,СВЦЭМ!$B$33:$B$776,C$181)+'СЕТ СН'!$F$15</f>
        <v>169.95166761999999</v>
      </c>
      <c r="D201" s="36">
        <f>SUMIFS(СВЦЭМ!$E$33:$E$776,СВЦЭМ!$A$33:$A$776,$A201,СВЦЭМ!$B$33:$B$776,D$181)+'СЕТ СН'!$F$15</f>
        <v>172.52585649</v>
      </c>
      <c r="E201" s="36">
        <f>SUMIFS(СВЦЭМ!$E$33:$E$776,СВЦЭМ!$A$33:$A$776,$A201,СВЦЭМ!$B$33:$B$776,E$181)+'СЕТ СН'!$F$15</f>
        <v>175.92921096000001</v>
      </c>
      <c r="F201" s="36">
        <f>SUMIFS(СВЦЭМ!$E$33:$E$776,СВЦЭМ!$A$33:$A$776,$A201,СВЦЭМ!$B$33:$B$776,F$181)+'СЕТ СН'!$F$15</f>
        <v>176.59907390999999</v>
      </c>
      <c r="G201" s="36">
        <f>SUMIFS(СВЦЭМ!$E$33:$E$776,СВЦЭМ!$A$33:$A$776,$A201,СВЦЭМ!$B$33:$B$776,G$181)+'СЕТ СН'!$F$15</f>
        <v>174.84567134</v>
      </c>
      <c r="H201" s="36">
        <f>SUMIFS(СВЦЭМ!$E$33:$E$776,СВЦЭМ!$A$33:$A$776,$A201,СВЦЭМ!$B$33:$B$776,H$181)+'СЕТ СН'!$F$15</f>
        <v>169.08709665000001</v>
      </c>
      <c r="I201" s="36">
        <f>SUMIFS(СВЦЭМ!$E$33:$E$776,СВЦЭМ!$A$33:$A$776,$A201,СВЦЭМ!$B$33:$B$776,I$181)+'СЕТ СН'!$F$15</f>
        <v>162.26812315999999</v>
      </c>
      <c r="J201" s="36">
        <f>SUMIFS(СВЦЭМ!$E$33:$E$776,СВЦЭМ!$A$33:$A$776,$A201,СВЦЭМ!$B$33:$B$776,J$181)+'СЕТ СН'!$F$15</f>
        <v>155.11408044999999</v>
      </c>
      <c r="K201" s="36">
        <f>SUMIFS(СВЦЭМ!$E$33:$E$776,СВЦЭМ!$A$33:$A$776,$A201,СВЦЭМ!$B$33:$B$776,K$181)+'СЕТ СН'!$F$15</f>
        <v>152.01665865999999</v>
      </c>
      <c r="L201" s="36">
        <f>SUMIFS(СВЦЭМ!$E$33:$E$776,СВЦЭМ!$A$33:$A$776,$A201,СВЦЭМ!$B$33:$B$776,L$181)+'СЕТ СН'!$F$15</f>
        <v>152.26599687999999</v>
      </c>
      <c r="M201" s="36">
        <f>SUMIFS(СВЦЭМ!$E$33:$E$776,СВЦЭМ!$A$33:$A$776,$A201,СВЦЭМ!$B$33:$B$776,M$181)+'СЕТ СН'!$F$15</f>
        <v>154.22952369999999</v>
      </c>
      <c r="N201" s="36">
        <f>SUMIFS(СВЦЭМ!$E$33:$E$776,СВЦЭМ!$A$33:$A$776,$A201,СВЦЭМ!$B$33:$B$776,N$181)+'СЕТ СН'!$F$15</f>
        <v>159.55094811999999</v>
      </c>
      <c r="O201" s="36">
        <f>SUMIFS(СВЦЭМ!$E$33:$E$776,СВЦЭМ!$A$33:$A$776,$A201,СВЦЭМ!$B$33:$B$776,O$181)+'СЕТ СН'!$F$15</f>
        <v>163.80120231999999</v>
      </c>
      <c r="P201" s="36">
        <f>SUMIFS(СВЦЭМ!$E$33:$E$776,СВЦЭМ!$A$33:$A$776,$A201,СВЦЭМ!$B$33:$B$776,P$181)+'СЕТ СН'!$F$15</f>
        <v>166.99716508</v>
      </c>
      <c r="Q201" s="36">
        <f>SUMIFS(СВЦЭМ!$E$33:$E$776,СВЦЭМ!$A$33:$A$776,$A201,СВЦЭМ!$B$33:$B$776,Q$181)+'СЕТ СН'!$F$15</f>
        <v>170.15924181</v>
      </c>
      <c r="R201" s="36">
        <f>SUMIFS(СВЦЭМ!$E$33:$E$776,СВЦЭМ!$A$33:$A$776,$A201,СВЦЭМ!$B$33:$B$776,R$181)+'СЕТ СН'!$F$15</f>
        <v>169.07593943000001</v>
      </c>
      <c r="S201" s="36">
        <f>SUMIFS(СВЦЭМ!$E$33:$E$776,СВЦЭМ!$A$33:$A$776,$A201,СВЦЭМ!$B$33:$B$776,S$181)+'СЕТ СН'!$F$15</f>
        <v>162.5248631</v>
      </c>
      <c r="T201" s="36">
        <f>SUMIFS(СВЦЭМ!$E$33:$E$776,СВЦЭМ!$A$33:$A$776,$A201,СВЦЭМ!$B$33:$B$776,T$181)+'СЕТ СН'!$F$15</f>
        <v>156.73653468000001</v>
      </c>
      <c r="U201" s="36">
        <f>SUMIFS(СВЦЭМ!$E$33:$E$776,СВЦЭМ!$A$33:$A$776,$A201,СВЦЭМ!$B$33:$B$776,U$181)+'СЕТ СН'!$F$15</f>
        <v>152.84501981</v>
      </c>
      <c r="V201" s="36">
        <f>SUMIFS(СВЦЭМ!$E$33:$E$776,СВЦЭМ!$A$33:$A$776,$A201,СВЦЭМ!$B$33:$B$776,V$181)+'СЕТ СН'!$F$15</f>
        <v>153.55883731</v>
      </c>
      <c r="W201" s="36">
        <f>SUMIFS(СВЦЭМ!$E$33:$E$776,СВЦЭМ!$A$33:$A$776,$A201,СВЦЭМ!$B$33:$B$776,W$181)+'СЕТ СН'!$F$15</f>
        <v>157.55270482</v>
      </c>
      <c r="X201" s="36">
        <f>SUMIFS(СВЦЭМ!$E$33:$E$776,СВЦЭМ!$A$33:$A$776,$A201,СВЦЭМ!$B$33:$B$776,X$181)+'СЕТ СН'!$F$15</f>
        <v>161.17919560999999</v>
      </c>
      <c r="Y201" s="36">
        <f>SUMIFS(СВЦЭМ!$E$33:$E$776,СВЦЭМ!$A$33:$A$776,$A201,СВЦЭМ!$B$33:$B$776,Y$181)+'СЕТ СН'!$F$15</f>
        <v>163.55885026999999</v>
      </c>
    </row>
    <row r="202" spans="1:25" ht="15.75" x14ac:dyDescent="0.2">
      <c r="A202" s="35">
        <f t="shared" si="5"/>
        <v>43882</v>
      </c>
      <c r="B202" s="36">
        <f>SUMIFS(СВЦЭМ!$E$33:$E$776,СВЦЭМ!$A$33:$A$776,$A202,СВЦЭМ!$B$33:$B$776,B$181)+'СЕТ СН'!$F$15</f>
        <v>166.21643911999999</v>
      </c>
      <c r="C202" s="36">
        <f>SUMIFS(СВЦЭМ!$E$33:$E$776,СВЦЭМ!$A$33:$A$776,$A202,СВЦЭМ!$B$33:$B$776,C$181)+'СЕТ СН'!$F$15</f>
        <v>170.97246582</v>
      </c>
      <c r="D202" s="36">
        <f>SUMIFS(СВЦЭМ!$E$33:$E$776,СВЦЭМ!$A$33:$A$776,$A202,СВЦЭМ!$B$33:$B$776,D$181)+'СЕТ СН'!$F$15</f>
        <v>173.72593961000001</v>
      </c>
      <c r="E202" s="36">
        <f>SUMIFS(СВЦЭМ!$E$33:$E$776,СВЦЭМ!$A$33:$A$776,$A202,СВЦЭМ!$B$33:$B$776,E$181)+'СЕТ СН'!$F$15</f>
        <v>174.47843445000001</v>
      </c>
      <c r="F202" s="36">
        <f>SUMIFS(СВЦЭМ!$E$33:$E$776,СВЦЭМ!$A$33:$A$776,$A202,СВЦЭМ!$B$33:$B$776,F$181)+'СЕТ СН'!$F$15</f>
        <v>172.00104210999999</v>
      </c>
      <c r="G202" s="36">
        <f>SUMIFS(СВЦЭМ!$E$33:$E$776,СВЦЭМ!$A$33:$A$776,$A202,СВЦЭМ!$B$33:$B$776,G$181)+'СЕТ СН'!$F$15</f>
        <v>167.29514707000001</v>
      </c>
      <c r="H202" s="36">
        <f>SUMIFS(СВЦЭМ!$E$33:$E$776,СВЦЭМ!$A$33:$A$776,$A202,СВЦЭМ!$B$33:$B$776,H$181)+'СЕТ СН'!$F$15</f>
        <v>163.35511120999999</v>
      </c>
      <c r="I202" s="36">
        <f>SUMIFS(СВЦЭМ!$E$33:$E$776,СВЦЭМ!$A$33:$A$776,$A202,СВЦЭМ!$B$33:$B$776,I$181)+'СЕТ СН'!$F$15</f>
        <v>159.79986847000001</v>
      </c>
      <c r="J202" s="36">
        <f>SUMIFS(СВЦЭМ!$E$33:$E$776,СВЦЭМ!$A$33:$A$776,$A202,СВЦЭМ!$B$33:$B$776,J$181)+'СЕТ СН'!$F$15</f>
        <v>155.33301062000001</v>
      </c>
      <c r="K202" s="36">
        <f>SUMIFS(СВЦЭМ!$E$33:$E$776,СВЦЭМ!$A$33:$A$776,$A202,СВЦЭМ!$B$33:$B$776,K$181)+'СЕТ СН'!$F$15</f>
        <v>154.25619555</v>
      </c>
      <c r="L202" s="36">
        <f>SUMIFS(СВЦЭМ!$E$33:$E$776,СВЦЭМ!$A$33:$A$776,$A202,СВЦЭМ!$B$33:$B$776,L$181)+'СЕТ СН'!$F$15</f>
        <v>154.96087191000001</v>
      </c>
      <c r="M202" s="36">
        <f>SUMIFS(СВЦЭМ!$E$33:$E$776,СВЦЭМ!$A$33:$A$776,$A202,СВЦЭМ!$B$33:$B$776,M$181)+'СЕТ СН'!$F$15</f>
        <v>157.54533108999999</v>
      </c>
      <c r="N202" s="36">
        <f>SUMIFS(СВЦЭМ!$E$33:$E$776,СВЦЭМ!$A$33:$A$776,$A202,СВЦЭМ!$B$33:$B$776,N$181)+'СЕТ СН'!$F$15</f>
        <v>161.58070208000001</v>
      </c>
      <c r="O202" s="36">
        <f>SUMIFS(СВЦЭМ!$E$33:$E$776,СВЦЭМ!$A$33:$A$776,$A202,СВЦЭМ!$B$33:$B$776,O$181)+'СЕТ СН'!$F$15</f>
        <v>165.85133028000001</v>
      </c>
      <c r="P202" s="36">
        <f>SUMIFS(СВЦЭМ!$E$33:$E$776,СВЦЭМ!$A$33:$A$776,$A202,СВЦЭМ!$B$33:$B$776,P$181)+'СЕТ СН'!$F$15</f>
        <v>168.26058674999999</v>
      </c>
      <c r="Q202" s="36">
        <f>SUMIFS(СВЦЭМ!$E$33:$E$776,СВЦЭМ!$A$33:$A$776,$A202,СВЦЭМ!$B$33:$B$776,Q$181)+'СЕТ СН'!$F$15</f>
        <v>169.68841040000001</v>
      </c>
      <c r="R202" s="36">
        <f>SUMIFS(СВЦЭМ!$E$33:$E$776,СВЦЭМ!$A$33:$A$776,$A202,СВЦЭМ!$B$33:$B$776,R$181)+'СЕТ СН'!$F$15</f>
        <v>169.05721618000001</v>
      </c>
      <c r="S202" s="36">
        <f>SUMIFS(СВЦЭМ!$E$33:$E$776,СВЦЭМ!$A$33:$A$776,$A202,СВЦЭМ!$B$33:$B$776,S$181)+'СЕТ СН'!$F$15</f>
        <v>165.40718244000001</v>
      </c>
      <c r="T202" s="36">
        <f>SUMIFS(СВЦЭМ!$E$33:$E$776,СВЦЭМ!$A$33:$A$776,$A202,СВЦЭМ!$B$33:$B$776,T$181)+'СЕТ СН'!$F$15</f>
        <v>158.88011243</v>
      </c>
      <c r="U202" s="36">
        <f>SUMIFS(СВЦЭМ!$E$33:$E$776,СВЦЭМ!$A$33:$A$776,$A202,СВЦЭМ!$B$33:$B$776,U$181)+'СЕТ СН'!$F$15</f>
        <v>154.27889474</v>
      </c>
      <c r="V202" s="36">
        <f>SUMIFS(СВЦЭМ!$E$33:$E$776,СВЦЭМ!$A$33:$A$776,$A202,СВЦЭМ!$B$33:$B$776,V$181)+'СЕТ СН'!$F$15</f>
        <v>147.89430755999999</v>
      </c>
      <c r="W202" s="36">
        <f>SUMIFS(СВЦЭМ!$E$33:$E$776,СВЦЭМ!$A$33:$A$776,$A202,СВЦЭМ!$B$33:$B$776,W$181)+'СЕТ СН'!$F$15</f>
        <v>149.02000236000001</v>
      </c>
      <c r="X202" s="36">
        <f>SUMIFS(СВЦЭМ!$E$33:$E$776,СВЦЭМ!$A$33:$A$776,$A202,СВЦЭМ!$B$33:$B$776,X$181)+'СЕТ СН'!$F$15</f>
        <v>150.70192768999999</v>
      </c>
      <c r="Y202" s="36">
        <f>SUMIFS(СВЦЭМ!$E$33:$E$776,СВЦЭМ!$A$33:$A$776,$A202,СВЦЭМ!$B$33:$B$776,Y$181)+'СЕТ СН'!$F$15</f>
        <v>154.96906140999999</v>
      </c>
    </row>
    <row r="203" spans="1:25" ht="15.75" x14ac:dyDescent="0.2">
      <c r="A203" s="35">
        <f t="shared" si="5"/>
        <v>43883</v>
      </c>
      <c r="B203" s="36">
        <f>SUMIFS(СВЦЭМ!$E$33:$E$776,СВЦЭМ!$A$33:$A$776,$A203,СВЦЭМ!$B$33:$B$776,B$181)+'СЕТ СН'!$F$15</f>
        <v>161.16901915</v>
      </c>
      <c r="C203" s="36">
        <f>SUMIFS(СВЦЭМ!$E$33:$E$776,СВЦЭМ!$A$33:$A$776,$A203,СВЦЭМ!$B$33:$B$776,C$181)+'СЕТ СН'!$F$15</f>
        <v>164.56333481999999</v>
      </c>
      <c r="D203" s="36">
        <f>SUMIFS(СВЦЭМ!$E$33:$E$776,СВЦЭМ!$A$33:$A$776,$A203,СВЦЭМ!$B$33:$B$776,D$181)+'СЕТ СН'!$F$15</f>
        <v>165.5526672</v>
      </c>
      <c r="E203" s="36">
        <f>SUMIFS(СВЦЭМ!$E$33:$E$776,СВЦЭМ!$A$33:$A$776,$A203,СВЦЭМ!$B$33:$B$776,E$181)+'СЕТ СН'!$F$15</f>
        <v>165.81254446</v>
      </c>
      <c r="F203" s="36">
        <f>SUMIFS(СВЦЭМ!$E$33:$E$776,СВЦЭМ!$A$33:$A$776,$A203,СВЦЭМ!$B$33:$B$776,F$181)+'СЕТ СН'!$F$15</f>
        <v>165.15728324</v>
      </c>
      <c r="G203" s="36">
        <f>SUMIFS(СВЦЭМ!$E$33:$E$776,СВЦЭМ!$A$33:$A$776,$A203,СВЦЭМ!$B$33:$B$776,G$181)+'СЕТ СН'!$F$15</f>
        <v>163.54401609999999</v>
      </c>
      <c r="H203" s="36">
        <f>SUMIFS(СВЦЭМ!$E$33:$E$776,СВЦЭМ!$A$33:$A$776,$A203,СВЦЭМ!$B$33:$B$776,H$181)+'СЕТ СН'!$F$15</f>
        <v>159.22129827000001</v>
      </c>
      <c r="I203" s="36">
        <f>SUMIFS(СВЦЭМ!$E$33:$E$776,СВЦЭМ!$A$33:$A$776,$A203,СВЦЭМ!$B$33:$B$776,I$181)+'СЕТ СН'!$F$15</f>
        <v>152.80520559000001</v>
      </c>
      <c r="J203" s="36">
        <f>SUMIFS(СВЦЭМ!$E$33:$E$776,СВЦЭМ!$A$33:$A$776,$A203,СВЦЭМ!$B$33:$B$776,J$181)+'СЕТ СН'!$F$15</f>
        <v>153.74901671999999</v>
      </c>
      <c r="K203" s="36">
        <f>SUMIFS(СВЦЭМ!$E$33:$E$776,СВЦЭМ!$A$33:$A$776,$A203,СВЦЭМ!$B$33:$B$776,K$181)+'СЕТ СН'!$F$15</f>
        <v>155.6356203</v>
      </c>
      <c r="L203" s="36">
        <f>SUMIFS(СВЦЭМ!$E$33:$E$776,СВЦЭМ!$A$33:$A$776,$A203,СВЦЭМ!$B$33:$B$776,L$181)+'СЕТ СН'!$F$15</f>
        <v>157.69618229</v>
      </c>
      <c r="M203" s="36">
        <f>SUMIFS(СВЦЭМ!$E$33:$E$776,СВЦЭМ!$A$33:$A$776,$A203,СВЦЭМ!$B$33:$B$776,M$181)+'СЕТ СН'!$F$15</f>
        <v>159.38093051000001</v>
      </c>
      <c r="N203" s="36">
        <f>SUMIFS(СВЦЭМ!$E$33:$E$776,СВЦЭМ!$A$33:$A$776,$A203,СВЦЭМ!$B$33:$B$776,N$181)+'СЕТ СН'!$F$15</f>
        <v>159.80722084000001</v>
      </c>
      <c r="O203" s="36">
        <f>SUMIFS(СВЦЭМ!$E$33:$E$776,СВЦЭМ!$A$33:$A$776,$A203,СВЦЭМ!$B$33:$B$776,O$181)+'СЕТ СН'!$F$15</f>
        <v>159.78689387</v>
      </c>
      <c r="P203" s="36">
        <f>SUMIFS(СВЦЭМ!$E$33:$E$776,СВЦЭМ!$A$33:$A$776,$A203,СВЦЭМ!$B$33:$B$776,P$181)+'СЕТ СН'!$F$15</f>
        <v>158.57248731000001</v>
      </c>
      <c r="Q203" s="36">
        <f>SUMIFS(СВЦЭМ!$E$33:$E$776,СВЦЭМ!$A$33:$A$776,$A203,СВЦЭМ!$B$33:$B$776,Q$181)+'СЕТ СН'!$F$15</f>
        <v>157.73896303999999</v>
      </c>
      <c r="R203" s="36">
        <f>SUMIFS(СВЦЭМ!$E$33:$E$776,СВЦЭМ!$A$33:$A$776,$A203,СВЦЭМ!$B$33:$B$776,R$181)+'СЕТ СН'!$F$15</f>
        <v>156.68682411</v>
      </c>
      <c r="S203" s="36">
        <f>SUMIFS(СВЦЭМ!$E$33:$E$776,СВЦЭМ!$A$33:$A$776,$A203,СВЦЭМ!$B$33:$B$776,S$181)+'СЕТ СН'!$F$15</f>
        <v>157.02811488</v>
      </c>
      <c r="T203" s="36">
        <f>SUMIFS(СВЦЭМ!$E$33:$E$776,СВЦЭМ!$A$33:$A$776,$A203,СВЦЭМ!$B$33:$B$776,T$181)+'СЕТ СН'!$F$15</f>
        <v>157.67216015</v>
      </c>
      <c r="U203" s="36">
        <f>SUMIFS(СВЦЭМ!$E$33:$E$776,СВЦЭМ!$A$33:$A$776,$A203,СВЦЭМ!$B$33:$B$776,U$181)+'СЕТ СН'!$F$15</f>
        <v>158.46960098</v>
      </c>
      <c r="V203" s="36">
        <f>SUMIFS(СВЦЭМ!$E$33:$E$776,СВЦЭМ!$A$33:$A$776,$A203,СВЦЭМ!$B$33:$B$776,V$181)+'СЕТ СН'!$F$15</f>
        <v>160.17061952</v>
      </c>
      <c r="W203" s="36">
        <f>SUMIFS(СВЦЭМ!$E$33:$E$776,СВЦЭМ!$A$33:$A$776,$A203,СВЦЭМ!$B$33:$B$776,W$181)+'СЕТ СН'!$F$15</f>
        <v>159.63005887</v>
      </c>
      <c r="X203" s="36">
        <f>SUMIFS(СВЦЭМ!$E$33:$E$776,СВЦЭМ!$A$33:$A$776,$A203,СВЦЭМ!$B$33:$B$776,X$181)+'СЕТ СН'!$F$15</f>
        <v>157.66191807999999</v>
      </c>
      <c r="Y203" s="36">
        <f>SUMIFS(СВЦЭМ!$E$33:$E$776,СВЦЭМ!$A$33:$A$776,$A203,СВЦЭМ!$B$33:$B$776,Y$181)+'СЕТ СН'!$F$15</f>
        <v>155.64042867000001</v>
      </c>
    </row>
    <row r="204" spans="1:25" ht="15.75" x14ac:dyDescent="0.2">
      <c r="A204" s="35">
        <f t="shared" si="5"/>
        <v>43884</v>
      </c>
      <c r="B204" s="36">
        <f>SUMIFS(СВЦЭМ!$E$33:$E$776,СВЦЭМ!$A$33:$A$776,$A204,СВЦЭМ!$B$33:$B$776,B$181)+'СЕТ СН'!$F$15</f>
        <v>162.53842424999999</v>
      </c>
      <c r="C204" s="36">
        <f>SUMIFS(СВЦЭМ!$E$33:$E$776,СВЦЭМ!$A$33:$A$776,$A204,СВЦЭМ!$B$33:$B$776,C$181)+'СЕТ СН'!$F$15</f>
        <v>166.30672283999999</v>
      </c>
      <c r="D204" s="36">
        <f>SUMIFS(СВЦЭМ!$E$33:$E$776,СВЦЭМ!$A$33:$A$776,$A204,СВЦЭМ!$B$33:$B$776,D$181)+'СЕТ СН'!$F$15</f>
        <v>168.62747920000001</v>
      </c>
      <c r="E204" s="36">
        <f>SUMIFS(СВЦЭМ!$E$33:$E$776,СВЦЭМ!$A$33:$A$776,$A204,СВЦЭМ!$B$33:$B$776,E$181)+'СЕТ СН'!$F$15</f>
        <v>169.70189296999999</v>
      </c>
      <c r="F204" s="36">
        <f>SUMIFS(СВЦЭМ!$E$33:$E$776,СВЦЭМ!$A$33:$A$776,$A204,СВЦЭМ!$B$33:$B$776,F$181)+'СЕТ СН'!$F$15</f>
        <v>170.17166132</v>
      </c>
      <c r="G204" s="36">
        <f>SUMIFS(СВЦЭМ!$E$33:$E$776,СВЦЭМ!$A$33:$A$776,$A204,СВЦЭМ!$B$33:$B$776,G$181)+'СЕТ СН'!$F$15</f>
        <v>170.56753802</v>
      </c>
      <c r="H204" s="36">
        <f>SUMIFS(СВЦЭМ!$E$33:$E$776,СВЦЭМ!$A$33:$A$776,$A204,СВЦЭМ!$B$33:$B$776,H$181)+'СЕТ СН'!$F$15</f>
        <v>168.23852550999999</v>
      </c>
      <c r="I204" s="36">
        <f>SUMIFS(СВЦЭМ!$E$33:$E$776,СВЦЭМ!$A$33:$A$776,$A204,СВЦЭМ!$B$33:$B$776,I$181)+'СЕТ СН'!$F$15</f>
        <v>165.84537542999999</v>
      </c>
      <c r="J204" s="36">
        <f>SUMIFS(СВЦЭМ!$E$33:$E$776,СВЦЭМ!$A$33:$A$776,$A204,СВЦЭМ!$B$33:$B$776,J$181)+'СЕТ СН'!$F$15</f>
        <v>160.16742087</v>
      </c>
      <c r="K204" s="36">
        <f>SUMIFS(СВЦЭМ!$E$33:$E$776,СВЦЭМ!$A$33:$A$776,$A204,СВЦЭМ!$B$33:$B$776,K$181)+'СЕТ СН'!$F$15</f>
        <v>151.68502462000001</v>
      </c>
      <c r="L204" s="36">
        <f>SUMIFS(СВЦЭМ!$E$33:$E$776,СВЦЭМ!$A$33:$A$776,$A204,СВЦЭМ!$B$33:$B$776,L$181)+'СЕТ СН'!$F$15</f>
        <v>147.78905619</v>
      </c>
      <c r="M204" s="36">
        <f>SUMIFS(СВЦЭМ!$E$33:$E$776,СВЦЭМ!$A$33:$A$776,$A204,СВЦЭМ!$B$33:$B$776,M$181)+'СЕТ СН'!$F$15</f>
        <v>149.01029523</v>
      </c>
      <c r="N204" s="36">
        <f>SUMIFS(СВЦЭМ!$E$33:$E$776,СВЦЭМ!$A$33:$A$776,$A204,СВЦЭМ!$B$33:$B$776,N$181)+'СЕТ СН'!$F$15</f>
        <v>152.77365012999999</v>
      </c>
      <c r="O204" s="36">
        <f>SUMIFS(СВЦЭМ!$E$33:$E$776,СВЦЭМ!$A$33:$A$776,$A204,СВЦЭМ!$B$33:$B$776,O$181)+'СЕТ СН'!$F$15</f>
        <v>155.65841612</v>
      </c>
      <c r="P204" s="36">
        <f>SUMIFS(СВЦЭМ!$E$33:$E$776,СВЦЭМ!$A$33:$A$776,$A204,СВЦЭМ!$B$33:$B$776,P$181)+'СЕТ СН'!$F$15</f>
        <v>157.15189425</v>
      </c>
      <c r="Q204" s="36">
        <f>SUMIFS(СВЦЭМ!$E$33:$E$776,СВЦЭМ!$A$33:$A$776,$A204,СВЦЭМ!$B$33:$B$776,Q$181)+'СЕТ СН'!$F$15</f>
        <v>159.18612472000001</v>
      </c>
      <c r="R204" s="36">
        <f>SUMIFS(СВЦЭМ!$E$33:$E$776,СВЦЭМ!$A$33:$A$776,$A204,СВЦЭМ!$B$33:$B$776,R$181)+'СЕТ СН'!$F$15</f>
        <v>158.92605154</v>
      </c>
      <c r="S204" s="36">
        <f>SUMIFS(СВЦЭМ!$E$33:$E$776,СВЦЭМ!$A$33:$A$776,$A204,СВЦЭМ!$B$33:$B$776,S$181)+'СЕТ СН'!$F$15</f>
        <v>156.96959311000001</v>
      </c>
      <c r="T204" s="36">
        <f>SUMIFS(СВЦЭМ!$E$33:$E$776,СВЦЭМ!$A$33:$A$776,$A204,СВЦЭМ!$B$33:$B$776,T$181)+'СЕТ СН'!$F$15</f>
        <v>152.48341403000001</v>
      </c>
      <c r="U204" s="36">
        <f>SUMIFS(СВЦЭМ!$E$33:$E$776,СВЦЭМ!$A$33:$A$776,$A204,СВЦЭМ!$B$33:$B$776,U$181)+'СЕТ СН'!$F$15</f>
        <v>149.23036714</v>
      </c>
      <c r="V204" s="36">
        <f>SUMIFS(СВЦЭМ!$E$33:$E$776,СВЦЭМ!$A$33:$A$776,$A204,СВЦЭМ!$B$33:$B$776,V$181)+'СЕТ СН'!$F$15</f>
        <v>151.44165763999999</v>
      </c>
      <c r="W204" s="36">
        <f>SUMIFS(СВЦЭМ!$E$33:$E$776,СВЦЭМ!$A$33:$A$776,$A204,СВЦЭМ!$B$33:$B$776,W$181)+'СЕТ СН'!$F$15</f>
        <v>153.74755349</v>
      </c>
      <c r="X204" s="36">
        <f>SUMIFS(СВЦЭМ!$E$33:$E$776,СВЦЭМ!$A$33:$A$776,$A204,СВЦЭМ!$B$33:$B$776,X$181)+'СЕТ СН'!$F$15</f>
        <v>157.66241941000001</v>
      </c>
      <c r="Y204" s="36">
        <f>SUMIFS(СВЦЭМ!$E$33:$E$776,СВЦЭМ!$A$33:$A$776,$A204,СВЦЭМ!$B$33:$B$776,Y$181)+'СЕТ СН'!$F$15</f>
        <v>161.45396972</v>
      </c>
    </row>
    <row r="205" spans="1:25" ht="15.75" x14ac:dyDescent="0.2">
      <c r="A205" s="35">
        <f t="shared" si="5"/>
        <v>43885</v>
      </c>
      <c r="B205" s="36">
        <f>SUMIFS(СВЦЭМ!$E$33:$E$776,СВЦЭМ!$A$33:$A$776,$A205,СВЦЭМ!$B$33:$B$776,B$181)+'СЕТ СН'!$F$15</f>
        <v>161.43994620000001</v>
      </c>
      <c r="C205" s="36">
        <f>SUMIFS(СВЦЭМ!$E$33:$E$776,СВЦЭМ!$A$33:$A$776,$A205,СВЦЭМ!$B$33:$B$776,C$181)+'СЕТ СН'!$F$15</f>
        <v>163.87030910999999</v>
      </c>
      <c r="D205" s="36">
        <f>SUMIFS(СВЦЭМ!$E$33:$E$776,СВЦЭМ!$A$33:$A$776,$A205,СВЦЭМ!$B$33:$B$776,D$181)+'СЕТ СН'!$F$15</f>
        <v>167.00986243</v>
      </c>
      <c r="E205" s="36">
        <f>SUMIFS(СВЦЭМ!$E$33:$E$776,СВЦЭМ!$A$33:$A$776,$A205,СВЦЭМ!$B$33:$B$776,E$181)+'СЕТ СН'!$F$15</f>
        <v>170.46228095000001</v>
      </c>
      <c r="F205" s="36">
        <f>SUMIFS(СВЦЭМ!$E$33:$E$776,СВЦЭМ!$A$33:$A$776,$A205,СВЦЭМ!$B$33:$B$776,F$181)+'СЕТ СН'!$F$15</f>
        <v>170.85516788999999</v>
      </c>
      <c r="G205" s="36">
        <f>SUMIFS(СВЦЭМ!$E$33:$E$776,СВЦЭМ!$A$33:$A$776,$A205,СВЦЭМ!$B$33:$B$776,G$181)+'СЕТ СН'!$F$15</f>
        <v>170.34518324000001</v>
      </c>
      <c r="H205" s="36">
        <f>SUMIFS(СВЦЭМ!$E$33:$E$776,СВЦЭМ!$A$33:$A$776,$A205,СВЦЭМ!$B$33:$B$776,H$181)+'СЕТ СН'!$F$15</f>
        <v>168.66633392</v>
      </c>
      <c r="I205" s="36">
        <f>SUMIFS(СВЦЭМ!$E$33:$E$776,СВЦЭМ!$A$33:$A$776,$A205,СВЦЭМ!$B$33:$B$776,I$181)+'СЕТ СН'!$F$15</f>
        <v>164.88088026</v>
      </c>
      <c r="J205" s="36">
        <f>SUMIFS(СВЦЭМ!$E$33:$E$776,СВЦЭМ!$A$33:$A$776,$A205,СВЦЭМ!$B$33:$B$776,J$181)+'СЕТ СН'!$F$15</f>
        <v>158.46687391</v>
      </c>
      <c r="K205" s="36">
        <f>SUMIFS(СВЦЭМ!$E$33:$E$776,СВЦЭМ!$A$33:$A$776,$A205,СВЦЭМ!$B$33:$B$776,K$181)+'СЕТ СН'!$F$15</f>
        <v>152.22961092</v>
      </c>
      <c r="L205" s="36">
        <f>SUMIFS(СВЦЭМ!$E$33:$E$776,СВЦЭМ!$A$33:$A$776,$A205,СВЦЭМ!$B$33:$B$776,L$181)+'СЕТ СН'!$F$15</f>
        <v>151.35450438999999</v>
      </c>
      <c r="M205" s="36">
        <f>SUMIFS(СВЦЭМ!$E$33:$E$776,СВЦЭМ!$A$33:$A$776,$A205,СВЦЭМ!$B$33:$B$776,M$181)+'СЕТ СН'!$F$15</f>
        <v>152.10477467000001</v>
      </c>
      <c r="N205" s="36">
        <f>SUMIFS(СВЦЭМ!$E$33:$E$776,СВЦЭМ!$A$33:$A$776,$A205,СВЦЭМ!$B$33:$B$776,N$181)+'СЕТ СН'!$F$15</f>
        <v>154.25116220000001</v>
      </c>
      <c r="O205" s="36">
        <f>SUMIFS(СВЦЭМ!$E$33:$E$776,СВЦЭМ!$A$33:$A$776,$A205,СВЦЭМ!$B$33:$B$776,O$181)+'СЕТ СН'!$F$15</f>
        <v>157.93436281000001</v>
      </c>
      <c r="P205" s="36">
        <f>SUMIFS(СВЦЭМ!$E$33:$E$776,СВЦЭМ!$A$33:$A$776,$A205,СВЦЭМ!$B$33:$B$776,P$181)+'СЕТ СН'!$F$15</f>
        <v>159.92858722</v>
      </c>
      <c r="Q205" s="36">
        <f>SUMIFS(СВЦЭМ!$E$33:$E$776,СВЦЭМ!$A$33:$A$776,$A205,СВЦЭМ!$B$33:$B$776,Q$181)+'СЕТ СН'!$F$15</f>
        <v>159.82314216</v>
      </c>
      <c r="R205" s="36">
        <f>SUMIFS(СВЦЭМ!$E$33:$E$776,СВЦЭМ!$A$33:$A$776,$A205,СВЦЭМ!$B$33:$B$776,R$181)+'СЕТ СН'!$F$15</f>
        <v>159.44795721</v>
      </c>
      <c r="S205" s="36">
        <f>SUMIFS(СВЦЭМ!$E$33:$E$776,СВЦЭМ!$A$33:$A$776,$A205,СВЦЭМ!$B$33:$B$776,S$181)+'СЕТ СН'!$F$15</f>
        <v>156.89313136000001</v>
      </c>
      <c r="T205" s="36">
        <f>SUMIFS(СВЦЭМ!$E$33:$E$776,СВЦЭМ!$A$33:$A$776,$A205,СВЦЭМ!$B$33:$B$776,T$181)+'СЕТ СН'!$F$15</f>
        <v>151.56025377</v>
      </c>
      <c r="U205" s="36">
        <f>SUMIFS(СВЦЭМ!$E$33:$E$776,СВЦЭМ!$A$33:$A$776,$A205,СВЦЭМ!$B$33:$B$776,U$181)+'СЕТ СН'!$F$15</f>
        <v>146.91400173</v>
      </c>
      <c r="V205" s="36">
        <f>SUMIFS(СВЦЭМ!$E$33:$E$776,СВЦЭМ!$A$33:$A$776,$A205,СВЦЭМ!$B$33:$B$776,V$181)+'СЕТ СН'!$F$15</f>
        <v>148.50624049000001</v>
      </c>
      <c r="W205" s="36">
        <f>SUMIFS(СВЦЭМ!$E$33:$E$776,СВЦЭМ!$A$33:$A$776,$A205,СВЦЭМ!$B$33:$B$776,W$181)+'СЕТ СН'!$F$15</f>
        <v>151.65541046999999</v>
      </c>
      <c r="X205" s="36">
        <f>SUMIFS(СВЦЭМ!$E$33:$E$776,СВЦЭМ!$A$33:$A$776,$A205,СВЦЭМ!$B$33:$B$776,X$181)+'СЕТ СН'!$F$15</f>
        <v>153.77117648000001</v>
      </c>
      <c r="Y205" s="36">
        <f>SUMIFS(СВЦЭМ!$E$33:$E$776,СВЦЭМ!$A$33:$A$776,$A205,СВЦЭМ!$B$33:$B$776,Y$181)+'СЕТ СН'!$F$15</f>
        <v>158.75786048000001</v>
      </c>
    </row>
    <row r="206" spans="1:25" ht="15.75" x14ac:dyDescent="0.2">
      <c r="A206" s="35">
        <f t="shared" si="5"/>
        <v>43886</v>
      </c>
      <c r="B206" s="36">
        <f>SUMIFS(СВЦЭМ!$E$33:$E$776,СВЦЭМ!$A$33:$A$776,$A206,СВЦЭМ!$B$33:$B$776,B$181)+'СЕТ СН'!$F$15</f>
        <v>167.74136161000001</v>
      </c>
      <c r="C206" s="36">
        <f>SUMIFS(СВЦЭМ!$E$33:$E$776,СВЦЭМ!$A$33:$A$776,$A206,СВЦЭМ!$B$33:$B$776,C$181)+'СЕТ СН'!$F$15</f>
        <v>169.52330975999999</v>
      </c>
      <c r="D206" s="36">
        <f>SUMIFS(СВЦЭМ!$E$33:$E$776,СВЦЭМ!$A$33:$A$776,$A206,СВЦЭМ!$B$33:$B$776,D$181)+'СЕТ СН'!$F$15</f>
        <v>173.13073446000001</v>
      </c>
      <c r="E206" s="36">
        <f>SUMIFS(СВЦЭМ!$E$33:$E$776,СВЦЭМ!$A$33:$A$776,$A206,СВЦЭМ!$B$33:$B$776,E$181)+'СЕТ СН'!$F$15</f>
        <v>176.53338224999999</v>
      </c>
      <c r="F206" s="36">
        <f>SUMIFS(СВЦЭМ!$E$33:$E$776,СВЦЭМ!$A$33:$A$776,$A206,СВЦЭМ!$B$33:$B$776,F$181)+'СЕТ СН'!$F$15</f>
        <v>174.31675860999999</v>
      </c>
      <c r="G206" s="36">
        <f>SUMIFS(СВЦЭМ!$E$33:$E$776,СВЦЭМ!$A$33:$A$776,$A206,СВЦЭМ!$B$33:$B$776,G$181)+'СЕТ СН'!$F$15</f>
        <v>170.18371323</v>
      </c>
      <c r="H206" s="36">
        <f>SUMIFS(СВЦЭМ!$E$33:$E$776,СВЦЭМ!$A$33:$A$776,$A206,СВЦЭМ!$B$33:$B$776,H$181)+'СЕТ СН'!$F$15</f>
        <v>164.79030519</v>
      </c>
      <c r="I206" s="36">
        <f>SUMIFS(СВЦЭМ!$E$33:$E$776,СВЦЭМ!$A$33:$A$776,$A206,СВЦЭМ!$B$33:$B$776,I$181)+'СЕТ СН'!$F$15</f>
        <v>159.68791680999999</v>
      </c>
      <c r="J206" s="36">
        <f>SUMIFS(СВЦЭМ!$E$33:$E$776,СВЦЭМ!$A$33:$A$776,$A206,СВЦЭМ!$B$33:$B$776,J$181)+'СЕТ СН'!$F$15</f>
        <v>154.92766795</v>
      </c>
      <c r="K206" s="36">
        <f>SUMIFS(СВЦЭМ!$E$33:$E$776,СВЦЭМ!$A$33:$A$776,$A206,СВЦЭМ!$B$33:$B$776,K$181)+'СЕТ СН'!$F$15</f>
        <v>151.11936034999999</v>
      </c>
      <c r="L206" s="36">
        <f>SUMIFS(СВЦЭМ!$E$33:$E$776,СВЦЭМ!$A$33:$A$776,$A206,СВЦЭМ!$B$33:$B$776,L$181)+'СЕТ СН'!$F$15</f>
        <v>151.07348547000001</v>
      </c>
      <c r="M206" s="36">
        <f>SUMIFS(СВЦЭМ!$E$33:$E$776,СВЦЭМ!$A$33:$A$776,$A206,СВЦЭМ!$B$33:$B$776,M$181)+'СЕТ СН'!$F$15</f>
        <v>153.18600753000001</v>
      </c>
      <c r="N206" s="36">
        <f>SUMIFS(СВЦЭМ!$E$33:$E$776,СВЦЭМ!$A$33:$A$776,$A206,СВЦЭМ!$B$33:$B$776,N$181)+'СЕТ СН'!$F$15</f>
        <v>155.44382665000001</v>
      </c>
      <c r="O206" s="36">
        <f>SUMIFS(СВЦЭМ!$E$33:$E$776,СВЦЭМ!$A$33:$A$776,$A206,СВЦЭМ!$B$33:$B$776,O$181)+'СЕТ СН'!$F$15</f>
        <v>159.04048284000001</v>
      </c>
      <c r="P206" s="36">
        <f>SUMIFS(СВЦЭМ!$E$33:$E$776,СВЦЭМ!$A$33:$A$776,$A206,СВЦЭМ!$B$33:$B$776,P$181)+'СЕТ СН'!$F$15</f>
        <v>165.70969066000001</v>
      </c>
      <c r="Q206" s="36">
        <f>SUMIFS(СВЦЭМ!$E$33:$E$776,СВЦЭМ!$A$33:$A$776,$A206,СВЦЭМ!$B$33:$B$776,Q$181)+'СЕТ СН'!$F$15</f>
        <v>169.38324567000001</v>
      </c>
      <c r="R206" s="36">
        <f>SUMIFS(СВЦЭМ!$E$33:$E$776,СВЦЭМ!$A$33:$A$776,$A206,СВЦЭМ!$B$33:$B$776,R$181)+'СЕТ СН'!$F$15</f>
        <v>169.07960315</v>
      </c>
      <c r="S206" s="36">
        <f>SUMIFS(СВЦЭМ!$E$33:$E$776,СВЦЭМ!$A$33:$A$776,$A206,СВЦЭМ!$B$33:$B$776,S$181)+'СЕТ СН'!$F$15</f>
        <v>161.27302306000001</v>
      </c>
      <c r="T206" s="36">
        <f>SUMIFS(СВЦЭМ!$E$33:$E$776,СВЦЭМ!$A$33:$A$776,$A206,СВЦЭМ!$B$33:$B$776,T$181)+'СЕТ СН'!$F$15</f>
        <v>154.48504419</v>
      </c>
      <c r="U206" s="36">
        <f>SUMIFS(СВЦЭМ!$E$33:$E$776,СВЦЭМ!$A$33:$A$776,$A206,СВЦЭМ!$B$33:$B$776,U$181)+'СЕТ СН'!$F$15</f>
        <v>149.45409592999999</v>
      </c>
      <c r="V206" s="36">
        <f>SUMIFS(СВЦЭМ!$E$33:$E$776,СВЦЭМ!$A$33:$A$776,$A206,СВЦЭМ!$B$33:$B$776,V$181)+'СЕТ СН'!$F$15</f>
        <v>148.85731742999999</v>
      </c>
      <c r="W206" s="36">
        <f>SUMIFS(СВЦЭМ!$E$33:$E$776,СВЦЭМ!$A$33:$A$776,$A206,СВЦЭМ!$B$33:$B$776,W$181)+'СЕТ СН'!$F$15</f>
        <v>154.34869427999999</v>
      </c>
      <c r="X206" s="36">
        <f>SUMIFS(СВЦЭМ!$E$33:$E$776,СВЦЭМ!$A$33:$A$776,$A206,СВЦЭМ!$B$33:$B$776,X$181)+'СЕТ СН'!$F$15</f>
        <v>158.99565314</v>
      </c>
      <c r="Y206" s="36">
        <f>SUMIFS(СВЦЭМ!$E$33:$E$776,СВЦЭМ!$A$33:$A$776,$A206,СВЦЭМ!$B$33:$B$776,Y$181)+'СЕТ СН'!$F$15</f>
        <v>163.77816218999999</v>
      </c>
    </row>
    <row r="207" spans="1:25" ht="15.75" x14ac:dyDescent="0.2">
      <c r="A207" s="35">
        <f t="shared" si="5"/>
        <v>43887</v>
      </c>
      <c r="B207" s="36">
        <f>SUMIFS(СВЦЭМ!$E$33:$E$776,СВЦЭМ!$A$33:$A$776,$A207,СВЦЭМ!$B$33:$B$776,B$181)+'СЕТ СН'!$F$15</f>
        <v>168.98730054000001</v>
      </c>
      <c r="C207" s="36">
        <f>SUMIFS(СВЦЭМ!$E$33:$E$776,СВЦЭМ!$A$33:$A$776,$A207,СВЦЭМ!$B$33:$B$776,C$181)+'СЕТ СН'!$F$15</f>
        <v>173.59151704999999</v>
      </c>
      <c r="D207" s="36">
        <f>SUMIFS(СВЦЭМ!$E$33:$E$776,СВЦЭМ!$A$33:$A$776,$A207,СВЦЭМ!$B$33:$B$776,D$181)+'СЕТ СН'!$F$15</f>
        <v>175.38542201999999</v>
      </c>
      <c r="E207" s="36">
        <f>SUMIFS(СВЦЭМ!$E$33:$E$776,СВЦЭМ!$A$33:$A$776,$A207,СВЦЭМ!$B$33:$B$776,E$181)+'СЕТ СН'!$F$15</f>
        <v>178.12078217000001</v>
      </c>
      <c r="F207" s="36">
        <f>SUMIFS(СВЦЭМ!$E$33:$E$776,СВЦЭМ!$A$33:$A$776,$A207,СВЦЭМ!$B$33:$B$776,F$181)+'СЕТ СН'!$F$15</f>
        <v>176.20946699999999</v>
      </c>
      <c r="G207" s="36">
        <f>SUMIFS(СВЦЭМ!$E$33:$E$776,СВЦЭМ!$A$33:$A$776,$A207,СВЦЭМ!$B$33:$B$776,G$181)+'СЕТ СН'!$F$15</f>
        <v>171.41527865</v>
      </c>
      <c r="H207" s="36">
        <f>SUMIFS(СВЦЭМ!$E$33:$E$776,СВЦЭМ!$A$33:$A$776,$A207,СВЦЭМ!$B$33:$B$776,H$181)+'СЕТ СН'!$F$15</f>
        <v>164.09664187000001</v>
      </c>
      <c r="I207" s="36">
        <f>SUMIFS(СВЦЭМ!$E$33:$E$776,СВЦЭМ!$A$33:$A$776,$A207,СВЦЭМ!$B$33:$B$776,I$181)+'СЕТ СН'!$F$15</f>
        <v>159.05296272000001</v>
      </c>
      <c r="J207" s="36">
        <f>SUMIFS(СВЦЭМ!$E$33:$E$776,СВЦЭМ!$A$33:$A$776,$A207,СВЦЭМ!$B$33:$B$776,J$181)+'СЕТ СН'!$F$15</f>
        <v>152.65306011000001</v>
      </c>
      <c r="K207" s="36">
        <f>SUMIFS(СВЦЭМ!$E$33:$E$776,СВЦЭМ!$A$33:$A$776,$A207,СВЦЭМ!$B$33:$B$776,K$181)+'СЕТ СН'!$F$15</f>
        <v>149.62197427999999</v>
      </c>
      <c r="L207" s="36">
        <f>SUMIFS(СВЦЭМ!$E$33:$E$776,СВЦЭМ!$A$33:$A$776,$A207,СВЦЭМ!$B$33:$B$776,L$181)+'СЕТ СН'!$F$15</f>
        <v>151.11972249999999</v>
      </c>
      <c r="M207" s="36">
        <f>SUMIFS(СВЦЭМ!$E$33:$E$776,СВЦЭМ!$A$33:$A$776,$A207,СВЦЭМ!$B$33:$B$776,M$181)+'СЕТ СН'!$F$15</f>
        <v>152.65101453</v>
      </c>
      <c r="N207" s="36">
        <f>SUMIFS(СВЦЭМ!$E$33:$E$776,СВЦЭМ!$A$33:$A$776,$A207,СВЦЭМ!$B$33:$B$776,N$181)+'СЕТ СН'!$F$15</f>
        <v>154.88467786000001</v>
      </c>
      <c r="O207" s="36">
        <f>SUMIFS(СВЦЭМ!$E$33:$E$776,СВЦЭМ!$A$33:$A$776,$A207,СВЦЭМ!$B$33:$B$776,O$181)+'СЕТ СН'!$F$15</f>
        <v>157.85859815000001</v>
      </c>
      <c r="P207" s="36">
        <f>SUMIFS(СВЦЭМ!$E$33:$E$776,СВЦЭМ!$A$33:$A$776,$A207,СВЦЭМ!$B$33:$B$776,P$181)+'СЕТ СН'!$F$15</f>
        <v>160.33315646</v>
      </c>
      <c r="Q207" s="36">
        <f>SUMIFS(СВЦЭМ!$E$33:$E$776,СВЦЭМ!$A$33:$A$776,$A207,СВЦЭМ!$B$33:$B$776,Q$181)+'СЕТ СН'!$F$15</f>
        <v>161.61987047</v>
      </c>
      <c r="R207" s="36">
        <f>SUMIFS(СВЦЭМ!$E$33:$E$776,СВЦЭМ!$A$33:$A$776,$A207,СВЦЭМ!$B$33:$B$776,R$181)+'СЕТ СН'!$F$15</f>
        <v>159.97790157</v>
      </c>
      <c r="S207" s="36">
        <f>SUMIFS(СВЦЭМ!$E$33:$E$776,СВЦЭМ!$A$33:$A$776,$A207,СВЦЭМ!$B$33:$B$776,S$181)+'СЕТ СН'!$F$15</f>
        <v>156.66108002999999</v>
      </c>
      <c r="T207" s="36">
        <f>SUMIFS(СВЦЭМ!$E$33:$E$776,СВЦЭМ!$A$33:$A$776,$A207,СВЦЭМ!$B$33:$B$776,T$181)+'СЕТ СН'!$F$15</f>
        <v>151.71536014</v>
      </c>
      <c r="U207" s="36">
        <f>SUMIFS(СВЦЭМ!$E$33:$E$776,СВЦЭМ!$A$33:$A$776,$A207,СВЦЭМ!$B$33:$B$776,U$181)+'СЕТ СН'!$F$15</f>
        <v>150.02159219999999</v>
      </c>
      <c r="V207" s="36">
        <f>SUMIFS(СВЦЭМ!$E$33:$E$776,СВЦЭМ!$A$33:$A$776,$A207,СВЦЭМ!$B$33:$B$776,V$181)+'СЕТ СН'!$F$15</f>
        <v>150.83025946999999</v>
      </c>
      <c r="W207" s="36">
        <f>SUMIFS(СВЦЭМ!$E$33:$E$776,СВЦЭМ!$A$33:$A$776,$A207,СВЦЭМ!$B$33:$B$776,W$181)+'СЕТ СН'!$F$15</f>
        <v>152.88398430000001</v>
      </c>
      <c r="X207" s="36">
        <f>SUMIFS(СВЦЭМ!$E$33:$E$776,СВЦЭМ!$A$33:$A$776,$A207,СВЦЭМ!$B$33:$B$776,X$181)+'СЕТ СН'!$F$15</f>
        <v>156.28237136000001</v>
      </c>
      <c r="Y207" s="36">
        <f>SUMIFS(СВЦЭМ!$E$33:$E$776,СВЦЭМ!$A$33:$A$776,$A207,СВЦЭМ!$B$33:$B$776,Y$181)+'СЕТ СН'!$F$15</f>
        <v>160.25386957000001</v>
      </c>
    </row>
    <row r="208" spans="1:25" ht="15.75" x14ac:dyDescent="0.2">
      <c r="A208" s="35">
        <f t="shared" si="5"/>
        <v>43888</v>
      </c>
      <c r="B208" s="36">
        <f>SUMIFS(СВЦЭМ!$E$33:$E$776,СВЦЭМ!$A$33:$A$776,$A208,СВЦЭМ!$B$33:$B$776,B$181)+'СЕТ СН'!$F$15</f>
        <v>169.92899892</v>
      </c>
      <c r="C208" s="36">
        <f>SUMIFS(СВЦЭМ!$E$33:$E$776,СВЦЭМ!$A$33:$A$776,$A208,СВЦЭМ!$B$33:$B$776,C$181)+'СЕТ СН'!$F$15</f>
        <v>173.14115495999999</v>
      </c>
      <c r="D208" s="36">
        <f>SUMIFS(СВЦЭМ!$E$33:$E$776,СВЦЭМ!$A$33:$A$776,$A208,СВЦЭМ!$B$33:$B$776,D$181)+'СЕТ СН'!$F$15</f>
        <v>174.76323982</v>
      </c>
      <c r="E208" s="36">
        <f>SUMIFS(СВЦЭМ!$E$33:$E$776,СВЦЭМ!$A$33:$A$776,$A208,СВЦЭМ!$B$33:$B$776,E$181)+'СЕТ СН'!$F$15</f>
        <v>177.15487524</v>
      </c>
      <c r="F208" s="36">
        <f>SUMIFS(СВЦЭМ!$E$33:$E$776,СВЦЭМ!$A$33:$A$776,$A208,СВЦЭМ!$B$33:$B$776,F$181)+'СЕТ СН'!$F$15</f>
        <v>174.59040404000001</v>
      </c>
      <c r="G208" s="36">
        <f>SUMIFS(СВЦЭМ!$E$33:$E$776,СВЦЭМ!$A$33:$A$776,$A208,СВЦЭМ!$B$33:$B$776,G$181)+'СЕТ СН'!$F$15</f>
        <v>169.11321900999999</v>
      </c>
      <c r="H208" s="36">
        <f>SUMIFS(СВЦЭМ!$E$33:$E$776,СВЦЭМ!$A$33:$A$776,$A208,СВЦЭМ!$B$33:$B$776,H$181)+'СЕТ СН'!$F$15</f>
        <v>163.73038131999999</v>
      </c>
      <c r="I208" s="36">
        <f>SUMIFS(СВЦЭМ!$E$33:$E$776,СВЦЭМ!$A$33:$A$776,$A208,СВЦЭМ!$B$33:$B$776,I$181)+'СЕТ СН'!$F$15</f>
        <v>158.52306454999999</v>
      </c>
      <c r="J208" s="36">
        <f>SUMIFS(СВЦЭМ!$E$33:$E$776,СВЦЭМ!$A$33:$A$776,$A208,СВЦЭМ!$B$33:$B$776,J$181)+'СЕТ СН'!$F$15</f>
        <v>153.90788391000001</v>
      </c>
      <c r="K208" s="36">
        <f>SUMIFS(СВЦЭМ!$E$33:$E$776,СВЦЭМ!$A$33:$A$776,$A208,СВЦЭМ!$B$33:$B$776,K$181)+'СЕТ СН'!$F$15</f>
        <v>150.02480596000001</v>
      </c>
      <c r="L208" s="36">
        <f>SUMIFS(СВЦЭМ!$E$33:$E$776,СВЦЭМ!$A$33:$A$776,$A208,СВЦЭМ!$B$33:$B$776,L$181)+'СЕТ СН'!$F$15</f>
        <v>150.75709294999999</v>
      </c>
      <c r="M208" s="36">
        <f>SUMIFS(СВЦЭМ!$E$33:$E$776,СВЦЭМ!$A$33:$A$776,$A208,СВЦЭМ!$B$33:$B$776,M$181)+'СЕТ СН'!$F$15</f>
        <v>153.72588196999999</v>
      </c>
      <c r="N208" s="36">
        <f>SUMIFS(СВЦЭМ!$E$33:$E$776,СВЦЭМ!$A$33:$A$776,$A208,СВЦЭМ!$B$33:$B$776,N$181)+'СЕТ СН'!$F$15</f>
        <v>154.46828249999999</v>
      </c>
      <c r="O208" s="36">
        <f>SUMIFS(СВЦЭМ!$E$33:$E$776,СВЦЭМ!$A$33:$A$776,$A208,СВЦЭМ!$B$33:$B$776,O$181)+'СЕТ СН'!$F$15</f>
        <v>157.80003876999999</v>
      </c>
      <c r="P208" s="36">
        <f>SUMIFS(СВЦЭМ!$E$33:$E$776,СВЦЭМ!$A$33:$A$776,$A208,СВЦЭМ!$B$33:$B$776,P$181)+'СЕТ СН'!$F$15</f>
        <v>160.83329688000001</v>
      </c>
      <c r="Q208" s="36">
        <f>SUMIFS(СВЦЭМ!$E$33:$E$776,СВЦЭМ!$A$33:$A$776,$A208,СВЦЭМ!$B$33:$B$776,Q$181)+'СЕТ СН'!$F$15</f>
        <v>163.08640460999999</v>
      </c>
      <c r="R208" s="36">
        <f>SUMIFS(СВЦЭМ!$E$33:$E$776,СВЦЭМ!$A$33:$A$776,$A208,СВЦЭМ!$B$33:$B$776,R$181)+'СЕТ СН'!$F$15</f>
        <v>163.84174844</v>
      </c>
      <c r="S208" s="36">
        <f>SUMIFS(СВЦЭМ!$E$33:$E$776,СВЦЭМ!$A$33:$A$776,$A208,СВЦЭМ!$B$33:$B$776,S$181)+'СЕТ СН'!$F$15</f>
        <v>160.94456571000001</v>
      </c>
      <c r="T208" s="36">
        <f>SUMIFS(СВЦЭМ!$E$33:$E$776,СВЦЭМ!$A$33:$A$776,$A208,СВЦЭМ!$B$33:$B$776,T$181)+'СЕТ СН'!$F$15</f>
        <v>153.59331564999999</v>
      </c>
      <c r="U208" s="36">
        <f>SUMIFS(СВЦЭМ!$E$33:$E$776,СВЦЭМ!$A$33:$A$776,$A208,СВЦЭМ!$B$33:$B$776,U$181)+'СЕТ СН'!$F$15</f>
        <v>152.76418661</v>
      </c>
      <c r="V208" s="36">
        <f>SUMIFS(СВЦЭМ!$E$33:$E$776,СВЦЭМ!$A$33:$A$776,$A208,СВЦЭМ!$B$33:$B$776,V$181)+'СЕТ СН'!$F$15</f>
        <v>153.08350046999999</v>
      </c>
      <c r="W208" s="36">
        <f>SUMIFS(СВЦЭМ!$E$33:$E$776,СВЦЭМ!$A$33:$A$776,$A208,СВЦЭМ!$B$33:$B$776,W$181)+'СЕТ СН'!$F$15</f>
        <v>155.97578250000001</v>
      </c>
      <c r="X208" s="36">
        <f>SUMIFS(СВЦЭМ!$E$33:$E$776,СВЦЭМ!$A$33:$A$776,$A208,СВЦЭМ!$B$33:$B$776,X$181)+'СЕТ СН'!$F$15</f>
        <v>157.26978672999999</v>
      </c>
      <c r="Y208" s="36">
        <f>SUMIFS(СВЦЭМ!$E$33:$E$776,СВЦЭМ!$A$33:$A$776,$A208,СВЦЭМ!$B$33:$B$776,Y$181)+'СЕТ СН'!$F$15</f>
        <v>162.30348893999999</v>
      </c>
    </row>
    <row r="209" spans="1:27" ht="15.75" x14ac:dyDescent="0.2">
      <c r="A209" s="35">
        <f t="shared" si="5"/>
        <v>43889</v>
      </c>
      <c r="B209" s="36">
        <f>SUMIFS(СВЦЭМ!$E$33:$E$776,СВЦЭМ!$A$33:$A$776,$A209,СВЦЭМ!$B$33:$B$776,B$181)+'СЕТ СН'!$F$15</f>
        <v>165.42694071</v>
      </c>
      <c r="C209" s="36">
        <f>SUMIFS(СВЦЭМ!$E$33:$E$776,СВЦЭМ!$A$33:$A$776,$A209,СВЦЭМ!$B$33:$B$776,C$181)+'СЕТ СН'!$F$15</f>
        <v>171.33847226</v>
      </c>
      <c r="D209" s="36">
        <f>SUMIFS(СВЦЭМ!$E$33:$E$776,СВЦЭМ!$A$33:$A$776,$A209,СВЦЭМ!$B$33:$B$776,D$181)+'СЕТ СН'!$F$15</f>
        <v>174.28239772000001</v>
      </c>
      <c r="E209" s="36">
        <f>SUMIFS(СВЦЭМ!$E$33:$E$776,СВЦЭМ!$A$33:$A$776,$A209,СВЦЭМ!$B$33:$B$776,E$181)+'СЕТ СН'!$F$15</f>
        <v>174.72365568000001</v>
      </c>
      <c r="F209" s="36">
        <f>SUMIFS(СВЦЭМ!$E$33:$E$776,СВЦЭМ!$A$33:$A$776,$A209,СВЦЭМ!$B$33:$B$776,F$181)+'СЕТ СН'!$F$15</f>
        <v>172.29876023</v>
      </c>
      <c r="G209" s="36">
        <f>SUMIFS(СВЦЭМ!$E$33:$E$776,СВЦЭМ!$A$33:$A$776,$A209,СВЦЭМ!$B$33:$B$776,G$181)+'СЕТ СН'!$F$15</f>
        <v>168.63380996000001</v>
      </c>
      <c r="H209" s="36">
        <f>SUMIFS(СВЦЭМ!$E$33:$E$776,СВЦЭМ!$A$33:$A$776,$A209,СВЦЭМ!$B$33:$B$776,H$181)+'СЕТ СН'!$F$15</f>
        <v>159.22531057</v>
      </c>
      <c r="I209" s="36">
        <f>SUMIFS(СВЦЭМ!$E$33:$E$776,СВЦЭМ!$A$33:$A$776,$A209,СВЦЭМ!$B$33:$B$776,I$181)+'СЕТ СН'!$F$15</f>
        <v>154.4496614</v>
      </c>
      <c r="J209" s="36">
        <f>SUMIFS(СВЦЭМ!$E$33:$E$776,СВЦЭМ!$A$33:$A$776,$A209,СВЦЭМ!$B$33:$B$776,J$181)+'СЕТ СН'!$F$15</f>
        <v>153.67358802000001</v>
      </c>
      <c r="K209" s="36">
        <f>SUMIFS(СВЦЭМ!$E$33:$E$776,СВЦЭМ!$A$33:$A$776,$A209,СВЦЭМ!$B$33:$B$776,K$181)+'СЕТ СН'!$F$15</f>
        <v>151.98558341</v>
      </c>
      <c r="L209" s="36">
        <f>SUMIFS(СВЦЭМ!$E$33:$E$776,СВЦЭМ!$A$33:$A$776,$A209,СВЦЭМ!$B$33:$B$776,L$181)+'СЕТ СН'!$F$15</f>
        <v>152.46216014000001</v>
      </c>
      <c r="M209" s="36">
        <f>SUMIFS(СВЦЭМ!$E$33:$E$776,СВЦЭМ!$A$33:$A$776,$A209,СВЦЭМ!$B$33:$B$776,M$181)+'СЕТ СН'!$F$15</f>
        <v>153.55459302</v>
      </c>
      <c r="N209" s="36">
        <f>SUMIFS(СВЦЭМ!$E$33:$E$776,СВЦЭМ!$A$33:$A$776,$A209,СВЦЭМ!$B$33:$B$776,N$181)+'СЕТ СН'!$F$15</f>
        <v>153.16102943000001</v>
      </c>
      <c r="O209" s="36">
        <f>SUMIFS(СВЦЭМ!$E$33:$E$776,СВЦЭМ!$A$33:$A$776,$A209,СВЦЭМ!$B$33:$B$776,O$181)+'СЕТ СН'!$F$15</f>
        <v>156.04226460000001</v>
      </c>
      <c r="P209" s="36">
        <f>SUMIFS(СВЦЭМ!$E$33:$E$776,СВЦЭМ!$A$33:$A$776,$A209,СВЦЭМ!$B$33:$B$776,P$181)+'СЕТ СН'!$F$15</f>
        <v>158.20387517</v>
      </c>
      <c r="Q209" s="36">
        <f>SUMIFS(СВЦЭМ!$E$33:$E$776,СВЦЭМ!$A$33:$A$776,$A209,СВЦЭМ!$B$33:$B$776,Q$181)+'СЕТ СН'!$F$15</f>
        <v>158.59266500999999</v>
      </c>
      <c r="R209" s="36">
        <f>SUMIFS(СВЦЭМ!$E$33:$E$776,СВЦЭМ!$A$33:$A$776,$A209,СВЦЭМ!$B$33:$B$776,R$181)+'СЕТ СН'!$F$15</f>
        <v>156.24484383000001</v>
      </c>
      <c r="S209" s="36">
        <f>SUMIFS(СВЦЭМ!$E$33:$E$776,СВЦЭМ!$A$33:$A$776,$A209,СВЦЭМ!$B$33:$B$776,S$181)+'СЕТ СН'!$F$15</f>
        <v>151.13139595000001</v>
      </c>
      <c r="T209" s="36">
        <f>SUMIFS(СВЦЭМ!$E$33:$E$776,СВЦЭМ!$A$33:$A$776,$A209,СВЦЭМ!$B$33:$B$776,T$181)+'СЕТ СН'!$F$15</f>
        <v>150.31416451000001</v>
      </c>
      <c r="U209" s="36">
        <f>SUMIFS(СВЦЭМ!$E$33:$E$776,СВЦЭМ!$A$33:$A$776,$A209,СВЦЭМ!$B$33:$B$776,U$181)+'СЕТ СН'!$F$15</f>
        <v>150.61215701</v>
      </c>
      <c r="V209" s="36">
        <f>SUMIFS(СВЦЭМ!$E$33:$E$776,СВЦЭМ!$A$33:$A$776,$A209,СВЦЭМ!$B$33:$B$776,V$181)+'СЕТ СН'!$F$15</f>
        <v>152.01720642999999</v>
      </c>
      <c r="W209" s="36">
        <f>SUMIFS(СВЦЭМ!$E$33:$E$776,СВЦЭМ!$A$33:$A$776,$A209,СВЦЭМ!$B$33:$B$776,W$181)+'СЕТ СН'!$F$15</f>
        <v>154.99965132</v>
      </c>
      <c r="X209" s="36">
        <f>SUMIFS(СВЦЭМ!$E$33:$E$776,СВЦЭМ!$A$33:$A$776,$A209,СВЦЭМ!$B$33:$B$776,X$181)+'СЕТ СН'!$F$15</f>
        <v>155.35231976</v>
      </c>
      <c r="Y209" s="36">
        <f>SUMIFS(СВЦЭМ!$E$33:$E$776,СВЦЭМ!$A$33:$A$776,$A209,СВЦЭМ!$B$33:$B$776,Y$181)+'СЕТ СН'!$F$15</f>
        <v>158.25862556999999</v>
      </c>
    </row>
    <row r="210" spans="1:27" ht="15.75" x14ac:dyDescent="0.2">
      <c r="A210" s="35">
        <f t="shared" si="5"/>
        <v>43890</v>
      </c>
      <c r="B210" s="36">
        <f>SUMIFS(СВЦЭМ!$E$33:$E$776,СВЦЭМ!$A$33:$A$776,$A210,СВЦЭМ!$B$33:$B$776,B$181)+'СЕТ СН'!$F$15</f>
        <v>164.15911315</v>
      </c>
      <c r="C210" s="36">
        <f>SUMIFS(СВЦЭМ!$E$33:$E$776,СВЦЭМ!$A$33:$A$776,$A210,СВЦЭМ!$B$33:$B$776,C$181)+'СЕТ СН'!$F$15</f>
        <v>164.19937213</v>
      </c>
      <c r="D210" s="36">
        <f>SUMIFS(СВЦЭМ!$E$33:$E$776,СВЦЭМ!$A$33:$A$776,$A210,СВЦЭМ!$B$33:$B$776,D$181)+'СЕТ СН'!$F$15</f>
        <v>168.23670464</v>
      </c>
      <c r="E210" s="36">
        <f>SUMIFS(СВЦЭМ!$E$33:$E$776,СВЦЭМ!$A$33:$A$776,$A210,СВЦЭМ!$B$33:$B$776,E$181)+'СЕТ СН'!$F$15</f>
        <v>171.35247097000001</v>
      </c>
      <c r="F210" s="36">
        <f>SUMIFS(СВЦЭМ!$E$33:$E$776,СВЦЭМ!$A$33:$A$776,$A210,СВЦЭМ!$B$33:$B$776,F$181)+'СЕТ СН'!$F$15</f>
        <v>172.92754603</v>
      </c>
      <c r="G210" s="36">
        <f>SUMIFS(СВЦЭМ!$E$33:$E$776,СВЦЭМ!$A$33:$A$776,$A210,СВЦЭМ!$B$33:$B$776,G$181)+'СЕТ СН'!$F$15</f>
        <v>172.98370012999999</v>
      </c>
      <c r="H210" s="36">
        <f>SUMIFS(СВЦЭМ!$E$33:$E$776,СВЦЭМ!$A$33:$A$776,$A210,СВЦЭМ!$B$33:$B$776,H$181)+'СЕТ СН'!$F$15</f>
        <v>167.84485821000001</v>
      </c>
      <c r="I210" s="36">
        <f>SUMIFS(СВЦЭМ!$E$33:$E$776,СВЦЭМ!$A$33:$A$776,$A210,СВЦЭМ!$B$33:$B$776,I$181)+'СЕТ СН'!$F$15</f>
        <v>161.41466851999999</v>
      </c>
      <c r="J210" s="36">
        <f>SUMIFS(СВЦЭМ!$E$33:$E$776,СВЦЭМ!$A$33:$A$776,$A210,СВЦЭМ!$B$33:$B$776,J$181)+'СЕТ СН'!$F$15</f>
        <v>154.82620532000001</v>
      </c>
      <c r="K210" s="36">
        <f>SUMIFS(СВЦЭМ!$E$33:$E$776,СВЦЭМ!$A$33:$A$776,$A210,СВЦЭМ!$B$33:$B$776,K$181)+'СЕТ СН'!$F$15</f>
        <v>155.61697387999999</v>
      </c>
      <c r="L210" s="36">
        <f>SUMIFS(СВЦЭМ!$E$33:$E$776,СВЦЭМ!$A$33:$A$776,$A210,СВЦЭМ!$B$33:$B$776,L$181)+'СЕТ СН'!$F$15</f>
        <v>154.30767170999999</v>
      </c>
      <c r="M210" s="36">
        <f>SUMIFS(СВЦЭМ!$E$33:$E$776,СВЦЭМ!$A$33:$A$776,$A210,СВЦЭМ!$B$33:$B$776,M$181)+'СЕТ СН'!$F$15</f>
        <v>154.94731899000001</v>
      </c>
      <c r="N210" s="36">
        <f>SUMIFS(СВЦЭМ!$E$33:$E$776,СВЦЭМ!$A$33:$A$776,$A210,СВЦЭМ!$B$33:$B$776,N$181)+'СЕТ СН'!$F$15</f>
        <v>155.97027362</v>
      </c>
      <c r="O210" s="36">
        <f>SUMIFS(СВЦЭМ!$E$33:$E$776,СВЦЭМ!$A$33:$A$776,$A210,СВЦЭМ!$B$33:$B$776,O$181)+'СЕТ СН'!$F$15</f>
        <v>156.83584134</v>
      </c>
      <c r="P210" s="36">
        <f>SUMIFS(СВЦЭМ!$E$33:$E$776,СВЦЭМ!$A$33:$A$776,$A210,СВЦЭМ!$B$33:$B$776,P$181)+'СЕТ СН'!$F$15</f>
        <v>159.13248318000001</v>
      </c>
      <c r="Q210" s="36">
        <f>SUMIFS(СВЦЭМ!$E$33:$E$776,СВЦЭМ!$A$33:$A$776,$A210,СВЦЭМ!$B$33:$B$776,Q$181)+'СЕТ СН'!$F$15</f>
        <v>161.10174359000001</v>
      </c>
      <c r="R210" s="36">
        <f>SUMIFS(СВЦЭМ!$E$33:$E$776,СВЦЭМ!$A$33:$A$776,$A210,СВЦЭМ!$B$33:$B$776,R$181)+'СЕТ СН'!$F$15</f>
        <v>160.34895809</v>
      </c>
      <c r="S210" s="36">
        <f>SUMIFS(СВЦЭМ!$E$33:$E$776,СВЦЭМ!$A$33:$A$776,$A210,СВЦЭМ!$B$33:$B$776,S$181)+'СЕТ СН'!$F$15</f>
        <v>159.48620413</v>
      </c>
      <c r="T210" s="36">
        <f>SUMIFS(СВЦЭМ!$E$33:$E$776,СВЦЭМ!$A$33:$A$776,$A210,СВЦЭМ!$B$33:$B$776,T$181)+'СЕТ СН'!$F$15</f>
        <v>156.28778722000001</v>
      </c>
      <c r="U210" s="36">
        <f>SUMIFS(СВЦЭМ!$E$33:$E$776,СВЦЭМ!$A$33:$A$776,$A210,СВЦЭМ!$B$33:$B$776,U$181)+'СЕТ СН'!$F$15</f>
        <v>156.67264886000001</v>
      </c>
      <c r="V210" s="36">
        <f>SUMIFS(СВЦЭМ!$E$33:$E$776,СВЦЭМ!$A$33:$A$776,$A210,СВЦЭМ!$B$33:$B$776,V$181)+'СЕТ СН'!$F$15</f>
        <v>155.24878971999999</v>
      </c>
      <c r="W210" s="36">
        <f>SUMIFS(СВЦЭМ!$E$33:$E$776,СВЦЭМ!$A$33:$A$776,$A210,СВЦЭМ!$B$33:$B$776,W$181)+'СЕТ СН'!$F$15</f>
        <v>157.31339233</v>
      </c>
      <c r="X210" s="36">
        <f>SUMIFS(СВЦЭМ!$E$33:$E$776,СВЦЭМ!$A$33:$A$776,$A210,СВЦЭМ!$B$33:$B$776,X$181)+'СЕТ СН'!$F$15</f>
        <v>158.02694023000001</v>
      </c>
      <c r="Y210" s="36">
        <f>SUMIFS(СВЦЭМ!$E$33:$E$776,СВЦЭМ!$A$33:$A$776,$A210,СВЦЭМ!$B$33:$B$776,Y$181)+'СЕТ СН'!$F$15</f>
        <v>160.81662882000001</v>
      </c>
    </row>
    <row r="211" spans="1:27" ht="15.75" x14ac:dyDescent="0.2">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row>
    <row r="212" spans="1:27" ht="12.75" customHeight="1" x14ac:dyDescent="0.2">
      <c r="A212" s="136" t="s">
        <v>7</v>
      </c>
      <c r="B212" s="130" t="s">
        <v>147</v>
      </c>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2"/>
    </row>
    <row r="213" spans="1:27" ht="12.75" customHeight="1" x14ac:dyDescent="0.2">
      <c r="A213" s="137"/>
      <c r="B213" s="133"/>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5"/>
    </row>
    <row r="214" spans="1:27" s="46" customFormat="1" ht="12.75" customHeight="1" x14ac:dyDescent="0.2">
      <c r="A214" s="138"/>
      <c r="B214" s="34">
        <v>1</v>
      </c>
      <c r="C214" s="34">
        <v>2</v>
      </c>
      <c r="D214" s="34">
        <v>3</v>
      </c>
      <c r="E214" s="34">
        <v>4</v>
      </c>
      <c r="F214" s="34">
        <v>5</v>
      </c>
      <c r="G214" s="34">
        <v>6</v>
      </c>
      <c r="H214" s="34">
        <v>7</v>
      </c>
      <c r="I214" s="34">
        <v>8</v>
      </c>
      <c r="J214" s="34">
        <v>9</v>
      </c>
      <c r="K214" s="34">
        <v>10</v>
      </c>
      <c r="L214" s="34">
        <v>11</v>
      </c>
      <c r="M214" s="34">
        <v>12</v>
      </c>
      <c r="N214" s="34">
        <v>13</v>
      </c>
      <c r="O214" s="34">
        <v>14</v>
      </c>
      <c r="P214" s="34">
        <v>15</v>
      </c>
      <c r="Q214" s="34">
        <v>16</v>
      </c>
      <c r="R214" s="34">
        <v>17</v>
      </c>
      <c r="S214" s="34">
        <v>18</v>
      </c>
      <c r="T214" s="34">
        <v>19</v>
      </c>
      <c r="U214" s="34">
        <v>20</v>
      </c>
      <c r="V214" s="34">
        <v>21</v>
      </c>
      <c r="W214" s="34">
        <v>22</v>
      </c>
      <c r="X214" s="34">
        <v>23</v>
      </c>
      <c r="Y214" s="34">
        <v>24</v>
      </c>
    </row>
    <row r="215" spans="1:27" ht="15.75" customHeight="1" x14ac:dyDescent="0.2">
      <c r="A215" s="35" t="str">
        <f>A182</f>
        <v>01.02.2020</v>
      </c>
      <c r="B215" s="36">
        <f>SUMIFS(СВЦЭМ!$F$33:$F$776,СВЦЭМ!$A$33:$A$776,$A215,СВЦЭМ!$B$33:$B$776,B$214)+'СЕТ СН'!$F$15</f>
        <v>170.25949299000001</v>
      </c>
      <c r="C215" s="36">
        <f>SUMIFS(СВЦЭМ!$F$33:$F$776,СВЦЭМ!$A$33:$A$776,$A215,СВЦЭМ!$B$33:$B$776,C$214)+'СЕТ СН'!$F$15</f>
        <v>176.75923845</v>
      </c>
      <c r="D215" s="36">
        <f>SUMIFS(СВЦЭМ!$F$33:$F$776,СВЦЭМ!$A$33:$A$776,$A215,СВЦЭМ!$B$33:$B$776,D$214)+'СЕТ СН'!$F$15</f>
        <v>182.77822971000001</v>
      </c>
      <c r="E215" s="36">
        <f>SUMIFS(СВЦЭМ!$F$33:$F$776,СВЦЭМ!$A$33:$A$776,$A215,СВЦЭМ!$B$33:$B$776,E$214)+'СЕТ СН'!$F$15</f>
        <v>181.8460982</v>
      </c>
      <c r="F215" s="36">
        <f>SUMIFS(СВЦЭМ!$F$33:$F$776,СВЦЭМ!$A$33:$A$776,$A215,СВЦЭМ!$B$33:$B$776,F$214)+'СЕТ СН'!$F$15</f>
        <v>179.42318660999999</v>
      </c>
      <c r="G215" s="36">
        <f>SUMIFS(СВЦЭМ!$F$33:$F$776,СВЦЭМ!$A$33:$A$776,$A215,СВЦЭМ!$B$33:$B$776,G$214)+'СЕТ СН'!$F$15</f>
        <v>176.06331605</v>
      </c>
      <c r="H215" s="36">
        <f>SUMIFS(СВЦЭМ!$F$33:$F$776,СВЦЭМ!$A$33:$A$776,$A215,СВЦЭМ!$B$33:$B$776,H$214)+'СЕТ СН'!$F$15</f>
        <v>170.86448154000001</v>
      </c>
      <c r="I215" s="36">
        <f>SUMIFS(СВЦЭМ!$F$33:$F$776,СВЦЭМ!$A$33:$A$776,$A215,СВЦЭМ!$B$33:$B$776,I$214)+'СЕТ СН'!$F$15</f>
        <v>165.48978335000001</v>
      </c>
      <c r="J215" s="36">
        <f>SUMIFS(СВЦЭМ!$F$33:$F$776,СВЦЭМ!$A$33:$A$776,$A215,СВЦЭМ!$B$33:$B$776,J$214)+'СЕТ СН'!$F$15</f>
        <v>161.43519019999999</v>
      </c>
      <c r="K215" s="36">
        <f>SUMIFS(СВЦЭМ!$F$33:$F$776,СВЦЭМ!$A$33:$A$776,$A215,СВЦЭМ!$B$33:$B$776,K$214)+'СЕТ СН'!$F$15</f>
        <v>154.95114788000001</v>
      </c>
      <c r="L215" s="36">
        <f>SUMIFS(СВЦЭМ!$F$33:$F$776,СВЦЭМ!$A$33:$A$776,$A215,СВЦЭМ!$B$33:$B$776,L$214)+'СЕТ СН'!$F$15</f>
        <v>153.64013621000001</v>
      </c>
      <c r="M215" s="36">
        <f>SUMIFS(СВЦЭМ!$F$33:$F$776,СВЦЭМ!$A$33:$A$776,$A215,СВЦЭМ!$B$33:$B$776,M$214)+'СЕТ СН'!$F$15</f>
        <v>155.04754088999999</v>
      </c>
      <c r="N215" s="36">
        <f>SUMIFS(СВЦЭМ!$F$33:$F$776,СВЦЭМ!$A$33:$A$776,$A215,СВЦЭМ!$B$33:$B$776,N$214)+'СЕТ СН'!$F$15</f>
        <v>157.72412460999999</v>
      </c>
      <c r="O215" s="36">
        <f>SUMIFS(СВЦЭМ!$F$33:$F$776,СВЦЭМ!$A$33:$A$776,$A215,СВЦЭМ!$B$33:$B$776,O$214)+'СЕТ СН'!$F$15</f>
        <v>162.98051455000001</v>
      </c>
      <c r="P215" s="36">
        <f>SUMIFS(СВЦЭМ!$F$33:$F$776,СВЦЭМ!$A$33:$A$776,$A215,СВЦЭМ!$B$33:$B$776,P$214)+'СЕТ СН'!$F$15</f>
        <v>165.21429308</v>
      </c>
      <c r="Q215" s="36">
        <f>SUMIFS(СВЦЭМ!$F$33:$F$776,СВЦЭМ!$A$33:$A$776,$A215,СВЦЭМ!$B$33:$B$776,Q$214)+'СЕТ СН'!$F$15</f>
        <v>166.24932670000001</v>
      </c>
      <c r="R215" s="36">
        <f>SUMIFS(СВЦЭМ!$F$33:$F$776,СВЦЭМ!$A$33:$A$776,$A215,СВЦЭМ!$B$33:$B$776,R$214)+'СЕТ СН'!$F$15</f>
        <v>165.74446499999999</v>
      </c>
      <c r="S215" s="36">
        <f>SUMIFS(СВЦЭМ!$F$33:$F$776,СВЦЭМ!$A$33:$A$776,$A215,СВЦЭМ!$B$33:$B$776,S$214)+'СЕТ СН'!$F$15</f>
        <v>163.6021968</v>
      </c>
      <c r="T215" s="36">
        <f>SUMIFS(СВЦЭМ!$F$33:$F$776,СВЦЭМ!$A$33:$A$776,$A215,СВЦЭМ!$B$33:$B$776,T$214)+'СЕТ СН'!$F$15</f>
        <v>156.66948678</v>
      </c>
      <c r="U215" s="36">
        <f>SUMIFS(СВЦЭМ!$F$33:$F$776,СВЦЭМ!$A$33:$A$776,$A215,СВЦЭМ!$B$33:$B$776,U$214)+'СЕТ СН'!$F$15</f>
        <v>157.33531729000001</v>
      </c>
      <c r="V215" s="36">
        <f>SUMIFS(СВЦЭМ!$F$33:$F$776,СВЦЭМ!$A$33:$A$776,$A215,СВЦЭМ!$B$33:$B$776,V$214)+'СЕТ СН'!$F$15</f>
        <v>159.07624613999999</v>
      </c>
      <c r="W215" s="36">
        <f>SUMIFS(СВЦЭМ!$F$33:$F$776,СВЦЭМ!$A$33:$A$776,$A215,СВЦЭМ!$B$33:$B$776,W$214)+'СЕТ СН'!$F$15</f>
        <v>161.72472667</v>
      </c>
      <c r="X215" s="36">
        <f>SUMIFS(СВЦЭМ!$F$33:$F$776,СВЦЭМ!$A$33:$A$776,$A215,СВЦЭМ!$B$33:$B$776,X$214)+'СЕТ СН'!$F$15</f>
        <v>165.1761899</v>
      </c>
      <c r="Y215" s="36">
        <f>SUMIFS(СВЦЭМ!$F$33:$F$776,СВЦЭМ!$A$33:$A$776,$A215,СВЦЭМ!$B$33:$B$776,Y$214)+'СЕТ СН'!$F$15</f>
        <v>168.71172163</v>
      </c>
      <c r="AA215" s="45"/>
    </row>
    <row r="216" spans="1:27" ht="15.75" x14ac:dyDescent="0.2">
      <c r="A216" s="35">
        <f>A215+1</f>
        <v>43863</v>
      </c>
      <c r="B216" s="36">
        <f>SUMIFS(СВЦЭМ!$F$33:$F$776,СВЦЭМ!$A$33:$A$776,$A216,СВЦЭМ!$B$33:$B$776,B$214)+'СЕТ СН'!$F$15</f>
        <v>169.34098159999999</v>
      </c>
      <c r="C216" s="36">
        <f>SUMIFS(СВЦЭМ!$F$33:$F$776,СВЦЭМ!$A$33:$A$776,$A216,СВЦЭМ!$B$33:$B$776,C$214)+'СЕТ СН'!$F$15</f>
        <v>174.75756487000001</v>
      </c>
      <c r="D216" s="36">
        <f>SUMIFS(СВЦЭМ!$F$33:$F$776,СВЦЭМ!$A$33:$A$776,$A216,СВЦЭМ!$B$33:$B$776,D$214)+'СЕТ СН'!$F$15</f>
        <v>179.10184430999999</v>
      </c>
      <c r="E216" s="36">
        <f>SUMIFS(СВЦЭМ!$F$33:$F$776,СВЦЭМ!$A$33:$A$776,$A216,СВЦЭМ!$B$33:$B$776,E$214)+'СЕТ СН'!$F$15</f>
        <v>181.73755686000001</v>
      </c>
      <c r="F216" s="36">
        <f>SUMIFS(СВЦЭМ!$F$33:$F$776,СВЦЭМ!$A$33:$A$776,$A216,СВЦЭМ!$B$33:$B$776,F$214)+'СЕТ СН'!$F$15</f>
        <v>180.54001097</v>
      </c>
      <c r="G216" s="36">
        <f>SUMIFS(СВЦЭМ!$F$33:$F$776,СВЦЭМ!$A$33:$A$776,$A216,СВЦЭМ!$B$33:$B$776,G$214)+'СЕТ СН'!$F$15</f>
        <v>178.84561475999999</v>
      </c>
      <c r="H216" s="36">
        <f>SUMIFS(СВЦЭМ!$F$33:$F$776,СВЦЭМ!$A$33:$A$776,$A216,СВЦЭМ!$B$33:$B$776,H$214)+'СЕТ СН'!$F$15</f>
        <v>174.70955420999999</v>
      </c>
      <c r="I216" s="36">
        <f>SUMIFS(СВЦЭМ!$F$33:$F$776,СВЦЭМ!$A$33:$A$776,$A216,СВЦЭМ!$B$33:$B$776,I$214)+'СЕТ СН'!$F$15</f>
        <v>169.70581394999999</v>
      </c>
      <c r="J216" s="36">
        <f>SUMIFS(СВЦЭМ!$F$33:$F$776,СВЦЭМ!$A$33:$A$776,$A216,СВЦЭМ!$B$33:$B$776,J$214)+'СЕТ СН'!$F$15</f>
        <v>164.4418239</v>
      </c>
      <c r="K216" s="36">
        <f>SUMIFS(СВЦЭМ!$F$33:$F$776,СВЦЭМ!$A$33:$A$776,$A216,СВЦЭМ!$B$33:$B$776,K$214)+'СЕТ СН'!$F$15</f>
        <v>158.03846385</v>
      </c>
      <c r="L216" s="36">
        <f>SUMIFS(СВЦЭМ!$F$33:$F$776,СВЦЭМ!$A$33:$A$776,$A216,СВЦЭМ!$B$33:$B$776,L$214)+'СЕТ СН'!$F$15</f>
        <v>155.11125472000001</v>
      </c>
      <c r="M216" s="36">
        <f>SUMIFS(СВЦЭМ!$F$33:$F$776,СВЦЭМ!$A$33:$A$776,$A216,СВЦЭМ!$B$33:$B$776,M$214)+'СЕТ СН'!$F$15</f>
        <v>155.16919442</v>
      </c>
      <c r="N216" s="36">
        <f>SUMIFS(СВЦЭМ!$F$33:$F$776,СВЦЭМ!$A$33:$A$776,$A216,СВЦЭМ!$B$33:$B$776,N$214)+'СЕТ СН'!$F$15</f>
        <v>157.08097168</v>
      </c>
      <c r="O216" s="36">
        <f>SUMIFS(СВЦЭМ!$F$33:$F$776,СВЦЭМ!$A$33:$A$776,$A216,СВЦЭМ!$B$33:$B$776,O$214)+'СЕТ СН'!$F$15</f>
        <v>161.02961624</v>
      </c>
      <c r="P216" s="36">
        <f>SUMIFS(СВЦЭМ!$F$33:$F$776,СВЦЭМ!$A$33:$A$776,$A216,СВЦЭМ!$B$33:$B$776,P$214)+'СЕТ СН'!$F$15</f>
        <v>163.31468853000001</v>
      </c>
      <c r="Q216" s="36">
        <f>SUMIFS(СВЦЭМ!$F$33:$F$776,СВЦЭМ!$A$33:$A$776,$A216,СВЦЭМ!$B$33:$B$776,Q$214)+'СЕТ СН'!$F$15</f>
        <v>166.03269938</v>
      </c>
      <c r="R216" s="36">
        <f>SUMIFS(СВЦЭМ!$F$33:$F$776,СВЦЭМ!$A$33:$A$776,$A216,СВЦЭМ!$B$33:$B$776,R$214)+'СЕТ СН'!$F$15</f>
        <v>164.22126507999999</v>
      </c>
      <c r="S216" s="36">
        <f>SUMIFS(СВЦЭМ!$F$33:$F$776,СВЦЭМ!$A$33:$A$776,$A216,СВЦЭМ!$B$33:$B$776,S$214)+'СЕТ СН'!$F$15</f>
        <v>162.0370432</v>
      </c>
      <c r="T216" s="36">
        <f>SUMIFS(СВЦЭМ!$F$33:$F$776,СВЦЭМ!$A$33:$A$776,$A216,СВЦЭМ!$B$33:$B$776,T$214)+'СЕТ СН'!$F$15</f>
        <v>158.33494959999999</v>
      </c>
      <c r="U216" s="36">
        <f>SUMIFS(СВЦЭМ!$F$33:$F$776,СВЦЭМ!$A$33:$A$776,$A216,СВЦЭМ!$B$33:$B$776,U$214)+'СЕТ СН'!$F$15</f>
        <v>156.82513076999999</v>
      </c>
      <c r="V216" s="36">
        <f>SUMIFS(СВЦЭМ!$F$33:$F$776,СВЦЭМ!$A$33:$A$776,$A216,СВЦЭМ!$B$33:$B$776,V$214)+'СЕТ СН'!$F$15</f>
        <v>155.53462722</v>
      </c>
      <c r="W216" s="36">
        <f>SUMIFS(СВЦЭМ!$F$33:$F$776,СВЦЭМ!$A$33:$A$776,$A216,СВЦЭМ!$B$33:$B$776,W$214)+'СЕТ СН'!$F$15</f>
        <v>157.60672652</v>
      </c>
      <c r="X216" s="36">
        <f>SUMIFS(СВЦЭМ!$F$33:$F$776,СВЦЭМ!$A$33:$A$776,$A216,СВЦЭМ!$B$33:$B$776,X$214)+'СЕТ СН'!$F$15</f>
        <v>159.29469258</v>
      </c>
      <c r="Y216" s="36">
        <f>SUMIFS(СВЦЭМ!$F$33:$F$776,СВЦЭМ!$A$33:$A$776,$A216,СВЦЭМ!$B$33:$B$776,Y$214)+'СЕТ СН'!$F$15</f>
        <v>162.09885279</v>
      </c>
    </row>
    <row r="217" spans="1:27" ht="15.75" x14ac:dyDescent="0.2">
      <c r="A217" s="35">
        <f t="shared" ref="A217:A243" si="6">A216+1</f>
        <v>43864</v>
      </c>
      <c r="B217" s="36">
        <f>SUMIFS(СВЦЭМ!$F$33:$F$776,СВЦЭМ!$A$33:$A$776,$A217,СВЦЭМ!$B$33:$B$776,B$214)+'СЕТ СН'!$F$15</f>
        <v>168.53795137</v>
      </c>
      <c r="C217" s="36">
        <f>SUMIFS(СВЦЭМ!$F$33:$F$776,СВЦЭМ!$A$33:$A$776,$A217,СВЦЭМ!$B$33:$B$776,C$214)+'СЕТ СН'!$F$15</f>
        <v>171.08042816</v>
      </c>
      <c r="D217" s="36">
        <f>SUMIFS(СВЦЭМ!$F$33:$F$776,СВЦЭМ!$A$33:$A$776,$A217,СВЦЭМ!$B$33:$B$776,D$214)+'СЕТ СН'!$F$15</f>
        <v>172.73412293999999</v>
      </c>
      <c r="E217" s="36">
        <f>SUMIFS(СВЦЭМ!$F$33:$F$776,СВЦЭМ!$A$33:$A$776,$A217,СВЦЭМ!$B$33:$B$776,E$214)+'СЕТ СН'!$F$15</f>
        <v>173.03149937000001</v>
      </c>
      <c r="F217" s="36">
        <f>SUMIFS(СВЦЭМ!$F$33:$F$776,СВЦЭМ!$A$33:$A$776,$A217,СВЦЭМ!$B$33:$B$776,F$214)+'СЕТ СН'!$F$15</f>
        <v>172.45193752</v>
      </c>
      <c r="G217" s="36">
        <f>SUMIFS(СВЦЭМ!$F$33:$F$776,СВЦЭМ!$A$33:$A$776,$A217,СВЦЭМ!$B$33:$B$776,G$214)+'СЕТ СН'!$F$15</f>
        <v>172.10165379</v>
      </c>
      <c r="H217" s="36">
        <f>SUMIFS(СВЦЭМ!$F$33:$F$776,СВЦЭМ!$A$33:$A$776,$A217,СВЦЭМ!$B$33:$B$776,H$214)+'СЕТ СН'!$F$15</f>
        <v>165.0266895</v>
      </c>
      <c r="I217" s="36">
        <f>SUMIFS(СВЦЭМ!$F$33:$F$776,СВЦЭМ!$A$33:$A$776,$A217,СВЦЭМ!$B$33:$B$776,I$214)+'СЕТ СН'!$F$15</f>
        <v>161.54397548</v>
      </c>
      <c r="J217" s="36">
        <f>SUMIFS(СВЦЭМ!$F$33:$F$776,СВЦЭМ!$A$33:$A$776,$A217,СВЦЭМ!$B$33:$B$776,J$214)+'СЕТ СН'!$F$15</f>
        <v>159.32991157999999</v>
      </c>
      <c r="K217" s="36">
        <f>SUMIFS(СВЦЭМ!$F$33:$F$776,СВЦЭМ!$A$33:$A$776,$A217,СВЦЭМ!$B$33:$B$776,K$214)+'СЕТ СН'!$F$15</f>
        <v>161.34293041000001</v>
      </c>
      <c r="L217" s="36">
        <f>SUMIFS(СВЦЭМ!$F$33:$F$776,СВЦЭМ!$A$33:$A$776,$A217,СВЦЭМ!$B$33:$B$776,L$214)+'СЕТ СН'!$F$15</f>
        <v>161.36467353</v>
      </c>
      <c r="M217" s="36">
        <f>SUMIFS(СВЦЭМ!$F$33:$F$776,СВЦЭМ!$A$33:$A$776,$A217,СВЦЭМ!$B$33:$B$776,M$214)+'СЕТ СН'!$F$15</f>
        <v>161.41134074999999</v>
      </c>
      <c r="N217" s="36">
        <f>SUMIFS(СВЦЭМ!$F$33:$F$776,СВЦЭМ!$A$33:$A$776,$A217,СВЦЭМ!$B$33:$B$776,N$214)+'СЕТ СН'!$F$15</f>
        <v>167.39332472000001</v>
      </c>
      <c r="O217" s="36">
        <f>SUMIFS(СВЦЭМ!$F$33:$F$776,СВЦЭМ!$A$33:$A$776,$A217,СВЦЭМ!$B$33:$B$776,O$214)+'СЕТ СН'!$F$15</f>
        <v>171.63642938999999</v>
      </c>
      <c r="P217" s="36">
        <f>SUMIFS(СВЦЭМ!$F$33:$F$776,СВЦЭМ!$A$33:$A$776,$A217,СВЦЭМ!$B$33:$B$776,P$214)+'СЕТ СН'!$F$15</f>
        <v>172.72399798999999</v>
      </c>
      <c r="Q217" s="36">
        <f>SUMIFS(СВЦЭМ!$F$33:$F$776,СВЦЭМ!$A$33:$A$776,$A217,СВЦЭМ!$B$33:$B$776,Q$214)+'СЕТ СН'!$F$15</f>
        <v>174.70032549000001</v>
      </c>
      <c r="R217" s="36">
        <f>SUMIFS(СВЦЭМ!$F$33:$F$776,СВЦЭМ!$A$33:$A$776,$A217,СВЦЭМ!$B$33:$B$776,R$214)+'СЕТ СН'!$F$15</f>
        <v>173.88614304000001</v>
      </c>
      <c r="S217" s="36">
        <f>SUMIFS(СВЦЭМ!$F$33:$F$776,СВЦЭМ!$A$33:$A$776,$A217,СВЦЭМ!$B$33:$B$776,S$214)+'СЕТ СН'!$F$15</f>
        <v>171.79070243000001</v>
      </c>
      <c r="T217" s="36">
        <f>SUMIFS(СВЦЭМ!$F$33:$F$776,СВЦЭМ!$A$33:$A$776,$A217,СВЦЭМ!$B$33:$B$776,T$214)+'СЕТ СН'!$F$15</f>
        <v>164.93295857000001</v>
      </c>
      <c r="U217" s="36">
        <f>SUMIFS(СВЦЭМ!$F$33:$F$776,СВЦЭМ!$A$33:$A$776,$A217,СВЦЭМ!$B$33:$B$776,U$214)+'СЕТ СН'!$F$15</f>
        <v>163.10032792000001</v>
      </c>
      <c r="V217" s="36">
        <f>SUMIFS(СВЦЭМ!$F$33:$F$776,СВЦЭМ!$A$33:$A$776,$A217,СВЦЭМ!$B$33:$B$776,V$214)+'СЕТ СН'!$F$15</f>
        <v>164.25354863000001</v>
      </c>
      <c r="W217" s="36">
        <f>SUMIFS(СВЦЭМ!$F$33:$F$776,СВЦЭМ!$A$33:$A$776,$A217,СВЦЭМ!$B$33:$B$776,W$214)+'СЕТ СН'!$F$15</f>
        <v>161.46759671999999</v>
      </c>
      <c r="X217" s="36">
        <f>SUMIFS(СВЦЭМ!$F$33:$F$776,СВЦЭМ!$A$33:$A$776,$A217,СВЦЭМ!$B$33:$B$776,X$214)+'СЕТ СН'!$F$15</f>
        <v>162.48021323</v>
      </c>
      <c r="Y217" s="36">
        <f>SUMIFS(СВЦЭМ!$F$33:$F$776,СВЦЭМ!$A$33:$A$776,$A217,СВЦЭМ!$B$33:$B$776,Y$214)+'СЕТ СН'!$F$15</f>
        <v>164.80546624999999</v>
      </c>
    </row>
    <row r="218" spans="1:27" ht="15.75" x14ac:dyDescent="0.2">
      <c r="A218" s="35">
        <f t="shared" si="6"/>
        <v>43865</v>
      </c>
      <c r="B218" s="36">
        <f>SUMIFS(СВЦЭМ!$F$33:$F$776,СВЦЭМ!$A$33:$A$776,$A218,СВЦЭМ!$B$33:$B$776,B$214)+'СЕТ СН'!$F$15</f>
        <v>164.73075433</v>
      </c>
      <c r="C218" s="36">
        <f>SUMIFS(СВЦЭМ!$F$33:$F$776,СВЦЭМ!$A$33:$A$776,$A218,СВЦЭМ!$B$33:$B$776,C$214)+'СЕТ СН'!$F$15</f>
        <v>166.98123190000001</v>
      </c>
      <c r="D218" s="36">
        <f>SUMIFS(СВЦЭМ!$F$33:$F$776,СВЦЭМ!$A$33:$A$776,$A218,СВЦЭМ!$B$33:$B$776,D$214)+'СЕТ СН'!$F$15</f>
        <v>169.52921603999999</v>
      </c>
      <c r="E218" s="36">
        <f>SUMIFS(СВЦЭМ!$F$33:$F$776,СВЦЭМ!$A$33:$A$776,$A218,СВЦЭМ!$B$33:$B$776,E$214)+'СЕТ СН'!$F$15</f>
        <v>169.20197716999999</v>
      </c>
      <c r="F218" s="36">
        <f>SUMIFS(СВЦЭМ!$F$33:$F$776,СВЦЭМ!$A$33:$A$776,$A218,СВЦЭМ!$B$33:$B$776,F$214)+'СЕТ СН'!$F$15</f>
        <v>167.36383899</v>
      </c>
      <c r="G218" s="36">
        <f>SUMIFS(СВЦЭМ!$F$33:$F$776,СВЦЭМ!$A$33:$A$776,$A218,СВЦЭМ!$B$33:$B$776,G$214)+'СЕТ СН'!$F$15</f>
        <v>163.45879841999999</v>
      </c>
      <c r="H218" s="36">
        <f>SUMIFS(СВЦЭМ!$F$33:$F$776,СВЦЭМ!$A$33:$A$776,$A218,СВЦЭМ!$B$33:$B$776,H$214)+'СЕТ СН'!$F$15</f>
        <v>159.90985262000001</v>
      </c>
      <c r="I218" s="36">
        <f>SUMIFS(СВЦЭМ!$F$33:$F$776,СВЦЭМ!$A$33:$A$776,$A218,СВЦЭМ!$B$33:$B$776,I$214)+'СЕТ СН'!$F$15</f>
        <v>154.63619942</v>
      </c>
      <c r="J218" s="36">
        <f>SUMIFS(СВЦЭМ!$F$33:$F$776,СВЦЭМ!$A$33:$A$776,$A218,СВЦЭМ!$B$33:$B$776,J$214)+'СЕТ СН'!$F$15</f>
        <v>150.98653528</v>
      </c>
      <c r="K218" s="36">
        <f>SUMIFS(СВЦЭМ!$F$33:$F$776,СВЦЭМ!$A$33:$A$776,$A218,СВЦЭМ!$B$33:$B$776,K$214)+'СЕТ СН'!$F$15</f>
        <v>149.06650296999999</v>
      </c>
      <c r="L218" s="36">
        <f>SUMIFS(СВЦЭМ!$F$33:$F$776,СВЦЭМ!$A$33:$A$776,$A218,СВЦЭМ!$B$33:$B$776,L$214)+'СЕТ СН'!$F$15</f>
        <v>152.96173411000001</v>
      </c>
      <c r="M218" s="36">
        <f>SUMIFS(СВЦЭМ!$F$33:$F$776,СВЦЭМ!$A$33:$A$776,$A218,СВЦЭМ!$B$33:$B$776,M$214)+'СЕТ СН'!$F$15</f>
        <v>164.11475601999999</v>
      </c>
      <c r="N218" s="36">
        <f>SUMIFS(СВЦЭМ!$F$33:$F$776,СВЦЭМ!$A$33:$A$776,$A218,СВЦЭМ!$B$33:$B$776,N$214)+'СЕТ СН'!$F$15</f>
        <v>173.18093597000001</v>
      </c>
      <c r="O218" s="36">
        <f>SUMIFS(СВЦЭМ!$F$33:$F$776,СВЦЭМ!$A$33:$A$776,$A218,СВЦЭМ!$B$33:$B$776,O$214)+'СЕТ СН'!$F$15</f>
        <v>176.57385611999999</v>
      </c>
      <c r="P218" s="36">
        <f>SUMIFS(СВЦЭМ!$F$33:$F$776,СВЦЭМ!$A$33:$A$776,$A218,СВЦЭМ!$B$33:$B$776,P$214)+'СЕТ СН'!$F$15</f>
        <v>177.43976635999999</v>
      </c>
      <c r="Q218" s="36">
        <f>SUMIFS(СВЦЭМ!$F$33:$F$776,СВЦЭМ!$A$33:$A$776,$A218,СВЦЭМ!$B$33:$B$776,Q$214)+'СЕТ СН'!$F$15</f>
        <v>178.24884506999999</v>
      </c>
      <c r="R218" s="36">
        <f>SUMIFS(СВЦЭМ!$F$33:$F$776,СВЦЭМ!$A$33:$A$776,$A218,СВЦЭМ!$B$33:$B$776,R$214)+'СЕТ СН'!$F$15</f>
        <v>178.11833134</v>
      </c>
      <c r="S218" s="36">
        <f>SUMIFS(СВЦЭМ!$F$33:$F$776,СВЦЭМ!$A$33:$A$776,$A218,СВЦЭМ!$B$33:$B$776,S$214)+'СЕТ СН'!$F$15</f>
        <v>175.89459771</v>
      </c>
      <c r="T218" s="36">
        <f>SUMIFS(СВЦЭМ!$F$33:$F$776,СВЦЭМ!$A$33:$A$776,$A218,СВЦЭМ!$B$33:$B$776,T$214)+'СЕТ СН'!$F$15</f>
        <v>170.90680376</v>
      </c>
      <c r="U218" s="36">
        <f>SUMIFS(СВЦЭМ!$F$33:$F$776,СВЦЭМ!$A$33:$A$776,$A218,СВЦЭМ!$B$33:$B$776,U$214)+'СЕТ СН'!$F$15</f>
        <v>168.32545339000001</v>
      </c>
      <c r="V218" s="36">
        <f>SUMIFS(СВЦЭМ!$F$33:$F$776,СВЦЭМ!$A$33:$A$776,$A218,СВЦЭМ!$B$33:$B$776,V$214)+'СЕТ СН'!$F$15</f>
        <v>169.49880368999999</v>
      </c>
      <c r="W218" s="36">
        <f>SUMIFS(СВЦЭМ!$F$33:$F$776,СВЦЭМ!$A$33:$A$776,$A218,СВЦЭМ!$B$33:$B$776,W$214)+'СЕТ СН'!$F$15</f>
        <v>170.10568689999999</v>
      </c>
      <c r="X218" s="36">
        <f>SUMIFS(СВЦЭМ!$F$33:$F$776,СВЦЭМ!$A$33:$A$776,$A218,СВЦЭМ!$B$33:$B$776,X$214)+'СЕТ СН'!$F$15</f>
        <v>171.31664752</v>
      </c>
      <c r="Y218" s="36">
        <f>SUMIFS(СВЦЭМ!$F$33:$F$776,СВЦЭМ!$A$33:$A$776,$A218,СВЦЭМ!$B$33:$B$776,Y$214)+'СЕТ СН'!$F$15</f>
        <v>175.52181676000001</v>
      </c>
    </row>
    <row r="219" spans="1:27" ht="15.75" x14ac:dyDescent="0.2">
      <c r="A219" s="35">
        <f t="shared" si="6"/>
        <v>43866</v>
      </c>
      <c r="B219" s="36">
        <f>SUMIFS(СВЦЭМ!$F$33:$F$776,СВЦЭМ!$A$33:$A$776,$A219,СВЦЭМ!$B$33:$B$776,B$214)+'СЕТ СН'!$F$15</f>
        <v>175.15788745</v>
      </c>
      <c r="C219" s="36">
        <f>SUMIFS(СВЦЭМ!$F$33:$F$776,СВЦЭМ!$A$33:$A$776,$A219,СВЦЭМ!$B$33:$B$776,C$214)+'СЕТ СН'!$F$15</f>
        <v>180.39235968</v>
      </c>
      <c r="D219" s="36">
        <f>SUMIFS(СВЦЭМ!$F$33:$F$776,СВЦЭМ!$A$33:$A$776,$A219,СВЦЭМ!$B$33:$B$776,D$214)+'СЕТ СН'!$F$15</f>
        <v>183.19196807</v>
      </c>
      <c r="E219" s="36">
        <f>SUMIFS(СВЦЭМ!$F$33:$F$776,СВЦЭМ!$A$33:$A$776,$A219,СВЦЭМ!$B$33:$B$776,E$214)+'СЕТ СН'!$F$15</f>
        <v>182.87416938000001</v>
      </c>
      <c r="F219" s="36">
        <f>SUMIFS(СВЦЭМ!$F$33:$F$776,СВЦЭМ!$A$33:$A$776,$A219,СВЦЭМ!$B$33:$B$776,F$214)+'СЕТ СН'!$F$15</f>
        <v>180.97272382</v>
      </c>
      <c r="G219" s="36">
        <f>SUMIFS(СВЦЭМ!$F$33:$F$776,СВЦЭМ!$A$33:$A$776,$A219,СВЦЭМ!$B$33:$B$776,G$214)+'СЕТ СН'!$F$15</f>
        <v>177.29581604000001</v>
      </c>
      <c r="H219" s="36">
        <f>SUMIFS(СВЦЭМ!$F$33:$F$776,СВЦЭМ!$A$33:$A$776,$A219,СВЦЭМ!$B$33:$B$776,H$214)+'СЕТ СН'!$F$15</f>
        <v>170.61159982999999</v>
      </c>
      <c r="I219" s="36">
        <f>SUMIFS(СВЦЭМ!$F$33:$F$776,СВЦЭМ!$A$33:$A$776,$A219,СВЦЭМ!$B$33:$B$776,I$214)+'СЕТ СН'!$F$15</f>
        <v>163.66845377000001</v>
      </c>
      <c r="J219" s="36">
        <f>SUMIFS(СВЦЭМ!$F$33:$F$776,СВЦЭМ!$A$33:$A$776,$A219,СВЦЭМ!$B$33:$B$776,J$214)+'СЕТ СН'!$F$15</f>
        <v>156.88383486999999</v>
      </c>
      <c r="K219" s="36">
        <f>SUMIFS(СВЦЭМ!$F$33:$F$776,СВЦЭМ!$A$33:$A$776,$A219,СВЦЭМ!$B$33:$B$776,K$214)+'СЕТ СН'!$F$15</f>
        <v>155.48028890000001</v>
      </c>
      <c r="L219" s="36">
        <f>SUMIFS(СВЦЭМ!$F$33:$F$776,СВЦЭМ!$A$33:$A$776,$A219,СВЦЭМ!$B$33:$B$776,L$214)+'СЕТ СН'!$F$15</f>
        <v>154.39744544000001</v>
      </c>
      <c r="M219" s="36">
        <f>SUMIFS(СВЦЭМ!$F$33:$F$776,СВЦЭМ!$A$33:$A$776,$A219,СВЦЭМ!$B$33:$B$776,M$214)+'СЕТ СН'!$F$15</f>
        <v>156.23244399000001</v>
      </c>
      <c r="N219" s="36">
        <f>SUMIFS(СВЦЭМ!$F$33:$F$776,СВЦЭМ!$A$33:$A$776,$A219,СВЦЭМ!$B$33:$B$776,N$214)+'СЕТ СН'!$F$15</f>
        <v>160.37194332999999</v>
      </c>
      <c r="O219" s="36">
        <f>SUMIFS(СВЦЭМ!$F$33:$F$776,СВЦЭМ!$A$33:$A$776,$A219,СВЦЭМ!$B$33:$B$776,O$214)+'СЕТ СН'!$F$15</f>
        <v>167.05801367999999</v>
      </c>
      <c r="P219" s="36">
        <f>SUMIFS(СВЦЭМ!$F$33:$F$776,СВЦЭМ!$A$33:$A$776,$A219,СВЦЭМ!$B$33:$B$776,P$214)+'СЕТ СН'!$F$15</f>
        <v>170.45492296</v>
      </c>
      <c r="Q219" s="36">
        <f>SUMIFS(СВЦЭМ!$F$33:$F$776,СВЦЭМ!$A$33:$A$776,$A219,СВЦЭМ!$B$33:$B$776,Q$214)+'СЕТ СН'!$F$15</f>
        <v>171.69038368</v>
      </c>
      <c r="R219" s="36">
        <f>SUMIFS(СВЦЭМ!$F$33:$F$776,СВЦЭМ!$A$33:$A$776,$A219,СВЦЭМ!$B$33:$B$776,R$214)+'СЕТ СН'!$F$15</f>
        <v>170.56535081000001</v>
      </c>
      <c r="S219" s="36">
        <f>SUMIFS(СВЦЭМ!$F$33:$F$776,СВЦЭМ!$A$33:$A$776,$A219,СВЦЭМ!$B$33:$B$776,S$214)+'СЕТ СН'!$F$15</f>
        <v>165.78736853000001</v>
      </c>
      <c r="T219" s="36">
        <f>SUMIFS(СВЦЭМ!$F$33:$F$776,СВЦЭМ!$A$33:$A$776,$A219,СВЦЭМ!$B$33:$B$776,T$214)+'СЕТ СН'!$F$15</f>
        <v>160.25582900000001</v>
      </c>
      <c r="U219" s="36">
        <f>SUMIFS(СВЦЭМ!$F$33:$F$776,СВЦЭМ!$A$33:$A$776,$A219,СВЦЭМ!$B$33:$B$776,U$214)+'СЕТ СН'!$F$15</f>
        <v>159.70420422999999</v>
      </c>
      <c r="V219" s="36">
        <f>SUMIFS(СВЦЭМ!$F$33:$F$776,СВЦЭМ!$A$33:$A$776,$A219,СВЦЭМ!$B$33:$B$776,V$214)+'СЕТ СН'!$F$15</f>
        <v>160.9672329</v>
      </c>
      <c r="W219" s="36">
        <f>SUMIFS(СВЦЭМ!$F$33:$F$776,СВЦЭМ!$A$33:$A$776,$A219,СВЦЭМ!$B$33:$B$776,W$214)+'СЕТ СН'!$F$15</f>
        <v>163.44298702</v>
      </c>
      <c r="X219" s="36">
        <f>SUMIFS(СВЦЭМ!$F$33:$F$776,СВЦЭМ!$A$33:$A$776,$A219,СВЦЭМ!$B$33:$B$776,X$214)+'СЕТ СН'!$F$15</f>
        <v>166.55866348999999</v>
      </c>
      <c r="Y219" s="36">
        <f>SUMIFS(СВЦЭМ!$F$33:$F$776,СВЦЭМ!$A$33:$A$776,$A219,СВЦЭМ!$B$33:$B$776,Y$214)+'СЕТ СН'!$F$15</f>
        <v>172.31054548</v>
      </c>
    </row>
    <row r="220" spans="1:27" ht="15.75" x14ac:dyDescent="0.2">
      <c r="A220" s="35">
        <f t="shared" si="6"/>
        <v>43867</v>
      </c>
      <c r="B220" s="36">
        <f>SUMIFS(СВЦЭМ!$F$33:$F$776,СВЦЭМ!$A$33:$A$776,$A220,СВЦЭМ!$B$33:$B$776,B$214)+'СЕТ СН'!$F$15</f>
        <v>172.19863910999999</v>
      </c>
      <c r="C220" s="36">
        <f>SUMIFS(СВЦЭМ!$F$33:$F$776,СВЦЭМ!$A$33:$A$776,$A220,СВЦЭМ!$B$33:$B$776,C$214)+'СЕТ СН'!$F$15</f>
        <v>178.36190224000001</v>
      </c>
      <c r="D220" s="36">
        <f>SUMIFS(СВЦЭМ!$F$33:$F$776,СВЦЭМ!$A$33:$A$776,$A220,СВЦЭМ!$B$33:$B$776,D$214)+'СЕТ СН'!$F$15</f>
        <v>180.02099570999999</v>
      </c>
      <c r="E220" s="36">
        <f>SUMIFS(СВЦЭМ!$F$33:$F$776,СВЦЭМ!$A$33:$A$776,$A220,СВЦЭМ!$B$33:$B$776,E$214)+'СЕТ СН'!$F$15</f>
        <v>180.96384173000001</v>
      </c>
      <c r="F220" s="36">
        <f>SUMIFS(СВЦЭМ!$F$33:$F$776,СВЦЭМ!$A$33:$A$776,$A220,СВЦЭМ!$B$33:$B$776,F$214)+'СЕТ СН'!$F$15</f>
        <v>180.39985207999999</v>
      </c>
      <c r="G220" s="36">
        <f>SUMIFS(СВЦЭМ!$F$33:$F$776,СВЦЭМ!$A$33:$A$776,$A220,СВЦЭМ!$B$33:$B$776,G$214)+'СЕТ СН'!$F$15</f>
        <v>178.98473722</v>
      </c>
      <c r="H220" s="36">
        <f>SUMIFS(СВЦЭМ!$F$33:$F$776,СВЦЭМ!$A$33:$A$776,$A220,СВЦЭМ!$B$33:$B$776,H$214)+'СЕТ СН'!$F$15</f>
        <v>172.32674904999999</v>
      </c>
      <c r="I220" s="36">
        <f>SUMIFS(СВЦЭМ!$F$33:$F$776,СВЦЭМ!$A$33:$A$776,$A220,СВЦЭМ!$B$33:$B$776,I$214)+'СЕТ СН'!$F$15</f>
        <v>163.88723999000001</v>
      </c>
      <c r="J220" s="36">
        <f>SUMIFS(СВЦЭМ!$F$33:$F$776,СВЦЭМ!$A$33:$A$776,$A220,СВЦЭМ!$B$33:$B$776,J$214)+'СЕТ СН'!$F$15</f>
        <v>159.02287021000001</v>
      </c>
      <c r="K220" s="36">
        <f>SUMIFS(СВЦЭМ!$F$33:$F$776,СВЦЭМ!$A$33:$A$776,$A220,СВЦЭМ!$B$33:$B$776,K$214)+'СЕТ СН'!$F$15</f>
        <v>153.07170604999999</v>
      </c>
      <c r="L220" s="36">
        <f>SUMIFS(СВЦЭМ!$F$33:$F$776,СВЦЭМ!$A$33:$A$776,$A220,СВЦЭМ!$B$33:$B$776,L$214)+'СЕТ СН'!$F$15</f>
        <v>155.75900636</v>
      </c>
      <c r="M220" s="36">
        <f>SUMIFS(СВЦЭМ!$F$33:$F$776,СВЦЭМ!$A$33:$A$776,$A220,СВЦЭМ!$B$33:$B$776,M$214)+'СЕТ СН'!$F$15</f>
        <v>159.86734773000001</v>
      </c>
      <c r="N220" s="36">
        <f>SUMIFS(СВЦЭМ!$F$33:$F$776,СВЦЭМ!$A$33:$A$776,$A220,СВЦЭМ!$B$33:$B$776,N$214)+'СЕТ СН'!$F$15</f>
        <v>163.24119487999999</v>
      </c>
      <c r="O220" s="36">
        <f>SUMIFS(СВЦЭМ!$F$33:$F$776,СВЦЭМ!$A$33:$A$776,$A220,СВЦЭМ!$B$33:$B$776,O$214)+'СЕТ СН'!$F$15</f>
        <v>167.04021033000001</v>
      </c>
      <c r="P220" s="36">
        <f>SUMIFS(СВЦЭМ!$F$33:$F$776,СВЦЭМ!$A$33:$A$776,$A220,СВЦЭМ!$B$33:$B$776,P$214)+'СЕТ СН'!$F$15</f>
        <v>169.97821494999999</v>
      </c>
      <c r="Q220" s="36">
        <f>SUMIFS(СВЦЭМ!$F$33:$F$776,СВЦЭМ!$A$33:$A$776,$A220,СВЦЭМ!$B$33:$B$776,Q$214)+'СЕТ СН'!$F$15</f>
        <v>171.88393984999999</v>
      </c>
      <c r="R220" s="36">
        <f>SUMIFS(СВЦЭМ!$F$33:$F$776,СВЦЭМ!$A$33:$A$776,$A220,СВЦЭМ!$B$33:$B$776,R$214)+'СЕТ СН'!$F$15</f>
        <v>170.35056571000001</v>
      </c>
      <c r="S220" s="36">
        <f>SUMIFS(СВЦЭМ!$F$33:$F$776,СВЦЭМ!$A$33:$A$776,$A220,СВЦЭМ!$B$33:$B$776,S$214)+'СЕТ СН'!$F$15</f>
        <v>165.81735175</v>
      </c>
      <c r="T220" s="36">
        <f>SUMIFS(СВЦЭМ!$F$33:$F$776,СВЦЭМ!$A$33:$A$776,$A220,СВЦЭМ!$B$33:$B$776,T$214)+'СЕТ СН'!$F$15</f>
        <v>159.78705657</v>
      </c>
      <c r="U220" s="36">
        <f>SUMIFS(СВЦЭМ!$F$33:$F$776,СВЦЭМ!$A$33:$A$776,$A220,СВЦЭМ!$B$33:$B$776,U$214)+'СЕТ СН'!$F$15</f>
        <v>158.4390248</v>
      </c>
      <c r="V220" s="36">
        <f>SUMIFS(СВЦЭМ!$F$33:$F$776,СВЦЭМ!$A$33:$A$776,$A220,СВЦЭМ!$B$33:$B$776,V$214)+'СЕТ СН'!$F$15</f>
        <v>156.79445693</v>
      </c>
      <c r="W220" s="36">
        <f>SUMIFS(СВЦЭМ!$F$33:$F$776,СВЦЭМ!$A$33:$A$776,$A220,СВЦЭМ!$B$33:$B$776,W$214)+'СЕТ СН'!$F$15</f>
        <v>160.3687496</v>
      </c>
      <c r="X220" s="36">
        <f>SUMIFS(СВЦЭМ!$F$33:$F$776,СВЦЭМ!$A$33:$A$776,$A220,СВЦЭМ!$B$33:$B$776,X$214)+'СЕТ СН'!$F$15</f>
        <v>164.04879274000001</v>
      </c>
      <c r="Y220" s="36">
        <f>SUMIFS(СВЦЭМ!$F$33:$F$776,СВЦЭМ!$A$33:$A$776,$A220,СВЦЭМ!$B$33:$B$776,Y$214)+'СЕТ СН'!$F$15</f>
        <v>170.10812479000001</v>
      </c>
    </row>
    <row r="221" spans="1:27" ht="15.75" x14ac:dyDescent="0.2">
      <c r="A221" s="35">
        <f t="shared" si="6"/>
        <v>43868</v>
      </c>
      <c r="B221" s="36">
        <f>SUMIFS(СВЦЭМ!$F$33:$F$776,СВЦЭМ!$A$33:$A$776,$A221,СВЦЭМ!$B$33:$B$776,B$214)+'СЕТ СН'!$F$15</f>
        <v>186.64434678000001</v>
      </c>
      <c r="C221" s="36">
        <f>SUMIFS(СВЦЭМ!$F$33:$F$776,СВЦЭМ!$A$33:$A$776,$A221,СВЦЭМ!$B$33:$B$776,C$214)+'СЕТ СН'!$F$15</f>
        <v>188.85011449000001</v>
      </c>
      <c r="D221" s="36">
        <f>SUMIFS(СВЦЭМ!$F$33:$F$776,СВЦЭМ!$A$33:$A$776,$A221,СВЦЭМ!$B$33:$B$776,D$214)+'СЕТ СН'!$F$15</f>
        <v>190.64975079000001</v>
      </c>
      <c r="E221" s="36">
        <f>SUMIFS(СВЦЭМ!$F$33:$F$776,СВЦЭМ!$A$33:$A$776,$A221,СВЦЭМ!$B$33:$B$776,E$214)+'СЕТ СН'!$F$15</f>
        <v>189.84967078</v>
      </c>
      <c r="F221" s="36">
        <f>SUMIFS(СВЦЭМ!$F$33:$F$776,СВЦЭМ!$A$33:$A$776,$A221,СВЦЭМ!$B$33:$B$776,F$214)+'СЕТ СН'!$F$15</f>
        <v>187.50592325</v>
      </c>
      <c r="G221" s="36">
        <f>SUMIFS(СВЦЭМ!$F$33:$F$776,СВЦЭМ!$A$33:$A$776,$A221,СВЦЭМ!$B$33:$B$776,G$214)+'СЕТ СН'!$F$15</f>
        <v>185.08391441000001</v>
      </c>
      <c r="H221" s="36">
        <f>SUMIFS(СВЦЭМ!$F$33:$F$776,СВЦЭМ!$A$33:$A$776,$A221,СВЦЭМ!$B$33:$B$776,H$214)+'СЕТ СН'!$F$15</f>
        <v>178.12654857000001</v>
      </c>
      <c r="I221" s="36">
        <f>SUMIFS(СВЦЭМ!$F$33:$F$776,СВЦЭМ!$A$33:$A$776,$A221,СВЦЭМ!$B$33:$B$776,I$214)+'СЕТ СН'!$F$15</f>
        <v>170.64632266999999</v>
      </c>
      <c r="J221" s="36">
        <f>SUMIFS(СВЦЭМ!$F$33:$F$776,СВЦЭМ!$A$33:$A$776,$A221,СВЦЭМ!$B$33:$B$776,J$214)+'СЕТ СН'!$F$15</f>
        <v>163.89552845</v>
      </c>
      <c r="K221" s="36">
        <f>SUMIFS(СВЦЭМ!$F$33:$F$776,СВЦЭМ!$A$33:$A$776,$A221,СВЦЭМ!$B$33:$B$776,K$214)+'СЕТ СН'!$F$15</f>
        <v>164.43740561000001</v>
      </c>
      <c r="L221" s="36">
        <f>SUMIFS(СВЦЭМ!$F$33:$F$776,СВЦЭМ!$A$33:$A$776,$A221,СВЦЭМ!$B$33:$B$776,L$214)+'СЕТ СН'!$F$15</f>
        <v>165.43809286000001</v>
      </c>
      <c r="M221" s="36">
        <f>SUMIFS(СВЦЭМ!$F$33:$F$776,СВЦЭМ!$A$33:$A$776,$A221,СВЦЭМ!$B$33:$B$776,M$214)+'СЕТ СН'!$F$15</f>
        <v>163.85533731000001</v>
      </c>
      <c r="N221" s="36">
        <f>SUMIFS(СВЦЭМ!$F$33:$F$776,СВЦЭМ!$A$33:$A$776,$A221,СВЦЭМ!$B$33:$B$776,N$214)+'СЕТ СН'!$F$15</f>
        <v>166.21534732999999</v>
      </c>
      <c r="O221" s="36">
        <f>SUMIFS(СВЦЭМ!$F$33:$F$776,СВЦЭМ!$A$33:$A$776,$A221,СВЦЭМ!$B$33:$B$776,O$214)+'СЕТ СН'!$F$15</f>
        <v>168.88643421</v>
      </c>
      <c r="P221" s="36">
        <f>SUMIFS(СВЦЭМ!$F$33:$F$776,СВЦЭМ!$A$33:$A$776,$A221,СВЦЭМ!$B$33:$B$776,P$214)+'СЕТ СН'!$F$15</f>
        <v>171.73574970999999</v>
      </c>
      <c r="Q221" s="36">
        <f>SUMIFS(СВЦЭМ!$F$33:$F$776,СВЦЭМ!$A$33:$A$776,$A221,СВЦЭМ!$B$33:$B$776,Q$214)+'СЕТ СН'!$F$15</f>
        <v>173.06258962999999</v>
      </c>
      <c r="R221" s="36">
        <f>SUMIFS(СВЦЭМ!$F$33:$F$776,СВЦЭМ!$A$33:$A$776,$A221,СВЦЭМ!$B$33:$B$776,R$214)+'СЕТ СН'!$F$15</f>
        <v>171.21660826999999</v>
      </c>
      <c r="S221" s="36">
        <f>SUMIFS(СВЦЭМ!$F$33:$F$776,СВЦЭМ!$A$33:$A$776,$A221,СВЦЭМ!$B$33:$B$776,S$214)+'СЕТ СН'!$F$15</f>
        <v>164.15655501000001</v>
      </c>
      <c r="T221" s="36">
        <f>SUMIFS(СВЦЭМ!$F$33:$F$776,СВЦЭМ!$A$33:$A$776,$A221,СВЦЭМ!$B$33:$B$776,T$214)+'СЕТ СН'!$F$15</f>
        <v>155.55367946000001</v>
      </c>
      <c r="U221" s="36">
        <f>SUMIFS(СВЦЭМ!$F$33:$F$776,СВЦЭМ!$A$33:$A$776,$A221,СВЦЭМ!$B$33:$B$776,U$214)+'СЕТ СН'!$F$15</f>
        <v>156.11213240000001</v>
      </c>
      <c r="V221" s="36">
        <f>SUMIFS(СВЦЭМ!$F$33:$F$776,СВЦЭМ!$A$33:$A$776,$A221,СВЦЭМ!$B$33:$B$776,V$214)+'СЕТ СН'!$F$15</f>
        <v>160.08759698</v>
      </c>
      <c r="W221" s="36">
        <f>SUMIFS(СВЦЭМ!$F$33:$F$776,СВЦЭМ!$A$33:$A$776,$A221,СВЦЭМ!$B$33:$B$776,W$214)+'СЕТ СН'!$F$15</f>
        <v>164.08828181999999</v>
      </c>
      <c r="X221" s="36">
        <f>SUMIFS(СВЦЭМ!$F$33:$F$776,СВЦЭМ!$A$33:$A$776,$A221,СВЦЭМ!$B$33:$B$776,X$214)+'СЕТ СН'!$F$15</f>
        <v>165.77713990999999</v>
      </c>
      <c r="Y221" s="36">
        <f>SUMIFS(СВЦЭМ!$F$33:$F$776,СВЦЭМ!$A$33:$A$776,$A221,СВЦЭМ!$B$33:$B$776,Y$214)+'СЕТ СН'!$F$15</f>
        <v>169.15233146</v>
      </c>
    </row>
    <row r="222" spans="1:27" ht="15.75" x14ac:dyDescent="0.2">
      <c r="A222" s="35">
        <f t="shared" si="6"/>
        <v>43869</v>
      </c>
      <c r="B222" s="36">
        <f>SUMIFS(СВЦЭМ!$F$33:$F$776,СВЦЭМ!$A$33:$A$776,$A222,СВЦЭМ!$B$33:$B$776,B$214)+'СЕТ СН'!$F$15</f>
        <v>176.92522202000001</v>
      </c>
      <c r="C222" s="36">
        <f>SUMIFS(СВЦЭМ!$F$33:$F$776,СВЦЭМ!$A$33:$A$776,$A222,СВЦЭМ!$B$33:$B$776,C$214)+'СЕТ СН'!$F$15</f>
        <v>183.53871663000001</v>
      </c>
      <c r="D222" s="36">
        <f>SUMIFS(СВЦЭМ!$F$33:$F$776,СВЦЭМ!$A$33:$A$776,$A222,СВЦЭМ!$B$33:$B$776,D$214)+'СЕТ СН'!$F$15</f>
        <v>187.03121691999999</v>
      </c>
      <c r="E222" s="36">
        <f>SUMIFS(СВЦЭМ!$F$33:$F$776,СВЦЭМ!$A$33:$A$776,$A222,СВЦЭМ!$B$33:$B$776,E$214)+'СЕТ СН'!$F$15</f>
        <v>187.25180818000001</v>
      </c>
      <c r="F222" s="36">
        <f>SUMIFS(СВЦЭМ!$F$33:$F$776,СВЦЭМ!$A$33:$A$776,$A222,СВЦЭМ!$B$33:$B$776,F$214)+'СЕТ СН'!$F$15</f>
        <v>186.14030502</v>
      </c>
      <c r="G222" s="36">
        <f>SUMIFS(СВЦЭМ!$F$33:$F$776,СВЦЭМ!$A$33:$A$776,$A222,СВЦЭМ!$B$33:$B$776,G$214)+'СЕТ СН'!$F$15</f>
        <v>184.90684286999999</v>
      </c>
      <c r="H222" s="36">
        <f>SUMIFS(СВЦЭМ!$F$33:$F$776,СВЦЭМ!$A$33:$A$776,$A222,СВЦЭМ!$B$33:$B$776,H$214)+'СЕТ СН'!$F$15</f>
        <v>181.96121561999999</v>
      </c>
      <c r="I222" s="36">
        <f>SUMIFS(СВЦЭМ!$F$33:$F$776,СВЦЭМ!$A$33:$A$776,$A222,СВЦЭМ!$B$33:$B$776,I$214)+'СЕТ СН'!$F$15</f>
        <v>177.69948704999999</v>
      </c>
      <c r="J222" s="36">
        <f>SUMIFS(СВЦЭМ!$F$33:$F$776,СВЦЭМ!$A$33:$A$776,$A222,СВЦЭМ!$B$33:$B$776,J$214)+'СЕТ СН'!$F$15</f>
        <v>172.94841489000001</v>
      </c>
      <c r="K222" s="36">
        <f>SUMIFS(СВЦЭМ!$F$33:$F$776,СВЦЭМ!$A$33:$A$776,$A222,СВЦЭМ!$B$33:$B$776,K$214)+'СЕТ СН'!$F$15</f>
        <v>169.35762674</v>
      </c>
      <c r="L222" s="36">
        <f>SUMIFS(СВЦЭМ!$F$33:$F$776,СВЦЭМ!$A$33:$A$776,$A222,СВЦЭМ!$B$33:$B$776,L$214)+'СЕТ СН'!$F$15</f>
        <v>162.31292277</v>
      </c>
      <c r="M222" s="36">
        <f>SUMIFS(СВЦЭМ!$F$33:$F$776,СВЦЭМ!$A$33:$A$776,$A222,СВЦЭМ!$B$33:$B$776,M$214)+'СЕТ СН'!$F$15</f>
        <v>159.66863566999999</v>
      </c>
      <c r="N222" s="36">
        <f>SUMIFS(СВЦЭМ!$F$33:$F$776,СВЦЭМ!$A$33:$A$776,$A222,СВЦЭМ!$B$33:$B$776,N$214)+'СЕТ СН'!$F$15</f>
        <v>162.01477854000001</v>
      </c>
      <c r="O222" s="36">
        <f>SUMIFS(СВЦЭМ!$F$33:$F$776,СВЦЭМ!$A$33:$A$776,$A222,СВЦЭМ!$B$33:$B$776,O$214)+'СЕТ СН'!$F$15</f>
        <v>164.76779672999999</v>
      </c>
      <c r="P222" s="36">
        <f>SUMIFS(СВЦЭМ!$F$33:$F$776,СВЦЭМ!$A$33:$A$776,$A222,СВЦЭМ!$B$33:$B$776,P$214)+'СЕТ СН'!$F$15</f>
        <v>165.37839976000001</v>
      </c>
      <c r="Q222" s="36">
        <f>SUMIFS(СВЦЭМ!$F$33:$F$776,СВЦЭМ!$A$33:$A$776,$A222,СВЦЭМ!$B$33:$B$776,Q$214)+'СЕТ СН'!$F$15</f>
        <v>165.99447071</v>
      </c>
      <c r="R222" s="36">
        <f>SUMIFS(СВЦЭМ!$F$33:$F$776,СВЦЭМ!$A$33:$A$776,$A222,СВЦЭМ!$B$33:$B$776,R$214)+'СЕТ СН'!$F$15</f>
        <v>166.90442057999999</v>
      </c>
      <c r="S222" s="36">
        <f>SUMIFS(СВЦЭМ!$F$33:$F$776,СВЦЭМ!$A$33:$A$776,$A222,СВЦЭМ!$B$33:$B$776,S$214)+'СЕТ СН'!$F$15</f>
        <v>166.26781062000001</v>
      </c>
      <c r="T222" s="36">
        <f>SUMIFS(СВЦЭМ!$F$33:$F$776,СВЦЭМ!$A$33:$A$776,$A222,СВЦЭМ!$B$33:$B$776,T$214)+'СЕТ СН'!$F$15</f>
        <v>168.91623659999999</v>
      </c>
      <c r="U222" s="36">
        <f>SUMIFS(СВЦЭМ!$F$33:$F$776,СВЦЭМ!$A$33:$A$776,$A222,СВЦЭМ!$B$33:$B$776,U$214)+'СЕТ СН'!$F$15</f>
        <v>169.68180661</v>
      </c>
      <c r="V222" s="36">
        <f>SUMIFS(СВЦЭМ!$F$33:$F$776,СВЦЭМ!$A$33:$A$776,$A222,СВЦЭМ!$B$33:$B$776,V$214)+'СЕТ СН'!$F$15</f>
        <v>165.96860615</v>
      </c>
      <c r="W222" s="36">
        <f>SUMIFS(СВЦЭМ!$F$33:$F$776,СВЦЭМ!$A$33:$A$776,$A222,СВЦЭМ!$B$33:$B$776,W$214)+'СЕТ СН'!$F$15</f>
        <v>164.92705629</v>
      </c>
      <c r="X222" s="36">
        <f>SUMIFS(СВЦЭМ!$F$33:$F$776,СВЦЭМ!$A$33:$A$776,$A222,СВЦЭМ!$B$33:$B$776,X$214)+'СЕТ СН'!$F$15</f>
        <v>164.40026344</v>
      </c>
      <c r="Y222" s="36">
        <f>SUMIFS(СВЦЭМ!$F$33:$F$776,СВЦЭМ!$A$33:$A$776,$A222,СВЦЭМ!$B$33:$B$776,Y$214)+'СЕТ СН'!$F$15</f>
        <v>169.20125576999999</v>
      </c>
    </row>
    <row r="223" spans="1:27" ht="15.75" x14ac:dyDescent="0.2">
      <c r="A223" s="35">
        <f t="shared" si="6"/>
        <v>43870</v>
      </c>
      <c r="B223" s="36">
        <f>SUMIFS(СВЦЭМ!$F$33:$F$776,СВЦЭМ!$A$33:$A$776,$A223,СВЦЭМ!$B$33:$B$776,B$214)+'СЕТ СН'!$F$15</f>
        <v>177.62060384</v>
      </c>
      <c r="C223" s="36">
        <f>SUMIFS(СВЦЭМ!$F$33:$F$776,СВЦЭМ!$A$33:$A$776,$A223,СВЦЭМ!$B$33:$B$776,C$214)+'СЕТ СН'!$F$15</f>
        <v>181.52495113000001</v>
      </c>
      <c r="D223" s="36">
        <f>SUMIFS(СВЦЭМ!$F$33:$F$776,СВЦЭМ!$A$33:$A$776,$A223,СВЦЭМ!$B$33:$B$776,D$214)+'СЕТ СН'!$F$15</f>
        <v>184.46572397</v>
      </c>
      <c r="E223" s="36">
        <f>SUMIFS(СВЦЭМ!$F$33:$F$776,СВЦЭМ!$A$33:$A$776,$A223,СВЦЭМ!$B$33:$B$776,E$214)+'СЕТ СН'!$F$15</f>
        <v>185.69816606000001</v>
      </c>
      <c r="F223" s="36">
        <f>SUMIFS(СВЦЭМ!$F$33:$F$776,СВЦЭМ!$A$33:$A$776,$A223,СВЦЭМ!$B$33:$B$776,F$214)+'СЕТ СН'!$F$15</f>
        <v>184.19769249000001</v>
      </c>
      <c r="G223" s="36">
        <f>SUMIFS(СВЦЭМ!$F$33:$F$776,СВЦЭМ!$A$33:$A$776,$A223,СВЦЭМ!$B$33:$B$776,G$214)+'СЕТ СН'!$F$15</f>
        <v>181.87001545999999</v>
      </c>
      <c r="H223" s="36">
        <f>SUMIFS(СВЦЭМ!$F$33:$F$776,СВЦЭМ!$A$33:$A$776,$A223,СВЦЭМ!$B$33:$B$776,H$214)+'СЕТ СН'!$F$15</f>
        <v>177.25525579999999</v>
      </c>
      <c r="I223" s="36">
        <f>SUMIFS(СВЦЭМ!$F$33:$F$776,СВЦЭМ!$A$33:$A$776,$A223,СВЦЭМ!$B$33:$B$776,I$214)+'СЕТ СН'!$F$15</f>
        <v>172.49866935</v>
      </c>
      <c r="J223" s="36">
        <f>SUMIFS(СВЦЭМ!$F$33:$F$776,СВЦЭМ!$A$33:$A$776,$A223,СВЦЭМ!$B$33:$B$776,J$214)+'СЕТ СН'!$F$15</f>
        <v>166.43998887000001</v>
      </c>
      <c r="K223" s="36">
        <f>SUMIFS(СВЦЭМ!$F$33:$F$776,СВЦЭМ!$A$33:$A$776,$A223,СВЦЭМ!$B$33:$B$776,K$214)+'СЕТ СН'!$F$15</f>
        <v>162.17544448000001</v>
      </c>
      <c r="L223" s="36">
        <f>SUMIFS(СВЦЭМ!$F$33:$F$776,СВЦЭМ!$A$33:$A$776,$A223,СВЦЭМ!$B$33:$B$776,L$214)+'СЕТ СН'!$F$15</f>
        <v>161.73050247</v>
      </c>
      <c r="M223" s="36">
        <f>SUMIFS(СВЦЭМ!$F$33:$F$776,СВЦЭМ!$A$33:$A$776,$A223,СВЦЭМ!$B$33:$B$776,M$214)+'СЕТ СН'!$F$15</f>
        <v>164.93154863999999</v>
      </c>
      <c r="N223" s="36">
        <f>SUMIFS(СВЦЭМ!$F$33:$F$776,СВЦЭМ!$A$33:$A$776,$A223,СВЦЭМ!$B$33:$B$776,N$214)+'СЕТ СН'!$F$15</f>
        <v>167.43620677000001</v>
      </c>
      <c r="O223" s="36">
        <f>SUMIFS(СВЦЭМ!$F$33:$F$776,СВЦЭМ!$A$33:$A$776,$A223,СВЦЭМ!$B$33:$B$776,O$214)+'СЕТ СН'!$F$15</f>
        <v>169.84957145999999</v>
      </c>
      <c r="P223" s="36">
        <f>SUMIFS(СВЦЭМ!$F$33:$F$776,СВЦЭМ!$A$33:$A$776,$A223,СВЦЭМ!$B$33:$B$776,P$214)+'СЕТ СН'!$F$15</f>
        <v>171.35330010000001</v>
      </c>
      <c r="Q223" s="36">
        <f>SUMIFS(СВЦЭМ!$F$33:$F$776,СВЦЭМ!$A$33:$A$776,$A223,СВЦЭМ!$B$33:$B$776,Q$214)+'СЕТ СН'!$F$15</f>
        <v>172.82704572</v>
      </c>
      <c r="R223" s="36">
        <f>SUMIFS(СВЦЭМ!$F$33:$F$776,СВЦЭМ!$A$33:$A$776,$A223,СВЦЭМ!$B$33:$B$776,R$214)+'СЕТ СН'!$F$15</f>
        <v>171.96212079</v>
      </c>
      <c r="S223" s="36">
        <f>SUMIFS(СВЦЭМ!$F$33:$F$776,СВЦЭМ!$A$33:$A$776,$A223,СВЦЭМ!$B$33:$B$776,S$214)+'СЕТ СН'!$F$15</f>
        <v>170.63580339999999</v>
      </c>
      <c r="T223" s="36">
        <f>SUMIFS(СВЦЭМ!$F$33:$F$776,СВЦЭМ!$A$33:$A$776,$A223,СВЦЭМ!$B$33:$B$776,T$214)+'СЕТ СН'!$F$15</f>
        <v>169.2498263</v>
      </c>
      <c r="U223" s="36">
        <f>SUMIFS(СВЦЭМ!$F$33:$F$776,СВЦЭМ!$A$33:$A$776,$A223,СВЦЭМ!$B$33:$B$776,U$214)+'СЕТ СН'!$F$15</f>
        <v>168.61309765999999</v>
      </c>
      <c r="V223" s="36">
        <f>SUMIFS(СВЦЭМ!$F$33:$F$776,СВЦЭМ!$A$33:$A$776,$A223,СВЦЭМ!$B$33:$B$776,V$214)+'СЕТ СН'!$F$15</f>
        <v>169.25482608999999</v>
      </c>
      <c r="W223" s="36">
        <f>SUMIFS(СВЦЭМ!$F$33:$F$776,СВЦЭМ!$A$33:$A$776,$A223,СВЦЭМ!$B$33:$B$776,W$214)+'СЕТ СН'!$F$15</f>
        <v>170.37229271999999</v>
      </c>
      <c r="X223" s="36">
        <f>SUMIFS(СВЦЭМ!$F$33:$F$776,СВЦЭМ!$A$33:$A$776,$A223,СВЦЭМ!$B$33:$B$776,X$214)+'СЕТ СН'!$F$15</f>
        <v>170.06287180999999</v>
      </c>
      <c r="Y223" s="36">
        <f>SUMIFS(СВЦЭМ!$F$33:$F$776,СВЦЭМ!$A$33:$A$776,$A223,СВЦЭМ!$B$33:$B$776,Y$214)+'СЕТ СН'!$F$15</f>
        <v>172.65888914999999</v>
      </c>
    </row>
    <row r="224" spans="1:27" ht="15.75" x14ac:dyDescent="0.2">
      <c r="A224" s="35">
        <f t="shared" si="6"/>
        <v>43871</v>
      </c>
      <c r="B224" s="36">
        <f>SUMIFS(СВЦЭМ!$F$33:$F$776,СВЦЭМ!$A$33:$A$776,$A224,СВЦЭМ!$B$33:$B$776,B$214)+'СЕТ СН'!$F$15</f>
        <v>185.16823235000001</v>
      </c>
      <c r="C224" s="36">
        <f>SUMIFS(СВЦЭМ!$F$33:$F$776,СВЦЭМ!$A$33:$A$776,$A224,СВЦЭМ!$B$33:$B$776,C$214)+'СЕТ СН'!$F$15</f>
        <v>189.87250850000001</v>
      </c>
      <c r="D224" s="36">
        <f>SUMIFS(СВЦЭМ!$F$33:$F$776,СВЦЭМ!$A$33:$A$776,$A224,СВЦЭМ!$B$33:$B$776,D$214)+'СЕТ СН'!$F$15</f>
        <v>192.10088748999999</v>
      </c>
      <c r="E224" s="36">
        <f>SUMIFS(СВЦЭМ!$F$33:$F$776,СВЦЭМ!$A$33:$A$776,$A224,СВЦЭМ!$B$33:$B$776,E$214)+'СЕТ СН'!$F$15</f>
        <v>193.01610375999999</v>
      </c>
      <c r="F224" s="36">
        <f>SUMIFS(СВЦЭМ!$F$33:$F$776,СВЦЭМ!$A$33:$A$776,$A224,СВЦЭМ!$B$33:$B$776,F$214)+'СЕТ СН'!$F$15</f>
        <v>191.41834555</v>
      </c>
      <c r="G224" s="36">
        <f>SUMIFS(СВЦЭМ!$F$33:$F$776,СВЦЭМ!$A$33:$A$776,$A224,СВЦЭМ!$B$33:$B$776,G$214)+'СЕТ СН'!$F$15</f>
        <v>187.465127</v>
      </c>
      <c r="H224" s="36">
        <f>SUMIFS(СВЦЭМ!$F$33:$F$776,СВЦЭМ!$A$33:$A$776,$A224,СВЦЭМ!$B$33:$B$776,H$214)+'СЕТ СН'!$F$15</f>
        <v>180.38990641999999</v>
      </c>
      <c r="I224" s="36">
        <f>SUMIFS(СВЦЭМ!$F$33:$F$776,СВЦЭМ!$A$33:$A$776,$A224,СВЦЭМ!$B$33:$B$776,I$214)+'СЕТ СН'!$F$15</f>
        <v>174.17535301000001</v>
      </c>
      <c r="J224" s="36">
        <f>SUMIFS(СВЦЭМ!$F$33:$F$776,СВЦЭМ!$A$33:$A$776,$A224,СВЦЭМ!$B$33:$B$776,J$214)+'СЕТ СН'!$F$15</f>
        <v>168.25043994000001</v>
      </c>
      <c r="K224" s="36">
        <f>SUMIFS(СВЦЭМ!$F$33:$F$776,СВЦЭМ!$A$33:$A$776,$A224,СВЦЭМ!$B$33:$B$776,K$214)+'СЕТ СН'!$F$15</f>
        <v>163.4610696</v>
      </c>
      <c r="L224" s="36">
        <f>SUMIFS(СВЦЭМ!$F$33:$F$776,СВЦЭМ!$A$33:$A$776,$A224,СВЦЭМ!$B$33:$B$776,L$214)+'СЕТ СН'!$F$15</f>
        <v>165.46136641999999</v>
      </c>
      <c r="M224" s="36">
        <f>SUMIFS(СВЦЭМ!$F$33:$F$776,СВЦЭМ!$A$33:$A$776,$A224,СВЦЭМ!$B$33:$B$776,M$214)+'СЕТ СН'!$F$15</f>
        <v>167.68740983999999</v>
      </c>
      <c r="N224" s="36">
        <f>SUMIFS(СВЦЭМ!$F$33:$F$776,СВЦЭМ!$A$33:$A$776,$A224,СВЦЭМ!$B$33:$B$776,N$214)+'СЕТ СН'!$F$15</f>
        <v>171.15992888</v>
      </c>
      <c r="O224" s="36">
        <f>SUMIFS(СВЦЭМ!$F$33:$F$776,СВЦЭМ!$A$33:$A$776,$A224,СВЦЭМ!$B$33:$B$776,O$214)+'СЕТ СН'!$F$15</f>
        <v>174.69160755999999</v>
      </c>
      <c r="P224" s="36">
        <f>SUMIFS(СВЦЭМ!$F$33:$F$776,СВЦЭМ!$A$33:$A$776,$A224,СВЦЭМ!$B$33:$B$776,P$214)+'СЕТ СН'!$F$15</f>
        <v>176.58373148000001</v>
      </c>
      <c r="Q224" s="36">
        <f>SUMIFS(СВЦЭМ!$F$33:$F$776,СВЦЭМ!$A$33:$A$776,$A224,СВЦЭМ!$B$33:$B$776,Q$214)+'СЕТ СН'!$F$15</f>
        <v>177.87273948000001</v>
      </c>
      <c r="R224" s="36">
        <f>SUMIFS(СВЦЭМ!$F$33:$F$776,СВЦЭМ!$A$33:$A$776,$A224,СВЦЭМ!$B$33:$B$776,R$214)+'СЕТ СН'!$F$15</f>
        <v>178.25680609</v>
      </c>
      <c r="S224" s="36">
        <f>SUMIFS(СВЦЭМ!$F$33:$F$776,СВЦЭМ!$A$33:$A$776,$A224,СВЦЭМ!$B$33:$B$776,S$214)+'СЕТ СН'!$F$15</f>
        <v>175.96179545000001</v>
      </c>
      <c r="T224" s="36">
        <f>SUMIFS(СВЦЭМ!$F$33:$F$776,СВЦЭМ!$A$33:$A$776,$A224,СВЦЭМ!$B$33:$B$776,T$214)+'СЕТ СН'!$F$15</f>
        <v>169.94780421999999</v>
      </c>
      <c r="U224" s="36">
        <f>SUMIFS(СВЦЭМ!$F$33:$F$776,СВЦЭМ!$A$33:$A$776,$A224,СВЦЭМ!$B$33:$B$776,U$214)+'СЕТ СН'!$F$15</f>
        <v>169.49376530999999</v>
      </c>
      <c r="V224" s="36">
        <f>SUMIFS(СВЦЭМ!$F$33:$F$776,СВЦЭМ!$A$33:$A$776,$A224,СВЦЭМ!$B$33:$B$776,V$214)+'СЕТ СН'!$F$15</f>
        <v>171.05258033000001</v>
      </c>
      <c r="W224" s="36">
        <f>SUMIFS(СВЦЭМ!$F$33:$F$776,СВЦЭМ!$A$33:$A$776,$A224,СВЦЭМ!$B$33:$B$776,W$214)+'СЕТ СН'!$F$15</f>
        <v>173.53477978000001</v>
      </c>
      <c r="X224" s="36">
        <f>SUMIFS(СВЦЭМ!$F$33:$F$776,СВЦЭМ!$A$33:$A$776,$A224,СВЦЭМ!$B$33:$B$776,X$214)+'СЕТ СН'!$F$15</f>
        <v>176.89280092999999</v>
      </c>
      <c r="Y224" s="36">
        <f>SUMIFS(СВЦЭМ!$F$33:$F$776,СВЦЭМ!$A$33:$A$776,$A224,СВЦЭМ!$B$33:$B$776,Y$214)+'СЕТ СН'!$F$15</f>
        <v>179.24137528</v>
      </c>
    </row>
    <row r="225" spans="1:25" ht="15.75" x14ac:dyDescent="0.2">
      <c r="A225" s="35">
        <f t="shared" si="6"/>
        <v>43872</v>
      </c>
      <c r="B225" s="36">
        <f>SUMIFS(СВЦЭМ!$F$33:$F$776,СВЦЭМ!$A$33:$A$776,$A225,СВЦЭМ!$B$33:$B$776,B$214)+'СЕТ СН'!$F$15</f>
        <v>177.80220442999999</v>
      </c>
      <c r="C225" s="36">
        <f>SUMIFS(СВЦЭМ!$F$33:$F$776,СВЦЭМ!$A$33:$A$776,$A225,СВЦЭМ!$B$33:$B$776,C$214)+'СЕТ СН'!$F$15</f>
        <v>182.07613476</v>
      </c>
      <c r="D225" s="36">
        <f>SUMIFS(СВЦЭМ!$F$33:$F$776,СВЦЭМ!$A$33:$A$776,$A225,СВЦЭМ!$B$33:$B$776,D$214)+'СЕТ СН'!$F$15</f>
        <v>184.06977072999999</v>
      </c>
      <c r="E225" s="36">
        <f>SUMIFS(СВЦЭМ!$F$33:$F$776,СВЦЭМ!$A$33:$A$776,$A225,СВЦЭМ!$B$33:$B$776,E$214)+'СЕТ СН'!$F$15</f>
        <v>184.55267706000001</v>
      </c>
      <c r="F225" s="36">
        <f>SUMIFS(СВЦЭМ!$F$33:$F$776,СВЦЭМ!$A$33:$A$776,$A225,СВЦЭМ!$B$33:$B$776,F$214)+'СЕТ СН'!$F$15</f>
        <v>182.86420408000001</v>
      </c>
      <c r="G225" s="36">
        <f>SUMIFS(СВЦЭМ!$F$33:$F$776,СВЦЭМ!$A$33:$A$776,$A225,СВЦЭМ!$B$33:$B$776,G$214)+'СЕТ СН'!$F$15</f>
        <v>179.51410928000001</v>
      </c>
      <c r="H225" s="36">
        <f>SUMIFS(СВЦЭМ!$F$33:$F$776,СВЦЭМ!$A$33:$A$776,$A225,СВЦЭМ!$B$33:$B$776,H$214)+'СЕТ СН'!$F$15</f>
        <v>174.03485337999999</v>
      </c>
      <c r="I225" s="36">
        <f>SUMIFS(СВЦЭМ!$F$33:$F$776,СВЦЭМ!$A$33:$A$776,$A225,СВЦЭМ!$B$33:$B$776,I$214)+'СЕТ СН'!$F$15</f>
        <v>168.09746050999999</v>
      </c>
      <c r="J225" s="36">
        <f>SUMIFS(СВЦЭМ!$F$33:$F$776,СВЦЭМ!$A$33:$A$776,$A225,СВЦЭМ!$B$33:$B$776,J$214)+'СЕТ СН'!$F$15</f>
        <v>164.34482678000001</v>
      </c>
      <c r="K225" s="36">
        <f>SUMIFS(СВЦЭМ!$F$33:$F$776,СВЦЭМ!$A$33:$A$776,$A225,СВЦЭМ!$B$33:$B$776,K$214)+'СЕТ СН'!$F$15</f>
        <v>160.96259577000001</v>
      </c>
      <c r="L225" s="36">
        <f>SUMIFS(СВЦЭМ!$F$33:$F$776,СВЦЭМ!$A$33:$A$776,$A225,СВЦЭМ!$B$33:$B$776,L$214)+'СЕТ СН'!$F$15</f>
        <v>162.96404200000001</v>
      </c>
      <c r="M225" s="36">
        <f>SUMIFS(СВЦЭМ!$F$33:$F$776,СВЦЭМ!$A$33:$A$776,$A225,СВЦЭМ!$B$33:$B$776,M$214)+'СЕТ СН'!$F$15</f>
        <v>166.45263785</v>
      </c>
      <c r="N225" s="36">
        <f>SUMIFS(СВЦЭМ!$F$33:$F$776,СВЦЭМ!$A$33:$A$776,$A225,СВЦЭМ!$B$33:$B$776,N$214)+'СЕТ СН'!$F$15</f>
        <v>170.48866153</v>
      </c>
      <c r="O225" s="36">
        <f>SUMIFS(СВЦЭМ!$F$33:$F$776,СВЦЭМ!$A$33:$A$776,$A225,СВЦЭМ!$B$33:$B$776,O$214)+'СЕТ СН'!$F$15</f>
        <v>176.54477080000001</v>
      </c>
      <c r="P225" s="36">
        <f>SUMIFS(СВЦЭМ!$F$33:$F$776,СВЦЭМ!$A$33:$A$776,$A225,СВЦЭМ!$B$33:$B$776,P$214)+'СЕТ СН'!$F$15</f>
        <v>180.68082724999999</v>
      </c>
      <c r="Q225" s="36">
        <f>SUMIFS(СВЦЭМ!$F$33:$F$776,СВЦЭМ!$A$33:$A$776,$A225,СВЦЭМ!$B$33:$B$776,Q$214)+'СЕТ СН'!$F$15</f>
        <v>182.55648294</v>
      </c>
      <c r="R225" s="36">
        <f>SUMIFS(СВЦЭМ!$F$33:$F$776,СВЦЭМ!$A$33:$A$776,$A225,СВЦЭМ!$B$33:$B$776,R$214)+'СЕТ СН'!$F$15</f>
        <v>178.40317927999999</v>
      </c>
      <c r="S225" s="36">
        <f>SUMIFS(СВЦЭМ!$F$33:$F$776,СВЦЭМ!$A$33:$A$776,$A225,СВЦЭМ!$B$33:$B$776,S$214)+'СЕТ СН'!$F$15</f>
        <v>173.13450144999999</v>
      </c>
      <c r="T225" s="36">
        <f>SUMIFS(СВЦЭМ!$F$33:$F$776,СВЦЭМ!$A$33:$A$776,$A225,СВЦЭМ!$B$33:$B$776,T$214)+'СЕТ СН'!$F$15</f>
        <v>168.18899515000001</v>
      </c>
      <c r="U225" s="36">
        <f>SUMIFS(СВЦЭМ!$F$33:$F$776,СВЦЭМ!$A$33:$A$776,$A225,СВЦЭМ!$B$33:$B$776,U$214)+'СЕТ СН'!$F$15</f>
        <v>167.35634877999999</v>
      </c>
      <c r="V225" s="36">
        <f>SUMIFS(СВЦЭМ!$F$33:$F$776,СВЦЭМ!$A$33:$A$776,$A225,СВЦЭМ!$B$33:$B$776,V$214)+'СЕТ СН'!$F$15</f>
        <v>168.05279486000001</v>
      </c>
      <c r="W225" s="36">
        <f>SUMIFS(СВЦЭМ!$F$33:$F$776,СВЦЭМ!$A$33:$A$776,$A225,СВЦЭМ!$B$33:$B$776,W$214)+'СЕТ СН'!$F$15</f>
        <v>171.20363871999999</v>
      </c>
      <c r="X225" s="36">
        <f>SUMIFS(СВЦЭМ!$F$33:$F$776,СВЦЭМ!$A$33:$A$776,$A225,СВЦЭМ!$B$33:$B$776,X$214)+'СЕТ СН'!$F$15</f>
        <v>173.62930684</v>
      </c>
      <c r="Y225" s="36">
        <f>SUMIFS(СВЦЭМ!$F$33:$F$776,СВЦЭМ!$A$33:$A$776,$A225,СВЦЭМ!$B$33:$B$776,Y$214)+'СЕТ СН'!$F$15</f>
        <v>173.98442922000001</v>
      </c>
    </row>
    <row r="226" spans="1:25" ht="15.75" x14ac:dyDescent="0.2">
      <c r="A226" s="35">
        <f t="shared" si="6"/>
        <v>43873</v>
      </c>
      <c r="B226" s="36">
        <f>SUMIFS(СВЦЭМ!$F$33:$F$776,СВЦЭМ!$A$33:$A$776,$A226,СВЦЭМ!$B$33:$B$776,B$214)+'СЕТ СН'!$F$15</f>
        <v>175.25330621000001</v>
      </c>
      <c r="C226" s="36">
        <f>SUMIFS(СВЦЭМ!$F$33:$F$776,СВЦЭМ!$A$33:$A$776,$A226,СВЦЭМ!$B$33:$B$776,C$214)+'СЕТ СН'!$F$15</f>
        <v>173.30100218000001</v>
      </c>
      <c r="D226" s="36">
        <f>SUMIFS(СВЦЭМ!$F$33:$F$776,СВЦЭМ!$A$33:$A$776,$A226,СВЦЭМ!$B$33:$B$776,D$214)+'СЕТ СН'!$F$15</f>
        <v>176.46518803000001</v>
      </c>
      <c r="E226" s="36">
        <f>SUMIFS(СВЦЭМ!$F$33:$F$776,СВЦЭМ!$A$33:$A$776,$A226,СВЦЭМ!$B$33:$B$776,E$214)+'СЕТ СН'!$F$15</f>
        <v>177.18042370000001</v>
      </c>
      <c r="F226" s="36">
        <f>SUMIFS(СВЦЭМ!$F$33:$F$776,СВЦЭМ!$A$33:$A$776,$A226,СВЦЭМ!$B$33:$B$776,F$214)+'СЕТ СН'!$F$15</f>
        <v>176.29319419000001</v>
      </c>
      <c r="G226" s="36">
        <f>SUMIFS(СВЦЭМ!$F$33:$F$776,СВЦЭМ!$A$33:$A$776,$A226,СВЦЭМ!$B$33:$B$776,G$214)+'СЕТ СН'!$F$15</f>
        <v>173.95003363999999</v>
      </c>
      <c r="H226" s="36">
        <f>SUMIFS(СВЦЭМ!$F$33:$F$776,СВЦЭМ!$A$33:$A$776,$A226,СВЦЭМ!$B$33:$B$776,H$214)+'СЕТ СН'!$F$15</f>
        <v>168.54134164999999</v>
      </c>
      <c r="I226" s="36">
        <f>SUMIFS(СВЦЭМ!$F$33:$F$776,СВЦЭМ!$A$33:$A$776,$A226,СВЦЭМ!$B$33:$B$776,I$214)+'СЕТ СН'!$F$15</f>
        <v>166.24812291999999</v>
      </c>
      <c r="J226" s="36">
        <f>SUMIFS(СВЦЭМ!$F$33:$F$776,СВЦЭМ!$A$33:$A$776,$A226,СВЦЭМ!$B$33:$B$776,J$214)+'СЕТ СН'!$F$15</f>
        <v>168.9408541</v>
      </c>
      <c r="K226" s="36">
        <f>SUMIFS(СВЦЭМ!$F$33:$F$776,СВЦЭМ!$A$33:$A$776,$A226,СВЦЭМ!$B$33:$B$776,K$214)+'СЕТ СН'!$F$15</f>
        <v>170.38048692999999</v>
      </c>
      <c r="L226" s="36">
        <f>SUMIFS(СВЦЭМ!$F$33:$F$776,СВЦЭМ!$A$33:$A$776,$A226,СВЦЭМ!$B$33:$B$776,L$214)+'СЕТ СН'!$F$15</f>
        <v>169.6292249</v>
      </c>
      <c r="M226" s="36">
        <f>SUMIFS(СВЦЭМ!$F$33:$F$776,СВЦЭМ!$A$33:$A$776,$A226,СВЦЭМ!$B$33:$B$776,M$214)+'СЕТ СН'!$F$15</f>
        <v>166.44036771</v>
      </c>
      <c r="N226" s="36">
        <f>SUMIFS(СВЦЭМ!$F$33:$F$776,СВЦЭМ!$A$33:$A$776,$A226,СВЦЭМ!$B$33:$B$776,N$214)+'СЕТ СН'!$F$15</f>
        <v>165.82686131</v>
      </c>
      <c r="O226" s="36">
        <f>SUMIFS(СВЦЭМ!$F$33:$F$776,СВЦЭМ!$A$33:$A$776,$A226,СВЦЭМ!$B$33:$B$776,O$214)+'СЕТ СН'!$F$15</f>
        <v>165.95326273000001</v>
      </c>
      <c r="P226" s="36">
        <f>SUMIFS(СВЦЭМ!$F$33:$F$776,СВЦЭМ!$A$33:$A$776,$A226,СВЦЭМ!$B$33:$B$776,P$214)+'СЕТ СН'!$F$15</f>
        <v>165.65105925</v>
      </c>
      <c r="Q226" s="36">
        <f>SUMIFS(СВЦЭМ!$F$33:$F$776,СВЦЭМ!$A$33:$A$776,$A226,СВЦЭМ!$B$33:$B$776,Q$214)+'СЕТ СН'!$F$15</f>
        <v>165.16168334</v>
      </c>
      <c r="R226" s="36">
        <f>SUMIFS(СВЦЭМ!$F$33:$F$776,СВЦЭМ!$A$33:$A$776,$A226,СВЦЭМ!$B$33:$B$776,R$214)+'СЕТ СН'!$F$15</f>
        <v>164.79048182</v>
      </c>
      <c r="S226" s="36">
        <f>SUMIFS(СВЦЭМ!$F$33:$F$776,СВЦЭМ!$A$33:$A$776,$A226,СВЦЭМ!$B$33:$B$776,S$214)+'СЕТ СН'!$F$15</f>
        <v>165.45727575000001</v>
      </c>
      <c r="T226" s="36">
        <f>SUMIFS(СВЦЭМ!$F$33:$F$776,СВЦЭМ!$A$33:$A$776,$A226,СВЦЭМ!$B$33:$B$776,T$214)+'СЕТ СН'!$F$15</f>
        <v>166.29775631000001</v>
      </c>
      <c r="U226" s="36">
        <f>SUMIFS(СВЦЭМ!$F$33:$F$776,СВЦЭМ!$A$33:$A$776,$A226,СВЦЭМ!$B$33:$B$776,U$214)+'СЕТ СН'!$F$15</f>
        <v>167.74462292999999</v>
      </c>
      <c r="V226" s="36">
        <f>SUMIFS(СВЦЭМ!$F$33:$F$776,СВЦЭМ!$A$33:$A$776,$A226,СВЦЭМ!$B$33:$B$776,V$214)+'СЕТ СН'!$F$15</f>
        <v>164.32313708000001</v>
      </c>
      <c r="W226" s="36">
        <f>SUMIFS(СВЦЭМ!$F$33:$F$776,СВЦЭМ!$A$33:$A$776,$A226,СВЦЭМ!$B$33:$B$776,W$214)+'СЕТ СН'!$F$15</f>
        <v>164.83810708999999</v>
      </c>
      <c r="X226" s="36">
        <f>SUMIFS(СВЦЭМ!$F$33:$F$776,СВЦЭМ!$A$33:$A$776,$A226,СВЦЭМ!$B$33:$B$776,X$214)+'СЕТ СН'!$F$15</f>
        <v>162.64512771</v>
      </c>
      <c r="Y226" s="36">
        <f>SUMIFS(СВЦЭМ!$F$33:$F$776,СВЦЭМ!$A$33:$A$776,$A226,СВЦЭМ!$B$33:$B$776,Y$214)+'СЕТ СН'!$F$15</f>
        <v>161.68093447000001</v>
      </c>
    </row>
    <row r="227" spans="1:25" ht="15.75" x14ac:dyDescent="0.2">
      <c r="A227" s="35">
        <f t="shared" si="6"/>
        <v>43874</v>
      </c>
      <c r="B227" s="36">
        <f>SUMIFS(СВЦЭМ!$F$33:$F$776,СВЦЭМ!$A$33:$A$776,$A227,СВЦЭМ!$B$33:$B$776,B$214)+'СЕТ СН'!$F$15</f>
        <v>170.08736499</v>
      </c>
      <c r="C227" s="36">
        <f>SUMIFS(СВЦЭМ!$F$33:$F$776,СВЦЭМ!$A$33:$A$776,$A227,СВЦЭМ!$B$33:$B$776,C$214)+'СЕТ СН'!$F$15</f>
        <v>173.60943053</v>
      </c>
      <c r="D227" s="36">
        <f>SUMIFS(СВЦЭМ!$F$33:$F$776,СВЦЭМ!$A$33:$A$776,$A227,СВЦЭМ!$B$33:$B$776,D$214)+'СЕТ СН'!$F$15</f>
        <v>176.14900793999999</v>
      </c>
      <c r="E227" s="36">
        <f>SUMIFS(СВЦЭМ!$F$33:$F$776,СВЦЭМ!$A$33:$A$776,$A227,СВЦЭМ!$B$33:$B$776,E$214)+'СЕТ СН'!$F$15</f>
        <v>178.28353444000001</v>
      </c>
      <c r="F227" s="36">
        <f>SUMIFS(СВЦЭМ!$F$33:$F$776,СВЦЭМ!$A$33:$A$776,$A227,СВЦЭМ!$B$33:$B$776,F$214)+'СЕТ СН'!$F$15</f>
        <v>177.30261182000001</v>
      </c>
      <c r="G227" s="36">
        <f>SUMIFS(СВЦЭМ!$F$33:$F$776,СВЦЭМ!$A$33:$A$776,$A227,СВЦЭМ!$B$33:$B$776,G$214)+'СЕТ СН'!$F$15</f>
        <v>175.03396850999999</v>
      </c>
      <c r="H227" s="36">
        <f>SUMIFS(СВЦЭМ!$F$33:$F$776,СВЦЭМ!$A$33:$A$776,$A227,СВЦЭМ!$B$33:$B$776,H$214)+'СЕТ СН'!$F$15</f>
        <v>170.22450309999999</v>
      </c>
      <c r="I227" s="36">
        <f>SUMIFS(СВЦЭМ!$F$33:$F$776,СВЦЭМ!$A$33:$A$776,$A227,СВЦЭМ!$B$33:$B$776,I$214)+'СЕТ СН'!$F$15</f>
        <v>165.68096721000001</v>
      </c>
      <c r="J227" s="36">
        <f>SUMIFS(СВЦЭМ!$F$33:$F$776,СВЦЭМ!$A$33:$A$776,$A227,СВЦЭМ!$B$33:$B$776,J$214)+'СЕТ СН'!$F$15</f>
        <v>164.85484618999999</v>
      </c>
      <c r="K227" s="36">
        <f>SUMIFS(СВЦЭМ!$F$33:$F$776,СВЦЭМ!$A$33:$A$776,$A227,СВЦЭМ!$B$33:$B$776,K$214)+'СЕТ СН'!$F$15</f>
        <v>161.73358100999999</v>
      </c>
      <c r="L227" s="36">
        <f>SUMIFS(СВЦЭМ!$F$33:$F$776,СВЦЭМ!$A$33:$A$776,$A227,СВЦЭМ!$B$33:$B$776,L$214)+'СЕТ СН'!$F$15</f>
        <v>161.09330312</v>
      </c>
      <c r="M227" s="36">
        <f>SUMIFS(СВЦЭМ!$F$33:$F$776,СВЦЭМ!$A$33:$A$776,$A227,СВЦЭМ!$B$33:$B$776,M$214)+'СЕТ СН'!$F$15</f>
        <v>163.19751959000001</v>
      </c>
      <c r="N227" s="36">
        <f>SUMIFS(СВЦЭМ!$F$33:$F$776,СВЦЭМ!$A$33:$A$776,$A227,СВЦЭМ!$B$33:$B$776,N$214)+'СЕТ СН'!$F$15</f>
        <v>167.2926717</v>
      </c>
      <c r="O227" s="36">
        <f>SUMIFS(СВЦЭМ!$F$33:$F$776,СВЦЭМ!$A$33:$A$776,$A227,СВЦЭМ!$B$33:$B$776,O$214)+'СЕТ СН'!$F$15</f>
        <v>168.73820118</v>
      </c>
      <c r="P227" s="36">
        <f>SUMIFS(СВЦЭМ!$F$33:$F$776,СВЦЭМ!$A$33:$A$776,$A227,СВЦЭМ!$B$33:$B$776,P$214)+'СЕТ СН'!$F$15</f>
        <v>169.82258160000001</v>
      </c>
      <c r="Q227" s="36">
        <f>SUMIFS(СВЦЭМ!$F$33:$F$776,СВЦЭМ!$A$33:$A$776,$A227,СВЦЭМ!$B$33:$B$776,Q$214)+'СЕТ СН'!$F$15</f>
        <v>170.29039263000001</v>
      </c>
      <c r="R227" s="36">
        <f>SUMIFS(СВЦЭМ!$F$33:$F$776,СВЦЭМ!$A$33:$A$776,$A227,СВЦЭМ!$B$33:$B$776,R$214)+'СЕТ СН'!$F$15</f>
        <v>170.26670811</v>
      </c>
      <c r="S227" s="36">
        <f>SUMIFS(СВЦЭМ!$F$33:$F$776,СВЦЭМ!$A$33:$A$776,$A227,СВЦЭМ!$B$33:$B$776,S$214)+'СЕТ СН'!$F$15</f>
        <v>167.28586756000001</v>
      </c>
      <c r="T227" s="36">
        <f>SUMIFS(СВЦЭМ!$F$33:$F$776,СВЦЭМ!$A$33:$A$776,$A227,СВЦЭМ!$B$33:$B$776,T$214)+'СЕТ СН'!$F$15</f>
        <v>160.10852406000001</v>
      </c>
      <c r="U227" s="36">
        <f>SUMIFS(СВЦЭМ!$F$33:$F$776,СВЦЭМ!$A$33:$A$776,$A227,СВЦЭМ!$B$33:$B$776,U$214)+'СЕТ СН'!$F$15</f>
        <v>158.27017585999999</v>
      </c>
      <c r="V227" s="36">
        <f>SUMIFS(СВЦЭМ!$F$33:$F$776,СВЦЭМ!$A$33:$A$776,$A227,СВЦЭМ!$B$33:$B$776,V$214)+'СЕТ СН'!$F$15</f>
        <v>157.21206719</v>
      </c>
      <c r="W227" s="36">
        <f>SUMIFS(СВЦЭМ!$F$33:$F$776,СВЦЭМ!$A$33:$A$776,$A227,СВЦЭМ!$B$33:$B$776,W$214)+'СЕТ СН'!$F$15</f>
        <v>160.77980844000001</v>
      </c>
      <c r="X227" s="36">
        <f>SUMIFS(СВЦЭМ!$F$33:$F$776,СВЦЭМ!$A$33:$A$776,$A227,СВЦЭМ!$B$33:$B$776,X$214)+'СЕТ СН'!$F$15</f>
        <v>163.27724936000001</v>
      </c>
      <c r="Y227" s="36">
        <f>SUMIFS(СВЦЭМ!$F$33:$F$776,СВЦЭМ!$A$33:$A$776,$A227,СВЦЭМ!$B$33:$B$776,Y$214)+'СЕТ СН'!$F$15</f>
        <v>167.65790763999999</v>
      </c>
    </row>
    <row r="228" spans="1:25" ht="15.75" x14ac:dyDescent="0.2">
      <c r="A228" s="35">
        <f t="shared" si="6"/>
        <v>43875</v>
      </c>
      <c r="B228" s="36">
        <f>SUMIFS(СВЦЭМ!$F$33:$F$776,СВЦЭМ!$A$33:$A$776,$A228,СВЦЭМ!$B$33:$B$776,B$214)+'СЕТ СН'!$F$15</f>
        <v>172.89748248000001</v>
      </c>
      <c r="C228" s="36">
        <f>SUMIFS(СВЦЭМ!$F$33:$F$776,СВЦЭМ!$A$33:$A$776,$A228,СВЦЭМ!$B$33:$B$776,C$214)+'СЕТ СН'!$F$15</f>
        <v>176.53137996999999</v>
      </c>
      <c r="D228" s="36">
        <f>SUMIFS(СВЦЭМ!$F$33:$F$776,СВЦЭМ!$A$33:$A$776,$A228,СВЦЭМ!$B$33:$B$776,D$214)+'СЕТ СН'!$F$15</f>
        <v>179.82640817999999</v>
      </c>
      <c r="E228" s="36">
        <f>SUMIFS(СВЦЭМ!$F$33:$F$776,СВЦЭМ!$A$33:$A$776,$A228,СВЦЭМ!$B$33:$B$776,E$214)+'СЕТ СН'!$F$15</f>
        <v>179.52023868000001</v>
      </c>
      <c r="F228" s="36">
        <f>SUMIFS(СВЦЭМ!$F$33:$F$776,СВЦЭМ!$A$33:$A$776,$A228,СВЦЭМ!$B$33:$B$776,F$214)+'СЕТ СН'!$F$15</f>
        <v>178.5633205</v>
      </c>
      <c r="G228" s="36">
        <f>SUMIFS(СВЦЭМ!$F$33:$F$776,СВЦЭМ!$A$33:$A$776,$A228,СВЦЭМ!$B$33:$B$776,G$214)+'СЕТ СН'!$F$15</f>
        <v>176.52383778000001</v>
      </c>
      <c r="H228" s="36">
        <f>SUMIFS(СВЦЭМ!$F$33:$F$776,СВЦЭМ!$A$33:$A$776,$A228,СВЦЭМ!$B$33:$B$776,H$214)+'СЕТ СН'!$F$15</f>
        <v>170.49508663</v>
      </c>
      <c r="I228" s="36">
        <f>SUMIFS(СВЦЭМ!$F$33:$F$776,СВЦЭМ!$A$33:$A$776,$A228,СВЦЭМ!$B$33:$B$776,I$214)+'СЕТ СН'!$F$15</f>
        <v>166.13705664</v>
      </c>
      <c r="J228" s="36">
        <f>SUMIFS(СВЦЭМ!$F$33:$F$776,СВЦЭМ!$A$33:$A$776,$A228,СВЦЭМ!$B$33:$B$776,J$214)+'СЕТ СН'!$F$15</f>
        <v>163.21137544000001</v>
      </c>
      <c r="K228" s="36">
        <f>SUMIFS(СВЦЭМ!$F$33:$F$776,СВЦЭМ!$A$33:$A$776,$A228,СВЦЭМ!$B$33:$B$776,K$214)+'СЕТ СН'!$F$15</f>
        <v>159.61254785</v>
      </c>
      <c r="L228" s="36">
        <f>SUMIFS(СВЦЭМ!$F$33:$F$776,СВЦЭМ!$A$33:$A$776,$A228,СВЦЭМ!$B$33:$B$776,L$214)+'СЕТ СН'!$F$15</f>
        <v>159.22480544999999</v>
      </c>
      <c r="M228" s="36">
        <f>SUMIFS(СВЦЭМ!$F$33:$F$776,СВЦЭМ!$A$33:$A$776,$A228,СВЦЭМ!$B$33:$B$776,M$214)+'СЕТ СН'!$F$15</f>
        <v>159.22066727999999</v>
      </c>
      <c r="N228" s="36">
        <f>SUMIFS(СВЦЭМ!$F$33:$F$776,СВЦЭМ!$A$33:$A$776,$A228,СВЦЭМ!$B$33:$B$776,N$214)+'СЕТ СН'!$F$15</f>
        <v>163.54049684</v>
      </c>
      <c r="O228" s="36">
        <f>SUMIFS(СВЦЭМ!$F$33:$F$776,СВЦЭМ!$A$33:$A$776,$A228,СВЦЭМ!$B$33:$B$776,O$214)+'СЕТ СН'!$F$15</f>
        <v>165.53156951</v>
      </c>
      <c r="P228" s="36">
        <f>SUMIFS(СВЦЭМ!$F$33:$F$776,СВЦЭМ!$A$33:$A$776,$A228,СВЦЭМ!$B$33:$B$776,P$214)+'СЕТ СН'!$F$15</f>
        <v>167.37795786000001</v>
      </c>
      <c r="Q228" s="36">
        <f>SUMIFS(СВЦЭМ!$F$33:$F$776,СВЦЭМ!$A$33:$A$776,$A228,СВЦЭМ!$B$33:$B$776,Q$214)+'СЕТ СН'!$F$15</f>
        <v>168.33020263</v>
      </c>
      <c r="R228" s="36">
        <f>SUMIFS(СВЦЭМ!$F$33:$F$776,СВЦЭМ!$A$33:$A$776,$A228,СВЦЭМ!$B$33:$B$776,R$214)+'СЕТ СН'!$F$15</f>
        <v>167.09656448999999</v>
      </c>
      <c r="S228" s="36">
        <f>SUMIFS(СВЦЭМ!$F$33:$F$776,СВЦЭМ!$A$33:$A$776,$A228,СВЦЭМ!$B$33:$B$776,S$214)+'СЕТ СН'!$F$15</f>
        <v>163.55473455000001</v>
      </c>
      <c r="T228" s="36">
        <f>SUMIFS(СВЦЭМ!$F$33:$F$776,СВЦЭМ!$A$33:$A$776,$A228,СВЦЭМ!$B$33:$B$776,T$214)+'СЕТ СН'!$F$15</f>
        <v>160.09605909000001</v>
      </c>
      <c r="U228" s="36">
        <f>SUMIFS(СВЦЭМ!$F$33:$F$776,СВЦЭМ!$A$33:$A$776,$A228,СВЦЭМ!$B$33:$B$776,U$214)+'СЕТ СН'!$F$15</f>
        <v>159.22961597</v>
      </c>
      <c r="V228" s="36">
        <f>SUMIFS(СВЦЭМ!$F$33:$F$776,СВЦЭМ!$A$33:$A$776,$A228,СВЦЭМ!$B$33:$B$776,V$214)+'СЕТ СН'!$F$15</f>
        <v>159.85654896</v>
      </c>
      <c r="W228" s="36">
        <f>SUMIFS(СВЦЭМ!$F$33:$F$776,СВЦЭМ!$A$33:$A$776,$A228,СВЦЭМ!$B$33:$B$776,W$214)+'СЕТ СН'!$F$15</f>
        <v>163.49962825</v>
      </c>
      <c r="X228" s="36">
        <f>SUMIFS(СВЦЭМ!$F$33:$F$776,СВЦЭМ!$A$33:$A$776,$A228,СВЦЭМ!$B$33:$B$776,X$214)+'СЕТ СН'!$F$15</f>
        <v>166.84885505</v>
      </c>
      <c r="Y228" s="36">
        <f>SUMIFS(СВЦЭМ!$F$33:$F$776,СВЦЭМ!$A$33:$A$776,$A228,СВЦЭМ!$B$33:$B$776,Y$214)+'СЕТ СН'!$F$15</f>
        <v>167.70260114000001</v>
      </c>
    </row>
    <row r="229" spans="1:25" ht="15.75" x14ac:dyDescent="0.2">
      <c r="A229" s="35">
        <f t="shared" si="6"/>
        <v>43876</v>
      </c>
      <c r="B229" s="36">
        <f>SUMIFS(СВЦЭМ!$F$33:$F$776,СВЦЭМ!$A$33:$A$776,$A229,СВЦЭМ!$B$33:$B$776,B$214)+'СЕТ СН'!$F$15</f>
        <v>149.62895545999999</v>
      </c>
      <c r="C229" s="36">
        <f>SUMIFS(СВЦЭМ!$F$33:$F$776,СВЦЭМ!$A$33:$A$776,$A229,СВЦЭМ!$B$33:$B$776,C$214)+'СЕТ СН'!$F$15</f>
        <v>152.92775741</v>
      </c>
      <c r="D229" s="36">
        <f>SUMIFS(СВЦЭМ!$F$33:$F$776,СВЦЭМ!$A$33:$A$776,$A229,СВЦЭМ!$B$33:$B$776,D$214)+'СЕТ СН'!$F$15</f>
        <v>157.80802281000001</v>
      </c>
      <c r="E229" s="36">
        <f>SUMIFS(СВЦЭМ!$F$33:$F$776,СВЦЭМ!$A$33:$A$776,$A229,СВЦЭМ!$B$33:$B$776,E$214)+'СЕТ СН'!$F$15</f>
        <v>160.75507397999999</v>
      </c>
      <c r="F229" s="36">
        <f>SUMIFS(СВЦЭМ!$F$33:$F$776,СВЦЭМ!$A$33:$A$776,$A229,СВЦЭМ!$B$33:$B$776,F$214)+'СЕТ СН'!$F$15</f>
        <v>160.64868243000001</v>
      </c>
      <c r="G229" s="36">
        <f>SUMIFS(СВЦЭМ!$F$33:$F$776,СВЦЭМ!$A$33:$A$776,$A229,СВЦЭМ!$B$33:$B$776,G$214)+'СЕТ СН'!$F$15</f>
        <v>158.04410100000001</v>
      </c>
      <c r="H229" s="36">
        <f>SUMIFS(СВЦЭМ!$F$33:$F$776,СВЦЭМ!$A$33:$A$776,$A229,СВЦЭМ!$B$33:$B$776,H$214)+'СЕТ СН'!$F$15</f>
        <v>156.85888310000001</v>
      </c>
      <c r="I229" s="36">
        <f>SUMIFS(СВЦЭМ!$F$33:$F$776,СВЦЭМ!$A$33:$A$776,$A229,СВЦЭМ!$B$33:$B$776,I$214)+'СЕТ СН'!$F$15</f>
        <v>157.18366026999999</v>
      </c>
      <c r="J229" s="36">
        <f>SUMIFS(СВЦЭМ!$F$33:$F$776,СВЦЭМ!$A$33:$A$776,$A229,СВЦЭМ!$B$33:$B$776,J$214)+'СЕТ СН'!$F$15</f>
        <v>161.07483188</v>
      </c>
      <c r="K229" s="36">
        <f>SUMIFS(СВЦЭМ!$F$33:$F$776,СВЦЭМ!$A$33:$A$776,$A229,СВЦЭМ!$B$33:$B$776,K$214)+'СЕТ СН'!$F$15</f>
        <v>163.08219746</v>
      </c>
      <c r="L229" s="36">
        <f>SUMIFS(СВЦЭМ!$F$33:$F$776,СВЦЭМ!$A$33:$A$776,$A229,СВЦЭМ!$B$33:$B$776,L$214)+'СЕТ СН'!$F$15</f>
        <v>164.36818356000001</v>
      </c>
      <c r="M229" s="36">
        <f>SUMIFS(СВЦЭМ!$F$33:$F$776,СВЦЭМ!$A$33:$A$776,$A229,СВЦЭМ!$B$33:$B$776,M$214)+'СЕТ СН'!$F$15</f>
        <v>161.79078472</v>
      </c>
      <c r="N229" s="36">
        <f>SUMIFS(СВЦЭМ!$F$33:$F$776,СВЦЭМ!$A$33:$A$776,$A229,СВЦЭМ!$B$33:$B$776,N$214)+'СЕТ СН'!$F$15</f>
        <v>161.04092159000001</v>
      </c>
      <c r="O229" s="36">
        <f>SUMIFS(СВЦЭМ!$F$33:$F$776,СВЦЭМ!$A$33:$A$776,$A229,СВЦЭМ!$B$33:$B$776,O$214)+'СЕТ СН'!$F$15</f>
        <v>161.00555971</v>
      </c>
      <c r="P229" s="36">
        <f>SUMIFS(СВЦЭМ!$F$33:$F$776,СВЦЭМ!$A$33:$A$776,$A229,СВЦЭМ!$B$33:$B$776,P$214)+'СЕТ СН'!$F$15</f>
        <v>158.67850752999999</v>
      </c>
      <c r="Q229" s="36">
        <f>SUMIFS(СВЦЭМ!$F$33:$F$776,СВЦЭМ!$A$33:$A$776,$A229,СВЦЭМ!$B$33:$B$776,Q$214)+'СЕТ СН'!$F$15</f>
        <v>156.11856055000001</v>
      </c>
      <c r="R229" s="36">
        <f>SUMIFS(СВЦЭМ!$F$33:$F$776,СВЦЭМ!$A$33:$A$776,$A229,СВЦЭМ!$B$33:$B$776,R$214)+'СЕТ СН'!$F$15</f>
        <v>157.408627</v>
      </c>
      <c r="S229" s="36">
        <f>SUMIFS(СВЦЭМ!$F$33:$F$776,СВЦЭМ!$A$33:$A$776,$A229,СВЦЭМ!$B$33:$B$776,S$214)+'СЕТ СН'!$F$15</f>
        <v>158.59074673000001</v>
      </c>
      <c r="T229" s="36">
        <f>SUMIFS(СВЦЭМ!$F$33:$F$776,СВЦЭМ!$A$33:$A$776,$A229,СВЦЭМ!$B$33:$B$776,T$214)+'СЕТ СН'!$F$15</f>
        <v>161.61069241000001</v>
      </c>
      <c r="U229" s="36">
        <f>SUMIFS(СВЦЭМ!$F$33:$F$776,СВЦЭМ!$A$33:$A$776,$A229,СВЦЭМ!$B$33:$B$776,U$214)+'СЕТ СН'!$F$15</f>
        <v>162.42641143</v>
      </c>
      <c r="V229" s="36">
        <f>SUMIFS(СВЦЭМ!$F$33:$F$776,СВЦЭМ!$A$33:$A$776,$A229,СВЦЭМ!$B$33:$B$776,V$214)+'СЕТ СН'!$F$15</f>
        <v>159.23109783000001</v>
      </c>
      <c r="W229" s="36">
        <f>SUMIFS(СВЦЭМ!$F$33:$F$776,СВЦЭМ!$A$33:$A$776,$A229,СВЦЭМ!$B$33:$B$776,W$214)+'СЕТ СН'!$F$15</f>
        <v>158.83572140999999</v>
      </c>
      <c r="X229" s="36">
        <f>SUMIFS(СВЦЭМ!$F$33:$F$776,СВЦЭМ!$A$33:$A$776,$A229,СВЦЭМ!$B$33:$B$776,X$214)+'СЕТ СН'!$F$15</f>
        <v>157.60278525000001</v>
      </c>
      <c r="Y229" s="36">
        <f>SUMIFS(СВЦЭМ!$F$33:$F$776,СВЦЭМ!$A$33:$A$776,$A229,СВЦЭМ!$B$33:$B$776,Y$214)+'СЕТ СН'!$F$15</f>
        <v>152.00993987000001</v>
      </c>
    </row>
    <row r="230" spans="1:25" ht="15.75" x14ac:dyDescent="0.2">
      <c r="A230" s="35">
        <f t="shared" si="6"/>
        <v>43877</v>
      </c>
      <c r="B230" s="36">
        <f>SUMIFS(СВЦЭМ!$F$33:$F$776,СВЦЭМ!$A$33:$A$776,$A230,СВЦЭМ!$B$33:$B$776,B$214)+'СЕТ СН'!$F$15</f>
        <v>171.59685034</v>
      </c>
      <c r="C230" s="36">
        <f>SUMIFS(СВЦЭМ!$F$33:$F$776,СВЦЭМ!$A$33:$A$776,$A230,СВЦЭМ!$B$33:$B$776,C$214)+'СЕТ СН'!$F$15</f>
        <v>177.74673426000001</v>
      </c>
      <c r="D230" s="36">
        <f>SUMIFS(СВЦЭМ!$F$33:$F$776,СВЦЭМ!$A$33:$A$776,$A230,СВЦЭМ!$B$33:$B$776,D$214)+'СЕТ СН'!$F$15</f>
        <v>179.97407662000001</v>
      </c>
      <c r="E230" s="36">
        <f>SUMIFS(СВЦЭМ!$F$33:$F$776,СВЦЭМ!$A$33:$A$776,$A230,СВЦЭМ!$B$33:$B$776,E$214)+'СЕТ СН'!$F$15</f>
        <v>181.74254008</v>
      </c>
      <c r="F230" s="36">
        <f>SUMIFS(СВЦЭМ!$F$33:$F$776,СВЦЭМ!$A$33:$A$776,$A230,СВЦЭМ!$B$33:$B$776,F$214)+'СЕТ СН'!$F$15</f>
        <v>181.91421521999999</v>
      </c>
      <c r="G230" s="36">
        <f>SUMIFS(СВЦЭМ!$F$33:$F$776,СВЦЭМ!$A$33:$A$776,$A230,СВЦЭМ!$B$33:$B$776,G$214)+'СЕТ СН'!$F$15</f>
        <v>179.80991902</v>
      </c>
      <c r="H230" s="36">
        <f>SUMIFS(СВЦЭМ!$F$33:$F$776,СВЦЭМ!$A$33:$A$776,$A230,СВЦЭМ!$B$33:$B$776,H$214)+'СЕТ СН'!$F$15</f>
        <v>174.59358903</v>
      </c>
      <c r="I230" s="36">
        <f>SUMIFS(СВЦЭМ!$F$33:$F$776,СВЦЭМ!$A$33:$A$776,$A230,СВЦЭМ!$B$33:$B$776,I$214)+'СЕТ СН'!$F$15</f>
        <v>169.03489033</v>
      </c>
      <c r="J230" s="36">
        <f>SUMIFS(СВЦЭМ!$F$33:$F$776,СВЦЭМ!$A$33:$A$776,$A230,СВЦЭМ!$B$33:$B$776,J$214)+'СЕТ СН'!$F$15</f>
        <v>162.53809226999999</v>
      </c>
      <c r="K230" s="36">
        <f>SUMIFS(СВЦЭМ!$F$33:$F$776,СВЦЭМ!$A$33:$A$776,$A230,СВЦЭМ!$B$33:$B$776,K$214)+'СЕТ СН'!$F$15</f>
        <v>158.19878012000001</v>
      </c>
      <c r="L230" s="36">
        <f>SUMIFS(СВЦЭМ!$F$33:$F$776,СВЦЭМ!$A$33:$A$776,$A230,СВЦЭМ!$B$33:$B$776,L$214)+'СЕТ СН'!$F$15</f>
        <v>156.06062449999999</v>
      </c>
      <c r="M230" s="36">
        <f>SUMIFS(СВЦЭМ!$F$33:$F$776,СВЦЭМ!$A$33:$A$776,$A230,СВЦЭМ!$B$33:$B$776,M$214)+'СЕТ СН'!$F$15</f>
        <v>157.83487757</v>
      </c>
      <c r="N230" s="36">
        <f>SUMIFS(СВЦЭМ!$F$33:$F$776,СВЦЭМ!$A$33:$A$776,$A230,СВЦЭМ!$B$33:$B$776,N$214)+'СЕТ СН'!$F$15</f>
        <v>160.36079333999999</v>
      </c>
      <c r="O230" s="36">
        <f>SUMIFS(СВЦЭМ!$F$33:$F$776,СВЦЭМ!$A$33:$A$776,$A230,СВЦЭМ!$B$33:$B$776,O$214)+'СЕТ СН'!$F$15</f>
        <v>162.6906257</v>
      </c>
      <c r="P230" s="36">
        <f>SUMIFS(СВЦЭМ!$F$33:$F$776,СВЦЭМ!$A$33:$A$776,$A230,СВЦЭМ!$B$33:$B$776,P$214)+'СЕТ СН'!$F$15</f>
        <v>165.59860383</v>
      </c>
      <c r="Q230" s="36">
        <f>SUMIFS(СВЦЭМ!$F$33:$F$776,СВЦЭМ!$A$33:$A$776,$A230,СВЦЭМ!$B$33:$B$776,Q$214)+'СЕТ СН'!$F$15</f>
        <v>167.06602806999999</v>
      </c>
      <c r="R230" s="36">
        <f>SUMIFS(СВЦЭМ!$F$33:$F$776,СВЦЭМ!$A$33:$A$776,$A230,СВЦЭМ!$B$33:$B$776,R$214)+'СЕТ СН'!$F$15</f>
        <v>165.65524427</v>
      </c>
      <c r="S230" s="36">
        <f>SUMIFS(СВЦЭМ!$F$33:$F$776,СВЦЭМ!$A$33:$A$776,$A230,СВЦЭМ!$B$33:$B$776,S$214)+'СЕТ СН'!$F$15</f>
        <v>163.7506793</v>
      </c>
      <c r="T230" s="36">
        <f>SUMIFS(СВЦЭМ!$F$33:$F$776,СВЦЭМ!$A$33:$A$776,$A230,СВЦЭМ!$B$33:$B$776,T$214)+'СЕТ СН'!$F$15</f>
        <v>157.97079454999999</v>
      </c>
      <c r="U230" s="36">
        <f>SUMIFS(СВЦЭМ!$F$33:$F$776,СВЦЭМ!$A$33:$A$776,$A230,СВЦЭМ!$B$33:$B$776,U$214)+'СЕТ СН'!$F$15</f>
        <v>158.27594531</v>
      </c>
      <c r="V230" s="36">
        <f>SUMIFS(СВЦЭМ!$F$33:$F$776,СВЦЭМ!$A$33:$A$776,$A230,СВЦЭМ!$B$33:$B$776,V$214)+'СЕТ СН'!$F$15</f>
        <v>159.33124153</v>
      </c>
      <c r="W230" s="36">
        <f>SUMIFS(СВЦЭМ!$F$33:$F$776,СВЦЭМ!$A$33:$A$776,$A230,СВЦЭМ!$B$33:$B$776,W$214)+'СЕТ СН'!$F$15</f>
        <v>163.0117755</v>
      </c>
      <c r="X230" s="36">
        <f>SUMIFS(СВЦЭМ!$F$33:$F$776,СВЦЭМ!$A$33:$A$776,$A230,СВЦЭМ!$B$33:$B$776,X$214)+'СЕТ СН'!$F$15</f>
        <v>160.64987798999999</v>
      </c>
      <c r="Y230" s="36">
        <f>SUMIFS(СВЦЭМ!$F$33:$F$776,СВЦЭМ!$A$33:$A$776,$A230,СВЦЭМ!$B$33:$B$776,Y$214)+'СЕТ СН'!$F$15</f>
        <v>165.23013748</v>
      </c>
    </row>
    <row r="231" spans="1:25" ht="15.75" x14ac:dyDescent="0.2">
      <c r="A231" s="35">
        <f t="shared" si="6"/>
        <v>43878</v>
      </c>
      <c r="B231" s="36">
        <f>SUMIFS(СВЦЭМ!$F$33:$F$776,СВЦЭМ!$A$33:$A$776,$A231,СВЦЭМ!$B$33:$B$776,B$214)+'СЕТ СН'!$F$15</f>
        <v>170.39143283999999</v>
      </c>
      <c r="C231" s="36">
        <f>SUMIFS(СВЦЭМ!$F$33:$F$776,СВЦЭМ!$A$33:$A$776,$A231,СВЦЭМ!$B$33:$B$776,C$214)+'СЕТ СН'!$F$15</f>
        <v>173.22034058</v>
      </c>
      <c r="D231" s="36">
        <f>SUMIFS(СВЦЭМ!$F$33:$F$776,СВЦЭМ!$A$33:$A$776,$A231,СВЦЭМ!$B$33:$B$776,D$214)+'СЕТ СН'!$F$15</f>
        <v>175.95107557</v>
      </c>
      <c r="E231" s="36">
        <f>SUMIFS(СВЦЭМ!$F$33:$F$776,СВЦЭМ!$A$33:$A$776,$A231,СВЦЭМ!$B$33:$B$776,E$214)+'СЕТ СН'!$F$15</f>
        <v>177.37682156</v>
      </c>
      <c r="F231" s="36">
        <f>SUMIFS(СВЦЭМ!$F$33:$F$776,СВЦЭМ!$A$33:$A$776,$A231,СВЦЭМ!$B$33:$B$776,F$214)+'СЕТ СН'!$F$15</f>
        <v>176.96223810000001</v>
      </c>
      <c r="G231" s="36">
        <f>SUMIFS(СВЦЭМ!$F$33:$F$776,СВЦЭМ!$A$33:$A$776,$A231,СВЦЭМ!$B$33:$B$776,G$214)+'СЕТ СН'!$F$15</f>
        <v>173.75639308999999</v>
      </c>
      <c r="H231" s="36">
        <f>SUMIFS(СВЦЭМ!$F$33:$F$776,СВЦЭМ!$A$33:$A$776,$A231,СВЦЭМ!$B$33:$B$776,H$214)+'СЕТ СН'!$F$15</f>
        <v>166.76833604000001</v>
      </c>
      <c r="I231" s="36">
        <f>SUMIFS(СВЦЭМ!$F$33:$F$776,СВЦЭМ!$A$33:$A$776,$A231,СВЦЭМ!$B$33:$B$776,I$214)+'СЕТ СН'!$F$15</f>
        <v>161.16500762999999</v>
      </c>
      <c r="J231" s="36">
        <f>SUMIFS(СВЦЭМ!$F$33:$F$776,СВЦЭМ!$A$33:$A$776,$A231,СВЦЭМ!$B$33:$B$776,J$214)+'СЕТ СН'!$F$15</f>
        <v>166.14531349000001</v>
      </c>
      <c r="K231" s="36">
        <f>SUMIFS(СВЦЭМ!$F$33:$F$776,СВЦЭМ!$A$33:$A$776,$A231,СВЦЭМ!$B$33:$B$776,K$214)+'СЕТ СН'!$F$15</f>
        <v>160.64063447999999</v>
      </c>
      <c r="L231" s="36">
        <f>SUMIFS(СВЦЭМ!$F$33:$F$776,СВЦЭМ!$A$33:$A$776,$A231,СВЦЭМ!$B$33:$B$776,L$214)+'СЕТ СН'!$F$15</f>
        <v>159.31323301</v>
      </c>
      <c r="M231" s="36">
        <f>SUMIFS(СВЦЭМ!$F$33:$F$776,СВЦЭМ!$A$33:$A$776,$A231,СВЦЭМ!$B$33:$B$776,M$214)+'СЕТ СН'!$F$15</f>
        <v>161.61649045999999</v>
      </c>
      <c r="N231" s="36">
        <f>SUMIFS(СВЦЭМ!$F$33:$F$776,СВЦЭМ!$A$33:$A$776,$A231,СВЦЭМ!$B$33:$B$776,N$214)+'СЕТ СН'!$F$15</f>
        <v>164.68833871999999</v>
      </c>
      <c r="O231" s="36">
        <f>SUMIFS(СВЦЭМ!$F$33:$F$776,СВЦЭМ!$A$33:$A$776,$A231,СВЦЭМ!$B$33:$B$776,O$214)+'СЕТ СН'!$F$15</f>
        <v>166.39969522999999</v>
      </c>
      <c r="P231" s="36">
        <f>SUMIFS(СВЦЭМ!$F$33:$F$776,СВЦЭМ!$A$33:$A$776,$A231,СВЦЭМ!$B$33:$B$776,P$214)+'СЕТ СН'!$F$15</f>
        <v>170.14130463999999</v>
      </c>
      <c r="Q231" s="36">
        <f>SUMIFS(СВЦЭМ!$F$33:$F$776,СВЦЭМ!$A$33:$A$776,$A231,СВЦЭМ!$B$33:$B$776,Q$214)+'СЕТ СН'!$F$15</f>
        <v>173.92182353999999</v>
      </c>
      <c r="R231" s="36">
        <f>SUMIFS(СВЦЭМ!$F$33:$F$776,СВЦЭМ!$A$33:$A$776,$A231,СВЦЭМ!$B$33:$B$776,R$214)+'СЕТ СН'!$F$15</f>
        <v>173.49310864</v>
      </c>
      <c r="S231" s="36">
        <f>SUMIFS(СВЦЭМ!$F$33:$F$776,СВЦЭМ!$A$33:$A$776,$A231,СВЦЭМ!$B$33:$B$776,S$214)+'СЕТ СН'!$F$15</f>
        <v>169.92972288000001</v>
      </c>
      <c r="T231" s="36">
        <f>SUMIFS(СВЦЭМ!$F$33:$F$776,СВЦЭМ!$A$33:$A$776,$A231,СВЦЭМ!$B$33:$B$776,T$214)+'СЕТ СН'!$F$15</f>
        <v>162.25167802999999</v>
      </c>
      <c r="U231" s="36">
        <f>SUMIFS(СВЦЭМ!$F$33:$F$776,СВЦЭМ!$A$33:$A$776,$A231,СВЦЭМ!$B$33:$B$776,U$214)+'СЕТ СН'!$F$15</f>
        <v>159.76399441999999</v>
      </c>
      <c r="V231" s="36">
        <f>SUMIFS(СВЦЭМ!$F$33:$F$776,СВЦЭМ!$A$33:$A$776,$A231,СВЦЭМ!$B$33:$B$776,V$214)+'СЕТ СН'!$F$15</f>
        <v>160.61055392</v>
      </c>
      <c r="W231" s="36">
        <f>SUMIFS(СВЦЭМ!$F$33:$F$776,СВЦЭМ!$A$33:$A$776,$A231,СВЦЭМ!$B$33:$B$776,W$214)+'СЕТ СН'!$F$15</f>
        <v>165.14395995000001</v>
      </c>
      <c r="X231" s="36">
        <f>SUMIFS(СВЦЭМ!$F$33:$F$776,СВЦЭМ!$A$33:$A$776,$A231,СВЦЭМ!$B$33:$B$776,X$214)+'СЕТ СН'!$F$15</f>
        <v>167.33116469000001</v>
      </c>
      <c r="Y231" s="36">
        <f>SUMIFS(СВЦЭМ!$F$33:$F$776,СВЦЭМ!$A$33:$A$776,$A231,СВЦЭМ!$B$33:$B$776,Y$214)+'СЕТ СН'!$F$15</f>
        <v>174.63046442000001</v>
      </c>
    </row>
    <row r="232" spans="1:25" ht="15.75" x14ac:dyDescent="0.2">
      <c r="A232" s="35">
        <f t="shared" si="6"/>
        <v>43879</v>
      </c>
      <c r="B232" s="36">
        <f>SUMIFS(СВЦЭМ!$F$33:$F$776,СВЦЭМ!$A$33:$A$776,$A232,СВЦЭМ!$B$33:$B$776,B$214)+'СЕТ СН'!$F$15</f>
        <v>165.85473293000001</v>
      </c>
      <c r="C232" s="36">
        <f>SUMIFS(СВЦЭМ!$F$33:$F$776,СВЦЭМ!$A$33:$A$776,$A232,СВЦЭМ!$B$33:$B$776,C$214)+'СЕТ СН'!$F$15</f>
        <v>172.23875544000001</v>
      </c>
      <c r="D232" s="36">
        <f>SUMIFS(СВЦЭМ!$F$33:$F$776,СВЦЭМ!$A$33:$A$776,$A232,СВЦЭМ!$B$33:$B$776,D$214)+'СЕТ СН'!$F$15</f>
        <v>173.90239765000001</v>
      </c>
      <c r="E232" s="36">
        <f>SUMIFS(СВЦЭМ!$F$33:$F$776,СВЦЭМ!$A$33:$A$776,$A232,СВЦЭМ!$B$33:$B$776,E$214)+'СЕТ СН'!$F$15</f>
        <v>175.38103982000001</v>
      </c>
      <c r="F232" s="36">
        <f>SUMIFS(СВЦЭМ!$F$33:$F$776,СВЦЭМ!$A$33:$A$776,$A232,СВЦЭМ!$B$33:$B$776,F$214)+'СЕТ СН'!$F$15</f>
        <v>173.70812063</v>
      </c>
      <c r="G232" s="36">
        <f>SUMIFS(СВЦЭМ!$F$33:$F$776,СВЦЭМ!$A$33:$A$776,$A232,СВЦЭМ!$B$33:$B$776,G$214)+'СЕТ СН'!$F$15</f>
        <v>170.99868555</v>
      </c>
      <c r="H232" s="36">
        <f>SUMIFS(СВЦЭМ!$F$33:$F$776,СВЦЭМ!$A$33:$A$776,$A232,СВЦЭМ!$B$33:$B$776,H$214)+'СЕТ СН'!$F$15</f>
        <v>165.12887667000001</v>
      </c>
      <c r="I232" s="36">
        <f>SUMIFS(СВЦЭМ!$F$33:$F$776,СВЦЭМ!$A$33:$A$776,$A232,СВЦЭМ!$B$33:$B$776,I$214)+'СЕТ СН'!$F$15</f>
        <v>159.20076234000001</v>
      </c>
      <c r="J232" s="36">
        <f>SUMIFS(СВЦЭМ!$F$33:$F$776,СВЦЭМ!$A$33:$A$776,$A232,СВЦЭМ!$B$33:$B$776,J$214)+'СЕТ СН'!$F$15</f>
        <v>158.17328397</v>
      </c>
      <c r="K232" s="36">
        <f>SUMIFS(СВЦЭМ!$F$33:$F$776,СВЦЭМ!$A$33:$A$776,$A232,СВЦЭМ!$B$33:$B$776,K$214)+'СЕТ СН'!$F$15</f>
        <v>158.35068665</v>
      </c>
      <c r="L232" s="36">
        <f>SUMIFS(СВЦЭМ!$F$33:$F$776,СВЦЭМ!$A$33:$A$776,$A232,СВЦЭМ!$B$33:$B$776,L$214)+'СЕТ СН'!$F$15</f>
        <v>158.39560695</v>
      </c>
      <c r="M232" s="36">
        <f>SUMIFS(СВЦЭМ!$F$33:$F$776,СВЦЭМ!$A$33:$A$776,$A232,СВЦЭМ!$B$33:$B$776,M$214)+'СЕТ СН'!$F$15</f>
        <v>161.59916240000001</v>
      </c>
      <c r="N232" s="36">
        <f>SUMIFS(СВЦЭМ!$F$33:$F$776,СВЦЭМ!$A$33:$A$776,$A232,СВЦЭМ!$B$33:$B$776,N$214)+'СЕТ СН'!$F$15</f>
        <v>168.01500385</v>
      </c>
      <c r="O232" s="36">
        <f>SUMIFS(СВЦЭМ!$F$33:$F$776,СВЦЭМ!$A$33:$A$776,$A232,СВЦЭМ!$B$33:$B$776,O$214)+'СЕТ СН'!$F$15</f>
        <v>176.03631677999999</v>
      </c>
      <c r="P232" s="36">
        <f>SUMIFS(СВЦЭМ!$F$33:$F$776,СВЦЭМ!$A$33:$A$776,$A232,СВЦЭМ!$B$33:$B$776,P$214)+'СЕТ СН'!$F$15</f>
        <v>179.33058874</v>
      </c>
      <c r="Q232" s="36">
        <f>SUMIFS(СВЦЭМ!$F$33:$F$776,СВЦЭМ!$A$33:$A$776,$A232,СВЦЭМ!$B$33:$B$776,Q$214)+'СЕТ СН'!$F$15</f>
        <v>181.18721651999999</v>
      </c>
      <c r="R232" s="36">
        <f>SUMIFS(СВЦЭМ!$F$33:$F$776,СВЦЭМ!$A$33:$A$776,$A232,СВЦЭМ!$B$33:$B$776,R$214)+'СЕТ СН'!$F$15</f>
        <v>180.20297113999999</v>
      </c>
      <c r="S232" s="36">
        <f>SUMIFS(СВЦЭМ!$F$33:$F$776,СВЦЭМ!$A$33:$A$776,$A232,СВЦЭМ!$B$33:$B$776,S$214)+'СЕТ СН'!$F$15</f>
        <v>176.92708536999999</v>
      </c>
      <c r="T232" s="36">
        <f>SUMIFS(СВЦЭМ!$F$33:$F$776,СВЦЭМ!$A$33:$A$776,$A232,СВЦЭМ!$B$33:$B$776,T$214)+'СЕТ СН'!$F$15</f>
        <v>169.69514434000001</v>
      </c>
      <c r="U232" s="36">
        <f>SUMIFS(СВЦЭМ!$F$33:$F$776,СВЦЭМ!$A$33:$A$776,$A232,СВЦЭМ!$B$33:$B$776,U$214)+'СЕТ СН'!$F$15</f>
        <v>167.14560453999999</v>
      </c>
      <c r="V232" s="36">
        <f>SUMIFS(СВЦЭМ!$F$33:$F$776,СВЦЭМ!$A$33:$A$776,$A232,СВЦЭМ!$B$33:$B$776,V$214)+'СЕТ СН'!$F$15</f>
        <v>165.29497032</v>
      </c>
      <c r="W232" s="36">
        <f>SUMIFS(СВЦЭМ!$F$33:$F$776,СВЦЭМ!$A$33:$A$776,$A232,СВЦЭМ!$B$33:$B$776,W$214)+'СЕТ СН'!$F$15</f>
        <v>167.69908315999999</v>
      </c>
      <c r="X232" s="36">
        <f>SUMIFS(СВЦЭМ!$F$33:$F$776,СВЦЭМ!$A$33:$A$776,$A232,СВЦЭМ!$B$33:$B$776,X$214)+'СЕТ СН'!$F$15</f>
        <v>167.34681087999999</v>
      </c>
      <c r="Y232" s="36">
        <f>SUMIFS(СВЦЭМ!$F$33:$F$776,СВЦЭМ!$A$33:$A$776,$A232,СВЦЭМ!$B$33:$B$776,Y$214)+'СЕТ СН'!$F$15</f>
        <v>172.65881239999999</v>
      </c>
    </row>
    <row r="233" spans="1:25" ht="15.75" x14ac:dyDescent="0.2">
      <c r="A233" s="35">
        <f t="shared" si="6"/>
        <v>43880</v>
      </c>
      <c r="B233" s="36">
        <f>SUMIFS(СВЦЭМ!$F$33:$F$776,СВЦЭМ!$A$33:$A$776,$A233,СВЦЭМ!$B$33:$B$776,B$214)+'СЕТ СН'!$F$15</f>
        <v>177.12888594</v>
      </c>
      <c r="C233" s="36">
        <f>SUMIFS(СВЦЭМ!$F$33:$F$776,СВЦЭМ!$A$33:$A$776,$A233,СВЦЭМ!$B$33:$B$776,C$214)+'СЕТ СН'!$F$15</f>
        <v>177.62488653</v>
      </c>
      <c r="D233" s="36">
        <f>SUMIFS(СВЦЭМ!$F$33:$F$776,СВЦЭМ!$A$33:$A$776,$A233,СВЦЭМ!$B$33:$B$776,D$214)+'СЕТ СН'!$F$15</f>
        <v>180.94130643</v>
      </c>
      <c r="E233" s="36">
        <f>SUMIFS(СВЦЭМ!$F$33:$F$776,СВЦЭМ!$A$33:$A$776,$A233,СВЦЭМ!$B$33:$B$776,E$214)+'СЕТ СН'!$F$15</f>
        <v>182.30412161000001</v>
      </c>
      <c r="F233" s="36">
        <f>SUMIFS(СВЦЭМ!$F$33:$F$776,СВЦЭМ!$A$33:$A$776,$A233,СВЦЭМ!$B$33:$B$776,F$214)+'СЕТ СН'!$F$15</f>
        <v>180.81540197999999</v>
      </c>
      <c r="G233" s="36">
        <f>SUMIFS(СВЦЭМ!$F$33:$F$776,СВЦЭМ!$A$33:$A$776,$A233,СВЦЭМ!$B$33:$B$776,G$214)+'СЕТ СН'!$F$15</f>
        <v>179.57005083999999</v>
      </c>
      <c r="H233" s="36">
        <f>SUMIFS(СВЦЭМ!$F$33:$F$776,СВЦЭМ!$A$33:$A$776,$A233,СВЦЭМ!$B$33:$B$776,H$214)+'СЕТ СН'!$F$15</f>
        <v>173.52659804000001</v>
      </c>
      <c r="I233" s="36">
        <f>SUMIFS(СВЦЭМ!$F$33:$F$776,СВЦЭМ!$A$33:$A$776,$A233,СВЦЭМ!$B$33:$B$776,I$214)+'СЕТ СН'!$F$15</f>
        <v>167.07260199999999</v>
      </c>
      <c r="J233" s="36">
        <f>SUMIFS(СВЦЭМ!$F$33:$F$776,СВЦЭМ!$A$33:$A$776,$A233,СВЦЭМ!$B$33:$B$776,J$214)+'СЕТ СН'!$F$15</f>
        <v>161.46016603000001</v>
      </c>
      <c r="K233" s="36">
        <f>SUMIFS(СВЦЭМ!$F$33:$F$776,СВЦЭМ!$A$33:$A$776,$A233,СВЦЭМ!$B$33:$B$776,K$214)+'СЕТ СН'!$F$15</f>
        <v>157.25592626</v>
      </c>
      <c r="L233" s="36">
        <f>SUMIFS(СВЦЭМ!$F$33:$F$776,СВЦЭМ!$A$33:$A$776,$A233,СВЦЭМ!$B$33:$B$776,L$214)+'СЕТ СН'!$F$15</f>
        <v>157.39836341</v>
      </c>
      <c r="M233" s="36">
        <f>SUMIFS(СВЦЭМ!$F$33:$F$776,СВЦЭМ!$A$33:$A$776,$A233,СВЦЭМ!$B$33:$B$776,M$214)+'СЕТ СН'!$F$15</f>
        <v>159.03231604000001</v>
      </c>
      <c r="N233" s="36">
        <f>SUMIFS(СВЦЭМ!$F$33:$F$776,СВЦЭМ!$A$33:$A$776,$A233,СВЦЭМ!$B$33:$B$776,N$214)+'СЕТ СН'!$F$15</f>
        <v>163.00095034</v>
      </c>
      <c r="O233" s="36">
        <f>SUMIFS(СВЦЭМ!$F$33:$F$776,СВЦЭМ!$A$33:$A$776,$A233,СВЦЭМ!$B$33:$B$776,O$214)+'СЕТ СН'!$F$15</f>
        <v>167.24377684999999</v>
      </c>
      <c r="P233" s="36">
        <f>SUMIFS(СВЦЭМ!$F$33:$F$776,СВЦЭМ!$A$33:$A$776,$A233,СВЦЭМ!$B$33:$B$776,P$214)+'СЕТ СН'!$F$15</f>
        <v>170.84960925999999</v>
      </c>
      <c r="Q233" s="36">
        <f>SUMIFS(СВЦЭМ!$F$33:$F$776,СВЦЭМ!$A$33:$A$776,$A233,СВЦЭМ!$B$33:$B$776,Q$214)+'СЕТ СН'!$F$15</f>
        <v>171.84094399</v>
      </c>
      <c r="R233" s="36">
        <f>SUMIFS(СВЦЭМ!$F$33:$F$776,СВЦЭМ!$A$33:$A$776,$A233,СВЦЭМ!$B$33:$B$776,R$214)+'СЕТ СН'!$F$15</f>
        <v>170.56953229999999</v>
      </c>
      <c r="S233" s="36">
        <f>SUMIFS(СВЦЭМ!$F$33:$F$776,СВЦЭМ!$A$33:$A$776,$A233,СВЦЭМ!$B$33:$B$776,S$214)+'СЕТ СН'!$F$15</f>
        <v>165.63375757</v>
      </c>
      <c r="T233" s="36">
        <f>SUMIFS(СВЦЭМ!$F$33:$F$776,СВЦЭМ!$A$33:$A$776,$A233,СВЦЭМ!$B$33:$B$776,T$214)+'СЕТ СН'!$F$15</f>
        <v>158.75663245999999</v>
      </c>
      <c r="U233" s="36">
        <f>SUMIFS(СВЦЭМ!$F$33:$F$776,СВЦЭМ!$A$33:$A$776,$A233,СВЦЭМ!$B$33:$B$776,U$214)+'СЕТ СН'!$F$15</f>
        <v>157.44223836</v>
      </c>
      <c r="V233" s="36">
        <f>SUMIFS(СВЦЭМ!$F$33:$F$776,СВЦЭМ!$A$33:$A$776,$A233,СВЦЭМ!$B$33:$B$776,V$214)+'СЕТ СН'!$F$15</f>
        <v>161.12264074000001</v>
      </c>
      <c r="W233" s="36">
        <f>SUMIFS(СВЦЭМ!$F$33:$F$776,СВЦЭМ!$A$33:$A$776,$A233,СВЦЭМ!$B$33:$B$776,W$214)+'СЕТ СН'!$F$15</f>
        <v>159.55852562000001</v>
      </c>
      <c r="X233" s="36">
        <f>SUMIFS(СВЦЭМ!$F$33:$F$776,СВЦЭМ!$A$33:$A$776,$A233,СВЦЭМ!$B$33:$B$776,X$214)+'СЕТ СН'!$F$15</f>
        <v>159.89117350000001</v>
      </c>
      <c r="Y233" s="36">
        <f>SUMIFS(СВЦЭМ!$F$33:$F$776,СВЦЭМ!$A$33:$A$776,$A233,СВЦЭМ!$B$33:$B$776,Y$214)+'СЕТ СН'!$F$15</f>
        <v>167.65053996</v>
      </c>
    </row>
    <row r="234" spans="1:25" ht="15.75" x14ac:dyDescent="0.2">
      <c r="A234" s="35">
        <f t="shared" si="6"/>
        <v>43881</v>
      </c>
      <c r="B234" s="36">
        <f>SUMIFS(СВЦЭМ!$F$33:$F$776,СВЦЭМ!$A$33:$A$776,$A234,СВЦЭМ!$B$33:$B$776,B$214)+'СЕТ СН'!$F$15</f>
        <v>168.29509313</v>
      </c>
      <c r="C234" s="36">
        <f>SUMIFS(СВЦЭМ!$F$33:$F$776,СВЦЭМ!$A$33:$A$776,$A234,СВЦЭМ!$B$33:$B$776,C$214)+'СЕТ СН'!$F$15</f>
        <v>169.95166761999999</v>
      </c>
      <c r="D234" s="36">
        <f>SUMIFS(СВЦЭМ!$F$33:$F$776,СВЦЭМ!$A$33:$A$776,$A234,СВЦЭМ!$B$33:$B$776,D$214)+'СЕТ СН'!$F$15</f>
        <v>172.52585649</v>
      </c>
      <c r="E234" s="36">
        <f>SUMIFS(СВЦЭМ!$F$33:$F$776,СВЦЭМ!$A$33:$A$776,$A234,СВЦЭМ!$B$33:$B$776,E$214)+'СЕТ СН'!$F$15</f>
        <v>175.92921096000001</v>
      </c>
      <c r="F234" s="36">
        <f>SUMIFS(СВЦЭМ!$F$33:$F$776,СВЦЭМ!$A$33:$A$776,$A234,СВЦЭМ!$B$33:$B$776,F$214)+'СЕТ СН'!$F$15</f>
        <v>176.59907390999999</v>
      </c>
      <c r="G234" s="36">
        <f>SUMIFS(СВЦЭМ!$F$33:$F$776,СВЦЭМ!$A$33:$A$776,$A234,СВЦЭМ!$B$33:$B$776,G$214)+'СЕТ СН'!$F$15</f>
        <v>174.84567134</v>
      </c>
      <c r="H234" s="36">
        <f>SUMIFS(СВЦЭМ!$F$33:$F$776,СВЦЭМ!$A$33:$A$776,$A234,СВЦЭМ!$B$33:$B$776,H$214)+'СЕТ СН'!$F$15</f>
        <v>169.08709665000001</v>
      </c>
      <c r="I234" s="36">
        <f>SUMIFS(СВЦЭМ!$F$33:$F$776,СВЦЭМ!$A$33:$A$776,$A234,СВЦЭМ!$B$33:$B$776,I$214)+'СЕТ СН'!$F$15</f>
        <v>162.26812315999999</v>
      </c>
      <c r="J234" s="36">
        <f>SUMIFS(СВЦЭМ!$F$33:$F$776,СВЦЭМ!$A$33:$A$776,$A234,СВЦЭМ!$B$33:$B$776,J$214)+'СЕТ СН'!$F$15</f>
        <v>155.11408044999999</v>
      </c>
      <c r="K234" s="36">
        <f>SUMIFS(СВЦЭМ!$F$33:$F$776,СВЦЭМ!$A$33:$A$776,$A234,СВЦЭМ!$B$33:$B$776,K$214)+'СЕТ СН'!$F$15</f>
        <v>152.01665865999999</v>
      </c>
      <c r="L234" s="36">
        <f>SUMIFS(СВЦЭМ!$F$33:$F$776,СВЦЭМ!$A$33:$A$776,$A234,СВЦЭМ!$B$33:$B$776,L$214)+'СЕТ СН'!$F$15</f>
        <v>152.26599687999999</v>
      </c>
      <c r="M234" s="36">
        <f>SUMIFS(СВЦЭМ!$F$33:$F$776,СВЦЭМ!$A$33:$A$776,$A234,СВЦЭМ!$B$33:$B$776,M$214)+'СЕТ СН'!$F$15</f>
        <v>154.22952369999999</v>
      </c>
      <c r="N234" s="36">
        <f>SUMIFS(СВЦЭМ!$F$33:$F$776,СВЦЭМ!$A$33:$A$776,$A234,СВЦЭМ!$B$33:$B$776,N$214)+'СЕТ СН'!$F$15</f>
        <v>159.55094811999999</v>
      </c>
      <c r="O234" s="36">
        <f>SUMIFS(СВЦЭМ!$F$33:$F$776,СВЦЭМ!$A$33:$A$776,$A234,СВЦЭМ!$B$33:$B$776,O$214)+'СЕТ СН'!$F$15</f>
        <v>163.80120231999999</v>
      </c>
      <c r="P234" s="36">
        <f>SUMIFS(СВЦЭМ!$F$33:$F$776,СВЦЭМ!$A$33:$A$776,$A234,СВЦЭМ!$B$33:$B$776,P$214)+'СЕТ СН'!$F$15</f>
        <v>166.99716508</v>
      </c>
      <c r="Q234" s="36">
        <f>SUMIFS(СВЦЭМ!$F$33:$F$776,СВЦЭМ!$A$33:$A$776,$A234,СВЦЭМ!$B$33:$B$776,Q$214)+'СЕТ СН'!$F$15</f>
        <v>170.15924181</v>
      </c>
      <c r="R234" s="36">
        <f>SUMIFS(СВЦЭМ!$F$33:$F$776,СВЦЭМ!$A$33:$A$776,$A234,СВЦЭМ!$B$33:$B$776,R$214)+'СЕТ СН'!$F$15</f>
        <v>169.07593943000001</v>
      </c>
      <c r="S234" s="36">
        <f>SUMIFS(СВЦЭМ!$F$33:$F$776,СВЦЭМ!$A$33:$A$776,$A234,СВЦЭМ!$B$33:$B$776,S$214)+'СЕТ СН'!$F$15</f>
        <v>162.5248631</v>
      </c>
      <c r="T234" s="36">
        <f>SUMIFS(СВЦЭМ!$F$33:$F$776,СВЦЭМ!$A$33:$A$776,$A234,СВЦЭМ!$B$33:$B$776,T$214)+'СЕТ СН'!$F$15</f>
        <v>156.73653468000001</v>
      </c>
      <c r="U234" s="36">
        <f>SUMIFS(СВЦЭМ!$F$33:$F$776,СВЦЭМ!$A$33:$A$776,$A234,СВЦЭМ!$B$33:$B$776,U$214)+'СЕТ СН'!$F$15</f>
        <v>152.84501981</v>
      </c>
      <c r="V234" s="36">
        <f>SUMIFS(СВЦЭМ!$F$33:$F$776,СВЦЭМ!$A$33:$A$776,$A234,СВЦЭМ!$B$33:$B$776,V$214)+'СЕТ СН'!$F$15</f>
        <v>153.55883731</v>
      </c>
      <c r="W234" s="36">
        <f>SUMIFS(СВЦЭМ!$F$33:$F$776,СВЦЭМ!$A$33:$A$776,$A234,СВЦЭМ!$B$33:$B$776,W$214)+'СЕТ СН'!$F$15</f>
        <v>157.55270482</v>
      </c>
      <c r="X234" s="36">
        <f>SUMIFS(СВЦЭМ!$F$33:$F$776,СВЦЭМ!$A$33:$A$776,$A234,СВЦЭМ!$B$33:$B$776,X$214)+'СЕТ СН'!$F$15</f>
        <v>161.17919560999999</v>
      </c>
      <c r="Y234" s="36">
        <f>SUMIFS(СВЦЭМ!$F$33:$F$776,СВЦЭМ!$A$33:$A$776,$A234,СВЦЭМ!$B$33:$B$776,Y$214)+'СЕТ СН'!$F$15</f>
        <v>163.55885026999999</v>
      </c>
    </row>
    <row r="235" spans="1:25" ht="15.75" x14ac:dyDescent="0.2">
      <c r="A235" s="35">
        <f t="shared" si="6"/>
        <v>43882</v>
      </c>
      <c r="B235" s="36">
        <f>SUMIFS(СВЦЭМ!$F$33:$F$776,СВЦЭМ!$A$33:$A$776,$A235,СВЦЭМ!$B$33:$B$776,B$214)+'СЕТ СН'!$F$15</f>
        <v>166.21643911999999</v>
      </c>
      <c r="C235" s="36">
        <f>SUMIFS(СВЦЭМ!$F$33:$F$776,СВЦЭМ!$A$33:$A$776,$A235,СВЦЭМ!$B$33:$B$776,C$214)+'СЕТ СН'!$F$15</f>
        <v>170.97246582</v>
      </c>
      <c r="D235" s="36">
        <f>SUMIFS(СВЦЭМ!$F$33:$F$776,СВЦЭМ!$A$33:$A$776,$A235,СВЦЭМ!$B$33:$B$776,D$214)+'СЕТ СН'!$F$15</f>
        <v>173.72593961000001</v>
      </c>
      <c r="E235" s="36">
        <f>SUMIFS(СВЦЭМ!$F$33:$F$776,СВЦЭМ!$A$33:$A$776,$A235,СВЦЭМ!$B$33:$B$776,E$214)+'СЕТ СН'!$F$15</f>
        <v>174.47843445000001</v>
      </c>
      <c r="F235" s="36">
        <f>SUMIFS(СВЦЭМ!$F$33:$F$776,СВЦЭМ!$A$33:$A$776,$A235,СВЦЭМ!$B$33:$B$776,F$214)+'СЕТ СН'!$F$15</f>
        <v>172.00104210999999</v>
      </c>
      <c r="G235" s="36">
        <f>SUMIFS(СВЦЭМ!$F$33:$F$776,СВЦЭМ!$A$33:$A$776,$A235,СВЦЭМ!$B$33:$B$776,G$214)+'СЕТ СН'!$F$15</f>
        <v>167.29514707000001</v>
      </c>
      <c r="H235" s="36">
        <f>SUMIFS(СВЦЭМ!$F$33:$F$776,СВЦЭМ!$A$33:$A$776,$A235,СВЦЭМ!$B$33:$B$776,H$214)+'СЕТ СН'!$F$15</f>
        <v>163.35511120999999</v>
      </c>
      <c r="I235" s="36">
        <f>SUMIFS(СВЦЭМ!$F$33:$F$776,СВЦЭМ!$A$33:$A$776,$A235,СВЦЭМ!$B$33:$B$776,I$214)+'СЕТ СН'!$F$15</f>
        <v>159.79986847000001</v>
      </c>
      <c r="J235" s="36">
        <f>SUMIFS(СВЦЭМ!$F$33:$F$776,СВЦЭМ!$A$33:$A$776,$A235,СВЦЭМ!$B$33:$B$776,J$214)+'СЕТ СН'!$F$15</f>
        <v>155.33301062000001</v>
      </c>
      <c r="K235" s="36">
        <f>SUMIFS(СВЦЭМ!$F$33:$F$776,СВЦЭМ!$A$33:$A$776,$A235,СВЦЭМ!$B$33:$B$776,K$214)+'СЕТ СН'!$F$15</f>
        <v>154.25619555</v>
      </c>
      <c r="L235" s="36">
        <f>SUMIFS(СВЦЭМ!$F$33:$F$776,СВЦЭМ!$A$33:$A$776,$A235,СВЦЭМ!$B$33:$B$776,L$214)+'СЕТ СН'!$F$15</f>
        <v>154.96087191000001</v>
      </c>
      <c r="M235" s="36">
        <f>SUMIFS(СВЦЭМ!$F$33:$F$776,СВЦЭМ!$A$33:$A$776,$A235,СВЦЭМ!$B$33:$B$776,M$214)+'СЕТ СН'!$F$15</f>
        <v>157.54533108999999</v>
      </c>
      <c r="N235" s="36">
        <f>SUMIFS(СВЦЭМ!$F$33:$F$776,СВЦЭМ!$A$33:$A$776,$A235,СВЦЭМ!$B$33:$B$776,N$214)+'СЕТ СН'!$F$15</f>
        <v>161.58070208000001</v>
      </c>
      <c r="O235" s="36">
        <f>SUMIFS(СВЦЭМ!$F$33:$F$776,СВЦЭМ!$A$33:$A$776,$A235,СВЦЭМ!$B$33:$B$776,O$214)+'СЕТ СН'!$F$15</f>
        <v>165.85133028000001</v>
      </c>
      <c r="P235" s="36">
        <f>SUMIFS(СВЦЭМ!$F$33:$F$776,СВЦЭМ!$A$33:$A$776,$A235,СВЦЭМ!$B$33:$B$776,P$214)+'СЕТ СН'!$F$15</f>
        <v>168.26058674999999</v>
      </c>
      <c r="Q235" s="36">
        <f>SUMIFS(СВЦЭМ!$F$33:$F$776,СВЦЭМ!$A$33:$A$776,$A235,СВЦЭМ!$B$33:$B$776,Q$214)+'СЕТ СН'!$F$15</f>
        <v>169.68841040000001</v>
      </c>
      <c r="R235" s="36">
        <f>SUMIFS(СВЦЭМ!$F$33:$F$776,СВЦЭМ!$A$33:$A$776,$A235,СВЦЭМ!$B$33:$B$776,R$214)+'СЕТ СН'!$F$15</f>
        <v>169.05721618000001</v>
      </c>
      <c r="S235" s="36">
        <f>SUMIFS(СВЦЭМ!$F$33:$F$776,СВЦЭМ!$A$33:$A$776,$A235,СВЦЭМ!$B$33:$B$776,S$214)+'СЕТ СН'!$F$15</f>
        <v>165.40718244000001</v>
      </c>
      <c r="T235" s="36">
        <f>SUMIFS(СВЦЭМ!$F$33:$F$776,СВЦЭМ!$A$33:$A$776,$A235,СВЦЭМ!$B$33:$B$776,T$214)+'СЕТ СН'!$F$15</f>
        <v>158.88011243</v>
      </c>
      <c r="U235" s="36">
        <f>SUMIFS(СВЦЭМ!$F$33:$F$776,СВЦЭМ!$A$33:$A$776,$A235,СВЦЭМ!$B$33:$B$776,U$214)+'СЕТ СН'!$F$15</f>
        <v>154.27889474</v>
      </c>
      <c r="V235" s="36">
        <f>SUMIFS(СВЦЭМ!$F$33:$F$776,СВЦЭМ!$A$33:$A$776,$A235,СВЦЭМ!$B$33:$B$776,V$214)+'СЕТ СН'!$F$15</f>
        <v>147.89430755999999</v>
      </c>
      <c r="W235" s="36">
        <f>SUMIFS(СВЦЭМ!$F$33:$F$776,СВЦЭМ!$A$33:$A$776,$A235,СВЦЭМ!$B$33:$B$776,W$214)+'СЕТ СН'!$F$15</f>
        <v>149.02000236000001</v>
      </c>
      <c r="X235" s="36">
        <f>SUMIFS(СВЦЭМ!$F$33:$F$776,СВЦЭМ!$A$33:$A$776,$A235,СВЦЭМ!$B$33:$B$776,X$214)+'СЕТ СН'!$F$15</f>
        <v>150.70192768999999</v>
      </c>
      <c r="Y235" s="36">
        <f>SUMIFS(СВЦЭМ!$F$33:$F$776,СВЦЭМ!$A$33:$A$776,$A235,СВЦЭМ!$B$33:$B$776,Y$214)+'СЕТ СН'!$F$15</f>
        <v>154.96906140999999</v>
      </c>
    </row>
    <row r="236" spans="1:25" ht="15.75" x14ac:dyDescent="0.2">
      <c r="A236" s="35">
        <f t="shared" si="6"/>
        <v>43883</v>
      </c>
      <c r="B236" s="36">
        <f>SUMIFS(СВЦЭМ!$F$33:$F$776,СВЦЭМ!$A$33:$A$776,$A236,СВЦЭМ!$B$33:$B$776,B$214)+'СЕТ СН'!$F$15</f>
        <v>161.16901915</v>
      </c>
      <c r="C236" s="36">
        <f>SUMIFS(СВЦЭМ!$F$33:$F$776,СВЦЭМ!$A$33:$A$776,$A236,СВЦЭМ!$B$33:$B$776,C$214)+'СЕТ СН'!$F$15</f>
        <v>164.56333481999999</v>
      </c>
      <c r="D236" s="36">
        <f>SUMIFS(СВЦЭМ!$F$33:$F$776,СВЦЭМ!$A$33:$A$776,$A236,СВЦЭМ!$B$33:$B$776,D$214)+'СЕТ СН'!$F$15</f>
        <v>165.5526672</v>
      </c>
      <c r="E236" s="36">
        <f>SUMIFS(СВЦЭМ!$F$33:$F$776,СВЦЭМ!$A$33:$A$776,$A236,СВЦЭМ!$B$33:$B$776,E$214)+'СЕТ СН'!$F$15</f>
        <v>165.81254446</v>
      </c>
      <c r="F236" s="36">
        <f>SUMIFS(СВЦЭМ!$F$33:$F$776,СВЦЭМ!$A$33:$A$776,$A236,СВЦЭМ!$B$33:$B$776,F$214)+'СЕТ СН'!$F$15</f>
        <v>165.15728324</v>
      </c>
      <c r="G236" s="36">
        <f>SUMIFS(СВЦЭМ!$F$33:$F$776,СВЦЭМ!$A$33:$A$776,$A236,СВЦЭМ!$B$33:$B$776,G$214)+'СЕТ СН'!$F$15</f>
        <v>163.54401609999999</v>
      </c>
      <c r="H236" s="36">
        <f>SUMIFS(СВЦЭМ!$F$33:$F$776,СВЦЭМ!$A$33:$A$776,$A236,СВЦЭМ!$B$33:$B$776,H$214)+'СЕТ СН'!$F$15</f>
        <v>159.22129827000001</v>
      </c>
      <c r="I236" s="36">
        <f>SUMIFS(СВЦЭМ!$F$33:$F$776,СВЦЭМ!$A$33:$A$776,$A236,СВЦЭМ!$B$33:$B$776,I$214)+'СЕТ СН'!$F$15</f>
        <v>152.80520559000001</v>
      </c>
      <c r="J236" s="36">
        <f>SUMIFS(СВЦЭМ!$F$33:$F$776,СВЦЭМ!$A$33:$A$776,$A236,СВЦЭМ!$B$33:$B$776,J$214)+'СЕТ СН'!$F$15</f>
        <v>153.74901671999999</v>
      </c>
      <c r="K236" s="36">
        <f>SUMIFS(СВЦЭМ!$F$33:$F$776,СВЦЭМ!$A$33:$A$776,$A236,СВЦЭМ!$B$33:$B$776,K$214)+'СЕТ СН'!$F$15</f>
        <v>155.6356203</v>
      </c>
      <c r="L236" s="36">
        <f>SUMIFS(СВЦЭМ!$F$33:$F$776,СВЦЭМ!$A$33:$A$776,$A236,СВЦЭМ!$B$33:$B$776,L$214)+'СЕТ СН'!$F$15</f>
        <v>157.69618229</v>
      </c>
      <c r="M236" s="36">
        <f>SUMIFS(СВЦЭМ!$F$33:$F$776,СВЦЭМ!$A$33:$A$776,$A236,СВЦЭМ!$B$33:$B$776,M$214)+'СЕТ СН'!$F$15</f>
        <v>159.38093051000001</v>
      </c>
      <c r="N236" s="36">
        <f>SUMIFS(СВЦЭМ!$F$33:$F$776,СВЦЭМ!$A$33:$A$776,$A236,СВЦЭМ!$B$33:$B$776,N$214)+'СЕТ СН'!$F$15</f>
        <v>159.80722084000001</v>
      </c>
      <c r="O236" s="36">
        <f>SUMIFS(СВЦЭМ!$F$33:$F$776,СВЦЭМ!$A$33:$A$776,$A236,СВЦЭМ!$B$33:$B$776,O$214)+'СЕТ СН'!$F$15</f>
        <v>159.78689387</v>
      </c>
      <c r="P236" s="36">
        <f>SUMIFS(СВЦЭМ!$F$33:$F$776,СВЦЭМ!$A$33:$A$776,$A236,СВЦЭМ!$B$33:$B$776,P$214)+'СЕТ СН'!$F$15</f>
        <v>158.57248731000001</v>
      </c>
      <c r="Q236" s="36">
        <f>SUMIFS(СВЦЭМ!$F$33:$F$776,СВЦЭМ!$A$33:$A$776,$A236,СВЦЭМ!$B$33:$B$776,Q$214)+'СЕТ СН'!$F$15</f>
        <v>157.73896303999999</v>
      </c>
      <c r="R236" s="36">
        <f>SUMIFS(СВЦЭМ!$F$33:$F$776,СВЦЭМ!$A$33:$A$776,$A236,СВЦЭМ!$B$33:$B$776,R$214)+'СЕТ СН'!$F$15</f>
        <v>156.68682411</v>
      </c>
      <c r="S236" s="36">
        <f>SUMIFS(СВЦЭМ!$F$33:$F$776,СВЦЭМ!$A$33:$A$776,$A236,СВЦЭМ!$B$33:$B$776,S$214)+'СЕТ СН'!$F$15</f>
        <v>157.02811488</v>
      </c>
      <c r="T236" s="36">
        <f>SUMIFS(СВЦЭМ!$F$33:$F$776,СВЦЭМ!$A$33:$A$776,$A236,СВЦЭМ!$B$33:$B$776,T$214)+'СЕТ СН'!$F$15</f>
        <v>157.67216015</v>
      </c>
      <c r="U236" s="36">
        <f>SUMIFS(СВЦЭМ!$F$33:$F$776,СВЦЭМ!$A$33:$A$776,$A236,СВЦЭМ!$B$33:$B$776,U$214)+'СЕТ СН'!$F$15</f>
        <v>158.46960098</v>
      </c>
      <c r="V236" s="36">
        <f>SUMIFS(СВЦЭМ!$F$33:$F$776,СВЦЭМ!$A$33:$A$776,$A236,СВЦЭМ!$B$33:$B$776,V$214)+'СЕТ СН'!$F$15</f>
        <v>160.17061952</v>
      </c>
      <c r="W236" s="36">
        <f>SUMIFS(СВЦЭМ!$F$33:$F$776,СВЦЭМ!$A$33:$A$776,$A236,СВЦЭМ!$B$33:$B$776,W$214)+'СЕТ СН'!$F$15</f>
        <v>159.63005887</v>
      </c>
      <c r="X236" s="36">
        <f>SUMIFS(СВЦЭМ!$F$33:$F$776,СВЦЭМ!$A$33:$A$776,$A236,СВЦЭМ!$B$33:$B$776,X$214)+'СЕТ СН'!$F$15</f>
        <v>157.66191807999999</v>
      </c>
      <c r="Y236" s="36">
        <f>SUMIFS(СВЦЭМ!$F$33:$F$776,СВЦЭМ!$A$33:$A$776,$A236,СВЦЭМ!$B$33:$B$776,Y$214)+'СЕТ СН'!$F$15</f>
        <v>155.64042867000001</v>
      </c>
    </row>
    <row r="237" spans="1:25" ht="15.75" x14ac:dyDescent="0.2">
      <c r="A237" s="35">
        <f t="shared" si="6"/>
        <v>43884</v>
      </c>
      <c r="B237" s="36">
        <f>SUMIFS(СВЦЭМ!$F$33:$F$776,СВЦЭМ!$A$33:$A$776,$A237,СВЦЭМ!$B$33:$B$776,B$214)+'СЕТ СН'!$F$15</f>
        <v>162.53842424999999</v>
      </c>
      <c r="C237" s="36">
        <f>SUMIFS(СВЦЭМ!$F$33:$F$776,СВЦЭМ!$A$33:$A$776,$A237,СВЦЭМ!$B$33:$B$776,C$214)+'СЕТ СН'!$F$15</f>
        <v>166.30672283999999</v>
      </c>
      <c r="D237" s="36">
        <f>SUMIFS(СВЦЭМ!$F$33:$F$776,СВЦЭМ!$A$33:$A$776,$A237,СВЦЭМ!$B$33:$B$776,D$214)+'СЕТ СН'!$F$15</f>
        <v>168.62747920000001</v>
      </c>
      <c r="E237" s="36">
        <f>SUMIFS(СВЦЭМ!$F$33:$F$776,СВЦЭМ!$A$33:$A$776,$A237,СВЦЭМ!$B$33:$B$776,E$214)+'СЕТ СН'!$F$15</f>
        <v>169.70189296999999</v>
      </c>
      <c r="F237" s="36">
        <f>SUMIFS(СВЦЭМ!$F$33:$F$776,СВЦЭМ!$A$33:$A$776,$A237,СВЦЭМ!$B$33:$B$776,F$214)+'СЕТ СН'!$F$15</f>
        <v>170.17166132</v>
      </c>
      <c r="G237" s="36">
        <f>SUMIFS(СВЦЭМ!$F$33:$F$776,СВЦЭМ!$A$33:$A$776,$A237,СВЦЭМ!$B$33:$B$776,G$214)+'СЕТ СН'!$F$15</f>
        <v>170.56753802</v>
      </c>
      <c r="H237" s="36">
        <f>SUMIFS(СВЦЭМ!$F$33:$F$776,СВЦЭМ!$A$33:$A$776,$A237,СВЦЭМ!$B$33:$B$776,H$214)+'СЕТ СН'!$F$15</f>
        <v>168.23852550999999</v>
      </c>
      <c r="I237" s="36">
        <f>SUMIFS(СВЦЭМ!$F$33:$F$776,СВЦЭМ!$A$33:$A$776,$A237,СВЦЭМ!$B$33:$B$776,I$214)+'СЕТ СН'!$F$15</f>
        <v>165.84537542999999</v>
      </c>
      <c r="J237" s="36">
        <f>SUMIFS(СВЦЭМ!$F$33:$F$776,СВЦЭМ!$A$33:$A$776,$A237,СВЦЭМ!$B$33:$B$776,J$214)+'СЕТ СН'!$F$15</f>
        <v>160.16742087</v>
      </c>
      <c r="K237" s="36">
        <f>SUMIFS(СВЦЭМ!$F$33:$F$776,СВЦЭМ!$A$33:$A$776,$A237,СВЦЭМ!$B$33:$B$776,K$214)+'СЕТ СН'!$F$15</f>
        <v>151.68502462000001</v>
      </c>
      <c r="L237" s="36">
        <f>SUMIFS(СВЦЭМ!$F$33:$F$776,СВЦЭМ!$A$33:$A$776,$A237,СВЦЭМ!$B$33:$B$776,L$214)+'СЕТ СН'!$F$15</f>
        <v>147.78905619</v>
      </c>
      <c r="M237" s="36">
        <f>SUMIFS(СВЦЭМ!$F$33:$F$776,СВЦЭМ!$A$33:$A$776,$A237,СВЦЭМ!$B$33:$B$776,M$214)+'СЕТ СН'!$F$15</f>
        <v>149.01029523</v>
      </c>
      <c r="N237" s="36">
        <f>SUMIFS(СВЦЭМ!$F$33:$F$776,СВЦЭМ!$A$33:$A$776,$A237,СВЦЭМ!$B$33:$B$776,N$214)+'СЕТ СН'!$F$15</f>
        <v>152.77365012999999</v>
      </c>
      <c r="O237" s="36">
        <f>SUMIFS(СВЦЭМ!$F$33:$F$776,СВЦЭМ!$A$33:$A$776,$A237,СВЦЭМ!$B$33:$B$776,O$214)+'СЕТ СН'!$F$15</f>
        <v>155.65841612</v>
      </c>
      <c r="P237" s="36">
        <f>SUMIFS(СВЦЭМ!$F$33:$F$776,СВЦЭМ!$A$33:$A$776,$A237,СВЦЭМ!$B$33:$B$776,P$214)+'СЕТ СН'!$F$15</f>
        <v>157.15189425</v>
      </c>
      <c r="Q237" s="36">
        <f>SUMIFS(СВЦЭМ!$F$33:$F$776,СВЦЭМ!$A$33:$A$776,$A237,СВЦЭМ!$B$33:$B$776,Q$214)+'СЕТ СН'!$F$15</f>
        <v>159.18612472000001</v>
      </c>
      <c r="R237" s="36">
        <f>SUMIFS(СВЦЭМ!$F$33:$F$776,СВЦЭМ!$A$33:$A$776,$A237,СВЦЭМ!$B$33:$B$776,R$214)+'СЕТ СН'!$F$15</f>
        <v>158.92605154</v>
      </c>
      <c r="S237" s="36">
        <f>SUMIFS(СВЦЭМ!$F$33:$F$776,СВЦЭМ!$A$33:$A$776,$A237,СВЦЭМ!$B$33:$B$776,S$214)+'СЕТ СН'!$F$15</f>
        <v>156.96959311000001</v>
      </c>
      <c r="T237" s="36">
        <f>SUMIFS(СВЦЭМ!$F$33:$F$776,СВЦЭМ!$A$33:$A$776,$A237,СВЦЭМ!$B$33:$B$776,T$214)+'СЕТ СН'!$F$15</f>
        <v>152.48341403000001</v>
      </c>
      <c r="U237" s="36">
        <f>SUMIFS(СВЦЭМ!$F$33:$F$776,СВЦЭМ!$A$33:$A$776,$A237,СВЦЭМ!$B$33:$B$776,U$214)+'СЕТ СН'!$F$15</f>
        <v>149.23036714</v>
      </c>
      <c r="V237" s="36">
        <f>SUMIFS(СВЦЭМ!$F$33:$F$776,СВЦЭМ!$A$33:$A$776,$A237,СВЦЭМ!$B$33:$B$776,V$214)+'СЕТ СН'!$F$15</f>
        <v>151.44165763999999</v>
      </c>
      <c r="W237" s="36">
        <f>SUMIFS(СВЦЭМ!$F$33:$F$776,СВЦЭМ!$A$33:$A$776,$A237,СВЦЭМ!$B$33:$B$776,W$214)+'СЕТ СН'!$F$15</f>
        <v>153.74755349</v>
      </c>
      <c r="X237" s="36">
        <f>SUMIFS(СВЦЭМ!$F$33:$F$776,СВЦЭМ!$A$33:$A$776,$A237,СВЦЭМ!$B$33:$B$776,X$214)+'СЕТ СН'!$F$15</f>
        <v>157.66241941000001</v>
      </c>
      <c r="Y237" s="36">
        <f>SUMIFS(СВЦЭМ!$F$33:$F$776,СВЦЭМ!$A$33:$A$776,$A237,СВЦЭМ!$B$33:$B$776,Y$214)+'СЕТ СН'!$F$15</f>
        <v>161.45396972</v>
      </c>
    </row>
    <row r="238" spans="1:25" ht="15.75" x14ac:dyDescent="0.2">
      <c r="A238" s="35">
        <f t="shared" si="6"/>
        <v>43885</v>
      </c>
      <c r="B238" s="36">
        <f>SUMIFS(СВЦЭМ!$F$33:$F$776,СВЦЭМ!$A$33:$A$776,$A238,СВЦЭМ!$B$33:$B$776,B$214)+'СЕТ СН'!$F$15</f>
        <v>161.43994620000001</v>
      </c>
      <c r="C238" s="36">
        <f>SUMIFS(СВЦЭМ!$F$33:$F$776,СВЦЭМ!$A$33:$A$776,$A238,СВЦЭМ!$B$33:$B$776,C$214)+'СЕТ СН'!$F$15</f>
        <v>163.87030910999999</v>
      </c>
      <c r="D238" s="36">
        <f>SUMIFS(СВЦЭМ!$F$33:$F$776,СВЦЭМ!$A$33:$A$776,$A238,СВЦЭМ!$B$33:$B$776,D$214)+'СЕТ СН'!$F$15</f>
        <v>167.00986243</v>
      </c>
      <c r="E238" s="36">
        <f>SUMIFS(СВЦЭМ!$F$33:$F$776,СВЦЭМ!$A$33:$A$776,$A238,СВЦЭМ!$B$33:$B$776,E$214)+'СЕТ СН'!$F$15</f>
        <v>170.46228095000001</v>
      </c>
      <c r="F238" s="36">
        <f>SUMIFS(СВЦЭМ!$F$33:$F$776,СВЦЭМ!$A$33:$A$776,$A238,СВЦЭМ!$B$33:$B$776,F$214)+'СЕТ СН'!$F$15</f>
        <v>170.85516788999999</v>
      </c>
      <c r="G238" s="36">
        <f>SUMIFS(СВЦЭМ!$F$33:$F$776,СВЦЭМ!$A$33:$A$776,$A238,СВЦЭМ!$B$33:$B$776,G$214)+'СЕТ СН'!$F$15</f>
        <v>170.34518324000001</v>
      </c>
      <c r="H238" s="36">
        <f>SUMIFS(СВЦЭМ!$F$33:$F$776,СВЦЭМ!$A$33:$A$776,$A238,СВЦЭМ!$B$33:$B$776,H$214)+'СЕТ СН'!$F$15</f>
        <v>168.66633392</v>
      </c>
      <c r="I238" s="36">
        <f>SUMIFS(СВЦЭМ!$F$33:$F$776,СВЦЭМ!$A$33:$A$776,$A238,СВЦЭМ!$B$33:$B$776,I$214)+'СЕТ СН'!$F$15</f>
        <v>164.88088026</v>
      </c>
      <c r="J238" s="36">
        <f>SUMIFS(СВЦЭМ!$F$33:$F$776,СВЦЭМ!$A$33:$A$776,$A238,СВЦЭМ!$B$33:$B$776,J$214)+'СЕТ СН'!$F$15</f>
        <v>158.46687391</v>
      </c>
      <c r="K238" s="36">
        <f>SUMIFS(СВЦЭМ!$F$33:$F$776,СВЦЭМ!$A$33:$A$776,$A238,СВЦЭМ!$B$33:$B$776,K$214)+'СЕТ СН'!$F$15</f>
        <v>152.22961092</v>
      </c>
      <c r="L238" s="36">
        <f>SUMIFS(СВЦЭМ!$F$33:$F$776,СВЦЭМ!$A$33:$A$776,$A238,СВЦЭМ!$B$33:$B$776,L$214)+'СЕТ СН'!$F$15</f>
        <v>151.35450438999999</v>
      </c>
      <c r="M238" s="36">
        <f>SUMIFS(СВЦЭМ!$F$33:$F$776,СВЦЭМ!$A$33:$A$776,$A238,СВЦЭМ!$B$33:$B$776,M$214)+'СЕТ СН'!$F$15</f>
        <v>152.10477467000001</v>
      </c>
      <c r="N238" s="36">
        <f>SUMIFS(СВЦЭМ!$F$33:$F$776,СВЦЭМ!$A$33:$A$776,$A238,СВЦЭМ!$B$33:$B$776,N$214)+'СЕТ СН'!$F$15</f>
        <v>154.25116220000001</v>
      </c>
      <c r="O238" s="36">
        <f>SUMIFS(СВЦЭМ!$F$33:$F$776,СВЦЭМ!$A$33:$A$776,$A238,СВЦЭМ!$B$33:$B$776,O$214)+'СЕТ СН'!$F$15</f>
        <v>157.93436281000001</v>
      </c>
      <c r="P238" s="36">
        <f>SUMIFS(СВЦЭМ!$F$33:$F$776,СВЦЭМ!$A$33:$A$776,$A238,СВЦЭМ!$B$33:$B$776,P$214)+'СЕТ СН'!$F$15</f>
        <v>159.92858722</v>
      </c>
      <c r="Q238" s="36">
        <f>SUMIFS(СВЦЭМ!$F$33:$F$776,СВЦЭМ!$A$33:$A$776,$A238,СВЦЭМ!$B$33:$B$776,Q$214)+'СЕТ СН'!$F$15</f>
        <v>159.82314216</v>
      </c>
      <c r="R238" s="36">
        <f>SUMIFS(СВЦЭМ!$F$33:$F$776,СВЦЭМ!$A$33:$A$776,$A238,СВЦЭМ!$B$33:$B$776,R$214)+'СЕТ СН'!$F$15</f>
        <v>159.44795721</v>
      </c>
      <c r="S238" s="36">
        <f>SUMIFS(СВЦЭМ!$F$33:$F$776,СВЦЭМ!$A$33:$A$776,$A238,СВЦЭМ!$B$33:$B$776,S$214)+'СЕТ СН'!$F$15</f>
        <v>156.89313136000001</v>
      </c>
      <c r="T238" s="36">
        <f>SUMIFS(СВЦЭМ!$F$33:$F$776,СВЦЭМ!$A$33:$A$776,$A238,СВЦЭМ!$B$33:$B$776,T$214)+'СЕТ СН'!$F$15</f>
        <v>151.56025377</v>
      </c>
      <c r="U238" s="36">
        <f>SUMIFS(СВЦЭМ!$F$33:$F$776,СВЦЭМ!$A$33:$A$776,$A238,СВЦЭМ!$B$33:$B$776,U$214)+'СЕТ СН'!$F$15</f>
        <v>146.91400173</v>
      </c>
      <c r="V238" s="36">
        <f>SUMIFS(СВЦЭМ!$F$33:$F$776,СВЦЭМ!$A$33:$A$776,$A238,СВЦЭМ!$B$33:$B$776,V$214)+'СЕТ СН'!$F$15</f>
        <v>148.50624049000001</v>
      </c>
      <c r="W238" s="36">
        <f>SUMIFS(СВЦЭМ!$F$33:$F$776,СВЦЭМ!$A$33:$A$776,$A238,СВЦЭМ!$B$33:$B$776,W$214)+'СЕТ СН'!$F$15</f>
        <v>151.65541046999999</v>
      </c>
      <c r="X238" s="36">
        <f>SUMIFS(СВЦЭМ!$F$33:$F$776,СВЦЭМ!$A$33:$A$776,$A238,СВЦЭМ!$B$33:$B$776,X$214)+'СЕТ СН'!$F$15</f>
        <v>153.77117648000001</v>
      </c>
      <c r="Y238" s="36">
        <f>SUMIFS(СВЦЭМ!$F$33:$F$776,СВЦЭМ!$A$33:$A$776,$A238,СВЦЭМ!$B$33:$B$776,Y$214)+'СЕТ СН'!$F$15</f>
        <v>158.75786048000001</v>
      </c>
    </row>
    <row r="239" spans="1:25" ht="15.75" x14ac:dyDescent="0.2">
      <c r="A239" s="35">
        <f t="shared" si="6"/>
        <v>43886</v>
      </c>
      <c r="B239" s="36">
        <f>SUMIFS(СВЦЭМ!$F$33:$F$776,СВЦЭМ!$A$33:$A$776,$A239,СВЦЭМ!$B$33:$B$776,B$214)+'СЕТ СН'!$F$15</f>
        <v>167.74136161000001</v>
      </c>
      <c r="C239" s="36">
        <f>SUMIFS(СВЦЭМ!$F$33:$F$776,СВЦЭМ!$A$33:$A$776,$A239,СВЦЭМ!$B$33:$B$776,C$214)+'СЕТ СН'!$F$15</f>
        <v>169.52330975999999</v>
      </c>
      <c r="D239" s="36">
        <f>SUMIFS(СВЦЭМ!$F$33:$F$776,СВЦЭМ!$A$33:$A$776,$A239,СВЦЭМ!$B$33:$B$776,D$214)+'СЕТ СН'!$F$15</f>
        <v>173.13073446000001</v>
      </c>
      <c r="E239" s="36">
        <f>SUMIFS(СВЦЭМ!$F$33:$F$776,СВЦЭМ!$A$33:$A$776,$A239,СВЦЭМ!$B$33:$B$776,E$214)+'СЕТ СН'!$F$15</f>
        <v>176.53338224999999</v>
      </c>
      <c r="F239" s="36">
        <f>SUMIFS(СВЦЭМ!$F$33:$F$776,СВЦЭМ!$A$33:$A$776,$A239,СВЦЭМ!$B$33:$B$776,F$214)+'СЕТ СН'!$F$15</f>
        <v>174.31675860999999</v>
      </c>
      <c r="G239" s="36">
        <f>SUMIFS(СВЦЭМ!$F$33:$F$776,СВЦЭМ!$A$33:$A$776,$A239,СВЦЭМ!$B$33:$B$776,G$214)+'СЕТ СН'!$F$15</f>
        <v>170.18371323</v>
      </c>
      <c r="H239" s="36">
        <f>SUMIFS(СВЦЭМ!$F$33:$F$776,СВЦЭМ!$A$33:$A$776,$A239,СВЦЭМ!$B$33:$B$776,H$214)+'СЕТ СН'!$F$15</f>
        <v>164.79030519</v>
      </c>
      <c r="I239" s="36">
        <f>SUMIFS(СВЦЭМ!$F$33:$F$776,СВЦЭМ!$A$33:$A$776,$A239,СВЦЭМ!$B$33:$B$776,I$214)+'СЕТ СН'!$F$15</f>
        <v>159.68791680999999</v>
      </c>
      <c r="J239" s="36">
        <f>SUMIFS(СВЦЭМ!$F$33:$F$776,СВЦЭМ!$A$33:$A$776,$A239,СВЦЭМ!$B$33:$B$776,J$214)+'СЕТ СН'!$F$15</f>
        <v>154.92766795</v>
      </c>
      <c r="K239" s="36">
        <f>SUMIFS(СВЦЭМ!$F$33:$F$776,СВЦЭМ!$A$33:$A$776,$A239,СВЦЭМ!$B$33:$B$776,K$214)+'СЕТ СН'!$F$15</f>
        <v>151.11936034999999</v>
      </c>
      <c r="L239" s="36">
        <f>SUMIFS(СВЦЭМ!$F$33:$F$776,СВЦЭМ!$A$33:$A$776,$A239,СВЦЭМ!$B$33:$B$776,L$214)+'СЕТ СН'!$F$15</f>
        <v>151.07348547000001</v>
      </c>
      <c r="M239" s="36">
        <f>SUMIFS(СВЦЭМ!$F$33:$F$776,СВЦЭМ!$A$33:$A$776,$A239,СВЦЭМ!$B$33:$B$776,M$214)+'СЕТ СН'!$F$15</f>
        <v>153.18600753000001</v>
      </c>
      <c r="N239" s="36">
        <f>SUMIFS(СВЦЭМ!$F$33:$F$776,СВЦЭМ!$A$33:$A$776,$A239,СВЦЭМ!$B$33:$B$776,N$214)+'СЕТ СН'!$F$15</f>
        <v>155.44382665000001</v>
      </c>
      <c r="O239" s="36">
        <f>SUMIFS(СВЦЭМ!$F$33:$F$776,СВЦЭМ!$A$33:$A$776,$A239,СВЦЭМ!$B$33:$B$776,O$214)+'СЕТ СН'!$F$15</f>
        <v>159.04048284000001</v>
      </c>
      <c r="P239" s="36">
        <f>SUMIFS(СВЦЭМ!$F$33:$F$776,СВЦЭМ!$A$33:$A$776,$A239,СВЦЭМ!$B$33:$B$776,P$214)+'СЕТ СН'!$F$15</f>
        <v>165.70969066000001</v>
      </c>
      <c r="Q239" s="36">
        <f>SUMIFS(СВЦЭМ!$F$33:$F$776,СВЦЭМ!$A$33:$A$776,$A239,СВЦЭМ!$B$33:$B$776,Q$214)+'СЕТ СН'!$F$15</f>
        <v>169.38324567000001</v>
      </c>
      <c r="R239" s="36">
        <f>SUMIFS(СВЦЭМ!$F$33:$F$776,СВЦЭМ!$A$33:$A$776,$A239,СВЦЭМ!$B$33:$B$776,R$214)+'СЕТ СН'!$F$15</f>
        <v>169.07960315</v>
      </c>
      <c r="S239" s="36">
        <f>SUMIFS(СВЦЭМ!$F$33:$F$776,СВЦЭМ!$A$33:$A$776,$A239,СВЦЭМ!$B$33:$B$776,S$214)+'СЕТ СН'!$F$15</f>
        <v>161.27302306000001</v>
      </c>
      <c r="T239" s="36">
        <f>SUMIFS(СВЦЭМ!$F$33:$F$776,СВЦЭМ!$A$33:$A$776,$A239,СВЦЭМ!$B$33:$B$776,T$214)+'СЕТ СН'!$F$15</f>
        <v>154.48504419</v>
      </c>
      <c r="U239" s="36">
        <f>SUMIFS(СВЦЭМ!$F$33:$F$776,СВЦЭМ!$A$33:$A$776,$A239,СВЦЭМ!$B$33:$B$776,U$214)+'СЕТ СН'!$F$15</f>
        <v>149.45409592999999</v>
      </c>
      <c r="V239" s="36">
        <f>SUMIFS(СВЦЭМ!$F$33:$F$776,СВЦЭМ!$A$33:$A$776,$A239,СВЦЭМ!$B$33:$B$776,V$214)+'СЕТ СН'!$F$15</f>
        <v>148.85731742999999</v>
      </c>
      <c r="W239" s="36">
        <f>SUMIFS(СВЦЭМ!$F$33:$F$776,СВЦЭМ!$A$33:$A$776,$A239,СВЦЭМ!$B$33:$B$776,W$214)+'СЕТ СН'!$F$15</f>
        <v>154.34869427999999</v>
      </c>
      <c r="X239" s="36">
        <f>SUMIFS(СВЦЭМ!$F$33:$F$776,СВЦЭМ!$A$33:$A$776,$A239,СВЦЭМ!$B$33:$B$776,X$214)+'СЕТ СН'!$F$15</f>
        <v>158.99565314</v>
      </c>
      <c r="Y239" s="36">
        <f>SUMIFS(СВЦЭМ!$F$33:$F$776,СВЦЭМ!$A$33:$A$776,$A239,СВЦЭМ!$B$33:$B$776,Y$214)+'СЕТ СН'!$F$15</f>
        <v>163.77816218999999</v>
      </c>
    </row>
    <row r="240" spans="1:25" ht="15.75" x14ac:dyDescent="0.2">
      <c r="A240" s="35">
        <f t="shared" si="6"/>
        <v>43887</v>
      </c>
      <c r="B240" s="36">
        <f>SUMIFS(СВЦЭМ!$F$33:$F$776,СВЦЭМ!$A$33:$A$776,$A240,СВЦЭМ!$B$33:$B$776,B$214)+'СЕТ СН'!$F$15</f>
        <v>168.98730054000001</v>
      </c>
      <c r="C240" s="36">
        <f>SUMIFS(СВЦЭМ!$F$33:$F$776,СВЦЭМ!$A$33:$A$776,$A240,СВЦЭМ!$B$33:$B$776,C$214)+'СЕТ СН'!$F$15</f>
        <v>173.59151704999999</v>
      </c>
      <c r="D240" s="36">
        <f>SUMIFS(СВЦЭМ!$F$33:$F$776,СВЦЭМ!$A$33:$A$776,$A240,СВЦЭМ!$B$33:$B$776,D$214)+'СЕТ СН'!$F$15</f>
        <v>175.38542201999999</v>
      </c>
      <c r="E240" s="36">
        <f>SUMIFS(СВЦЭМ!$F$33:$F$776,СВЦЭМ!$A$33:$A$776,$A240,СВЦЭМ!$B$33:$B$776,E$214)+'СЕТ СН'!$F$15</f>
        <v>178.12078217000001</v>
      </c>
      <c r="F240" s="36">
        <f>SUMIFS(СВЦЭМ!$F$33:$F$776,СВЦЭМ!$A$33:$A$776,$A240,СВЦЭМ!$B$33:$B$776,F$214)+'СЕТ СН'!$F$15</f>
        <v>176.20946699999999</v>
      </c>
      <c r="G240" s="36">
        <f>SUMIFS(СВЦЭМ!$F$33:$F$776,СВЦЭМ!$A$33:$A$776,$A240,СВЦЭМ!$B$33:$B$776,G$214)+'СЕТ СН'!$F$15</f>
        <v>171.41527865</v>
      </c>
      <c r="H240" s="36">
        <f>SUMIFS(СВЦЭМ!$F$33:$F$776,СВЦЭМ!$A$33:$A$776,$A240,СВЦЭМ!$B$33:$B$776,H$214)+'СЕТ СН'!$F$15</f>
        <v>164.09664187000001</v>
      </c>
      <c r="I240" s="36">
        <f>SUMIFS(СВЦЭМ!$F$33:$F$776,СВЦЭМ!$A$33:$A$776,$A240,СВЦЭМ!$B$33:$B$776,I$214)+'СЕТ СН'!$F$15</f>
        <v>159.05296272000001</v>
      </c>
      <c r="J240" s="36">
        <f>SUMIFS(СВЦЭМ!$F$33:$F$776,СВЦЭМ!$A$33:$A$776,$A240,СВЦЭМ!$B$33:$B$776,J$214)+'СЕТ СН'!$F$15</f>
        <v>152.65306011000001</v>
      </c>
      <c r="K240" s="36">
        <f>SUMIFS(СВЦЭМ!$F$33:$F$776,СВЦЭМ!$A$33:$A$776,$A240,СВЦЭМ!$B$33:$B$776,K$214)+'СЕТ СН'!$F$15</f>
        <v>149.62197427999999</v>
      </c>
      <c r="L240" s="36">
        <f>SUMIFS(СВЦЭМ!$F$33:$F$776,СВЦЭМ!$A$33:$A$776,$A240,СВЦЭМ!$B$33:$B$776,L$214)+'СЕТ СН'!$F$15</f>
        <v>151.11972249999999</v>
      </c>
      <c r="M240" s="36">
        <f>SUMIFS(СВЦЭМ!$F$33:$F$776,СВЦЭМ!$A$33:$A$776,$A240,СВЦЭМ!$B$33:$B$776,M$214)+'СЕТ СН'!$F$15</f>
        <v>152.65101453</v>
      </c>
      <c r="N240" s="36">
        <f>SUMIFS(СВЦЭМ!$F$33:$F$776,СВЦЭМ!$A$33:$A$776,$A240,СВЦЭМ!$B$33:$B$776,N$214)+'СЕТ СН'!$F$15</f>
        <v>154.88467786000001</v>
      </c>
      <c r="O240" s="36">
        <f>SUMIFS(СВЦЭМ!$F$33:$F$776,СВЦЭМ!$A$33:$A$776,$A240,СВЦЭМ!$B$33:$B$776,O$214)+'СЕТ СН'!$F$15</f>
        <v>157.85859815000001</v>
      </c>
      <c r="P240" s="36">
        <f>SUMIFS(СВЦЭМ!$F$33:$F$776,СВЦЭМ!$A$33:$A$776,$A240,СВЦЭМ!$B$33:$B$776,P$214)+'СЕТ СН'!$F$15</f>
        <v>160.33315646</v>
      </c>
      <c r="Q240" s="36">
        <f>SUMIFS(СВЦЭМ!$F$33:$F$776,СВЦЭМ!$A$33:$A$776,$A240,СВЦЭМ!$B$33:$B$776,Q$214)+'СЕТ СН'!$F$15</f>
        <v>161.61987047</v>
      </c>
      <c r="R240" s="36">
        <f>SUMIFS(СВЦЭМ!$F$33:$F$776,СВЦЭМ!$A$33:$A$776,$A240,СВЦЭМ!$B$33:$B$776,R$214)+'СЕТ СН'!$F$15</f>
        <v>159.97790157</v>
      </c>
      <c r="S240" s="36">
        <f>SUMIFS(СВЦЭМ!$F$33:$F$776,СВЦЭМ!$A$33:$A$776,$A240,СВЦЭМ!$B$33:$B$776,S$214)+'СЕТ СН'!$F$15</f>
        <v>156.66108002999999</v>
      </c>
      <c r="T240" s="36">
        <f>SUMIFS(СВЦЭМ!$F$33:$F$776,СВЦЭМ!$A$33:$A$776,$A240,СВЦЭМ!$B$33:$B$776,T$214)+'СЕТ СН'!$F$15</f>
        <v>151.71536014</v>
      </c>
      <c r="U240" s="36">
        <f>SUMIFS(СВЦЭМ!$F$33:$F$776,СВЦЭМ!$A$33:$A$776,$A240,СВЦЭМ!$B$33:$B$776,U$214)+'СЕТ СН'!$F$15</f>
        <v>150.02159219999999</v>
      </c>
      <c r="V240" s="36">
        <f>SUMIFS(СВЦЭМ!$F$33:$F$776,СВЦЭМ!$A$33:$A$776,$A240,СВЦЭМ!$B$33:$B$776,V$214)+'СЕТ СН'!$F$15</f>
        <v>150.83025946999999</v>
      </c>
      <c r="W240" s="36">
        <f>SUMIFS(СВЦЭМ!$F$33:$F$776,СВЦЭМ!$A$33:$A$776,$A240,СВЦЭМ!$B$33:$B$776,W$214)+'СЕТ СН'!$F$15</f>
        <v>152.88398430000001</v>
      </c>
      <c r="X240" s="36">
        <f>SUMIFS(СВЦЭМ!$F$33:$F$776,СВЦЭМ!$A$33:$A$776,$A240,СВЦЭМ!$B$33:$B$776,X$214)+'СЕТ СН'!$F$15</f>
        <v>156.28237136000001</v>
      </c>
      <c r="Y240" s="36">
        <f>SUMIFS(СВЦЭМ!$F$33:$F$776,СВЦЭМ!$A$33:$A$776,$A240,СВЦЭМ!$B$33:$B$776,Y$214)+'СЕТ СН'!$F$15</f>
        <v>160.25386957000001</v>
      </c>
    </row>
    <row r="241" spans="1:27" ht="15.75" x14ac:dyDescent="0.2">
      <c r="A241" s="35">
        <f t="shared" si="6"/>
        <v>43888</v>
      </c>
      <c r="B241" s="36">
        <f>SUMIFS(СВЦЭМ!$F$33:$F$776,СВЦЭМ!$A$33:$A$776,$A241,СВЦЭМ!$B$33:$B$776,B$214)+'СЕТ СН'!$F$15</f>
        <v>169.92899892</v>
      </c>
      <c r="C241" s="36">
        <f>SUMIFS(СВЦЭМ!$F$33:$F$776,СВЦЭМ!$A$33:$A$776,$A241,СВЦЭМ!$B$33:$B$776,C$214)+'СЕТ СН'!$F$15</f>
        <v>173.14115495999999</v>
      </c>
      <c r="D241" s="36">
        <f>SUMIFS(СВЦЭМ!$F$33:$F$776,СВЦЭМ!$A$33:$A$776,$A241,СВЦЭМ!$B$33:$B$776,D$214)+'СЕТ СН'!$F$15</f>
        <v>174.76323982</v>
      </c>
      <c r="E241" s="36">
        <f>SUMIFS(СВЦЭМ!$F$33:$F$776,СВЦЭМ!$A$33:$A$776,$A241,СВЦЭМ!$B$33:$B$776,E$214)+'СЕТ СН'!$F$15</f>
        <v>177.15487524</v>
      </c>
      <c r="F241" s="36">
        <f>SUMIFS(СВЦЭМ!$F$33:$F$776,СВЦЭМ!$A$33:$A$776,$A241,СВЦЭМ!$B$33:$B$776,F$214)+'СЕТ СН'!$F$15</f>
        <v>174.59040404000001</v>
      </c>
      <c r="G241" s="36">
        <f>SUMIFS(СВЦЭМ!$F$33:$F$776,СВЦЭМ!$A$33:$A$776,$A241,СВЦЭМ!$B$33:$B$776,G$214)+'СЕТ СН'!$F$15</f>
        <v>169.11321900999999</v>
      </c>
      <c r="H241" s="36">
        <f>SUMIFS(СВЦЭМ!$F$33:$F$776,СВЦЭМ!$A$33:$A$776,$A241,СВЦЭМ!$B$33:$B$776,H$214)+'СЕТ СН'!$F$15</f>
        <v>163.73038131999999</v>
      </c>
      <c r="I241" s="36">
        <f>SUMIFS(СВЦЭМ!$F$33:$F$776,СВЦЭМ!$A$33:$A$776,$A241,СВЦЭМ!$B$33:$B$776,I$214)+'СЕТ СН'!$F$15</f>
        <v>158.52306454999999</v>
      </c>
      <c r="J241" s="36">
        <f>SUMIFS(СВЦЭМ!$F$33:$F$776,СВЦЭМ!$A$33:$A$776,$A241,СВЦЭМ!$B$33:$B$776,J$214)+'СЕТ СН'!$F$15</f>
        <v>153.90788391000001</v>
      </c>
      <c r="K241" s="36">
        <f>SUMIFS(СВЦЭМ!$F$33:$F$776,СВЦЭМ!$A$33:$A$776,$A241,СВЦЭМ!$B$33:$B$776,K$214)+'СЕТ СН'!$F$15</f>
        <v>150.02480596000001</v>
      </c>
      <c r="L241" s="36">
        <f>SUMIFS(СВЦЭМ!$F$33:$F$776,СВЦЭМ!$A$33:$A$776,$A241,СВЦЭМ!$B$33:$B$776,L$214)+'СЕТ СН'!$F$15</f>
        <v>150.75709294999999</v>
      </c>
      <c r="M241" s="36">
        <f>SUMIFS(СВЦЭМ!$F$33:$F$776,СВЦЭМ!$A$33:$A$776,$A241,СВЦЭМ!$B$33:$B$776,M$214)+'СЕТ СН'!$F$15</f>
        <v>153.72588196999999</v>
      </c>
      <c r="N241" s="36">
        <f>SUMIFS(СВЦЭМ!$F$33:$F$776,СВЦЭМ!$A$33:$A$776,$A241,СВЦЭМ!$B$33:$B$776,N$214)+'СЕТ СН'!$F$15</f>
        <v>154.46828249999999</v>
      </c>
      <c r="O241" s="36">
        <f>SUMIFS(СВЦЭМ!$F$33:$F$776,СВЦЭМ!$A$33:$A$776,$A241,СВЦЭМ!$B$33:$B$776,O$214)+'СЕТ СН'!$F$15</f>
        <v>157.80003876999999</v>
      </c>
      <c r="P241" s="36">
        <f>SUMIFS(СВЦЭМ!$F$33:$F$776,СВЦЭМ!$A$33:$A$776,$A241,СВЦЭМ!$B$33:$B$776,P$214)+'СЕТ СН'!$F$15</f>
        <v>160.83329688000001</v>
      </c>
      <c r="Q241" s="36">
        <f>SUMIFS(СВЦЭМ!$F$33:$F$776,СВЦЭМ!$A$33:$A$776,$A241,СВЦЭМ!$B$33:$B$776,Q$214)+'СЕТ СН'!$F$15</f>
        <v>163.08640460999999</v>
      </c>
      <c r="R241" s="36">
        <f>SUMIFS(СВЦЭМ!$F$33:$F$776,СВЦЭМ!$A$33:$A$776,$A241,СВЦЭМ!$B$33:$B$776,R$214)+'СЕТ СН'!$F$15</f>
        <v>163.84174844</v>
      </c>
      <c r="S241" s="36">
        <f>SUMIFS(СВЦЭМ!$F$33:$F$776,СВЦЭМ!$A$33:$A$776,$A241,СВЦЭМ!$B$33:$B$776,S$214)+'СЕТ СН'!$F$15</f>
        <v>160.94456571000001</v>
      </c>
      <c r="T241" s="36">
        <f>SUMIFS(СВЦЭМ!$F$33:$F$776,СВЦЭМ!$A$33:$A$776,$A241,СВЦЭМ!$B$33:$B$776,T$214)+'СЕТ СН'!$F$15</f>
        <v>153.59331564999999</v>
      </c>
      <c r="U241" s="36">
        <f>SUMIFS(СВЦЭМ!$F$33:$F$776,СВЦЭМ!$A$33:$A$776,$A241,СВЦЭМ!$B$33:$B$776,U$214)+'СЕТ СН'!$F$15</f>
        <v>152.76418661</v>
      </c>
      <c r="V241" s="36">
        <f>SUMIFS(СВЦЭМ!$F$33:$F$776,СВЦЭМ!$A$33:$A$776,$A241,СВЦЭМ!$B$33:$B$776,V$214)+'СЕТ СН'!$F$15</f>
        <v>153.08350046999999</v>
      </c>
      <c r="W241" s="36">
        <f>SUMIFS(СВЦЭМ!$F$33:$F$776,СВЦЭМ!$A$33:$A$776,$A241,СВЦЭМ!$B$33:$B$776,W$214)+'СЕТ СН'!$F$15</f>
        <v>155.97578250000001</v>
      </c>
      <c r="X241" s="36">
        <f>SUMIFS(СВЦЭМ!$F$33:$F$776,СВЦЭМ!$A$33:$A$776,$A241,СВЦЭМ!$B$33:$B$776,X$214)+'СЕТ СН'!$F$15</f>
        <v>157.26978672999999</v>
      </c>
      <c r="Y241" s="36">
        <f>SUMIFS(СВЦЭМ!$F$33:$F$776,СВЦЭМ!$A$33:$A$776,$A241,СВЦЭМ!$B$33:$B$776,Y$214)+'СЕТ СН'!$F$15</f>
        <v>162.30348893999999</v>
      </c>
    </row>
    <row r="242" spans="1:27" ht="15.75" x14ac:dyDescent="0.2">
      <c r="A242" s="35">
        <f t="shared" si="6"/>
        <v>43889</v>
      </c>
      <c r="B242" s="36">
        <f>SUMIFS(СВЦЭМ!$F$33:$F$776,СВЦЭМ!$A$33:$A$776,$A242,СВЦЭМ!$B$33:$B$776,B$214)+'СЕТ СН'!$F$15</f>
        <v>165.42694071</v>
      </c>
      <c r="C242" s="36">
        <f>SUMIFS(СВЦЭМ!$F$33:$F$776,СВЦЭМ!$A$33:$A$776,$A242,СВЦЭМ!$B$33:$B$776,C$214)+'СЕТ СН'!$F$15</f>
        <v>171.33847226</v>
      </c>
      <c r="D242" s="36">
        <f>SUMIFS(СВЦЭМ!$F$33:$F$776,СВЦЭМ!$A$33:$A$776,$A242,СВЦЭМ!$B$33:$B$776,D$214)+'СЕТ СН'!$F$15</f>
        <v>174.28239772000001</v>
      </c>
      <c r="E242" s="36">
        <f>SUMIFS(СВЦЭМ!$F$33:$F$776,СВЦЭМ!$A$33:$A$776,$A242,СВЦЭМ!$B$33:$B$776,E$214)+'СЕТ СН'!$F$15</f>
        <v>174.72365568000001</v>
      </c>
      <c r="F242" s="36">
        <f>SUMIFS(СВЦЭМ!$F$33:$F$776,СВЦЭМ!$A$33:$A$776,$A242,СВЦЭМ!$B$33:$B$776,F$214)+'СЕТ СН'!$F$15</f>
        <v>172.29876023</v>
      </c>
      <c r="G242" s="36">
        <f>SUMIFS(СВЦЭМ!$F$33:$F$776,СВЦЭМ!$A$33:$A$776,$A242,СВЦЭМ!$B$33:$B$776,G$214)+'СЕТ СН'!$F$15</f>
        <v>168.63380996000001</v>
      </c>
      <c r="H242" s="36">
        <f>SUMIFS(СВЦЭМ!$F$33:$F$776,СВЦЭМ!$A$33:$A$776,$A242,СВЦЭМ!$B$33:$B$776,H$214)+'СЕТ СН'!$F$15</f>
        <v>159.22531057</v>
      </c>
      <c r="I242" s="36">
        <f>SUMIFS(СВЦЭМ!$F$33:$F$776,СВЦЭМ!$A$33:$A$776,$A242,СВЦЭМ!$B$33:$B$776,I$214)+'СЕТ СН'!$F$15</f>
        <v>154.4496614</v>
      </c>
      <c r="J242" s="36">
        <f>SUMIFS(СВЦЭМ!$F$33:$F$776,СВЦЭМ!$A$33:$A$776,$A242,СВЦЭМ!$B$33:$B$776,J$214)+'СЕТ СН'!$F$15</f>
        <v>153.67358802000001</v>
      </c>
      <c r="K242" s="36">
        <f>SUMIFS(СВЦЭМ!$F$33:$F$776,СВЦЭМ!$A$33:$A$776,$A242,СВЦЭМ!$B$33:$B$776,K$214)+'СЕТ СН'!$F$15</f>
        <v>151.98558341</v>
      </c>
      <c r="L242" s="36">
        <f>SUMIFS(СВЦЭМ!$F$33:$F$776,СВЦЭМ!$A$33:$A$776,$A242,СВЦЭМ!$B$33:$B$776,L$214)+'СЕТ СН'!$F$15</f>
        <v>152.46216014000001</v>
      </c>
      <c r="M242" s="36">
        <f>SUMIFS(СВЦЭМ!$F$33:$F$776,СВЦЭМ!$A$33:$A$776,$A242,СВЦЭМ!$B$33:$B$776,M$214)+'СЕТ СН'!$F$15</f>
        <v>153.55459302</v>
      </c>
      <c r="N242" s="36">
        <f>SUMIFS(СВЦЭМ!$F$33:$F$776,СВЦЭМ!$A$33:$A$776,$A242,СВЦЭМ!$B$33:$B$776,N$214)+'СЕТ СН'!$F$15</f>
        <v>153.16102943000001</v>
      </c>
      <c r="O242" s="36">
        <f>SUMIFS(СВЦЭМ!$F$33:$F$776,СВЦЭМ!$A$33:$A$776,$A242,СВЦЭМ!$B$33:$B$776,O$214)+'СЕТ СН'!$F$15</f>
        <v>156.04226460000001</v>
      </c>
      <c r="P242" s="36">
        <f>SUMIFS(СВЦЭМ!$F$33:$F$776,СВЦЭМ!$A$33:$A$776,$A242,СВЦЭМ!$B$33:$B$776,P$214)+'СЕТ СН'!$F$15</f>
        <v>158.20387517</v>
      </c>
      <c r="Q242" s="36">
        <f>SUMIFS(СВЦЭМ!$F$33:$F$776,СВЦЭМ!$A$33:$A$776,$A242,СВЦЭМ!$B$33:$B$776,Q$214)+'СЕТ СН'!$F$15</f>
        <v>158.59266500999999</v>
      </c>
      <c r="R242" s="36">
        <f>SUMIFS(СВЦЭМ!$F$33:$F$776,СВЦЭМ!$A$33:$A$776,$A242,СВЦЭМ!$B$33:$B$776,R$214)+'СЕТ СН'!$F$15</f>
        <v>156.24484383000001</v>
      </c>
      <c r="S242" s="36">
        <f>SUMIFS(СВЦЭМ!$F$33:$F$776,СВЦЭМ!$A$33:$A$776,$A242,СВЦЭМ!$B$33:$B$776,S$214)+'СЕТ СН'!$F$15</f>
        <v>151.13139595000001</v>
      </c>
      <c r="T242" s="36">
        <f>SUMIFS(СВЦЭМ!$F$33:$F$776,СВЦЭМ!$A$33:$A$776,$A242,СВЦЭМ!$B$33:$B$776,T$214)+'СЕТ СН'!$F$15</f>
        <v>150.31416451000001</v>
      </c>
      <c r="U242" s="36">
        <f>SUMIFS(СВЦЭМ!$F$33:$F$776,СВЦЭМ!$A$33:$A$776,$A242,СВЦЭМ!$B$33:$B$776,U$214)+'СЕТ СН'!$F$15</f>
        <v>150.61215701</v>
      </c>
      <c r="V242" s="36">
        <f>SUMIFS(СВЦЭМ!$F$33:$F$776,СВЦЭМ!$A$33:$A$776,$A242,СВЦЭМ!$B$33:$B$776,V$214)+'СЕТ СН'!$F$15</f>
        <v>152.01720642999999</v>
      </c>
      <c r="W242" s="36">
        <f>SUMIFS(СВЦЭМ!$F$33:$F$776,СВЦЭМ!$A$33:$A$776,$A242,СВЦЭМ!$B$33:$B$776,W$214)+'СЕТ СН'!$F$15</f>
        <v>154.99965132</v>
      </c>
      <c r="X242" s="36">
        <f>SUMIFS(СВЦЭМ!$F$33:$F$776,СВЦЭМ!$A$33:$A$776,$A242,СВЦЭМ!$B$33:$B$776,X$214)+'СЕТ СН'!$F$15</f>
        <v>155.35231976</v>
      </c>
      <c r="Y242" s="36">
        <f>SUMIFS(СВЦЭМ!$F$33:$F$776,СВЦЭМ!$A$33:$A$776,$A242,СВЦЭМ!$B$33:$B$776,Y$214)+'СЕТ СН'!$F$15</f>
        <v>158.25862556999999</v>
      </c>
    </row>
    <row r="243" spans="1:27" ht="15.75" x14ac:dyDescent="0.2">
      <c r="A243" s="35">
        <f t="shared" si="6"/>
        <v>43890</v>
      </c>
      <c r="B243" s="36">
        <f>SUMIFS(СВЦЭМ!$F$33:$F$776,СВЦЭМ!$A$33:$A$776,$A243,СВЦЭМ!$B$33:$B$776,B$214)+'СЕТ СН'!$F$15</f>
        <v>164.15911315</v>
      </c>
      <c r="C243" s="36">
        <f>SUMIFS(СВЦЭМ!$F$33:$F$776,СВЦЭМ!$A$33:$A$776,$A243,СВЦЭМ!$B$33:$B$776,C$214)+'СЕТ СН'!$F$15</f>
        <v>164.19937213</v>
      </c>
      <c r="D243" s="36">
        <f>SUMIFS(СВЦЭМ!$F$33:$F$776,СВЦЭМ!$A$33:$A$776,$A243,СВЦЭМ!$B$33:$B$776,D$214)+'СЕТ СН'!$F$15</f>
        <v>168.23670464</v>
      </c>
      <c r="E243" s="36">
        <f>SUMIFS(СВЦЭМ!$F$33:$F$776,СВЦЭМ!$A$33:$A$776,$A243,СВЦЭМ!$B$33:$B$776,E$214)+'СЕТ СН'!$F$15</f>
        <v>171.35247097000001</v>
      </c>
      <c r="F243" s="36">
        <f>SUMIFS(СВЦЭМ!$F$33:$F$776,СВЦЭМ!$A$33:$A$776,$A243,СВЦЭМ!$B$33:$B$776,F$214)+'СЕТ СН'!$F$15</f>
        <v>172.92754603</v>
      </c>
      <c r="G243" s="36">
        <f>SUMIFS(СВЦЭМ!$F$33:$F$776,СВЦЭМ!$A$33:$A$776,$A243,СВЦЭМ!$B$33:$B$776,G$214)+'СЕТ СН'!$F$15</f>
        <v>172.98370012999999</v>
      </c>
      <c r="H243" s="36">
        <f>SUMIFS(СВЦЭМ!$F$33:$F$776,СВЦЭМ!$A$33:$A$776,$A243,СВЦЭМ!$B$33:$B$776,H$214)+'СЕТ СН'!$F$15</f>
        <v>167.84485821000001</v>
      </c>
      <c r="I243" s="36">
        <f>SUMIFS(СВЦЭМ!$F$33:$F$776,СВЦЭМ!$A$33:$A$776,$A243,СВЦЭМ!$B$33:$B$776,I$214)+'СЕТ СН'!$F$15</f>
        <v>161.41466851999999</v>
      </c>
      <c r="J243" s="36">
        <f>SUMIFS(СВЦЭМ!$F$33:$F$776,СВЦЭМ!$A$33:$A$776,$A243,СВЦЭМ!$B$33:$B$776,J$214)+'СЕТ СН'!$F$15</f>
        <v>154.82620532000001</v>
      </c>
      <c r="K243" s="36">
        <f>SUMIFS(СВЦЭМ!$F$33:$F$776,СВЦЭМ!$A$33:$A$776,$A243,СВЦЭМ!$B$33:$B$776,K$214)+'СЕТ СН'!$F$15</f>
        <v>155.61697387999999</v>
      </c>
      <c r="L243" s="36">
        <f>SUMIFS(СВЦЭМ!$F$33:$F$776,СВЦЭМ!$A$33:$A$776,$A243,СВЦЭМ!$B$33:$B$776,L$214)+'СЕТ СН'!$F$15</f>
        <v>154.30767170999999</v>
      </c>
      <c r="M243" s="36">
        <f>SUMIFS(СВЦЭМ!$F$33:$F$776,СВЦЭМ!$A$33:$A$776,$A243,СВЦЭМ!$B$33:$B$776,M$214)+'СЕТ СН'!$F$15</f>
        <v>154.94731899000001</v>
      </c>
      <c r="N243" s="36">
        <f>SUMIFS(СВЦЭМ!$F$33:$F$776,СВЦЭМ!$A$33:$A$776,$A243,СВЦЭМ!$B$33:$B$776,N$214)+'СЕТ СН'!$F$15</f>
        <v>155.97027362</v>
      </c>
      <c r="O243" s="36">
        <f>SUMIFS(СВЦЭМ!$F$33:$F$776,СВЦЭМ!$A$33:$A$776,$A243,СВЦЭМ!$B$33:$B$776,O$214)+'СЕТ СН'!$F$15</f>
        <v>156.83584134</v>
      </c>
      <c r="P243" s="36">
        <f>SUMIFS(СВЦЭМ!$F$33:$F$776,СВЦЭМ!$A$33:$A$776,$A243,СВЦЭМ!$B$33:$B$776,P$214)+'СЕТ СН'!$F$15</f>
        <v>159.13248318000001</v>
      </c>
      <c r="Q243" s="36">
        <f>SUMIFS(СВЦЭМ!$F$33:$F$776,СВЦЭМ!$A$33:$A$776,$A243,СВЦЭМ!$B$33:$B$776,Q$214)+'СЕТ СН'!$F$15</f>
        <v>161.10174359000001</v>
      </c>
      <c r="R243" s="36">
        <f>SUMIFS(СВЦЭМ!$F$33:$F$776,СВЦЭМ!$A$33:$A$776,$A243,СВЦЭМ!$B$33:$B$776,R$214)+'СЕТ СН'!$F$15</f>
        <v>160.34895809</v>
      </c>
      <c r="S243" s="36">
        <f>SUMIFS(СВЦЭМ!$F$33:$F$776,СВЦЭМ!$A$33:$A$776,$A243,СВЦЭМ!$B$33:$B$776,S$214)+'СЕТ СН'!$F$15</f>
        <v>159.48620413</v>
      </c>
      <c r="T243" s="36">
        <f>SUMIFS(СВЦЭМ!$F$33:$F$776,СВЦЭМ!$A$33:$A$776,$A243,СВЦЭМ!$B$33:$B$776,T$214)+'СЕТ СН'!$F$15</f>
        <v>156.28778722000001</v>
      </c>
      <c r="U243" s="36">
        <f>SUMIFS(СВЦЭМ!$F$33:$F$776,СВЦЭМ!$A$33:$A$776,$A243,СВЦЭМ!$B$33:$B$776,U$214)+'СЕТ СН'!$F$15</f>
        <v>156.67264886000001</v>
      </c>
      <c r="V243" s="36">
        <f>SUMIFS(СВЦЭМ!$F$33:$F$776,СВЦЭМ!$A$33:$A$776,$A243,СВЦЭМ!$B$33:$B$776,V$214)+'СЕТ СН'!$F$15</f>
        <v>155.24878971999999</v>
      </c>
      <c r="W243" s="36">
        <f>SUMIFS(СВЦЭМ!$F$33:$F$776,СВЦЭМ!$A$33:$A$776,$A243,СВЦЭМ!$B$33:$B$776,W$214)+'СЕТ СН'!$F$15</f>
        <v>157.31339233</v>
      </c>
      <c r="X243" s="36">
        <f>SUMIFS(СВЦЭМ!$F$33:$F$776,СВЦЭМ!$A$33:$A$776,$A243,СВЦЭМ!$B$33:$B$776,X$214)+'СЕТ СН'!$F$15</f>
        <v>158.02694023000001</v>
      </c>
      <c r="Y243" s="36">
        <f>SUMIFS(СВЦЭМ!$F$33:$F$776,СВЦЭМ!$A$33:$A$776,$A243,СВЦЭМ!$B$33:$B$776,Y$214)+'СЕТ СН'!$F$15</f>
        <v>160.81662882000001</v>
      </c>
    </row>
    <row r="244" spans="1:27" ht="15.75" x14ac:dyDescent="0.2">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row>
    <row r="245" spans="1:27" ht="12.75" hidden="1" customHeight="1" x14ac:dyDescent="0.2">
      <c r="A245" s="136" t="s">
        <v>7</v>
      </c>
      <c r="B245" s="130" t="s">
        <v>116</v>
      </c>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2"/>
    </row>
    <row r="246" spans="1:27" ht="12.75" hidden="1" customHeight="1" x14ac:dyDescent="0.2">
      <c r="A246" s="137"/>
      <c r="B246" s="133"/>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5"/>
    </row>
    <row r="247" spans="1:27" s="46" customFormat="1" ht="12.75" hidden="1" customHeight="1" x14ac:dyDescent="0.2">
      <c r="A247" s="138"/>
      <c r="B247" s="34">
        <v>1</v>
      </c>
      <c r="C247" s="34">
        <v>2</v>
      </c>
      <c r="D247" s="34">
        <v>3</v>
      </c>
      <c r="E247" s="34">
        <v>4</v>
      </c>
      <c r="F247" s="34">
        <v>5</v>
      </c>
      <c r="G247" s="34">
        <v>6</v>
      </c>
      <c r="H247" s="34">
        <v>7</v>
      </c>
      <c r="I247" s="34">
        <v>8</v>
      </c>
      <c r="J247" s="34">
        <v>9</v>
      </c>
      <c r="K247" s="34">
        <v>10</v>
      </c>
      <c r="L247" s="34">
        <v>11</v>
      </c>
      <c r="M247" s="34">
        <v>12</v>
      </c>
      <c r="N247" s="34">
        <v>13</v>
      </c>
      <c r="O247" s="34">
        <v>14</v>
      </c>
      <c r="P247" s="34">
        <v>15</v>
      </c>
      <c r="Q247" s="34">
        <v>16</v>
      </c>
      <c r="R247" s="34">
        <v>17</v>
      </c>
      <c r="S247" s="34">
        <v>18</v>
      </c>
      <c r="T247" s="34">
        <v>19</v>
      </c>
      <c r="U247" s="34">
        <v>20</v>
      </c>
      <c r="V247" s="34">
        <v>21</v>
      </c>
      <c r="W247" s="34">
        <v>22</v>
      </c>
      <c r="X247" s="34">
        <v>23</v>
      </c>
      <c r="Y247" s="34">
        <v>24</v>
      </c>
    </row>
    <row r="248" spans="1:27" ht="15.75" hidden="1" customHeight="1" x14ac:dyDescent="0.2">
      <c r="A248" s="35" t="str">
        <f>A215</f>
        <v>01.02.2020</v>
      </c>
      <c r="B248" s="36">
        <f>SUMIFS(СВЦЭМ!$G$34:$G$777,СВЦЭМ!$A$34:$A$777,$A248,СВЦЭМ!$B$34:$B$777,B$247)+'СЕТ СН'!$F$15</f>
        <v>0</v>
      </c>
      <c r="C248" s="36">
        <f>SUMIFS(СВЦЭМ!$G$34:$G$777,СВЦЭМ!$A$34:$A$777,$A248,СВЦЭМ!$B$34:$B$777,C$247)+'СЕТ СН'!$F$15</f>
        <v>0</v>
      </c>
      <c r="D248" s="36">
        <f>SUMIFS(СВЦЭМ!$G$34:$G$777,СВЦЭМ!$A$34:$A$777,$A248,СВЦЭМ!$B$34:$B$777,D$247)+'СЕТ СН'!$F$15</f>
        <v>0</v>
      </c>
      <c r="E248" s="36">
        <f>SUMIFS(СВЦЭМ!$G$34:$G$777,СВЦЭМ!$A$34:$A$777,$A248,СВЦЭМ!$B$34:$B$777,E$247)+'СЕТ СН'!$F$15</f>
        <v>0</v>
      </c>
      <c r="F248" s="36">
        <f>SUMIFS(СВЦЭМ!$G$34:$G$777,СВЦЭМ!$A$34:$A$777,$A248,СВЦЭМ!$B$34:$B$777,F$247)+'СЕТ СН'!$F$15</f>
        <v>0</v>
      </c>
      <c r="G248" s="36">
        <f>SUMIFS(СВЦЭМ!$G$34:$G$777,СВЦЭМ!$A$34:$A$777,$A248,СВЦЭМ!$B$34:$B$777,G$247)+'СЕТ СН'!$F$15</f>
        <v>0</v>
      </c>
      <c r="H248" s="36">
        <f>SUMIFS(СВЦЭМ!$G$34:$G$777,СВЦЭМ!$A$34:$A$777,$A248,СВЦЭМ!$B$34:$B$777,H$247)+'СЕТ СН'!$F$15</f>
        <v>0</v>
      </c>
      <c r="I248" s="36">
        <f>SUMIFS(СВЦЭМ!$G$34:$G$777,СВЦЭМ!$A$34:$A$777,$A248,СВЦЭМ!$B$34:$B$777,I$247)+'СЕТ СН'!$F$15</f>
        <v>0</v>
      </c>
      <c r="J248" s="36">
        <f>SUMIFS(СВЦЭМ!$G$34:$G$777,СВЦЭМ!$A$34:$A$777,$A248,СВЦЭМ!$B$34:$B$777,J$247)+'СЕТ СН'!$F$15</f>
        <v>0</v>
      </c>
      <c r="K248" s="36">
        <f>SUMIFS(СВЦЭМ!$G$34:$G$777,СВЦЭМ!$A$34:$A$777,$A248,СВЦЭМ!$B$34:$B$777,K$247)+'СЕТ СН'!$F$15</f>
        <v>0</v>
      </c>
      <c r="L248" s="36">
        <f>SUMIFS(СВЦЭМ!$G$34:$G$777,СВЦЭМ!$A$34:$A$777,$A248,СВЦЭМ!$B$34:$B$777,L$247)+'СЕТ СН'!$F$15</f>
        <v>0</v>
      </c>
      <c r="M248" s="36">
        <f>SUMIFS(СВЦЭМ!$G$34:$G$777,СВЦЭМ!$A$34:$A$777,$A248,СВЦЭМ!$B$34:$B$777,M$247)+'СЕТ СН'!$F$15</f>
        <v>0</v>
      </c>
      <c r="N248" s="36">
        <f>SUMIFS(СВЦЭМ!$G$34:$G$777,СВЦЭМ!$A$34:$A$777,$A248,СВЦЭМ!$B$34:$B$777,N$247)+'СЕТ СН'!$F$15</f>
        <v>0</v>
      </c>
      <c r="O248" s="36">
        <f>SUMIFS(СВЦЭМ!$G$34:$G$777,СВЦЭМ!$A$34:$A$777,$A248,СВЦЭМ!$B$34:$B$777,O$247)+'СЕТ СН'!$F$15</f>
        <v>0</v>
      </c>
      <c r="P248" s="36">
        <f>SUMIFS(СВЦЭМ!$G$34:$G$777,СВЦЭМ!$A$34:$A$777,$A248,СВЦЭМ!$B$34:$B$777,P$247)+'СЕТ СН'!$F$15</f>
        <v>0</v>
      </c>
      <c r="Q248" s="36">
        <f>SUMIFS(СВЦЭМ!$G$34:$G$777,СВЦЭМ!$A$34:$A$777,$A248,СВЦЭМ!$B$34:$B$777,Q$247)+'СЕТ СН'!$F$15</f>
        <v>0</v>
      </c>
      <c r="R248" s="36">
        <f>SUMIFS(СВЦЭМ!$G$34:$G$777,СВЦЭМ!$A$34:$A$777,$A248,СВЦЭМ!$B$34:$B$777,R$247)+'СЕТ СН'!$F$15</f>
        <v>0</v>
      </c>
      <c r="S248" s="36">
        <f>SUMIFS(СВЦЭМ!$G$34:$G$777,СВЦЭМ!$A$34:$A$777,$A248,СВЦЭМ!$B$34:$B$777,S$247)+'СЕТ СН'!$F$15</f>
        <v>0</v>
      </c>
      <c r="T248" s="36">
        <f>SUMIFS(СВЦЭМ!$G$34:$G$777,СВЦЭМ!$A$34:$A$777,$A248,СВЦЭМ!$B$34:$B$777,T$247)+'СЕТ СН'!$F$15</f>
        <v>0</v>
      </c>
      <c r="U248" s="36">
        <f>SUMIFS(СВЦЭМ!$G$34:$G$777,СВЦЭМ!$A$34:$A$777,$A248,СВЦЭМ!$B$34:$B$777,U$247)+'СЕТ СН'!$F$15</f>
        <v>0</v>
      </c>
      <c r="V248" s="36">
        <f>SUMIFS(СВЦЭМ!$G$34:$G$777,СВЦЭМ!$A$34:$A$777,$A248,СВЦЭМ!$B$34:$B$777,V$247)+'СЕТ СН'!$F$15</f>
        <v>0</v>
      </c>
      <c r="W248" s="36">
        <f>SUMIFS(СВЦЭМ!$G$34:$G$777,СВЦЭМ!$A$34:$A$777,$A248,СВЦЭМ!$B$34:$B$777,W$247)+'СЕТ СН'!$F$15</f>
        <v>0</v>
      </c>
      <c r="X248" s="36">
        <f>SUMIFS(СВЦЭМ!$G$34:$G$777,СВЦЭМ!$A$34:$A$777,$A248,СВЦЭМ!$B$34:$B$777,X$247)+'СЕТ СН'!$F$15</f>
        <v>0</v>
      </c>
      <c r="Y248" s="36">
        <f>SUMIFS(СВЦЭМ!$G$34:$G$777,СВЦЭМ!$A$34:$A$777,$A248,СВЦЭМ!$B$34:$B$777,Y$247)+'СЕТ СН'!$F$15</f>
        <v>0</v>
      </c>
      <c r="AA248" s="45"/>
    </row>
    <row r="249" spans="1:27" ht="15.75" hidden="1" x14ac:dyDescent="0.2">
      <c r="A249" s="35">
        <f>A248+1</f>
        <v>43863</v>
      </c>
      <c r="B249" s="36">
        <f>SUMIFS(СВЦЭМ!$G$34:$G$777,СВЦЭМ!$A$34:$A$777,$A249,СВЦЭМ!$B$34:$B$777,B$247)+'СЕТ СН'!$F$15</f>
        <v>0</v>
      </c>
      <c r="C249" s="36">
        <f>SUMIFS(СВЦЭМ!$G$34:$G$777,СВЦЭМ!$A$34:$A$777,$A249,СВЦЭМ!$B$34:$B$777,C$247)+'СЕТ СН'!$F$15</f>
        <v>0</v>
      </c>
      <c r="D249" s="36">
        <f>SUMIFS(СВЦЭМ!$G$34:$G$777,СВЦЭМ!$A$34:$A$777,$A249,СВЦЭМ!$B$34:$B$777,D$247)+'СЕТ СН'!$F$15</f>
        <v>0</v>
      </c>
      <c r="E249" s="36">
        <f>SUMIFS(СВЦЭМ!$G$34:$G$777,СВЦЭМ!$A$34:$A$777,$A249,СВЦЭМ!$B$34:$B$777,E$247)+'СЕТ СН'!$F$15</f>
        <v>0</v>
      </c>
      <c r="F249" s="36">
        <f>SUMIFS(СВЦЭМ!$G$34:$G$777,СВЦЭМ!$A$34:$A$777,$A249,СВЦЭМ!$B$34:$B$777,F$247)+'СЕТ СН'!$F$15</f>
        <v>0</v>
      </c>
      <c r="G249" s="36">
        <f>SUMIFS(СВЦЭМ!$G$34:$G$777,СВЦЭМ!$A$34:$A$777,$A249,СВЦЭМ!$B$34:$B$777,G$247)+'СЕТ СН'!$F$15</f>
        <v>0</v>
      </c>
      <c r="H249" s="36">
        <f>SUMIFS(СВЦЭМ!$G$34:$G$777,СВЦЭМ!$A$34:$A$777,$A249,СВЦЭМ!$B$34:$B$777,H$247)+'СЕТ СН'!$F$15</f>
        <v>0</v>
      </c>
      <c r="I249" s="36">
        <f>SUMIFS(СВЦЭМ!$G$34:$G$777,СВЦЭМ!$A$34:$A$777,$A249,СВЦЭМ!$B$34:$B$777,I$247)+'СЕТ СН'!$F$15</f>
        <v>0</v>
      </c>
      <c r="J249" s="36">
        <f>SUMIFS(СВЦЭМ!$G$34:$G$777,СВЦЭМ!$A$34:$A$777,$A249,СВЦЭМ!$B$34:$B$777,J$247)+'СЕТ СН'!$F$15</f>
        <v>0</v>
      </c>
      <c r="K249" s="36">
        <f>SUMIFS(СВЦЭМ!$G$34:$G$777,СВЦЭМ!$A$34:$A$777,$A249,СВЦЭМ!$B$34:$B$777,K$247)+'СЕТ СН'!$F$15</f>
        <v>0</v>
      </c>
      <c r="L249" s="36">
        <f>SUMIFS(СВЦЭМ!$G$34:$G$777,СВЦЭМ!$A$34:$A$777,$A249,СВЦЭМ!$B$34:$B$777,L$247)+'СЕТ СН'!$F$15</f>
        <v>0</v>
      </c>
      <c r="M249" s="36">
        <f>SUMIFS(СВЦЭМ!$G$34:$G$777,СВЦЭМ!$A$34:$A$777,$A249,СВЦЭМ!$B$34:$B$777,M$247)+'СЕТ СН'!$F$15</f>
        <v>0</v>
      </c>
      <c r="N249" s="36">
        <f>SUMIFS(СВЦЭМ!$G$34:$G$777,СВЦЭМ!$A$34:$A$777,$A249,СВЦЭМ!$B$34:$B$777,N$247)+'СЕТ СН'!$F$15</f>
        <v>0</v>
      </c>
      <c r="O249" s="36">
        <f>SUMIFS(СВЦЭМ!$G$34:$G$777,СВЦЭМ!$A$34:$A$777,$A249,СВЦЭМ!$B$34:$B$777,O$247)+'СЕТ СН'!$F$15</f>
        <v>0</v>
      </c>
      <c r="P249" s="36">
        <f>SUMIFS(СВЦЭМ!$G$34:$G$777,СВЦЭМ!$A$34:$A$777,$A249,СВЦЭМ!$B$34:$B$777,P$247)+'СЕТ СН'!$F$15</f>
        <v>0</v>
      </c>
      <c r="Q249" s="36">
        <f>SUMIFS(СВЦЭМ!$G$34:$G$777,СВЦЭМ!$A$34:$A$777,$A249,СВЦЭМ!$B$34:$B$777,Q$247)+'СЕТ СН'!$F$15</f>
        <v>0</v>
      </c>
      <c r="R249" s="36">
        <f>SUMIFS(СВЦЭМ!$G$34:$G$777,СВЦЭМ!$A$34:$A$777,$A249,СВЦЭМ!$B$34:$B$777,R$247)+'СЕТ СН'!$F$15</f>
        <v>0</v>
      </c>
      <c r="S249" s="36">
        <f>SUMIFS(СВЦЭМ!$G$34:$G$777,СВЦЭМ!$A$34:$A$777,$A249,СВЦЭМ!$B$34:$B$777,S$247)+'СЕТ СН'!$F$15</f>
        <v>0</v>
      </c>
      <c r="T249" s="36">
        <f>SUMIFS(СВЦЭМ!$G$34:$G$777,СВЦЭМ!$A$34:$A$777,$A249,СВЦЭМ!$B$34:$B$777,T$247)+'СЕТ СН'!$F$15</f>
        <v>0</v>
      </c>
      <c r="U249" s="36">
        <f>SUMIFS(СВЦЭМ!$G$34:$G$777,СВЦЭМ!$A$34:$A$777,$A249,СВЦЭМ!$B$34:$B$777,U$247)+'СЕТ СН'!$F$15</f>
        <v>0</v>
      </c>
      <c r="V249" s="36">
        <f>SUMIFS(СВЦЭМ!$G$34:$G$777,СВЦЭМ!$A$34:$A$777,$A249,СВЦЭМ!$B$34:$B$777,V$247)+'СЕТ СН'!$F$15</f>
        <v>0</v>
      </c>
      <c r="W249" s="36">
        <f>SUMIFS(СВЦЭМ!$G$34:$G$777,СВЦЭМ!$A$34:$A$777,$A249,СВЦЭМ!$B$34:$B$777,W$247)+'СЕТ СН'!$F$15</f>
        <v>0</v>
      </c>
      <c r="X249" s="36">
        <f>SUMIFS(СВЦЭМ!$G$34:$G$777,СВЦЭМ!$A$34:$A$777,$A249,СВЦЭМ!$B$34:$B$777,X$247)+'СЕТ СН'!$F$15</f>
        <v>0</v>
      </c>
      <c r="Y249" s="36">
        <f>SUMIFS(СВЦЭМ!$G$34:$G$777,СВЦЭМ!$A$34:$A$777,$A249,СВЦЭМ!$B$34:$B$777,Y$247)+'СЕТ СН'!$F$15</f>
        <v>0</v>
      </c>
    </row>
    <row r="250" spans="1:27" ht="15.75" hidden="1" x14ac:dyDescent="0.2">
      <c r="A250" s="35">
        <f t="shared" ref="A250:A278" si="7">A249+1</f>
        <v>43864</v>
      </c>
      <c r="B250" s="36">
        <f>SUMIFS(СВЦЭМ!$G$34:$G$777,СВЦЭМ!$A$34:$A$777,$A250,СВЦЭМ!$B$34:$B$777,B$247)+'СЕТ СН'!$F$15</f>
        <v>0</v>
      </c>
      <c r="C250" s="36">
        <f>SUMIFS(СВЦЭМ!$G$34:$G$777,СВЦЭМ!$A$34:$A$777,$A250,СВЦЭМ!$B$34:$B$777,C$247)+'СЕТ СН'!$F$15</f>
        <v>0</v>
      </c>
      <c r="D250" s="36">
        <f>SUMIFS(СВЦЭМ!$G$34:$G$777,СВЦЭМ!$A$34:$A$777,$A250,СВЦЭМ!$B$34:$B$777,D$247)+'СЕТ СН'!$F$15</f>
        <v>0</v>
      </c>
      <c r="E250" s="36">
        <f>SUMIFS(СВЦЭМ!$G$34:$G$777,СВЦЭМ!$A$34:$A$777,$A250,СВЦЭМ!$B$34:$B$777,E$247)+'СЕТ СН'!$F$15</f>
        <v>0</v>
      </c>
      <c r="F250" s="36">
        <f>SUMIFS(СВЦЭМ!$G$34:$G$777,СВЦЭМ!$A$34:$A$777,$A250,СВЦЭМ!$B$34:$B$777,F$247)+'СЕТ СН'!$F$15</f>
        <v>0</v>
      </c>
      <c r="G250" s="36">
        <f>SUMIFS(СВЦЭМ!$G$34:$G$777,СВЦЭМ!$A$34:$A$777,$A250,СВЦЭМ!$B$34:$B$777,G$247)+'СЕТ СН'!$F$15</f>
        <v>0</v>
      </c>
      <c r="H250" s="36">
        <f>SUMIFS(СВЦЭМ!$G$34:$G$777,СВЦЭМ!$A$34:$A$777,$A250,СВЦЭМ!$B$34:$B$777,H$247)+'СЕТ СН'!$F$15</f>
        <v>0</v>
      </c>
      <c r="I250" s="36">
        <f>SUMIFS(СВЦЭМ!$G$34:$G$777,СВЦЭМ!$A$34:$A$777,$A250,СВЦЭМ!$B$34:$B$777,I$247)+'СЕТ СН'!$F$15</f>
        <v>0</v>
      </c>
      <c r="J250" s="36">
        <f>SUMIFS(СВЦЭМ!$G$34:$G$777,СВЦЭМ!$A$34:$A$777,$A250,СВЦЭМ!$B$34:$B$777,J$247)+'СЕТ СН'!$F$15</f>
        <v>0</v>
      </c>
      <c r="K250" s="36">
        <f>SUMIFS(СВЦЭМ!$G$34:$G$777,СВЦЭМ!$A$34:$A$777,$A250,СВЦЭМ!$B$34:$B$777,K$247)+'СЕТ СН'!$F$15</f>
        <v>0</v>
      </c>
      <c r="L250" s="36">
        <f>SUMIFS(СВЦЭМ!$G$34:$G$777,СВЦЭМ!$A$34:$A$777,$A250,СВЦЭМ!$B$34:$B$777,L$247)+'СЕТ СН'!$F$15</f>
        <v>0</v>
      </c>
      <c r="M250" s="36">
        <f>SUMIFS(СВЦЭМ!$G$34:$G$777,СВЦЭМ!$A$34:$A$777,$A250,СВЦЭМ!$B$34:$B$777,M$247)+'СЕТ СН'!$F$15</f>
        <v>0</v>
      </c>
      <c r="N250" s="36">
        <f>SUMIFS(СВЦЭМ!$G$34:$G$777,СВЦЭМ!$A$34:$A$777,$A250,СВЦЭМ!$B$34:$B$777,N$247)+'СЕТ СН'!$F$15</f>
        <v>0</v>
      </c>
      <c r="O250" s="36">
        <f>SUMIFS(СВЦЭМ!$G$34:$G$777,СВЦЭМ!$A$34:$A$777,$A250,СВЦЭМ!$B$34:$B$777,O$247)+'СЕТ СН'!$F$15</f>
        <v>0</v>
      </c>
      <c r="P250" s="36">
        <f>SUMIFS(СВЦЭМ!$G$34:$G$777,СВЦЭМ!$A$34:$A$777,$A250,СВЦЭМ!$B$34:$B$777,P$247)+'СЕТ СН'!$F$15</f>
        <v>0</v>
      </c>
      <c r="Q250" s="36">
        <f>SUMIFS(СВЦЭМ!$G$34:$G$777,СВЦЭМ!$A$34:$A$777,$A250,СВЦЭМ!$B$34:$B$777,Q$247)+'СЕТ СН'!$F$15</f>
        <v>0</v>
      </c>
      <c r="R250" s="36">
        <f>SUMIFS(СВЦЭМ!$G$34:$G$777,СВЦЭМ!$A$34:$A$777,$A250,СВЦЭМ!$B$34:$B$777,R$247)+'СЕТ СН'!$F$15</f>
        <v>0</v>
      </c>
      <c r="S250" s="36">
        <f>SUMIFS(СВЦЭМ!$G$34:$G$777,СВЦЭМ!$A$34:$A$777,$A250,СВЦЭМ!$B$34:$B$777,S$247)+'СЕТ СН'!$F$15</f>
        <v>0</v>
      </c>
      <c r="T250" s="36">
        <f>SUMIFS(СВЦЭМ!$G$34:$G$777,СВЦЭМ!$A$34:$A$777,$A250,СВЦЭМ!$B$34:$B$777,T$247)+'СЕТ СН'!$F$15</f>
        <v>0</v>
      </c>
      <c r="U250" s="36">
        <f>SUMIFS(СВЦЭМ!$G$34:$G$777,СВЦЭМ!$A$34:$A$777,$A250,СВЦЭМ!$B$34:$B$777,U$247)+'СЕТ СН'!$F$15</f>
        <v>0</v>
      </c>
      <c r="V250" s="36">
        <f>SUMIFS(СВЦЭМ!$G$34:$G$777,СВЦЭМ!$A$34:$A$777,$A250,СВЦЭМ!$B$34:$B$777,V$247)+'СЕТ СН'!$F$15</f>
        <v>0</v>
      </c>
      <c r="W250" s="36">
        <f>SUMIFS(СВЦЭМ!$G$34:$G$777,СВЦЭМ!$A$34:$A$777,$A250,СВЦЭМ!$B$34:$B$777,W$247)+'СЕТ СН'!$F$15</f>
        <v>0</v>
      </c>
      <c r="X250" s="36">
        <f>SUMIFS(СВЦЭМ!$G$34:$G$777,СВЦЭМ!$A$34:$A$777,$A250,СВЦЭМ!$B$34:$B$777,X$247)+'СЕТ СН'!$F$15</f>
        <v>0</v>
      </c>
      <c r="Y250" s="36">
        <f>SUMIFS(СВЦЭМ!$G$34:$G$777,СВЦЭМ!$A$34:$A$777,$A250,СВЦЭМ!$B$34:$B$777,Y$247)+'СЕТ СН'!$F$15</f>
        <v>0</v>
      </c>
    </row>
    <row r="251" spans="1:27" ht="15.75" hidden="1" x14ac:dyDescent="0.2">
      <c r="A251" s="35">
        <f t="shared" si="7"/>
        <v>43865</v>
      </c>
      <c r="B251" s="36">
        <f>SUMIFS(СВЦЭМ!$G$34:$G$777,СВЦЭМ!$A$34:$A$777,$A251,СВЦЭМ!$B$34:$B$777,B$247)+'СЕТ СН'!$F$15</f>
        <v>0</v>
      </c>
      <c r="C251" s="36">
        <f>SUMIFS(СВЦЭМ!$G$34:$G$777,СВЦЭМ!$A$34:$A$777,$A251,СВЦЭМ!$B$34:$B$777,C$247)+'СЕТ СН'!$F$15</f>
        <v>0</v>
      </c>
      <c r="D251" s="36">
        <f>SUMIFS(СВЦЭМ!$G$34:$G$777,СВЦЭМ!$A$34:$A$777,$A251,СВЦЭМ!$B$34:$B$777,D$247)+'СЕТ СН'!$F$15</f>
        <v>0</v>
      </c>
      <c r="E251" s="36">
        <f>SUMIFS(СВЦЭМ!$G$34:$G$777,СВЦЭМ!$A$34:$A$777,$A251,СВЦЭМ!$B$34:$B$777,E$247)+'СЕТ СН'!$F$15</f>
        <v>0</v>
      </c>
      <c r="F251" s="36">
        <f>SUMIFS(СВЦЭМ!$G$34:$G$777,СВЦЭМ!$A$34:$A$777,$A251,СВЦЭМ!$B$34:$B$777,F$247)+'СЕТ СН'!$F$15</f>
        <v>0</v>
      </c>
      <c r="G251" s="36">
        <f>SUMIFS(СВЦЭМ!$G$34:$G$777,СВЦЭМ!$A$34:$A$777,$A251,СВЦЭМ!$B$34:$B$777,G$247)+'СЕТ СН'!$F$15</f>
        <v>0</v>
      </c>
      <c r="H251" s="36">
        <f>SUMIFS(СВЦЭМ!$G$34:$G$777,СВЦЭМ!$A$34:$A$777,$A251,СВЦЭМ!$B$34:$B$777,H$247)+'СЕТ СН'!$F$15</f>
        <v>0</v>
      </c>
      <c r="I251" s="36">
        <f>SUMIFS(СВЦЭМ!$G$34:$G$777,СВЦЭМ!$A$34:$A$777,$A251,СВЦЭМ!$B$34:$B$777,I$247)+'СЕТ СН'!$F$15</f>
        <v>0</v>
      </c>
      <c r="J251" s="36">
        <f>SUMIFS(СВЦЭМ!$G$34:$G$777,СВЦЭМ!$A$34:$A$777,$A251,СВЦЭМ!$B$34:$B$777,J$247)+'СЕТ СН'!$F$15</f>
        <v>0</v>
      </c>
      <c r="K251" s="36">
        <f>SUMIFS(СВЦЭМ!$G$34:$G$777,СВЦЭМ!$A$34:$A$777,$A251,СВЦЭМ!$B$34:$B$777,K$247)+'СЕТ СН'!$F$15</f>
        <v>0</v>
      </c>
      <c r="L251" s="36">
        <f>SUMIFS(СВЦЭМ!$G$34:$G$777,СВЦЭМ!$A$34:$A$777,$A251,СВЦЭМ!$B$34:$B$777,L$247)+'СЕТ СН'!$F$15</f>
        <v>0</v>
      </c>
      <c r="M251" s="36">
        <f>SUMIFS(СВЦЭМ!$G$34:$G$777,СВЦЭМ!$A$34:$A$777,$A251,СВЦЭМ!$B$34:$B$777,M$247)+'СЕТ СН'!$F$15</f>
        <v>0</v>
      </c>
      <c r="N251" s="36">
        <f>SUMIFS(СВЦЭМ!$G$34:$G$777,СВЦЭМ!$A$34:$A$777,$A251,СВЦЭМ!$B$34:$B$777,N$247)+'СЕТ СН'!$F$15</f>
        <v>0</v>
      </c>
      <c r="O251" s="36">
        <f>SUMIFS(СВЦЭМ!$G$34:$G$777,СВЦЭМ!$A$34:$A$777,$A251,СВЦЭМ!$B$34:$B$777,O$247)+'СЕТ СН'!$F$15</f>
        <v>0</v>
      </c>
      <c r="P251" s="36">
        <f>SUMIFS(СВЦЭМ!$G$34:$G$777,СВЦЭМ!$A$34:$A$777,$A251,СВЦЭМ!$B$34:$B$777,P$247)+'СЕТ СН'!$F$15</f>
        <v>0</v>
      </c>
      <c r="Q251" s="36">
        <f>SUMIFS(СВЦЭМ!$G$34:$G$777,СВЦЭМ!$A$34:$A$777,$A251,СВЦЭМ!$B$34:$B$777,Q$247)+'СЕТ СН'!$F$15</f>
        <v>0</v>
      </c>
      <c r="R251" s="36">
        <f>SUMIFS(СВЦЭМ!$G$34:$G$777,СВЦЭМ!$A$34:$A$777,$A251,СВЦЭМ!$B$34:$B$777,R$247)+'СЕТ СН'!$F$15</f>
        <v>0</v>
      </c>
      <c r="S251" s="36">
        <f>SUMIFS(СВЦЭМ!$G$34:$G$777,СВЦЭМ!$A$34:$A$777,$A251,СВЦЭМ!$B$34:$B$777,S$247)+'СЕТ СН'!$F$15</f>
        <v>0</v>
      </c>
      <c r="T251" s="36">
        <f>SUMIFS(СВЦЭМ!$G$34:$G$777,СВЦЭМ!$A$34:$A$777,$A251,СВЦЭМ!$B$34:$B$777,T$247)+'СЕТ СН'!$F$15</f>
        <v>0</v>
      </c>
      <c r="U251" s="36">
        <f>SUMIFS(СВЦЭМ!$G$34:$G$777,СВЦЭМ!$A$34:$A$777,$A251,СВЦЭМ!$B$34:$B$777,U$247)+'СЕТ СН'!$F$15</f>
        <v>0</v>
      </c>
      <c r="V251" s="36">
        <f>SUMIFS(СВЦЭМ!$G$34:$G$777,СВЦЭМ!$A$34:$A$777,$A251,СВЦЭМ!$B$34:$B$777,V$247)+'СЕТ СН'!$F$15</f>
        <v>0</v>
      </c>
      <c r="W251" s="36">
        <f>SUMIFS(СВЦЭМ!$G$34:$G$777,СВЦЭМ!$A$34:$A$777,$A251,СВЦЭМ!$B$34:$B$777,W$247)+'СЕТ СН'!$F$15</f>
        <v>0</v>
      </c>
      <c r="X251" s="36">
        <f>SUMIFS(СВЦЭМ!$G$34:$G$777,СВЦЭМ!$A$34:$A$777,$A251,СВЦЭМ!$B$34:$B$777,X$247)+'СЕТ СН'!$F$15</f>
        <v>0</v>
      </c>
      <c r="Y251" s="36">
        <f>SUMIFS(СВЦЭМ!$G$34:$G$777,СВЦЭМ!$A$34:$A$777,$A251,СВЦЭМ!$B$34:$B$777,Y$247)+'СЕТ СН'!$F$15</f>
        <v>0</v>
      </c>
    </row>
    <row r="252" spans="1:27" ht="15.75" hidden="1" x14ac:dyDescent="0.2">
      <c r="A252" s="35">
        <f t="shared" si="7"/>
        <v>43866</v>
      </c>
      <c r="B252" s="36">
        <f>SUMIFS(СВЦЭМ!$G$34:$G$777,СВЦЭМ!$A$34:$A$777,$A252,СВЦЭМ!$B$34:$B$777,B$247)+'СЕТ СН'!$F$15</f>
        <v>0</v>
      </c>
      <c r="C252" s="36">
        <f>SUMIFS(СВЦЭМ!$G$34:$G$777,СВЦЭМ!$A$34:$A$777,$A252,СВЦЭМ!$B$34:$B$777,C$247)+'СЕТ СН'!$F$15</f>
        <v>0</v>
      </c>
      <c r="D252" s="36">
        <f>SUMIFS(СВЦЭМ!$G$34:$G$777,СВЦЭМ!$A$34:$A$777,$A252,СВЦЭМ!$B$34:$B$777,D$247)+'СЕТ СН'!$F$15</f>
        <v>0</v>
      </c>
      <c r="E252" s="36">
        <f>SUMIFS(СВЦЭМ!$G$34:$G$777,СВЦЭМ!$A$34:$A$777,$A252,СВЦЭМ!$B$34:$B$777,E$247)+'СЕТ СН'!$F$15</f>
        <v>0</v>
      </c>
      <c r="F252" s="36">
        <f>SUMIFS(СВЦЭМ!$G$34:$G$777,СВЦЭМ!$A$34:$A$777,$A252,СВЦЭМ!$B$34:$B$777,F$247)+'СЕТ СН'!$F$15</f>
        <v>0</v>
      </c>
      <c r="G252" s="36">
        <f>SUMIFS(СВЦЭМ!$G$34:$G$777,СВЦЭМ!$A$34:$A$777,$A252,СВЦЭМ!$B$34:$B$777,G$247)+'СЕТ СН'!$F$15</f>
        <v>0</v>
      </c>
      <c r="H252" s="36">
        <f>SUMIFS(СВЦЭМ!$G$34:$G$777,СВЦЭМ!$A$34:$A$777,$A252,СВЦЭМ!$B$34:$B$777,H$247)+'СЕТ СН'!$F$15</f>
        <v>0</v>
      </c>
      <c r="I252" s="36">
        <f>SUMIFS(СВЦЭМ!$G$34:$G$777,СВЦЭМ!$A$34:$A$777,$A252,СВЦЭМ!$B$34:$B$777,I$247)+'СЕТ СН'!$F$15</f>
        <v>0</v>
      </c>
      <c r="J252" s="36">
        <f>SUMIFS(СВЦЭМ!$G$34:$G$777,СВЦЭМ!$A$34:$A$777,$A252,СВЦЭМ!$B$34:$B$777,J$247)+'СЕТ СН'!$F$15</f>
        <v>0</v>
      </c>
      <c r="K252" s="36">
        <f>SUMIFS(СВЦЭМ!$G$34:$G$777,СВЦЭМ!$A$34:$A$777,$A252,СВЦЭМ!$B$34:$B$777,K$247)+'СЕТ СН'!$F$15</f>
        <v>0</v>
      </c>
      <c r="L252" s="36">
        <f>SUMIFS(СВЦЭМ!$G$34:$G$777,СВЦЭМ!$A$34:$A$777,$A252,СВЦЭМ!$B$34:$B$777,L$247)+'СЕТ СН'!$F$15</f>
        <v>0</v>
      </c>
      <c r="M252" s="36">
        <f>SUMIFS(СВЦЭМ!$G$34:$G$777,СВЦЭМ!$A$34:$A$777,$A252,СВЦЭМ!$B$34:$B$777,M$247)+'СЕТ СН'!$F$15</f>
        <v>0</v>
      </c>
      <c r="N252" s="36">
        <f>SUMIFS(СВЦЭМ!$G$34:$G$777,СВЦЭМ!$A$34:$A$777,$A252,СВЦЭМ!$B$34:$B$777,N$247)+'СЕТ СН'!$F$15</f>
        <v>0</v>
      </c>
      <c r="O252" s="36">
        <f>SUMIFS(СВЦЭМ!$G$34:$G$777,СВЦЭМ!$A$34:$A$777,$A252,СВЦЭМ!$B$34:$B$777,O$247)+'СЕТ СН'!$F$15</f>
        <v>0</v>
      </c>
      <c r="P252" s="36">
        <f>SUMIFS(СВЦЭМ!$G$34:$G$777,СВЦЭМ!$A$34:$A$777,$A252,СВЦЭМ!$B$34:$B$777,P$247)+'СЕТ СН'!$F$15</f>
        <v>0</v>
      </c>
      <c r="Q252" s="36">
        <f>SUMIFS(СВЦЭМ!$G$34:$G$777,СВЦЭМ!$A$34:$A$777,$A252,СВЦЭМ!$B$34:$B$777,Q$247)+'СЕТ СН'!$F$15</f>
        <v>0</v>
      </c>
      <c r="R252" s="36">
        <f>SUMIFS(СВЦЭМ!$G$34:$G$777,СВЦЭМ!$A$34:$A$777,$A252,СВЦЭМ!$B$34:$B$777,R$247)+'СЕТ СН'!$F$15</f>
        <v>0</v>
      </c>
      <c r="S252" s="36">
        <f>SUMIFS(СВЦЭМ!$G$34:$G$777,СВЦЭМ!$A$34:$A$777,$A252,СВЦЭМ!$B$34:$B$777,S$247)+'СЕТ СН'!$F$15</f>
        <v>0</v>
      </c>
      <c r="T252" s="36">
        <f>SUMIFS(СВЦЭМ!$G$34:$G$777,СВЦЭМ!$A$34:$A$777,$A252,СВЦЭМ!$B$34:$B$777,T$247)+'СЕТ СН'!$F$15</f>
        <v>0</v>
      </c>
      <c r="U252" s="36">
        <f>SUMIFS(СВЦЭМ!$G$34:$G$777,СВЦЭМ!$A$34:$A$777,$A252,СВЦЭМ!$B$34:$B$777,U$247)+'СЕТ СН'!$F$15</f>
        <v>0</v>
      </c>
      <c r="V252" s="36">
        <f>SUMIFS(СВЦЭМ!$G$34:$G$777,СВЦЭМ!$A$34:$A$777,$A252,СВЦЭМ!$B$34:$B$777,V$247)+'СЕТ СН'!$F$15</f>
        <v>0</v>
      </c>
      <c r="W252" s="36">
        <f>SUMIFS(СВЦЭМ!$G$34:$G$777,СВЦЭМ!$A$34:$A$777,$A252,СВЦЭМ!$B$34:$B$777,W$247)+'СЕТ СН'!$F$15</f>
        <v>0</v>
      </c>
      <c r="X252" s="36">
        <f>SUMIFS(СВЦЭМ!$G$34:$G$777,СВЦЭМ!$A$34:$A$777,$A252,СВЦЭМ!$B$34:$B$777,X$247)+'СЕТ СН'!$F$15</f>
        <v>0</v>
      </c>
      <c r="Y252" s="36">
        <f>SUMIFS(СВЦЭМ!$G$34:$G$777,СВЦЭМ!$A$34:$A$777,$A252,СВЦЭМ!$B$34:$B$777,Y$247)+'СЕТ СН'!$F$15</f>
        <v>0</v>
      </c>
    </row>
    <row r="253" spans="1:27" ht="15.75" hidden="1" x14ac:dyDescent="0.2">
      <c r="A253" s="35">
        <f t="shared" si="7"/>
        <v>43867</v>
      </c>
      <c r="B253" s="36">
        <f>SUMIFS(СВЦЭМ!$G$34:$G$777,СВЦЭМ!$A$34:$A$777,$A253,СВЦЭМ!$B$34:$B$777,B$247)+'СЕТ СН'!$F$15</f>
        <v>0</v>
      </c>
      <c r="C253" s="36">
        <f>SUMIFS(СВЦЭМ!$G$34:$G$777,СВЦЭМ!$A$34:$A$777,$A253,СВЦЭМ!$B$34:$B$777,C$247)+'СЕТ СН'!$F$15</f>
        <v>0</v>
      </c>
      <c r="D253" s="36">
        <f>SUMIFS(СВЦЭМ!$G$34:$G$777,СВЦЭМ!$A$34:$A$777,$A253,СВЦЭМ!$B$34:$B$777,D$247)+'СЕТ СН'!$F$15</f>
        <v>0</v>
      </c>
      <c r="E253" s="36">
        <f>SUMIFS(СВЦЭМ!$G$34:$G$777,СВЦЭМ!$A$34:$A$777,$A253,СВЦЭМ!$B$34:$B$777,E$247)+'СЕТ СН'!$F$15</f>
        <v>0</v>
      </c>
      <c r="F253" s="36">
        <f>SUMIFS(СВЦЭМ!$G$34:$G$777,СВЦЭМ!$A$34:$A$777,$A253,СВЦЭМ!$B$34:$B$777,F$247)+'СЕТ СН'!$F$15</f>
        <v>0</v>
      </c>
      <c r="G253" s="36">
        <f>SUMIFS(СВЦЭМ!$G$34:$G$777,СВЦЭМ!$A$34:$A$777,$A253,СВЦЭМ!$B$34:$B$777,G$247)+'СЕТ СН'!$F$15</f>
        <v>0</v>
      </c>
      <c r="H253" s="36">
        <f>SUMIFS(СВЦЭМ!$G$34:$G$777,СВЦЭМ!$A$34:$A$777,$A253,СВЦЭМ!$B$34:$B$777,H$247)+'СЕТ СН'!$F$15</f>
        <v>0</v>
      </c>
      <c r="I253" s="36">
        <f>SUMIFS(СВЦЭМ!$G$34:$G$777,СВЦЭМ!$A$34:$A$777,$A253,СВЦЭМ!$B$34:$B$777,I$247)+'СЕТ СН'!$F$15</f>
        <v>0</v>
      </c>
      <c r="J253" s="36">
        <f>SUMIFS(СВЦЭМ!$G$34:$G$777,СВЦЭМ!$A$34:$A$777,$A253,СВЦЭМ!$B$34:$B$777,J$247)+'СЕТ СН'!$F$15</f>
        <v>0</v>
      </c>
      <c r="K253" s="36">
        <f>SUMIFS(СВЦЭМ!$G$34:$G$777,СВЦЭМ!$A$34:$A$777,$A253,СВЦЭМ!$B$34:$B$777,K$247)+'СЕТ СН'!$F$15</f>
        <v>0</v>
      </c>
      <c r="L253" s="36">
        <f>SUMIFS(СВЦЭМ!$G$34:$G$777,СВЦЭМ!$A$34:$A$777,$A253,СВЦЭМ!$B$34:$B$777,L$247)+'СЕТ СН'!$F$15</f>
        <v>0</v>
      </c>
      <c r="M253" s="36">
        <f>SUMIFS(СВЦЭМ!$G$34:$G$777,СВЦЭМ!$A$34:$A$777,$A253,СВЦЭМ!$B$34:$B$777,M$247)+'СЕТ СН'!$F$15</f>
        <v>0</v>
      </c>
      <c r="N253" s="36">
        <f>SUMIFS(СВЦЭМ!$G$34:$G$777,СВЦЭМ!$A$34:$A$777,$A253,СВЦЭМ!$B$34:$B$777,N$247)+'СЕТ СН'!$F$15</f>
        <v>0</v>
      </c>
      <c r="O253" s="36">
        <f>SUMIFS(СВЦЭМ!$G$34:$G$777,СВЦЭМ!$A$34:$A$777,$A253,СВЦЭМ!$B$34:$B$777,O$247)+'СЕТ СН'!$F$15</f>
        <v>0</v>
      </c>
      <c r="P253" s="36">
        <f>SUMIFS(СВЦЭМ!$G$34:$G$777,СВЦЭМ!$A$34:$A$777,$A253,СВЦЭМ!$B$34:$B$777,P$247)+'СЕТ СН'!$F$15</f>
        <v>0</v>
      </c>
      <c r="Q253" s="36">
        <f>SUMIFS(СВЦЭМ!$G$34:$G$777,СВЦЭМ!$A$34:$A$777,$A253,СВЦЭМ!$B$34:$B$777,Q$247)+'СЕТ СН'!$F$15</f>
        <v>0</v>
      </c>
      <c r="R253" s="36">
        <f>SUMIFS(СВЦЭМ!$G$34:$G$777,СВЦЭМ!$A$34:$A$777,$A253,СВЦЭМ!$B$34:$B$777,R$247)+'СЕТ СН'!$F$15</f>
        <v>0</v>
      </c>
      <c r="S253" s="36">
        <f>SUMIFS(СВЦЭМ!$G$34:$G$777,СВЦЭМ!$A$34:$A$777,$A253,СВЦЭМ!$B$34:$B$777,S$247)+'СЕТ СН'!$F$15</f>
        <v>0</v>
      </c>
      <c r="T253" s="36">
        <f>SUMIFS(СВЦЭМ!$G$34:$G$777,СВЦЭМ!$A$34:$A$777,$A253,СВЦЭМ!$B$34:$B$777,T$247)+'СЕТ СН'!$F$15</f>
        <v>0</v>
      </c>
      <c r="U253" s="36">
        <f>SUMIFS(СВЦЭМ!$G$34:$G$777,СВЦЭМ!$A$34:$A$777,$A253,СВЦЭМ!$B$34:$B$777,U$247)+'СЕТ СН'!$F$15</f>
        <v>0</v>
      </c>
      <c r="V253" s="36">
        <f>SUMIFS(СВЦЭМ!$G$34:$G$777,СВЦЭМ!$A$34:$A$777,$A253,СВЦЭМ!$B$34:$B$777,V$247)+'СЕТ СН'!$F$15</f>
        <v>0</v>
      </c>
      <c r="W253" s="36">
        <f>SUMIFS(СВЦЭМ!$G$34:$G$777,СВЦЭМ!$A$34:$A$777,$A253,СВЦЭМ!$B$34:$B$777,W$247)+'СЕТ СН'!$F$15</f>
        <v>0</v>
      </c>
      <c r="X253" s="36">
        <f>SUMIFS(СВЦЭМ!$G$34:$G$777,СВЦЭМ!$A$34:$A$777,$A253,СВЦЭМ!$B$34:$B$777,X$247)+'СЕТ СН'!$F$15</f>
        <v>0</v>
      </c>
      <c r="Y253" s="36">
        <f>SUMIFS(СВЦЭМ!$G$34:$G$777,СВЦЭМ!$A$34:$A$777,$A253,СВЦЭМ!$B$34:$B$777,Y$247)+'СЕТ СН'!$F$15</f>
        <v>0</v>
      </c>
    </row>
    <row r="254" spans="1:27" ht="15.75" hidden="1" x14ac:dyDescent="0.2">
      <c r="A254" s="35">
        <f t="shared" si="7"/>
        <v>43868</v>
      </c>
      <c r="B254" s="36">
        <f>SUMIFS(СВЦЭМ!$G$34:$G$777,СВЦЭМ!$A$34:$A$777,$A254,СВЦЭМ!$B$34:$B$777,B$247)+'СЕТ СН'!$F$15</f>
        <v>0</v>
      </c>
      <c r="C254" s="36">
        <f>SUMIFS(СВЦЭМ!$G$34:$G$777,СВЦЭМ!$A$34:$A$777,$A254,СВЦЭМ!$B$34:$B$777,C$247)+'СЕТ СН'!$F$15</f>
        <v>0</v>
      </c>
      <c r="D254" s="36">
        <f>SUMIFS(СВЦЭМ!$G$34:$G$777,СВЦЭМ!$A$34:$A$777,$A254,СВЦЭМ!$B$34:$B$777,D$247)+'СЕТ СН'!$F$15</f>
        <v>0</v>
      </c>
      <c r="E254" s="36">
        <f>SUMIFS(СВЦЭМ!$G$34:$G$777,СВЦЭМ!$A$34:$A$777,$A254,СВЦЭМ!$B$34:$B$777,E$247)+'СЕТ СН'!$F$15</f>
        <v>0</v>
      </c>
      <c r="F254" s="36">
        <f>SUMIFS(СВЦЭМ!$G$34:$G$777,СВЦЭМ!$A$34:$A$777,$A254,СВЦЭМ!$B$34:$B$777,F$247)+'СЕТ СН'!$F$15</f>
        <v>0</v>
      </c>
      <c r="G254" s="36">
        <f>SUMIFS(СВЦЭМ!$G$34:$G$777,СВЦЭМ!$A$34:$A$777,$A254,СВЦЭМ!$B$34:$B$777,G$247)+'СЕТ СН'!$F$15</f>
        <v>0</v>
      </c>
      <c r="H254" s="36">
        <f>SUMIFS(СВЦЭМ!$G$34:$G$777,СВЦЭМ!$A$34:$A$777,$A254,СВЦЭМ!$B$34:$B$777,H$247)+'СЕТ СН'!$F$15</f>
        <v>0</v>
      </c>
      <c r="I254" s="36">
        <f>SUMIFS(СВЦЭМ!$G$34:$G$777,СВЦЭМ!$A$34:$A$777,$A254,СВЦЭМ!$B$34:$B$777,I$247)+'СЕТ СН'!$F$15</f>
        <v>0</v>
      </c>
      <c r="J254" s="36">
        <f>SUMIFS(СВЦЭМ!$G$34:$G$777,СВЦЭМ!$A$34:$A$777,$A254,СВЦЭМ!$B$34:$B$777,J$247)+'СЕТ СН'!$F$15</f>
        <v>0</v>
      </c>
      <c r="K254" s="36">
        <f>SUMIFS(СВЦЭМ!$G$34:$G$777,СВЦЭМ!$A$34:$A$777,$A254,СВЦЭМ!$B$34:$B$777,K$247)+'СЕТ СН'!$F$15</f>
        <v>0</v>
      </c>
      <c r="L254" s="36">
        <f>SUMIFS(СВЦЭМ!$G$34:$G$777,СВЦЭМ!$A$34:$A$777,$A254,СВЦЭМ!$B$34:$B$777,L$247)+'СЕТ СН'!$F$15</f>
        <v>0</v>
      </c>
      <c r="M254" s="36">
        <f>SUMIFS(СВЦЭМ!$G$34:$G$777,СВЦЭМ!$A$34:$A$777,$A254,СВЦЭМ!$B$34:$B$777,M$247)+'СЕТ СН'!$F$15</f>
        <v>0</v>
      </c>
      <c r="N254" s="36">
        <f>SUMIFS(СВЦЭМ!$G$34:$G$777,СВЦЭМ!$A$34:$A$777,$A254,СВЦЭМ!$B$34:$B$777,N$247)+'СЕТ СН'!$F$15</f>
        <v>0</v>
      </c>
      <c r="O254" s="36">
        <f>SUMIFS(СВЦЭМ!$G$34:$G$777,СВЦЭМ!$A$34:$A$777,$A254,СВЦЭМ!$B$34:$B$777,O$247)+'СЕТ СН'!$F$15</f>
        <v>0</v>
      </c>
      <c r="P254" s="36">
        <f>SUMIFS(СВЦЭМ!$G$34:$G$777,СВЦЭМ!$A$34:$A$777,$A254,СВЦЭМ!$B$34:$B$777,P$247)+'СЕТ СН'!$F$15</f>
        <v>0</v>
      </c>
      <c r="Q254" s="36">
        <f>SUMIFS(СВЦЭМ!$G$34:$G$777,СВЦЭМ!$A$34:$A$777,$A254,СВЦЭМ!$B$34:$B$777,Q$247)+'СЕТ СН'!$F$15</f>
        <v>0</v>
      </c>
      <c r="R254" s="36">
        <f>SUMIFS(СВЦЭМ!$G$34:$G$777,СВЦЭМ!$A$34:$A$777,$A254,СВЦЭМ!$B$34:$B$777,R$247)+'СЕТ СН'!$F$15</f>
        <v>0</v>
      </c>
      <c r="S254" s="36">
        <f>SUMIFS(СВЦЭМ!$G$34:$G$777,СВЦЭМ!$A$34:$A$777,$A254,СВЦЭМ!$B$34:$B$777,S$247)+'СЕТ СН'!$F$15</f>
        <v>0</v>
      </c>
      <c r="T254" s="36">
        <f>SUMIFS(СВЦЭМ!$G$34:$G$777,СВЦЭМ!$A$34:$A$777,$A254,СВЦЭМ!$B$34:$B$777,T$247)+'СЕТ СН'!$F$15</f>
        <v>0</v>
      </c>
      <c r="U254" s="36">
        <f>SUMIFS(СВЦЭМ!$G$34:$G$777,СВЦЭМ!$A$34:$A$777,$A254,СВЦЭМ!$B$34:$B$777,U$247)+'СЕТ СН'!$F$15</f>
        <v>0</v>
      </c>
      <c r="V254" s="36">
        <f>SUMIFS(СВЦЭМ!$G$34:$G$777,СВЦЭМ!$A$34:$A$777,$A254,СВЦЭМ!$B$34:$B$777,V$247)+'СЕТ СН'!$F$15</f>
        <v>0</v>
      </c>
      <c r="W254" s="36">
        <f>SUMIFS(СВЦЭМ!$G$34:$G$777,СВЦЭМ!$A$34:$A$777,$A254,СВЦЭМ!$B$34:$B$777,W$247)+'СЕТ СН'!$F$15</f>
        <v>0</v>
      </c>
      <c r="X254" s="36">
        <f>SUMIFS(СВЦЭМ!$G$34:$G$777,СВЦЭМ!$A$34:$A$777,$A254,СВЦЭМ!$B$34:$B$777,X$247)+'СЕТ СН'!$F$15</f>
        <v>0</v>
      </c>
      <c r="Y254" s="36">
        <f>SUMIFS(СВЦЭМ!$G$34:$G$777,СВЦЭМ!$A$34:$A$777,$A254,СВЦЭМ!$B$34:$B$777,Y$247)+'СЕТ СН'!$F$15</f>
        <v>0</v>
      </c>
    </row>
    <row r="255" spans="1:27" ht="15.75" hidden="1" x14ac:dyDescent="0.2">
      <c r="A255" s="35">
        <f t="shared" si="7"/>
        <v>43869</v>
      </c>
      <c r="B255" s="36">
        <f>SUMIFS(СВЦЭМ!$G$34:$G$777,СВЦЭМ!$A$34:$A$777,$A255,СВЦЭМ!$B$34:$B$777,B$247)+'СЕТ СН'!$F$15</f>
        <v>0</v>
      </c>
      <c r="C255" s="36">
        <f>SUMIFS(СВЦЭМ!$G$34:$G$777,СВЦЭМ!$A$34:$A$777,$A255,СВЦЭМ!$B$34:$B$777,C$247)+'СЕТ СН'!$F$15</f>
        <v>0</v>
      </c>
      <c r="D255" s="36">
        <f>SUMIFS(СВЦЭМ!$G$34:$G$777,СВЦЭМ!$A$34:$A$777,$A255,СВЦЭМ!$B$34:$B$777,D$247)+'СЕТ СН'!$F$15</f>
        <v>0</v>
      </c>
      <c r="E255" s="36">
        <f>SUMIFS(СВЦЭМ!$G$34:$G$777,СВЦЭМ!$A$34:$A$777,$A255,СВЦЭМ!$B$34:$B$777,E$247)+'СЕТ СН'!$F$15</f>
        <v>0</v>
      </c>
      <c r="F255" s="36">
        <f>SUMIFS(СВЦЭМ!$G$34:$G$777,СВЦЭМ!$A$34:$A$777,$A255,СВЦЭМ!$B$34:$B$777,F$247)+'СЕТ СН'!$F$15</f>
        <v>0</v>
      </c>
      <c r="G255" s="36">
        <f>SUMIFS(СВЦЭМ!$G$34:$G$777,СВЦЭМ!$A$34:$A$777,$A255,СВЦЭМ!$B$34:$B$777,G$247)+'СЕТ СН'!$F$15</f>
        <v>0</v>
      </c>
      <c r="H255" s="36">
        <f>SUMIFS(СВЦЭМ!$G$34:$G$777,СВЦЭМ!$A$34:$A$777,$A255,СВЦЭМ!$B$34:$B$777,H$247)+'СЕТ СН'!$F$15</f>
        <v>0</v>
      </c>
      <c r="I255" s="36">
        <f>SUMIFS(СВЦЭМ!$G$34:$G$777,СВЦЭМ!$A$34:$A$777,$A255,СВЦЭМ!$B$34:$B$777,I$247)+'СЕТ СН'!$F$15</f>
        <v>0</v>
      </c>
      <c r="J255" s="36">
        <f>SUMIFS(СВЦЭМ!$G$34:$G$777,СВЦЭМ!$A$34:$A$777,$A255,СВЦЭМ!$B$34:$B$777,J$247)+'СЕТ СН'!$F$15</f>
        <v>0</v>
      </c>
      <c r="K255" s="36">
        <f>SUMIFS(СВЦЭМ!$G$34:$G$777,СВЦЭМ!$A$34:$A$777,$A255,СВЦЭМ!$B$34:$B$777,K$247)+'СЕТ СН'!$F$15</f>
        <v>0</v>
      </c>
      <c r="L255" s="36">
        <f>SUMIFS(СВЦЭМ!$G$34:$G$777,СВЦЭМ!$A$34:$A$777,$A255,СВЦЭМ!$B$34:$B$777,L$247)+'СЕТ СН'!$F$15</f>
        <v>0</v>
      </c>
      <c r="M255" s="36">
        <f>SUMIFS(СВЦЭМ!$G$34:$G$777,СВЦЭМ!$A$34:$A$777,$A255,СВЦЭМ!$B$34:$B$777,M$247)+'СЕТ СН'!$F$15</f>
        <v>0</v>
      </c>
      <c r="N255" s="36">
        <f>SUMIFS(СВЦЭМ!$G$34:$G$777,СВЦЭМ!$A$34:$A$777,$A255,СВЦЭМ!$B$34:$B$777,N$247)+'СЕТ СН'!$F$15</f>
        <v>0</v>
      </c>
      <c r="O255" s="36">
        <f>SUMIFS(СВЦЭМ!$G$34:$G$777,СВЦЭМ!$A$34:$A$777,$A255,СВЦЭМ!$B$34:$B$777,O$247)+'СЕТ СН'!$F$15</f>
        <v>0</v>
      </c>
      <c r="P255" s="36">
        <f>SUMIFS(СВЦЭМ!$G$34:$G$777,СВЦЭМ!$A$34:$A$777,$A255,СВЦЭМ!$B$34:$B$777,P$247)+'СЕТ СН'!$F$15</f>
        <v>0</v>
      </c>
      <c r="Q255" s="36">
        <f>SUMIFS(СВЦЭМ!$G$34:$G$777,СВЦЭМ!$A$34:$A$777,$A255,СВЦЭМ!$B$34:$B$777,Q$247)+'СЕТ СН'!$F$15</f>
        <v>0</v>
      </c>
      <c r="R255" s="36">
        <f>SUMIFS(СВЦЭМ!$G$34:$G$777,СВЦЭМ!$A$34:$A$777,$A255,СВЦЭМ!$B$34:$B$777,R$247)+'СЕТ СН'!$F$15</f>
        <v>0</v>
      </c>
      <c r="S255" s="36">
        <f>SUMIFS(СВЦЭМ!$G$34:$G$777,СВЦЭМ!$A$34:$A$777,$A255,СВЦЭМ!$B$34:$B$777,S$247)+'СЕТ СН'!$F$15</f>
        <v>0</v>
      </c>
      <c r="T255" s="36">
        <f>SUMIFS(СВЦЭМ!$G$34:$G$777,СВЦЭМ!$A$34:$A$777,$A255,СВЦЭМ!$B$34:$B$777,T$247)+'СЕТ СН'!$F$15</f>
        <v>0</v>
      </c>
      <c r="U255" s="36">
        <f>SUMIFS(СВЦЭМ!$G$34:$G$777,СВЦЭМ!$A$34:$A$777,$A255,СВЦЭМ!$B$34:$B$777,U$247)+'СЕТ СН'!$F$15</f>
        <v>0</v>
      </c>
      <c r="V255" s="36">
        <f>SUMIFS(СВЦЭМ!$G$34:$G$777,СВЦЭМ!$A$34:$A$777,$A255,СВЦЭМ!$B$34:$B$777,V$247)+'СЕТ СН'!$F$15</f>
        <v>0</v>
      </c>
      <c r="W255" s="36">
        <f>SUMIFS(СВЦЭМ!$G$34:$G$777,СВЦЭМ!$A$34:$A$777,$A255,СВЦЭМ!$B$34:$B$777,W$247)+'СЕТ СН'!$F$15</f>
        <v>0</v>
      </c>
      <c r="X255" s="36">
        <f>SUMIFS(СВЦЭМ!$G$34:$G$777,СВЦЭМ!$A$34:$A$777,$A255,СВЦЭМ!$B$34:$B$777,X$247)+'СЕТ СН'!$F$15</f>
        <v>0</v>
      </c>
      <c r="Y255" s="36">
        <f>SUMIFS(СВЦЭМ!$G$34:$G$777,СВЦЭМ!$A$34:$A$777,$A255,СВЦЭМ!$B$34:$B$777,Y$247)+'СЕТ СН'!$F$15</f>
        <v>0</v>
      </c>
    </row>
    <row r="256" spans="1:27" ht="15.75" hidden="1" x14ac:dyDescent="0.2">
      <c r="A256" s="35">
        <f t="shared" si="7"/>
        <v>43870</v>
      </c>
      <c r="B256" s="36">
        <f>SUMIFS(СВЦЭМ!$G$34:$G$777,СВЦЭМ!$A$34:$A$777,$A256,СВЦЭМ!$B$34:$B$777,B$247)+'СЕТ СН'!$F$15</f>
        <v>0</v>
      </c>
      <c r="C256" s="36">
        <f>SUMIFS(СВЦЭМ!$G$34:$G$777,СВЦЭМ!$A$34:$A$777,$A256,СВЦЭМ!$B$34:$B$777,C$247)+'СЕТ СН'!$F$15</f>
        <v>0</v>
      </c>
      <c r="D256" s="36">
        <f>SUMIFS(СВЦЭМ!$G$34:$G$777,СВЦЭМ!$A$34:$A$777,$A256,СВЦЭМ!$B$34:$B$777,D$247)+'СЕТ СН'!$F$15</f>
        <v>0</v>
      </c>
      <c r="E256" s="36">
        <f>SUMIFS(СВЦЭМ!$G$34:$G$777,СВЦЭМ!$A$34:$A$777,$A256,СВЦЭМ!$B$34:$B$777,E$247)+'СЕТ СН'!$F$15</f>
        <v>0</v>
      </c>
      <c r="F256" s="36">
        <f>SUMIFS(СВЦЭМ!$G$34:$G$777,СВЦЭМ!$A$34:$A$777,$A256,СВЦЭМ!$B$34:$B$777,F$247)+'СЕТ СН'!$F$15</f>
        <v>0</v>
      </c>
      <c r="G256" s="36">
        <f>SUMIFS(СВЦЭМ!$G$34:$G$777,СВЦЭМ!$A$34:$A$777,$A256,СВЦЭМ!$B$34:$B$777,G$247)+'СЕТ СН'!$F$15</f>
        <v>0</v>
      </c>
      <c r="H256" s="36">
        <f>SUMIFS(СВЦЭМ!$G$34:$G$777,СВЦЭМ!$A$34:$A$777,$A256,СВЦЭМ!$B$34:$B$777,H$247)+'СЕТ СН'!$F$15</f>
        <v>0</v>
      </c>
      <c r="I256" s="36">
        <f>SUMIFS(СВЦЭМ!$G$34:$G$777,СВЦЭМ!$A$34:$A$777,$A256,СВЦЭМ!$B$34:$B$777,I$247)+'СЕТ СН'!$F$15</f>
        <v>0</v>
      </c>
      <c r="J256" s="36">
        <f>SUMIFS(СВЦЭМ!$G$34:$G$777,СВЦЭМ!$A$34:$A$777,$A256,СВЦЭМ!$B$34:$B$777,J$247)+'СЕТ СН'!$F$15</f>
        <v>0</v>
      </c>
      <c r="K256" s="36">
        <f>SUMIFS(СВЦЭМ!$G$34:$G$777,СВЦЭМ!$A$34:$A$777,$A256,СВЦЭМ!$B$34:$B$777,K$247)+'СЕТ СН'!$F$15</f>
        <v>0</v>
      </c>
      <c r="L256" s="36">
        <f>SUMIFS(СВЦЭМ!$G$34:$G$777,СВЦЭМ!$A$34:$A$777,$A256,СВЦЭМ!$B$34:$B$777,L$247)+'СЕТ СН'!$F$15</f>
        <v>0</v>
      </c>
      <c r="M256" s="36">
        <f>SUMIFS(СВЦЭМ!$G$34:$G$777,СВЦЭМ!$A$34:$A$777,$A256,СВЦЭМ!$B$34:$B$777,M$247)+'СЕТ СН'!$F$15</f>
        <v>0</v>
      </c>
      <c r="N256" s="36">
        <f>SUMIFS(СВЦЭМ!$G$34:$G$777,СВЦЭМ!$A$34:$A$777,$A256,СВЦЭМ!$B$34:$B$777,N$247)+'СЕТ СН'!$F$15</f>
        <v>0</v>
      </c>
      <c r="O256" s="36">
        <f>SUMIFS(СВЦЭМ!$G$34:$G$777,СВЦЭМ!$A$34:$A$777,$A256,СВЦЭМ!$B$34:$B$777,O$247)+'СЕТ СН'!$F$15</f>
        <v>0</v>
      </c>
      <c r="P256" s="36">
        <f>SUMIFS(СВЦЭМ!$G$34:$G$777,СВЦЭМ!$A$34:$A$777,$A256,СВЦЭМ!$B$34:$B$777,P$247)+'СЕТ СН'!$F$15</f>
        <v>0</v>
      </c>
      <c r="Q256" s="36">
        <f>SUMIFS(СВЦЭМ!$G$34:$G$777,СВЦЭМ!$A$34:$A$777,$A256,СВЦЭМ!$B$34:$B$777,Q$247)+'СЕТ СН'!$F$15</f>
        <v>0</v>
      </c>
      <c r="R256" s="36">
        <f>SUMIFS(СВЦЭМ!$G$34:$G$777,СВЦЭМ!$A$34:$A$777,$A256,СВЦЭМ!$B$34:$B$777,R$247)+'СЕТ СН'!$F$15</f>
        <v>0</v>
      </c>
      <c r="S256" s="36">
        <f>SUMIFS(СВЦЭМ!$G$34:$G$777,СВЦЭМ!$A$34:$A$777,$A256,СВЦЭМ!$B$34:$B$777,S$247)+'СЕТ СН'!$F$15</f>
        <v>0</v>
      </c>
      <c r="T256" s="36">
        <f>SUMIFS(СВЦЭМ!$G$34:$G$777,СВЦЭМ!$A$34:$A$777,$A256,СВЦЭМ!$B$34:$B$777,T$247)+'СЕТ СН'!$F$15</f>
        <v>0</v>
      </c>
      <c r="U256" s="36">
        <f>SUMIFS(СВЦЭМ!$G$34:$G$777,СВЦЭМ!$A$34:$A$777,$A256,СВЦЭМ!$B$34:$B$777,U$247)+'СЕТ СН'!$F$15</f>
        <v>0</v>
      </c>
      <c r="V256" s="36">
        <f>SUMIFS(СВЦЭМ!$G$34:$G$777,СВЦЭМ!$A$34:$A$777,$A256,СВЦЭМ!$B$34:$B$777,V$247)+'СЕТ СН'!$F$15</f>
        <v>0</v>
      </c>
      <c r="W256" s="36">
        <f>SUMIFS(СВЦЭМ!$G$34:$G$777,СВЦЭМ!$A$34:$A$777,$A256,СВЦЭМ!$B$34:$B$777,W$247)+'СЕТ СН'!$F$15</f>
        <v>0</v>
      </c>
      <c r="X256" s="36">
        <f>SUMIFS(СВЦЭМ!$G$34:$G$777,СВЦЭМ!$A$34:$A$777,$A256,СВЦЭМ!$B$34:$B$777,X$247)+'СЕТ СН'!$F$15</f>
        <v>0</v>
      </c>
      <c r="Y256" s="36">
        <f>SUMIFS(СВЦЭМ!$G$34:$G$777,СВЦЭМ!$A$34:$A$777,$A256,СВЦЭМ!$B$34:$B$777,Y$247)+'СЕТ СН'!$F$15</f>
        <v>0</v>
      </c>
    </row>
    <row r="257" spans="1:25" ht="15.75" hidden="1" x14ac:dyDescent="0.2">
      <c r="A257" s="35">
        <f t="shared" si="7"/>
        <v>43871</v>
      </c>
      <c r="B257" s="36">
        <f>SUMIFS(СВЦЭМ!$G$34:$G$777,СВЦЭМ!$A$34:$A$777,$A257,СВЦЭМ!$B$34:$B$777,B$247)+'СЕТ СН'!$F$15</f>
        <v>0</v>
      </c>
      <c r="C257" s="36">
        <f>SUMIFS(СВЦЭМ!$G$34:$G$777,СВЦЭМ!$A$34:$A$777,$A257,СВЦЭМ!$B$34:$B$777,C$247)+'СЕТ СН'!$F$15</f>
        <v>0</v>
      </c>
      <c r="D257" s="36">
        <f>SUMIFS(СВЦЭМ!$G$34:$G$777,СВЦЭМ!$A$34:$A$777,$A257,СВЦЭМ!$B$34:$B$777,D$247)+'СЕТ СН'!$F$15</f>
        <v>0</v>
      </c>
      <c r="E257" s="36">
        <f>SUMIFS(СВЦЭМ!$G$34:$G$777,СВЦЭМ!$A$34:$A$777,$A257,СВЦЭМ!$B$34:$B$777,E$247)+'СЕТ СН'!$F$15</f>
        <v>0</v>
      </c>
      <c r="F257" s="36">
        <f>SUMIFS(СВЦЭМ!$G$34:$G$777,СВЦЭМ!$A$34:$A$777,$A257,СВЦЭМ!$B$34:$B$777,F$247)+'СЕТ СН'!$F$15</f>
        <v>0</v>
      </c>
      <c r="G257" s="36">
        <f>SUMIFS(СВЦЭМ!$G$34:$G$777,СВЦЭМ!$A$34:$A$777,$A257,СВЦЭМ!$B$34:$B$777,G$247)+'СЕТ СН'!$F$15</f>
        <v>0</v>
      </c>
      <c r="H257" s="36">
        <f>SUMIFS(СВЦЭМ!$G$34:$G$777,СВЦЭМ!$A$34:$A$777,$A257,СВЦЭМ!$B$34:$B$777,H$247)+'СЕТ СН'!$F$15</f>
        <v>0</v>
      </c>
      <c r="I257" s="36">
        <f>SUMIFS(СВЦЭМ!$G$34:$G$777,СВЦЭМ!$A$34:$A$777,$A257,СВЦЭМ!$B$34:$B$777,I$247)+'СЕТ СН'!$F$15</f>
        <v>0</v>
      </c>
      <c r="J257" s="36">
        <f>SUMIFS(СВЦЭМ!$G$34:$G$777,СВЦЭМ!$A$34:$A$777,$A257,СВЦЭМ!$B$34:$B$777,J$247)+'СЕТ СН'!$F$15</f>
        <v>0</v>
      </c>
      <c r="K257" s="36">
        <f>SUMIFS(СВЦЭМ!$G$34:$G$777,СВЦЭМ!$A$34:$A$777,$A257,СВЦЭМ!$B$34:$B$777,K$247)+'СЕТ СН'!$F$15</f>
        <v>0</v>
      </c>
      <c r="L257" s="36">
        <f>SUMIFS(СВЦЭМ!$G$34:$G$777,СВЦЭМ!$A$34:$A$777,$A257,СВЦЭМ!$B$34:$B$777,L$247)+'СЕТ СН'!$F$15</f>
        <v>0</v>
      </c>
      <c r="M257" s="36">
        <f>SUMIFS(СВЦЭМ!$G$34:$G$777,СВЦЭМ!$A$34:$A$777,$A257,СВЦЭМ!$B$34:$B$777,M$247)+'СЕТ СН'!$F$15</f>
        <v>0</v>
      </c>
      <c r="N257" s="36">
        <f>SUMIFS(СВЦЭМ!$G$34:$G$777,СВЦЭМ!$A$34:$A$777,$A257,СВЦЭМ!$B$34:$B$777,N$247)+'СЕТ СН'!$F$15</f>
        <v>0</v>
      </c>
      <c r="O257" s="36">
        <f>SUMIFS(СВЦЭМ!$G$34:$G$777,СВЦЭМ!$A$34:$A$777,$A257,СВЦЭМ!$B$34:$B$777,O$247)+'СЕТ СН'!$F$15</f>
        <v>0</v>
      </c>
      <c r="P257" s="36">
        <f>SUMIFS(СВЦЭМ!$G$34:$G$777,СВЦЭМ!$A$34:$A$777,$A257,СВЦЭМ!$B$34:$B$777,P$247)+'СЕТ СН'!$F$15</f>
        <v>0</v>
      </c>
      <c r="Q257" s="36">
        <f>SUMIFS(СВЦЭМ!$G$34:$G$777,СВЦЭМ!$A$34:$A$777,$A257,СВЦЭМ!$B$34:$B$777,Q$247)+'СЕТ СН'!$F$15</f>
        <v>0</v>
      </c>
      <c r="R257" s="36">
        <f>SUMIFS(СВЦЭМ!$G$34:$G$777,СВЦЭМ!$A$34:$A$777,$A257,СВЦЭМ!$B$34:$B$777,R$247)+'СЕТ СН'!$F$15</f>
        <v>0</v>
      </c>
      <c r="S257" s="36">
        <f>SUMIFS(СВЦЭМ!$G$34:$G$777,СВЦЭМ!$A$34:$A$777,$A257,СВЦЭМ!$B$34:$B$777,S$247)+'СЕТ СН'!$F$15</f>
        <v>0</v>
      </c>
      <c r="T257" s="36">
        <f>SUMIFS(СВЦЭМ!$G$34:$G$777,СВЦЭМ!$A$34:$A$777,$A257,СВЦЭМ!$B$34:$B$777,T$247)+'СЕТ СН'!$F$15</f>
        <v>0</v>
      </c>
      <c r="U257" s="36">
        <f>SUMIFS(СВЦЭМ!$G$34:$G$777,СВЦЭМ!$A$34:$A$777,$A257,СВЦЭМ!$B$34:$B$777,U$247)+'СЕТ СН'!$F$15</f>
        <v>0</v>
      </c>
      <c r="V257" s="36">
        <f>SUMIFS(СВЦЭМ!$G$34:$G$777,СВЦЭМ!$A$34:$A$777,$A257,СВЦЭМ!$B$34:$B$777,V$247)+'СЕТ СН'!$F$15</f>
        <v>0</v>
      </c>
      <c r="W257" s="36">
        <f>SUMIFS(СВЦЭМ!$G$34:$G$777,СВЦЭМ!$A$34:$A$777,$A257,СВЦЭМ!$B$34:$B$777,W$247)+'СЕТ СН'!$F$15</f>
        <v>0</v>
      </c>
      <c r="X257" s="36">
        <f>SUMIFS(СВЦЭМ!$G$34:$G$777,СВЦЭМ!$A$34:$A$777,$A257,СВЦЭМ!$B$34:$B$777,X$247)+'СЕТ СН'!$F$15</f>
        <v>0</v>
      </c>
      <c r="Y257" s="36">
        <f>SUMIFS(СВЦЭМ!$G$34:$G$777,СВЦЭМ!$A$34:$A$777,$A257,СВЦЭМ!$B$34:$B$777,Y$247)+'СЕТ СН'!$F$15</f>
        <v>0</v>
      </c>
    </row>
    <row r="258" spans="1:25" ht="15.75" hidden="1" x14ac:dyDescent="0.2">
      <c r="A258" s="35">
        <f t="shared" si="7"/>
        <v>43872</v>
      </c>
      <c r="B258" s="36">
        <f>SUMIFS(СВЦЭМ!$G$34:$G$777,СВЦЭМ!$A$34:$A$777,$A258,СВЦЭМ!$B$34:$B$777,B$247)+'СЕТ СН'!$F$15</f>
        <v>0</v>
      </c>
      <c r="C258" s="36">
        <f>SUMIFS(СВЦЭМ!$G$34:$G$777,СВЦЭМ!$A$34:$A$777,$A258,СВЦЭМ!$B$34:$B$777,C$247)+'СЕТ СН'!$F$15</f>
        <v>0</v>
      </c>
      <c r="D258" s="36">
        <f>SUMIFS(СВЦЭМ!$G$34:$G$777,СВЦЭМ!$A$34:$A$777,$A258,СВЦЭМ!$B$34:$B$777,D$247)+'СЕТ СН'!$F$15</f>
        <v>0</v>
      </c>
      <c r="E258" s="36">
        <f>SUMIFS(СВЦЭМ!$G$34:$G$777,СВЦЭМ!$A$34:$A$777,$A258,СВЦЭМ!$B$34:$B$777,E$247)+'СЕТ СН'!$F$15</f>
        <v>0</v>
      </c>
      <c r="F258" s="36">
        <f>SUMIFS(СВЦЭМ!$G$34:$G$777,СВЦЭМ!$A$34:$A$777,$A258,СВЦЭМ!$B$34:$B$777,F$247)+'СЕТ СН'!$F$15</f>
        <v>0</v>
      </c>
      <c r="G258" s="36">
        <f>SUMIFS(СВЦЭМ!$G$34:$G$777,СВЦЭМ!$A$34:$A$777,$A258,СВЦЭМ!$B$34:$B$777,G$247)+'СЕТ СН'!$F$15</f>
        <v>0</v>
      </c>
      <c r="H258" s="36">
        <f>SUMIFS(СВЦЭМ!$G$34:$G$777,СВЦЭМ!$A$34:$A$777,$A258,СВЦЭМ!$B$34:$B$777,H$247)+'СЕТ СН'!$F$15</f>
        <v>0</v>
      </c>
      <c r="I258" s="36">
        <f>SUMIFS(СВЦЭМ!$G$34:$G$777,СВЦЭМ!$A$34:$A$777,$A258,СВЦЭМ!$B$34:$B$777,I$247)+'СЕТ СН'!$F$15</f>
        <v>0</v>
      </c>
      <c r="J258" s="36">
        <f>SUMIFS(СВЦЭМ!$G$34:$G$777,СВЦЭМ!$A$34:$A$777,$A258,СВЦЭМ!$B$34:$B$777,J$247)+'СЕТ СН'!$F$15</f>
        <v>0</v>
      </c>
      <c r="K258" s="36">
        <f>SUMIFS(СВЦЭМ!$G$34:$G$777,СВЦЭМ!$A$34:$A$777,$A258,СВЦЭМ!$B$34:$B$777,K$247)+'СЕТ СН'!$F$15</f>
        <v>0</v>
      </c>
      <c r="L258" s="36">
        <f>SUMIFS(СВЦЭМ!$G$34:$G$777,СВЦЭМ!$A$34:$A$777,$A258,СВЦЭМ!$B$34:$B$777,L$247)+'СЕТ СН'!$F$15</f>
        <v>0</v>
      </c>
      <c r="M258" s="36">
        <f>SUMIFS(СВЦЭМ!$G$34:$G$777,СВЦЭМ!$A$34:$A$777,$A258,СВЦЭМ!$B$34:$B$777,M$247)+'СЕТ СН'!$F$15</f>
        <v>0</v>
      </c>
      <c r="N258" s="36">
        <f>SUMIFS(СВЦЭМ!$G$34:$G$777,СВЦЭМ!$A$34:$A$777,$A258,СВЦЭМ!$B$34:$B$777,N$247)+'СЕТ СН'!$F$15</f>
        <v>0</v>
      </c>
      <c r="O258" s="36">
        <f>SUMIFS(СВЦЭМ!$G$34:$G$777,СВЦЭМ!$A$34:$A$777,$A258,СВЦЭМ!$B$34:$B$777,O$247)+'СЕТ СН'!$F$15</f>
        <v>0</v>
      </c>
      <c r="P258" s="36">
        <f>SUMIFS(СВЦЭМ!$G$34:$G$777,СВЦЭМ!$A$34:$A$777,$A258,СВЦЭМ!$B$34:$B$777,P$247)+'СЕТ СН'!$F$15</f>
        <v>0</v>
      </c>
      <c r="Q258" s="36">
        <f>SUMIFS(СВЦЭМ!$G$34:$G$777,СВЦЭМ!$A$34:$A$777,$A258,СВЦЭМ!$B$34:$B$777,Q$247)+'СЕТ СН'!$F$15</f>
        <v>0</v>
      </c>
      <c r="R258" s="36">
        <f>SUMIFS(СВЦЭМ!$G$34:$G$777,СВЦЭМ!$A$34:$A$777,$A258,СВЦЭМ!$B$34:$B$777,R$247)+'СЕТ СН'!$F$15</f>
        <v>0</v>
      </c>
      <c r="S258" s="36">
        <f>SUMIFS(СВЦЭМ!$G$34:$G$777,СВЦЭМ!$A$34:$A$777,$A258,СВЦЭМ!$B$34:$B$777,S$247)+'СЕТ СН'!$F$15</f>
        <v>0</v>
      </c>
      <c r="T258" s="36">
        <f>SUMIFS(СВЦЭМ!$G$34:$G$777,СВЦЭМ!$A$34:$A$777,$A258,СВЦЭМ!$B$34:$B$777,T$247)+'СЕТ СН'!$F$15</f>
        <v>0</v>
      </c>
      <c r="U258" s="36">
        <f>SUMIFS(СВЦЭМ!$G$34:$G$777,СВЦЭМ!$A$34:$A$777,$A258,СВЦЭМ!$B$34:$B$777,U$247)+'СЕТ СН'!$F$15</f>
        <v>0</v>
      </c>
      <c r="V258" s="36">
        <f>SUMIFS(СВЦЭМ!$G$34:$G$777,СВЦЭМ!$A$34:$A$777,$A258,СВЦЭМ!$B$34:$B$777,V$247)+'СЕТ СН'!$F$15</f>
        <v>0</v>
      </c>
      <c r="W258" s="36">
        <f>SUMIFS(СВЦЭМ!$G$34:$G$777,СВЦЭМ!$A$34:$A$777,$A258,СВЦЭМ!$B$34:$B$777,W$247)+'СЕТ СН'!$F$15</f>
        <v>0</v>
      </c>
      <c r="X258" s="36">
        <f>SUMIFS(СВЦЭМ!$G$34:$G$777,СВЦЭМ!$A$34:$A$777,$A258,СВЦЭМ!$B$34:$B$777,X$247)+'СЕТ СН'!$F$15</f>
        <v>0</v>
      </c>
      <c r="Y258" s="36">
        <f>SUMIFS(СВЦЭМ!$G$34:$G$777,СВЦЭМ!$A$34:$A$777,$A258,СВЦЭМ!$B$34:$B$777,Y$247)+'СЕТ СН'!$F$15</f>
        <v>0</v>
      </c>
    </row>
    <row r="259" spans="1:25" ht="15.75" hidden="1" x14ac:dyDescent="0.2">
      <c r="A259" s="35">
        <f t="shared" si="7"/>
        <v>43873</v>
      </c>
      <c r="B259" s="36">
        <f>SUMIFS(СВЦЭМ!$G$34:$G$777,СВЦЭМ!$A$34:$A$777,$A259,СВЦЭМ!$B$34:$B$777,B$247)+'СЕТ СН'!$F$15</f>
        <v>0</v>
      </c>
      <c r="C259" s="36">
        <f>SUMIFS(СВЦЭМ!$G$34:$G$777,СВЦЭМ!$A$34:$A$777,$A259,СВЦЭМ!$B$34:$B$777,C$247)+'СЕТ СН'!$F$15</f>
        <v>0</v>
      </c>
      <c r="D259" s="36">
        <f>SUMIFS(СВЦЭМ!$G$34:$G$777,СВЦЭМ!$A$34:$A$777,$A259,СВЦЭМ!$B$34:$B$777,D$247)+'СЕТ СН'!$F$15</f>
        <v>0</v>
      </c>
      <c r="E259" s="36">
        <f>SUMIFS(СВЦЭМ!$G$34:$G$777,СВЦЭМ!$A$34:$A$777,$A259,СВЦЭМ!$B$34:$B$777,E$247)+'СЕТ СН'!$F$15</f>
        <v>0</v>
      </c>
      <c r="F259" s="36">
        <f>SUMIFS(СВЦЭМ!$G$34:$G$777,СВЦЭМ!$A$34:$A$777,$A259,СВЦЭМ!$B$34:$B$777,F$247)+'СЕТ СН'!$F$15</f>
        <v>0</v>
      </c>
      <c r="G259" s="36">
        <f>SUMIFS(СВЦЭМ!$G$34:$G$777,СВЦЭМ!$A$34:$A$777,$A259,СВЦЭМ!$B$34:$B$777,G$247)+'СЕТ СН'!$F$15</f>
        <v>0</v>
      </c>
      <c r="H259" s="36">
        <f>SUMIFS(СВЦЭМ!$G$34:$G$777,СВЦЭМ!$A$34:$A$777,$A259,СВЦЭМ!$B$34:$B$777,H$247)+'СЕТ СН'!$F$15</f>
        <v>0</v>
      </c>
      <c r="I259" s="36">
        <f>SUMIFS(СВЦЭМ!$G$34:$G$777,СВЦЭМ!$A$34:$A$777,$A259,СВЦЭМ!$B$34:$B$777,I$247)+'СЕТ СН'!$F$15</f>
        <v>0</v>
      </c>
      <c r="J259" s="36">
        <f>SUMIFS(СВЦЭМ!$G$34:$G$777,СВЦЭМ!$A$34:$A$777,$A259,СВЦЭМ!$B$34:$B$777,J$247)+'СЕТ СН'!$F$15</f>
        <v>0</v>
      </c>
      <c r="K259" s="36">
        <f>SUMIFS(СВЦЭМ!$G$34:$G$777,СВЦЭМ!$A$34:$A$777,$A259,СВЦЭМ!$B$34:$B$777,K$247)+'СЕТ СН'!$F$15</f>
        <v>0</v>
      </c>
      <c r="L259" s="36">
        <f>SUMIFS(СВЦЭМ!$G$34:$G$777,СВЦЭМ!$A$34:$A$777,$A259,СВЦЭМ!$B$34:$B$777,L$247)+'СЕТ СН'!$F$15</f>
        <v>0</v>
      </c>
      <c r="M259" s="36">
        <f>SUMIFS(СВЦЭМ!$G$34:$G$777,СВЦЭМ!$A$34:$A$777,$A259,СВЦЭМ!$B$34:$B$777,M$247)+'СЕТ СН'!$F$15</f>
        <v>0</v>
      </c>
      <c r="N259" s="36">
        <f>SUMIFS(СВЦЭМ!$G$34:$G$777,СВЦЭМ!$A$34:$A$777,$A259,СВЦЭМ!$B$34:$B$777,N$247)+'СЕТ СН'!$F$15</f>
        <v>0</v>
      </c>
      <c r="O259" s="36">
        <f>SUMIFS(СВЦЭМ!$G$34:$G$777,СВЦЭМ!$A$34:$A$777,$A259,СВЦЭМ!$B$34:$B$777,O$247)+'СЕТ СН'!$F$15</f>
        <v>0</v>
      </c>
      <c r="P259" s="36">
        <f>SUMIFS(СВЦЭМ!$G$34:$G$777,СВЦЭМ!$A$34:$A$777,$A259,СВЦЭМ!$B$34:$B$777,P$247)+'СЕТ СН'!$F$15</f>
        <v>0</v>
      </c>
      <c r="Q259" s="36">
        <f>SUMIFS(СВЦЭМ!$G$34:$G$777,СВЦЭМ!$A$34:$A$777,$A259,СВЦЭМ!$B$34:$B$777,Q$247)+'СЕТ СН'!$F$15</f>
        <v>0</v>
      </c>
      <c r="R259" s="36">
        <f>SUMIFS(СВЦЭМ!$G$34:$G$777,СВЦЭМ!$A$34:$A$777,$A259,СВЦЭМ!$B$34:$B$777,R$247)+'СЕТ СН'!$F$15</f>
        <v>0</v>
      </c>
      <c r="S259" s="36">
        <f>SUMIFS(СВЦЭМ!$G$34:$G$777,СВЦЭМ!$A$34:$A$777,$A259,СВЦЭМ!$B$34:$B$777,S$247)+'СЕТ СН'!$F$15</f>
        <v>0</v>
      </c>
      <c r="T259" s="36">
        <f>SUMIFS(СВЦЭМ!$G$34:$G$777,СВЦЭМ!$A$34:$A$777,$A259,СВЦЭМ!$B$34:$B$777,T$247)+'СЕТ СН'!$F$15</f>
        <v>0</v>
      </c>
      <c r="U259" s="36">
        <f>SUMIFS(СВЦЭМ!$G$34:$G$777,СВЦЭМ!$A$34:$A$777,$A259,СВЦЭМ!$B$34:$B$777,U$247)+'СЕТ СН'!$F$15</f>
        <v>0</v>
      </c>
      <c r="V259" s="36">
        <f>SUMIFS(СВЦЭМ!$G$34:$G$777,СВЦЭМ!$A$34:$A$777,$A259,СВЦЭМ!$B$34:$B$777,V$247)+'СЕТ СН'!$F$15</f>
        <v>0</v>
      </c>
      <c r="W259" s="36">
        <f>SUMIFS(СВЦЭМ!$G$34:$G$777,СВЦЭМ!$A$34:$A$777,$A259,СВЦЭМ!$B$34:$B$777,W$247)+'СЕТ СН'!$F$15</f>
        <v>0</v>
      </c>
      <c r="X259" s="36">
        <f>SUMIFS(СВЦЭМ!$G$34:$G$777,СВЦЭМ!$A$34:$A$777,$A259,СВЦЭМ!$B$34:$B$777,X$247)+'СЕТ СН'!$F$15</f>
        <v>0</v>
      </c>
      <c r="Y259" s="36">
        <f>SUMIFS(СВЦЭМ!$G$34:$G$777,СВЦЭМ!$A$34:$A$777,$A259,СВЦЭМ!$B$34:$B$777,Y$247)+'СЕТ СН'!$F$15</f>
        <v>0</v>
      </c>
    </row>
    <row r="260" spans="1:25" ht="15.75" hidden="1" x14ac:dyDescent="0.2">
      <c r="A260" s="35">
        <f t="shared" si="7"/>
        <v>43874</v>
      </c>
      <c r="B260" s="36">
        <f>SUMIFS(СВЦЭМ!$G$34:$G$777,СВЦЭМ!$A$34:$A$777,$A260,СВЦЭМ!$B$34:$B$777,B$247)+'СЕТ СН'!$F$15</f>
        <v>0</v>
      </c>
      <c r="C260" s="36">
        <f>SUMIFS(СВЦЭМ!$G$34:$G$777,СВЦЭМ!$A$34:$A$777,$A260,СВЦЭМ!$B$34:$B$777,C$247)+'СЕТ СН'!$F$15</f>
        <v>0</v>
      </c>
      <c r="D260" s="36">
        <f>SUMIFS(СВЦЭМ!$G$34:$G$777,СВЦЭМ!$A$34:$A$777,$A260,СВЦЭМ!$B$34:$B$777,D$247)+'СЕТ СН'!$F$15</f>
        <v>0</v>
      </c>
      <c r="E260" s="36">
        <f>SUMIFS(СВЦЭМ!$G$34:$G$777,СВЦЭМ!$A$34:$A$777,$A260,СВЦЭМ!$B$34:$B$777,E$247)+'СЕТ СН'!$F$15</f>
        <v>0</v>
      </c>
      <c r="F260" s="36">
        <f>SUMIFS(СВЦЭМ!$G$34:$G$777,СВЦЭМ!$A$34:$A$777,$A260,СВЦЭМ!$B$34:$B$777,F$247)+'СЕТ СН'!$F$15</f>
        <v>0</v>
      </c>
      <c r="G260" s="36">
        <f>SUMIFS(СВЦЭМ!$G$34:$G$777,СВЦЭМ!$A$34:$A$777,$A260,СВЦЭМ!$B$34:$B$777,G$247)+'СЕТ СН'!$F$15</f>
        <v>0</v>
      </c>
      <c r="H260" s="36">
        <f>SUMIFS(СВЦЭМ!$G$34:$G$777,СВЦЭМ!$A$34:$A$777,$A260,СВЦЭМ!$B$34:$B$777,H$247)+'СЕТ СН'!$F$15</f>
        <v>0</v>
      </c>
      <c r="I260" s="36">
        <f>SUMIFS(СВЦЭМ!$G$34:$G$777,СВЦЭМ!$A$34:$A$777,$A260,СВЦЭМ!$B$34:$B$777,I$247)+'СЕТ СН'!$F$15</f>
        <v>0</v>
      </c>
      <c r="J260" s="36">
        <f>SUMIFS(СВЦЭМ!$G$34:$G$777,СВЦЭМ!$A$34:$A$777,$A260,СВЦЭМ!$B$34:$B$777,J$247)+'СЕТ СН'!$F$15</f>
        <v>0</v>
      </c>
      <c r="K260" s="36">
        <f>SUMIFS(СВЦЭМ!$G$34:$G$777,СВЦЭМ!$A$34:$A$777,$A260,СВЦЭМ!$B$34:$B$777,K$247)+'СЕТ СН'!$F$15</f>
        <v>0</v>
      </c>
      <c r="L260" s="36">
        <f>SUMIFS(СВЦЭМ!$G$34:$G$777,СВЦЭМ!$A$34:$A$777,$A260,СВЦЭМ!$B$34:$B$777,L$247)+'СЕТ СН'!$F$15</f>
        <v>0</v>
      </c>
      <c r="M260" s="36">
        <f>SUMIFS(СВЦЭМ!$G$34:$G$777,СВЦЭМ!$A$34:$A$777,$A260,СВЦЭМ!$B$34:$B$777,M$247)+'СЕТ СН'!$F$15</f>
        <v>0</v>
      </c>
      <c r="N260" s="36">
        <f>SUMIFS(СВЦЭМ!$G$34:$G$777,СВЦЭМ!$A$34:$A$777,$A260,СВЦЭМ!$B$34:$B$777,N$247)+'СЕТ СН'!$F$15</f>
        <v>0</v>
      </c>
      <c r="O260" s="36">
        <f>SUMIFS(СВЦЭМ!$G$34:$G$777,СВЦЭМ!$A$34:$A$777,$A260,СВЦЭМ!$B$34:$B$777,O$247)+'СЕТ СН'!$F$15</f>
        <v>0</v>
      </c>
      <c r="P260" s="36">
        <f>SUMIFS(СВЦЭМ!$G$34:$G$777,СВЦЭМ!$A$34:$A$777,$A260,СВЦЭМ!$B$34:$B$777,P$247)+'СЕТ СН'!$F$15</f>
        <v>0</v>
      </c>
      <c r="Q260" s="36">
        <f>SUMIFS(СВЦЭМ!$G$34:$G$777,СВЦЭМ!$A$34:$A$777,$A260,СВЦЭМ!$B$34:$B$777,Q$247)+'СЕТ СН'!$F$15</f>
        <v>0</v>
      </c>
      <c r="R260" s="36">
        <f>SUMIFS(СВЦЭМ!$G$34:$G$777,СВЦЭМ!$A$34:$A$777,$A260,СВЦЭМ!$B$34:$B$777,R$247)+'СЕТ СН'!$F$15</f>
        <v>0</v>
      </c>
      <c r="S260" s="36">
        <f>SUMIFS(СВЦЭМ!$G$34:$G$777,СВЦЭМ!$A$34:$A$777,$A260,СВЦЭМ!$B$34:$B$777,S$247)+'СЕТ СН'!$F$15</f>
        <v>0</v>
      </c>
      <c r="T260" s="36">
        <f>SUMIFS(СВЦЭМ!$G$34:$G$777,СВЦЭМ!$A$34:$A$777,$A260,СВЦЭМ!$B$34:$B$777,T$247)+'СЕТ СН'!$F$15</f>
        <v>0</v>
      </c>
      <c r="U260" s="36">
        <f>SUMIFS(СВЦЭМ!$G$34:$G$777,СВЦЭМ!$A$34:$A$777,$A260,СВЦЭМ!$B$34:$B$777,U$247)+'СЕТ СН'!$F$15</f>
        <v>0</v>
      </c>
      <c r="V260" s="36">
        <f>SUMIFS(СВЦЭМ!$G$34:$G$777,СВЦЭМ!$A$34:$A$777,$A260,СВЦЭМ!$B$34:$B$777,V$247)+'СЕТ СН'!$F$15</f>
        <v>0</v>
      </c>
      <c r="W260" s="36">
        <f>SUMIFS(СВЦЭМ!$G$34:$G$777,СВЦЭМ!$A$34:$A$777,$A260,СВЦЭМ!$B$34:$B$777,W$247)+'СЕТ СН'!$F$15</f>
        <v>0</v>
      </c>
      <c r="X260" s="36">
        <f>SUMIFS(СВЦЭМ!$G$34:$G$777,СВЦЭМ!$A$34:$A$777,$A260,СВЦЭМ!$B$34:$B$777,X$247)+'СЕТ СН'!$F$15</f>
        <v>0</v>
      </c>
      <c r="Y260" s="36">
        <f>SUMIFS(СВЦЭМ!$G$34:$G$777,СВЦЭМ!$A$34:$A$777,$A260,СВЦЭМ!$B$34:$B$777,Y$247)+'СЕТ СН'!$F$15</f>
        <v>0</v>
      </c>
    </row>
    <row r="261" spans="1:25" ht="15.75" hidden="1" x14ac:dyDescent="0.2">
      <c r="A261" s="35">
        <f t="shared" si="7"/>
        <v>43875</v>
      </c>
      <c r="B261" s="36">
        <f>SUMIFS(СВЦЭМ!$G$34:$G$777,СВЦЭМ!$A$34:$A$777,$A261,СВЦЭМ!$B$34:$B$777,B$247)+'СЕТ СН'!$F$15</f>
        <v>0</v>
      </c>
      <c r="C261" s="36">
        <f>SUMIFS(СВЦЭМ!$G$34:$G$777,СВЦЭМ!$A$34:$A$777,$A261,СВЦЭМ!$B$34:$B$777,C$247)+'СЕТ СН'!$F$15</f>
        <v>0</v>
      </c>
      <c r="D261" s="36">
        <f>SUMIFS(СВЦЭМ!$G$34:$G$777,СВЦЭМ!$A$34:$A$777,$A261,СВЦЭМ!$B$34:$B$777,D$247)+'СЕТ СН'!$F$15</f>
        <v>0</v>
      </c>
      <c r="E261" s="36">
        <f>SUMIFS(СВЦЭМ!$G$34:$G$777,СВЦЭМ!$A$34:$A$777,$A261,СВЦЭМ!$B$34:$B$777,E$247)+'СЕТ СН'!$F$15</f>
        <v>0</v>
      </c>
      <c r="F261" s="36">
        <f>SUMIFS(СВЦЭМ!$G$34:$G$777,СВЦЭМ!$A$34:$A$777,$A261,СВЦЭМ!$B$34:$B$777,F$247)+'СЕТ СН'!$F$15</f>
        <v>0</v>
      </c>
      <c r="G261" s="36">
        <f>SUMIFS(СВЦЭМ!$G$34:$G$777,СВЦЭМ!$A$34:$A$777,$A261,СВЦЭМ!$B$34:$B$777,G$247)+'СЕТ СН'!$F$15</f>
        <v>0</v>
      </c>
      <c r="H261" s="36">
        <f>SUMIFS(СВЦЭМ!$G$34:$G$777,СВЦЭМ!$A$34:$A$777,$A261,СВЦЭМ!$B$34:$B$777,H$247)+'СЕТ СН'!$F$15</f>
        <v>0</v>
      </c>
      <c r="I261" s="36">
        <f>SUMIFS(СВЦЭМ!$G$34:$G$777,СВЦЭМ!$A$34:$A$777,$A261,СВЦЭМ!$B$34:$B$777,I$247)+'СЕТ СН'!$F$15</f>
        <v>0</v>
      </c>
      <c r="J261" s="36">
        <f>SUMIFS(СВЦЭМ!$G$34:$G$777,СВЦЭМ!$A$34:$A$777,$A261,СВЦЭМ!$B$34:$B$777,J$247)+'СЕТ СН'!$F$15</f>
        <v>0</v>
      </c>
      <c r="K261" s="36">
        <f>SUMIFS(СВЦЭМ!$G$34:$G$777,СВЦЭМ!$A$34:$A$777,$A261,СВЦЭМ!$B$34:$B$777,K$247)+'СЕТ СН'!$F$15</f>
        <v>0</v>
      </c>
      <c r="L261" s="36">
        <f>SUMIFS(СВЦЭМ!$G$34:$G$777,СВЦЭМ!$A$34:$A$777,$A261,СВЦЭМ!$B$34:$B$777,L$247)+'СЕТ СН'!$F$15</f>
        <v>0</v>
      </c>
      <c r="M261" s="36">
        <f>SUMIFS(СВЦЭМ!$G$34:$G$777,СВЦЭМ!$A$34:$A$777,$A261,СВЦЭМ!$B$34:$B$777,M$247)+'СЕТ СН'!$F$15</f>
        <v>0</v>
      </c>
      <c r="N261" s="36">
        <f>SUMIFS(СВЦЭМ!$G$34:$G$777,СВЦЭМ!$A$34:$A$777,$A261,СВЦЭМ!$B$34:$B$777,N$247)+'СЕТ СН'!$F$15</f>
        <v>0</v>
      </c>
      <c r="O261" s="36">
        <f>SUMIFS(СВЦЭМ!$G$34:$G$777,СВЦЭМ!$A$34:$A$777,$A261,СВЦЭМ!$B$34:$B$777,O$247)+'СЕТ СН'!$F$15</f>
        <v>0</v>
      </c>
      <c r="P261" s="36">
        <f>SUMIFS(СВЦЭМ!$G$34:$G$777,СВЦЭМ!$A$34:$A$777,$A261,СВЦЭМ!$B$34:$B$777,P$247)+'СЕТ СН'!$F$15</f>
        <v>0</v>
      </c>
      <c r="Q261" s="36">
        <f>SUMIFS(СВЦЭМ!$G$34:$G$777,СВЦЭМ!$A$34:$A$777,$A261,СВЦЭМ!$B$34:$B$777,Q$247)+'СЕТ СН'!$F$15</f>
        <v>0</v>
      </c>
      <c r="R261" s="36">
        <f>SUMIFS(СВЦЭМ!$G$34:$G$777,СВЦЭМ!$A$34:$A$777,$A261,СВЦЭМ!$B$34:$B$777,R$247)+'СЕТ СН'!$F$15</f>
        <v>0</v>
      </c>
      <c r="S261" s="36">
        <f>SUMIFS(СВЦЭМ!$G$34:$G$777,СВЦЭМ!$A$34:$A$777,$A261,СВЦЭМ!$B$34:$B$777,S$247)+'СЕТ СН'!$F$15</f>
        <v>0</v>
      </c>
      <c r="T261" s="36">
        <f>SUMIFS(СВЦЭМ!$G$34:$G$777,СВЦЭМ!$A$34:$A$777,$A261,СВЦЭМ!$B$34:$B$777,T$247)+'СЕТ СН'!$F$15</f>
        <v>0</v>
      </c>
      <c r="U261" s="36">
        <f>SUMIFS(СВЦЭМ!$G$34:$G$777,СВЦЭМ!$A$34:$A$777,$A261,СВЦЭМ!$B$34:$B$777,U$247)+'СЕТ СН'!$F$15</f>
        <v>0</v>
      </c>
      <c r="V261" s="36">
        <f>SUMIFS(СВЦЭМ!$G$34:$G$777,СВЦЭМ!$A$34:$A$777,$A261,СВЦЭМ!$B$34:$B$777,V$247)+'СЕТ СН'!$F$15</f>
        <v>0</v>
      </c>
      <c r="W261" s="36">
        <f>SUMIFS(СВЦЭМ!$G$34:$G$777,СВЦЭМ!$A$34:$A$777,$A261,СВЦЭМ!$B$34:$B$777,W$247)+'СЕТ СН'!$F$15</f>
        <v>0</v>
      </c>
      <c r="X261" s="36">
        <f>SUMIFS(СВЦЭМ!$G$34:$G$777,СВЦЭМ!$A$34:$A$777,$A261,СВЦЭМ!$B$34:$B$777,X$247)+'СЕТ СН'!$F$15</f>
        <v>0</v>
      </c>
      <c r="Y261" s="36">
        <f>SUMIFS(СВЦЭМ!$G$34:$G$777,СВЦЭМ!$A$34:$A$777,$A261,СВЦЭМ!$B$34:$B$777,Y$247)+'СЕТ СН'!$F$15</f>
        <v>0</v>
      </c>
    </row>
    <row r="262" spans="1:25" ht="15.75" hidden="1" x14ac:dyDescent="0.2">
      <c r="A262" s="35">
        <f t="shared" si="7"/>
        <v>43876</v>
      </c>
      <c r="B262" s="36">
        <f>SUMIFS(СВЦЭМ!$G$34:$G$777,СВЦЭМ!$A$34:$A$777,$A262,СВЦЭМ!$B$34:$B$777,B$247)+'СЕТ СН'!$F$15</f>
        <v>0</v>
      </c>
      <c r="C262" s="36">
        <f>SUMIFS(СВЦЭМ!$G$34:$G$777,СВЦЭМ!$A$34:$A$777,$A262,СВЦЭМ!$B$34:$B$777,C$247)+'СЕТ СН'!$F$15</f>
        <v>0</v>
      </c>
      <c r="D262" s="36">
        <f>SUMIFS(СВЦЭМ!$G$34:$G$777,СВЦЭМ!$A$34:$A$777,$A262,СВЦЭМ!$B$34:$B$777,D$247)+'СЕТ СН'!$F$15</f>
        <v>0</v>
      </c>
      <c r="E262" s="36">
        <f>SUMIFS(СВЦЭМ!$G$34:$G$777,СВЦЭМ!$A$34:$A$777,$A262,СВЦЭМ!$B$34:$B$777,E$247)+'СЕТ СН'!$F$15</f>
        <v>0</v>
      </c>
      <c r="F262" s="36">
        <f>SUMIFS(СВЦЭМ!$G$34:$G$777,СВЦЭМ!$A$34:$A$777,$A262,СВЦЭМ!$B$34:$B$777,F$247)+'СЕТ СН'!$F$15</f>
        <v>0</v>
      </c>
      <c r="G262" s="36">
        <f>SUMIFS(СВЦЭМ!$G$34:$G$777,СВЦЭМ!$A$34:$A$777,$A262,СВЦЭМ!$B$34:$B$777,G$247)+'СЕТ СН'!$F$15</f>
        <v>0</v>
      </c>
      <c r="H262" s="36">
        <f>SUMIFS(СВЦЭМ!$G$34:$G$777,СВЦЭМ!$A$34:$A$777,$A262,СВЦЭМ!$B$34:$B$777,H$247)+'СЕТ СН'!$F$15</f>
        <v>0</v>
      </c>
      <c r="I262" s="36">
        <f>SUMIFS(СВЦЭМ!$G$34:$G$777,СВЦЭМ!$A$34:$A$777,$A262,СВЦЭМ!$B$34:$B$777,I$247)+'СЕТ СН'!$F$15</f>
        <v>0</v>
      </c>
      <c r="J262" s="36">
        <f>SUMIFS(СВЦЭМ!$G$34:$G$777,СВЦЭМ!$A$34:$A$777,$A262,СВЦЭМ!$B$34:$B$777,J$247)+'СЕТ СН'!$F$15</f>
        <v>0</v>
      </c>
      <c r="K262" s="36">
        <f>SUMIFS(СВЦЭМ!$G$34:$G$777,СВЦЭМ!$A$34:$A$777,$A262,СВЦЭМ!$B$34:$B$777,K$247)+'СЕТ СН'!$F$15</f>
        <v>0</v>
      </c>
      <c r="L262" s="36">
        <f>SUMIFS(СВЦЭМ!$G$34:$G$777,СВЦЭМ!$A$34:$A$777,$A262,СВЦЭМ!$B$34:$B$777,L$247)+'СЕТ СН'!$F$15</f>
        <v>0</v>
      </c>
      <c r="M262" s="36">
        <f>SUMIFS(СВЦЭМ!$G$34:$G$777,СВЦЭМ!$A$34:$A$777,$A262,СВЦЭМ!$B$34:$B$777,M$247)+'СЕТ СН'!$F$15</f>
        <v>0</v>
      </c>
      <c r="N262" s="36">
        <f>SUMIFS(СВЦЭМ!$G$34:$G$777,СВЦЭМ!$A$34:$A$777,$A262,СВЦЭМ!$B$34:$B$777,N$247)+'СЕТ СН'!$F$15</f>
        <v>0</v>
      </c>
      <c r="O262" s="36">
        <f>SUMIFS(СВЦЭМ!$G$34:$G$777,СВЦЭМ!$A$34:$A$777,$A262,СВЦЭМ!$B$34:$B$777,O$247)+'СЕТ СН'!$F$15</f>
        <v>0</v>
      </c>
      <c r="P262" s="36">
        <f>SUMIFS(СВЦЭМ!$G$34:$G$777,СВЦЭМ!$A$34:$A$777,$A262,СВЦЭМ!$B$34:$B$777,P$247)+'СЕТ СН'!$F$15</f>
        <v>0</v>
      </c>
      <c r="Q262" s="36">
        <f>SUMIFS(СВЦЭМ!$G$34:$G$777,СВЦЭМ!$A$34:$A$777,$A262,СВЦЭМ!$B$34:$B$777,Q$247)+'СЕТ СН'!$F$15</f>
        <v>0</v>
      </c>
      <c r="R262" s="36">
        <f>SUMIFS(СВЦЭМ!$G$34:$G$777,СВЦЭМ!$A$34:$A$777,$A262,СВЦЭМ!$B$34:$B$777,R$247)+'СЕТ СН'!$F$15</f>
        <v>0</v>
      </c>
      <c r="S262" s="36">
        <f>SUMIFS(СВЦЭМ!$G$34:$G$777,СВЦЭМ!$A$34:$A$777,$A262,СВЦЭМ!$B$34:$B$777,S$247)+'СЕТ СН'!$F$15</f>
        <v>0</v>
      </c>
      <c r="T262" s="36">
        <f>SUMIFS(СВЦЭМ!$G$34:$G$777,СВЦЭМ!$A$34:$A$777,$A262,СВЦЭМ!$B$34:$B$777,T$247)+'СЕТ СН'!$F$15</f>
        <v>0</v>
      </c>
      <c r="U262" s="36">
        <f>SUMIFS(СВЦЭМ!$G$34:$G$777,СВЦЭМ!$A$34:$A$777,$A262,СВЦЭМ!$B$34:$B$777,U$247)+'СЕТ СН'!$F$15</f>
        <v>0</v>
      </c>
      <c r="V262" s="36">
        <f>SUMIFS(СВЦЭМ!$G$34:$G$777,СВЦЭМ!$A$34:$A$777,$A262,СВЦЭМ!$B$34:$B$777,V$247)+'СЕТ СН'!$F$15</f>
        <v>0</v>
      </c>
      <c r="W262" s="36">
        <f>SUMIFS(СВЦЭМ!$G$34:$G$777,СВЦЭМ!$A$34:$A$777,$A262,СВЦЭМ!$B$34:$B$777,W$247)+'СЕТ СН'!$F$15</f>
        <v>0</v>
      </c>
      <c r="X262" s="36">
        <f>SUMIFS(СВЦЭМ!$G$34:$G$777,СВЦЭМ!$A$34:$A$777,$A262,СВЦЭМ!$B$34:$B$777,X$247)+'СЕТ СН'!$F$15</f>
        <v>0</v>
      </c>
      <c r="Y262" s="36">
        <f>SUMIFS(СВЦЭМ!$G$34:$G$777,СВЦЭМ!$A$34:$A$777,$A262,СВЦЭМ!$B$34:$B$777,Y$247)+'СЕТ СН'!$F$15</f>
        <v>0</v>
      </c>
    </row>
    <row r="263" spans="1:25" ht="15.75" hidden="1" x14ac:dyDescent="0.2">
      <c r="A263" s="35">
        <f t="shared" si="7"/>
        <v>43877</v>
      </c>
      <c r="B263" s="36">
        <f>SUMIFS(СВЦЭМ!$G$34:$G$777,СВЦЭМ!$A$34:$A$777,$A263,СВЦЭМ!$B$34:$B$777,B$247)+'СЕТ СН'!$F$15</f>
        <v>0</v>
      </c>
      <c r="C263" s="36">
        <f>SUMIFS(СВЦЭМ!$G$34:$G$777,СВЦЭМ!$A$34:$A$777,$A263,СВЦЭМ!$B$34:$B$777,C$247)+'СЕТ СН'!$F$15</f>
        <v>0</v>
      </c>
      <c r="D263" s="36">
        <f>SUMIFS(СВЦЭМ!$G$34:$G$777,СВЦЭМ!$A$34:$A$777,$A263,СВЦЭМ!$B$34:$B$777,D$247)+'СЕТ СН'!$F$15</f>
        <v>0</v>
      </c>
      <c r="E263" s="36">
        <f>SUMIFS(СВЦЭМ!$G$34:$G$777,СВЦЭМ!$A$34:$A$777,$A263,СВЦЭМ!$B$34:$B$777,E$247)+'СЕТ СН'!$F$15</f>
        <v>0</v>
      </c>
      <c r="F263" s="36">
        <f>SUMIFS(СВЦЭМ!$G$34:$G$777,СВЦЭМ!$A$34:$A$777,$A263,СВЦЭМ!$B$34:$B$777,F$247)+'СЕТ СН'!$F$15</f>
        <v>0</v>
      </c>
      <c r="G263" s="36">
        <f>SUMIFS(СВЦЭМ!$G$34:$G$777,СВЦЭМ!$A$34:$A$777,$A263,СВЦЭМ!$B$34:$B$777,G$247)+'СЕТ СН'!$F$15</f>
        <v>0</v>
      </c>
      <c r="H263" s="36">
        <f>SUMIFS(СВЦЭМ!$G$34:$G$777,СВЦЭМ!$A$34:$A$777,$A263,СВЦЭМ!$B$34:$B$777,H$247)+'СЕТ СН'!$F$15</f>
        <v>0</v>
      </c>
      <c r="I263" s="36">
        <f>SUMIFS(СВЦЭМ!$G$34:$G$777,СВЦЭМ!$A$34:$A$777,$A263,СВЦЭМ!$B$34:$B$777,I$247)+'СЕТ СН'!$F$15</f>
        <v>0</v>
      </c>
      <c r="J263" s="36">
        <f>SUMIFS(СВЦЭМ!$G$34:$G$777,СВЦЭМ!$A$34:$A$777,$A263,СВЦЭМ!$B$34:$B$777,J$247)+'СЕТ СН'!$F$15</f>
        <v>0</v>
      </c>
      <c r="K263" s="36">
        <f>SUMIFS(СВЦЭМ!$G$34:$G$777,СВЦЭМ!$A$34:$A$777,$A263,СВЦЭМ!$B$34:$B$777,K$247)+'СЕТ СН'!$F$15</f>
        <v>0</v>
      </c>
      <c r="L263" s="36">
        <f>SUMIFS(СВЦЭМ!$G$34:$G$777,СВЦЭМ!$A$34:$A$777,$A263,СВЦЭМ!$B$34:$B$777,L$247)+'СЕТ СН'!$F$15</f>
        <v>0</v>
      </c>
      <c r="M263" s="36">
        <f>SUMIFS(СВЦЭМ!$G$34:$G$777,СВЦЭМ!$A$34:$A$777,$A263,СВЦЭМ!$B$34:$B$777,M$247)+'СЕТ СН'!$F$15</f>
        <v>0</v>
      </c>
      <c r="N263" s="36">
        <f>SUMIFS(СВЦЭМ!$G$34:$G$777,СВЦЭМ!$A$34:$A$777,$A263,СВЦЭМ!$B$34:$B$777,N$247)+'СЕТ СН'!$F$15</f>
        <v>0</v>
      </c>
      <c r="O263" s="36">
        <f>SUMIFS(СВЦЭМ!$G$34:$G$777,СВЦЭМ!$A$34:$A$777,$A263,СВЦЭМ!$B$34:$B$777,O$247)+'СЕТ СН'!$F$15</f>
        <v>0</v>
      </c>
      <c r="P263" s="36">
        <f>SUMIFS(СВЦЭМ!$G$34:$G$777,СВЦЭМ!$A$34:$A$777,$A263,СВЦЭМ!$B$34:$B$777,P$247)+'СЕТ СН'!$F$15</f>
        <v>0</v>
      </c>
      <c r="Q263" s="36">
        <f>SUMIFS(СВЦЭМ!$G$34:$G$777,СВЦЭМ!$A$34:$A$777,$A263,СВЦЭМ!$B$34:$B$777,Q$247)+'СЕТ СН'!$F$15</f>
        <v>0</v>
      </c>
      <c r="R263" s="36">
        <f>SUMIFS(СВЦЭМ!$G$34:$G$777,СВЦЭМ!$A$34:$A$777,$A263,СВЦЭМ!$B$34:$B$777,R$247)+'СЕТ СН'!$F$15</f>
        <v>0</v>
      </c>
      <c r="S263" s="36">
        <f>SUMIFS(СВЦЭМ!$G$34:$G$777,СВЦЭМ!$A$34:$A$777,$A263,СВЦЭМ!$B$34:$B$777,S$247)+'СЕТ СН'!$F$15</f>
        <v>0</v>
      </c>
      <c r="T263" s="36">
        <f>SUMIFS(СВЦЭМ!$G$34:$G$777,СВЦЭМ!$A$34:$A$777,$A263,СВЦЭМ!$B$34:$B$777,T$247)+'СЕТ СН'!$F$15</f>
        <v>0</v>
      </c>
      <c r="U263" s="36">
        <f>SUMIFS(СВЦЭМ!$G$34:$G$777,СВЦЭМ!$A$34:$A$777,$A263,СВЦЭМ!$B$34:$B$777,U$247)+'СЕТ СН'!$F$15</f>
        <v>0</v>
      </c>
      <c r="V263" s="36">
        <f>SUMIFS(СВЦЭМ!$G$34:$G$777,СВЦЭМ!$A$34:$A$777,$A263,СВЦЭМ!$B$34:$B$777,V$247)+'СЕТ СН'!$F$15</f>
        <v>0</v>
      </c>
      <c r="W263" s="36">
        <f>SUMIFS(СВЦЭМ!$G$34:$G$777,СВЦЭМ!$A$34:$A$777,$A263,СВЦЭМ!$B$34:$B$777,W$247)+'СЕТ СН'!$F$15</f>
        <v>0</v>
      </c>
      <c r="X263" s="36">
        <f>SUMIFS(СВЦЭМ!$G$34:$G$777,СВЦЭМ!$A$34:$A$777,$A263,СВЦЭМ!$B$34:$B$777,X$247)+'СЕТ СН'!$F$15</f>
        <v>0</v>
      </c>
      <c r="Y263" s="36">
        <f>SUMIFS(СВЦЭМ!$G$34:$G$777,СВЦЭМ!$A$34:$A$777,$A263,СВЦЭМ!$B$34:$B$777,Y$247)+'СЕТ СН'!$F$15</f>
        <v>0</v>
      </c>
    </row>
    <row r="264" spans="1:25" ht="15.75" hidden="1" x14ac:dyDescent="0.2">
      <c r="A264" s="35">
        <f t="shared" si="7"/>
        <v>43878</v>
      </c>
      <c r="B264" s="36">
        <f>SUMIFS(СВЦЭМ!$G$34:$G$777,СВЦЭМ!$A$34:$A$777,$A264,СВЦЭМ!$B$34:$B$777,B$247)+'СЕТ СН'!$F$15</f>
        <v>0</v>
      </c>
      <c r="C264" s="36">
        <f>SUMIFS(СВЦЭМ!$G$34:$G$777,СВЦЭМ!$A$34:$A$777,$A264,СВЦЭМ!$B$34:$B$777,C$247)+'СЕТ СН'!$F$15</f>
        <v>0</v>
      </c>
      <c r="D264" s="36">
        <f>SUMIFS(СВЦЭМ!$G$34:$G$777,СВЦЭМ!$A$34:$A$777,$A264,СВЦЭМ!$B$34:$B$777,D$247)+'СЕТ СН'!$F$15</f>
        <v>0</v>
      </c>
      <c r="E264" s="36">
        <f>SUMIFS(СВЦЭМ!$G$34:$G$777,СВЦЭМ!$A$34:$A$777,$A264,СВЦЭМ!$B$34:$B$777,E$247)+'СЕТ СН'!$F$15</f>
        <v>0</v>
      </c>
      <c r="F264" s="36">
        <f>SUMIFS(СВЦЭМ!$G$34:$G$777,СВЦЭМ!$A$34:$A$777,$A264,СВЦЭМ!$B$34:$B$777,F$247)+'СЕТ СН'!$F$15</f>
        <v>0</v>
      </c>
      <c r="G264" s="36">
        <f>SUMIFS(СВЦЭМ!$G$34:$G$777,СВЦЭМ!$A$34:$A$777,$A264,СВЦЭМ!$B$34:$B$777,G$247)+'СЕТ СН'!$F$15</f>
        <v>0</v>
      </c>
      <c r="H264" s="36">
        <f>SUMIFS(СВЦЭМ!$G$34:$G$777,СВЦЭМ!$A$34:$A$777,$A264,СВЦЭМ!$B$34:$B$777,H$247)+'СЕТ СН'!$F$15</f>
        <v>0</v>
      </c>
      <c r="I264" s="36">
        <f>SUMIFS(СВЦЭМ!$G$34:$G$777,СВЦЭМ!$A$34:$A$777,$A264,СВЦЭМ!$B$34:$B$777,I$247)+'СЕТ СН'!$F$15</f>
        <v>0</v>
      </c>
      <c r="J264" s="36">
        <f>SUMIFS(СВЦЭМ!$G$34:$G$777,СВЦЭМ!$A$34:$A$777,$A264,СВЦЭМ!$B$34:$B$777,J$247)+'СЕТ СН'!$F$15</f>
        <v>0</v>
      </c>
      <c r="K264" s="36">
        <f>SUMIFS(СВЦЭМ!$G$34:$G$777,СВЦЭМ!$A$34:$A$777,$A264,СВЦЭМ!$B$34:$B$777,K$247)+'СЕТ СН'!$F$15</f>
        <v>0</v>
      </c>
      <c r="L264" s="36">
        <f>SUMIFS(СВЦЭМ!$G$34:$G$777,СВЦЭМ!$A$34:$A$777,$A264,СВЦЭМ!$B$34:$B$777,L$247)+'СЕТ СН'!$F$15</f>
        <v>0</v>
      </c>
      <c r="M264" s="36">
        <f>SUMIFS(СВЦЭМ!$G$34:$G$777,СВЦЭМ!$A$34:$A$777,$A264,СВЦЭМ!$B$34:$B$777,M$247)+'СЕТ СН'!$F$15</f>
        <v>0</v>
      </c>
      <c r="N264" s="36">
        <f>SUMIFS(СВЦЭМ!$G$34:$G$777,СВЦЭМ!$A$34:$A$777,$A264,СВЦЭМ!$B$34:$B$777,N$247)+'СЕТ СН'!$F$15</f>
        <v>0</v>
      </c>
      <c r="O264" s="36">
        <f>SUMIFS(СВЦЭМ!$G$34:$G$777,СВЦЭМ!$A$34:$A$777,$A264,СВЦЭМ!$B$34:$B$777,O$247)+'СЕТ СН'!$F$15</f>
        <v>0</v>
      </c>
      <c r="P264" s="36">
        <f>SUMIFS(СВЦЭМ!$G$34:$G$777,СВЦЭМ!$A$34:$A$777,$A264,СВЦЭМ!$B$34:$B$777,P$247)+'СЕТ СН'!$F$15</f>
        <v>0</v>
      </c>
      <c r="Q264" s="36">
        <f>SUMIFS(СВЦЭМ!$G$34:$G$777,СВЦЭМ!$A$34:$A$777,$A264,СВЦЭМ!$B$34:$B$777,Q$247)+'СЕТ СН'!$F$15</f>
        <v>0</v>
      </c>
      <c r="R264" s="36">
        <f>SUMIFS(СВЦЭМ!$G$34:$G$777,СВЦЭМ!$A$34:$A$777,$A264,СВЦЭМ!$B$34:$B$777,R$247)+'СЕТ СН'!$F$15</f>
        <v>0</v>
      </c>
      <c r="S264" s="36">
        <f>SUMIFS(СВЦЭМ!$G$34:$G$777,СВЦЭМ!$A$34:$A$777,$A264,СВЦЭМ!$B$34:$B$777,S$247)+'СЕТ СН'!$F$15</f>
        <v>0</v>
      </c>
      <c r="T264" s="36">
        <f>SUMIFS(СВЦЭМ!$G$34:$G$777,СВЦЭМ!$A$34:$A$777,$A264,СВЦЭМ!$B$34:$B$777,T$247)+'СЕТ СН'!$F$15</f>
        <v>0</v>
      </c>
      <c r="U264" s="36">
        <f>SUMIFS(СВЦЭМ!$G$34:$G$777,СВЦЭМ!$A$34:$A$777,$A264,СВЦЭМ!$B$34:$B$777,U$247)+'СЕТ СН'!$F$15</f>
        <v>0</v>
      </c>
      <c r="V264" s="36">
        <f>SUMIFS(СВЦЭМ!$G$34:$G$777,СВЦЭМ!$A$34:$A$777,$A264,СВЦЭМ!$B$34:$B$777,V$247)+'СЕТ СН'!$F$15</f>
        <v>0</v>
      </c>
      <c r="W264" s="36">
        <f>SUMIFS(СВЦЭМ!$G$34:$G$777,СВЦЭМ!$A$34:$A$777,$A264,СВЦЭМ!$B$34:$B$777,W$247)+'СЕТ СН'!$F$15</f>
        <v>0</v>
      </c>
      <c r="X264" s="36">
        <f>SUMIFS(СВЦЭМ!$G$34:$G$777,СВЦЭМ!$A$34:$A$777,$A264,СВЦЭМ!$B$34:$B$777,X$247)+'СЕТ СН'!$F$15</f>
        <v>0</v>
      </c>
      <c r="Y264" s="36">
        <f>SUMIFS(СВЦЭМ!$G$34:$G$777,СВЦЭМ!$A$34:$A$777,$A264,СВЦЭМ!$B$34:$B$777,Y$247)+'СЕТ СН'!$F$15</f>
        <v>0</v>
      </c>
    </row>
    <row r="265" spans="1:25" ht="15.75" hidden="1" x14ac:dyDescent="0.2">
      <c r="A265" s="35">
        <f t="shared" si="7"/>
        <v>43879</v>
      </c>
      <c r="B265" s="36">
        <f>SUMIFS(СВЦЭМ!$G$34:$G$777,СВЦЭМ!$A$34:$A$777,$A265,СВЦЭМ!$B$34:$B$777,B$247)+'СЕТ СН'!$F$15</f>
        <v>0</v>
      </c>
      <c r="C265" s="36">
        <f>SUMIFS(СВЦЭМ!$G$34:$G$777,СВЦЭМ!$A$34:$A$777,$A265,СВЦЭМ!$B$34:$B$777,C$247)+'СЕТ СН'!$F$15</f>
        <v>0</v>
      </c>
      <c r="D265" s="36">
        <f>SUMIFS(СВЦЭМ!$G$34:$G$777,СВЦЭМ!$A$34:$A$777,$A265,СВЦЭМ!$B$34:$B$777,D$247)+'СЕТ СН'!$F$15</f>
        <v>0</v>
      </c>
      <c r="E265" s="36">
        <f>SUMIFS(СВЦЭМ!$G$34:$G$777,СВЦЭМ!$A$34:$A$777,$A265,СВЦЭМ!$B$34:$B$777,E$247)+'СЕТ СН'!$F$15</f>
        <v>0</v>
      </c>
      <c r="F265" s="36">
        <f>SUMIFS(СВЦЭМ!$G$34:$G$777,СВЦЭМ!$A$34:$A$777,$A265,СВЦЭМ!$B$34:$B$777,F$247)+'СЕТ СН'!$F$15</f>
        <v>0</v>
      </c>
      <c r="G265" s="36">
        <f>SUMIFS(СВЦЭМ!$G$34:$G$777,СВЦЭМ!$A$34:$A$777,$A265,СВЦЭМ!$B$34:$B$777,G$247)+'СЕТ СН'!$F$15</f>
        <v>0</v>
      </c>
      <c r="H265" s="36">
        <f>SUMIFS(СВЦЭМ!$G$34:$G$777,СВЦЭМ!$A$34:$A$777,$A265,СВЦЭМ!$B$34:$B$777,H$247)+'СЕТ СН'!$F$15</f>
        <v>0</v>
      </c>
      <c r="I265" s="36">
        <f>SUMIFS(СВЦЭМ!$G$34:$G$777,СВЦЭМ!$A$34:$A$777,$A265,СВЦЭМ!$B$34:$B$777,I$247)+'СЕТ СН'!$F$15</f>
        <v>0</v>
      </c>
      <c r="J265" s="36">
        <f>SUMIFS(СВЦЭМ!$G$34:$G$777,СВЦЭМ!$A$34:$A$777,$A265,СВЦЭМ!$B$34:$B$777,J$247)+'СЕТ СН'!$F$15</f>
        <v>0</v>
      </c>
      <c r="K265" s="36">
        <f>SUMIFS(СВЦЭМ!$G$34:$G$777,СВЦЭМ!$A$34:$A$777,$A265,СВЦЭМ!$B$34:$B$777,K$247)+'СЕТ СН'!$F$15</f>
        <v>0</v>
      </c>
      <c r="L265" s="36">
        <f>SUMIFS(СВЦЭМ!$G$34:$G$777,СВЦЭМ!$A$34:$A$777,$A265,СВЦЭМ!$B$34:$B$777,L$247)+'СЕТ СН'!$F$15</f>
        <v>0</v>
      </c>
      <c r="M265" s="36">
        <f>SUMIFS(СВЦЭМ!$G$34:$G$777,СВЦЭМ!$A$34:$A$777,$A265,СВЦЭМ!$B$34:$B$777,M$247)+'СЕТ СН'!$F$15</f>
        <v>0</v>
      </c>
      <c r="N265" s="36">
        <f>SUMIFS(СВЦЭМ!$G$34:$G$777,СВЦЭМ!$A$34:$A$777,$A265,СВЦЭМ!$B$34:$B$777,N$247)+'СЕТ СН'!$F$15</f>
        <v>0</v>
      </c>
      <c r="O265" s="36">
        <f>SUMIFS(СВЦЭМ!$G$34:$G$777,СВЦЭМ!$A$34:$A$777,$A265,СВЦЭМ!$B$34:$B$777,O$247)+'СЕТ СН'!$F$15</f>
        <v>0</v>
      </c>
      <c r="P265" s="36">
        <f>SUMIFS(СВЦЭМ!$G$34:$G$777,СВЦЭМ!$A$34:$A$777,$A265,СВЦЭМ!$B$34:$B$777,P$247)+'СЕТ СН'!$F$15</f>
        <v>0</v>
      </c>
      <c r="Q265" s="36">
        <f>SUMIFS(СВЦЭМ!$G$34:$G$777,СВЦЭМ!$A$34:$A$777,$A265,СВЦЭМ!$B$34:$B$777,Q$247)+'СЕТ СН'!$F$15</f>
        <v>0</v>
      </c>
      <c r="R265" s="36">
        <f>SUMIFS(СВЦЭМ!$G$34:$G$777,СВЦЭМ!$A$34:$A$777,$A265,СВЦЭМ!$B$34:$B$777,R$247)+'СЕТ СН'!$F$15</f>
        <v>0</v>
      </c>
      <c r="S265" s="36">
        <f>SUMIFS(СВЦЭМ!$G$34:$G$777,СВЦЭМ!$A$34:$A$777,$A265,СВЦЭМ!$B$34:$B$777,S$247)+'СЕТ СН'!$F$15</f>
        <v>0</v>
      </c>
      <c r="T265" s="36">
        <f>SUMIFS(СВЦЭМ!$G$34:$G$777,СВЦЭМ!$A$34:$A$777,$A265,СВЦЭМ!$B$34:$B$777,T$247)+'СЕТ СН'!$F$15</f>
        <v>0</v>
      </c>
      <c r="U265" s="36">
        <f>SUMIFS(СВЦЭМ!$G$34:$G$777,СВЦЭМ!$A$34:$A$777,$A265,СВЦЭМ!$B$34:$B$777,U$247)+'СЕТ СН'!$F$15</f>
        <v>0</v>
      </c>
      <c r="V265" s="36">
        <f>SUMIFS(СВЦЭМ!$G$34:$G$777,СВЦЭМ!$A$34:$A$777,$A265,СВЦЭМ!$B$34:$B$777,V$247)+'СЕТ СН'!$F$15</f>
        <v>0</v>
      </c>
      <c r="W265" s="36">
        <f>SUMIFS(СВЦЭМ!$G$34:$G$777,СВЦЭМ!$A$34:$A$777,$A265,СВЦЭМ!$B$34:$B$777,W$247)+'СЕТ СН'!$F$15</f>
        <v>0</v>
      </c>
      <c r="X265" s="36">
        <f>SUMIFS(СВЦЭМ!$G$34:$G$777,СВЦЭМ!$A$34:$A$777,$A265,СВЦЭМ!$B$34:$B$777,X$247)+'СЕТ СН'!$F$15</f>
        <v>0</v>
      </c>
      <c r="Y265" s="36">
        <f>SUMIFS(СВЦЭМ!$G$34:$G$777,СВЦЭМ!$A$34:$A$777,$A265,СВЦЭМ!$B$34:$B$777,Y$247)+'СЕТ СН'!$F$15</f>
        <v>0</v>
      </c>
    </row>
    <row r="266" spans="1:25" ht="15.75" hidden="1" x14ac:dyDescent="0.2">
      <c r="A266" s="35">
        <f t="shared" si="7"/>
        <v>43880</v>
      </c>
      <c r="B266" s="36">
        <f>SUMIFS(СВЦЭМ!$G$34:$G$777,СВЦЭМ!$A$34:$A$777,$A266,СВЦЭМ!$B$34:$B$777,B$247)+'СЕТ СН'!$F$15</f>
        <v>0</v>
      </c>
      <c r="C266" s="36">
        <f>SUMIFS(СВЦЭМ!$G$34:$G$777,СВЦЭМ!$A$34:$A$777,$A266,СВЦЭМ!$B$34:$B$777,C$247)+'СЕТ СН'!$F$15</f>
        <v>0</v>
      </c>
      <c r="D266" s="36">
        <f>SUMIFS(СВЦЭМ!$G$34:$G$777,СВЦЭМ!$A$34:$A$777,$A266,СВЦЭМ!$B$34:$B$777,D$247)+'СЕТ СН'!$F$15</f>
        <v>0</v>
      </c>
      <c r="E266" s="36">
        <f>SUMIFS(СВЦЭМ!$G$34:$G$777,СВЦЭМ!$A$34:$A$777,$A266,СВЦЭМ!$B$34:$B$777,E$247)+'СЕТ СН'!$F$15</f>
        <v>0</v>
      </c>
      <c r="F266" s="36">
        <f>SUMIFS(СВЦЭМ!$G$34:$G$777,СВЦЭМ!$A$34:$A$777,$A266,СВЦЭМ!$B$34:$B$777,F$247)+'СЕТ СН'!$F$15</f>
        <v>0</v>
      </c>
      <c r="G266" s="36">
        <f>SUMIFS(СВЦЭМ!$G$34:$G$777,СВЦЭМ!$A$34:$A$777,$A266,СВЦЭМ!$B$34:$B$777,G$247)+'СЕТ СН'!$F$15</f>
        <v>0</v>
      </c>
      <c r="H266" s="36">
        <f>SUMIFS(СВЦЭМ!$G$34:$G$777,СВЦЭМ!$A$34:$A$777,$A266,СВЦЭМ!$B$34:$B$777,H$247)+'СЕТ СН'!$F$15</f>
        <v>0</v>
      </c>
      <c r="I266" s="36">
        <f>SUMIFS(СВЦЭМ!$G$34:$G$777,СВЦЭМ!$A$34:$A$777,$A266,СВЦЭМ!$B$34:$B$777,I$247)+'СЕТ СН'!$F$15</f>
        <v>0</v>
      </c>
      <c r="J266" s="36">
        <f>SUMIFS(СВЦЭМ!$G$34:$G$777,СВЦЭМ!$A$34:$A$777,$A266,СВЦЭМ!$B$34:$B$777,J$247)+'СЕТ СН'!$F$15</f>
        <v>0</v>
      </c>
      <c r="K266" s="36">
        <f>SUMIFS(СВЦЭМ!$G$34:$G$777,СВЦЭМ!$A$34:$A$777,$A266,СВЦЭМ!$B$34:$B$777,K$247)+'СЕТ СН'!$F$15</f>
        <v>0</v>
      </c>
      <c r="L266" s="36">
        <f>SUMIFS(СВЦЭМ!$G$34:$G$777,СВЦЭМ!$A$34:$A$777,$A266,СВЦЭМ!$B$34:$B$777,L$247)+'СЕТ СН'!$F$15</f>
        <v>0</v>
      </c>
      <c r="M266" s="36">
        <f>SUMIFS(СВЦЭМ!$G$34:$G$777,СВЦЭМ!$A$34:$A$777,$A266,СВЦЭМ!$B$34:$B$777,M$247)+'СЕТ СН'!$F$15</f>
        <v>0</v>
      </c>
      <c r="N266" s="36">
        <f>SUMIFS(СВЦЭМ!$G$34:$G$777,СВЦЭМ!$A$34:$A$777,$A266,СВЦЭМ!$B$34:$B$777,N$247)+'СЕТ СН'!$F$15</f>
        <v>0</v>
      </c>
      <c r="O266" s="36">
        <f>SUMIFS(СВЦЭМ!$G$34:$G$777,СВЦЭМ!$A$34:$A$777,$A266,СВЦЭМ!$B$34:$B$777,O$247)+'СЕТ СН'!$F$15</f>
        <v>0</v>
      </c>
      <c r="P266" s="36">
        <f>SUMIFS(СВЦЭМ!$G$34:$G$777,СВЦЭМ!$A$34:$A$777,$A266,СВЦЭМ!$B$34:$B$777,P$247)+'СЕТ СН'!$F$15</f>
        <v>0</v>
      </c>
      <c r="Q266" s="36">
        <f>SUMIFS(СВЦЭМ!$G$34:$G$777,СВЦЭМ!$A$34:$A$777,$A266,СВЦЭМ!$B$34:$B$777,Q$247)+'СЕТ СН'!$F$15</f>
        <v>0</v>
      </c>
      <c r="R266" s="36">
        <f>SUMIFS(СВЦЭМ!$G$34:$G$777,СВЦЭМ!$A$34:$A$777,$A266,СВЦЭМ!$B$34:$B$777,R$247)+'СЕТ СН'!$F$15</f>
        <v>0</v>
      </c>
      <c r="S266" s="36">
        <f>SUMIFS(СВЦЭМ!$G$34:$G$777,СВЦЭМ!$A$34:$A$777,$A266,СВЦЭМ!$B$34:$B$777,S$247)+'СЕТ СН'!$F$15</f>
        <v>0</v>
      </c>
      <c r="T266" s="36">
        <f>SUMIFS(СВЦЭМ!$G$34:$G$777,СВЦЭМ!$A$34:$A$777,$A266,СВЦЭМ!$B$34:$B$777,T$247)+'СЕТ СН'!$F$15</f>
        <v>0</v>
      </c>
      <c r="U266" s="36">
        <f>SUMIFS(СВЦЭМ!$G$34:$G$777,СВЦЭМ!$A$34:$A$777,$A266,СВЦЭМ!$B$34:$B$777,U$247)+'СЕТ СН'!$F$15</f>
        <v>0</v>
      </c>
      <c r="V266" s="36">
        <f>SUMIFS(СВЦЭМ!$G$34:$G$777,СВЦЭМ!$A$34:$A$777,$A266,СВЦЭМ!$B$34:$B$777,V$247)+'СЕТ СН'!$F$15</f>
        <v>0</v>
      </c>
      <c r="W266" s="36">
        <f>SUMIFS(СВЦЭМ!$G$34:$G$777,СВЦЭМ!$A$34:$A$777,$A266,СВЦЭМ!$B$34:$B$777,W$247)+'СЕТ СН'!$F$15</f>
        <v>0</v>
      </c>
      <c r="X266" s="36">
        <f>SUMIFS(СВЦЭМ!$G$34:$G$777,СВЦЭМ!$A$34:$A$777,$A266,СВЦЭМ!$B$34:$B$777,X$247)+'СЕТ СН'!$F$15</f>
        <v>0</v>
      </c>
      <c r="Y266" s="36">
        <f>SUMIFS(СВЦЭМ!$G$34:$G$777,СВЦЭМ!$A$34:$A$777,$A266,СВЦЭМ!$B$34:$B$777,Y$247)+'СЕТ СН'!$F$15</f>
        <v>0</v>
      </c>
    </row>
    <row r="267" spans="1:25" ht="15.75" hidden="1" x14ac:dyDescent="0.2">
      <c r="A267" s="35">
        <f t="shared" si="7"/>
        <v>43881</v>
      </c>
      <c r="B267" s="36">
        <f>SUMIFS(СВЦЭМ!$G$34:$G$777,СВЦЭМ!$A$34:$A$777,$A267,СВЦЭМ!$B$34:$B$777,B$247)+'СЕТ СН'!$F$15</f>
        <v>0</v>
      </c>
      <c r="C267" s="36">
        <f>SUMIFS(СВЦЭМ!$G$34:$G$777,СВЦЭМ!$A$34:$A$777,$A267,СВЦЭМ!$B$34:$B$777,C$247)+'СЕТ СН'!$F$15</f>
        <v>0</v>
      </c>
      <c r="D267" s="36">
        <f>SUMIFS(СВЦЭМ!$G$34:$G$777,СВЦЭМ!$A$34:$A$777,$A267,СВЦЭМ!$B$34:$B$777,D$247)+'СЕТ СН'!$F$15</f>
        <v>0</v>
      </c>
      <c r="E267" s="36">
        <f>SUMIFS(СВЦЭМ!$G$34:$G$777,СВЦЭМ!$A$34:$A$777,$A267,СВЦЭМ!$B$34:$B$777,E$247)+'СЕТ СН'!$F$15</f>
        <v>0</v>
      </c>
      <c r="F267" s="36">
        <f>SUMIFS(СВЦЭМ!$G$34:$G$777,СВЦЭМ!$A$34:$A$777,$A267,СВЦЭМ!$B$34:$B$777,F$247)+'СЕТ СН'!$F$15</f>
        <v>0</v>
      </c>
      <c r="G267" s="36">
        <f>SUMIFS(СВЦЭМ!$G$34:$G$777,СВЦЭМ!$A$34:$A$777,$A267,СВЦЭМ!$B$34:$B$777,G$247)+'СЕТ СН'!$F$15</f>
        <v>0</v>
      </c>
      <c r="H267" s="36">
        <f>SUMIFS(СВЦЭМ!$G$34:$G$777,СВЦЭМ!$A$34:$A$777,$A267,СВЦЭМ!$B$34:$B$777,H$247)+'СЕТ СН'!$F$15</f>
        <v>0</v>
      </c>
      <c r="I267" s="36">
        <f>SUMIFS(СВЦЭМ!$G$34:$G$777,СВЦЭМ!$A$34:$A$777,$A267,СВЦЭМ!$B$34:$B$777,I$247)+'СЕТ СН'!$F$15</f>
        <v>0</v>
      </c>
      <c r="J267" s="36">
        <f>SUMIFS(СВЦЭМ!$G$34:$G$777,СВЦЭМ!$A$34:$A$777,$A267,СВЦЭМ!$B$34:$B$777,J$247)+'СЕТ СН'!$F$15</f>
        <v>0</v>
      </c>
      <c r="K267" s="36">
        <f>SUMIFS(СВЦЭМ!$G$34:$G$777,СВЦЭМ!$A$34:$A$777,$A267,СВЦЭМ!$B$34:$B$777,K$247)+'СЕТ СН'!$F$15</f>
        <v>0</v>
      </c>
      <c r="L267" s="36">
        <f>SUMIFS(СВЦЭМ!$G$34:$G$777,СВЦЭМ!$A$34:$A$777,$A267,СВЦЭМ!$B$34:$B$777,L$247)+'СЕТ СН'!$F$15</f>
        <v>0</v>
      </c>
      <c r="M267" s="36">
        <f>SUMIFS(СВЦЭМ!$G$34:$G$777,СВЦЭМ!$A$34:$A$777,$A267,СВЦЭМ!$B$34:$B$777,M$247)+'СЕТ СН'!$F$15</f>
        <v>0</v>
      </c>
      <c r="N267" s="36">
        <f>SUMIFS(СВЦЭМ!$G$34:$G$777,СВЦЭМ!$A$34:$A$777,$A267,СВЦЭМ!$B$34:$B$777,N$247)+'СЕТ СН'!$F$15</f>
        <v>0</v>
      </c>
      <c r="O267" s="36">
        <f>SUMIFS(СВЦЭМ!$G$34:$G$777,СВЦЭМ!$A$34:$A$777,$A267,СВЦЭМ!$B$34:$B$777,O$247)+'СЕТ СН'!$F$15</f>
        <v>0</v>
      </c>
      <c r="P267" s="36">
        <f>SUMIFS(СВЦЭМ!$G$34:$G$777,СВЦЭМ!$A$34:$A$777,$A267,СВЦЭМ!$B$34:$B$777,P$247)+'СЕТ СН'!$F$15</f>
        <v>0</v>
      </c>
      <c r="Q267" s="36">
        <f>SUMIFS(СВЦЭМ!$G$34:$G$777,СВЦЭМ!$A$34:$A$777,$A267,СВЦЭМ!$B$34:$B$777,Q$247)+'СЕТ СН'!$F$15</f>
        <v>0</v>
      </c>
      <c r="R267" s="36">
        <f>SUMIFS(СВЦЭМ!$G$34:$G$777,СВЦЭМ!$A$34:$A$777,$A267,СВЦЭМ!$B$34:$B$777,R$247)+'СЕТ СН'!$F$15</f>
        <v>0</v>
      </c>
      <c r="S267" s="36">
        <f>SUMIFS(СВЦЭМ!$G$34:$G$777,СВЦЭМ!$A$34:$A$777,$A267,СВЦЭМ!$B$34:$B$777,S$247)+'СЕТ СН'!$F$15</f>
        <v>0</v>
      </c>
      <c r="T267" s="36">
        <f>SUMIFS(СВЦЭМ!$G$34:$G$777,СВЦЭМ!$A$34:$A$777,$A267,СВЦЭМ!$B$34:$B$777,T$247)+'СЕТ СН'!$F$15</f>
        <v>0</v>
      </c>
      <c r="U267" s="36">
        <f>SUMIFS(СВЦЭМ!$G$34:$G$777,СВЦЭМ!$A$34:$A$777,$A267,СВЦЭМ!$B$34:$B$777,U$247)+'СЕТ СН'!$F$15</f>
        <v>0</v>
      </c>
      <c r="V267" s="36">
        <f>SUMIFS(СВЦЭМ!$G$34:$G$777,СВЦЭМ!$A$34:$A$777,$A267,СВЦЭМ!$B$34:$B$777,V$247)+'СЕТ СН'!$F$15</f>
        <v>0</v>
      </c>
      <c r="W267" s="36">
        <f>SUMIFS(СВЦЭМ!$G$34:$G$777,СВЦЭМ!$A$34:$A$777,$A267,СВЦЭМ!$B$34:$B$777,W$247)+'СЕТ СН'!$F$15</f>
        <v>0</v>
      </c>
      <c r="X267" s="36">
        <f>SUMIFS(СВЦЭМ!$G$34:$G$777,СВЦЭМ!$A$34:$A$777,$A267,СВЦЭМ!$B$34:$B$777,X$247)+'СЕТ СН'!$F$15</f>
        <v>0</v>
      </c>
      <c r="Y267" s="36">
        <f>SUMIFS(СВЦЭМ!$G$34:$G$777,СВЦЭМ!$A$34:$A$777,$A267,СВЦЭМ!$B$34:$B$777,Y$247)+'СЕТ СН'!$F$15</f>
        <v>0</v>
      </c>
    </row>
    <row r="268" spans="1:25" ht="15.75" hidden="1" x14ac:dyDescent="0.2">
      <c r="A268" s="35">
        <f t="shared" si="7"/>
        <v>43882</v>
      </c>
      <c r="B268" s="36">
        <f>SUMIFS(СВЦЭМ!$G$34:$G$777,СВЦЭМ!$A$34:$A$777,$A268,СВЦЭМ!$B$34:$B$777,B$247)+'СЕТ СН'!$F$15</f>
        <v>0</v>
      </c>
      <c r="C268" s="36">
        <f>SUMIFS(СВЦЭМ!$G$34:$G$777,СВЦЭМ!$A$34:$A$777,$A268,СВЦЭМ!$B$34:$B$777,C$247)+'СЕТ СН'!$F$15</f>
        <v>0</v>
      </c>
      <c r="D268" s="36">
        <f>SUMIFS(СВЦЭМ!$G$34:$G$777,СВЦЭМ!$A$34:$A$777,$A268,СВЦЭМ!$B$34:$B$777,D$247)+'СЕТ СН'!$F$15</f>
        <v>0</v>
      </c>
      <c r="E268" s="36">
        <f>SUMIFS(СВЦЭМ!$G$34:$G$777,СВЦЭМ!$A$34:$A$777,$A268,СВЦЭМ!$B$34:$B$777,E$247)+'СЕТ СН'!$F$15</f>
        <v>0</v>
      </c>
      <c r="F268" s="36">
        <f>SUMIFS(СВЦЭМ!$G$34:$G$777,СВЦЭМ!$A$34:$A$777,$A268,СВЦЭМ!$B$34:$B$777,F$247)+'СЕТ СН'!$F$15</f>
        <v>0</v>
      </c>
      <c r="G268" s="36">
        <f>SUMIFS(СВЦЭМ!$G$34:$G$777,СВЦЭМ!$A$34:$A$777,$A268,СВЦЭМ!$B$34:$B$777,G$247)+'СЕТ СН'!$F$15</f>
        <v>0</v>
      </c>
      <c r="H268" s="36">
        <f>SUMIFS(СВЦЭМ!$G$34:$G$777,СВЦЭМ!$A$34:$A$777,$A268,СВЦЭМ!$B$34:$B$777,H$247)+'СЕТ СН'!$F$15</f>
        <v>0</v>
      </c>
      <c r="I268" s="36">
        <f>SUMIFS(СВЦЭМ!$G$34:$G$777,СВЦЭМ!$A$34:$A$777,$A268,СВЦЭМ!$B$34:$B$777,I$247)+'СЕТ СН'!$F$15</f>
        <v>0</v>
      </c>
      <c r="J268" s="36">
        <f>SUMIFS(СВЦЭМ!$G$34:$G$777,СВЦЭМ!$A$34:$A$777,$A268,СВЦЭМ!$B$34:$B$777,J$247)+'СЕТ СН'!$F$15</f>
        <v>0</v>
      </c>
      <c r="K268" s="36">
        <f>SUMIFS(СВЦЭМ!$G$34:$G$777,СВЦЭМ!$A$34:$A$777,$A268,СВЦЭМ!$B$34:$B$777,K$247)+'СЕТ СН'!$F$15</f>
        <v>0</v>
      </c>
      <c r="L268" s="36">
        <f>SUMIFS(СВЦЭМ!$G$34:$G$777,СВЦЭМ!$A$34:$A$777,$A268,СВЦЭМ!$B$34:$B$777,L$247)+'СЕТ СН'!$F$15</f>
        <v>0</v>
      </c>
      <c r="M268" s="36">
        <f>SUMIFS(СВЦЭМ!$G$34:$G$777,СВЦЭМ!$A$34:$A$777,$A268,СВЦЭМ!$B$34:$B$777,M$247)+'СЕТ СН'!$F$15</f>
        <v>0</v>
      </c>
      <c r="N268" s="36">
        <f>SUMIFS(СВЦЭМ!$G$34:$G$777,СВЦЭМ!$A$34:$A$777,$A268,СВЦЭМ!$B$34:$B$777,N$247)+'СЕТ СН'!$F$15</f>
        <v>0</v>
      </c>
      <c r="O268" s="36">
        <f>SUMIFS(СВЦЭМ!$G$34:$G$777,СВЦЭМ!$A$34:$A$777,$A268,СВЦЭМ!$B$34:$B$777,O$247)+'СЕТ СН'!$F$15</f>
        <v>0</v>
      </c>
      <c r="P268" s="36">
        <f>SUMIFS(СВЦЭМ!$G$34:$G$777,СВЦЭМ!$A$34:$A$777,$A268,СВЦЭМ!$B$34:$B$777,P$247)+'СЕТ СН'!$F$15</f>
        <v>0</v>
      </c>
      <c r="Q268" s="36">
        <f>SUMIFS(СВЦЭМ!$G$34:$G$777,СВЦЭМ!$A$34:$A$777,$A268,СВЦЭМ!$B$34:$B$777,Q$247)+'СЕТ СН'!$F$15</f>
        <v>0</v>
      </c>
      <c r="R268" s="36">
        <f>SUMIFS(СВЦЭМ!$G$34:$G$777,СВЦЭМ!$A$34:$A$777,$A268,СВЦЭМ!$B$34:$B$777,R$247)+'СЕТ СН'!$F$15</f>
        <v>0</v>
      </c>
      <c r="S268" s="36">
        <f>SUMIFS(СВЦЭМ!$G$34:$G$777,СВЦЭМ!$A$34:$A$777,$A268,СВЦЭМ!$B$34:$B$777,S$247)+'СЕТ СН'!$F$15</f>
        <v>0</v>
      </c>
      <c r="T268" s="36">
        <f>SUMIFS(СВЦЭМ!$G$34:$G$777,СВЦЭМ!$A$34:$A$777,$A268,СВЦЭМ!$B$34:$B$777,T$247)+'СЕТ СН'!$F$15</f>
        <v>0</v>
      </c>
      <c r="U268" s="36">
        <f>SUMIFS(СВЦЭМ!$G$34:$G$777,СВЦЭМ!$A$34:$A$777,$A268,СВЦЭМ!$B$34:$B$777,U$247)+'СЕТ СН'!$F$15</f>
        <v>0</v>
      </c>
      <c r="V268" s="36">
        <f>SUMIFS(СВЦЭМ!$G$34:$G$777,СВЦЭМ!$A$34:$A$777,$A268,СВЦЭМ!$B$34:$B$777,V$247)+'СЕТ СН'!$F$15</f>
        <v>0</v>
      </c>
      <c r="W268" s="36">
        <f>SUMIFS(СВЦЭМ!$G$34:$G$777,СВЦЭМ!$A$34:$A$777,$A268,СВЦЭМ!$B$34:$B$777,W$247)+'СЕТ СН'!$F$15</f>
        <v>0</v>
      </c>
      <c r="X268" s="36">
        <f>SUMIFS(СВЦЭМ!$G$34:$G$777,СВЦЭМ!$A$34:$A$777,$A268,СВЦЭМ!$B$34:$B$777,X$247)+'СЕТ СН'!$F$15</f>
        <v>0</v>
      </c>
      <c r="Y268" s="36">
        <f>SUMIFS(СВЦЭМ!$G$34:$G$777,СВЦЭМ!$A$34:$A$777,$A268,СВЦЭМ!$B$34:$B$777,Y$247)+'СЕТ СН'!$F$15</f>
        <v>0</v>
      </c>
    </row>
    <row r="269" spans="1:25" ht="15.75" hidden="1" x14ac:dyDescent="0.2">
      <c r="A269" s="35">
        <f t="shared" si="7"/>
        <v>43883</v>
      </c>
      <c r="B269" s="36">
        <f>SUMIFS(СВЦЭМ!$G$34:$G$777,СВЦЭМ!$A$34:$A$777,$A269,СВЦЭМ!$B$34:$B$777,B$247)+'СЕТ СН'!$F$15</f>
        <v>0</v>
      </c>
      <c r="C269" s="36">
        <f>SUMIFS(СВЦЭМ!$G$34:$G$777,СВЦЭМ!$A$34:$A$777,$A269,СВЦЭМ!$B$34:$B$777,C$247)+'СЕТ СН'!$F$15</f>
        <v>0</v>
      </c>
      <c r="D269" s="36">
        <f>SUMIFS(СВЦЭМ!$G$34:$G$777,СВЦЭМ!$A$34:$A$777,$A269,СВЦЭМ!$B$34:$B$777,D$247)+'СЕТ СН'!$F$15</f>
        <v>0</v>
      </c>
      <c r="E269" s="36">
        <f>SUMIFS(СВЦЭМ!$G$34:$G$777,СВЦЭМ!$A$34:$A$777,$A269,СВЦЭМ!$B$34:$B$777,E$247)+'СЕТ СН'!$F$15</f>
        <v>0</v>
      </c>
      <c r="F269" s="36">
        <f>SUMIFS(СВЦЭМ!$G$34:$G$777,СВЦЭМ!$A$34:$A$777,$A269,СВЦЭМ!$B$34:$B$777,F$247)+'СЕТ СН'!$F$15</f>
        <v>0</v>
      </c>
      <c r="G269" s="36">
        <f>SUMIFS(СВЦЭМ!$G$34:$G$777,СВЦЭМ!$A$34:$A$777,$A269,СВЦЭМ!$B$34:$B$777,G$247)+'СЕТ СН'!$F$15</f>
        <v>0</v>
      </c>
      <c r="H269" s="36">
        <f>SUMIFS(СВЦЭМ!$G$34:$G$777,СВЦЭМ!$A$34:$A$777,$A269,СВЦЭМ!$B$34:$B$777,H$247)+'СЕТ СН'!$F$15</f>
        <v>0</v>
      </c>
      <c r="I269" s="36">
        <f>SUMIFS(СВЦЭМ!$G$34:$G$777,СВЦЭМ!$A$34:$A$777,$A269,СВЦЭМ!$B$34:$B$777,I$247)+'СЕТ СН'!$F$15</f>
        <v>0</v>
      </c>
      <c r="J269" s="36">
        <f>SUMIFS(СВЦЭМ!$G$34:$G$777,СВЦЭМ!$A$34:$A$777,$A269,СВЦЭМ!$B$34:$B$777,J$247)+'СЕТ СН'!$F$15</f>
        <v>0</v>
      </c>
      <c r="K269" s="36">
        <f>SUMIFS(СВЦЭМ!$G$34:$G$777,СВЦЭМ!$A$34:$A$777,$A269,СВЦЭМ!$B$34:$B$777,K$247)+'СЕТ СН'!$F$15</f>
        <v>0</v>
      </c>
      <c r="L269" s="36">
        <f>SUMIFS(СВЦЭМ!$G$34:$G$777,СВЦЭМ!$A$34:$A$777,$A269,СВЦЭМ!$B$34:$B$777,L$247)+'СЕТ СН'!$F$15</f>
        <v>0</v>
      </c>
      <c r="M269" s="36">
        <f>SUMIFS(СВЦЭМ!$G$34:$G$777,СВЦЭМ!$A$34:$A$777,$A269,СВЦЭМ!$B$34:$B$777,M$247)+'СЕТ СН'!$F$15</f>
        <v>0</v>
      </c>
      <c r="N269" s="36">
        <f>SUMIFS(СВЦЭМ!$G$34:$G$777,СВЦЭМ!$A$34:$A$777,$A269,СВЦЭМ!$B$34:$B$777,N$247)+'СЕТ СН'!$F$15</f>
        <v>0</v>
      </c>
      <c r="O269" s="36">
        <f>SUMIFS(СВЦЭМ!$G$34:$G$777,СВЦЭМ!$A$34:$A$777,$A269,СВЦЭМ!$B$34:$B$777,O$247)+'СЕТ СН'!$F$15</f>
        <v>0</v>
      </c>
      <c r="P269" s="36">
        <f>SUMIFS(СВЦЭМ!$G$34:$G$777,СВЦЭМ!$A$34:$A$777,$A269,СВЦЭМ!$B$34:$B$777,P$247)+'СЕТ СН'!$F$15</f>
        <v>0</v>
      </c>
      <c r="Q269" s="36">
        <f>SUMIFS(СВЦЭМ!$G$34:$G$777,СВЦЭМ!$A$34:$A$777,$A269,СВЦЭМ!$B$34:$B$777,Q$247)+'СЕТ СН'!$F$15</f>
        <v>0</v>
      </c>
      <c r="R269" s="36">
        <f>SUMIFS(СВЦЭМ!$G$34:$G$777,СВЦЭМ!$A$34:$A$777,$A269,СВЦЭМ!$B$34:$B$777,R$247)+'СЕТ СН'!$F$15</f>
        <v>0</v>
      </c>
      <c r="S269" s="36">
        <f>SUMIFS(СВЦЭМ!$G$34:$G$777,СВЦЭМ!$A$34:$A$777,$A269,СВЦЭМ!$B$34:$B$777,S$247)+'СЕТ СН'!$F$15</f>
        <v>0</v>
      </c>
      <c r="T269" s="36">
        <f>SUMIFS(СВЦЭМ!$G$34:$G$777,СВЦЭМ!$A$34:$A$777,$A269,СВЦЭМ!$B$34:$B$777,T$247)+'СЕТ СН'!$F$15</f>
        <v>0</v>
      </c>
      <c r="U269" s="36">
        <f>SUMIFS(СВЦЭМ!$G$34:$G$777,СВЦЭМ!$A$34:$A$777,$A269,СВЦЭМ!$B$34:$B$777,U$247)+'СЕТ СН'!$F$15</f>
        <v>0</v>
      </c>
      <c r="V269" s="36">
        <f>SUMIFS(СВЦЭМ!$G$34:$G$777,СВЦЭМ!$A$34:$A$777,$A269,СВЦЭМ!$B$34:$B$777,V$247)+'СЕТ СН'!$F$15</f>
        <v>0</v>
      </c>
      <c r="W269" s="36">
        <f>SUMIFS(СВЦЭМ!$G$34:$G$777,СВЦЭМ!$A$34:$A$777,$A269,СВЦЭМ!$B$34:$B$777,W$247)+'СЕТ СН'!$F$15</f>
        <v>0</v>
      </c>
      <c r="X269" s="36">
        <f>SUMIFS(СВЦЭМ!$G$34:$G$777,СВЦЭМ!$A$34:$A$777,$A269,СВЦЭМ!$B$34:$B$777,X$247)+'СЕТ СН'!$F$15</f>
        <v>0</v>
      </c>
      <c r="Y269" s="36">
        <f>SUMIFS(СВЦЭМ!$G$34:$G$777,СВЦЭМ!$A$34:$A$777,$A269,СВЦЭМ!$B$34:$B$777,Y$247)+'СЕТ СН'!$F$15</f>
        <v>0</v>
      </c>
    </row>
    <row r="270" spans="1:25" ht="15.75" hidden="1" x14ac:dyDescent="0.2">
      <c r="A270" s="35">
        <f t="shared" si="7"/>
        <v>43884</v>
      </c>
      <c r="B270" s="36">
        <f>SUMIFS(СВЦЭМ!$G$34:$G$777,СВЦЭМ!$A$34:$A$777,$A270,СВЦЭМ!$B$34:$B$777,B$247)+'СЕТ СН'!$F$15</f>
        <v>0</v>
      </c>
      <c r="C270" s="36">
        <f>SUMIFS(СВЦЭМ!$G$34:$G$777,СВЦЭМ!$A$34:$A$777,$A270,СВЦЭМ!$B$34:$B$777,C$247)+'СЕТ СН'!$F$15</f>
        <v>0</v>
      </c>
      <c r="D270" s="36">
        <f>SUMIFS(СВЦЭМ!$G$34:$G$777,СВЦЭМ!$A$34:$A$777,$A270,СВЦЭМ!$B$34:$B$777,D$247)+'СЕТ СН'!$F$15</f>
        <v>0</v>
      </c>
      <c r="E270" s="36">
        <f>SUMIFS(СВЦЭМ!$G$34:$G$777,СВЦЭМ!$A$34:$A$777,$A270,СВЦЭМ!$B$34:$B$777,E$247)+'СЕТ СН'!$F$15</f>
        <v>0</v>
      </c>
      <c r="F270" s="36">
        <f>SUMIFS(СВЦЭМ!$G$34:$G$777,СВЦЭМ!$A$34:$A$777,$A270,СВЦЭМ!$B$34:$B$777,F$247)+'СЕТ СН'!$F$15</f>
        <v>0</v>
      </c>
      <c r="G270" s="36">
        <f>SUMIFS(СВЦЭМ!$G$34:$G$777,СВЦЭМ!$A$34:$A$777,$A270,СВЦЭМ!$B$34:$B$777,G$247)+'СЕТ СН'!$F$15</f>
        <v>0</v>
      </c>
      <c r="H270" s="36">
        <f>SUMIFS(СВЦЭМ!$G$34:$G$777,СВЦЭМ!$A$34:$A$777,$A270,СВЦЭМ!$B$34:$B$777,H$247)+'СЕТ СН'!$F$15</f>
        <v>0</v>
      </c>
      <c r="I270" s="36">
        <f>SUMIFS(СВЦЭМ!$G$34:$G$777,СВЦЭМ!$A$34:$A$777,$A270,СВЦЭМ!$B$34:$B$777,I$247)+'СЕТ СН'!$F$15</f>
        <v>0</v>
      </c>
      <c r="J270" s="36">
        <f>SUMIFS(СВЦЭМ!$G$34:$G$777,СВЦЭМ!$A$34:$A$777,$A270,СВЦЭМ!$B$34:$B$777,J$247)+'СЕТ СН'!$F$15</f>
        <v>0</v>
      </c>
      <c r="K270" s="36">
        <f>SUMIFS(СВЦЭМ!$G$34:$G$777,СВЦЭМ!$A$34:$A$777,$A270,СВЦЭМ!$B$34:$B$777,K$247)+'СЕТ СН'!$F$15</f>
        <v>0</v>
      </c>
      <c r="L270" s="36">
        <f>SUMIFS(СВЦЭМ!$G$34:$G$777,СВЦЭМ!$A$34:$A$777,$A270,СВЦЭМ!$B$34:$B$777,L$247)+'СЕТ СН'!$F$15</f>
        <v>0</v>
      </c>
      <c r="M270" s="36">
        <f>SUMIFS(СВЦЭМ!$G$34:$G$777,СВЦЭМ!$A$34:$A$777,$A270,СВЦЭМ!$B$34:$B$777,M$247)+'СЕТ СН'!$F$15</f>
        <v>0</v>
      </c>
      <c r="N270" s="36">
        <f>SUMIFS(СВЦЭМ!$G$34:$G$777,СВЦЭМ!$A$34:$A$777,$A270,СВЦЭМ!$B$34:$B$777,N$247)+'СЕТ СН'!$F$15</f>
        <v>0</v>
      </c>
      <c r="O270" s="36">
        <f>SUMIFS(СВЦЭМ!$G$34:$G$777,СВЦЭМ!$A$34:$A$777,$A270,СВЦЭМ!$B$34:$B$777,O$247)+'СЕТ СН'!$F$15</f>
        <v>0</v>
      </c>
      <c r="P270" s="36">
        <f>SUMIFS(СВЦЭМ!$G$34:$G$777,СВЦЭМ!$A$34:$A$777,$A270,СВЦЭМ!$B$34:$B$777,P$247)+'СЕТ СН'!$F$15</f>
        <v>0</v>
      </c>
      <c r="Q270" s="36">
        <f>SUMIFS(СВЦЭМ!$G$34:$G$777,СВЦЭМ!$A$34:$A$777,$A270,СВЦЭМ!$B$34:$B$777,Q$247)+'СЕТ СН'!$F$15</f>
        <v>0</v>
      </c>
      <c r="R270" s="36">
        <f>SUMIFS(СВЦЭМ!$G$34:$G$777,СВЦЭМ!$A$34:$A$777,$A270,СВЦЭМ!$B$34:$B$777,R$247)+'СЕТ СН'!$F$15</f>
        <v>0</v>
      </c>
      <c r="S270" s="36">
        <f>SUMIFS(СВЦЭМ!$G$34:$G$777,СВЦЭМ!$A$34:$A$777,$A270,СВЦЭМ!$B$34:$B$777,S$247)+'СЕТ СН'!$F$15</f>
        <v>0</v>
      </c>
      <c r="T270" s="36">
        <f>SUMIFS(СВЦЭМ!$G$34:$G$777,СВЦЭМ!$A$34:$A$777,$A270,СВЦЭМ!$B$34:$B$777,T$247)+'СЕТ СН'!$F$15</f>
        <v>0</v>
      </c>
      <c r="U270" s="36">
        <f>SUMIFS(СВЦЭМ!$G$34:$G$777,СВЦЭМ!$A$34:$A$777,$A270,СВЦЭМ!$B$34:$B$777,U$247)+'СЕТ СН'!$F$15</f>
        <v>0</v>
      </c>
      <c r="V270" s="36">
        <f>SUMIFS(СВЦЭМ!$G$34:$G$777,СВЦЭМ!$A$34:$A$777,$A270,СВЦЭМ!$B$34:$B$777,V$247)+'СЕТ СН'!$F$15</f>
        <v>0</v>
      </c>
      <c r="W270" s="36">
        <f>SUMIFS(СВЦЭМ!$G$34:$G$777,СВЦЭМ!$A$34:$A$777,$A270,СВЦЭМ!$B$34:$B$777,W$247)+'СЕТ СН'!$F$15</f>
        <v>0</v>
      </c>
      <c r="X270" s="36">
        <f>SUMIFS(СВЦЭМ!$G$34:$G$777,СВЦЭМ!$A$34:$A$777,$A270,СВЦЭМ!$B$34:$B$777,X$247)+'СЕТ СН'!$F$15</f>
        <v>0</v>
      </c>
      <c r="Y270" s="36">
        <f>SUMIFS(СВЦЭМ!$G$34:$G$777,СВЦЭМ!$A$34:$A$777,$A270,СВЦЭМ!$B$34:$B$777,Y$247)+'СЕТ СН'!$F$15</f>
        <v>0</v>
      </c>
    </row>
    <row r="271" spans="1:25" ht="15.75" hidden="1" x14ac:dyDescent="0.2">
      <c r="A271" s="35">
        <f t="shared" si="7"/>
        <v>43885</v>
      </c>
      <c r="B271" s="36">
        <f>SUMIFS(СВЦЭМ!$G$34:$G$777,СВЦЭМ!$A$34:$A$777,$A271,СВЦЭМ!$B$34:$B$777,B$247)+'СЕТ СН'!$F$15</f>
        <v>0</v>
      </c>
      <c r="C271" s="36">
        <f>SUMIFS(СВЦЭМ!$G$34:$G$777,СВЦЭМ!$A$34:$A$777,$A271,СВЦЭМ!$B$34:$B$777,C$247)+'СЕТ СН'!$F$15</f>
        <v>0</v>
      </c>
      <c r="D271" s="36">
        <f>SUMIFS(СВЦЭМ!$G$34:$G$777,СВЦЭМ!$A$34:$A$777,$A271,СВЦЭМ!$B$34:$B$777,D$247)+'СЕТ СН'!$F$15</f>
        <v>0</v>
      </c>
      <c r="E271" s="36">
        <f>SUMIFS(СВЦЭМ!$G$34:$G$777,СВЦЭМ!$A$34:$A$777,$A271,СВЦЭМ!$B$34:$B$777,E$247)+'СЕТ СН'!$F$15</f>
        <v>0</v>
      </c>
      <c r="F271" s="36">
        <f>SUMIFS(СВЦЭМ!$G$34:$G$777,СВЦЭМ!$A$34:$A$777,$A271,СВЦЭМ!$B$34:$B$777,F$247)+'СЕТ СН'!$F$15</f>
        <v>0</v>
      </c>
      <c r="G271" s="36">
        <f>SUMIFS(СВЦЭМ!$G$34:$G$777,СВЦЭМ!$A$34:$A$777,$A271,СВЦЭМ!$B$34:$B$777,G$247)+'СЕТ СН'!$F$15</f>
        <v>0</v>
      </c>
      <c r="H271" s="36">
        <f>SUMIFS(СВЦЭМ!$G$34:$G$777,СВЦЭМ!$A$34:$A$777,$A271,СВЦЭМ!$B$34:$B$777,H$247)+'СЕТ СН'!$F$15</f>
        <v>0</v>
      </c>
      <c r="I271" s="36">
        <f>SUMIFS(СВЦЭМ!$G$34:$G$777,СВЦЭМ!$A$34:$A$777,$A271,СВЦЭМ!$B$34:$B$777,I$247)+'СЕТ СН'!$F$15</f>
        <v>0</v>
      </c>
      <c r="J271" s="36">
        <f>SUMIFS(СВЦЭМ!$G$34:$G$777,СВЦЭМ!$A$34:$A$777,$A271,СВЦЭМ!$B$34:$B$777,J$247)+'СЕТ СН'!$F$15</f>
        <v>0</v>
      </c>
      <c r="K271" s="36">
        <f>SUMIFS(СВЦЭМ!$G$34:$G$777,СВЦЭМ!$A$34:$A$777,$A271,СВЦЭМ!$B$34:$B$777,K$247)+'СЕТ СН'!$F$15</f>
        <v>0</v>
      </c>
      <c r="L271" s="36">
        <f>SUMIFS(СВЦЭМ!$G$34:$G$777,СВЦЭМ!$A$34:$A$777,$A271,СВЦЭМ!$B$34:$B$777,L$247)+'СЕТ СН'!$F$15</f>
        <v>0</v>
      </c>
      <c r="M271" s="36">
        <f>SUMIFS(СВЦЭМ!$G$34:$G$777,СВЦЭМ!$A$34:$A$777,$A271,СВЦЭМ!$B$34:$B$777,M$247)+'СЕТ СН'!$F$15</f>
        <v>0</v>
      </c>
      <c r="N271" s="36">
        <f>SUMIFS(СВЦЭМ!$G$34:$G$777,СВЦЭМ!$A$34:$A$777,$A271,СВЦЭМ!$B$34:$B$777,N$247)+'СЕТ СН'!$F$15</f>
        <v>0</v>
      </c>
      <c r="O271" s="36">
        <f>SUMIFS(СВЦЭМ!$G$34:$G$777,СВЦЭМ!$A$34:$A$777,$A271,СВЦЭМ!$B$34:$B$777,O$247)+'СЕТ СН'!$F$15</f>
        <v>0</v>
      </c>
      <c r="P271" s="36">
        <f>SUMIFS(СВЦЭМ!$G$34:$G$777,СВЦЭМ!$A$34:$A$777,$A271,СВЦЭМ!$B$34:$B$777,P$247)+'СЕТ СН'!$F$15</f>
        <v>0</v>
      </c>
      <c r="Q271" s="36">
        <f>SUMIFS(СВЦЭМ!$G$34:$G$777,СВЦЭМ!$A$34:$A$777,$A271,СВЦЭМ!$B$34:$B$777,Q$247)+'СЕТ СН'!$F$15</f>
        <v>0</v>
      </c>
      <c r="R271" s="36">
        <f>SUMIFS(СВЦЭМ!$G$34:$G$777,СВЦЭМ!$A$34:$A$777,$A271,СВЦЭМ!$B$34:$B$777,R$247)+'СЕТ СН'!$F$15</f>
        <v>0</v>
      </c>
      <c r="S271" s="36">
        <f>SUMIFS(СВЦЭМ!$G$34:$G$777,СВЦЭМ!$A$34:$A$777,$A271,СВЦЭМ!$B$34:$B$777,S$247)+'СЕТ СН'!$F$15</f>
        <v>0</v>
      </c>
      <c r="T271" s="36">
        <f>SUMIFS(СВЦЭМ!$G$34:$G$777,СВЦЭМ!$A$34:$A$777,$A271,СВЦЭМ!$B$34:$B$777,T$247)+'СЕТ СН'!$F$15</f>
        <v>0</v>
      </c>
      <c r="U271" s="36">
        <f>SUMIFS(СВЦЭМ!$G$34:$G$777,СВЦЭМ!$A$34:$A$777,$A271,СВЦЭМ!$B$34:$B$777,U$247)+'СЕТ СН'!$F$15</f>
        <v>0</v>
      </c>
      <c r="V271" s="36">
        <f>SUMIFS(СВЦЭМ!$G$34:$G$777,СВЦЭМ!$A$34:$A$777,$A271,СВЦЭМ!$B$34:$B$777,V$247)+'СЕТ СН'!$F$15</f>
        <v>0</v>
      </c>
      <c r="W271" s="36">
        <f>SUMIFS(СВЦЭМ!$G$34:$G$777,СВЦЭМ!$A$34:$A$777,$A271,СВЦЭМ!$B$34:$B$777,W$247)+'СЕТ СН'!$F$15</f>
        <v>0</v>
      </c>
      <c r="X271" s="36">
        <f>SUMIFS(СВЦЭМ!$G$34:$G$777,СВЦЭМ!$A$34:$A$777,$A271,СВЦЭМ!$B$34:$B$777,X$247)+'СЕТ СН'!$F$15</f>
        <v>0</v>
      </c>
      <c r="Y271" s="36">
        <f>SUMIFS(СВЦЭМ!$G$34:$G$777,СВЦЭМ!$A$34:$A$777,$A271,СВЦЭМ!$B$34:$B$777,Y$247)+'СЕТ СН'!$F$15</f>
        <v>0</v>
      </c>
    </row>
    <row r="272" spans="1:25" ht="15.75" hidden="1" x14ac:dyDescent="0.2">
      <c r="A272" s="35">
        <f t="shared" si="7"/>
        <v>43886</v>
      </c>
      <c r="B272" s="36">
        <f>SUMIFS(СВЦЭМ!$G$34:$G$777,СВЦЭМ!$A$34:$A$777,$A272,СВЦЭМ!$B$34:$B$777,B$247)+'СЕТ СН'!$F$15</f>
        <v>0</v>
      </c>
      <c r="C272" s="36">
        <f>SUMIFS(СВЦЭМ!$G$34:$G$777,СВЦЭМ!$A$34:$A$777,$A272,СВЦЭМ!$B$34:$B$777,C$247)+'СЕТ СН'!$F$15</f>
        <v>0</v>
      </c>
      <c r="D272" s="36">
        <f>SUMIFS(СВЦЭМ!$G$34:$G$777,СВЦЭМ!$A$34:$A$777,$A272,СВЦЭМ!$B$34:$B$777,D$247)+'СЕТ СН'!$F$15</f>
        <v>0</v>
      </c>
      <c r="E272" s="36">
        <f>SUMIFS(СВЦЭМ!$G$34:$G$777,СВЦЭМ!$A$34:$A$777,$A272,СВЦЭМ!$B$34:$B$777,E$247)+'СЕТ СН'!$F$15</f>
        <v>0</v>
      </c>
      <c r="F272" s="36">
        <f>SUMIFS(СВЦЭМ!$G$34:$G$777,СВЦЭМ!$A$34:$A$777,$A272,СВЦЭМ!$B$34:$B$777,F$247)+'СЕТ СН'!$F$15</f>
        <v>0</v>
      </c>
      <c r="G272" s="36">
        <f>SUMIFS(СВЦЭМ!$G$34:$G$777,СВЦЭМ!$A$34:$A$777,$A272,СВЦЭМ!$B$34:$B$777,G$247)+'СЕТ СН'!$F$15</f>
        <v>0</v>
      </c>
      <c r="H272" s="36">
        <f>SUMIFS(СВЦЭМ!$G$34:$G$777,СВЦЭМ!$A$34:$A$777,$A272,СВЦЭМ!$B$34:$B$777,H$247)+'СЕТ СН'!$F$15</f>
        <v>0</v>
      </c>
      <c r="I272" s="36">
        <f>SUMIFS(СВЦЭМ!$G$34:$G$777,СВЦЭМ!$A$34:$A$777,$A272,СВЦЭМ!$B$34:$B$777,I$247)+'СЕТ СН'!$F$15</f>
        <v>0</v>
      </c>
      <c r="J272" s="36">
        <f>SUMIFS(СВЦЭМ!$G$34:$G$777,СВЦЭМ!$A$34:$A$777,$A272,СВЦЭМ!$B$34:$B$777,J$247)+'СЕТ СН'!$F$15</f>
        <v>0</v>
      </c>
      <c r="K272" s="36">
        <f>SUMIFS(СВЦЭМ!$G$34:$G$777,СВЦЭМ!$A$34:$A$777,$A272,СВЦЭМ!$B$34:$B$777,K$247)+'СЕТ СН'!$F$15</f>
        <v>0</v>
      </c>
      <c r="L272" s="36">
        <f>SUMIFS(СВЦЭМ!$G$34:$G$777,СВЦЭМ!$A$34:$A$777,$A272,СВЦЭМ!$B$34:$B$777,L$247)+'СЕТ СН'!$F$15</f>
        <v>0</v>
      </c>
      <c r="M272" s="36">
        <f>SUMIFS(СВЦЭМ!$G$34:$G$777,СВЦЭМ!$A$34:$A$777,$A272,СВЦЭМ!$B$34:$B$777,M$247)+'СЕТ СН'!$F$15</f>
        <v>0</v>
      </c>
      <c r="N272" s="36">
        <f>SUMIFS(СВЦЭМ!$G$34:$G$777,СВЦЭМ!$A$34:$A$777,$A272,СВЦЭМ!$B$34:$B$777,N$247)+'СЕТ СН'!$F$15</f>
        <v>0</v>
      </c>
      <c r="O272" s="36">
        <f>SUMIFS(СВЦЭМ!$G$34:$G$777,СВЦЭМ!$A$34:$A$777,$A272,СВЦЭМ!$B$34:$B$777,O$247)+'СЕТ СН'!$F$15</f>
        <v>0</v>
      </c>
      <c r="P272" s="36">
        <f>SUMIFS(СВЦЭМ!$G$34:$G$777,СВЦЭМ!$A$34:$A$777,$A272,СВЦЭМ!$B$34:$B$777,P$247)+'СЕТ СН'!$F$15</f>
        <v>0</v>
      </c>
      <c r="Q272" s="36">
        <f>SUMIFS(СВЦЭМ!$G$34:$G$777,СВЦЭМ!$A$34:$A$777,$A272,СВЦЭМ!$B$34:$B$777,Q$247)+'СЕТ СН'!$F$15</f>
        <v>0</v>
      </c>
      <c r="R272" s="36">
        <f>SUMIFS(СВЦЭМ!$G$34:$G$777,СВЦЭМ!$A$34:$A$777,$A272,СВЦЭМ!$B$34:$B$777,R$247)+'СЕТ СН'!$F$15</f>
        <v>0</v>
      </c>
      <c r="S272" s="36">
        <f>SUMIFS(СВЦЭМ!$G$34:$G$777,СВЦЭМ!$A$34:$A$777,$A272,СВЦЭМ!$B$34:$B$777,S$247)+'СЕТ СН'!$F$15</f>
        <v>0</v>
      </c>
      <c r="T272" s="36">
        <f>SUMIFS(СВЦЭМ!$G$34:$G$777,СВЦЭМ!$A$34:$A$777,$A272,СВЦЭМ!$B$34:$B$777,T$247)+'СЕТ СН'!$F$15</f>
        <v>0</v>
      </c>
      <c r="U272" s="36">
        <f>SUMIFS(СВЦЭМ!$G$34:$G$777,СВЦЭМ!$A$34:$A$777,$A272,СВЦЭМ!$B$34:$B$777,U$247)+'СЕТ СН'!$F$15</f>
        <v>0</v>
      </c>
      <c r="V272" s="36">
        <f>SUMIFS(СВЦЭМ!$G$34:$G$777,СВЦЭМ!$A$34:$A$777,$A272,СВЦЭМ!$B$34:$B$777,V$247)+'СЕТ СН'!$F$15</f>
        <v>0</v>
      </c>
      <c r="W272" s="36">
        <f>SUMIFS(СВЦЭМ!$G$34:$G$777,СВЦЭМ!$A$34:$A$777,$A272,СВЦЭМ!$B$34:$B$777,W$247)+'СЕТ СН'!$F$15</f>
        <v>0</v>
      </c>
      <c r="X272" s="36">
        <f>SUMIFS(СВЦЭМ!$G$34:$G$777,СВЦЭМ!$A$34:$A$777,$A272,СВЦЭМ!$B$34:$B$777,X$247)+'СЕТ СН'!$F$15</f>
        <v>0</v>
      </c>
      <c r="Y272" s="36">
        <f>SUMIFS(СВЦЭМ!$G$34:$G$777,СВЦЭМ!$A$34:$A$777,$A272,СВЦЭМ!$B$34:$B$777,Y$247)+'СЕТ СН'!$F$15</f>
        <v>0</v>
      </c>
    </row>
    <row r="273" spans="1:27" ht="15.75" hidden="1" x14ac:dyDescent="0.2">
      <c r="A273" s="35">
        <f t="shared" si="7"/>
        <v>43887</v>
      </c>
      <c r="B273" s="36">
        <f>SUMIFS(СВЦЭМ!$G$34:$G$777,СВЦЭМ!$A$34:$A$777,$A273,СВЦЭМ!$B$34:$B$777,B$247)+'СЕТ СН'!$F$15</f>
        <v>0</v>
      </c>
      <c r="C273" s="36">
        <f>SUMIFS(СВЦЭМ!$G$34:$G$777,СВЦЭМ!$A$34:$A$777,$A273,СВЦЭМ!$B$34:$B$777,C$247)+'СЕТ СН'!$F$15</f>
        <v>0</v>
      </c>
      <c r="D273" s="36">
        <f>SUMIFS(СВЦЭМ!$G$34:$G$777,СВЦЭМ!$A$34:$A$777,$A273,СВЦЭМ!$B$34:$B$777,D$247)+'СЕТ СН'!$F$15</f>
        <v>0</v>
      </c>
      <c r="E273" s="36">
        <f>SUMIFS(СВЦЭМ!$G$34:$G$777,СВЦЭМ!$A$34:$A$777,$A273,СВЦЭМ!$B$34:$B$777,E$247)+'СЕТ СН'!$F$15</f>
        <v>0</v>
      </c>
      <c r="F273" s="36">
        <f>SUMIFS(СВЦЭМ!$G$34:$G$777,СВЦЭМ!$A$34:$A$777,$A273,СВЦЭМ!$B$34:$B$777,F$247)+'СЕТ СН'!$F$15</f>
        <v>0</v>
      </c>
      <c r="G273" s="36">
        <f>SUMIFS(СВЦЭМ!$G$34:$G$777,СВЦЭМ!$A$34:$A$777,$A273,СВЦЭМ!$B$34:$B$777,G$247)+'СЕТ СН'!$F$15</f>
        <v>0</v>
      </c>
      <c r="H273" s="36">
        <f>SUMIFS(СВЦЭМ!$G$34:$G$777,СВЦЭМ!$A$34:$A$777,$A273,СВЦЭМ!$B$34:$B$777,H$247)+'СЕТ СН'!$F$15</f>
        <v>0</v>
      </c>
      <c r="I273" s="36">
        <f>SUMIFS(СВЦЭМ!$G$34:$G$777,СВЦЭМ!$A$34:$A$777,$A273,СВЦЭМ!$B$34:$B$777,I$247)+'СЕТ СН'!$F$15</f>
        <v>0</v>
      </c>
      <c r="J273" s="36">
        <f>SUMIFS(СВЦЭМ!$G$34:$G$777,СВЦЭМ!$A$34:$A$777,$A273,СВЦЭМ!$B$34:$B$777,J$247)+'СЕТ СН'!$F$15</f>
        <v>0</v>
      </c>
      <c r="K273" s="36">
        <f>SUMIFS(СВЦЭМ!$G$34:$G$777,СВЦЭМ!$A$34:$A$777,$A273,СВЦЭМ!$B$34:$B$777,K$247)+'СЕТ СН'!$F$15</f>
        <v>0</v>
      </c>
      <c r="L273" s="36">
        <f>SUMIFS(СВЦЭМ!$G$34:$G$777,СВЦЭМ!$A$34:$A$777,$A273,СВЦЭМ!$B$34:$B$777,L$247)+'СЕТ СН'!$F$15</f>
        <v>0</v>
      </c>
      <c r="M273" s="36">
        <f>SUMIFS(СВЦЭМ!$G$34:$G$777,СВЦЭМ!$A$34:$A$777,$A273,СВЦЭМ!$B$34:$B$777,M$247)+'СЕТ СН'!$F$15</f>
        <v>0</v>
      </c>
      <c r="N273" s="36">
        <f>SUMIFS(СВЦЭМ!$G$34:$G$777,СВЦЭМ!$A$34:$A$777,$A273,СВЦЭМ!$B$34:$B$777,N$247)+'СЕТ СН'!$F$15</f>
        <v>0</v>
      </c>
      <c r="O273" s="36">
        <f>SUMIFS(СВЦЭМ!$G$34:$G$777,СВЦЭМ!$A$34:$A$777,$A273,СВЦЭМ!$B$34:$B$777,O$247)+'СЕТ СН'!$F$15</f>
        <v>0</v>
      </c>
      <c r="P273" s="36">
        <f>SUMIFS(СВЦЭМ!$G$34:$G$777,СВЦЭМ!$A$34:$A$777,$A273,СВЦЭМ!$B$34:$B$777,P$247)+'СЕТ СН'!$F$15</f>
        <v>0</v>
      </c>
      <c r="Q273" s="36">
        <f>SUMIFS(СВЦЭМ!$G$34:$G$777,СВЦЭМ!$A$34:$A$777,$A273,СВЦЭМ!$B$34:$B$777,Q$247)+'СЕТ СН'!$F$15</f>
        <v>0</v>
      </c>
      <c r="R273" s="36">
        <f>SUMIFS(СВЦЭМ!$G$34:$G$777,СВЦЭМ!$A$34:$A$777,$A273,СВЦЭМ!$B$34:$B$777,R$247)+'СЕТ СН'!$F$15</f>
        <v>0</v>
      </c>
      <c r="S273" s="36">
        <f>SUMIFS(СВЦЭМ!$G$34:$G$777,СВЦЭМ!$A$34:$A$777,$A273,СВЦЭМ!$B$34:$B$777,S$247)+'СЕТ СН'!$F$15</f>
        <v>0</v>
      </c>
      <c r="T273" s="36">
        <f>SUMIFS(СВЦЭМ!$G$34:$G$777,СВЦЭМ!$A$34:$A$777,$A273,СВЦЭМ!$B$34:$B$777,T$247)+'СЕТ СН'!$F$15</f>
        <v>0</v>
      </c>
      <c r="U273" s="36">
        <f>SUMIFS(СВЦЭМ!$G$34:$G$777,СВЦЭМ!$A$34:$A$777,$A273,СВЦЭМ!$B$34:$B$777,U$247)+'СЕТ СН'!$F$15</f>
        <v>0</v>
      </c>
      <c r="V273" s="36">
        <f>SUMIFS(СВЦЭМ!$G$34:$G$777,СВЦЭМ!$A$34:$A$777,$A273,СВЦЭМ!$B$34:$B$777,V$247)+'СЕТ СН'!$F$15</f>
        <v>0</v>
      </c>
      <c r="W273" s="36">
        <f>SUMIFS(СВЦЭМ!$G$34:$G$777,СВЦЭМ!$A$34:$A$777,$A273,СВЦЭМ!$B$34:$B$777,W$247)+'СЕТ СН'!$F$15</f>
        <v>0</v>
      </c>
      <c r="X273" s="36">
        <f>SUMIFS(СВЦЭМ!$G$34:$G$777,СВЦЭМ!$A$34:$A$777,$A273,СВЦЭМ!$B$34:$B$777,X$247)+'СЕТ СН'!$F$15</f>
        <v>0</v>
      </c>
      <c r="Y273" s="36">
        <f>SUMIFS(СВЦЭМ!$G$34:$G$777,СВЦЭМ!$A$34:$A$777,$A273,СВЦЭМ!$B$34:$B$777,Y$247)+'СЕТ СН'!$F$15</f>
        <v>0</v>
      </c>
    </row>
    <row r="274" spans="1:27" ht="15.75" hidden="1" x14ac:dyDescent="0.2">
      <c r="A274" s="35">
        <f t="shared" si="7"/>
        <v>43888</v>
      </c>
      <c r="B274" s="36">
        <f>SUMIFS(СВЦЭМ!$G$34:$G$777,СВЦЭМ!$A$34:$A$777,$A274,СВЦЭМ!$B$34:$B$777,B$247)+'СЕТ СН'!$F$15</f>
        <v>0</v>
      </c>
      <c r="C274" s="36">
        <f>SUMIFS(СВЦЭМ!$G$34:$G$777,СВЦЭМ!$A$34:$A$777,$A274,СВЦЭМ!$B$34:$B$777,C$247)+'СЕТ СН'!$F$15</f>
        <v>0</v>
      </c>
      <c r="D274" s="36">
        <f>SUMIFS(СВЦЭМ!$G$34:$G$777,СВЦЭМ!$A$34:$A$777,$A274,СВЦЭМ!$B$34:$B$777,D$247)+'СЕТ СН'!$F$15</f>
        <v>0</v>
      </c>
      <c r="E274" s="36">
        <f>SUMIFS(СВЦЭМ!$G$34:$G$777,СВЦЭМ!$A$34:$A$777,$A274,СВЦЭМ!$B$34:$B$777,E$247)+'СЕТ СН'!$F$15</f>
        <v>0</v>
      </c>
      <c r="F274" s="36">
        <f>SUMIFS(СВЦЭМ!$G$34:$G$777,СВЦЭМ!$A$34:$A$777,$A274,СВЦЭМ!$B$34:$B$777,F$247)+'СЕТ СН'!$F$15</f>
        <v>0</v>
      </c>
      <c r="G274" s="36">
        <f>SUMIFS(СВЦЭМ!$G$34:$G$777,СВЦЭМ!$A$34:$A$777,$A274,СВЦЭМ!$B$34:$B$777,G$247)+'СЕТ СН'!$F$15</f>
        <v>0</v>
      </c>
      <c r="H274" s="36">
        <f>SUMIFS(СВЦЭМ!$G$34:$G$777,СВЦЭМ!$A$34:$A$777,$A274,СВЦЭМ!$B$34:$B$777,H$247)+'СЕТ СН'!$F$15</f>
        <v>0</v>
      </c>
      <c r="I274" s="36">
        <f>SUMIFS(СВЦЭМ!$G$34:$G$777,СВЦЭМ!$A$34:$A$777,$A274,СВЦЭМ!$B$34:$B$777,I$247)+'СЕТ СН'!$F$15</f>
        <v>0</v>
      </c>
      <c r="J274" s="36">
        <f>SUMIFS(СВЦЭМ!$G$34:$G$777,СВЦЭМ!$A$34:$A$777,$A274,СВЦЭМ!$B$34:$B$777,J$247)+'СЕТ СН'!$F$15</f>
        <v>0</v>
      </c>
      <c r="K274" s="36">
        <f>SUMIFS(СВЦЭМ!$G$34:$G$777,СВЦЭМ!$A$34:$A$777,$A274,СВЦЭМ!$B$34:$B$777,K$247)+'СЕТ СН'!$F$15</f>
        <v>0</v>
      </c>
      <c r="L274" s="36">
        <f>SUMIFS(СВЦЭМ!$G$34:$G$777,СВЦЭМ!$A$34:$A$777,$A274,СВЦЭМ!$B$34:$B$777,L$247)+'СЕТ СН'!$F$15</f>
        <v>0</v>
      </c>
      <c r="M274" s="36">
        <f>SUMIFS(СВЦЭМ!$G$34:$G$777,СВЦЭМ!$A$34:$A$777,$A274,СВЦЭМ!$B$34:$B$777,M$247)+'СЕТ СН'!$F$15</f>
        <v>0</v>
      </c>
      <c r="N274" s="36">
        <f>SUMIFS(СВЦЭМ!$G$34:$G$777,СВЦЭМ!$A$34:$A$777,$A274,СВЦЭМ!$B$34:$B$777,N$247)+'СЕТ СН'!$F$15</f>
        <v>0</v>
      </c>
      <c r="O274" s="36">
        <f>SUMIFS(СВЦЭМ!$G$34:$G$777,СВЦЭМ!$A$34:$A$777,$A274,СВЦЭМ!$B$34:$B$777,O$247)+'СЕТ СН'!$F$15</f>
        <v>0</v>
      </c>
      <c r="P274" s="36">
        <f>SUMIFS(СВЦЭМ!$G$34:$G$777,СВЦЭМ!$A$34:$A$777,$A274,СВЦЭМ!$B$34:$B$777,P$247)+'СЕТ СН'!$F$15</f>
        <v>0</v>
      </c>
      <c r="Q274" s="36">
        <f>SUMIFS(СВЦЭМ!$G$34:$G$777,СВЦЭМ!$A$34:$A$777,$A274,СВЦЭМ!$B$34:$B$777,Q$247)+'СЕТ СН'!$F$15</f>
        <v>0</v>
      </c>
      <c r="R274" s="36">
        <f>SUMIFS(СВЦЭМ!$G$34:$G$777,СВЦЭМ!$A$34:$A$777,$A274,СВЦЭМ!$B$34:$B$777,R$247)+'СЕТ СН'!$F$15</f>
        <v>0</v>
      </c>
      <c r="S274" s="36">
        <f>SUMIFS(СВЦЭМ!$G$34:$G$777,СВЦЭМ!$A$34:$A$777,$A274,СВЦЭМ!$B$34:$B$777,S$247)+'СЕТ СН'!$F$15</f>
        <v>0</v>
      </c>
      <c r="T274" s="36">
        <f>SUMIFS(СВЦЭМ!$G$34:$G$777,СВЦЭМ!$A$34:$A$777,$A274,СВЦЭМ!$B$34:$B$777,T$247)+'СЕТ СН'!$F$15</f>
        <v>0</v>
      </c>
      <c r="U274" s="36">
        <f>SUMIFS(СВЦЭМ!$G$34:$G$777,СВЦЭМ!$A$34:$A$777,$A274,СВЦЭМ!$B$34:$B$777,U$247)+'СЕТ СН'!$F$15</f>
        <v>0</v>
      </c>
      <c r="V274" s="36">
        <f>SUMIFS(СВЦЭМ!$G$34:$G$777,СВЦЭМ!$A$34:$A$777,$A274,СВЦЭМ!$B$34:$B$777,V$247)+'СЕТ СН'!$F$15</f>
        <v>0</v>
      </c>
      <c r="W274" s="36">
        <f>SUMIFS(СВЦЭМ!$G$34:$G$777,СВЦЭМ!$A$34:$A$777,$A274,СВЦЭМ!$B$34:$B$777,W$247)+'СЕТ СН'!$F$15</f>
        <v>0</v>
      </c>
      <c r="X274" s="36">
        <f>SUMIFS(СВЦЭМ!$G$34:$G$777,СВЦЭМ!$A$34:$A$777,$A274,СВЦЭМ!$B$34:$B$777,X$247)+'СЕТ СН'!$F$15</f>
        <v>0</v>
      </c>
      <c r="Y274" s="36">
        <f>SUMIFS(СВЦЭМ!$G$34:$G$777,СВЦЭМ!$A$34:$A$777,$A274,СВЦЭМ!$B$34:$B$777,Y$247)+'СЕТ СН'!$F$15</f>
        <v>0</v>
      </c>
    </row>
    <row r="275" spans="1:27" ht="15.75" hidden="1" x14ac:dyDescent="0.2">
      <c r="A275" s="35">
        <f t="shared" si="7"/>
        <v>43889</v>
      </c>
      <c r="B275" s="36">
        <f>SUMIFS(СВЦЭМ!$G$34:$G$777,СВЦЭМ!$A$34:$A$777,$A275,СВЦЭМ!$B$34:$B$777,B$247)+'СЕТ СН'!$F$15</f>
        <v>0</v>
      </c>
      <c r="C275" s="36">
        <f>SUMIFS(СВЦЭМ!$G$34:$G$777,СВЦЭМ!$A$34:$A$777,$A275,СВЦЭМ!$B$34:$B$777,C$247)+'СЕТ СН'!$F$15</f>
        <v>0</v>
      </c>
      <c r="D275" s="36">
        <f>SUMIFS(СВЦЭМ!$G$34:$G$777,СВЦЭМ!$A$34:$A$777,$A275,СВЦЭМ!$B$34:$B$777,D$247)+'СЕТ СН'!$F$15</f>
        <v>0</v>
      </c>
      <c r="E275" s="36">
        <f>SUMIFS(СВЦЭМ!$G$34:$G$777,СВЦЭМ!$A$34:$A$777,$A275,СВЦЭМ!$B$34:$B$777,E$247)+'СЕТ СН'!$F$15</f>
        <v>0</v>
      </c>
      <c r="F275" s="36">
        <f>SUMIFS(СВЦЭМ!$G$34:$G$777,СВЦЭМ!$A$34:$A$777,$A275,СВЦЭМ!$B$34:$B$777,F$247)+'СЕТ СН'!$F$15</f>
        <v>0</v>
      </c>
      <c r="G275" s="36">
        <f>SUMIFS(СВЦЭМ!$G$34:$G$777,СВЦЭМ!$A$34:$A$777,$A275,СВЦЭМ!$B$34:$B$777,G$247)+'СЕТ СН'!$F$15</f>
        <v>0</v>
      </c>
      <c r="H275" s="36">
        <f>SUMIFS(СВЦЭМ!$G$34:$G$777,СВЦЭМ!$A$34:$A$777,$A275,СВЦЭМ!$B$34:$B$777,H$247)+'СЕТ СН'!$F$15</f>
        <v>0</v>
      </c>
      <c r="I275" s="36">
        <f>SUMIFS(СВЦЭМ!$G$34:$G$777,СВЦЭМ!$A$34:$A$777,$A275,СВЦЭМ!$B$34:$B$777,I$247)+'СЕТ СН'!$F$15</f>
        <v>0</v>
      </c>
      <c r="J275" s="36">
        <f>SUMIFS(СВЦЭМ!$G$34:$G$777,СВЦЭМ!$A$34:$A$777,$A275,СВЦЭМ!$B$34:$B$777,J$247)+'СЕТ СН'!$F$15</f>
        <v>0</v>
      </c>
      <c r="K275" s="36">
        <f>SUMIFS(СВЦЭМ!$G$34:$G$777,СВЦЭМ!$A$34:$A$777,$A275,СВЦЭМ!$B$34:$B$777,K$247)+'СЕТ СН'!$F$15</f>
        <v>0</v>
      </c>
      <c r="L275" s="36">
        <f>SUMIFS(СВЦЭМ!$G$34:$G$777,СВЦЭМ!$A$34:$A$777,$A275,СВЦЭМ!$B$34:$B$777,L$247)+'СЕТ СН'!$F$15</f>
        <v>0</v>
      </c>
      <c r="M275" s="36">
        <f>SUMIFS(СВЦЭМ!$G$34:$G$777,СВЦЭМ!$A$34:$A$777,$A275,СВЦЭМ!$B$34:$B$777,M$247)+'СЕТ СН'!$F$15</f>
        <v>0</v>
      </c>
      <c r="N275" s="36">
        <f>SUMIFS(СВЦЭМ!$G$34:$G$777,СВЦЭМ!$A$34:$A$777,$A275,СВЦЭМ!$B$34:$B$777,N$247)+'СЕТ СН'!$F$15</f>
        <v>0</v>
      </c>
      <c r="O275" s="36">
        <f>SUMIFS(СВЦЭМ!$G$34:$G$777,СВЦЭМ!$A$34:$A$777,$A275,СВЦЭМ!$B$34:$B$777,O$247)+'СЕТ СН'!$F$15</f>
        <v>0</v>
      </c>
      <c r="P275" s="36">
        <f>SUMIFS(СВЦЭМ!$G$34:$G$777,СВЦЭМ!$A$34:$A$777,$A275,СВЦЭМ!$B$34:$B$777,P$247)+'СЕТ СН'!$F$15</f>
        <v>0</v>
      </c>
      <c r="Q275" s="36">
        <f>SUMIFS(СВЦЭМ!$G$34:$G$777,СВЦЭМ!$A$34:$A$777,$A275,СВЦЭМ!$B$34:$B$777,Q$247)+'СЕТ СН'!$F$15</f>
        <v>0</v>
      </c>
      <c r="R275" s="36">
        <f>SUMIFS(СВЦЭМ!$G$34:$G$777,СВЦЭМ!$A$34:$A$777,$A275,СВЦЭМ!$B$34:$B$777,R$247)+'СЕТ СН'!$F$15</f>
        <v>0</v>
      </c>
      <c r="S275" s="36">
        <f>SUMIFS(СВЦЭМ!$G$34:$G$777,СВЦЭМ!$A$34:$A$777,$A275,СВЦЭМ!$B$34:$B$777,S$247)+'СЕТ СН'!$F$15</f>
        <v>0</v>
      </c>
      <c r="T275" s="36">
        <f>SUMIFS(СВЦЭМ!$G$34:$G$777,СВЦЭМ!$A$34:$A$777,$A275,СВЦЭМ!$B$34:$B$777,T$247)+'СЕТ СН'!$F$15</f>
        <v>0</v>
      </c>
      <c r="U275" s="36">
        <f>SUMIFS(СВЦЭМ!$G$34:$G$777,СВЦЭМ!$A$34:$A$777,$A275,СВЦЭМ!$B$34:$B$777,U$247)+'СЕТ СН'!$F$15</f>
        <v>0</v>
      </c>
      <c r="V275" s="36">
        <f>SUMIFS(СВЦЭМ!$G$34:$G$777,СВЦЭМ!$A$34:$A$777,$A275,СВЦЭМ!$B$34:$B$777,V$247)+'СЕТ СН'!$F$15</f>
        <v>0</v>
      </c>
      <c r="W275" s="36">
        <f>SUMIFS(СВЦЭМ!$G$34:$G$777,СВЦЭМ!$A$34:$A$777,$A275,СВЦЭМ!$B$34:$B$777,W$247)+'СЕТ СН'!$F$15</f>
        <v>0</v>
      </c>
      <c r="X275" s="36">
        <f>SUMIFS(СВЦЭМ!$G$34:$G$777,СВЦЭМ!$A$34:$A$777,$A275,СВЦЭМ!$B$34:$B$777,X$247)+'СЕТ СН'!$F$15</f>
        <v>0</v>
      </c>
      <c r="Y275" s="36">
        <f>SUMIFS(СВЦЭМ!$G$34:$G$777,СВЦЭМ!$A$34:$A$777,$A275,СВЦЭМ!$B$34:$B$777,Y$247)+'СЕТ СН'!$F$15</f>
        <v>0</v>
      </c>
    </row>
    <row r="276" spans="1:27" ht="15.75" hidden="1" x14ac:dyDescent="0.2">
      <c r="A276" s="35">
        <f t="shared" si="7"/>
        <v>43890</v>
      </c>
      <c r="B276" s="36">
        <f>SUMIFS(СВЦЭМ!$G$34:$G$777,СВЦЭМ!$A$34:$A$777,$A276,СВЦЭМ!$B$34:$B$777,B$247)+'СЕТ СН'!$F$15</f>
        <v>0</v>
      </c>
      <c r="C276" s="36">
        <f>SUMIFS(СВЦЭМ!$G$34:$G$777,СВЦЭМ!$A$34:$A$777,$A276,СВЦЭМ!$B$34:$B$777,C$247)+'СЕТ СН'!$F$15</f>
        <v>0</v>
      </c>
      <c r="D276" s="36">
        <f>SUMIFS(СВЦЭМ!$G$34:$G$777,СВЦЭМ!$A$34:$A$777,$A276,СВЦЭМ!$B$34:$B$777,D$247)+'СЕТ СН'!$F$15</f>
        <v>0</v>
      </c>
      <c r="E276" s="36">
        <f>SUMIFS(СВЦЭМ!$G$34:$G$777,СВЦЭМ!$A$34:$A$777,$A276,СВЦЭМ!$B$34:$B$777,E$247)+'СЕТ СН'!$F$15</f>
        <v>0</v>
      </c>
      <c r="F276" s="36">
        <f>SUMIFS(СВЦЭМ!$G$34:$G$777,СВЦЭМ!$A$34:$A$777,$A276,СВЦЭМ!$B$34:$B$777,F$247)+'СЕТ СН'!$F$15</f>
        <v>0</v>
      </c>
      <c r="G276" s="36">
        <f>SUMIFS(СВЦЭМ!$G$34:$G$777,СВЦЭМ!$A$34:$A$777,$A276,СВЦЭМ!$B$34:$B$777,G$247)+'СЕТ СН'!$F$15</f>
        <v>0</v>
      </c>
      <c r="H276" s="36">
        <f>SUMIFS(СВЦЭМ!$G$34:$G$777,СВЦЭМ!$A$34:$A$777,$A276,СВЦЭМ!$B$34:$B$777,H$247)+'СЕТ СН'!$F$15</f>
        <v>0</v>
      </c>
      <c r="I276" s="36">
        <f>SUMIFS(СВЦЭМ!$G$34:$G$777,СВЦЭМ!$A$34:$A$777,$A276,СВЦЭМ!$B$34:$B$777,I$247)+'СЕТ СН'!$F$15</f>
        <v>0</v>
      </c>
      <c r="J276" s="36">
        <f>SUMIFS(СВЦЭМ!$G$34:$G$777,СВЦЭМ!$A$34:$A$777,$A276,СВЦЭМ!$B$34:$B$777,J$247)+'СЕТ СН'!$F$15</f>
        <v>0</v>
      </c>
      <c r="K276" s="36">
        <f>SUMIFS(СВЦЭМ!$G$34:$G$777,СВЦЭМ!$A$34:$A$777,$A276,СВЦЭМ!$B$34:$B$777,K$247)+'СЕТ СН'!$F$15</f>
        <v>0</v>
      </c>
      <c r="L276" s="36">
        <f>SUMIFS(СВЦЭМ!$G$34:$G$777,СВЦЭМ!$A$34:$A$777,$A276,СВЦЭМ!$B$34:$B$777,L$247)+'СЕТ СН'!$F$15</f>
        <v>0</v>
      </c>
      <c r="M276" s="36">
        <f>SUMIFS(СВЦЭМ!$G$34:$G$777,СВЦЭМ!$A$34:$A$777,$A276,СВЦЭМ!$B$34:$B$777,M$247)+'СЕТ СН'!$F$15</f>
        <v>0</v>
      </c>
      <c r="N276" s="36">
        <f>SUMIFS(СВЦЭМ!$G$34:$G$777,СВЦЭМ!$A$34:$A$777,$A276,СВЦЭМ!$B$34:$B$777,N$247)+'СЕТ СН'!$F$15</f>
        <v>0</v>
      </c>
      <c r="O276" s="36">
        <f>SUMIFS(СВЦЭМ!$G$34:$G$777,СВЦЭМ!$A$34:$A$777,$A276,СВЦЭМ!$B$34:$B$777,O$247)+'СЕТ СН'!$F$15</f>
        <v>0</v>
      </c>
      <c r="P276" s="36">
        <f>SUMIFS(СВЦЭМ!$G$34:$G$777,СВЦЭМ!$A$34:$A$777,$A276,СВЦЭМ!$B$34:$B$777,P$247)+'СЕТ СН'!$F$15</f>
        <v>0</v>
      </c>
      <c r="Q276" s="36">
        <f>SUMIFS(СВЦЭМ!$G$34:$G$777,СВЦЭМ!$A$34:$A$777,$A276,СВЦЭМ!$B$34:$B$777,Q$247)+'СЕТ СН'!$F$15</f>
        <v>0</v>
      </c>
      <c r="R276" s="36">
        <f>SUMIFS(СВЦЭМ!$G$34:$G$777,СВЦЭМ!$A$34:$A$777,$A276,СВЦЭМ!$B$34:$B$777,R$247)+'СЕТ СН'!$F$15</f>
        <v>0</v>
      </c>
      <c r="S276" s="36">
        <f>SUMIFS(СВЦЭМ!$G$34:$G$777,СВЦЭМ!$A$34:$A$777,$A276,СВЦЭМ!$B$34:$B$777,S$247)+'СЕТ СН'!$F$15</f>
        <v>0</v>
      </c>
      <c r="T276" s="36">
        <f>SUMIFS(СВЦЭМ!$G$34:$G$777,СВЦЭМ!$A$34:$A$777,$A276,СВЦЭМ!$B$34:$B$777,T$247)+'СЕТ СН'!$F$15</f>
        <v>0</v>
      </c>
      <c r="U276" s="36">
        <f>SUMIFS(СВЦЭМ!$G$34:$G$777,СВЦЭМ!$A$34:$A$777,$A276,СВЦЭМ!$B$34:$B$777,U$247)+'СЕТ СН'!$F$15</f>
        <v>0</v>
      </c>
      <c r="V276" s="36">
        <f>SUMIFS(СВЦЭМ!$G$34:$G$777,СВЦЭМ!$A$34:$A$777,$A276,СВЦЭМ!$B$34:$B$777,V$247)+'СЕТ СН'!$F$15</f>
        <v>0</v>
      </c>
      <c r="W276" s="36">
        <f>SUMIFS(СВЦЭМ!$G$34:$G$777,СВЦЭМ!$A$34:$A$777,$A276,СВЦЭМ!$B$34:$B$777,W$247)+'СЕТ СН'!$F$15</f>
        <v>0</v>
      </c>
      <c r="X276" s="36">
        <f>SUMIFS(СВЦЭМ!$G$34:$G$777,СВЦЭМ!$A$34:$A$777,$A276,СВЦЭМ!$B$34:$B$777,X$247)+'СЕТ СН'!$F$15</f>
        <v>0</v>
      </c>
      <c r="Y276" s="36">
        <f>SUMIFS(СВЦЭМ!$G$34:$G$777,СВЦЭМ!$A$34:$A$777,$A276,СВЦЭМ!$B$34:$B$777,Y$247)+'СЕТ СН'!$F$15</f>
        <v>0</v>
      </c>
    </row>
    <row r="277" spans="1:27" ht="15.75" hidden="1" x14ac:dyDescent="0.2">
      <c r="A277" s="35">
        <f t="shared" si="7"/>
        <v>43891</v>
      </c>
      <c r="B277" s="36">
        <f>SUMIFS(СВЦЭМ!$G$34:$G$777,СВЦЭМ!$A$34:$A$777,$A277,СВЦЭМ!$B$34:$B$777,B$247)+'СЕТ СН'!$F$15</f>
        <v>0</v>
      </c>
      <c r="C277" s="36">
        <f>SUMIFS(СВЦЭМ!$G$34:$G$777,СВЦЭМ!$A$34:$A$777,$A277,СВЦЭМ!$B$34:$B$777,C$247)+'СЕТ СН'!$F$15</f>
        <v>0</v>
      </c>
      <c r="D277" s="36">
        <f>SUMIFS(СВЦЭМ!$G$34:$G$777,СВЦЭМ!$A$34:$A$777,$A277,СВЦЭМ!$B$34:$B$777,D$247)+'СЕТ СН'!$F$15</f>
        <v>0</v>
      </c>
      <c r="E277" s="36">
        <f>SUMIFS(СВЦЭМ!$G$34:$G$777,СВЦЭМ!$A$34:$A$777,$A277,СВЦЭМ!$B$34:$B$777,E$247)+'СЕТ СН'!$F$15</f>
        <v>0</v>
      </c>
      <c r="F277" s="36">
        <f>SUMIFS(СВЦЭМ!$G$34:$G$777,СВЦЭМ!$A$34:$A$777,$A277,СВЦЭМ!$B$34:$B$777,F$247)+'СЕТ СН'!$F$15</f>
        <v>0</v>
      </c>
      <c r="G277" s="36">
        <f>SUMIFS(СВЦЭМ!$G$34:$G$777,СВЦЭМ!$A$34:$A$777,$A277,СВЦЭМ!$B$34:$B$777,G$247)+'СЕТ СН'!$F$15</f>
        <v>0</v>
      </c>
      <c r="H277" s="36">
        <f>SUMIFS(СВЦЭМ!$G$34:$G$777,СВЦЭМ!$A$34:$A$777,$A277,СВЦЭМ!$B$34:$B$777,H$247)+'СЕТ СН'!$F$15</f>
        <v>0</v>
      </c>
      <c r="I277" s="36">
        <f>SUMIFS(СВЦЭМ!$G$34:$G$777,СВЦЭМ!$A$34:$A$777,$A277,СВЦЭМ!$B$34:$B$777,I$247)+'СЕТ СН'!$F$15</f>
        <v>0</v>
      </c>
      <c r="J277" s="36">
        <f>SUMIFS(СВЦЭМ!$G$34:$G$777,СВЦЭМ!$A$34:$A$777,$A277,СВЦЭМ!$B$34:$B$777,J$247)+'СЕТ СН'!$F$15</f>
        <v>0</v>
      </c>
      <c r="K277" s="36">
        <f>SUMIFS(СВЦЭМ!$G$34:$G$777,СВЦЭМ!$A$34:$A$777,$A277,СВЦЭМ!$B$34:$B$777,K$247)+'СЕТ СН'!$F$15</f>
        <v>0</v>
      </c>
      <c r="L277" s="36">
        <f>SUMIFS(СВЦЭМ!$G$34:$G$777,СВЦЭМ!$A$34:$A$777,$A277,СВЦЭМ!$B$34:$B$777,L$247)+'СЕТ СН'!$F$15</f>
        <v>0</v>
      </c>
      <c r="M277" s="36">
        <f>SUMIFS(СВЦЭМ!$G$34:$G$777,СВЦЭМ!$A$34:$A$777,$A277,СВЦЭМ!$B$34:$B$777,M$247)+'СЕТ СН'!$F$15</f>
        <v>0</v>
      </c>
      <c r="N277" s="36">
        <f>SUMIFS(СВЦЭМ!$G$34:$G$777,СВЦЭМ!$A$34:$A$777,$A277,СВЦЭМ!$B$34:$B$777,N$247)+'СЕТ СН'!$F$15</f>
        <v>0</v>
      </c>
      <c r="O277" s="36">
        <f>SUMIFS(СВЦЭМ!$G$34:$G$777,СВЦЭМ!$A$34:$A$777,$A277,СВЦЭМ!$B$34:$B$777,O$247)+'СЕТ СН'!$F$15</f>
        <v>0</v>
      </c>
      <c r="P277" s="36">
        <f>SUMIFS(СВЦЭМ!$G$34:$G$777,СВЦЭМ!$A$34:$A$777,$A277,СВЦЭМ!$B$34:$B$777,P$247)+'СЕТ СН'!$F$15</f>
        <v>0</v>
      </c>
      <c r="Q277" s="36">
        <f>SUMIFS(СВЦЭМ!$G$34:$G$777,СВЦЭМ!$A$34:$A$777,$A277,СВЦЭМ!$B$34:$B$777,Q$247)+'СЕТ СН'!$F$15</f>
        <v>0</v>
      </c>
      <c r="R277" s="36">
        <f>SUMIFS(СВЦЭМ!$G$34:$G$777,СВЦЭМ!$A$34:$A$777,$A277,СВЦЭМ!$B$34:$B$777,R$247)+'СЕТ СН'!$F$15</f>
        <v>0</v>
      </c>
      <c r="S277" s="36">
        <f>SUMIFS(СВЦЭМ!$G$34:$G$777,СВЦЭМ!$A$34:$A$777,$A277,СВЦЭМ!$B$34:$B$777,S$247)+'СЕТ СН'!$F$15</f>
        <v>0</v>
      </c>
      <c r="T277" s="36">
        <f>SUMIFS(СВЦЭМ!$G$34:$G$777,СВЦЭМ!$A$34:$A$777,$A277,СВЦЭМ!$B$34:$B$777,T$247)+'СЕТ СН'!$F$15</f>
        <v>0</v>
      </c>
      <c r="U277" s="36">
        <f>SUMIFS(СВЦЭМ!$G$34:$G$777,СВЦЭМ!$A$34:$A$777,$A277,СВЦЭМ!$B$34:$B$777,U$247)+'СЕТ СН'!$F$15</f>
        <v>0</v>
      </c>
      <c r="V277" s="36">
        <f>SUMIFS(СВЦЭМ!$G$34:$G$777,СВЦЭМ!$A$34:$A$777,$A277,СВЦЭМ!$B$34:$B$777,V$247)+'СЕТ СН'!$F$15</f>
        <v>0</v>
      </c>
      <c r="W277" s="36">
        <f>SUMIFS(СВЦЭМ!$G$34:$G$777,СВЦЭМ!$A$34:$A$777,$A277,СВЦЭМ!$B$34:$B$777,W$247)+'СЕТ СН'!$F$15</f>
        <v>0</v>
      </c>
      <c r="X277" s="36">
        <f>SUMIFS(СВЦЭМ!$G$34:$G$777,СВЦЭМ!$A$34:$A$777,$A277,СВЦЭМ!$B$34:$B$777,X$247)+'СЕТ СН'!$F$15</f>
        <v>0</v>
      </c>
      <c r="Y277" s="36">
        <f>SUMIFS(СВЦЭМ!$G$34:$G$777,СВЦЭМ!$A$34:$A$777,$A277,СВЦЭМ!$B$34:$B$777,Y$247)+'СЕТ СН'!$F$15</f>
        <v>0</v>
      </c>
    </row>
    <row r="278" spans="1:27" ht="15.75" hidden="1" x14ac:dyDescent="0.2">
      <c r="A278" s="35">
        <f t="shared" si="7"/>
        <v>43892</v>
      </c>
      <c r="B278" s="36">
        <f>SUMIFS(СВЦЭМ!$G$34:$G$777,СВЦЭМ!$A$34:$A$777,$A278,СВЦЭМ!$B$34:$B$777,B$247)+'СЕТ СН'!$F$15</f>
        <v>0</v>
      </c>
      <c r="C278" s="36">
        <f>SUMIFS(СВЦЭМ!$G$34:$G$777,СВЦЭМ!$A$34:$A$777,$A278,СВЦЭМ!$B$34:$B$777,C$247)+'СЕТ СН'!$F$15</f>
        <v>0</v>
      </c>
      <c r="D278" s="36">
        <f>SUMIFS(СВЦЭМ!$G$34:$G$777,СВЦЭМ!$A$34:$A$777,$A278,СВЦЭМ!$B$34:$B$777,D$247)+'СЕТ СН'!$F$15</f>
        <v>0</v>
      </c>
      <c r="E278" s="36">
        <f>SUMIFS(СВЦЭМ!$G$34:$G$777,СВЦЭМ!$A$34:$A$777,$A278,СВЦЭМ!$B$34:$B$777,E$247)+'СЕТ СН'!$F$15</f>
        <v>0</v>
      </c>
      <c r="F278" s="36">
        <f>SUMIFS(СВЦЭМ!$G$34:$G$777,СВЦЭМ!$A$34:$A$777,$A278,СВЦЭМ!$B$34:$B$777,F$247)+'СЕТ СН'!$F$15</f>
        <v>0</v>
      </c>
      <c r="G278" s="36">
        <f>SUMIFS(СВЦЭМ!$G$34:$G$777,СВЦЭМ!$A$34:$A$777,$A278,СВЦЭМ!$B$34:$B$777,G$247)+'СЕТ СН'!$F$15</f>
        <v>0</v>
      </c>
      <c r="H278" s="36">
        <f>SUMIFS(СВЦЭМ!$G$34:$G$777,СВЦЭМ!$A$34:$A$777,$A278,СВЦЭМ!$B$34:$B$777,H$247)+'СЕТ СН'!$F$15</f>
        <v>0</v>
      </c>
      <c r="I278" s="36">
        <f>SUMIFS(СВЦЭМ!$G$34:$G$777,СВЦЭМ!$A$34:$A$777,$A278,СВЦЭМ!$B$34:$B$777,I$247)+'СЕТ СН'!$F$15</f>
        <v>0</v>
      </c>
      <c r="J278" s="36">
        <f>SUMIFS(СВЦЭМ!$G$34:$G$777,СВЦЭМ!$A$34:$A$777,$A278,СВЦЭМ!$B$34:$B$777,J$247)+'СЕТ СН'!$F$15</f>
        <v>0</v>
      </c>
      <c r="K278" s="36">
        <f>SUMIFS(СВЦЭМ!$G$34:$G$777,СВЦЭМ!$A$34:$A$777,$A278,СВЦЭМ!$B$34:$B$777,K$247)+'СЕТ СН'!$F$15</f>
        <v>0</v>
      </c>
      <c r="L278" s="36">
        <f>SUMIFS(СВЦЭМ!$G$34:$G$777,СВЦЭМ!$A$34:$A$777,$A278,СВЦЭМ!$B$34:$B$777,L$247)+'СЕТ СН'!$F$15</f>
        <v>0</v>
      </c>
      <c r="M278" s="36">
        <f>SUMIFS(СВЦЭМ!$G$34:$G$777,СВЦЭМ!$A$34:$A$777,$A278,СВЦЭМ!$B$34:$B$777,M$247)+'СЕТ СН'!$F$15</f>
        <v>0</v>
      </c>
      <c r="N278" s="36">
        <f>SUMIFS(СВЦЭМ!$G$34:$G$777,СВЦЭМ!$A$34:$A$777,$A278,СВЦЭМ!$B$34:$B$777,N$247)+'СЕТ СН'!$F$15</f>
        <v>0</v>
      </c>
      <c r="O278" s="36">
        <f>SUMIFS(СВЦЭМ!$G$34:$G$777,СВЦЭМ!$A$34:$A$777,$A278,СВЦЭМ!$B$34:$B$777,O$247)+'СЕТ СН'!$F$15</f>
        <v>0</v>
      </c>
      <c r="P278" s="36">
        <f>SUMIFS(СВЦЭМ!$G$34:$G$777,СВЦЭМ!$A$34:$A$777,$A278,СВЦЭМ!$B$34:$B$777,P$247)+'СЕТ СН'!$F$15</f>
        <v>0</v>
      </c>
      <c r="Q278" s="36">
        <f>SUMIFS(СВЦЭМ!$G$34:$G$777,СВЦЭМ!$A$34:$A$777,$A278,СВЦЭМ!$B$34:$B$777,Q$247)+'СЕТ СН'!$F$15</f>
        <v>0</v>
      </c>
      <c r="R278" s="36">
        <f>SUMIFS(СВЦЭМ!$G$34:$G$777,СВЦЭМ!$A$34:$A$777,$A278,СВЦЭМ!$B$34:$B$777,R$247)+'СЕТ СН'!$F$15</f>
        <v>0</v>
      </c>
      <c r="S278" s="36">
        <f>SUMIFS(СВЦЭМ!$G$34:$G$777,СВЦЭМ!$A$34:$A$777,$A278,СВЦЭМ!$B$34:$B$777,S$247)+'СЕТ СН'!$F$15</f>
        <v>0</v>
      </c>
      <c r="T278" s="36">
        <f>SUMIFS(СВЦЭМ!$G$34:$G$777,СВЦЭМ!$A$34:$A$777,$A278,СВЦЭМ!$B$34:$B$777,T$247)+'СЕТ СН'!$F$15</f>
        <v>0</v>
      </c>
      <c r="U278" s="36">
        <f>SUMIFS(СВЦЭМ!$G$34:$G$777,СВЦЭМ!$A$34:$A$777,$A278,СВЦЭМ!$B$34:$B$777,U$247)+'СЕТ СН'!$F$15</f>
        <v>0</v>
      </c>
      <c r="V278" s="36">
        <f>SUMIFS(СВЦЭМ!$G$34:$G$777,СВЦЭМ!$A$34:$A$777,$A278,СВЦЭМ!$B$34:$B$777,V$247)+'СЕТ СН'!$F$15</f>
        <v>0</v>
      </c>
      <c r="W278" s="36">
        <f>SUMIFS(СВЦЭМ!$G$34:$G$777,СВЦЭМ!$A$34:$A$777,$A278,СВЦЭМ!$B$34:$B$777,W$247)+'СЕТ СН'!$F$15</f>
        <v>0</v>
      </c>
      <c r="X278" s="36">
        <f>SUMIFS(СВЦЭМ!$G$34:$G$777,СВЦЭМ!$A$34:$A$777,$A278,СВЦЭМ!$B$34:$B$777,X$247)+'СЕТ СН'!$F$15</f>
        <v>0</v>
      </c>
      <c r="Y278" s="36">
        <f>SUMIFS(СВЦЭМ!$G$34:$G$777,СВЦЭМ!$A$34:$A$777,$A278,СВЦЭМ!$B$34:$B$777,Y$247)+'СЕТ СН'!$F$15</f>
        <v>0</v>
      </c>
    </row>
    <row r="279" spans="1:27" ht="15.75" hidden="1" x14ac:dyDescent="0.2">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row>
    <row r="280" spans="1:27" ht="12.75" hidden="1" customHeight="1" x14ac:dyDescent="0.2">
      <c r="A280" s="136" t="s">
        <v>7</v>
      </c>
      <c r="B280" s="130" t="s">
        <v>117</v>
      </c>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2"/>
    </row>
    <row r="281" spans="1:27" ht="12.75" hidden="1" customHeight="1" x14ac:dyDescent="0.2">
      <c r="A281" s="137"/>
      <c r="B281" s="133"/>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5"/>
    </row>
    <row r="282" spans="1:27" s="46" customFormat="1" ht="12.75" hidden="1" customHeight="1" x14ac:dyDescent="0.2">
      <c r="A282" s="138"/>
      <c r="B282" s="34">
        <v>1</v>
      </c>
      <c r="C282" s="34">
        <v>2</v>
      </c>
      <c r="D282" s="34">
        <v>3</v>
      </c>
      <c r="E282" s="34">
        <v>4</v>
      </c>
      <c r="F282" s="34">
        <v>5</v>
      </c>
      <c r="G282" s="34">
        <v>6</v>
      </c>
      <c r="H282" s="34">
        <v>7</v>
      </c>
      <c r="I282" s="34">
        <v>8</v>
      </c>
      <c r="J282" s="34">
        <v>9</v>
      </c>
      <c r="K282" s="34">
        <v>10</v>
      </c>
      <c r="L282" s="34">
        <v>11</v>
      </c>
      <c r="M282" s="34">
        <v>12</v>
      </c>
      <c r="N282" s="34">
        <v>13</v>
      </c>
      <c r="O282" s="34">
        <v>14</v>
      </c>
      <c r="P282" s="34">
        <v>15</v>
      </c>
      <c r="Q282" s="34">
        <v>16</v>
      </c>
      <c r="R282" s="34">
        <v>17</v>
      </c>
      <c r="S282" s="34">
        <v>18</v>
      </c>
      <c r="T282" s="34">
        <v>19</v>
      </c>
      <c r="U282" s="34">
        <v>20</v>
      </c>
      <c r="V282" s="34">
        <v>21</v>
      </c>
      <c r="W282" s="34">
        <v>22</v>
      </c>
      <c r="X282" s="34">
        <v>23</v>
      </c>
      <c r="Y282" s="34">
        <v>24</v>
      </c>
    </row>
    <row r="283" spans="1:27" ht="15.75" hidden="1" customHeight="1" x14ac:dyDescent="0.2">
      <c r="A283" s="35" t="str">
        <f>A248</f>
        <v>01.02.2020</v>
      </c>
      <c r="B283" s="36">
        <f>SUMIFS(СВЦЭМ!$H$34:$H$777,СВЦЭМ!$A$34:$A$777,$A283,СВЦЭМ!$B$34:$B$777,B$282)+'СЕТ СН'!$F$15</f>
        <v>0</v>
      </c>
      <c r="C283" s="36">
        <f>SUMIFS(СВЦЭМ!$H$34:$H$777,СВЦЭМ!$A$34:$A$777,$A283,СВЦЭМ!$B$34:$B$777,C$282)+'СЕТ СН'!$F$15</f>
        <v>0</v>
      </c>
      <c r="D283" s="36">
        <f>SUMIFS(СВЦЭМ!$H$34:$H$777,СВЦЭМ!$A$34:$A$777,$A283,СВЦЭМ!$B$34:$B$777,D$282)+'СЕТ СН'!$F$15</f>
        <v>0</v>
      </c>
      <c r="E283" s="36">
        <f>SUMIFS(СВЦЭМ!$H$34:$H$777,СВЦЭМ!$A$34:$A$777,$A283,СВЦЭМ!$B$34:$B$777,E$282)+'СЕТ СН'!$F$15</f>
        <v>0</v>
      </c>
      <c r="F283" s="36">
        <f>SUMIFS(СВЦЭМ!$H$34:$H$777,СВЦЭМ!$A$34:$A$777,$A283,СВЦЭМ!$B$34:$B$777,F$282)+'СЕТ СН'!$F$15</f>
        <v>0</v>
      </c>
      <c r="G283" s="36">
        <f>SUMIFS(СВЦЭМ!$H$34:$H$777,СВЦЭМ!$A$34:$A$777,$A283,СВЦЭМ!$B$34:$B$777,G$282)+'СЕТ СН'!$F$15</f>
        <v>0</v>
      </c>
      <c r="H283" s="36">
        <f>SUMIFS(СВЦЭМ!$H$34:$H$777,СВЦЭМ!$A$34:$A$777,$A283,СВЦЭМ!$B$34:$B$777,H$282)+'СЕТ СН'!$F$15</f>
        <v>0</v>
      </c>
      <c r="I283" s="36">
        <f>SUMIFS(СВЦЭМ!$H$34:$H$777,СВЦЭМ!$A$34:$A$777,$A283,СВЦЭМ!$B$34:$B$777,I$282)+'СЕТ СН'!$F$15</f>
        <v>0</v>
      </c>
      <c r="J283" s="36">
        <f>SUMIFS(СВЦЭМ!$H$34:$H$777,СВЦЭМ!$A$34:$A$777,$A283,СВЦЭМ!$B$34:$B$777,J$282)+'СЕТ СН'!$F$15</f>
        <v>0</v>
      </c>
      <c r="K283" s="36">
        <f>SUMIFS(СВЦЭМ!$H$34:$H$777,СВЦЭМ!$A$34:$A$777,$A283,СВЦЭМ!$B$34:$B$777,K$282)+'СЕТ СН'!$F$15</f>
        <v>0</v>
      </c>
      <c r="L283" s="36">
        <f>SUMIFS(СВЦЭМ!$H$34:$H$777,СВЦЭМ!$A$34:$A$777,$A283,СВЦЭМ!$B$34:$B$777,L$282)+'СЕТ СН'!$F$15</f>
        <v>0</v>
      </c>
      <c r="M283" s="36">
        <f>SUMIFS(СВЦЭМ!$H$34:$H$777,СВЦЭМ!$A$34:$A$777,$A283,СВЦЭМ!$B$34:$B$777,M$282)+'СЕТ СН'!$F$15</f>
        <v>0</v>
      </c>
      <c r="N283" s="36">
        <f>SUMIFS(СВЦЭМ!$H$34:$H$777,СВЦЭМ!$A$34:$A$777,$A283,СВЦЭМ!$B$34:$B$777,N$282)+'СЕТ СН'!$F$15</f>
        <v>0</v>
      </c>
      <c r="O283" s="36">
        <f>SUMIFS(СВЦЭМ!$H$34:$H$777,СВЦЭМ!$A$34:$A$777,$A283,СВЦЭМ!$B$34:$B$777,O$282)+'СЕТ СН'!$F$15</f>
        <v>0</v>
      </c>
      <c r="P283" s="36">
        <f>SUMIFS(СВЦЭМ!$H$34:$H$777,СВЦЭМ!$A$34:$A$777,$A283,СВЦЭМ!$B$34:$B$777,P$282)+'СЕТ СН'!$F$15</f>
        <v>0</v>
      </c>
      <c r="Q283" s="36">
        <f>SUMIFS(СВЦЭМ!$H$34:$H$777,СВЦЭМ!$A$34:$A$777,$A283,СВЦЭМ!$B$34:$B$777,Q$282)+'СЕТ СН'!$F$15</f>
        <v>0</v>
      </c>
      <c r="R283" s="36">
        <f>SUMIFS(СВЦЭМ!$H$34:$H$777,СВЦЭМ!$A$34:$A$777,$A283,СВЦЭМ!$B$34:$B$777,R$282)+'СЕТ СН'!$F$15</f>
        <v>0</v>
      </c>
      <c r="S283" s="36">
        <f>SUMIFS(СВЦЭМ!$H$34:$H$777,СВЦЭМ!$A$34:$A$777,$A283,СВЦЭМ!$B$34:$B$777,S$282)+'СЕТ СН'!$F$15</f>
        <v>0</v>
      </c>
      <c r="T283" s="36">
        <f>SUMIFS(СВЦЭМ!$H$34:$H$777,СВЦЭМ!$A$34:$A$777,$A283,СВЦЭМ!$B$34:$B$777,T$282)+'СЕТ СН'!$F$15</f>
        <v>0</v>
      </c>
      <c r="U283" s="36">
        <f>SUMIFS(СВЦЭМ!$H$34:$H$777,СВЦЭМ!$A$34:$A$777,$A283,СВЦЭМ!$B$34:$B$777,U$282)+'СЕТ СН'!$F$15</f>
        <v>0</v>
      </c>
      <c r="V283" s="36">
        <f>SUMIFS(СВЦЭМ!$H$34:$H$777,СВЦЭМ!$A$34:$A$777,$A283,СВЦЭМ!$B$34:$B$777,V$282)+'СЕТ СН'!$F$15</f>
        <v>0</v>
      </c>
      <c r="W283" s="36">
        <f>SUMIFS(СВЦЭМ!$H$34:$H$777,СВЦЭМ!$A$34:$A$777,$A283,СВЦЭМ!$B$34:$B$777,W$282)+'СЕТ СН'!$F$15</f>
        <v>0</v>
      </c>
      <c r="X283" s="36">
        <f>SUMIFS(СВЦЭМ!$H$34:$H$777,СВЦЭМ!$A$34:$A$777,$A283,СВЦЭМ!$B$34:$B$777,X$282)+'СЕТ СН'!$F$15</f>
        <v>0</v>
      </c>
      <c r="Y283" s="36">
        <f>SUMIFS(СВЦЭМ!$H$34:$H$777,СВЦЭМ!$A$34:$A$777,$A283,СВЦЭМ!$B$34:$B$777,Y$282)+'СЕТ СН'!$F$15</f>
        <v>0</v>
      </c>
      <c r="AA283" s="45"/>
    </row>
    <row r="284" spans="1:27" ht="15.75" hidden="1" x14ac:dyDescent="0.2">
      <c r="A284" s="35">
        <f>A283+1</f>
        <v>43863</v>
      </c>
      <c r="B284" s="36">
        <f>SUMIFS(СВЦЭМ!$H$34:$H$777,СВЦЭМ!$A$34:$A$777,$A284,СВЦЭМ!$B$34:$B$777,B$282)+'СЕТ СН'!$F$15</f>
        <v>0</v>
      </c>
      <c r="C284" s="36">
        <f>SUMIFS(СВЦЭМ!$H$34:$H$777,СВЦЭМ!$A$34:$A$777,$A284,СВЦЭМ!$B$34:$B$777,C$282)+'СЕТ СН'!$F$15</f>
        <v>0</v>
      </c>
      <c r="D284" s="36">
        <f>SUMIFS(СВЦЭМ!$H$34:$H$777,СВЦЭМ!$A$34:$A$777,$A284,СВЦЭМ!$B$34:$B$777,D$282)+'СЕТ СН'!$F$15</f>
        <v>0</v>
      </c>
      <c r="E284" s="36">
        <f>SUMIFS(СВЦЭМ!$H$34:$H$777,СВЦЭМ!$A$34:$A$777,$A284,СВЦЭМ!$B$34:$B$777,E$282)+'СЕТ СН'!$F$15</f>
        <v>0</v>
      </c>
      <c r="F284" s="36">
        <f>SUMIFS(СВЦЭМ!$H$34:$H$777,СВЦЭМ!$A$34:$A$777,$A284,СВЦЭМ!$B$34:$B$777,F$282)+'СЕТ СН'!$F$15</f>
        <v>0</v>
      </c>
      <c r="G284" s="36">
        <f>SUMIFS(СВЦЭМ!$H$34:$H$777,СВЦЭМ!$A$34:$A$777,$A284,СВЦЭМ!$B$34:$B$777,G$282)+'СЕТ СН'!$F$15</f>
        <v>0</v>
      </c>
      <c r="H284" s="36">
        <f>SUMIFS(СВЦЭМ!$H$34:$H$777,СВЦЭМ!$A$34:$A$777,$A284,СВЦЭМ!$B$34:$B$777,H$282)+'СЕТ СН'!$F$15</f>
        <v>0</v>
      </c>
      <c r="I284" s="36">
        <f>SUMIFS(СВЦЭМ!$H$34:$H$777,СВЦЭМ!$A$34:$A$777,$A284,СВЦЭМ!$B$34:$B$777,I$282)+'СЕТ СН'!$F$15</f>
        <v>0</v>
      </c>
      <c r="J284" s="36">
        <f>SUMIFS(СВЦЭМ!$H$34:$H$777,СВЦЭМ!$A$34:$A$777,$A284,СВЦЭМ!$B$34:$B$777,J$282)+'СЕТ СН'!$F$15</f>
        <v>0</v>
      </c>
      <c r="K284" s="36">
        <f>SUMIFS(СВЦЭМ!$H$34:$H$777,СВЦЭМ!$A$34:$A$777,$A284,СВЦЭМ!$B$34:$B$777,K$282)+'СЕТ СН'!$F$15</f>
        <v>0</v>
      </c>
      <c r="L284" s="36">
        <f>SUMIFS(СВЦЭМ!$H$34:$H$777,СВЦЭМ!$A$34:$A$777,$A284,СВЦЭМ!$B$34:$B$777,L$282)+'СЕТ СН'!$F$15</f>
        <v>0</v>
      </c>
      <c r="M284" s="36">
        <f>SUMIFS(СВЦЭМ!$H$34:$H$777,СВЦЭМ!$A$34:$A$777,$A284,СВЦЭМ!$B$34:$B$777,M$282)+'СЕТ СН'!$F$15</f>
        <v>0</v>
      </c>
      <c r="N284" s="36">
        <f>SUMIFS(СВЦЭМ!$H$34:$H$777,СВЦЭМ!$A$34:$A$777,$A284,СВЦЭМ!$B$34:$B$777,N$282)+'СЕТ СН'!$F$15</f>
        <v>0</v>
      </c>
      <c r="O284" s="36">
        <f>SUMIFS(СВЦЭМ!$H$34:$H$777,СВЦЭМ!$A$34:$A$777,$A284,СВЦЭМ!$B$34:$B$777,O$282)+'СЕТ СН'!$F$15</f>
        <v>0</v>
      </c>
      <c r="P284" s="36">
        <f>SUMIFS(СВЦЭМ!$H$34:$H$777,СВЦЭМ!$A$34:$A$777,$A284,СВЦЭМ!$B$34:$B$777,P$282)+'СЕТ СН'!$F$15</f>
        <v>0</v>
      </c>
      <c r="Q284" s="36">
        <f>SUMIFS(СВЦЭМ!$H$34:$H$777,СВЦЭМ!$A$34:$A$777,$A284,СВЦЭМ!$B$34:$B$777,Q$282)+'СЕТ СН'!$F$15</f>
        <v>0</v>
      </c>
      <c r="R284" s="36">
        <f>SUMIFS(СВЦЭМ!$H$34:$H$777,СВЦЭМ!$A$34:$A$777,$A284,СВЦЭМ!$B$34:$B$777,R$282)+'СЕТ СН'!$F$15</f>
        <v>0</v>
      </c>
      <c r="S284" s="36">
        <f>SUMIFS(СВЦЭМ!$H$34:$H$777,СВЦЭМ!$A$34:$A$777,$A284,СВЦЭМ!$B$34:$B$777,S$282)+'СЕТ СН'!$F$15</f>
        <v>0</v>
      </c>
      <c r="T284" s="36">
        <f>SUMIFS(СВЦЭМ!$H$34:$H$777,СВЦЭМ!$A$34:$A$777,$A284,СВЦЭМ!$B$34:$B$777,T$282)+'СЕТ СН'!$F$15</f>
        <v>0</v>
      </c>
      <c r="U284" s="36">
        <f>SUMIFS(СВЦЭМ!$H$34:$H$777,СВЦЭМ!$A$34:$A$777,$A284,СВЦЭМ!$B$34:$B$777,U$282)+'СЕТ СН'!$F$15</f>
        <v>0</v>
      </c>
      <c r="V284" s="36">
        <f>SUMIFS(СВЦЭМ!$H$34:$H$777,СВЦЭМ!$A$34:$A$777,$A284,СВЦЭМ!$B$34:$B$777,V$282)+'СЕТ СН'!$F$15</f>
        <v>0</v>
      </c>
      <c r="W284" s="36">
        <f>SUMIFS(СВЦЭМ!$H$34:$H$777,СВЦЭМ!$A$34:$A$777,$A284,СВЦЭМ!$B$34:$B$777,W$282)+'СЕТ СН'!$F$15</f>
        <v>0</v>
      </c>
      <c r="X284" s="36">
        <f>SUMIFS(СВЦЭМ!$H$34:$H$777,СВЦЭМ!$A$34:$A$777,$A284,СВЦЭМ!$B$34:$B$777,X$282)+'СЕТ СН'!$F$15</f>
        <v>0</v>
      </c>
      <c r="Y284" s="36">
        <f>SUMIFS(СВЦЭМ!$H$34:$H$777,СВЦЭМ!$A$34:$A$777,$A284,СВЦЭМ!$B$34:$B$777,Y$282)+'СЕТ СН'!$F$15</f>
        <v>0</v>
      </c>
    </row>
    <row r="285" spans="1:27" ht="15.75" hidden="1" x14ac:dyDescent="0.2">
      <c r="A285" s="35">
        <f t="shared" ref="A285:A313" si="8">A284+1</f>
        <v>43864</v>
      </c>
      <c r="B285" s="36">
        <f>SUMIFS(СВЦЭМ!$H$34:$H$777,СВЦЭМ!$A$34:$A$777,$A285,СВЦЭМ!$B$34:$B$777,B$282)+'СЕТ СН'!$F$15</f>
        <v>0</v>
      </c>
      <c r="C285" s="36">
        <f>SUMIFS(СВЦЭМ!$H$34:$H$777,СВЦЭМ!$A$34:$A$777,$A285,СВЦЭМ!$B$34:$B$777,C$282)+'СЕТ СН'!$F$15</f>
        <v>0</v>
      </c>
      <c r="D285" s="36">
        <f>SUMIFS(СВЦЭМ!$H$34:$H$777,СВЦЭМ!$A$34:$A$777,$A285,СВЦЭМ!$B$34:$B$777,D$282)+'СЕТ СН'!$F$15</f>
        <v>0</v>
      </c>
      <c r="E285" s="36">
        <f>SUMIFS(СВЦЭМ!$H$34:$H$777,СВЦЭМ!$A$34:$A$777,$A285,СВЦЭМ!$B$34:$B$777,E$282)+'СЕТ СН'!$F$15</f>
        <v>0</v>
      </c>
      <c r="F285" s="36">
        <f>SUMIFS(СВЦЭМ!$H$34:$H$777,СВЦЭМ!$A$34:$A$777,$A285,СВЦЭМ!$B$34:$B$777,F$282)+'СЕТ СН'!$F$15</f>
        <v>0</v>
      </c>
      <c r="G285" s="36">
        <f>SUMIFS(СВЦЭМ!$H$34:$H$777,СВЦЭМ!$A$34:$A$777,$A285,СВЦЭМ!$B$34:$B$777,G$282)+'СЕТ СН'!$F$15</f>
        <v>0</v>
      </c>
      <c r="H285" s="36">
        <f>SUMIFS(СВЦЭМ!$H$34:$H$777,СВЦЭМ!$A$34:$A$777,$A285,СВЦЭМ!$B$34:$B$777,H$282)+'СЕТ СН'!$F$15</f>
        <v>0</v>
      </c>
      <c r="I285" s="36">
        <f>SUMIFS(СВЦЭМ!$H$34:$H$777,СВЦЭМ!$A$34:$A$777,$A285,СВЦЭМ!$B$34:$B$777,I$282)+'СЕТ СН'!$F$15</f>
        <v>0</v>
      </c>
      <c r="J285" s="36">
        <f>SUMIFS(СВЦЭМ!$H$34:$H$777,СВЦЭМ!$A$34:$A$777,$A285,СВЦЭМ!$B$34:$B$777,J$282)+'СЕТ СН'!$F$15</f>
        <v>0</v>
      </c>
      <c r="K285" s="36">
        <f>SUMIFS(СВЦЭМ!$H$34:$H$777,СВЦЭМ!$A$34:$A$777,$A285,СВЦЭМ!$B$34:$B$777,K$282)+'СЕТ СН'!$F$15</f>
        <v>0</v>
      </c>
      <c r="L285" s="36">
        <f>SUMIFS(СВЦЭМ!$H$34:$H$777,СВЦЭМ!$A$34:$A$777,$A285,СВЦЭМ!$B$34:$B$777,L$282)+'СЕТ СН'!$F$15</f>
        <v>0</v>
      </c>
      <c r="M285" s="36">
        <f>SUMIFS(СВЦЭМ!$H$34:$H$777,СВЦЭМ!$A$34:$A$777,$A285,СВЦЭМ!$B$34:$B$777,M$282)+'СЕТ СН'!$F$15</f>
        <v>0</v>
      </c>
      <c r="N285" s="36">
        <f>SUMIFS(СВЦЭМ!$H$34:$H$777,СВЦЭМ!$A$34:$A$777,$A285,СВЦЭМ!$B$34:$B$777,N$282)+'СЕТ СН'!$F$15</f>
        <v>0</v>
      </c>
      <c r="O285" s="36">
        <f>SUMIFS(СВЦЭМ!$H$34:$H$777,СВЦЭМ!$A$34:$A$777,$A285,СВЦЭМ!$B$34:$B$777,O$282)+'СЕТ СН'!$F$15</f>
        <v>0</v>
      </c>
      <c r="P285" s="36">
        <f>SUMIFS(СВЦЭМ!$H$34:$H$777,СВЦЭМ!$A$34:$A$777,$A285,СВЦЭМ!$B$34:$B$777,P$282)+'СЕТ СН'!$F$15</f>
        <v>0</v>
      </c>
      <c r="Q285" s="36">
        <f>SUMIFS(СВЦЭМ!$H$34:$H$777,СВЦЭМ!$A$34:$A$777,$A285,СВЦЭМ!$B$34:$B$777,Q$282)+'СЕТ СН'!$F$15</f>
        <v>0</v>
      </c>
      <c r="R285" s="36">
        <f>SUMIFS(СВЦЭМ!$H$34:$H$777,СВЦЭМ!$A$34:$A$777,$A285,СВЦЭМ!$B$34:$B$777,R$282)+'СЕТ СН'!$F$15</f>
        <v>0</v>
      </c>
      <c r="S285" s="36">
        <f>SUMIFS(СВЦЭМ!$H$34:$H$777,СВЦЭМ!$A$34:$A$777,$A285,СВЦЭМ!$B$34:$B$777,S$282)+'СЕТ СН'!$F$15</f>
        <v>0</v>
      </c>
      <c r="T285" s="36">
        <f>SUMIFS(СВЦЭМ!$H$34:$H$777,СВЦЭМ!$A$34:$A$777,$A285,СВЦЭМ!$B$34:$B$777,T$282)+'СЕТ СН'!$F$15</f>
        <v>0</v>
      </c>
      <c r="U285" s="36">
        <f>SUMIFS(СВЦЭМ!$H$34:$H$777,СВЦЭМ!$A$34:$A$777,$A285,СВЦЭМ!$B$34:$B$777,U$282)+'СЕТ СН'!$F$15</f>
        <v>0</v>
      </c>
      <c r="V285" s="36">
        <f>SUMIFS(СВЦЭМ!$H$34:$H$777,СВЦЭМ!$A$34:$A$777,$A285,СВЦЭМ!$B$34:$B$777,V$282)+'СЕТ СН'!$F$15</f>
        <v>0</v>
      </c>
      <c r="W285" s="36">
        <f>SUMIFS(СВЦЭМ!$H$34:$H$777,СВЦЭМ!$A$34:$A$777,$A285,СВЦЭМ!$B$34:$B$777,W$282)+'СЕТ СН'!$F$15</f>
        <v>0</v>
      </c>
      <c r="X285" s="36">
        <f>SUMIFS(СВЦЭМ!$H$34:$H$777,СВЦЭМ!$A$34:$A$777,$A285,СВЦЭМ!$B$34:$B$777,X$282)+'СЕТ СН'!$F$15</f>
        <v>0</v>
      </c>
      <c r="Y285" s="36">
        <f>SUMIFS(СВЦЭМ!$H$34:$H$777,СВЦЭМ!$A$34:$A$777,$A285,СВЦЭМ!$B$34:$B$777,Y$282)+'СЕТ СН'!$F$15</f>
        <v>0</v>
      </c>
    </row>
    <row r="286" spans="1:27" ht="15.75" hidden="1" x14ac:dyDescent="0.2">
      <c r="A286" s="35">
        <f t="shared" si="8"/>
        <v>43865</v>
      </c>
      <c r="B286" s="36">
        <f>SUMIFS(СВЦЭМ!$H$34:$H$777,СВЦЭМ!$A$34:$A$777,$A286,СВЦЭМ!$B$34:$B$777,B$282)+'СЕТ СН'!$F$15</f>
        <v>0</v>
      </c>
      <c r="C286" s="36">
        <f>SUMIFS(СВЦЭМ!$H$34:$H$777,СВЦЭМ!$A$34:$A$777,$A286,СВЦЭМ!$B$34:$B$777,C$282)+'СЕТ СН'!$F$15</f>
        <v>0</v>
      </c>
      <c r="D286" s="36">
        <f>SUMIFS(СВЦЭМ!$H$34:$H$777,СВЦЭМ!$A$34:$A$777,$A286,СВЦЭМ!$B$34:$B$777,D$282)+'СЕТ СН'!$F$15</f>
        <v>0</v>
      </c>
      <c r="E286" s="36">
        <f>SUMIFS(СВЦЭМ!$H$34:$H$777,СВЦЭМ!$A$34:$A$777,$A286,СВЦЭМ!$B$34:$B$777,E$282)+'СЕТ СН'!$F$15</f>
        <v>0</v>
      </c>
      <c r="F286" s="36">
        <f>SUMIFS(СВЦЭМ!$H$34:$H$777,СВЦЭМ!$A$34:$A$777,$A286,СВЦЭМ!$B$34:$B$777,F$282)+'СЕТ СН'!$F$15</f>
        <v>0</v>
      </c>
      <c r="G286" s="36">
        <f>SUMIFS(СВЦЭМ!$H$34:$H$777,СВЦЭМ!$A$34:$A$777,$A286,СВЦЭМ!$B$34:$B$777,G$282)+'СЕТ СН'!$F$15</f>
        <v>0</v>
      </c>
      <c r="H286" s="36">
        <f>SUMIFS(СВЦЭМ!$H$34:$H$777,СВЦЭМ!$A$34:$A$777,$A286,СВЦЭМ!$B$34:$B$777,H$282)+'СЕТ СН'!$F$15</f>
        <v>0</v>
      </c>
      <c r="I286" s="36">
        <f>SUMIFS(СВЦЭМ!$H$34:$H$777,СВЦЭМ!$A$34:$A$777,$A286,СВЦЭМ!$B$34:$B$777,I$282)+'СЕТ СН'!$F$15</f>
        <v>0</v>
      </c>
      <c r="J286" s="36">
        <f>SUMIFS(СВЦЭМ!$H$34:$H$777,СВЦЭМ!$A$34:$A$777,$A286,СВЦЭМ!$B$34:$B$777,J$282)+'СЕТ СН'!$F$15</f>
        <v>0</v>
      </c>
      <c r="K286" s="36">
        <f>SUMIFS(СВЦЭМ!$H$34:$H$777,СВЦЭМ!$A$34:$A$777,$A286,СВЦЭМ!$B$34:$B$777,K$282)+'СЕТ СН'!$F$15</f>
        <v>0</v>
      </c>
      <c r="L286" s="36">
        <f>SUMIFS(СВЦЭМ!$H$34:$H$777,СВЦЭМ!$A$34:$A$777,$A286,СВЦЭМ!$B$34:$B$777,L$282)+'СЕТ СН'!$F$15</f>
        <v>0</v>
      </c>
      <c r="M286" s="36">
        <f>SUMIFS(СВЦЭМ!$H$34:$H$777,СВЦЭМ!$A$34:$A$777,$A286,СВЦЭМ!$B$34:$B$777,M$282)+'СЕТ СН'!$F$15</f>
        <v>0</v>
      </c>
      <c r="N286" s="36">
        <f>SUMIFS(СВЦЭМ!$H$34:$H$777,СВЦЭМ!$A$34:$A$777,$A286,СВЦЭМ!$B$34:$B$777,N$282)+'СЕТ СН'!$F$15</f>
        <v>0</v>
      </c>
      <c r="O286" s="36">
        <f>SUMIFS(СВЦЭМ!$H$34:$H$777,СВЦЭМ!$A$34:$A$777,$A286,СВЦЭМ!$B$34:$B$777,O$282)+'СЕТ СН'!$F$15</f>
        <v>0</v>
      </c>
      <c r="P286" s="36">
        <f>SUMIFS(СВЦЭМ!$H$34:$H$777,СВЦЭМ!$A$34:$A$777,$A286,СВЦЭМ!$B$34:$B$777,P$282)+'СЕТ СН'!$F$15</f>
        <v>0</v>
      </c>
      <c r="Q286" s="36">
        <f>SUMIFS(СВЦЭМ!$H$34:$H$777,СВЦЭМ!$A$34:$A$777,$A286,СВЦЭМ!$B$34:$B$777,Q$282)+'СЕТ СН'!$F$15</f>
        <v>0</v>
      </c>
      <c r="R286" s="36">
        <f>SUMIFS(СВЦЭМ!$H$34:$H$777,СВЦЭМ!$A$34:$A$777,$A286,СВЦЭМ!$B$34:$B$777,R$282)+'СЕТ СН'!$F$15</f>
        <v>0</v>
      </c>
      <c r="S286" s="36">
        <f>SUMIFS(СВЦЭМ!$H$34:$H$777,СВЦЭМ!$A$34:$A$777,$A286,СВЦЭМ!$B$34:$B$777,S$282)+'СЕТ СН'!$F$15</f>
        <v>0</v>
      </c>
      <c r="T286" s="36">
        <f>SUMIFS(СВЦЭМ!$H$34:$H$777,СВЦЭМ!$A$34:$A$777,$A286,СВЦЭМ!$B$34:$B$777,T$282)+'СЕТ СН'!$F$15</f>
        <v>0</v>
      </c>
      <c r="U286" s="36">
        <f>SUMIFS(СВЦЭМ!$H$34:$H$777,СВЦЭМ!$A$34:$A$777,$A286,СВЦЭМ!$B$34:$B$777,U$282)+'СЕТ СН'!$F$15</f>
        <v>0</v>
      </c>
      <c r="V286" s="36">
        <f>SUMIFS(СВЦЭМ!$H$34:$H$777,СВЦЭМ!$A$34:$A$777,$A286,СВЦЭМ!$B$34:$B$777,V$282)+'СЕТ СН'!$F$15</f>
        <v>0</v>
      </c>
      <c r="W286" s="36">
        <f>SUMIFS(СВЦЭМ!$H$34:$H$777,СВЦЭМ!$A$34:$A$777,$A286,СВЦЭМ!$B$34:$B$777,W$282)+'СЕТ СН'!$F$15</f>
        <v>0</v>
      </c>
      <c r="X286" s="36">
        <f>SUMIFS(СВЦЭМ!$H$34:$H$777,СВЦЭМ!$A$34:$A$777,$A286,СВЦЭМ!$B$34:$B$777,X$282)+'СЕТ СН'!$F$15</f>
        <v>0</v>
      </c>
      <c r="Y286" s="36">
        <f>SUMIFS(СВЦЭМ!$H$34:$H$777,СВЦЭМ!$A$34:$A$777,$A286,СВЦЭМ!$B$34:$B$777,Y$282)+'СЕТ СН'!$F$15</f>
        <v>0</v>
      </c>
    </row>
    <row r="287" spans="1:27" ht="15.75" hidden="1" x14ac:dyDescent="0.2">
      <c r="A287" s="35">
        <f t="shared" si="8"/>
        <v>43866</v>
      </c>
      <c r="B287" s="36">
        <f>SUMIFS(СВЦЭМ!$H$34:$H$777,СВЦЭМ!$A$34:$A$777,$A287,СВЦЭМ!$B$34:$B$777,B$282)+'СЕТ СН'!$F$15</f>
        <v>0</v>
      </c>
      <c r="C287" s="36">
        <f>SUMIFS(СВЦЭМ!$H$34:$H$777,СВЦЭМ!$A$34:$A$777,$A287,СВЦЭМ!$B$34:$B$777,C$282)+'СЕТ СН'!$F$15</f>
        <v>0</v>
      </c>
      <c r="D287" s="36">
        <f>SUMIFS(СВЦЭМ!$H$34:$H$777,СВЦЭМ!$A$34:$A$777,$A287,СВЦЭМ!$B$34:$B$777,D$282)+'СЕТ СН'!$F$15</f>
        <v>0</v>
      </c>
      <c r="E287" s="36">
        <f>SUMIFS(СВЦЭМ!$H$34:$H$777,СВЦЭМ!$A$34:$A$777,$A287,СВЦЭМ!$B$34:$B$777,E$282)+'СЕТ СН'!$F$15</f>
        <v>0</v>
      </c>
      <c r="F287" s="36">
        <f>SUMIFS(СВЦЭМ!$H$34:$H$777,СВЦЭМ!$A$34:$A$777,$A287,СВЦЭМ!$B$34:$B$777,F$282)+'СЕТ СН'!$F$15</f>
        <v>0</v>
      </c>
      <c r="G287" s="36">
        <f>SUMIFS(СВЦЭМ!$H$34:$H$777,СВЦЭМ!$A$34:$A$777,$A287,СВЦЭМ!$B$34:$B$777,G$282)+'СЕТ СН'!$F$15</f>
        <v>0</v>
      </c>
      <c r="H287" s="36">
        <f>SUMIFS(СВЦЭМ!$H$34:$H$777,СВЦЭМ!$A$34:$A$777,$A287,СВЦЭМ!$B$34:$B$777,H$282)+'СЕТ СН'!$F$15</f>
        <v>0</v>
      </c>
      <c r="I287" s="36">
        <f>SUMIFS(СВЦЭМ!$H$34:$H$777,СВЦЭМ!$A$34:$A$777,$A287,СВЦЭМ!$B$34:$B$777,I$282)+'СЕТ СН'!$F$15</f>
        <v>0</v>
      </c>
      <c r="J287" s="36">
        <f>SUMIFS(СВЦЭМ!$H$34:$H$777,СВЦЭМ!$A$34:$A$777,$A287,СВЦЭМ!$B$34:$B$777,J$282)+'СЕТ СН'!$F$15</f>
        <v>0</v>
      </c>
      <c r="K287" s="36">
        <f>SUMIFS(СВЦЭМ!$H$34:$H$777,СВЦЭМ!$A$34:$A$777,$A287,СВЦЭМ!$B$34:$B$777,K$282)+'СЕТ СН'!$F$15</f>
        <v>0</v>
      </c>
      <c r="L287" s="36">
        <f>SUMIFS(СВЦЭМ!$H$34:$H$777,СВЦЭМ!$A$34:$A$777,$A287,СВЦЭМ!$B$34:$B$777,L$282)+'СЕТ СН'!$F$15</f>
        <v>0</v>
      </c>
      <c r="M287" s="36">
        <f>SUMIFS(СВЦЭМ!$H$34:$H$777,СВЦЭМ!$A$34:$A$777,$A287,СВЦЭМ!$B$34:$B$777,M$282)+'СЕТ СН'!$F$15</f>
        <v>0</v>
      </c>
      <c r="N287" s="36">
        <f>SUMIFS(СВЦЭМ!$H$34:$H$777,СВЦЭМ!$A$34:$A$777,$A287,СВЦЭМ!$B$34:$B$777,N$282)+'СЕТ СН'!$F$15</f>
        <v>0</v>
      </c>
      <c r="O287" s="36">
        <f>SUMIFS(СВЦЭМ!$H$34:$H$777,СВЦЭМ!$A$34:$A$777,$A287,СВЦЭМ!$B$34:$B$777,O$282)+'СЕТ СН'!$F$15</f>
        <v>0</v>
      </c>
      <c r="P287" s="36">
        <f>SUMIFS(СВЦЭМ!$H$34:$H$777,СВЦЭМ!$A$34:$A$777,$A287,СВЦЭМ!$B$34:$B$777,P$282)+'СЕТ СН'!$F$15</f>
        <v>0</v>
      </c>
      <c r="Q287" s="36">
        <f>SUMIFS(СВЦЭМ!$H$34:$H$777,СВЦЭМ!$A$34:$A$777,$A287,СВЦЭМ!$B$34:$B$777,Q$282)+'СЕТ СН'!$F$15</f>
        <v>0</v>
      </c>
      <c r="R287" s="36">
        <f>SUMIFS(СВЦЭМ!$H$34:$H$777,СВЦЭМ!$A$34:$A$777,$A287,СВЦЭМ!$B$34:$B$777,R$282)+'СЕТ СН'!$F$15</f>
        <v>0</v>
      </c>
      <c r="S287" s="36">
        <f>SUMIFS(СВЦЭМ!$H$34:$H$777,СВЦЭМ!$A$34:$A$777,$A287,СВЦЭМ!$B$34:$B$777,S$282)+'СЕТ СН'!$F$15</f>
        <v>0</v>
      </c>
      <c r="T287" s="36">
        <f>SUMIFS(СВЦЭМ!$H$34:$H$777,СВЦЭМ!$A$34:$A$777,$A287,СВЦЭМ!$B$34:$B$777,T$282)+'СЕТ СН'!$F$15</f>
        <v>0</v>
      </c>
      <c r="U287" s="36">
        <f>SUMIFS(СВЦЭМ!$H$34:$H$777,СВЦЭМ!$A$34:$A$777,$A287,СВЦЭМ!$B$34:$B$777,U$282)+'СЕТ СН'!$F$15</f>
        <v>0</v>
      </c>
      <c r="V287" s="36">
        <f>SUMIFS(СВЦЭМ!$H$34:$H$777,СВЦЭМ!$A$34:$A$777,$A287,СВЦЭМ!$B$34:$B$777,V$282)+'СЕТ СН'!$F$15</f>
        <v>0</v>
      </c>
      <c r="W287" s="36">
        <f>SUMIFS(СВЦЭМ!$H$34:$H$777,СВЦЭМ!$A$34:$A$777,$A287,СВЦЭМ!$B$34:$B$777,W$282)+'СЕТ СН'!$F$15</f>
        <v>0</v>
      </c>
      <c r="X287" s="36">
        <f>SUMIFS(СВЦЭМ!$H$34:$H$777,СВЦЭМ!$A$34:$A$777,$A287,СВЦЭМ!$B$34:$B$777,X$282)+'СЕТ СН'!$F$15</f>
        <v>0</v>
      </c>
      <c r="Y287" s="36">
        <f>SUMIFS(СВЦЭМ!$H$34:$H$777,СВЦЭМ!$A$34:$A$777,$A287,СВЦЭМ!$B$34:$B$777,Y$282)+'СЕТ СН'!$F$15</f>
        <v>0</v>
      </c>
    </row>
    <row r="288" spans="1:27" ht="15.75" hidden="1" x14ac:dyDescent="0.2">
      <c r="A288" s="35">
        <f t="shared" si="8"/>
        <v>43867</v>
      </c>
      <c r="B288" s="36">
        <f>SUMIFS(СВЦЭМ!$H$34:$H$777,СВЦЭМ!$A$34:$A$777,$A288,СВЦЭМ!$B$34:$B$777,B$282)+'СЕТ СН'!$F$15</f>
        <v>0</v>
      </c>
      <c r="C288" s="36">
        <f>SUMIFS(СВЦЭМ!$H$34:$H$777,СВЦЭМ!$A$34:$A$777,$A288,СВЦЭМ!$B$34:$B$777,C$282)+'СЕТ СН'!$F$15</f>
        <v>0</v>
      </c>
      <c r="D288" s="36">
        <f>SUMIFS(СВЦЭМ!$H$34:$H$777,СВЦЭМ!$A$34:$A$777,$A288,СВЦЭМ!$B$34:$B$777,D$282)+'СЕТ СН'!$F$15</f>
        <v>0</v>
      </c>
      <c r="E288" s="36">
        <f>SUMIFS(СВЦЭМ!$H$34:$H$777,СВЦЭМ!$A$34:$A$777,$A288,СВЦЭМ!$B$34:$B$777,E$282)+'СЕТ СН'!$F$15</f>
        <v>0</v>
      </c>
      <c r="F288" s="36">
        <f>SUMIFS(СВЦЭМ!$H$34:$H$777,СВЦЭМ!$A$34:$A$777,$A288,СВЦЭМ!$B$34:$B$777,F$282)+'СЕТ СН'!$F$15</f>
        <v>0</v>
      </c>
      <c r="G288" s="36">
        <f>SUMIFS(СВЦЭМ!$H$34:$H$777,СВЦЭМ!$A$34:$A$777,$A288,СВЦЭМ!$B$34:$B$777,G$282)+'СЕТ СН'!$F$15</f>
        <v>0</v>
      </c>
      <c r="H288" s="36">
        <f>SUMIFS(СВЦЭМ!$H$34:$H$777,СВЦЭМ!$A$34:$A$777,$A288,СВЦЭМ!$B$34:$B$777,H$282)+'СЕТ СН'!$F$15</f>
        <v>0</v>
      </c>
      <c r="I288" s="36">
        <f>SUMIFS(СВЦЭМ!$H$34:$H$777,СВЦЭМ!$A$34:$A$777,$A288,СВЦЭМ!$B$34:$B$777,I$282)+'СЕТ СН'!$F$15</f>
        <v>0</v>
      </c>
      <c r="J288" s="36">
        <f>SUMIFS(СВЦЭМ!$H$34:$H$777,СВЦЭМ!$A$34:$A$777,$A288,СВЦЭМ!$B$34:$B$777,J$282)+'СЕТ СН'!$F$15</f>
        <v>0</v>
      </c>
      <c r="K288" s="36">
        <f>SUMIFS(СВЦЭМ!$H$34:$H$777,СВЦЭМ!$A$34:$A$777,$A288,СВЦЭМ!$B$34:$B$777,K$282)+'СЕТ СН'!$F$15</f>
        <v>0</v>
      </c>
      <c r="L288" s="36">
        <f>SUMIFS(СВЦЭМ!$H$34:$H$777,СВЦЭМ!$A$34:$A$777,$A288,СВЦЭМ!$B$34:$B$777,L$282)+'СЕТ СН'!$F$15</f>
        <v>0</v>
      </c>
      <c r="M288" s="36">
        <f>SUMIFS(СВЦЭМ!$H$34:$H$777,СВЦЭМ!$A$34:$A$777,$A288,СВЦЭМ!$B$34:$B$777,M$282)+'СЕТ СН'!$F$15</f>
        <v>0</v>
      </c>
      <c r="N288" s="36">
        <f>SUMIFS(СВЦЭМ!$H$34:$H$777,СВЦЭМ!$A$34:$A$777,$A288,СВЦЭМ!$B$34:$B$777,N$282)+'СЕТ СН'!$F$15</f>
        <v>0</v>
      </c>
      <c r="O288" s="36">
        <f>SUMIFS(СВЦЭМ!$H$34:$H$777,СВЦЭМ!$A$34:$A$777,$A288,СВЦЭМ!$B$34:$B$777,O$282)+'СЕТ СН'!$F$15</f>
        <v>0</v>
      </c>
      <c r="P288" s="36">
        <f>SUMIFS(СВЦЭМ!$H$34:$H$777,СВЦЭМ!$A$34:$A$777,$A288,СВЦЭМ!$B$34:$B$777,P$282)+'СЕТ СН'!$F$15</f>
        <v>0</v>
      </c>
      <c r="Q288" s="36">
        <f>SUMIFS(СВЦЭМ!$H$34:$H$777,СВЦЭМ!$A$34:$A$777,$A288,СВЦЭМ!$B$34:$B$777,Q$282)+'СЕТ СН'!$F$15</f>
        <v>0</v>
      </c>
      <c r="R288" s="36">
        <f>SUMIFS(СВЦЭМ!$H$34:$H$777,СВЦЭМ!$A$34:$A$777,$A288,СВЦЭМ!$B$34:$B$777,R$282)+'СЕТ СН'!$F$15</f>
        <v>0</v>
      </c>
      <c r="S288" s="36">
        <f>SUMIFS(СВЦЭМ!$H$34:$H$777,СВЦЭМ!$A$34:$A$777,$A288,СВЦЭМ!$B$34:$B$777,S$282)+'СЕТ СН'!$F$15</f>
        <v>0</v>
      </c>
      <c r="T288" s="36">
        <f>SUMIFS(СВЦЭМ!$H$34:$H$777,СВЦЭМ!$A$34:$A$777,$A288,СВЦЭМ!$B$34:$B$777,T$282)+'СЕТ СН'!$F$15</f>
        <v>0</v>
      </c>
      <c r="U288" s="36">
        <f>SUMIFS(СВЦЭМ!$H$34:$H$777,СВЦЭМ!$A$34:$A$777,$A288,СВЦЭМ!$B$34:$B$777,U$282)+'СЕТ СН'!$F$15</f>
        <v>0</v>
      </c>
      <c r="V288" s="36">
        <f>SUMIFS(СВЦЭМ!$H$34:$H$777,СВЦЭМ!$A$34:$A$777,$A288,СВЦЭМ!$B$34:$B$777,V$282)+'СЕТ СН'!$F$15</f>
        <v>0</v>
      </c>
      <c r="W288" s="36">
        <f>SUMIFS(СВЦЭМ!$H$34:$H$777,СВЦЭМ!$A$34:$A$777,$A288,СВЦЭМ!$B$34:$B$777,W$282)+'СЕТ СН'!$F$15</f>
        <v>0</v>
      </c>
      <c r="X288" s="36">
        <f>SUMIFS(СВЦЭМ!$H$34:$H$777,СВЦЭМ!$A$34:$A$777,$A288,СВЦЭМ!$B$34:$B$777,X$282)+'СЕТ СН'!$F$15</f>
        <v>0</v>
      </c>
      <c r="Y288" s="36">
        <f>SUMIFS(СВЦЭМ!$H$34:$H$777,СВЦЭМ!$A$34:$A$777,$A288,СВЦЭМ!$B$34:$B$777,Y$282)+'СЕТ СН'!$F$15</f>
        <v>0</v>
      </c>
    </row>
    <row r="289" spans="1:25" ht="15.75" hidden="1" x14ac:dyDescent="0.2">
      <c r="A289" s="35">
        <f t="shared" si="8"/>
        <v>43868</v>
      </c>
      <c r="B289" s="36">
        <f>SUMIFS(СВЦЭМ!$H$34:$H$777,СВЦЭМ!$A$34:$A$777,$A289,СВЦЭМ!$B$34:$B$777,B$282)+'СЕТ СН'!$F$15</f>
        <v>0</v>
      </c>
      <c r="C289" s="36">
        <f>SUMIFS(СВЦЭМ!$H$34:$H$777,СВЦЭМ!$A$34:$A$777,$A289,СВЦЭМ!$B$34:$B$777,C$282)+'СЕТ СН'!$F$15</f>
        <v>0</v>
      </c>
      <c r="D289" s="36">
        <f>SUMIFS(СВЦЭМ!$H$34:$H$777,СВЦЭМ!$A$34:$A$777,$A289,СВЦЭМ!$B$34:$B$777,D$282)+'СЕТ СН'!$F$15</f>
        <v>0</v>
      </c>
      <c r="E289" s="36">
        <f>SUMIFS(СВЦЭМ!$H$34:$H$777,СВЦЭМ!$A$34:$A$777,$A289,СВЦЭМ!$B$34:$B$777,E$282)+'СЕТ СН'!$F$15</f>
        <v>0</v>
      </c>
      <c r="F289" s="36">
        <f>SUMIFS(СВЦЭМ!$H$34:$H$777,СВЦЭМ!$A$34:$A$777,$A289,СВЦЭМ!$B$34:$B$777,F$282)+'СЕТ СН'!$F$15</f>
        <v>0</v>
      </c>
      <c r="G289" s="36">
        <f>SUMIFS(СВЦЭМ!$H$34:$H$777,СВЦЭМ!$A$34:$A$777,$A289,СВЦЭМ!$B$34:$B$777,G$282)+'СЕТ СН'!$F$15</f>
        <v>0</v>
      </c>
      <c r="H289" s="36">
        <f>SUMIFS(СВЦЭМ!$H$34:$H$777,СВЦЭМ!$A$34:$A$777,$A289,СВЦЭМ!$B$34:$B$777,H$282)+'СЕТ СН'!$F$15</f>
        <v>0</v>
      </c>
      <c r="I289" s="36">
        <f>SUMIFS(СВЦЭМ!$H$34:$H$777,СВЦЭМ!$A$34:$A$777,$A289,СВЦЭМ!$B$34:$B$777,I$282)+'СЕТ СН'!$F$15</f>
        <v>0</v>
      </c>
      <c r="J289" s="36">
        <f>SUMIFS(СВЦЭМ!$H$34:$H$777,СВЦЭМ!$A$34:$A$777,$A289,СВЦЭМ!$B$34:$B$777,J$282)+'СЕТ СН'!$F$15</f>
        <v>0</v>
      </c>
      <c r="K289" s="36">
        <f>SUMIFS(СВЦЭМ!$H$34:$H$777,СВЦЭМ!$A$34:$A$777,$A289,СВЦЭМ!$B$34:$B$777,K$282)+'СЕТ СН'!$F$15</f>
        <v>0</v>
      </c>
      <c r="L289" s="36">
        <f>SUMIFS(СВЦЭМ!$H$34:$H$777,СВЦЭМ!$A$34:$A$777,$A289,СВЦЭМ!$B$34:$B$777,L$282)+'СЕТ СН'!$F$15</f>
        <v>0</v>
      </c>
      <c r="M289" s="36">
        <f>SUMIFS(СВЦЭМ!$H$34:$H$777,СВЦЭМ!$A$34:$A$777,$A289,СВЦЭМ!$B$34:$B$777,M$282)+'СЕТ СН'!$F$15</f>
        <v>0</v>
      </c>
      <c r="N289" s="36">
        <f>SUMIFS(СВЦЭМ!$H$34:$H$777,СВЦЭМ!$A$34:$A$777,$A289,СВЦЭМ!$B$34:$B$777,N$282)+'СЕТ СН'!$F$15</f>
        <v>0</v>
      </c>
      <c r="O289" s="36">
        <f>SUMIFS(СВЦЭМ!$H$34:$H$777,СВЦЭМ!$A$34:$A$777,$A289,СВЦЭМ!$B$34:$B$777,O$282)+'СЕТ СН'!$F$15</f>
        <v>0</v>
      </c>
      <c r="P289" s="36">
        <f>SUMIFS(СВЦЭМ!$H$34:$H$777,СВЦЭМ!$A$34:$A$777,$A289,СВЦЭМ!$B$34:$B$777,P$282)+'СЕТ СН'!$F$15</f>
        <v>0</v>
      </c>
      <c r="Q289" s="36">
        <f>SUMIFS(СВЦЭМ!$H$34:$H$777,СВЦЭМ!$A$34:$A$777,$A289,СВЦЭМ!$B$34:$B$777,Q$282)+'СЕТ СН'!$F$15</f>
        <v>0</v>
      </c>
      <c r="R289" s="36">
        <f>SUMIFS(СВЦЭМ!$H$34:$H$777,СВЦЭМ!$A$34:$A$777,$A289,СВЦЭМ!$B$34:$B$777,R$282)+'СЕТ СН'!$F$15</f>
        <v>0</v>
      </c>
      <c r="S289" s="36">
        <f>SUMIFS(СВЦЭМ!$H$34:$H$777,СВЦЭМ!$A$34:$A$777,$A289,СВЦЭМ!$B$34:$B$777,S$282)+'СЕТ СН'!$F$15</f>
        <v>0</v>
      </c>
      <c r="T289" s="36">
        <f>SUMIFS(СВЦЭМ!$H$34:$H$777,СВЦЭМ!$A$34:$A$777,$A289,СВЦЭМ!$B$34:$B$777,T$282)+'СЕТ СН'!$F$15</f>
        <v>0</v>
      </c>
      <c r="U289" s="36">
        <f>SUMIFS(СВЦЭМ!$H$34:$H$777,СВЦЭМ!$A$34:$A$777,$A289,СВЦЭМ!$B$34:$B$777,U$282)+'СЕТ СН'!$F$15</f>
        <v>0</v>
      </c>
      <c r="V289" s="36">
        <f>SUMIFS(СВЦЭМ!$H$34:$H$777,СВЦЭМ!$A$34:$A$777,$A289,СВЦЭМ!$B$34:$B$777,V$282)+'СЕТ СН'!$F$15</f>
        <v>0</v>
      </c>
      <c r="W289" s="36">
        <f>SUMIFS(СВЦЭМ!$H$34:$H$777,СВЦЭМ!$A$34:$A$777,$A289,СВЦЭМ!$B$34:$B$777,W$282)+'СЕТ СН'!$F$15</f>
        <v>0</v>
      </c>
      <c r="X289" s="36">
        <f>SUMIFS(СВЦЭМ!$H$34:$H$777,СВЦЭМ!$A$34:$A$777,$A289,СВЦЭМ!$B$34:$B$777,X$282)+'СЕТ СН'!$F$15</f>
        <v>0</v>
      </c>
      <c r="Y289" s="36">
        <f>SUMIFS(СВЦЭМ!$H$34:$H$777,СВЦЭМ!$A$34:$A$777,$A289,СВЦЭМ!$B$34:$B$777,Y$282)+'СЕТ СН'!$F$15</f>
        <v>0</v>
      </c>
    </row>
    <row r="290" spans="1:25" ht="15.75" hidden="1" x14ac:dyDescent="0.2">
      <c r="A290" s="35">
        <f t="shared" si="8"/>
        <v>43869</v>
      </c>
      <c r="B290" s="36">
        <f>SUMIFS(СВЦЭМ!$H$34:$H$777,СВЦЭМ!$A$34:$A$777,$A290,СВЦЭМ!$B$34:$B$777,B$282)+'СЕТ СН'!$F$15</f>
        <v>0</v>
      </c>
      <c r="C290" s="36">
        <f>SUMIFS(СВЦЭМ!$H$34:$H$777,СВЦЭМ!$A$34:$A$777,$A290,СВЦЭМ!$B$34:$B$777,C$282)+'СЕТ СН'!$F$15</f>
        <v>0</v>
      </c>
      <c r="D290" s="36">
        <f>SUMIFS(СВЦЭМ!$H$34:$H$777,СВЦЭМ!$A$34:$A$777,$A290,СВЦЭМ!$B$34:$B$777,D$282)+'СЕТ СН'!$F$15</f>
        <v>0</v>
      </c>
      <c r="E290" s="36">
        <f>SUMIFS(СВЦЭМ!$H$34:$H$777,СВЦЭМ!$A$34:$A$777,$A290,СВЦЭМ!$B$34:$B$777,E$282)+'СЕТ СН'!$F$15</f>
        <v>0</v>
      </c>
      <c r="F290" s="36">
        <f>SUMIFS(СВЦЭМ!$H$34:$H$777,СВЦЭМ!$A$34:$A$777,$A290,СВЦЭМ!$B$34:$B$777,F$282)+'СЕТ СН'!$F$15</f>
        <v>0</v>
      </c>
      <c r="G290" s="36">
        <f>SUMIFS(СВЦЭМ!$H$34:$H$777,СВЦЭМ!$A$34:$A$777,$A290,СВЦЭМ!$B$34:$B$777,G$282)+'СЕТ СН'!$F$15</f>
        <v>0</v>
      </c>
      <c r="H290" s="36">
        <f>SUMIFS(СВЦЭМ!$H$34:$H$777,СВЦЭМ!$A$34:$A$777,$A290,СВЦЭМ!$B$34:$B$777,H$282)+'СЕТ СН'!$F$15</f>
        <v>0</v>
      </c>
      <c r="I290" s="36">
        <f>SUMIFS(СВЦЭМ!$H$34:$H$777,СВЦЭМ!$A$34:$A$777,$A290,СВЦЭМ!$B$34:$B$777,I$282)+'СЕТ СН'!$F$15</f>
        <v>0</v>
      </c>
      <c r="J290" s="36">
        <f>SUMIFS(СВЦЭМ!$H$34:$H$777,СВЦЭМ!$A$34:$A$777,$A290,СВЦЭМ!$B$34:$B$777,J$282)+'СЕТ СН'!$F$15</f>
        <v>0</v>
      </c>
      <c r="K290" s="36">
        <f>SUMIFS(СВЦЭМ!$H$34:$H$777,СВЦЭМ!$A$34:$A$777,$A290,СВЦЭМ!$B$34:$B$777,K$282)+'СЕТ СН'!$F$15</f>
        <v>0</v>
      </c>
      <c r="L290" s="36">
        <f>SUMIFS(СВЦЭМ!$H$34:$H$777,СВЦЭМ!$A$34:$A$777,$A290,СВЦЭМ!$B$34:$B$777,L$282)+'СЕТ СН'!$F$15</f>
        <v>0</v>
      </c>
      <c r="M290" s="36">
        <f>SUMIFS(СВЦЭМ!$H$34:$H$777,СВЦЭМ!$A$34:$A$777,$A290,СВЦЭМ!$B$34:$B$777,M$282)+'СЕТ СН'!$F$15</f>
        <v>0</v>
      </c>
      <c r="N290" s="36">
        <f>SUMIFS(СВЦЭМ!$H$34:$H$777,СВЦЭМ!$A$34:$A$777,$A290,СВЦЭМ!$B$34:$B$777,N$282)+'СЕТ СН'!$F$15</f>
        <v>0</v>
      </c>
      <c r="O290" s="36">
        <f>SUMIFS(СВЦЭМ!$H$34:$H$777,СВЦЭМ!$A$34:$A$777,$A290,СВЦЭМ!$B$34:$B$777,O$282)+'СЕТ СН'!$F$15</f>
        <v>0</v>
      </c>
      <c r="P290" s="36">
        <f>SUMIFS(СВЦЭМ!$H$34:$H$777,СВЦЭМ!$A$34:$A$777,$A290,СВЦЭМ!$B$34:$B$777,P$282)+'СЕТ СН'!$F$15</f>
        <v>0</v>
      </c>
      <c r="Q290" s="36">
        <f>SUMIFS(СВЦЭМ!$H$34:$H$777,СВЦЭМ!$A$34:$A$777,$A290,СВЦЭМ!$B$34:$B$777,Q$282)+'СЕТ СН'!$F$15</f>
        <v>0</v>
      </c>
      <c r="R290" s="36">
        <f>SUMIFS(СВЦЭМ!$H$34:$H$777,СВЦЭМ!$A$34:$A$777,$A290,СВЦЭМ!$B$34:$B$777,R$282)+'СЕТ СН'!$F$15</f>
        <v>0</v>
      </c>
      <c r="S290" s="36">
        <f>SUMIFS(СВЦЭМ!$H$34:$H$777,СВЦЭМ!$A$34:$A$777,$A290,СВЦЭМ!$B$34:$B$777,S$282)+'СЕТ СН'!$F$15</f>
        <v>0</v>
      </c>
      <c r="T290" s="36">
        <f>SUMIFS(СВЦЭМ!$H$34:$H$777,СВЦЭМ!$A$34:$A$777,$A290,СВЦЭМ!$B$34:$B$777,T$282)+'СЕТ СН'!$F$15</f>
        <v>0</v>
      </c>
      <c r="U290" s="36">
        <f>SUMIFS(СВЦЭМ!$H$34:$H$777,СВЦЭМ!$A$34:$A$777,$A290,СВЦЭМ!$B$34:$B$777,U$282)+'СЕТ СН'!$F$15</f>
        <v>0</v>
      </c>
      <c r="V290" s="36">
        <f>SUMIFS(СВЦЭМ!$H$34:$H$777,СВЦЭМ!$A$34:$A$777,$A290,СВЦЭМ!$B$34:$B$777,V$282)+'СЕТ СН'!$F$15</f>
        <v>0</v>
      </c>
      <c r="W290" s="36">
        <f>SUMIFS(СВЦЭМ!$H$34:$H$777,СВЦЭМ!$A$34:$A$777,$A290,СВЦЭМ!$B$34:$B$777,W$282)+'СЕТ СН'!$F$15</f>
        <v>0</v>
      </c>
      <c r="X290" s="36">
        <f>SUMIFS(СВЦЭМ!$H$34:$H$777,СВЦЭМ!$A$34:$A$777,$A290,СВЦЭМ!$B$34:$B$777,X$282)+'СЕТ СН'!$F$15</f>
        <v>0</v>
      </c>
      <c r="Y290" s="36">
        <f>SUMIFS(СВЦЭМ!$H$34:$H$777,СВЦЭМ!$A$34:$A$777,$A290,СВЦЭМ!$B$34:$B$777,Y$282)+'СЕТ СН'!$F$15</f>
        <v>0</v>
      </c>
    </row>
    <row r="291" spans="1:25" ht="15.75" hidden="1" x14ac:dyDescent="0.2">
      <c r="A291" s="35">
        <f t="shared" si="8"/>
        <v>43870</v>
      </c>
      <c r="B291" s="36">
        <f>SUMIFS(СВЦЭМ!$H$34:$H$777,СВЦЭМ!$A$34:$A$777,$A291,СВЦЭМ!$B$34:$B$777,B$282)+'СЕТ СН'!$F$15</f>
        <v>0</v>
      </c>
      <c r="C291" s="36">
        <f>SUMIFS(СВЦЭМ!$H$34:$H$777,СВЦЭМ!$A$34:$A$777,$A291,СВЦЭМ!$B$34:$B$777,C$282)+'СЕТ СН'!$F$15</f>
        <v>0</v>
      </c>
      <c r="D291" s="36">
        <f>SUMIFS(СВЦЭМ!$H$34:$H$777,СВЦЭМ!$A$34:$A$777,$A291,СВЦЭМ!$B$34:$B$777,D$282)+'СЕТ СН'!$F$15</f>
        <v>0</v>
      </c>
      <c r="E291" s="36">
        <f>SUMIFS(СВЦЭМ!$H$34:$H$777,СВЦЭМ!$A$34:$A$777,$A291,СВЦЭМ!$B$34:$B$777,E$282)+'СЕТ СН'!$F$15</f>
        <v>0</v>
      </c>
      <c r="F291" s="36">
        <f>SUMIFS(СВЦЭМ!$H$34:$H$777,СВЦЭМ!$A$34:$A$777,$A291,СВЦЭМ!$B$34:$B$777,F$282)+'СЕТ СН'!$F$15</f>
        <v>0</v>
      </c>
      <c r="G291" s="36">
        <f>SUMIFS(СВЦЭМ!$H$34:$H$777,СВЦЭМ!$A$34:$A$777,$A291,СВЦЭМ!$B$34:$B$777,G$282)+'СЕТ СН'!$F$15</f>
        <v>0</v>
      </c>
      <c r="H291" s="36">
        <f>SUMIFS(СВЦЭМ!$H$34:$H$777,СВЦЭМ!$A$34:$A$777,$A291,СВЦЭМ!$B$34:$B$777,H$282)+'СЕТ СН'!$F$15</f>
        <v>0</v>
      </c>
      <c r="I291" s="36">
        <f>SUMIFS(СВЦЭМ!$H$34:$H$777,СВЦЭМ!$A$34:$A$777,$A291,СВЦЭМ!$B$34:$B$777,I$282)+'СЕТ СН'!$F$15</f>
        <v>0</v>
      </c>
      <c r="J291" s="36">
        <f>SUMIFS(СВЦЭМ!$H$34:$H$777,СВЦЭМ!$A$34:$A$777,$A291,СВЦЭМ!$B$34:$B$777,J$282)+'СЕТ СН'!$F$15</f>
        <v>0</v>
      </c>
      <c r="K291" s="36">
        <f>SUMIFS(СВЦЭМ!$H$34:$H$777,СВЦЭМ!$A$34:$A$777,$A291,СВЦЭМ!$B$34:$B$777,K$282)+'СЕТ СН'!$F$15</f>
        <v>0</v>
      </c>
      <c r="L291" s="36">
        <f>SUMIFS(СВЦЭМ!$H$34:$H$777,СВЦЭМ!$A$34:$A$777,$A291,СВЦЭМ!$B$34:$B$777,L$282)+'СЕТ СН'!$F$15</f>
        <v>0</v>
      </c>
      <c r="M291" s="36">
        <f>SUMIFS(СВЦЭМ!$H$34:$H$777,СВЦЭМ!$A$34:$A$777,$A291,СВЦЭМ!$B$34:$B$777,M$282)+'СЕТ СН'!$F$15</f>
        <v>0</v>
      </c>
      <c r="N291" s="36">
        <f>SUMIFS(СВЦЭМ!$H$34:$H$777,СВЦЭМ!$A$34:$A$777,$A291,СВЦЭМ!$B$34:$B$777,N$282)+'СЕТ СН'!$F$15</f>
        <v>0</v>
      </c>
      <c r="O291" s="36">
        <f>SUMIFS(СВЦЭМ!$H$34:$H$777,СВЦЭМ!$A$34:$A$777,$A291,СВЦЭМ!$B$34:$B$777,O$282)+'СЕТ СН'!$F$15</f>
        <v>0</v>
      </c>
      <c r="P291" s="36">
        <f>SUMIFS(СВЦЭМ!$H$34:$H$777,СВЦЭМ!$A$34:$A$777,$A291,СВЦЭМ!$B$34:$B$777,P$282)+'СЕТ СН'!$F$15</f>
        <v>0</v>
      </c>
      <c r="Q291" s="36">
        <f>SUMIFS(СВЦЭМ!$H$34:$H$777,СВЦЭМ!$A$34:$A$777,$A291,СВЦЭМ!$B$34:$B$777,Q$282)+'СЕТ СН'!$F$15</f>
        <v>0</v>
      </c>
      <c r="R291" s="36">
        <f>SUMIFS(СВЦЭМ!$H$34:$H$777,СВЦЭМ!$A$34:$A$777,$A291,СВЦЭМ!$B$34:$B$777,R$282)+'СЕТ СН'!$F$15</f>
        <v>0</v>
      </c>
      <c r="S291" s="36">
        <f>SUMIFS(СВЦЭМ!$H$34:$H$777,СВЦЭМ!$A$34:$A$777,$A291,СВЦЭМ!$B$34:$B$777,S$282)+'СЕТ СН'!$F$15</f>
        <v>0</v>
      </c>
      <c r="T291" s="36">
        <f>SUMIFS(СВЦЭМ!$H$34:$H$777,СВЦЭМ!$A$34:$A$777,$A291,СВЦЭМ!$B$34:$B$777,T$282)+'СЕТ СН'!$F$15</f>
        <v>0</v>
      </c>
      <c r="U291" s="36">
        <f>SUMIFS(СВЦЭМ!$H$34:$H$777,СВЦЭМ!$A$34:$A$777,$A291,СВЦЭМ!$B$34:$B$777,U$282)+'СЕТ СН'!$F$15</f>
        <v>0</v>
      </c>
      <c r="V291" s="36">
        <f>SUMIFS(СВЦЭМ!$H$34:$H$777,СВЦЭМ!$A$34:$A$777,$A291,СВЦЭМ!$B$34:$B$777,V$282)+'СЕТ СН'!$F$15</f>
        <v>0</v>
      </c>
      <c r="W291" s="36">
        <f>SUMIFS(СВЦЭМ!$H$34:$H$777,СВЦЭМ!$A$34:$A$777,$A291,СВЦЭМ!$B$34:$B$777,W$282)+'СЕТ СН'!$F$15</f>
        <v>0</v>
      </c>
      <c r="X291" s="36">
        <f>SUMIFS(СВЦЭМ!$H$34:$H$777,СВЦЭМ!$A$34:$A$777,$A291,СВЦЭМ!$B$34:$B$777,X$282)+'СЕТ СН'!$F$15</f>
        <v>0</v>
      </c>
      <c r="Y291" s="36">
        <f>SUMIFS(СВЦЭМ!$H$34:$H$777,СВЦЭМ!$A$34:$A$777,$A291,СВЦЭМ!$B$34:$B$777,Y$282)+'СЕТ СН'!$F$15</f>
        <v>0</v>
      </c>
    </row>
    <row r="292" spans="1:25" ht="15.75" hidden="1" x14ac:dyDescent="0.2">
      <c r="A292" s="35">
        <f t="shared" si="8"/>
        <v>43871</v>
      </c>
      <c r="B292" s="36">
        <f>SUMIFS(СВЦЭМ!$H$34:$H$777,СВЦЭМ!$A$34:$A$777,$A292,СВЦЭМ!$B$34:$B$777,B$282)+'СЕТ СН'!$F$15</f>
        <v>0</v>
      </c>
      <c r="C292" s="36">
        <f>SUMIFS(СВЦЭМ!$H$34:$H$777,СВЦЭМ!$A$34:$A$777,$A292,СВЦЭМ!$B$34:$B$777,C$282)+'СЕТ СН'!$F$15</f>
        <v>0</v>
      </c>
      <c r="D292" s="36">
        <f>SUMIFS(СВЦЭМ!$H$34:$H$777,СВЦЭМ!$A$34:$A$777,$A292,СВЦЭМ!$B$34:$B$777,D$282)+'СЕТ СН'!$F$15</f>
        <v>0</v>
      </c>
      <c r="E292" s="36">
        <f>SUMIFS(СВЦЭМ!$H$34:$H$777,СВЦЭМ!$A$34:$A$777,$A292,СВЦЭМ!$B$34:$B$777,E$282)+'СЕТ СН'!$F$15</f>
        <v>0</v>
      </c>
      <c r="F292" s="36">
        <f>SUMIFS(СВЦЭМ!$H$34:$H$777,СВЦЭМ!$A$34:$A$777,$A292,СВЦЭМ!$B$34:$B$777,F$282)+'СЕТ СН'!$F$15</f>
        <v>0</v>
      </c>
      <c r="G292" s="36">
        <f>SUMIFS(СВЦЭМ!$H$34:$H$777,СВЦЭМ!$A$34:$A$777,$A292,СВЦЭМ!$B$34:$B$777,G$282)+'СЕТ СН'!$F$15</f>
        <v>0</v>
      </c>
      <c r="H292" s="36">
        <f>SUMIFS(СВЦЭМ!$H$34:$H$777,СВЦЭМ!$A$34:$A$777,$A292,СВЦЭМ!$B$34:$B$777,H$282)+'СЕТ СН'!$F$15</f>
        <v>0</v>
      </c>
      <c r="I292" s="36">
        <f>SUMIFS(СВЦЭМ!$H$34:$H$777,СВЦЭМ!$A$34:$A$777,$A292,СВЦЭМ!$B$34:$B$777,I$282)+'СЕТ СН'!$F$15</f>
        <v>0</v>
      </c>
      <c r="J292" s="36">
        <f>SUMIFS(СВЦЭМ!$H$34:$H$777,СВЦЭМ!$A$34:$A$777,$A292,СВЦЭМ!$B$34:$B$777,J$282)+'СЕТ СН'!$F$15</f>
        <v>0</v>
      </c>
      <c r="K292" s="36">
        <f>SUMIFS(СВЦЭМ!$H$34:$H$777,СВЦЭМ!$A$34:$A$777,$A292,СВЦЭМ!$B$34:$B$777,K$282)+'СЕТ СН'!$F$15</f>
        <v>0</v>
      </c>
      <c r="L292" s="36">
        <f>SUMIFS(СВЦЭМ!$H$34:$H$777,СВЦЭМ!$A$34:$A$777,$A292,СВЦЭМ!$B$34:$B$777,L$282)+'СЕТ СН'!$F$15</f>
        <v>0</v>
      </c>
      <c r="M292" s="36">
        <f>SUMIFS(СВЦЭМ!$H$34:$H$777,СВЦЭМ!$A$34:$A$777,$A292,СВЦЭМ!$B$34:$B$777,M$282)+'СЕТ СН'!$F$15</f>
        <v>0</v>
      </c>
      <c r="N292" s="36">
        <f>SUMIFS(СВЦЭМ!$H$34:$H$777,СВЦЭМ!$A$34:$A$777,$A292,СВЦЭМ!$B$34:$B$777,N$282)+'СЕТ СН'!$F$15</f>
        <v>0</v>
      </c>
      <c r="O292" s="36">
        <f>SUMIFS(СВЦЭМ!$H$34:$H$777,СВЦЭМ!$A$34:$A$777,$A292,СВЦЭМ!$B$34:$B$777,O$282)+'СЕТ СН'!$F$15</f>
        <v>0</v>
      </c>
      <c r="P292" s="36">
        <f>SUMIFS(СВЦЭМ!$H$34:$H$777,СВЦЭМ!$A$34:$A$777,$A292,СВЦЭМ!$B$34:$B$777,P$282)+'СЕТ СН'!$F$15</f>
        <v>0</v>
      </c>
      <c r="Q292" s="36">
        <f>SUMIFS(СВЦЭМ!$H$34:$H$777,СВЦЭМ!$A$34:$A$777,$A292,СВЦЭМ!$B$34:$B$777,Q$282)+'СЕТ СН'!$F$15</f>
        <v>0</v>
      </c>
      <c r="R292" s="36">
        <f>SUMIFS(СВЦЭМ!$H$34:$H$777,СВЦЭМ!$A$34:$A$777,$A292,СВЦЭМ!$B$34:$B$777,R$282)+'СЕТ СН'!$F$15</f>
        <v>0</v>
      </c>
      <c r="S292" s="36">
        <f>SUMIFS(СВЦЭМ!$H$34:$H$777,СВЦЭМ!$A$34:$A$777,$A292,СВЦЭМ!$B$34:$B$777,S$282)+'СЕТ СН'!$F$15</f>
        <v>0</v>
      </c>
      <c r="T292" s="36">
        <f>SUMIFS(СВЦЭМ!$H$34:$H$777,СВЦЭМ!$A$34:$A$777,$A292,СВЦЭМ!$B$34:$B$777,T$282)+'СЕТ СН'!$F$15</f>
        <v>0</v>
      </c>
      <c r="U292" s="36">
        <f>SUMIFS(СВЦЭМ!$H$34:$H$777,СВЦЭМ!$A$34:$A$777,$A292,СВЦЭМ!$B$34:$B$777,U$282)+'СЕТ СН'!$F$15</f>
        <v>0</v>
      </c>
      <c r="V292" s="36">
        <f>SUMIFS(СВЦЭМ!$H$34:$H$777,СВЦЭМ!$A$34:$A$777,$A292,СВЦЭМ!$B$34:$B$777,V$282)+'СЕТ СН'!$F$15</f>
        <v>0</v>
      </c>
      <c r="W292" s="36">
        <f>SUMIFS(СВЦЭМ!$H$34:$H$777,СВЦЭМ!$A$34:$A$777,$A292,СВЦЭМ!$B$34:$B$777,W$282)+'СЕТ СН'!$F$15</f>
        <v>0</v>
      </c>
      <c r="X292" s="36">
        <f>SUMIFS(СВЦЭМ!$H$34:$H$777,СВЦЭМ!$A$34:$A$777,$A292,СВЦЭМ!$B$34:$B$777,X$282)+'СЕТ СН'!$F$15</f>
        <v>0</v>
      </c>
      <c r="Y292" s="36">
        <f>SUMIFS(СВЦЭМ!$H$34:$H$777,СВЦЭМ!$A$34:$A$777,$A292,СВЦЭМ!$B$34:$B$777,Y$282)+'СЕТ СН'!$F$15</f>
        <v>0</v>
      </c>
    </row>
    <row r="293" spans="1:25" ht="15.75" hidden="1" x14ac:dyDescent="0.2">
      <c r="A293" s="35">
        <f t="shared" si="8"/>
        <v>43872</v>
      </c>
      <c r="B293" s="36">
        <f>SUMIFS(СВЦЭМ!$H$34:$H$777,СВЦЭМ!$A$34:$A$777,$A293,СВЦЭМ!$B$34:$B$777,B$282)+'СЕТ СН'!$F$15</f>
        <v>0</v>
      </c>
      <c r="C293" s="36">
        <f>SUMIFS(СВЦЭМ!$H$34:$H$777,СВЦЭМ!$A$34:$A$777,$A293,СВЦЭМ!$B$34:$B$777,C$282)+'СЕТ СН'!$F$15</f>
        <v>0</v>
      </c>
      <c r="D293" s="36">
        <f>SUMIFS(СВЦЭМ!$H$34:$H$777,СВЦЭМ!$A$34:$A$777,$A293,СВЦЭМ!$B$34:$B$777,D$282)+'СЕТ СН'!$F$15</f>
        <v>0</v>
      </c>
      <c r="E293" s="36">
        <f>SUMIFS(СВЦЭМ!$H$34:$H$777,СВЦЭМ!$A$34:$A$777,$A293,СВЦЭМ!$B$34:$B$777,E$282)+'СЕТ СН'!$F$15</f>
        <v>0</v>
      </c>
      <c r="F293" s="36">
        <f>SUMIFS(СВЦЭМ!$H$34:$H$777,СВЦЭМ!$A$34:$A$777,$A293,СВЦЭМ!$B$34:$B$777,F$282)+'СЕТ СН'!$F$15</f>
        <v>0</v>
      </c>
      <c r="G293" s="36">
        <f>SUMIFS(СВЦЭМ!$H$34:$H$777,СВЦЭМ!$A$34:$A$777,$A293,СВЦЭМ!$B$34:$B$777,G$282)+'СЕТ СН'!$F$15</f>
        <v>0</v>
      </c>
      <c r="H293" s="36">
        <f>SUMIFS(СВЦЭМ!$H$34:$H$777,СВЦЭМ!$A$34:$A$777,$A293,СВЦЭМ!$B$34:$B$777,H$282)+'СЕТ СН'!$F$15</f>
        <v>0</v>
      </c>
      <c r="I293" s="36">
        <f>SUMIFS(СВЦЭМ!$H$34:$H$777,СВЦЭМ!$A$34:$A$777,$A293,СВЦЭМ!$B$34:$B$777,I$282)+'СЕТ СН'!$F$15</f>
        <v>0</v>
      </c>
      <c r="J293" s="36">
        <f>SUMIFS(СВЦЭМ!$H$34:$H$777,СВЦЭМ!$A$34:$A$777,$A293,СВЦЭМ!$B$34:$B$777,J$282)+'СЕТ СН'!$F$15</f>
        <v>0</v>
      </c>
      <c r="K293" s="36">
        <f>SUMIFS(СВЦЭМ!$H$34:$H$777,СВЦЭМ!$A$34:$A$777,$A293,СВЦЭМ!$B$34:$B$777,K$282)+'СЕТ СН'!$F$15</f>
        <v>0</v>
      </c>
      <c r="L293" s="36">
        <f>SUMIFS(СВЦЭМ!$H$34:$H$777,СВЦЭМ!$A$34:$A$777,$A293,СВЦЭМ!$B$34:$B$777,L$282)+'СЕТ СН'!$F$15</f>
        <v>0</v>
      </c>
      <c r="M293" s="36">
        <f>SUMIFS(СВЦЭМ!$H$34:$H$777,СВЦЭМ!$A$34:$A$777,$A293,СВЦЭМ!$B$34:$B$777,M$282)+'СЕТ СН'!$F$15</f>
        <v>0</v>
      </c>
      <c r="N293" s="36">
        <f>SUMIFS(СВЦЭМ!$H$34:$H$777,СВЦЭМ!$A$34:$A$777,$A293,СВЦЭМ!$B$34:$B$777,N$282)+'СЕТ СН'!$F$15</f>
        <v>0</v>
      </c>
      <c r="O293" s="36">
        <f>SUMIFS(СВЦЭМ!$H$34:$H$777,СВЦЭМ!$A$34:$A$777,$A293,СВЦЭМ!$B$34:$B$777,O$282)+'СЕТ СН'!$F$15</f>
        <v>0</v>
      </c>
      <c r="P293" s="36">
        <f>SUMIFS(СВЦЭМ!$H$34:$H$777,СВЦЭМ!$A$34:$A$777,$A293,СВЦЭМ!$B$34:$B$777,P$282)+'СЕТ СН'!$F$15</f>
        <v>0</v>
      </c>
      <c r="Q293" s="36">
        <f>SUMIFS(СВЦЭМ!$H$34:$H$777,СВЦЭМ!$A$34:$A$777,$A293,СВЦЭМ!$B$34:$B$777,Q$282)+'СЕТ СН'!$F$15</f>
        <v>0</v>
      </c>
      <c r="R293" s="36">
        <f>SUMIFS(СВЦЭМ!$H$34:$H$777,СВЦЭМ!$A$34:$A$777,$A293,СВЦЭМ!$B$34:$B$777,R$282)+'СЕТ СН'!$F$15</f>
        <v>0</v>
      </c>
      <c r="S293" s="36">
        <f>SUMIFS(СВЦЭМ!$H$34:$H$777,СВЦЭМ!$A$34:$A$777,$A293,СВЦЭМ!$B$34:$B$777,S$282)+'СЕТ СН'!$F$15</f>
        <v>0</v>
      </c>
      <c r="T293" s="36">
        <f>SUMIFS(СВЦЭМ!$H$34:$H$777,СВЦЭМ!$A$34:$A$777,$A293,СВЦЭМ!$B$34:$B$777,T$282)+'СЕТ СН'!$F$15</f>
        <v>0</v>
      </c>
      <c r="U293" s="36">
        <f>SUMIFS(СВЦЭМ!$H$34:$H$777,СВЦЭМ!$A$34:$A$777,$A293,СВЦЭМ!$B$34:$B$777,U$282)+'СЕТ СН'!$F$15</f>
        <v>0</v>
      </c>
      <c r="V293" s="36">
        <f>SUMIFS(СВЦЭМ!$H$34:$H$777,СВЦЭМ!$A$34:$A$777,$A293,СВЦЭМ!$B$34:$B$777,V$282)+'СЕТ СН'!$F$15</f>
        <v>0</v>
      </c>
      <c r="W293" s="36">
        <f>SUMIFS(СВЦЭМ!$H$34:$H$777,СВЦЭМ!$A$34:$A$777,$A293,СВЦЭМ!$B$34:$B$777,W$282)+'СЕТ СН'!$F$15</f>
        <v>0</v>
      </c>
      <c r="X293" s="36">
        <f>SUMIFS(СВЦЭМ!$H$34:$H$777,СВЦЭМ!$A$34:$A$777,$A293,СВЦЭМ!$B$34:$B$777,X$282)+'СЕТ СН'!$F$15</f>
        <v>0</v>
      </c>
      <c r="Y293" s="36">
        <f>SUMIFS(СВЦЭМ!$H$34:$H$777,СВЦЭМ!$A$34:$A$777,$A293,СВЦЭМ!$B$34:$B$777,Y$282)+'СЕТ СН'!$F$15</f>
        <v>0</v>
      </c>
    </row>
    <row r="294" spans="1:25" ht="15.75" hidden="1" x14ac:dyDescent="0.2">
      <c r="A294" s="35">
        <f t="shared" si="8"/>
        <v>43873</v>
      </c>
      <c r="B294" s="36">
        <f>SUMIFS(СВЦЭМ!$H$34:$H$777,СВЦЭМ!$A$34:$A$777,$A294,СВЦЭМ!$B$34:$B$777,B$282)+'СЕТ СН'!$F$15</f>
        <v>0</v>
      </c>
      <c r="C294" s="36">
        <f>SUMIFS(СВЦЭМ!$H$34:$H$777,СВЦЭМ!$A$34:$A$777,$A294,СВЦЭМ!$B$34:$B$777,C$282)+'СЕТ СН'!$F$15</f>
        <v>0</v>
      </c>
      <c r="D294" s="36">
        <f>SUMIFS(СВЦЭМ!$H$34:$H$777,СВЦЭМ!$A$34:$A$777,$A294,СВЦЭМ!$B$34:$B$777,D$282)+'СЕТ СН'!$F$15</f>
        <v>0</v>
      </c>
      <c r="E294" s="36">
        <f>SUMIFS(СВЦЭМ!$H$34:$H$777,СВЦЭМ!$A$34:$A$777,$A294,СВЦЭМ!$B$34:$B$777,E$282)+'СЕТ СН'!$F$15</f>
        <v>0</v>
      </c>
      <c r="F294" s="36">
        <f>SUMIFS(СВЦЭМ!$H$34:$H$777,СВЦЭМ!$A$34:$A$777,$A294,СВЦЭМ!$B$34:$B$777,F$282)+'СЕТ СН'!$F$15</f>
        <v>0</v>
      </c>
      <c r="G294" s="36">
        <f>SUMIFS(СВЦЭМ!$H$34:$H$777,СВЦЭМ!$A$34:$A$777,$A294,СВЦЭМ!$B$34:$B$777,G$282)+'СЕТ СН'!$F$15</f>
        <v>0</v>
      </c>
      <c r="H294" s="36">
        <f>SUMIFS(СВЦЭМ!$H$34:$H$777,СВЦЭМ!$A$34:$A$777,$A294,СВЦЭМ!$B$34:$B$777,H$282)+'СЕТ СН'!$F$15</f>
        <v>0</v>
      </c>
      <c r="I294" s="36">
        <f>SUMIFS(СВЦЭМ!$H$34:$H$777,СВЦЭМ!$A$34:$A$777,$A294,СВЦЭМ!$B$34:$B$777,I$282)+'СЕТ СН'!$F$15</f>
        <v>0</v>
      </c>
      <c r="J294" s="36">
        <f>SUMIFS(СВЦЭМ!$H$34:$H$777,СВЦЭМ!$A$34:$A$777,$A294,СВЦЭМ!$B$34:$B$777,J$282)+'СЕТ СН'!$F$15</f>
        <v>0</v>
      </c>
      <c r="K294" s="36">
        <f>SUMIFS(СВЦЭМ!$H$34:$H$777,СВЦЭМ!$A$34:$A$777,$A294,СВЦЭМ!$B$34:$B$777,K$282)+'СЕТ СН'!$F$15</f>
        <v>0</v>
      </c>
      <c r="L294" s="36">
        <f>SUMIFS(СВЦЭМ!$H$34:$H$777,СВЦЭМ!$A$34:$A$777,$A294,СВЦЭМ!$B$34:$B$777,L$282)+'СЕТ СН'!$F$15</f>
        <v>0</v>
      </c>
      <c r="M294" s="36">
        <f>SUMIFS(СВЦЭМ!$H$34:$H$777,СВЦЭМ!$A$34:$A$777,$A294,СВЦЭМ!$B$34:$B$777,M$282)+'СЕТ СН'!$F$15</f>
        <v>0</v>
      </c>
      <c r="N294" s="36">
        <f>SUMIFS(СВЦЭМ!$H$34:$H$777,СВЦЭМ!$A$34:$A$777,$A294,СВЦЭМ!$B$34:$B$777,N$282)+'СЕТ СН'!$F$15</f>
        <v>0</v>
      </c>
      <c r="O294" s="36">
        <f>SUMIFS(СВЦЭМ!$H$34:$H$777,СВЦЭМ!$A$34:$A$777,$A294,СВЦЭМ!$B$34:$B$777,O$282)+'СЕТ СН'!$F$15</f>
        <v>0</v>
      </c>
      <c r="P294" s="36">
        <f>SUMIFS(СВЦЭМ!$H$34:$H$777,СВЦЭМ!$A$34:$A$777,$A294,СВЦЭМ!$B$34:$B$777,P$282)+'СЕТ СН'!$F$15</f>
        <v>0</v>
      </c>
      <c r="Q294" s="36">
        <f>SUMIFS(СВЦЭМ!$H$34:$H$777,СВЦЭМ!$A$34:$A$777,$A294,СВЦЭМ!$B$34:$B$777,Q$282)+'СЕТ СН'!$F$15</f>
        <v>0</v>
      </c>
      <c r="R294" s="36">
        <f>SUMIFS(СВЦЭМ!$H$34:$H$777,СВЦЭМ!$A$34:$A$777,$A294,СВЦЭМ!$B$34:$B$777,R$282)+'СЕТ СН'!$F$15</f>
        <v>0</v>
      </c>
      <c r="S294" s="36">
        <f>SUMIFS(СВЦЭМ!$H$34:$H$777,СВЦЭМ!$A$34:$A$777,$A294,СВЦЭМ!$B$34:$B$777,S$282)+'СЕТ СН'!$F$15</f>
        <v>0</v>
      </c>
      <c r="T294" s="36">
        <f>SUMIFS(СВЦЭМ!$H$34:$H$777,СВЦЭМ!$A$34:$A$777,$A294,СВЦЭМ!$B$34:$B$777,T$282)+'СЕТ СН'!$F$15</f>
        <v>0</v>
      </c>
      <c r="U294" s="36">
        <f>SUMIFS(СВЦЭМ!$H$34:$H$777,СВЦЭМ!$A$34:$A$777,$A294,СВЦЭМ!$B$34:$B$777,U$282)+'СЕТ СН'!$F$15</f>
        <v>0</v>
      </c>
      <c r="V294" s="36">
        <f>SUMIFS(СВЦЭМ!$H$34:$H$777,СВЦЭМ!$A$34:$A$777,$A294,СВЦЭМ!$B$34:$B$777,V$282)+'СЕТ СН'!$F$15</f>
        <v>0</v>
      </c>
      <c r="W294" s="36">
        <f>SUMIFS(СВЦЭМ!$H$34:$H$777,СВЦЭМ!$A$34:$A$777,$A294,СВЦЭМ!$B$34:$B$777,W$282)+'СЕТ СН'!$F$15</f>
        <v>0</v>
      </c>
      <c r="X294" s="36">
        <f>SUMIFS(СВЦЭМ!$H$34:$H$777,СВЦЭМ!$A$34:$A$777,$A294,СВЦЭМ!$B$34:$B$777,X$282)+'СЕТ СН'!$F$15</f>
        <v>0</v>
      </c>
      <c r="Y294" s="36">
        <f>SUMIFS(СВЦЭМ!$H$34:$H$777,СВЦЭМ!$A$34:$A$777,$A294,СВЦЭМ!$B$34:$B$777,Y$282)+'СЕТ СН'!$F$15</f>
        <v>0</v>
      </c>
    </row>
    <row r="295" spans="1:25" ht="15.75" hidden="1" x14ac:dyDescent="0.2">
      <c r="A295" s="35">
        <f t="shared" si="8"/>
        <v>43874</v>
      </c>
      <c r="B295" s="36">
        <f>SUMIFS(СВЦЭМ!$H$34:$H$777,СВЦЭМ!$A$34:$A$777,$A295,СВЦЭМ!$B$34:$B$777,B$282)+'СЕТ СН'!$F$15</f>
        <v>0</v>
      </c>
      <c r="C295" s="36">
        <f>SUMIFS(СВЦЭМ!$H$34:$H$777,СВЦЭМ!$A$34:$A$777,$A295,СВЦЭМ!$B$34:$B$777,C$282)+'СЕТ СН'!$F$15</f>
        <v>0</v>
      </c>
      <c r="D295" s="36">
        <f>SUMIFS(СВЦЭМ!$H$34:$H$777,СВЦЭМ!$A$34:$A$777,$A295,СВЦЭМ!$B$34:$B$777,D$282)+'СЕТ СН'!$F$15</f>
        <v>0</v>
      </c>
      <c r="E295" s="36">
        <f>SUMIFS(СВЦЭМ!$H$34:$H$777,СВЦЭМ!$A$34:$A$777,$A295,СВЦЭМ!$B$34:$B$777,E$282)+'СЕТ СН'!$F$15</f>
        <v>0</v>
      </c>
      <c r="F295" s="36">
        <f>SUMIFS(СВЦЭМ!$H$34:$H$777,СВЦЭМ!$A$34:$A$777,$A295,СВЦЭМ!$B$34:$B$777,F$282)+'СЕТ СН'!$F$15</f>
        <v>0</v>
      </c>
      <c r="G295" s="36">
        <f>SUMIFS(СВЦЭМ!$H$34:$H$777,СВЦЭМ!$A$34:$A$777,$A295,СВЦЭМ!$B$34:$B$777,G$282)+'СЕТ СН'!$F$15</f>
        <v>0</v>
      </c>
      <c r="H295" s="36">
        <f>SUMIFS(СВЦЭМ!$H$34:$H$777,СВЦЭМ!$A$34:$A$777,$A295,СВЦЭМ!$B$34:$B$777,H$282)+'СЕТ СН'!$F$15</f>
        <v>0</v>
      </c>
      <c r="I295" s="36">
        <f>SUMIFS(СВЦЭМ!$H$34:$H$777,СВЦЭМ!$A$34:$A$777,$A295,СВЦЭМ!$B$34:$B$777,I$282)+'СЕТ СН'!$F$15</f>
        <v>0</v>
      </c>
      <c r="J295" s="36">
        <f>SUMIFS(СВЦЭМ!$H$34:$H$777,СВЦЭМ!$A$34:$A$777,$A295,СВЦЭМ!$B$34:$B$777,J$282)+'СЕТ СН'!$F$15</f>
        <v>0</v>
      </c>
      <c r="K295" s="36">
        <f>SUMIFS(СВЦЭМ!$H$34:$H$777,СВЦЭМ!$A$34:$A$777,$A295,СВЦЭМ!$B$34:$B$777,K$282)+'СЕТ СН'!$F$15</f>
        <v>0</v>
      </c>
      <c r="L295" s="36">
        <f>SUMIFS(СВЦЭМ!$H$34:$H$777,СВЦЭМ!$A$34:$A$777,$A295,СВЦЭМ!$B$34:$B$777,L$282)+'СЕТ СН'!$F$15</f>
        <v>0</v>
      </c>
      <c r="M295" s="36">
        <f>SUMIFS(СВЦЭМ!$H$34:$H$777,СВЦЭМ!$A$34:$A$777,$A295,СВЦЭМ!$B$34:$B$777,M$282)+'СЕТ СН'!$F$15</f>
        <v>0</v>
      </c>
      <c r="N295" s="36">
        <f>SUMIFS(СВЦЭМ!$H$34:$H$777,СВЦЭМ!$A$34:$A$777,$A295,СВЦЭМ!$B$34:$B$777,N$282)+'СЕТ СН'!$F$15</f>
        <v>0</v>
      </c>
      <c r="O295" s="36">
        <f>SUMIFS(СВЦЭМ!$H$34:$H$777,СВЦЭМ!$A$34:$A$777,$A295,СВЦЭМ!$B$34:$B$777,O$282)+'СЕТ СН'!$F$15</f>
        <v>0</v>
      </c>
      <c r="P295" s="36">
        <f>SUMIFS(СВЦЭМ!$H$34:$H$777,СВЦЭМ!$A$34:$A$777,$A295,СВЦЭМ!$B$34:$B$777,P$282)+'СЕТ СН'!$F$15</f>
        <v>0</v>
      </c>
      <c r="Q295" s="36">
        <f>SUMIFS(СВЦЭМ!$H$34:$H$777,СВЦЭМ!$A$34:$A$777,$A295,СВЦЭМ!$B$34:$B$777,Q$282)+'СЕТ СН'!$F$15</f>
        <v>0</v>
      </c>
      <c r="R295" s="36">
        <f>SUMIFS(СВЦЭМ!$H$34:$H$777,СВЦЭМ!$A$34:$A$777,$A295,СВЦЭМ!$B$34:$B$777,R$282)+'СЕТ СН'!$F$15</f>
        <v>0</v>
      </c>
      <c r="S295" s="36">
        <f>SUMIFS(СВЦЭМ!$H$34:$H$777,СВЦЭМ!$A$34:$A$777,$A295,СВЦЭМ!$B$34:$B$777,S$282)+'СЕТ СН'!$F$15</f>
        <v>0</v>
      </c>
      <c r="T295" s="36">
        <f>SUMIFS(СВЦЭМ!$H$34:$H$777,СВЦЭМ!$A$34:$A$777,$A295,СВЦЭМ!$B$34:$B$777,T$282)+'СЕТ СН'!$F$15</f>
        <v>0</v>
      </c>
      <c r="U295" s="36">
        <f>SUMIFS(СВЦЭМ!$H$34:$H$777,СВЦЭМ!$A$34:$A$777,$A295,СВЦЭМ!$B$34:$B$777,U$282)+'СЕТ СН'!$F$15</f>
        <v>0</v>
      </c>
      <c r="V295" s="36">
        <f>SUMIFS(СВЦЭМ!$H$34:$H$777,СВЦЭМ!$A$34:$A$777,$A295,СВЦЭМ!$B$34:$B$777,V$282)+'СЕТ СН'!$F$15</f>
        <v>0</v>
      </c>
      <c r="W295" s="36">
        <f>SUMIFS(СВЦЭМ!$H$34:$H$777,СВЦЭМ!$A$34:$A$777,$A295,СВЦЭМ!$B$34:$B$777,W$282)+'СЕТ СН'!$F$15</f>
        <v>0</v>
      </c>
      <c r="X295" s="36">
        <f>SUMIFS(СВЦЭМ!$H$34:$H$777,СВЦЭМ!$A$34:$A$777,$A295,СВЦЭМ!$B$34:$B$777,X$282)+'СЕТ СН'!$F$15</f>
        <v>0</v>
      </c>
      <c r="Y295" s="36">
        <f>SUMIFS(СВЦЭМ!$H$34:$H$777,СВЦЭМ!$A$34:$A$777,$A295,СВЦЭМ!$B$34:$B$777,Y$282)+'СЕТ СН'!$F$15</f>
        <v>0</v>
      </c>
    </row>
    <row r="296" spans="1:25" ht="15.75" hidden="1" x14ac:dyDescent="0.2">
      <c r="A296" s="35">
        <f t="shared" si="8"/>
        <v>43875</v>
      </c>
      <c r="B296" s="36">
        <f>SUMIFS(СВЦЭМ!$H$34:$H$777,СВЦЭМ!$A$34:$A$777,$A296,СВЦЭМ!$B$34:$B$777,B$282)+'СЕТ СН'!$F$15</f>
        <v>0</v>
      </c>
      <c r="C296" s="36">
        <f>SUMIFS(СВЦЭМ!$H$34:$H$777,СВЦЭМ!$A$34:$A$777,$A296,СВЦЭМ!$B$34:$B$777,C$282)+'СЕТ СН'!$F$15</f>
        <v>0</v>
      </c>
      <c r="D296" s="36">
        <f>SUMIFS(СВЦЭМ!$H$34:$H$777,СВЦЭМ!$A$34:$A$777,$A296,СВЦЭМ!$B$34:$B$777,D$282)+'СЕТ СН'!$F$15</f>
        <v>0</v>
      </c>
      <c r="E296" s="36">
        <f>SUMIFS(СВЦЭМ!$H$34:$H$777,СВЦЭМ!$A$34:$A$777,$A296,СВЦЭМ!$B$34:$B$777,E$282)+'СЕТ СН'!$F$15</f>
        <v>0</v>
      </c>
      <c r="F296" s="36">
        <f>SUMIFS(СВЦЭМ!$H$34:$H$777,СВЦЭМ!$A$34:$A$777,$A296,СВЦЭМ!$B$34:$B$777,F$282)+'СЕТ СН'!$F$15</f>
        <v>0</v>
      </c>
      <c r="G296" s="36">
        <f>SUMIFS(СВЦЭМ!$H$34:$H$777,СВЦЭМ!$A$34:$A$777,$A296,СВЦЭМ!$B$34:$B$777,G$282)+'СЕТ СН'!$F$15</f>
        <v>0</v>
      </c>
      <c r="H296" s="36">
        <f>SUMIFS(СВЦЭМ!$H$34:$H$777,СВЦЭМ!$A$34:$A$777,$A296,СВЦЭМ!$B$34:$B$777,H$282)+'СЕТ СН'!$F$15</f>
        <v>0</v>
      </c>
      <c r="I296" s="36">
        <f>SUMIFS(СВЦЭМ!$H$34:$H$777,СВЦЭМ!$A$34:$A$777,$A296,СВЦЭМ!$B$34:$B$777,I$282)+'СЕТ СН'!$F$15</f>
        <v>0</v>
      </c>
      <c r="J296" s="36">
        <f>SUMIFS(СВЦЭМ!$H$34:$H$777,СВЦЭМ!$A$34:$A$777,$A296,СВЦЭМ!$B$34:$B$777,J$282)+'СЕТ СН'!$F$15</f>
        <v>0</v>
      </c>
      <c r="K296" s="36">
        <f>SUMIFS(СВЦЭМ!$H$34:$H$777,СВЦЭМ!$A$34:$A$777,$A296,СВЦЭМ!$B$34:$B$777,K$282)+'СЕТ СН'!$F$15</f>
        <v>0</v>
      </c>
      <c r="L296" s="36">
        <f>SUMIFS(СВЦЭМ!$H$34:$H$777,СВЦЭМ!$A$34:$A$777,$A296,СВЦЭМ!$B$34:$B$777,L$282)+'СЕТ СН'!$F$15</f>
        <v>0</v>
      </c>
      <c r="M296" s="36">
        <f>SUMIFS(СВЦЭМ!$H$34:$H$777,СВЦЭМ!$A$34:$A$777,$A296,СВЦЭМ!$B$34:$B$777,M$282)+'СЕТ СН'!$F$15</f>
        <v>0</v>
      </c>
      <c r="N296" s="36">
        <f>SUMIFS(СВЦЭМ!$H$34:$H$777,СВЦЭМ!$A$34:$A$777,$A296,СВЦЭМ!$B$34:$B$777,N$282)+'СЕТ СН'!$F$15</f>
        <v>0</v>
      </c>
      <c r="O296" s="36">
        <f>SUMIFS(СВЦЭМ!$H$34:$H$777,СВЦЭМ!$A$34:$A$777,$A296,СВЦЭМ!$B$34:$B$777,O$282)+'СЕТ СН'!$F$15</f>
        <v>0</v>
      </c>
      <c r="P296" s="36">
        <f>SUMIFS(СВЦЭМ!$H$34:$H$777,СВЦЭМ!$A$34:$A$777,$A296,СВЦЭМ!$B$34:$B$777,P$282)+'СЕТ СН'!$F$15</f>
        <v>0</v>
      </c>
      <c r="Q296" s="36">
        <f>SUMIFS(СВЦЭМ!$H$34:$H$777,СВЦЭМ!$A$34:$A$777,$A296,СВЦЭМ!$B$34:$B$777,Q$282)+'СЕТ СН'!$F$15</f>
        <v>0</v>
      </c>
      <c r="R296" s="36">
        <f>SUMIFS(СВЦЭМ!$H$34:$H$777,СВЦЭМ!$A$34:$A$777,$A296,СВЦЭМ!$B$34:$B$777,R$282)+'СЕТ СН'!$F$15</f>
        <v>0</v>
      </c>
      <c r="S296" s="36">
        <f>SUMIFS(СВЦЭМ!$H$34:$H$777,СВЦЭМ!$A$34:$A$777,$A296,СВЦЭМ!$B$34:$B$777,S$282)+'СЕТ СН'!$F$15</f>
        <v>0</v>
      </c>
      <c r="T296" s="36">
        <f>SUMIFS(СВЦЭМ!$H$34:$H$777,СВЦЭМ!$A$34:$A$777,$A296,СВЦЭМ!$B$34:$B$777,T$282)+'СЕТ СН'!$F$15</f>
        <v>0</v>
      </c>
      <c r="U296" s="36">
        <f>SUMIFS(СВЦЭМ!$H$34:$H$777,СВЦЭМ!$A$34:$A$777,$A296,СВЦЭМ!$B$34:$B$777,U$282)+'СЕТ СН'!$F$15</f>
        <v>0</v>
      </c>
      <c r="V296" s="36">
        <f>SUMIFS(СВЦЭМ!$H$34:$H$777,СВЦЭМ!$A$34:$A$777,$A296,СВЦЭМ!$B$34:$B$777,V$282)+'СЕТ СН'!$F$15</f>
        <v>0</v>
      </c>
      <c r="W296" s="36">
        <f>SUMIFS(СВЦЭМ!$H$34:$H$777,СВЦЭМ!$A$34:$A$777,$A296,СВЦЭМ!$B$34:$B$777,W$282)+'СЕТ СН'!$F$15</f>
        <v>0</v>
      </c>
      <c r="X296" s="36">
        <f>SUMIFS(СВЦЭМ!$H$34:$H$777,СВЦЭМ!$A$34:$A$777,$A296,СВЦЭМ!$B$34:$B$777,X$282)+'СЕТ СН'!$F$15</f>
        <v>0</v>
      </c>
      <c r="Y296" s="36">
        <f>SUMIFS(СВЦЭМ!$H$34:$H$777,СВЦЭМ!$A$34:$A$777,$A296,СВЦЭМ!$B$34:$B$777,Y$282)+'СЕТ СН'!$F$15</f>
        <v>0</v>
      </c>
    </row>
    <row r="297" spans="1:25" ht="15.75" hidden="1" x14ac:dyDescent="0.2">
      <c r="A297" s="35">
        <f t="shared" si="8"/>
        <v>43876</v>
      </c>
      <c r="B297" s="36">
        <f>SUMIFS(СВЦЭМ!$H$34:$H$777,СВЦЭМ!$A$34:$A$777,$A297,СВЦЭМ!$B$34:$B$777,B$282)+'СЕТ СН'!$F$15</f>
        <v>0</v>
      </c>
      <c r="C297" s="36">
        <f>SUMIFS(СВЦЭМ!$H$34:$H$777,СВЦЭМ!$A$34:$A$777,$A297,СВЦЭМ!$B$34:$B$777,C$282)+'СЕТ СН'!$F$15</f>
        <v>0</v>
      </c>
      <c r="D297" s="36">
        <f>SUMIFS(СВЦЭМ!$H$34:$H$777,СВЦЭМ!$A$34:$A$777,$A297,СВЦЭМ!$B$34:$B$777,D$282)+'СЕТ СН'!$F$15</f>
        <v>0</v>
      </c>
      <c r="E297" s="36">
        <f>SUMIFS(СВЦЭМ!$H$34:$H$777,СВЦЭМ!$A$34:$A$777,$A297,СВЦЭМ!$B$34:$B$777,E$282)+'СЕТ СН'!$F$15</f>
        <v>0</v>
      </c>
      <c r="F297" s="36">
        <f>SUMIFS(СВЦЭМ!$H$34:$H$777,СВЦЭМ!$A$34:$A$777,$A297,СВЦЭМ!$B$34:$B$777,F$282)+'СЕТ СН'!$F$15</f>
        <v>0</v>
      </c>
      <c r="G297" s="36">
        <f>SUMIFS(СВЦЭМ!$H$34:$H$777,СВЦЭМ!$A$34:$A$777,$A297,СВЦЭМ!$B$34:$B$777,G$282)+'СЕТ СН'!$F$15</f>
        <v>0</v>
      </c>
      <c r="H297" s="36">
        <f>SUMIFS(СВЦЭМ!$H$34:$H$777,СВЦЭМ!$A$34:$A$777,$A297,СВЦЭМ!$B$34:$B$777,H$282)+'СЕТ СН'!$F$15</f>
        <v>0</v>
      </c>
      <c r="I297" s="36">
        <f>SUMIFS(СВЦЭМ!$H$34:$H$777,СВЦЭМ!$A$34:$A$777,$A297,СВЦЭМ!$B$34:$B$777,I$282)+'СЕТ СН'!$F$15</f>
        <v>0</v>
      </c>
      <c r="J297" s="36">
        <f>SUMIFS(СВЦЭМ!$H$34:$H$777,СВЦЭМ!$A$34:$A$777,$A297,СВЦЭМ!$B$34:$B$777,J$282)+'СЕТ СН'!$F$15</f>
        <v>0</v>
      </c>
      <c r="K297" s="36">
        <f>SUMIFS(СВЦЭМ!$H$34:$H$777,СВЦЭМ!$A$34:$A$777,$A297,СВЦЭМ!$B$34:$B$777,K$282)+'СЕТ СН'!$F$15</f>
        <v>0</v>
      </c>
      <c r="L297" s="36">
        <f>SUMIFS(СВЦЭМ!$H$34:$H$777,СВЦЭМ!$A$34:$A$777,$A297,СВЦЭМ!$B$34:$B$777,L$282)+'СЕТ СН'!$F$15</f>
        <v>0</v>
      </c>
      <c r="M297" s="36">
        <f>SUMIFS(СВЦЭМ!$H$34:$H$777,СВЦЭМ!$A$34:$A$777,$A297,СВЦЭМ!$B$34:$B$777,M$282)+'СЕТ СН'!$F$15</f>
        <v>0</v>
      </c>
      <c r="N297" s="36">
        <f>SUMIFS(СВЦЭМ!$H$34:$H$777,СВЦЭМ!$A$34:$A$777,$A297,СВЦЭМ!$B$34:$B$777,N$282)+'СЕТ СН'!$F$15</f>
        <v>0</v>
      </c>
      <c r="O297" s="36">
        <f>SUMIFS(СВЦЭМ!$H$34:$H$777,СВЦЭМ!$A$34:$A$777,$A297,СВЦЭМ!$B$34:$B$777,O$282)+'СЕТ СН'!$F$15</f>
        <v>0</v>
      </c>
      <c r="P297" s="36">
        <f>SUMIFS(СВЦЭМ!$H$34:$H$777,СВЦЭМ!$A$34:$A$777,$A297,СВЦЭМ!$B$34:$B$777,P$282)+'СЕТ СН'!$F$15</f>
        <v>0</v>
      </c>
      <c r="Q297" s="36">
        <f>SUMIFS(СВЦЭМ!$H$34:$H$777,СВЦЭМ!$A$34:$A$777,$A297,СВЦЭМ!$B$34:$B$777,Q$282)+'СЕТ СН'!$F$15</f>
        <v>0</v>
      </c>
      <c r="R297" s="36">
        <f>SUMIFS(СВЦЭМ!$H$34:$H$777,СВЦЭМ!$A$34:$A$777,$A297,СВЦЭМ!$B$34:$B$777,R$282)+'СЕТ СН'!$F$15</f>
        <v>0</v>
      </c>
      <c r="S297" s="36">
        <f>SUMIFS(СВЦЭМ!$H$34:$H$777,СВЦЭМ!$A$34:$A$777,$A297,СВЦЭМ!$B$34:$B$777,S$282)+'СЕТ СН'!$F$15</f>
        <v>0</v>
      </c>
      <c r="T297" s="36">
        <f>SUMIFS(СВЦЭМ!$H$34:$H$777,СВЦЭМ!$A$34:$A$777,$A297,СВЦЭМ!$B$34:$B$777,T$282)+'СЕТ СН'!$F$15</f>
        <v>0</v>
      </c>
      <c r="U297" s="36">
        <f>SUMIFS(СВЦЭМ!$H$34:$H$777,СВЦЭМ!$A$34:$A$777,$A297,СВЦЭМ!$B$34:$B$777,U$282)+'СЕТ СН'!$F$15</f>
        <v>0</v>
      </c>
      <c r="V297" s="36">
        <f>SUMIFS(СВЦЭМ!$H$34:$H$777,СВЦЭМ!$A$34:$A$777,$A297,СВЦЭМ!$B$34:$B$777,V$282)+'СЕТ СН'!$F$15</f>
        <v>0</v>
      </c>
      <c r="W297" s="36">
        <f>SUMIFS(СВЦЭМ!$H$34:$H$777,СВЦЭМ!$A$34:$A$777,$A297,СВЦЭМ!$B$34:$B$777,W$282)+'СЕТ СН'!$F$15</f>
        <v>0</v>
      </c>
      <c r="X297" s="36">
        <f>SUMIFS(СВЦЭМ!$H$34:$H$777,СВЦЭМ!$A$34:$A$777,$A297,СВЦЭМ!$B$34:$B$777,X$282)+'СЕТ СН'!$F$15</f>
        <v>0</v>
      </c>
      <c r="Y297" s="36">
        <f>SUMIFS(СВЦЭМ!$H$34:$H$777,СВЦЭМ!$A$34:$A$777,$A297,СВЦЭМ!$B$34:$B$777,Y$282)+'СЕТ СН'!$F$15</f>
        <v>0</v>
      </c>
    </row>
    <row r="298" spans="1:25" ht="15.75" hidden="1" x14ac:dyDescent="0.2">
      <c r="A298" s="35">
        <f t="shared" si="8"/>
        <v>43877</v>
      </c>
      <c r="B298" s="36">
        <f>SUMIFS(СВЦЭМ!$H$34:$H$777,СВЦЭМ!$A$34:$A$777,$A298,СВЦЭМ!$B$34:$B$777,B$282)+'СЕТ СН'!$F$15</f>
        <v>0</v>
      </c>
      <c r="C298" s="36">
        <f>SUMIFS(СВЦЭМ!$H$34:$H$777,СВЦЭМ!$A$34:$A$777,$A298,СВЦЭМ!$B$34:$B$777,C$282)+'СЕТ СН'!$F$15</f>
        <v>0</v>
      </c>
      <c r="D298" s="36">
        <f>SUMIFS(СВЦЭМ!$H$34:$H$777,СВЦЭМ!$A$34:$A$777,$A298,СВЦЭМ!$B$34:$B$777,D$282)+'СЕТ СН'!$F$15</f>
        <v>0</v>
      </c>
      <c r="E298" s="36">
        <f>SUMIFS(СВЦЭМ!$H$34:$H$777,СВЦЭМ!$A$34:$A$777,$A298,СВЦЭМ!$B$34:$B$777,E$282)+'СЕТ СН'!$F$15</f>
        <v>0</v>
      </c>
      <c r="F298" s="36">
        <f>SUMIFS(СВЦЭМ!$H$34:$H$777,СВЦЭМ!$A$34:$A$777,$A298,СВЦЭМ!$B$34:$B$777,F$282)+'СЕТ СН'!$F$15</f>
        <v>0</v>
      </c>
      <c r="G298" s="36">
        <f>SUMIFS(СВЦЭМ!$H$34:$H$777,СВЦЭМ!$A$34:$A$777,$A298,СВЦЭМ!$B$34:$B$777,G$282)+'СЕТ СН'!$F$15</f>
        <v>0</v>
      </c>
      <c r="H298" s="36">
        <f>SUMIFS(СВЦЭМ!$H$34:$H$777,СВЦЭМ!$A$34:$A$777,$A298,СВЦЭМ!$B$34:$B$777,H$282)+'СЕТ СН'!$F$15</f>
        <v>0</v>
      </c>
      <c r="I298" s="36">
        <f>SUMIFS(СВЦЭМ!$H$34:$H$777,СВЦЭМ!$A$34:$A$777,$A298,СВЦЭМ!$B$34:$B$777,I$282)+'СЕТ СН'!$F$15</f>
        <v>0</v>
      </c>
      <c r="J298" s="36">
        <f>SUMIFS(СВЦЭМ!$H$34:$H$777,СВЦЭМ!$A$34:$A$777,$A298,СВЦЭМ!$B$34:$B$777,J$282)+'СЕТ СН'!$F$15</f>
        <v>0</v>
      </c>
      <c r="K298" s="36">
        <f>SUMIFS(СВЦЭМ!$H$34:$H$777,СВЦЭМ!$A$34:$A$777,$A298,СВЦЭМ!$B$34:$B$777,K$282)+'СЕТ СН'!$F$15</f>
        <v>0</v>
      </c>
      <c r="L298" s="36">
        <f>SUMIFS(СВЦЭМ!$H$34:$H$777,СВЦЭМ!$A$34:$A$777,$A298,СВЦЭМ!$B$34:$B$777,L$282)+'СЕТ СН'!$F$15</f>
        <v>0</v>
      </c>
      <c r="M298" s="36">
        <f>SUMIFS(СВЦЭМ!$H$34:$H$777,СВЦЭМ!$A$34:$A$777,$A298,СВЦЭМ!$B$34:$B$777,M$282)+'СЕТ СН'!$F$15</f>
        <v>0</v>
      </c>
      <c r="N298" s="36">
        <f>SUMIFS(СВЦЭМ!$H$34:$H$777,СВЦЭМ!$A$34:$A$777,$A298,СВЦЭМ!$B$34:$B$777,N$282)+'СЕТ СН'!$F$15</f>
        <v>0</v>
      </c>
      <c r="O298" s="36">
        <f>SUMIFS(СВЦЭМ!$H$34:$H$777,СВЦЭМ!$A$34:$A$777,$A298,СВЦЭМ!$B$34:$B$777,O$282)+'СЕТ СН'!$F$15</f>
        <v>0</v>
      </c>
      <c r="P298" s="36">
        <f>SUMIFS(СВЦЭМ!$H$34:$H$777,СВЦЭМ!$A$34:$A$777,$A298,СВЦЭМ!$B$34:$B$777,P$282)+'СЕТ СН'!$F$15</f>
        <v>0</v>
      </c>
      <c r="Q298" s="36">
        <f>SUMIFS(СВЦЭМ!$H$34:$H$777,СВЦЭМ!$A$34:$A$777,$A298,СВЦЭМ!$B$34:$B$777,Q$282)+'СЕТ СН'!$F$15</f>
        <v>0</v>
      </c>
      <c r="R298" s="36">
        <f>SUMIFS(СВЦЭМ!$H$34:$H$777,СВЦЭМ!$A$34:$A$777,$A298,СВЦЭМ!$B$34:$B$777,R$282)+'СЕТ СН'!$F$15</f>
        <v>0</v>
      </c>
      <c r="S298" s="36">
        <f>SUMIFS(СВЦЭМ!$H$34:$H$777,СВЦЭМ!$A$34:$A$777,$A298,СВЦЭМ!$B$34:$B$777,S$282)+'СЕТ СН'!$F$15</f>
        <v>0</v>
      </c>
      <c r="T298" s="36">
        <f>SUMIFS(СВЦЭМ!$H$34:$H$777,СВЦЭМ!$A$34:$A$777,$A298,СВЦЭМ!$B$34:$B$777,T$282)+'СЕТ СН'!$F$15</f>
        <v>0</v>
      </c>
      <c r="U298" s="36">
        <f>SUMIFS(СВЦЭМ!$H$34:$H$777,СВЦЭМ!$A$34:$A$777,$A298,СВЦЭМ!$B$34:$B$777,U$282)+'СЕТ СН'!$F$15</f>
        <v>0</v>
      </c>
      <c r="V298" s="36">
        <f>SUMIFS(СВЦЭМ!$H$34:$H$777,СВЦЭМ!$A$34:$A$777,$A298,СВЦЭМ!$B$34:$B$777,V$282)+'СЕТ СН'!$F$15</f>
        <v>0</v>
      </c>
      <c r="W298" s="36">
        <f>SUMIFS(СВЦЭМ!$H$34:$H$777,СВЦЭМ!$A$34:$A$777,$A298,СВЦЭМ!$B$34:$B$777,W$282)+'СЕТ СН'!$F$15</f>
        <v>0</v>
      </c>
      <c r="X298" s="36">
        <f>SUMIFS(СВЦЭМ!$H$34:$H$777,СВЦЭМ!$A$34:$A$777,$A298,СВЦЭМ!$B$34:$B$777,X$282)+'СЕТ СН'!$F$15</f>
        <v>0</v>
      </c>
      <c r="Y298" s="36">
        <f>SUMIFS(СВЦЭМ!$H$34:$H$777,СВЦЭМ!$A$34:$A$777,$A298,СВЦЭМ!$B$34:$B$777,Y$282)+'СЕТ СН'!$F$15</f>
        <v>0</v>
      </c>
    </row>
    <row r="299" spans="1:25" ht="15.75" hidden="1" x14ac:dyDescent="0.2">
      <c r="A299" s="35">
        <f t="shared" si="8"/>
        <v>43878</v>
      </c>
      <c r="B299" s="36">
        <f>SUMIFS(СВЦЭМ!$H$34:$H$777,СВЦЭМ!$A$34:$A$777,$A299,СВЦЭМ!$B$34:$B$777,B$282)+'СЕТ СН'!$F$15</f>
        <v>0</v>
      </c>
      <c r="C299" s="36">
        <f>SUMIFS(СВЦЭМ!$H$34:$H$777,СВЦЭМ!$A$34:$A$777,$A299,СВЦЭМ!$B$34:$B$777,C$282)+'СЕТ СН'!$F$15</f>
        <v>0</v>
      </c>
      <c r="D299" s="36">
        <f>SUMIFS(СВЦЭМ!$H$34:$H$777,СВЦЭМ!$A$34:$A$777,$A299,СВЦЭМ!$B$34:$B$777,D$282)+'СЕТ СН'!$F$15</f>
        <v>0</v>
      </c>
      <c r="E299" s="36">
        <f>SUMIFS(СВЦЭМ!$H$34:$H$777,СВЦЭМ!$A$34:$A$777,$A299,СВЦЭМ!$B$34:$B$777,E$282)+'СЕТ СН'!$F$15</f>
        <v>0</v>
      </c>
      <c r="F299" s="36">
        <f>SUMIFS(СВЦЭМ!$H$34:$H$777,СВЦЭМ!$A$34:$A$777,$A299,СВЦЭМ!$B$34:$B$777,F$282)+'СЕТ СН'!$F$15</f>
        <v>0</v>
      </c>
      <c r="G299" s="36">
        <f>SUMIFS(СВЦЭМ!$H$34:$H$777,СВЦЭМ!$A$34:$A$777,$A299,СВЦЭМ!$B$34:$B$777,G$282)+'СЕТ СН'!$F$15</f>
        <v>0</v>
      </c>
      <c r="H299" s="36">
        <f>SUMIFS(СВЦЭМ!$H$34:$H$777,СВЦЭМ!$A$34:$A$777,$A299,СВЦЭМ!$B$34:$B$777,H$282)+'СЕТ СН'!$F$15</f>
        <v>0</v>
      </c>
      <c r="I299" s="36">
        <f>SUMIFS(СВЦЭМ!$H$34:$H$777,СВЦЭМ!$A$34:$A$777,$A299,СВЦЭМ!$B$34:$B$777,I$282)+'СЕТ СН'!$F$15</f>
        <v>0</v>
      </c>
      <c r="J299" s="36">
        <f>SUMIFS(СВЦЭМ!$H$34:$H$777,СВЦЭМ!$A$34:$A$777,$A299,СВЦЭМ!$B$34:$B$777,J$282)+'СЕТ СН'!$F$15</f>
        <v>0</v>
      </c>
      <c r="K299" s="36">
        <f>SUMIFS(СВЦЭМ!$H$34:$H$777,СВЦЭМ!$A$34:$A$777,$A299,СВЦЭМ!$B$34:$B$777,K$282)+'СЕТ СН'!$F$15</f>
        <v>0</v>
      </c>
      <c r="L299" s="36">
        <f>SUMIFS(СВЦЭМ!$H$34:$H$777,СВЦЭМ!$A$34:$A$777,$A299,СВЦЭМ!$B$34:$B$777,L$282)+'СЕТ СН'!$F$15</f>
        <v>0</v>
      </c>
      <c r="M299" s="36">
        <f>SUMIFS(СВЦЭМ!$H$34:$H$777,СВЦЭМ!$A$34:$A$777,$A299,СВЦЭМ!$B$34:$B$777,M$282)+'СЕТ СН'!$F$15</f>
        <v>0</v>
      </c>
      <c r="N299" s="36">
        <f>SUMIFS(СВЦЭМ!$H$34:$H$777,СВЦЭМ!$A$34:$A$777,$A299,СВЦЭМ!$B$34:$B$777,N$282)+'СЕТ СН'!$F$15</f>
        <v>0</v>
      </c>
      <c r="O299" s="36">
        <f>SUMIFS(СВЦЭМ!$H$34:$H$777,СВЦЭМ!$A$34:$A$777,$A299,СВЦЭМ!$B$34:$B$777,O$282)+'СЕТ СН'!$F$15</f>
        <v>0</v>
      </c>
      <c r="P299" s="36">
        <f>SUMIFS(СВЦЭМ!$H$34:$H$777,СВЦЭМ!$A$34:$A$777,$A299,СВЦЭМ!$B$34:$B$777,P$282)+'СЕТ СН'!$F$15</f>
        <v>0</v>
      </c>
      <c r="Q299" s="36">
        <f>SUMIFS(СВЦЭМ!$H$34:$H$777,СВЦЭМ!$A$34:$A$777,$A299,СВЦЭМ!$B$34:$B$777,Q$282)+'СЕТ СН'!$F$15</f>
        <v>0</v>
      </c>
      <c r="R299" s="36">
        <f>SUMIFS(СВЦЭМ!$H$34:$H$777,СВЦЭМ!$A$34:$A$777,$A299,СВЦЭМ!$B$34:$B$777,R$282)+'СЕТ СН'!$F$15</f>
        <v>0</v>
      </c>
      <c r="S299" s="36">
        <f>SUMIFS(СВЦЭМ!$H$34:$H$777,СВЦЭМ!$A$34:$A$777,$A299,СВЦЭМ!$B$34:$B$777,S$282)+'СЕТ СН'!$F$15</f>
        <v>0</v>
      </c>
      <c r="T299" s="36">
        <f>SUMIFS(СВЦЭМ!$H$34:$H$777,СВЦЭМ!$A$34:$A$777,$A299,СВЦЭМ!$B$34:$B$777,T$282)+'СЕТ СН'!$F$15</f>
        <v>0</v>
      </c>
      <c r="U299" s="36">
        <f>SUMIFS(СВЦЭМ!$H$34:$H$777,СВЦЭМ!$A$34:$A$777,$A299,СВЦЭМ!$B$34:$B$777,U$282)+'СЕТ СН'!$F$15</f>
        <v>0</v>
      </c>
      <c r="V299" s="36">
        <f>SUMIFS(СВЦЭМ!$H$34:$H$777,СВЦЭМ!$A$34:$A$777,$A299,СВЦЭМ!$B$34:$B$777,V$282)+'СЕТ СН'!$F$15</f>
        <v>0</v>
      </c>
      <c r="W299" s="36">
        <f>SUMIFS(СВЦЭМ!$H$34:$H$777,СВЦЭМ!$A$34:$A$777,$A299,СВЦЭМ!$B$34:$B$777,W$282)+'СЕТ СН'!$F$15</f>
        <v>0</v>
      </c>
      <c r="X299" s="36">
        <f>SUMIFS(СВЦЭМ!$H$34:$H$777,СВЦЭМ!$A$34:$A$777,$A299,СВЦЭМ!$B$34:$B$777,X$282)+'СЕТ СН'!$F$15</f>
        <v>0</v>
      </c>
      <c r="Y299" s="36">
        <f>SUMIFS(СВЦЭМ!$H$34:$H$777,СВЦЭМ!$A$34:$A$777,$A299,СВЦЭМ!$B$34:$B$777,Y$282)+'СЕТ СН'!$F$15</f>
        <v>0</v>
      </c>
    </row>
    <row r="300" spans="1:25" ht="15.75" hidden="1" x14ac:dyDescent="0.2">
      <c r="A300" s="35">
        <f t="shared" si="8"/>
        <v>43879</v>
      </c>
      <c r="B300" s="36">
        <f>SUMIFS(СВЦЭМ!$H$34:$H$777,СВЦЭМ!$A$34:$A$777,$A300,СВЦЭМ!$B$34:$B$777,B$282)+'СЕТ СН'!$F$15</f>
        <v>0</v>
      </c>
      <c r="C300" s="36">
        <f>SUMIFS(СВЦЭМ!$H$34:$H$777,СВЦЭМ!$A$34:$A$777,$A300,СВЦЭМ!$B$34:$B$777,C$282)+'СЕТ СН'!$F$15</f>
        <v>0</v>
      </c>
      <c r="D300" s="36">
        <f>SUMIFS(СВЦЭМ!$H$34:$H$777,СВЦЭМ!$A$34:$A$777,$A300,СВЦЭМ!$B$34:$B$777,D$282)+'СЕТ СН'!$F$15</f>
        <v>0</v>
      </c>
      <c r="E300" s="36">
        <f>SUMIFS(СВЦЭМ!$H$34:$H$777,СВЦЭМ!$A$34:$A$777,$A300,СВЦЭМ!$B$34:$B$777,E$282)+'СЕТ СН'!$F$15</f>
        <v>0</v>
      </c>
      <c r="F300" s="36">
        <f>SUMIFS(СВЦЭМ!$H$34:$H$777,СВЦЭМ!$A$34:$A$777,$A300,СВЦЭМ!$B$34:$B$777,F$282)+'СЕТ СН'!$F$15</f>
        <v>0</v>
      </c>
      <c r="G300" s="36">
        <f>SUMIFS(СВЦЭМ!$H$34:$H$777,СВЦЭМ!$A$34:$A$777,$A300,СВЦЭМ!$B$34:$B$777,G$282)+'СЕТ СН'!$F$15</f>
        <v>0</v>
      </c>
      <c r="H300" s="36">
        <f>SUMIFS(СВЦЭМ!$H$34:$H$777,СВЦЭМ!$A$34:$A$777,$A300,СВЦЭМ!$B$34:$B$777,H$282)+'СЕТ СН'!$F$15</f>
        <v>0</v>
      </c>
      <c r="I300" s="36">
        <f>SUMIFS(СВЦЭМ!$H$34:$H$777,СВЦЭМ!$A$34:$A$777,$A300,СВЦЭМ!$B$34:$B$777,I$282)+'СЕТ СН'!$F$15</f>
        <v>0</v>
      </c>
      <c r="J300" s="36">
        <f>SUMIFS(СВЦЭМ!$H$34:$H$777,СВЦЭМ!$A$34:$A$777,$A300,СВЦЭМ!$B$34:$B$777,J$282)+'СЕТ СН'!$F$15</f>
        <v>0</v>
      </c>
      <c r="K300" s="36">
        <f>SUMIFS(СВЦЭМ!$H$34:$H$777,СВЦЭМ!$A$34:$A$777,$A300,СВЦЭМ!$B$34:$B$777,K$282)+'СЕТ СН'!$F$15</f>
        <v>0</v>
      </c>
      <c r="L300" s="36">
        <f>SUMIFS(СВЦЭМ!$H$34:$H$777,СВЦЭМ!$A$34:$A$777,$A300,СВЦЭМ!$B$34:$B$777,L$282)+'СЕТ СН'!$F$15</f>
        <v>0</v>
      </c>
      <c r="M300" s="36">
        <f>SUMIFS(СВЦЭМ!$H$34:$H$777,СВЦЭМ!$A$34:$A$777,$A300,СВЦЭМ!$B$34:$B$777,M$282)+'СЕТ СН'!$F$15</f>
        <v>0</v>
      </c>
      <c r="N300" s="36">
        <f>SUMIFS(СВЦЭМ!$H$34:$H$777,СВЦЭМ!$A$34:$A$777,$A300,СВЦЭМ!$B$34:$B$777,N$282)+'СЕТ СН'!$F$15</f>
        <v>0</v>
      </c>
      <c r="O300" s="36">
        <f>SUMIFS(СВЦЭМ!$H$34:$H$777,СВЦЭМ!$A$34:$A$777,$A300,СВЦЭМ!$B$34:$B$777,O$282)+'СЕТ СН'!$F$15</f>
        <v>0</v>
      </c>
      <c r="P300" s="36">
        <f>SUMIFS(СВЦЭМ!$H$34:$H$777,СВЦЭМ!$A$34:$A$777,$A300,СВЦЭМ!$B$34:$B$777,P$282)+'СЕТ СН'!$F$15</f>
        <v>0</v>
      </c>
      <c r="Q300" s="36">
        <f>SUMIFS(СВЦЭМ!$H$34:$H$777,СВЦЭМ!$A$34:$A$777,$A300,СВЦЭМ!$B$34:$B$777,Q$282)+'СЕТ СН'!$F$15</f>
        <v>0</v>
      </c>
      <c r="R300" s="36">
        <f>SUMIFS(СВЦЭМ!$H$34:$H$777,СВЦЭМ!$A$34:$A$777,$A300,СВЦЭМ!$B$34:$B$777,R$282)+'СЕТ СН'!$F$15</f>
        <v>0</v>
      </c>
      <c r="S300" s="36">
        <f>SUMIFS(СВЦЭМ!$H$34:$H$777,СВЦЭМ!$A$34:$A$777,$A300,СВЦЭМ!$B$34:$B$777,S$282)+'СЕТ СН'!$F$15</f>
        <v>0</v>
      </c>
      <c r="T300" s="36">
        <f>SUMIFS(СВЦЭМ!$H$34:$H$777,СВЦЭМ!$A$34:$A$777,$A300,СВЦЭМ!$B$34:$B$777,T$282)+'СЕТ СН'!$F$15</f>
        <v>0</v>
      </c>
      <c r="U300" s="36">
        <f>SUMIFS(СВЦЭМ!$H$34:$H$777,СВЦЭМ!$A$34:$A$777,$A300,СВЦЭМ!$B$34:$B$777,U$282)+'СЕТ СН'!$F$15</f>
        <v>0</v>
      </c>
      <c r="V300" s="36">
        <f>SUMIFS(СВЦЭМ!$H$34:$H$777,СВЦЭМ!$A$34:$A$777,$A300,СВЦЭМ!$B$34:$B$777,V$282)+'СЕТ СН'!$F$15</f>
        <v>0</v>
      </c>
      <c r="W300" s="36">
        <f>SUMIFS(СВЦЭМ!$H$34:$H$777,СВЦЭМ!$A$34:$A$777,$A300,СВЦЭМ!$B$34:$B$777,W$282)+'СЕТ СН'!$F$15</f>
        <v>0</v>
      </c>
      <c r="X300" s="36">
        <f>SUMIFS(СВЦЭМ!$H$34:$H$777,СВЦЭМ!$A$34:$A$777,$A300,СВЦЭМ!$B$34:$B$777,X$282)+'СЕТ СН'!$F$15</f>
        <v>0</v>
      </c>
      <c r="Y300" s="36">
        <f>SUMIFS(СВЦЭМ!$H$34:$H$777,СВЦЭМ!$A$34:$A$777,$A300,СВЦЭМ!$B$34:$B$777,Y$282)+'СЕТ СН'!$F$15</f>
        <v>0</v>
      </c>
    </row>
    <row r="301" spans="1:25" ht="15.75" hidden="1" x14ac:dyDescent="0.2">
      <c r="A301" s="35">
        <f t="shared" si="8"/>
        <v>43880</v>
      </c>
      <c r="B301" s="36">
        <f>SUMIFS(СВЦЭМ!$H$34:$H$777,СВЦЭМ!$A$34:$A$777,$A301,СВЦЭМ!$B$34:$B$777,B$282)+'СЕТ СН'!$F$15</f>
        <v>0</v>
      </c>
      <c r="C301" s="36">
        <f>SUMIFS(СВЦЭМ!$H$34:$H$777,СВЦЭМ!$A$34:$A$777,$A301,СВЦЭМ!$B$34:$B$777,C$282)+'СЕТ СН'!$F$15</f>
        <v>0</v>
      </c>
      <c r="D301" s="36">
        <f>SUMIFS(СВЦЭМ!$H$34:$H$777,СВЦЭМ!$A$34:$A$777,$A301,СВЦЭМ!$B$34:$B$777,D$282)+'СЕТ СН'!$F$15</f>
        <v>0</v>
      </c>
      <c r="E301" s="36">
        <f>SUMIFS(СВЦЭМ!$H$34:$H$777,СВЦЭМ!$A$34:$A$777,$A301,СВЦЭМ!$B$34:$B$777,E$282)+'СЕТ СН'!$F$15</f>
        <v>0</v>
      </c>
      <c r="F301" s="36">
        <f>SUMIFS(СВЦЭМ!$H$34:$H$777,СВЦЭМ!$A$34:$A$777,$A301,СВЦЭМ!$B$34:$B$777,F$282)+'СЕТ СН'!$F$15</f>
        <v>0</v>
      </c>
      <c r="G301" s="36">
        <f>SUMIFS(СВЦЭМ!$H$34:$H$777,СВЦЭМ!$A$34:$A$777,$A301,СВЦЭМ!$B$34:$B$777,G$282)+'СЕТ СН'!$F$15</f>
        <v>0</v>
      </c>
      <c r="H301" s="36">
        <f>SUMIFS(СВЦЭМ!$H$34:$H$777,СВЦЭМ!$A$34:$A$777,$A301,СВЦЭМ!$B$34:$B$777,H$282)+'СЕТ СН'!$F$15</f>
        <v>0</v>
      </c>
      <c r="I301" s="36">
        <f>SUMIFS(СВЦЭМ!$H$34:$H$777,СВЦЭМ!$A$34:$A$777,$A301,СВЦЭМ!$B$34:$B$777,I$282)+'СЕТ СН'!$F$15</f>
        <v>0</v>
      </c>
      <c r="J301" s="36">
        <f>SUMIFS(СВЦЭМ!$H$34:$H$777,СВЦЭМ!$A$34:$A$777,$A301,СВЦЭМ!$B$34:$B$777,J$282)+'СЕТ СН'!$F$15</f>
        <v>0</v>
      </c>
      <c r="K301" s="36">
        <f>SUMIFS(СВЦЭМ!$H$34:$H$777,СВЦЭМ!$A$34:$A$777,$A301,СВЦЭМ!$B$34:$B$777,K$282)+'СЕТ СН'!$F$15</f>
        <v>0</v>
      </c>
      <c r="L301" s="36">
        <f>SUMIFS(СВЦЭМ!$H$34:$H$777,СВЦЭМ!$A$34:$A$777,$A301,СВЦЭМ!$B$34:$B$777,L$282)+'СЕТ СН'!$F$15</f>
        <v>0</v>
      </c>
      <c r="M301" s="36">
        <f>SUMIFS(СВЦЭМ!$H$34:$H$777,СВЦЭМ!$A$34:$A$777,$A301,СВЦЭМ!$B$34:$B$777,M$282)+'СЕТ СН'!$F$15</f>
        <v>0</v>
      </c>
      <c r="N301" s="36">
        <f>SUMIFS(СВЦЭМ!$H$34:$H$777,СВЦЭМ!$A$34:$A$777,$A301,СВЦЭМ!$B$34:$B$777,N$282)+'СЕТ СН'!$F$15</f>
        <v>0</v>
      </c>
      <c r="O301" s="36">
        <f>SUMIFS(СВЦЭМ!$H$34:$H$777,СВЦЭМ!$A$34:$A$777,$A301,СВЦЭМ!$B$34:$B$777,O$282)+'СЕТ СН'!$F$15</f>
        <v>0</v>
      </c>
      <c r="P301" s="36">
        <f>SUMIFS(СВЦЭМ!$H$34:$H$777,СВЦЭМ!$A$34:$A$777,$A301,СВЦЭМ!$B$34:$B$777,P$282)+'СЕТ СН'!$F$15</f>
        <v>0</v>
      </c>
      <c r="Q301" s="36">
        <f>SUMIFS(СВЦЭМ!$H$34:$H$777,СВЦЭМ!$A$34:$A$777,$A301,СВЦЭМ!$B$34:$B$777,Q$282)+'СЕТ СН'!$F$15</f>
        <v>0</v>
      </c>
      <c r="R301" s="36">
        <f>SUMIFS(СВЦЭМ!$H$34:$H$777,СВЦЭМ!$A$34:$A$777,$A301,СВЦЭМ!$B$34:$B$777,R$282)+'СЕТ СН'!$F$15</f>
        <v>0</v>
      </c>
      <c r="S301" s="36">
        <f>SUMIFS(СВЦЭМ!$H$34:$H$777,СВЦЭМ!$A$34:$A$777,$A301,СВЦЭМ!$B$34:$B$777,S$282)+'СЕТ СН'!$F$15</f>
        <v>0</v>
      </c>
      <c r="T301" s="36">
        <f>SUMIFS(СВЦЭМ!$H$34:$H$777,СВЦЭМ!$A$34:$A$777,$A301,СВЦЭМ!$B$34:$B$777,T$282)+'СЕТ СН'!$F$15</f>
        <v>0</v>
      </c>
      <c r="U301" s="36">
        <f>SUMIFS(СВЦЭМ!$H$34:$H$777,СВЦЭМ!$A$34:$A$777,$A301,СВЦЭМ!$B$34:$B$777,U$282)+'СЕТ СН'!$F$15</f>
        <v>0</v>
      </c>
      <c r="V301" s="36">
        <f>SUMIFS(СВЦЭМ!$H$34:$H$777,СВЦЭМ!$A$34:$A$777,$A301,СВЦЭМ!$B$34:$B$777,V$282)+'СЕТ СН'!$F$15</f>
        <v>0</v>
      </c>
      <c r="W301" s="36">
        <f>SUMIFS(СВЦЭМ!$H$34:$H$777,СВЦЭМ!$A$34:$A$777,$A301,СВЦЭМ!$B$34:$B$777,W$282)+'СЕТ СН'!$F$15</f>
        <v>0</v>
      </c>
      <c r="X301" s="36">
        <f>SUMIFS(СВЦЭМ!$H$34:$H$777,СВЦЭМ!$A$34:$A$777,$A301,СВЦЭМ!$B$34:$B$777,X$282)+'СЕТ СН'!$F$15</f>
        <v>0</v>
      </c>
      <c r="Y301" s="36">
        <f>SUMIFS(СВЦЭМ!$H$34:$H$777,СВЦЭМ!$A$34:$A$777,$A301,СВЦЭМ!$B$34:$B$777,Y$282)+'СЕТ СН'!$F$15</f>
        <v>0</v>
      </c>
    </row>
    <row r="302" spans="1:25" ht="15.75" hidden="1" x14ac:dyDescent="0.2">
      <c r="A302" s="35">
        <f t="shared" si="8"/>
        <v>43881</v>
      </c>
      <c r="B302" s="36">
        <f>SUMIFS(СВЦЭМ!$H$34:$H$777,СВЦЭМ!$A$34:$A$777,$A302,СВЦЭМ!$B$34:$B$777,B$282)+'СЕТ СН'!$F$15</f>
        <v>0</v>
      </c>
      <c r="C302" s="36">
        <f>SUMIFS(СВЦЭМ!$H$34:$H$777,СВЦЭМ!$A$34:$A$777,$A302,СВЦЭМ!$B$34:$B$777,C$282)+'СЕТ СН'!$F$15</f>
        <v>0</v>
      </c>
      <c r="D302" s="36">
        <f>SUMIFS(СВЦЭМ!$H$34:$H$777,СВЦЭМ!$A$34:$A$777,$A302,СВЦЭМ!$B$34:$B$777,D$282)+'СЕТ СН'!$F$15</f>
        <v>0</v>
      </c>
      <c r="E302" s="36">
        <f>SUMIFS(СВЦЭМ!$H$34:$H$777,СВЦЭМ!$A$34:$A$777,$A302,СВЦЭМ!$B$34:$B$777,E$282)+'СЕТ СН'!$F$15</f>
        <v>0</v>
      </c>
      <c r="F302" s="36">
        <f>SUMIFS(СВЦЭМ!$H$34:$H$777,СВЦЭМ!$A$34:$A$777,$A302,СВЦЭМ!$B$34:$B$777,F$282)+'СЕТ СН'!$F$15</f>
        <v>0</v>
      </c>
      <c r="G302" s="36">
        <f>SUMIFS(СВЦЭМ!$H$34:$H$777,СВЦЭМ!$A$34:$A$777,$A302,СВЦЭМ!$B$34:$B$777,G$282)+'СЕТ СН'!$F$15</f>
        <v>0</v>
      </c>
      <c r="H302" s="36">
        <f>SUMIFS(СВЦЭМ!$H$34:$H$777,СВЦЭМ!$A$34:$A$777,$A302,СВЦЭМ!$B$34:$B$777,H$282)+'СЕТ СН'!$F$15</f>
        <v>0</v>
      </c>
      <c r="I302" s="36">
        <f>SUMIFS(СВЦЭМ!$H$34:$H$777,СВЦЭМ!$A$34:$A$777,$A302,СВЦЭМ!$B$34:$B$777,I$282)+'СЕТ СН'!$F$15</f>
        <v>0</v>
      </c>
      <c r="J302" s="36">
        <f>SUMIFS(СВЦЭМ!$H$34:$H$777,СВЦЭМ!$A$34:$A$777,$A302,СВЦЭМ!$B$34:$B$777,J$282)+'СЕТ СН'!$F$15</f>
        <v>0</v>
      </c>
      <c r="K302" s="36">
        <f>SUMIFS(СВЦЭМ!$H$34:$H$777,СВЦЭМ!$A$34:$A$777,$A302,СВЦЭМ!$B$34:$B$777,K$282)+'СЕТ СН'!$F$15</f>
        <v>0</v>
      </c>
      <c r="L302" s="36">
        <f>SUMIFS(СВЦЭМ!$H$34:$H$777,СВЦЭМ!$A$34:$A$777,$A302,СВЦЭМ!$B$34:$B$777,L$282)+'СЕТ СН'!$F$15</f>
        <v>0</v>
      </c>
      <c r="M302" s="36">
        <f>SUMIFS(СВЦЭМ!$H$34:$H$777,СВЦЭМ!$A$34:$A$777,$A302,СВЦЭМ!$B$34:$B$777,M$282)+'СЕТ СН'!$F$15</f>
        <v>0</v>
      </c>
      <c r="N302" s="36">
        <f>SUMIFS(СВЦЭМ!$H$34:$H$777,СВЦЭМ!$A$34:$A$777,$A302,СВЦЭМ!$B$34:$B$777,N$282)+'СЕТ СН'!$F$15</f>
        <v>0</v>
      </c>
      <c r="O302" s="36">
        <f>SUMIFS(СВЦЭМ!$H$34:$H$777,СВЦЭМ!$A$34:$A$777,$A302,СВЦЭМ!$B$34:$B$777,O$282)+'СЕТ СН'!$F$15</f>
        <v>0</v>
      </c>
      <c r="P302" s="36">
        <f>SUMIFS(СВЦЭМ!$H$34:$H$777,СВЦЭМ!$A$34:$A$777,$A302,СВЦЭМ!$B$34:$B$777,P$282)+'СЕТ СН'!$F$15</f>
        <v>0</v>
      </c>
      <c r="Q302" s="36">
        <f>SUMIFS(СВЦЭМ!$H$34:$H$777,СВЦЭМ!$A$34:$A$777,$A302,СВЦЭМ!$B$34:$B$777,Q$282)+'СЕТ СН'!$F$15</f>
        <v>0</v>
      </c>
      <c r="R302" s="36">
        <f>SUMIFS(СВЦЭМ!$H$34:$H$777,СВЦЭМ!$A$34:$A$777,$A302,СВЦЭМ!$B$34:$B$777,R$282)+'СЕТ СН'!$F$15</f>
        <v>0</v>
      </c>
      <c r="S302" s="36">
        <f>SUMIFS(СВЦЭМ!$H$34:$H$777,СВЦЭМ!$A$34:$A$777,$A302,СВЦЭМ!$B$34:$B$777,S$282)+'СЕТ СН'!$F$15</f>
        <v>0</v>
      </c>
      <c r="T302" s="36">
        <f>SUMIFS(СВЦЭМ!$H$34:$H$777,СВЦЭМ!$A$34:$A$777,$A302,СВЦЭМ!$B$34:$B$777,T$282)+'СЕТ СН'!$F$15</f>
        <v>0</v>
      </c>
      <c r="U302" s="36">
        <f>SUMIFS(СВЦЭМ!$H$34:$H$777,СВЦЭМ!$A$34:$A$777,$A302,СВЦЭМ!$B$34:$B$777,U$282)+'СЕТ СН'!$F$15</f>
        <v>0</v>
      </c>
      <c r="V302" s="36">
        <f>SUMIFS(СВЦЭМ!$H$34:$H$777,СВЦЭМ!$A$34:$A$777,$A302,СВЦЭМ!$B$34:$B$777,V$282)+'СЕТ СН'!$F$15</f>
        <v>0</v>
      </c>
      <c r="W302" s="36">
        <f>SUMIFS(СВЦЭМ!$H$34:$H$777,СВЦЭМ!$A$34:$A$777,$A302,СВЦЭМ!$B$34:$B$777,W$282)+'СЕТ СН'!$F$15</f>
        <v>0</v>
      </c>
      <c r="X302" s="36">
        <f>SUMIFS(СВЦЭМ!$H$34:$H$777,СВЦЭМ!$A$34:$A$777,$A302,СВЦЭМ!$B$34:$B$777,X$282)+'СЕТ СН'!$F$15</f>
        <v>0</v>
      </c>
      <c r="Y302" s="36">
        <f>SUMIFS(СВЦЭМ!$H$34:$H$777,СВЦЭМ!$A$34:$A$777,$A302,СВЦЭМ!$B$34:$B$777,Y$282)+'СЕТ СН'!$F$15</f>
        <v>0</v>
      </c>
    </row>
    <row r="303" spans="1:25" ht="15.75" hidden="1" x14ac:dyDescent="0.2">
      <c r="A303" s="35">
        <f t="shared" si="8"/>
        <v>43882</v>
      </c>
      <c r="B303" s="36">
        <f>SUMIFS(СВЦЭМ!$H$34:$H$777,СВЦЭМ!$A$34:$A$777,$A303,СВЦЭМ!$B$34:$B$777,B$282)+'СЕТ СН'!$F$15</f>
        <v>0</v>
      </c>
      <c r="C303" s="36">
        <f>SUMIFS(СВЦЭМ!$H$34:$H$777,СВЦЭМ!$A$34:$A$777,$A303,СВЦЭМ!$B$34:$B$777,C$282)+'СЕТ СН'!$F$15</f>
        <v>0</v>
      </c>
      <c r="D303" s="36">
        <f>SUMIFS(СВЦЭМ!$H$34:$H$777,СВЦЭМ!$A$34:$A$777,$A303,СВЦЭМ!$B$34:$B$777,D$282)+'СЕТ СН'!$F$15</f>
        <v>0</v>
      </c>
      <c r="E303" s="36">
        <f>SUMIFS(СВЦЭМ!$H$34:$H$777,СВЦЭМ!$A$34:$A$777,$A303,СВЦЭМ!$B$34:$B$777,E$282)+'СЕТ СН'!$F$15</f>
        <v>0</v>
      </c>
      <c r="F303" s="36">
        <f>SUMIFS(СВЦЭМ!$H$34:$H$777,СВЦЭМ!$A$34:$A$777,$A303,СВЦЭМ!$B$34:$B$777,F$282)+'СЕТ СН'!$F$15</f>
        <v>0</v>
      </c>
      <c r="G303" s="36">
        <f>SUMIFS(СВЦЭМ!$H$34:$H$777,СВЦЭМ!$A$34:$A$777,$A303,СВЦЭМ!$B$34:$B$777,G$282)+'СЕТ СН'!$F$15</f>
        <v>0</v>
      </c>
      <c r="H303" s="36">
        <f>SUMIFS(СВЦЭМ!$H$34:$H$777,СВЦЭМ!$A$34:$A$777,$A303,СВЦЭМ!$B$34:$B$777,H$282)+'СЕТ СН'!$F$15</f>
        <v>0</v>
      </c>
      <c r="I303" s="36">
        <f>SUMIFS(СВЦЭМ!$H$34:$H$777,СВЦЭМ!$A$34:$A$777,$A303,СВЦЭМ!$B$34:$B$777,I$282)+'СЕТ СН'!$F$15</f>
        <v>0</v>
      </c>
      <c r="J303" s="36">
        <f>SUMIFS(СВЦЭМ!$H$34:$H$777,СВЦЭМ!$A$34:$A$777,$A303,СВЦЭМ!$B$34:$B$777,J$282)+'СЕТ СН'!$F$15</f>
        <v>0</v>
      </c>
      <c r="K303" s="36">
        <f>SUMIFS(СВЦЭМ!$H$34:$H$777,СВЦЭМ!$A$34:$A$777,$A303,СВЦЭМ!$B$34:$B$777,K$282)+'СЕТ СН'!$F$15</f>
        <v>0</v>
      </c>
      <c r="L303" s="36">
        <f>SUMIFS(СВЦЭМ!$H$34:$H$777,СВЦЭМ!$A$34:$A$777,$A303,СВЦЭМ!$B$34:$B$777,L$282)+'СЕТ СН'!$F$15</f>
        <v>0</v>
      </c>
      <c r="M303" s="36">
        <f>SUMIFS(СВЦЭМ!$H$34:$H$777,СВЦЭМ!$A$34:$A$777,$A303,СВЦЭМ!$B$34:$B$777,M$282)+'СЕТ СН'!$F$15</f>
        <v>0</v>
      </c>
      <c r="N303" s="36">
        <f>SUMIFS(СВЦЭМ!$H$34:$H$777,СВЦЭМ!$A$34:$A$777,$A303,СВЦЭМ!$B$34:$B$777,N$282)+'СЕТ СН'!$F$15</f>
        <v>0</v>
      </c>
      <c r="O303" s="36">
        <f>SUMIFS(СВЦЭМ!$H$34:$H$777,СВЦЭМ!$A$34:$A$777,$A303,СВЦЭМ!$B$34:$B$777,O$282)+'СЕТ СН'!$F$15</f>
        <v>0</v>
      </c>
      <c r="P303" s="36">
        <f>SUMIFS(СВЦЭМ!$H$34:$H$777,СВЦЭМ!$A$34:$A$777,$A303,СВЦЭМ!$B$34:$B$777,P$282)+'СЕТ СН'!$F$15</f>
        <v>0</v>
      </c>
      <c r="Q303" s="36">
        <f>SUMIFS(СВЦЭМ!$H$34:$H$777,СВЦЭМ!$A$34:$A$777,$A303,СВЦЭМ!$B$34:$B$777,Q$282)+'СЕТ СН'!$F$15</f>
        <v>0</v>
      </c>
      <c r="R303" s="36">
        <f>SUMIFS(СВЦЭМ!$H$34:$H$777,СВЦЭМ!$A$34:$A$777,$A303,СВЦЭМ!$B$34:$B$777,R$282)+'СЕТ СН'!$F$15</f>
        <v>0</v>
      </c>
      <c r="S303" s="36">
        <f>SUMIFS(СВЦЭМ!$H$34:$H$777,СВЦЭМ!$A$34:$A$777,$A303,СВЦЭМ!$B$34:$B$777,S$282)+'СЕТ СН'!$F$15</f>
        <v>0</v>
      </c>
      <c r="T303" s="36">
        <f>SUMIFS(СВЦЭМ!$H$34:$H$777,СВЦЭМ!$A$34:$A$777,$A303,СВЦЭМ!$B$34:$B$777,T$282)+'СЕТ СН'!$F$15</f>
        <v>0</v>
      </c>
      <c r="U303" s="36">
        <f>SUMIFS(СВЦЭМ!$H$34:$H$777,СВЦЭМ!$A$34:$A$777,$A303,СВЦЭМ!$B$34:$B$777,U$282)+'СЕТ СН'!$F$15</f>
        <v>0</v>
      </c>
      <c r="V303" s="36">
        <f>SUMIFS(СВЦЭМ!$H$34:$H$777,СВЦЭМ!$A$34:$A$777,$A303,СВЦЭМ!$B$34:$B$777,V$282)+'СЕТ СН'!$F$15</f>
        <v>0</v>
      </c>
      <c r="W303" s="36">
        <f>SUMIFS(СВЦЭМ!$H$34:$H$777,СВЦЭМ!$A$34:$A$777,$A303,СВЦЭМ!$B$34:$B$777,W$282)+'СЕТ СН'!$F$15</f>
        <v>0</v>
      </c>
      <c r="X303" s="36">
        <f>SUMIFS(СВЦЭМ!$H$34:$H$777,СВЦЭМ!$A$34:$A$777,$A303,СВЦЭМ!$B$34:$B$777,X$282)+'СЕТ СН'!$F$15</f>
        <v>0</v>
      </c>
      <c r="Y303" s="36">
        <f>SUMIFS(СВЦЭМ!$H$34:$H$777,СВЦЭМ!$A$34:$A$777,$A303,СВЦЭМ!$B$34:$B$777,Y$282)+'СЕТ СН'!$F$15</f>
        <v>0</v>
      </c>
    </row>
    <row r="304" spans="1:25" ht="15.75" hidden="1" x14ac:dyDescent="0.2">
      <c r="A304" s="35">
        <f t="shared" si="8"/>
        <v>43883</v>
      </c>
      <c r="B304" s="36">
        <f>SUMIFS(СВЦЭМ!$H$34:$H$777,СВЦЭМ!$A$34:$A$777,$A304,СВЦЭМ!$B$34:$B$777,B$282)+'СЕТ СН'!$F$15</f>
        <v>0</v>
      </c>
      <c r="C304" s="36">
        <f>SUMIFS(СВЦЭМ!$H$34:$H$777,СВЦЭМ!$A$34:$A$777,$A304,СВЦЭМ!$B$34:$B$777,C$282)+'СЕТ СН'!$F$15</f>
        <v>0</v>
      </c>
      <c r="D304" s="36">
        <f>SUMIFS(СВЦЭМ!$H$34:$H$777,СВЦЭМ!$A$34:$A$777,$A304,СВЦЭМ!$B$34:$B$777,D$282)+'СЕТ СН'!$F$15</f>
        <v>0</v>
      </c>
      <c r="E304" s="36">
        <f>SUMIFS(СВЦЭМ!$H$34:$H$777,СВЦЭМ!$A$34:$A$777,$A304,СВЦЭМ!$B$34:$B$777,E$282)+'СЕТ СН'!$F$15</f>
        <v>0</v>
      </c>
      <c r="F304" s="36">
        <f>SUMIFS(СВЦЭМ!$H$34:$H$777,СВЦЭМ!$A$34:$A$777,$A304,СВЦЭМ!$B$34:$B$777,F$282)+'СЕТ СН'!$F$15</f>
        <v>0</v>
      </c>
      <c r="G304" s="36">
        <f>SUMIFS(СВЦЭМ!$H$34:$H$777,СВЦЭМ!$A$34:$A$777,$A304,СВЦЭМ!$B$34:$B$777,G$282)+'СЕТ СН'!$F$15</f>
        <v>0</v>
      </c>
      <c r="H304" s="36">
        <f>SUMIFS(СВЦЭМ!$H$34:$H$777,СВЦЭМ!$A$34:$A$777,$A304,СВЦЭМ!$B$34:$B$777,H$282)+'СЕТ СН'!$F$15</f>
        <v>0</v>
      </c>
      <c r="I304" s="36">
        <f>SUMIFS(СВЦЭМ!$H$34:$H$777,СВЦЭМ!$A$34:$A$777,$A304,СВЦЭМ!$B$34:$B$777,I$282)+'СЕТ СН'!$F$15</f>
        <v>0</v>
      </c>
      <c r="J304" s="36">
        <f>SUMIFS(СВЦЭМ!$H$34:$H$777,СВЦЭМ!$A$34:$A$777,$A304,СВЦЭМ!$B$34:$B$777,J$282)+'СЕТ СН'!$F$15</f>
        <v>0</v>
      </c>
      <c r="K304" s="36">
        <f>SUMIFS(СВЦЭМ!$H$34:$H$777,СВЦЭМ!$A$34:$A$777,$A304,СВЦЭМ!$B$34:$B$777,K$282)+'СЕТ СН'!$F$15</f>
        <v>0</v>
      </c>
      <c r="L304" s="36">
        <f>SUMIFS(СВЦЭМ!$H$34:$H$777,СВЦЭМ!$A$34:$A$777,$A304,СВЦЭМ!$B$34:$B$777,L$282)+'СЕТ СН'!$F$15</f>
        <v>0</v>
      </c>
      <c r="M304" s="36">
        <f>SUMIFS(СВЦЭМ!$H$34:$H$777,СВЦЭМ!$A$34:$A$777,$A304,СВЦЭМ!$B$34:$B$777,M$282)+'СЕТ СН'!$F$15</f>
        <v>0</v>
      </c>
      <c r="N304" s="36">
        <f>SUMIFS(СВЦЭМ!$H$34:$H$777,СВЦЭМ!$A$34:$A$777,$A304,СВЦЭМ!$B$34:$B$777,N$282)+'СЕТ СН'!$F$15</f>
        <v>0</v>
      </c>
      <c r="O304" s="36">
        <f>SUMIFS(СВЦЭМ!$H$34:$H$777,СВЦЭМ!$A$34:$A$777,$A304,СВЦЭМ!$B$34:$B$777,O$282)+'СЕТ СН'!$F$15</f>
        <v>0</v>
      </c>
      <c r="P304" s="36">
        <f>SUMIFS(СВЦЭМ!$H$34:$H$777,СВЦЭМ!$A$34:$A$777,$A304,СВЦЭМ!$B$34:$B$777,P$282)+'СЕТ СН'!$F$15</f>
        <v>0</v>
      </c>
      <c r="Q304" s="36">
        <f>SUMIFS(СВЦЭМ!$H$34:$H$777,СВЦЭМ!$A$34:$A$777,$A304,СВЦЭМ!$B$34:$B$777,Q$282)+'СЕТ СН'!$F$15</f>
        <v>0</v>
      </c>
      <c r="R304" s="36">
        <f>SUMIFS(СВЦЭМ!$H$34:$H$777,СВЦЭМ!$A$34:$A$777,$A304,СВЦЭМ!$B$34:$B$777,R$282)+'СЕТ СН'!$F$15</f>
        <v>0</v>
      </c>
      <c r="S304" s="36">
        <f>SUMIFS(СВЦЭМ!$H$34:$H$777,СВЦЭМ!$A$34:$A$777,$A304,СВЦЭМ!$B$34:$B$777,S$282)+'СЕТ СН'!$F$15</f>
        <v>0</v>
      </c>
      <c r="T304" s="36">
        <f>SUMIFS(СВЦЭМ!$H$34:$H$777,СВЦЭМ!$A$34:$A$777,$A304,СВЦЭМ!$B$34:$B$777,T$282)+'СЕТ СН'!$F$15</f>
        <v>0</v>
      </c>
      <c r="U304" s="36">
        <f>SUMIFS(СВЦЭМ!$H$34:$H$777,СВЦЭМ!$A$34:$A$777,$A304,СВЦЭМ!$B$34:$B$777,U$282)+'СЕТ СН'!$F$15</f>
        <v>0</v>
      </c>
      <c r="V304" s="36">
        <f>SUMIFS(СВЦЭМ!$H$34:$H$777,СВЦЭМ!$A$34:$A$777,$A304,СВЦЭМ!$B$34:$B$777,V$282)+'СЕТ СН'!$F$15</f>
        <v>0</v>
      </c>
      <c r="W304" s="36">
        <f>SUMIFS(СВЦЭМ!$H$34:$H$777,СВЦЭМ!$A$34:$A$777,$A304,СВЦЭМ!$B$34:$B$777,W$282)+'СЕТ СН'!$F$15</f>
        <v>0</v>
      </c>
      <c r="X304" s="36">
        <f>SUMIFS(СВЦЭМ!$H$34:$H$777,СВЦЭМ!$A$34:$A$777,$A304,СВЦЭМ!$B$34:$B$777,X$282)+'СЕТ СН'!$F$15</f>
        <v>0</v>
      </c>
      <c r="Y304" s="36">
        <f>SUMIFS(СВЦЭМ!$H$34:$H$777,СВЦЭМ!$A$34:$A$777,$A304,СВЦЭМ!$B$34:$B$777,Y$282)+'СЕТ СН'!$F$15</f>
        <v>0</v>
      </c>
    </row>
    <row r="305" spans="1:27" ht="15.75" hidden="1" x14ac:dyDescent="0.2">
      <c r="A305" s="35">
        <f t="shared" si="8"/>
        <v>43884</v>
      </c>
      <c r="B305" s="36">
        <f>SUMIFS(СВЦЭМ!$H$34:$H$777,СВЦЭМ!$A$34:$A$777,$A305,СВЦЭМ!$B$34:$B$777,B$282)+'СЕТ СН'!$F$15</f>
        <v>0</v>
      </c>
      <c r="C305" s="36">
        <f>SUMIFS(СВЦЭМ!$H$34:$H$777,СВЦЭМ!$A$34:$A$777,$A305,СВЦЭМ!$B$34:$B$777,C$282)+'СЕТ СН'!$F$15</f>
        <v>0</v>
      </c>
      <c r="D305" s="36">
        <f>SUMIFS(СВЦЭМ!$H$34:$H$777,СВЦЭМ!$A$34:$A$777,$A305,СВЦЭМ!$B$34:$B$777,D$282)+'СЕТ СН'!$F$15</f>
        <v>0</v>
      </c>
      <c r="E305" s="36">
        <f>SUMIFS(СВЦЭМ!$H$34:$H$777,СВЦЭМ!$A$34:$A$777,$A305,СВЦЭМ!$B$34:$B$777,E$282)+'СЕТ СН'!$F$15</f>
        <v>0</v>
      </c>
      <c r="F305" s="36">
        <f>SUMIFS(СВЦЭМ!$H$34:$H$777,СВЦЭМ!$A$34:$A$777,$A305,СВЦЭМ!$B$34:$B$777,F$282)+'СЕТ СН'!$F$15</f>
        <v>0</v>
      </c>
      <c r="G305" s="36">
        <f>SUMIFS(СВЦЭМ!$H$34:$H$777,СВЦЭМ!$A$34:$A$777,$A305,СВЦЭМ!$B$34:$B$777,G$282)+'СЕТ СН'!$F$15</f>
        <v>0</v>
      </c>
      <c r="H305" s="36">
        <f>SUMIFS(СВЦЭМ!$H$34:$H$777,СВЦЭМ!$A$34:$A$777,$A305,СВЦЭМ!$B$34:$B$777,H$282)+'СЕТ СН'!$F$15</f>
        <v>0</v>
      </c>
      <c r="I305" s="36">
        <f>SUMIFS(СВЦЭМ!$H$34:$H$777,СВЦЭМ!$A$34:$A$777,$A305,СВЦЭМ!$B$34:$B$777,I$282)+'СЕТ СН'!$F$15</f>
        <v>0</v>
      </c>
      <c r="J305" s="36">
        <f>SUMIFS(СВЦЭМ!$H$34:$H$777,СВЦЭМ!$A$34:$A$777,$A305,СВЦЭМ!$B$34:$B$777,J$282)+'СЕТ СН'!$F$15</f>
        <v>0</v>
      </c>
      <c r="K305" s="36">
        <f>SUMIFS(СВЦЭМ!$H$34:$H$777,СВЦЭМ!$A$34:$A$777,$A305,СВЦЭМ!$B$34:$B$777,K$282)+'СЕТ СН'!$F$15</f>
        <v>0</v>
      </c>
      <c r="L305" s="36">
        <f>SUMIFS(СВЦЭМ!$H$34:$H$777,СВЦЭМ!$A$34:$A$777,$A305,СВЦЭМ!$B$34:$B$777,L$282)+'СЕТ СН'!$F$15</f>
        <v>0</v>
      </c>
      <c r="M305" s="36">
        <f>SUMIFS(СВЦЭМ!$H$34:$H$777,СВЦЭМ!$A$34:$A$777,$A305,СВЦЭМ!$B$34:$B$777,M$282)+'СЕТ СН'!$F$15</f>
        <v>0</v>
      </c>
      <c r="N305" s="36">
        <f>SUMIFS(СВЦЭМ!$H$34:$H$777,СВЦЭМ!$A$34:$A$777,$A305,СВЦЭМ!$B$34:$B$777,N$282)+'СЕТ СН'!$F$15</f>
        <v>0</v>
      </c>
      <c r="O305" s="36">
        <f>SUMIFS(СВЦЭМ!$H$34:$H$777,СВЦЭМ!$A$34:$A$777,$A305,СВЦЭМ!$B$34:$B$777,O$282)+'СЕТ СН'!$F$15</f>
        <v>0</v>
      </c>
      <c r="P305" s="36">
        <f>SUMIFS(СВЦЭМ!$H$34:$H$777,СВЦЭМ!$A$34:$A$777,$A305,СВЦЭМ!$B$34:$B$777,P$282)+'СЕТ СН'!$F$15</f>
        <v>0</v>
      </c>
      <c r="Q305" s="36">
        <f>SUMIFS(СВЦЭМ!$H$34:$H$777,СВЦЭМ!$A$34:$A$777,$A305,СВЦЭМ!$B$34:$B$777,Q$282)+'СЕТ СН'!$F$15</f>
        <v>0</v>
      </c>
      <c r="R305" s="36">
        <f>SUMIFS(СВЦЭМ!$H$34:$H$777,СВЦЭМ!$A$34:$A$777,$A305,СВЦЭМ!$B$34:$B$777,R$282)+'СЕТ СН'!$F$15</f>
        <v>0</v>
      </c>
      <c r="S305" s="36">
        <f>SUMIFS(СВЦЭМ!$H$34:$H$777,СВЦЭМ!$A$34:$A$777,$A305,СВЦЭМ!$B$34:$B$777,S$282)+'СЕТ СН'!$F$15</f>
        <v>0</v>
      </c>
      <c r="T305" s="36">
        <f>SUMIFS(СВЦЭМ!$H$34:$H$777,СВЦЭМ!$A$34:$A$777,$A305,СВЦЭМ!$B$34:$B$777,T$282)+'СЕТ СН'!$F$15</f>
        <v>0</v>
      </c>
      <c r="U305" s="36">
        <f>SUMIFS(СВЦЭМ!$H$34:$H$777,СВЦЭМ!$A$34:$A$777,$A305,СВЦЭМ!$B$34:$B$777,U$282)+'СЕТ СН'!$F$15</f>
        <v>0</v>
      </c>
      <c r="V305" s="36">
        <f>SUMIFS(СВЦЭМ!$H$34:$H$777,СВЦЭМ!$A$34:$A$777,$A305,СВЦЭМ!$B$34:$B$777,V$282)+'СЕТ СН'!$F$15</f>
        <v>0</v>
      </c>
      <c r="W305" s="36">
        <f>SUMIFS(СВЦЭМ!$H$34:$H$777,СВЦЭМ!$A$34:$A$777,$A305,СВЦЭМ!$B$34:$B$777,W$282)+'СЕТ СН'!$F$15</f>
        <v>0</v>
      </c>
      <c r="X305" s="36">
        <f>SUMIFS(СВЦЭМ!$H$34:$H$777,СВЦЭМ!$A$34:$A$777,$A305,СВЦЭМ!$B$34:$B$777,X$282)+'СЕТ СН'!$F$15</f>
        <v>0</v>
      </c>
      <c r="Y305" s="36">
        <f>SUMIFS(СВЦЭМ!$H$34:$H$777,СВЦЭМ!$A$34:$A$777,$A305,СВЦЭМ!$B$34:$B$777,Y$282)+'СЕТ СН'!$F$15</f>
        <v>0</v>
      </c>
    </row>
    <row r="306" spans="1:27" ht="15.75" hidden="1" x14ac:dyDescent="0.2">
      <c r="A306" s="35">
        <f t="shared" si="8"/>
        <v>43885</v>
      </c>
      <c r="B306" s="36">
        <f>SUMIFS(СВЦЭМ!$H$34:$H$777,СВЦЭМ!$A$34:$A$777,$A306,СВЦЭМ!$B$34:$B$777,B$282)+'СЕТ СН'!$F$15</f>
        <v>0</v>
      </c>
      <c r="C306" s="36">
        <f>SUMIFS(СВЦЭМ!$H$34:$H$777,СВЦЭМ!$A$34:$A$777,$A306,СВЦЭМ!$B$34:$B$777,C$282)+'СЕТ СН'!$F$15</f>
        <v>0</v>
      </c>
      <c r="D306" s="36">
        <f>SUMIFS(СВЦЭМ!$H$34:$H$777,СВЦЭМ!$A$34:$A$777,$A306,СВЦЭМ!$B$34:$B$777,D$282)+'СЕТ СН'!$F$15</f>
        <v>0</v>
      </c>
      <c r="E306" s="36">
        <f>SUMIFS(СВЦЭМ!$H$34:$H$777,СВЦЭМ!$A$34:$A$777,$A306,СВЦЭМ!$B$34:$B$777,E$282)+'СЕТ СН'!$F$15</f>
        <v>0</v>
      </c>
      <c r="F306" s="36">
        <f>SUMIFS(СВЦЭМ!$H$34:$H$777,СВЦЭМ!$A$34:$A$777,$A306,СВЦЭМ!$B$34:$B$777,F$282)+'СЕТ СН'!$F$15</f>
        <v>0</v>
      </c>
      <c r="G306" s="36">
        <f>SUMIFS(СВЦЭМ!$H$34:$H$777,СВЦЭМ!$A$34:$A$777,$A306,СВЦЭМ!$B$34:$B$777,G$282)+'СЕТ СН'!$F$15</f>
        <v>0</v>
      </c>
      <c r="H306" s="36">
        <f>SUMIFS(СВЦЭМ!$H$34:$H$777,СВЦЭМ!$A$34:$A$777,$A306,СВЦЭМ!$B$34:$B$777,H$282)+'СЕТ СН'!$F$15</f>
        <v>0</v>
      </c>
      <c r="I306" s="36">
        <f>SUMIFS(СВЦЭМ!$H$34:$H$777,СВЦЭМ!$A$34:$A$777,$A306,СВЦЭМ!$B$34:$B$777,I$282)+'СЕТ СН'!$F$15</f>
        <v>0</v>
      </c>
      <c r="J306" s="36">
        <f>SUMIFS(СВЦЭМ!$H$34:$H$777,СВЦЭМ!$A$34:$A$777,$A306,СВЦЭМ!$B$34:$B$777,J$282)+'СЕТ СН'!$F$15</f>
        <v>0</v>
      </c>
      <c r="K306" s="36">
        <f>SUMIFS(СВЦЭМ!$H$34:$H$777,СВЦЭМ!$A$34:$A$777,$A306,СВЦЭМ!$B$34:$B$777,K$282)+'СЕТ СН'!$F$15</f>
        <v>0</v>
      </c>
      <c r="L306" s="36">
        <f>SUMIFS(СВЦЭМ!$H$34:$H$777,СВЦЭМ!$A$34:$A$777,$A306,СВЦЭМ!$B$34:$B$777,L$282)+'СЕТ СН'!$F$15</f>
        <v>0</v>
      </c>
      <c r="M306" s="36">
        <f>SUMIFS(СВЦЭМ!$H$34:$H$777,СВЦЭМ!$A$34:$A$777,$A306,СВЦЭМ!$B$34:$B$777,M$282)+'СЕТ СН'!$F$15</f>
        <v>0</v>
      </c>
      <c r="N306" s="36">
        <f>SUMIFS(СВЦЭМ!$H$34:$H$777,СВЦЭМ!$A$34:$A$777,$A306,СВЦЭМ!$B$34:$B$777,N$282)+'СЕТ СН'!$F$15</f>
        <v>0</v>
      </c>
      <c r="O306" s="36">
        <f>SUMIFS(СВЦЭМ!$H$34:$H$777,СВЦЭМ!$A$34:$A$777,$A306,СВЦЭМ!$B$34:$B$777,O$282)+'СЕТ СН'!$F$15</f>
        <v>0</v>
      </c>
      <c r="P306" s="36">
        <f>SUMIFS(СВЦЭМ!$H$34:$H$777,СВЦЭМ!$A$34:$A$777,$A306,СВЦЭМ!$B$34:$B$777,P$282)+'СЕТ СН'!$F$15</f>
        <v>0</v>
      </c>
      <c r="Q306" s="36">
        <f>SUMIFS(СВЦЭМ!$H$34:$H$777,СВЦЭМ!$A$34:$A$777,$A306,СВЦЭМ!$B$34:$B$777,Q$282)+'СЕТ СН'!$F$15</f>
        <v>0</v>
      </c>
      <c r="R306" s="36">
        <f>SUMIFS(СВЦЭМ!$H$34:$H$777,СВЦЭМ!$A$34:$A$777,$A306,СВЦЭМ!$B$34:$B$777,R$282)+'СЕТ СН'!$F$15</f>
        <v>0</v>
      </c>
      <c r="S306" s="36">
        <f>SUMIFS(СВЦЭМ!$H$34:$H$777,СВЦЭМ!$A$34:$A$777,$A306,СВЦЭМ!$B$34:$B$777,S$282)+'СЕТ СН'!$F$15</f>
        <v>0</v>
      </c>
      <c r="T306" s="36">
        <f>SUMIFS(СВЦЭМ!$H$34:$H$777,СВЦЭМ!$A$34:$A$777,$A306,СВЦЭМ!$B$34:$B$777,T$282)+'СЕТ СН'!$F$15</f>
        <v>0</v>
      </c>
      <c r="U306" s="36">
        <f>SUMIFS(СВЦЭМ!$H$34:$H$777,СВЦЭМ!$A$34:$A$777,$A306,СВЦЭМ!$B$34:$B$777,U$282)+'СЕТ СН'!$F$15</f>
        <v>0</v>
      </c>
      <c r="V306" s="36">
        <f>SUMIFS(СВЦЭМ!$H$34:$H$777,СВЦЭМ!$A$34:$A$777,$A306,СВЦЭМ!$B$34:$B$777,V$282)+'СЕТ СН'!$F$15</f>
        <v>0</v>
      </c>
      <c r="W306" s="36">
        <f>SUMIFS(СВЦЭМ!$H$34:$H$777,СВЦЭМ!$A$34:$A$777,$A306,СВЦЭМ!$B$34:$B$777,W$282)+'СЕТ СН'!$F$15</f>
        <v>0</v>
      </c>
      <c r="X306" s="36">
        <f>SUMIFS(СВЦЭМ!$H$34:$H$777,СВЦЭМ!$A$34:$A$777,$A306,СВЦЭМ!$B$34:$B$777,X$282)+'СЕТ СН'!$F$15</f>
        <v>0</v>
      </c>
      <c r="Y306" s="36">
        <f>SUMIFS(СВЦЭМ!$H$34:$H$777,СВЦЭМ!$A$34:$A$777,$A306,СВЦЭМ!$B$34:$B$777,Y$282)+'СЕТ СН'!$F$15</f>
        <v>0</v>
      </c>
    </row>
    <row r="307" spans="1:27" ht="15.75" hidden="1" x14ac:dyDescent="0.2">
      <c r="A307" s="35">
        <f t="shared" si="8"/>
        <v>43886</v>
      </c>
      <c r="B307" s="36">
        <f>SUMIFS(СВЦЭМ!$H$34:$H$777,СВЦЭМ!$A$34:$A$777,$A307,СВЦЭМ!$B$34:$B$777,B$282)+'СЕТ СН'!$F$15</f>
        <v>0</v>
      </c>
      <c r="C307" s="36">
        <f>SUMIFS(СВЦЭМ!$H$34:$H$777,СВЦЭМ!$A$34:$A$777,$A307,СВЦЭМ!$B$34:$B$777,C$282)+'СЕТ СН'!$F$15</f>
        <v>0</v>
      </c>
      <c r="D307" s="36">
        <f>SUMIFS(СВЦЭМ!$H$34:$H$777,СВЦЭМ!$A$34:$A$777,$A307,СВЦЭМ!$B$34:$B$777,D$282)+'СЕТ СН'!$F$15</f>
        <v>0</v>
      </c>
      <c r="E307" s="36">
        <f>SUMIFS(СВЦЭМ!$H$34:$H$777,СВЦЭМ!$A$34:$A$777,$A307,СВЦЭМ!$B$34:$B$777,E$282)+'СЕТ СН'!$F$15</f>
        <v>0</v>
      </c>
      <c r="F307" s="36">
        <f>SUMIFS(СВЦЭМ!$H$34:$H$777,СВЦЭМ!$A$34:$A$777,$A307,СВЦЭМ!$B$34:$B$777,F$282)+'СЕТ СН'!$F$15</f>
        <v>0</v>
      </c>
      <c r="G307" s="36">
        <f>SUMIFS(СВЦЭМ!$H$34:$H$777,СВЦЭМ!$A$34:$A$777,$A307,СВЦЭМ!$B$34:$B$777,G$282)+'СЕТ СН'!$F$15</f>
        <v>0</v>
      </c>
      <c r="H307" s="36">
        <f>SUMIFS(СВЦЭМ!$H$34:$H$777,СВЦЭМ!$A$34:$A$777,$A307,СВЦЭМ!$B$34:$B$777,H$282)+'СЕТ СН'!$F$15</f>
        <v>0</v>
      </c>
      <c r="I307" s="36">
        <f>SUMIFS(СВЦЭМ!$H$34:$H$777,СВЦЭМ!$A$34:$A$777,$A307,СВЦЭМ!$B$34:$B$777,I$282)+'СЕТ СН'!$F$15</f>
        <v>0</v>
      </c>
      <c r="J307" s="36">
        <f>SUMIFS(СВЦЭМ!$H$34:$H$777,СВЦЭМ!$A$34:$A$777,$A307,СВЦЭМ!$B$34:$B$777,J$282)+'СЕТ СН'!$F$15</f>
        <v>0</v>
      </c>
      <c r="K307" s="36">
        <f>SUMIFS(СВЦЭМ!$H$34:$H$777,СВЦЭМ!$A$34:$A$777,$A307,СВЦЭМ!$B$34:$B$777,K$282)+'СЕТ СН'!$F$15</f>
        <v>0</v>
      </c>
      <c r="L307" s="36">
        <f>SUMIFS(СВЦЭМ!$H$34:$H$777,СВЦЭМ!$A$34:$A$777,$A307,СВЦЭМ!$B$34:$B$777,L$282)+'СЕТ СН'!$F$15</f>
        <v>0</v>
      </c>
      <c r="M307" s="36">
        <f>SUMIFS(СВЦЭМ!$H$34:$H$777,СВЦЭМ!$A$34:$A$777,$A307,СВЦЭМ!$B$34:$B$777,M$282)+'СЕТ СН'!$F$15</f>
        <v>0</v>
      </c>
      <c r="N307" s="36">
        <f>SUMIFS(СВЦЭМ!$H$34:$H$777,СВЦЭМ!$A$34:$A$777,$A307,СВЦЭМ!$B$34:$B$777,N$282)+'СЕТ СН'!$F$15</f>
        <v>0</v>
      </c>
      <c r="O307" s="36">
        <f>SUMIFS(СВЦЭМ!$H$34:$H$777,СВЦЭМ!$A$34:$A$777,$A307,СВЦЭМ!$B$34:$B$777,O$282)+'СЕТ СН'!$F$15</f>
        <v>0</v>
      </c>
      <c r="P307" s="36">
        <f>SUMIFS(СВЦЭМ!$H$34:$H$777,СВЦЭМ!$A$34:$A$777,$A307,СВЦЭМ!$B$34:$B$777,P$282)+'СЕТ СН'!$F$15</f>
        <v>0</v>
      </c>
      <c r="Q307" s="36">
        <f>SUMIFS(СВЦЭМ!$H$34:$H$777,СВЦЭМ!$A$34:$A$777,$A307,СВЦЭМ!$B$34:$B$777,Q$282)+'СЕТ СН'!$F$15</f>
        <v>0</v>
      </c>
      <c r="R307" s="36">
        <f>SUMIFS(СВЦЭМ!$H$34:$H$777,СВЦЭМ!$A$34:$A$777,$A307,СВЦЭМ!$B$34:$B$777,R$282)+'СЕТ СН'!$F$15</f>
        <v>0</v>
      </c>
      <c r="S307" s="36">
        <f>SUMIFS(СВЦЭМ!$H$34:$H$777,СВЦЭМ!$A$34:$A$777,$A307,СВЦЭМ!$B$34:$B$777,S$282)+'СЕТ СН'!$F$15</f>
        <v>0</v>
      </c>
      <c r="T307" s="36">
        <f>SUMIFS(СВЦЭМ!$H$34:$H$777,СВЦЭМ!$A$34:$A$777,$A307,СВЦЭМ!$B$34:$B$777,T$282)+'СЕТ СН'!$F$15</f>
        <v>0</v>
      </c>
      <c r="U307" s="36">
        <f>SUMIFS(СВЦЭМ!$H$34:$H$777,СВЦЭМ!$A$34:$A$777,$A307,СВЦЭМ!$B$34:$B$777,U$282)+'СЕТ СН'!$F$15</f>
        <v>0</v>
      </c>
      <c r="V307" s="36">
        <f>SUMIFS(СВЦЭМ!$H$34:$H$777,СВЦЭМ!$A$34:$A$777,$A307,СВЦЭМ!$B$34:$B$777,V$282)+'СЕТ СН'!$F$15</f>
        <v>0</v>
      </c>
      <c r="W307" s="36">
        <f>SUMIFS(СВЦЭМ!$H$34:$H$777,СВЦЭМ!$A$34:$A$777,$A307,СВЦЭМ!$B$34:$B$777,W$282)+'СЕТ СН'!$F$15</f>
        <v>0</v>
      </c>
      <c r="X307" s="36">
        <f>SUMIFS(СВЦЭМ!$H$34:$H$777,СВЦЭМ!$A$34:$A$777,$A307,СВЦЭМ!$B$34:$B$777,X$282)+'СЕТ СН'!$F$15</f>
        <v>0</v>
      </c>
      <c r="Y307" s="36">
        <f>SUMIFS(СВЦЭМ!$H$34:$H$777,СВЦЭМ!$A$34:$A$777,$A307,СВЦЭМ!$B$34:$B$777,Y$282)+'СЕТ СН'!$F$15</f>
        <v>0</v>
      </c>
    </row>
    <row r="308" spans="1:27" ht="15.75" hidden="1" x14ac:dyDescent="0.2">
      <c r="A308" s="35">
        <f t="shared" si="8"/>
        <v>43887</v>
      </c>
      <c r="B308" s="36">
        <f>SUMIFS(СВЦЭМ!$H$34:$H$777,СВЦЭМ!$A$34:$A$777,$A308,СВЦЭМ!$B$34:$B$777,B$282)+'СЕТ СН'!$F$15</f>
        <v>0</v>
      </c>
      <c r="C308" s="36">
        <f>SUMIFS(СВЦЭМ!$H$34:$H$777,СВЦЭМ!$A$34:$A$777,$A308,СВЦЭМ!$B$34:$B$777,C$282)+'СЕТ СН'!$F$15</f>
        <v>0</v>
      </c>
      <c r="D308" s="36">
        <f>SUMIFS(СВЦЭМ!$H$34:$H$777,СВЦЭМ!$A$34:$A$777,$A308,СВЦЭМ!$B$34:$B$777,D$282)+'СЕТ СН'!$F$15</f>
        <v>0</v>
      </c>
      <c r="E308" s="36">
        <f>SUMIFS(СВЦЭМ!$H$34:$H$777,СВЦЭМ!$A$34:$A$777,$A308,СВЦЭМ!$B$34:$B$777,E$282)+'СЕТ СН'!$F$15</f>
        <v>0</v>
      </c>
      <c r="F308" s="36">
        <f>SUMIFS(СВЦЭМ!$H$34:$H$777,СВЦЭМ!$A$34:$A$777,$A308,СВЦЭМ!$B$34:$B$777,F$282)+'СЕТ СН'!$F$15</f>
        <v>0</v>
      </c>
      <c r="G308" s="36">
        <f>SUMIFS(СВЦЭМ!$H$34:$H$777,СВЦЭМ!$A$34:$A$777,$A308,СВЦЭМ!$B$34:$B$777,G$282)+'СЕТ СН'!$F$15</f>
        <v>0</v>
      </c>
      <c r="H308" s="36">
        <f>SUMIFS(СВЦЭМ!$H$34:$H$777,СВЦЭМ!$A$34:$A$777,$A308,СВЦЭМ!$B$34:$B$777,H$282)+'СЕТ СН'!$F$15</f>
        <v>0</v>
      </c>
      <c r="I308" s="36">
        <f>SUMIFS(СВЦЭМ!$H$34:$H$777,СВЦЭМ!$A$34:$A$777,$A308,СВЦЭМ!$B$34:$B$777,I$282)+'СЕТ СН'!$F$15</f>
        <v>0</v>
      </c>
      <c r="J308" s="36">
        <f>SUMIFS(СВЦЭМ!$H$34:$H$777,СВЦЭМ!$A$34:$A$777,$A308,СВЦЭМ!$B$34:$B$777,J$282)+'СЕТ СН'!$F$15</f>
        <v>0</v>
      </c>
      <c r="K308" s="36">
        <f>SUMIFS(СВЦЭМ!$H$34:$H$777,СВЦЭМ!$A$34:$A$777,$A308,СВЦЭМ!$B$34:$B$777,K$282)+'СЕТ СН'!$F$15</f>
        <v>0</v>
      </c>
      <c r="L308" s="36">
        <f>SUMIFS(СВЦЭМ!$H$34:$H$777,СВЦЭМ!$A$34:$A$777,$A308,СВЦЭМ!$B$34:$B$777,L$282)+'СЕТ СН'!$F$15</f>
        <v>0</v>
      </c>
      <c r="M308" s="36">
        <f>SUMIFS(СВЦЭМ!$H$34:$H$777,СВЦЭМ!$A$34:$A$777,$A308,СВЦЭМ!$B$34:$B$777,M$282)+'СЕТ СН'!$F$15</f>
        <v>0</v>
      </c>
      <c r="N308" s="36">
        <f>SUMIFS(СВЦЭМ!$H$34:$H$777,СВЦЭМ!$A$34:$A$777,$A308,СВЦЭМ!$B$34:$B$777,N$282)+'СЕТ СН'!$F$15</f>
        <v>0</v>
      </c>
      <c r="O308" s="36">
        <f>SUMIFS(СВЦЭМ!$H$34:$H$777,СВЦЭМ!$A$34:$A$777,$A308,СВЦЭМ!$B$34:$B$777,O$282)+'СЕТ СН'!$F$15</f>
        <v>0</v>
      </c>
      <c r="P308" s="36">
        <f>SUMIFS(СВЦЭМ!$H$34:$H$777,СВЦЭМ!$A$34:$A$777,$A308,СВЦЭМ!$B$34:$B$777,P$282)+'СЕТ СН'!$F$15</f>
        <v>0</v>
      </c>
      <c r="Q308" s="36">
        <f>SUMIFS(СВЦЭМ!$H$34:$H$777,СВЦЭМ!$A$34:$A$777,$A308,СВЦЭМ!$B$34:$B$777,Q$282)+'СЕТ СН'!$F$15</f>
        <v>0</v>
      </c>
      <c r="R308" s="36">
        <f>SUMIFS(СВЦЭМ!$H$34:$H$777,СВЦЭМ!$A$34:$A$777,$A308,СВЦЭМ!$B$34:$B$777,R$282)+'СЕТ СН'!$F$15</f>
        <v>0</v>
      </c>
      <c r="S308" s="36">
        <f>SUMIFS(СВЦЭМ!$H$34:$H$777,СВЦЭМ!$A$34:$A$777,$A308,СВЦЭМ!$B$34:$B$777,S$282)+'СЕТ СН'!$F$15</f>
        <v>0</v>
      </c>
      <c r="T308" s="36">
        <f>SUMIFS(СВЦЭМ!$H$34:$H$777,СВЦЭМ!$A$34:$A$777,$A308,СВЦЭМ!$B$34:$B$777,T$282)+'СЕТ СН'!$F$15</f>
        <v>0</v>
      </c>
      <c r="U308" s="36">
        <f>SUMIFS(СВЦЭМ!$H$34:$H$777,СВЦЭМ!$A$34:$A$777,$A308,СВЦЭМ!$B$34:$B$777,U$282)+'СЕТ СН'!$F$15</f>
        <v>0</v>
      </c>
      <c r="V308" s="36">
        <f>SUMIFS(СВЦЭМ!$H$34:$H$777,СВЦЭМ!$A$34:$A$777,$A308,СВЦЭМ!$B$34:$B$777,V$282)+'СЕТ СН'!$F$15</f>
        <v>0</v>
      </c>
      <c r="W308" s="36">
        <f>SUMIFS(СВЦЭМ!$H$34:$H$777,СВЦЭМ!$A$34:$A$777,$A308,СВЦЭМ!$B$34:$B$777,W$282)+'СЕТ СН'!$F$15</f>
        <v>0</v>
      </c>
      <c r="X308" s="36">
        <f>SUMIFS(СВЦЭМ!$H$34:$H$777,СВЦЭМ!$A$34:$A$777,$A308,СВЦЭМ!$B$34:$B$777,X$282)+'СЕТ СН'!$F$15</f>
        <v>0</v>
      </c>
      <c r="Y308" s="36">
        <f>SUMIFS(СВЦЭМ!$H$34:$H$777,СВЦЭМ!$A$34:$A$777,$A308,СВЦЭМ!$B$34:$B$777,Y$282)+'СЕТ СН'!$F$15</f>
        <v>0</v>
      </c>
    </row>
    <row r="309" spans="1:27" ht="15.75" hidden="1" x14ac:dyDescent="0.2">
      <c r="A309" s="35">
        <f t="shared" si="8"/>
        <v>43888</v>
      </c>
      <c r="B309" s="36">
        <f>SUMIFS(СВЦЭМ!$H$34:$H$777,СВЦЭМ!$A$34:$A$777,$A309,СВЦЭМ!$B$34:$B$777,B$282)+'СЕТ СН'!$F$15</f>
        <v>0</v>
      </c>
      <c r="C309" s="36">
        <f>SUMIFS(СВЦЭМ!$H$34:$H$777,СВЦЭМ!$A$34:$A$777,$A309,СВЦЭМ!$B$34:$B$777,C$282)+'СЕТ СН'!$F$15</f>
        <v>0</v>
      </c>
      <c r="D309" s="36">
        <f>SUMIFS(СВЦЭМ!$H$34:$H$777,СВЦЭМ!$A$34:$A$777,$A309,СВЦЭМ!$B$34:$B$777,D$282)+'СЕТ СН'!$F$15</f>
        <v>0</v>
      </c>
      <c r="E309" s="36">
        <f>SUMIFS(СВЦЭМ!$H$34:$H$777,СВЦЭМ!$A$34:$A$777,$A309,СВЦЭМ!$B$34:$B$777,E$282)+'СЕТ СН'!$F$15</f>
        <v>0</v>
      </c>
      <c r="F309" s="36">
        <f>SUMIFS(СВЦЭМ!$H$34:$H$777,СВЦЭМ!$A$34:$A$777,$A309,СВЦЭМ!$B$34:$B$777,F$282)+'СЕТ СН'!$F$15</f>
        <v>0</v>
      </c>
      <c r="G309" s="36">
        <f>SUMIFS(СВЦЭМ!$H$34:$H$777,СВЦЭМ!$A$34:$A$777,$A309,СВЦЭМ!$B$34:$B$777,G$282)+'СЕТ СН'!$F$15</f>
        <v>0</v>
      </c>
      <c r="H309" s="36">
        <f>SUMIFS(СВЦЭМ!$H$34:$H$777,СВЦЭМ!$A$34:$A$777,$A309,СВЦЭМ!$B$34:$B$777,H$282)+'СЕТ СН'!$F$15</f>
        <v>0</v>
      </c>
      <c r="I309" s="36">
        <f>SUMIFS(СВЦЭМ!$H$34:$H$777,СВЦЭМ!$A$34:$A$777,$A309,СВЦЭМ!$B$34:$B$777,I$282)+'СЕТ СН'!$F$15</f>
        <v>0</v>
      </c>
      <c r="J309" s="36">
        <f>SUMIFS(СВЦЭМ!$H$34:$H$777,СВЦЭМ!$A$34:$A$777,$A309,СВЦЭМ!$B$34:$B$777,J$282)+'СЕТ СН'!$F$15</f>
        <v>0</v>
      </c>
      <c r="K309" s="36">
        <f>SUMIFS(СВЦЭМ!$H$34:$H$777,СВЦЭМ!$A$34:$A$777,$A309,СВЦЭМ!$B$34:$B$777,K$282)+'СЕТ СН'!$F$15</f>
        <v>0</v>
      </c>
      <c r="L309" s="36">
        <f>SUMIFS(СВЦЭМ!$H$34:$H$777,СВЦЭМ!$A$34:$A$777,$A309,СВЦЭМ!$B$34:$B$777,L$282)+'СЕТ СН'!$F$15</f>
        <v>0</v>
      </c>
      <c r="M309" s="36">
        <f>SUMIFS(СВЦЭМ!$H$34:$H$777,СВЦЭМ!$A$34:$A$777,$A309,СВЦЭМ!$B$34:$B$777,M$282)+'СЕТ СН'!$F$15</f>
        <v>0</v>
      </c>
      <c r="N309" s="36">
        <f>SUMIFS(СВЦЭМ!$H$34:$H$777,СВЦЭМ!$A$34:$A$777,$A309,СВЦЭМ!$B$34:$B$777,N$282)+'СЕТ СН'!$F$15</f>
        <v>0</v>
      </c>
      <c r="O309" s="36">
        <f>SUMIFS(СВЦЭМ!$H$34:$H$777,СВЦЭМ!$A$34:$A$777,$A309,СВЦЭМ!$B$34:$B$777,O$282)+'СЕТ СН'!$F$15</f>
        <v>0</v>
      </c>
      <c r="P309" s="36">
        <f>SUMIFS(СВЦЭМ!$H$34:$H$777,СВЦЭМ!$A$34:$A$777,$A309,СВЦЭМ!$B$34:$B$777,P$282)+'СЕТ СН'!$F$15</f>
        <v>0</v>
      </c>
      <c r="Q309" s="36">
        <f>SUMIFS(СВЦЭМ!$H$34:$H$777,СВЦЭМ!$A$34:$A$777,$A309,СВЦЭМ!$B$34:$B$777,Q$282)+'СЕТ СН'!$F$15</f>
        <v>0</v>
      </c>
      <c r="R309" s="36">
        <f>SUMIFS(СВЦЭМ!$H$34:$H$777,СВЦЭМ!$A$34:$A$777,$A309,СВЦЭМ!$B$34:$B$777,R$282)+'СЕТ СН'!$F$15</f>
        <v>0</v>
      </c>
      <c r="S309" s="36">
        <f>SUMIFS(СВЦЭМ!$H$34:$H$777,СВЦЭМ!$A$34:$A$777,$A309,СВЦЭМ!$B$34:$B$777,S$282)+'СЕТ СН'!$F$15</f>
        <v>0</v>
      </c>
      <c r="T309" s="36">
        <f>SUMIFS(СВЦЭМ!$H$34:$H$777,СВЦЭМ!$A$34:$A$777,$A309,СВЦЭМ!$B$34:$B$777,T$282)+'СЕТ СН'!$F$15</f>
        <v>0</v>
      </c>
      <c r="U309" s="36">
        <f>SUMIFS(СВЦЭМ!$H$34:$H$777,СВЦЭМ!$A$34:$A$777,$A309,СВЦЭМ!$B$34:$B$777,U$282)+'СЕТ СН'!$F$15</f>
        <v>0</v>
      </c>
      <c r="V309" s="36">
        <f>SUMIFS(СВЦЭМ!$H$34:$H$777,СВЦЭМ!$A$34:$A$777,$A309,СВЦЭМ!$B$34:$B$777,V$282)+'СЕТ СН'!$F$15</f>
        <v>0</v>
      </c>
      <c r="W309" s="36">
        <f>SUMIFS(СВЦЭМ!$H$34:$H$777,СВЦЭМ!$A$34:$A$777,$A309,СВЦЭМ!$B$34:$B$777,W$282)+'СЕТ СН'!$F$15</f>
        <v>0</v>
      </c>
      <c r="X309" s="36">
        <f>SUMIFS(СВЦЭМ!$H$34:$H$777,СВЦЭМ!$A$34:$A$777,$A309,СВЦЭМ!$B$34:$B$777,X$282)+'СЕТ СН'!$F$15</f>
        <v>0</v>
      </c>
      <c r="Y309" s="36">
        <f>SUMIFS(СВЦЭМ!$H$34:$H$777,СВЦЭМ!$A$34:$A$777,$A309,СВЦЭМ!$B$34:$B$777,Y$282)+'СЕТ СН'!$F$15</f>
        <v>0</v>
      </c>
    </row>
    <row r="310" spans="1:27" ht="15.75" hidden="1" x14ac:dyDescent="0.2">
      <c r="A310" s="35">
        <f t="shared" si="8"/>
        <v>43889</v>
      </c>
      <c r="B310" s="36">
        <f>SUMIFS(СВЦЭМ!$H$34:$H$777,СВЦЭМ!$A$34:$A$777,$A310,СВЦЭМ!$B$34:$B$777,B$282)+'СЕТ СН'!$F$15</f>
        <v>0</v>
      </c>
      <c r="C310" s="36">
        <f>SUMIFS(СВЦЭМ!$H$34:$H$777,СВЦЭМ!$A$34:$A$777,$A310,СВЦЭМ!$B$34:$B$777,C$282)+'СЕТ СН'!$F$15</f>
        <v>0</v>
      </c>
      <c r="D310" s="36">
        <f>SUMIFS(СВЦЭМ!$H$34:$H$777,СВЦЭМ!$A$34:$A$777,$A310,СВЦЭМ!$B$34:$B$777,D$282)+'СЕТ СН'!$F$15</f>
        <v>0</v>
      </c>
      <c r="E310" s="36">
        <f>SUMIFS(СВЦЭМ!$H$34:$H$777,СВЦЭМ!$A$34:$A$777,$A310,СВЦЭМ!$B$34:$B$777,E$282)+'СЕТ СН'!$F$15</f>
        <v>0</v>
      </c>
      <c r="F310" s="36">
        <f>SUMIFS(СВЦЭМ!$H$34:$H$777,СВЦЭМ!$A$34:$A$777,$A310,СВЦЭМ!$B$34:$B$777,F$282)+'СЕТ СН'!$F$15</f>
        <v>0</v>
      </c>
      <c r="G310" s="36">
        <f>SUMIFS(СВЦЭМ!$H$34:$H$777,СВЦЭМ!$A$34:$A$777,$A310,СВЦЭМ!$B$34:$B$777,G$282)+'СЕТ СН'!$F$15</f>
        <v>0</v>
      </c>
      <c r="H310" s="36">
        <f>SUMIFS(СВЦЭМ!$H$34:$H$777,СВЦЭМ!$A$34:$A$777,$A310,СВЦЭМ!$B$34:$B$777,H$282)+'СЕТ СН'!$F$15</f>
        <v>0</v>
      </c>
      <c r="I310" s="36">
        <f>SUMIFS(СВЦЭМ!$H$34:$H$777,СВЦЭМ!$A$34:$A$777,$A310,СВЦЭМ!$B$34:$B$777,I$282)+'СЕТ СН'!$F$15</f>
        <v>0</v>
      </c>
      <c r="J310" s="36">
        <f>SUMIFS(СВЦЭМ!$H$34:$H$777,СВЦЭМ!$A$34:$A$777,$A310,СВЦЭМ!$B$34:$B$777,J$282)+'СЕТ СН'!$F$15</f>
        <v>0</v>
      </c>
      <c r="K310" s="36">
        <f>SUMIFS(СВЦЭМ!$H$34:$H$777,СВЦЭМ!$A$34:$A$777,$A310,СВЦЭМ!$B$34:$B$777,K$282)+'СЕТ СН'!$F$15</f>
        <v>0</v>
      </c>
      <c r="L310" s="36">
        <f>SUMIFS(СВЦЭМ!$H$34:$H$777,СВЦЭМ!$A$34:$A$777,$A310,СВЦЭМ!$B$34:$B$777,L$282)+'СЕТ СН'!$F$15</f>
        <v>0</v>
      </c>
      <c r="M310" s="36">
        <f>SUMIFS(СВЦЭМ!$H$34:$H$777,СВЦЭМ!$A$34:$A$777,$A310,СВЦЭМ!$B$34:$B$777,M$282)+'СЕТ СН'!$F$15</f>
        <v>0</v>
      </c>
      <c r="N310" s="36">
        <f>SUMIFS(СВЦЭМ!$H$34:$H$777,СВЦЭМ!$A$34:$A$777,$A310,СВЦЭМ!$B$34:$B$777,N$282)+'СЕТ СН'!$F$15</f>
        <v>0</v>
      </c>
      <c r="O310" s="36">
        <f>SUMIFS(СВЦЭМ!$H$34:$H$777,СВЦЭМ!$A$34:$A$777,$A310,СВЦЭМ!$B$34:$B$777,O$282)+'СЕТ СН'!$F$15</f>
        <v>0</v>
      </c>
      <c r="P310" s="36">
        <f>SUMIFS(СВЦЭМ!$H$34:$H$777,СВЦЭМ!$A$34:$A$777,$A310,СВЦЭМ!$B$34:$B$777,P$282)+'СЕТ СН'!$F$15</f>
        <v>0</v>
      </c>
      <c r="Q310" s="36">
        <f>SUMIFS(СВЦЭМ!$H$34:$H$777,СВЦЭМ!$A$34:$A$777,$A310,СВЦЭМ!$B$34:$B$777,Q$282)+'СЕТ СН'!$F$15</f>
        <v>0</v>
      </c>
      <c r="R310" s="36">
        <f>SUMIFS(СВЦЭМ!$H$34:$H$777,СВЦЭМ!$A$34:$A$777,$A310,СВЦЭМ!$B$34:$B$777,R$282)+'СЕТ СН'!$F$15</f>
        <v>0</v>
      </c>
      <c r="S310" s="36">
        <f>SUMIFS(СВЦЭМ!$H$34:$H$777,СВЦЭМ!$A$34:$A$777,$A310,СВЦЭМ!$B$34:$B$777,S$282)+'СЕТ СН'!$F$15</f>
        <v>0</v>
      </c>
      <c r="T310" s="36">
        <f>SUMIFS(СВЦЭМ!$H$34:$H$777,СВЦЭМ!$A$34:$A$777,$A310,СВЦЭМ!$B$34:$B$777,T$282)+'СЕТ СН'!$F$15</f>
        <v>0</v>
      </c>
      <c r="U310" s="36">
        <f>SUMIFS(СВЦЭМ!$H$34:$H$777,СВЦЭМ!$A$34:$A$777,$A310,СВЦЭМ!$B$34:$B$777,U$282)+'СЕТ СН'!$F$15</f>
        <v>0</v>
      </c>
      <c r="V310" s="36">
        <f>SUMIFS(СВЦЭМ!$H$34:$H$777,СВЦЭМ!$A$34:$A$777,$A310,СВЦЭМ!$B$34:$B$777,V$282)+'СЕТ СН'!$F$15</f>
        <v>0</v>
      </c>
      <c r="W310" s="36">
        <f>SUMIFS(СВЦЭМ!$H$34:$H$777,СВЦЭМ!$A$34:$A$777,$A310,СВЦЭМ!$B$34:$B$777,W$282)+'СЕТ СН'!$F$15</f>
        <v>0</v>
      </c>
      <c r="X310" s="36">
        <f>SUMIFS(СВЦЭМ!$H$34:$H$777,СВЦЭМ!$A$34:$A$777,$A310,СВЦЭМ!$B$34:$B$777,X$282)+'СЕТ СН'!$F$15</f>
        <v>0</v>
      </c>
      <c r="Y310" s="36">
        <f>SUMIFS(СВЦЭМ!$H$34:$H$777,СВЦЭМ!$A$34:$A$777,$A310,СВЦЭМ!$B$34:$B$777,Y$282)+'СЕТ СН'!$F$15</f>
        <v>0</v>
      </c>
    </row>
    <row r="311" spans="1:27" ht="15.75" hidden="1" x14ac:dyDescent="0.2">
      <c r="A311" s="35">
        <f t="shared" si="8"/>
        <v>43890</v>
      </c>
      <c r="B311" s="36">
        <f>SUMIFS(СВЦЭМ!$H$34:$H$777,СВЦЭМ!$A$34:$A$777,$A311,СВЦЭМ!$B$34:$B$777,B$282)+'СЕТ СН'!$F$15</f>
        <v>0</v>
      </c>
      <c r="C311" s="36">
        <f>SUMIFS(СВЦЭМ!$H$34:$H$777,СВЦЭМ!$A$34:$A$777,$A311,СВЦЭМ!$B$34:$B$777,C$282)+'СЕТ СН'!$F$15</f>
        <v>0</v>
      </c>
      <c r="D311" s="36">
        <f>SUMIFS(СВЦЭМ!$H$34:$H$777,СВЦЭМ!$A$34:$A$777,$A311,СВЦЭМ!$B$34:$B$777,D$282)+'СЕТ СН'!$F$15</f>
        <v>0</v>
      </c>
      <c r="E311" s="36">
        <f>SUMIFS(СВЦЭМ!$H$34:$H$777,СВЦЭМ!$A$34:$A$777,$A311,СВЦЭМ!$B$34:$B$777,E$282)+'СЕТ СН'!$F$15</f>
        <v>0</v>
      </c>
      <c r="F311" s="36">
        <f>SUMIFS(СВЦЭМ!$H$34:$H$777,СВЦЭМ!$A$34:$A$777,$A311,СВЦЭМ!$B$34:$B$777,F$282)+'СЕТ СН'!$F$15</f>
        <v>0</v>
      </c>
      <c r="G311" s="36">
        <f>SUMIFS(СВЦЭМ!$H$34:$H$777,СВЦЭМ!$A$34:$A$777,$A311,СВЦЭМ!$B$34:$B$777,G$282)+'СЕТ СН'!$F$15</f>
        <v>0</v>
      </c>
      <c r="H311" s="36">
        <f>SUMIFS(СВЦЭМ!$H$34:$H$777,СВЦЭМ!$A$34:$A$777,$A311,СВЦЭМ!$B$34:$B$777,H$282)+'СЕТ СН'!$F$15</f>
        <v>0</v>
      </c>
      <c r="I311" s="36">
        <f>SUMIFS(СВЦЭМ!$H$34:$H$777,СВЦЭМ!$A$34:$A$777,$A311,СВЦЭМ!$B$34:$B$777,I$282)+'СЕТ СН'!$F$15</f>
        <v>0</v>
      </c>
      <c r="J311" s="36">
        <f>SUMIFS(СВЦЭМ!$H$34:$H$777,СВЦЭМ!$A$34:$A$777,$A311,СВЦЭМ!$B$34:$B$777,J$282)+'СЕТ СН'!$F$15</f>
        <v>0</v>
      </c>
      <c r="K311" s="36">
        <f>SUMIFS(СВЦЭМ!$H$34:$H$777,СВЦЭМ!$A$34:$A$777,$A311,СВЦЭМ!$B$34:$B$777,K$282)+'СЕТ СН'!$F$15</f>
        <v>0</v>
      </c>
      <c r="L311" s="36">
        <f>SUMIFS(СВЦЭМ!$H$34:$H$777,СВЦЭМ!$A$34:$A$777,$A311,СВЦЭМ!$B$34:$B$777,L$282)+'СЕТ СН'!$F$15</f>
        <v>0</v>
      </c>
      <c r="M311" s="36">
        <f>SUMIFS(СВЦЭМ!$H$34:$H$777,СВЦЭМ!$A$34:$A$777,$A311,СВЦЭМ!$B$34:$B$777,M$282)+'СЕТ СН'!$F$15</f>
        <v>0</v>
      </c>
      <c r="N311" s="36">
        <f>SUMIFS(СВЦЭМ!$H$34:$H$777,СВЦЭМ!$A$34:$A$777,$A311,СВЦЭМ!$B$34:$B$777,N$282)+'СЕТ СН'!$F$15</f>
        <v>0</v>
      </c>
      <c r="O311" s="36">
        <f>SUMIFS(СВЦЭМ!$H$34:$H$777,СВЦЭМ!$A$34:$A$777,$A311,СВЦЭМ!$B$34:$B$777,O$282)+'СЕТ СН'!$F$15</f>
        <v>0</v>
      </c>
      <c r="P311" s="36">
        <f>SUMIFS(СВЦЭМ!$H$34:$H$777,СВЦЭМ!$A$34:$A$777,$A311,СВЦЭМ!$B$34:$B$777,P$282)+'СЕТ СН'!$F$15</f>
        <v>0</v>
      </c>
      <c r="Q311" s="36">
        <f>SUMIFS(СВЦЭМ!$H$34:$H$777,СВЦЭМ!$A$34:$A$777,$A311,СВЦЭМ!$B$34:$B$777,Q$282)+'СЕТ СН'!$F$15</f>
        <v>0</v>
      </c>
      <c r="R311" s="36">
        <f>SUMIFS(СВЦЭМ!$H$34:$H$777,СВЦЭМ!$A$34:$A$777,$A311,СВЦЭМ!$B$34:$B$777,R$282)+'СЕТ СН'!$F$15</f>
        <v>0</v>
      </c>
      <c r="S311" s="36">
        <f>SUMIFS(СВЦЭМ!$H$34:$H$777,СВЦЭМ!$A$34:$A$777,$A311,СВЦЭМ!$B$34:$B$777,S$282)+'СЕТ СН'!$F$15</f>
        <v>0</v>
      </c>
      <c r="T311" s="36">
        <f>SUMIFS(СВЦЭМ!$H$34:$H$777,СВЦЭМ!$A$34:$A$777,$A311,СВЦЭМ!$B$34:$B$777,T$282)+'СЕТ СН'!$F$15</f>
        <v>0</v>
      </c>
      <c r="U311" s="36">
        <f>SUMIFS(СВЦЭМ!$H$34:$H$777,СВЦЭМ!$A$34:$A$777,$A311,СВЦЭМ!$B$34:$B$777,U$282)+'СЕТ СН'!$F$15</f>
        <v>0</v>
      </c>
      <c r="V311" s="36">
        <f>SUMIFS(СВЦЭМ!$H$34:$H$777,СВЦЭМ!$A$34:$A$777,$A311,СВЦЭМ!$B$34:$B$777,V$282)+'СЕТ СН'!$F$15</f>
        <v>0</v>
      </c>
      <c r="W311" s="36">
        <f>SUMIFS(СВЦЭМ!$H$34:$H$777,СВЦЭМ!$A$34:$A$777,$A311,СВЦЭМ!$B$34:$B$777,W$282)+'СЕТ СН'!$F$15</f>
        <v>0</v>
      </c>
      <c r="X311" s="36">
        <f>SUMIFS(СВЦЭМ!$H$34:$H$777,СВЦЭМ!$A$34:$A$777,$A311,СВЦЭМ!$B$34:$B$777,X$282)+'СЕТ СН'!$F$15</f>
        <v>0</v>
      </c>
      <c r="Y311" s="36">
        <f>SUMIFS(СВЦЭМ!$H$34:$H$777,СВЦЭМ!$A$34:$A$777,$A311,СВЦЭМ!$B$34:$B$777,Y$282)+'СЕТ СН'!$F$15</f>
        <v>0</v>
      </c>
    </row>
    <row r="312" spans="1:27" ht="15.75" hidden="1" x14ac:dyDescent="0.2">
      <c r="A312" s="35">
        <f t="shared" si="8"/>
        <v>43891</v>
      </c>
      <c r="B312" s="36">
        <f>SUMIFS(СВЦЭМ!$H$34:$H$777,СВЦЭМ!$A$34:$A$777,$A312,СВЦЭМ!$B$34:$B$777,B$282)+'СЕТ СН'!$F$15</f>
        <v>0</v>
      </c>
      <c r="C312" s="36">
        <f>SUMIFS(СВЦЭМ!$H$34:$H$777,СВЦЭМ!$A$34:$A$777,$A312,СВЦЭМ!$B$34:$B$777,C$282)+'СЕТ СН'!$F$15</f>
        <v>0</v>
      </c>
      <c r="D312" s="36">
        <f>SUMIFS(СВЦЭМ!$H$34:$H$777,СВЦЭМ!$A$34:$A$777,$A312,СВЦЭМ!$B$34:$B$777,D$282)+'СЕТ СН'!$F$15</f>
        <v>0</v>
      </c>
      <c r="E312" s="36">
        <f>SUMIFS(СВЦЭМ!$H$34:$H$777,СВЦЭМ!$A$34:$A$777,$A312,СВЦЭМ!$B$34:$B$777,E$282)+'СЕТ СН'!$F$15</f>
        <v>0</v>
      </c>
      <c r="F312" s="36">
        <f>SUMIFS(СВЦЭМ!$H$34:$H$777,СВЦЭМ!$A$34:$A$777,$A312,СВЦЭМ!$B$34:$B$777,F$282)+'СЕТ СН'!$F$15</f>
        <v>0</v>
      </c>
      <c r="G312" s="36">
        <f>SUMIFS(СВЦЭМ!$H$34:$H$777,СВЦЭМ!$A$34:$A$777,$A312,СВЦЭМ!$B$34:$B$777,G$282)+'СЕТ СН'!$F$15</f>
        <v>0</v>
      </c>
      <c r="H312" s="36">
        <f>SUMIFS(СВЦЭМ!$H$34:$H$777,СВЦЭМ!$A$34:$A$777,$A312,СВЦЭМ!$B$34:$B$777,H$282)+'СЕТ СН'!$F$15</f>
        <v>0</v>
      </c>
      <c r="I312" s="36">
        <f>SUMIFS(СВЦЭМ!$H$34:$H$777,СВЦЭМ!$A$34:$A$777,$A312,СВЦЭМ!$B$34:$B$777,I$282)+'СЕТ СН'!$F$15</f>
        <v>0</v>
      </c>
      <c r="J312" s="36">
        <f>SUMIFS(СВЦЭМ!$H$34:$H$777,СВЦЭМ!$A$34:$A$777,$A312,СВЦЭМ!$B$34:$B$777,J$282)+'СЕТ СН'!$F$15</f>
        <v>0</v>
      </c>
      <c r="K312" s="36">
        <f>SUMIFS(СВЦЭМ!$H$34:$H$777,СВЦЭМ!$A$34:$A$777,$A312,СВЦЭМ!$B$34:$B$777,K$282)+'СЕТ СН'!$F$15</f>
        <v>0</v>
      </c>
      <c r="L312" s="36">
        <f>SUMIFS(СВЦЭМ!$H$34:$H$777,СВЦЭМ!$A$34:$A$777,$A312,СВЦЭМ!$B$34:$B$777,L$282)+'СЕТ СН'!$F$15</f>
        <v>0</v>
      </c>
      <c r="M312" s="36">
        <f>SUMIFS(СВЦЭМ!$H$34:$H$777,СВЦЭМ!$A$34:$A$777,$A312,СВЦЭМ!$B$34:$B$777,M$282)+'СЕТ СН'!$F$15</f>
        <v>0</v>
      </c>
      <c r="N312" s="36">
        <f>SUMIFS(СВЦЭМ!$H$34:$H$777,СВЦЭМ!$A$34:$A$777,$A312,СВЦЭМ!$B$34:$B$777,N$282)+'СЕТ СН'!$F$15</f>
        <v>0</v>
      </c>
      <c r="O312" s="36">
        <f>SUMIFS(СВЦЭМ!$H$34:$H$777,СВЦЭМ!$A$34:$A$777,$A312,СВЦЭМ!$B$34:$B$777,O$282)+'СЕТ СН'!$F$15</f>
        <v>0</v>
      </c>
      <c r="P312" s="36">
        <f>SUMIFS(СВЦЭМ!$H$34:$H$777,СВЦЭМ!$A$34:$A$777,$A312,СВЦЭМ!$B$34:$B$777,P$282)+'СЕТ СН'!$F$15</f>
        <v>0</v>
      </c>
      <c r="Q312" s="36">
        <f>SUMIFS(СВЦЭМ!$H$34:$H$777,СВЦЭМ!$A$34:$A$777,$A312,СВЦЭМ!$B$34:$B$777,Q$282)+'СЕТ СН'!$F$15</f>
        <v>0</v>
      </c>
      <c r="R312" s="36">
        <f>SUMIFS(СВЦЭМ!$H$34:$H$777,СВЦЭМ!$A$34:$A$777,$A312,СВЦЭМ!$B$34:$B$777,R$282)+'СЕТ СН'!$F$15</f>
        <v>0</v>
      </c>
      <c r="S312" s="36">
        <f>SUMIFS(СВЦЭМ!$H$34:$H$777,СВЦЭМ!$A$34:$A$777,$A312,СВЦЭМ!$B$34:$B$777,S$282)+'СЕТ СН'!$F$15</f>
        <v>0</v>
      </c>
      <c r="T312" s="36">
        <f>SUMIFS(СВЦЭМ!$H$34:$H$777,СВЦЭМ!$A$34:$A$777,$A312,СВЦЭМ!$B$34:$B$777,T$282)+'СЕТ СН'!$F$15</f>
        <v>0</v>
      </c>
      <c r="U312" s="36">
        <f>SUMIFS(СВЦЭМ!$H$34:$H$777,СВЦЭМ!$A$34:$A$777,$A312,СВЦЭМ!$B$34:$B$777,U$282)+'СЕТ СН'!$F$15</f>
        <v>0</v>
      </c>
      <c r="V312" s="36">
        <f>SUMIFS(СВЦЭМ!$H$34:$H$777,СВЦЭМ!$A$34:$A$777,$A312,СВЦЭМ!$B$34:$B$777,V$282)+'СЕТ СН'!$F$15</f>
        <v>0</v>
      </c>
      <c r="W312" s="36">
        <f>SUMIFS(СВЦЭМ!$H$34:$H$777,СВЦЭМ!$A$34:$A$777,$A312,СВЦЭМ!$B$34:$B$777,W$282)+'СЕТ СН'!$F$15</f>
        <v>0</v>
      </c>
      <c r="X312" s="36">
        <f>SUMIFS(СВЦЭМ!$H$34:$H$777,СВЦЭМ!$A$34:$A$777,$A312,СВЦЭМ!$B$34:$B$777,X$282)+'СЕТ СН'!$F$15</f>
        <v>0</v>
      </c>
      <c r="Y312" s="36">
        <f>SUMIFS(СВЦЭМ!$H$34:$H$777,СВЦЭМ!$A$34:$A$777,$A312,СВЦЭМ!$B$34:$B$777,Y$282)+'СЕТ СН'!$F$15</f>
        <v>0</v>
      </c>
    </row>
    <row r="313" spans="1:27" ht="15.75" hidden="1" x14ac:dyDescent="0.2">
      <c r="A313" s="35">
        <f t="shared" si="8"/>
        <v>43892</v>
      </c>
      <c r="B313" s="36">
        <f>SUMIFS(СВЦЭМ!$H$34:$H$777,СВЦЭМ!$A$34:$A$777,$A313,СВЦЭМ!$B$34:$B$777,B$282)+'СЕТ СН'!$F$15</f>
        <v>0</v>
      </c>
      <c r="C313" s="36">
        <f>SUMIFS(СВЦЭМ!$H$34:$H$777,СВЦЭМ!$A$34:$A$777,$A313,СВЦЭМ!$B$34:$B$777,C$282)+'СЕТ СН'!$F$15</f>
        <v>0</v>
      </c>
      <c r="D313" s="36">
        <f>SUMIFS(СВЦЭМ!$H$34:$H$777,СВЦЭМ!$A$34:$A$777,$A313,СВЦЭМ!$B$34:$B$777,D$282)+'СЕТ СН'!$F$15</f>
        <v>0</v>
      </c>
      <c r="E313" s="36">
        <f>SUMIFS(СВЦЭМ!$H$34:$H$777,СВЦЭМ!$A$34:$A$777,$A313,СВЦЭМ!$B$34:$B$777,E$282)+'СЕТ СН'!$F$15</f>
        <v>0</v>
      </c>
      <c r="F313" s="36">
        <f>SUMIFS(СВЦЭМ!$H$34:$H$777,СВЦЭМ!$A$34:$A$777,$A313,СВЦЭМ!$B$34:$B$777,F$282)+'СЕТ СН'!$F$15</f>
        <v>0</v>
      </c>
      <c r="G313" s="36">
        <f>SUMIFS(СВЦЭМ!$H$34:$H$777,СВЦЭМ!$A$34:$A$777,$A313,СВЦЭМ!$B$34:$B$777,G$282)+'СЕТ СН'!$F$15</f>
        <v>0</v>
      </c>
      <c r="H313" s="36">
        <f>SUMIFS(СВЦЭМ!$H$34:$H$777,СВЦЭМ!$A$34:$A$777,$A313,СВЦЭМ!$B$34:$B$777,H$282)+'СЕТ СН'!$F$15</f>
        <v>0</v>
      </c>
      <c r="I313" s="36">
        <f>SUMIFS(СВЦЭМ!$H$34:$H$777,СВЦЭМ!$A$34:$A$777,$A313,СВЦЭМ!$B$34:$B$777,I$282)+'СЕТ СН'!$F$15</f>
        <v>0</v>
      </c>
      <c r="J313" s="36">
        <f>SUMIFS(СВЦЭМ!$H$34:$H$777,СВЦЭМ!$A$34:$A$777,$A313,СВЦЭМ!$B$34:$B$777,J$282)+'СЕТ СН'!$F$15</f>
        <v>0</v>
      </c>
      <c r="K313" s="36">
        <f>SUMIFS(СВЦЭМ!$H$34:$H$777,СВЦЭМ!$A$34:$A$777,$A313,СВЦЭМ!$B$34:$B$777,K$282)+'СЕТ СН'!$F$15</f>
        <v>0</v>
      </c>
      <c r="L313" s="36">
        <f>SUMIFS(СВЦЭМ!$H$34:$H$777,СВЦЭМ!$A$34:$A$777,$A313,СВЦЭМ!$B$34:$B$777,L$282)+'СЕТ СН'!$F$15</f>
        <v>0</v>
      </c>
      <c r="M313" s="36">
        <f>SUMIFS(СВЦЭМ!$H$34:$H$777,СВЦЭМ!$A$34:$A$777,$A313,СВЦЭМ!$B$34:$B$777,M$282)+'СЕТ СН'!$F$15</f>
        <v>0</v>
      </c>
      <c r="N313" s="36">
        <f>SUMIFS(СВЦЭМ!$H$34:$H$777,СВЦЭМ!$A$34:$A$777,$A313,СВЦЭМ!$B$34:$B$777,N$282)+'СЕТ СН'!$F$15</f>
        <v>0</v>
      </c>
      <c r="O313" s="36">
        <f>SUMIFS(СВЦЭМ!$H$34:$H$777,СВЦЭМ!$A$34:$A$777,$A313,СВЦЭМ!$B$34:$B$777,O$282)+'СЕТ СН'!$F$15</f>
        <v>0</v>
      </c>
      <c r="P313" s="36">
        <f>SUMIFS(СВЦЭМ!$H$34:$H$777,СВЦЭМ!$A$34:$A$777,$A313,СВЦЭМ!$B$34:$B$777,P$282)+'СЕТ СН'!$F$15</f>
        <v>0</v>
      </c>
      <c r="Q313" s="36">
        <f>SUMIFS(СВЦЭМ!$H$34:$H$777,СВЦЭМ!$A$34:$A$777,$A313,СВЦЭМ!$B$34:$B$777,Q$282)+'СЕТ СН'!$F$15</f>
        <v>0</v>
      </c>
      <c r="R313" s="36">
        <f>SUMIFS(СВЦЭМ!$H$34:$H$777,СВЦЭМ!$A$34:$A$777,$A313,СВЦЭМ!$B$34:$B$777,R$282)+'СЕТ СН'!$F$15</f>
        <v>0</v>
      </c>
      <c r="S313" s="36">
        <f>SUMIFS(СВЦЭМ!$H$34:$H$777,СВЦЭМ!$A$34:$A$777,$A313,СВЦЭМ!$B$34:$B$777,S$282)+'СЕТ СН'!$F$15</f>
        <v>0</v>
      </c>
      <c r="T313" s="36">
        <f>SUMIFS(СВЦЭМ!$H$34:$H$777,СВЦЭМ!$A$34:$A$777,$A313,СВЦЭМ!$B$34:$B$777,T$282)+'СЕТ СН'!$F$15</f>
        <v>0</v>
      </c>
      <c r="U313" s="36">
        <f>SUMIFS(СВЦЭМ!$H$34:$H$777,СВЦЭМ!$A$34:$A$777,$A313,СВЦЭМ!$B$34:$B$777,U$282)+'СЕТ СН'!$F$15</f>
        <v>0</v>
      </c>
      <c r="V313" s="36">
        <f>SUMIFS(СВЦЭМ!$H$34:$H$777,СВЦЭМ!$A$34:$A$777,$A313,СВЦЭМ!$B$34:$B$777,V$282)+'СЕТ СН'!$F$15</f>
        <v>0</v>
      </c>
      <c r="W313" s="36">
        <f>SUMIFS(СВЦЭМ!$H$34:$H$777,СВЦЭМ!$A$34:$A$777,$A313,СВЦЭМ!$B$34:$B$777,W$282)+'СЕТ СН'!$F$15</f>
        <v>0</v>
      </c>
      <c r="X313" s="36">
        <f>SUMIFS(СВЦЭМ!$H$34:$H$777,СВЦЭМ!$A$34:$A$777,$A313,СВЦЭМ!$B$34:$B$777,X$282)+'СЕТ СН'!$F$15</f>
        <v>0</v>
      </c>
      <c r="Y313" s="36">
        <f>SUMIFS(СВЦЭМ!$H$34:$H$777,СВЦЭМ!$A$34:$A$777,$A313,СВЦЭМ!$B$34:$B$777,Y$282)+'СЕТ СН'!$F$15</f>
        <v>0</v>
      </c>
    </row>
    <row r="314" spans="1:27" ht="15.75" hidden="1" x14ac:dyDescent="0.2">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row>
    <row r="315" spans="1:27" ht="15.75" hidden="1" x14ac:dyDescent="0.2">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row>
    <row r="316" spans="1:27" ht="12.75" hidden="1" customHeight="1" x14ac:dyDescent="0.2">
      <c r="A316" s="136" t="s">
        <v>7</v>
      </c>
      <c r="B316" s="130" t="s">
        <v>118</v>
      </c>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2"/>
    </row>
    <row r="317" spans="1:27" ht="12.75" hidden="1" customHeight="1" x14ac:dyDescent="0.2">
      <c r="A317" s="137"/>
      <c r="B317" s="133"/>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5"/>
    </row>
    <row r="318" spans="1:27" s="46" customFormat="1" ht="12.75" hidden="1" customHeight="1" x14ac:dyDescent="0.2">
      <c r="A318" s="138"/>
      <c r="B318" s="34">
        <v>1</v>
      </c>
      <c r="C318" s="34">
        <v>2</v>
      </c>
      <c r="D318" s="34">
        <v>3</v>
      </c>
      <c r="E318" s="34">
        <v>4</v>
      </c>
      <c r="F318" s="34">
        <v>5</v>
      </c>
      <c r="G318" s="34">
        <v>6</v>
      </c>
      <c r="H318" s="34">
        <v>7</v>
      </c>
      <c r="I318" s="34">
        <v>8</v>
      </c>
      <c r="J318" s="34">
        <v>9</v>
      </c>
      <c r="K318" s="34">
        <v>10</v>
      </c>
      <c r="L318" s="34">
        <v>11</v>
      </c>
      <c r="M318" s="34">
        <v>12</v>
      </c>
      <c r="N318" s="34">
        <v>13</v>
      </c>
      <c r="O318" s="34">
        <v>14</v>
      </c>
      <c r="P318" s="34">
        <v>15</v>
      </c>
      <c r="Q318" s="34">
        <v>16</v>
      </c>
      <c r="R318" s="34">
        <v>17</v>
      </c>
      <c r="S318" s="34">
        <v>18</v>
      </c>
      <c r="T318" s="34">
        <v>19</v>
      </c>
      <c r="U318" s="34">
        <v>20</v>
      </c>
      <c r="V318" s="34">
        <v>21</v>
      </c>
      <c r="W318" s="34">
        <v>22</v>
      </c>
      <c r="X318" s="34">
        <v>23</v>
      </c>
      <c r="Y318" s="34">
        <v>24</v>
      </c>
    </row>
    <row r="319" spans="1:27" ht="15.75" hidden="1" customHeight="1" x14ac:dyDescent="0.2">
      <c r="A319" s="35" t="str">
        <f>A283</f>
        <v>01.02.2020</v>
      </c>
      <c r="B319" s="36">
        <f>SUMIFS(СВЦЭМ!$I$34:$I$777,СВЦЭМ!$A$34:$A$777,$A319,СВЦЭМ!$B$34:$B$777,B$318)+'СЕТ СН'!$F$16</f>
        <v>0</v>
      </c>
      <c r="C319" s="36">
        <f>SUMIFS(СВЦЭМ!$I$34:$I$777,СВЦЭМ!$A$34:$A$777,$A319,СВЦЭМ!$B$34:$B$777,C$318)+'СЕТ СН'!$F$16</f>
        <v>0</v>
      </c>
      <c r="D319" s="36">
        <f>SUMIFS(СВЦЭМ!$I$34:$I$777,СВЦЭМ!$A$34:$A$777,$A319,СВЦЭМ!$B$34:$B$777,D$318)+'СЕТ СН'!$F$16</f>
        <v>0</v>
      </c>
      <c r="E319" s="36">
        <f>SUMIFS(СВЦЭМ!$I$34:$I$777,СВЦЭМ!$A$34:$A$777,$A319,СВЦЭМ!$B$34:$B$777,E$318)+'СЕТ СН'!$F$16</f>
        <v>0</v>
      </c>
      <c r="F319" s="36">
        <f>SUMIFS(СВЦЭМ!$I$34:$I$777,СВЦЭМ!$A$34:$A$777,$A319,СВЦЭМ!$B$34:$B$777,F$318)+'СЕТ СН'!$F$16</f>
        <v>0</v>
      </c>
      <c r="G319" s="36">
        <f>SUMIFS(СВЦЭМ!$I$34:$I$777,СВЦЭМ!$A$34:$A$777,$A319,СВЦЭМ!$B$34:$B$777,G$318)+'СЕТ СН'!$F$16</f>
        <v>0</v>
      </c>
      <c r="H319" s="36">
        <f>SUMIFS(СВЦЭМ!$I$34:$I$777,СВЦЭМ!$A$34:$A$777,$A319,СВЦЭМ!$B$34:$B$777,H$318)+'СЕТ СН'!$F$16</f>
        <v>0</v>
      </c>
      <c r="I319" s="36">
        <f>SUMIFS(СВЦЭМ!$I$34:$I$777,СВЦЭМ!$A$34:$A$777,$A319,СВЦЭМ!$B$34:$B$777,I$318)+'СЕТ СН'!$F$16</f>
        <v>0</v>
      </c>
      <c r="J319" s="36">
        <f>SUMIFS(СВЦЭМ!$I$34:$I$777,СВЦЭМ!$A$34:$A$777,$A319,СВЦЭМ!$B$34:$B$777,J$318)+'СЕТ СН'!$F$16</f>
        <v>0</v>
      </c>
      <c r="K319" s="36">
        <f>SUMIFS(СВЦЭМ!$I$34:$I$777,СВЦЭМ!$A$34:$A$777,$A319,СВЦЭМ!$B$34:$B$777,K$318)+'СЕТ СН'!$F$16</f>
        <v>0</v>
      </c>
      <c r="L319" s="36">
        <f>SUMIFS(СВЦЭМ!$I$34:$I$777,СВЦЭМ!$A$34:$A$777,$A319,СВЦЭМ!$B$34:$B$777,L$318)+'СЕТ СН'!$F$16</f>
        <v>0</v>
      </c>
      <c r="M319" s="36">
        <f>SUMIFS(СВЦЭМ!$I$34:$I$777,СВЦЭМ!$A$34:$A$777,$A319,СВЦЭМ!$B$34:$B$777,M$318)+'СЕТ СН'!$F$16</f>
        <v>0</v>
      </c>
      <c r="N319" s="36">
        <f>SUMIFS(СВЦЭМ!$I$34:$I$777,СВЦЭМ!$A$34:$A$777,$A319,СВЦЭМ!$B$34:$B$777,N$318)+'СЕТ СН'!$F$16</f>
        <v>0</v>
      </c>
      <c r="O319" s="36">
        <f>SUMIFS(СВЦЭМ!$I$34:$I$777,СВЦЭМ!$A$34:$A$777,$A319,СВЦЭМ!$B$34:$B$777,O$318)+'СЕТ СН'!$F$16</f>
        <v>0</v>
      </c>
      <c r="P319" s="36">
        <f>SUMIFS(СВЦЭМ!$I$34:$I$777,СВЦЭМ!$A$34:$A$777,$A319,СВЦЭМ!$B$34:$B$777,P$318)+'СЕТ СН'!$F$16</f>
        <v>0</v>
      </c>
      <c r="Q319" s="36">
        <f>SUMIFS(СВЦЭМ!$I$34:$I$777,СВЦЭМ!$A$34:$A$777,$A319,СВЦЭМ!$B$34:$B$777,Q$318)+'СЕТ СН'!$F$16</f>
        <v>0</v>
      </c>
      <c r="R319" s="36">
        <f>SUMIFS(СВЦЭМ!$I$34:$I$777,СВЦЭМ!$A$34:$A$777,$A319,СВЦЭМ!$B$34:$B$777,R$318)+'СЕТ СН'!$F$16</f>
        <v>0</v>
      </c>
      <c r="S319" s="36">
        <f>SUMIFS(СВЦЭМ!$I$34:$I$777,СВЦЭМ!$A$34:$A$777,$A319,СВЦЭМ!$B$34:$B$777,S$318)+'СЕТ СН'!$F$16</f>
        <v>0</v>
      </c>
      <c r="T319" s="36">
        <f>SUMIFS(СВЦЭМ!$I$34:$I$777,СВЦЭМ!$A$34:$A$777,$A319,СВЦЭМ!$B$34:$B$777,T$318)+'СЕТ СН'!$F$16</f>
        <v>0</v>
      </c>
      <c r="U319" s="36">
        <f>SUMIFS(СВЦЭМ!$I$34:$I$777,СВЦЭМ!$A$34:$A$777,$A319,СВЦЭМ!$B$34:$B$777,U$318)+'СЕТ СН'!$F$16</f>
        <v>0</v>
      </c>
      <c r="V319" s="36">
        <f>SUMIFS(СВЦЭМ!$I$34:$I$777,СВЦЭМ!$A$34:$A$777,$A319,СВЦЭМ!$B$34:$B$777,V$318)+'СЕТ СН'!$F$16</f>
        <v>0</v>
      </c>
      <c r="W319" s="36">
        <f>SUMIFS(СВЦЭМ!$I$34:$I$777,СВЦЭМ!$A$34:$A$777,$A319,СВЦЭМ!$B$34:$B$777,W$318)+'СЕТ СН'!$F$16</f>
        <v>0</v>
      </c>
      <c r="X319" s="36">
        <f>SUMIFS(СВЦЭМ!$I$34:$I$777,СВЦЭМ!$A$34:$A$777,$A319,СВЦЭМ!$B$34:$B$777,X$318)+'СЕТ СН'!$F$16</f>
        <v>0</v>
      </c>
      <c r="Y319" s="36">
        <f>SUMIFS(СВЦЭМ!$I$34:$I$777,СВЦЭМ!$A$34:$A$777,$A319,СВЦЭМ!$B$34:$B$777,Y$318)+'СЕТ СН'!$F$16</f>
        <v>0</v>
      </c>
      <c r="AA319" s="45"/>
    </row>
    <row r="320" spans="1:27" ht="15.75" hidden="1" x14ac:dyDescent="0.2">
      <c r="A320" s="35">
        <f>A319+1</f>
        <v>43863</v>
      </c>
      <c r="B320" s="36">
        <f>SUMIFS(СВЦЭМ!$I$34:$I$777,СВЦЭМ!$A$34:$A$777,$A320,СВЦЭМ!$B$34:$B$777,B$318)+'СЕТ СН'!$F$16</f>
        <v>0</v>
      </c>
      <c r="C320" s="36">
        <f>SUMIFS(СВЦЭМ!$I$34:$I$777,СВЦЭМ!$A$34:$A$777,$A320,СВЦЭМ!$B$34:$B$777,C$318)+'СЕТ СН'!$F$16</f>
        <v>0</v>
      </c>
      <c r="D320" s="36">
        <f>SUMIFS(СВЦЭМ!$I$34:$I$777,СВЦЭМ!$A$34:$A$777,$A320,СВЦЭМ!$B$34:$B$777,D$318)+'СЕТ СН'!$F$16</f>
        <v>0</v>
      </c>
      <c r="E320" s="36">
        <f>SUMIFS(СВЦЭМ!$I$34:$I$777,СВЦЭМ!$A$34:$A$777,$A320,СВЦЭМ!$B$34:$B$777,E$318)+'СЕТ СН'!$F$16</f>
        <v>0</v>
      </c>
      <c r="F320" s="36">
        <f>SUMIFS(СВЦЭМ!$I$34:$I$777,СВЦЭМ!$A$34:$A$777,$A320,СВЦЭМ!$B$34:$B$777,F$318)+'СЕТ СН'!$F$16</f>
        <v>0</v>
      </c>
      <c r="G320" s="36">
        <f>SUMIFS(СВЦЭМ!$I$34:$I$777,СВЦЭМ!$A$34:$A$777,$A320,СВЦЭМ!$B$34:$B$777,G$318)+'СЕТ СН'!$F$16</f>
        <v>0</v>
      </c>
      <c r="H320" s="36">
        <f>SUMIFS(СВЦЭМ!$I$34:$I$777,СВЦЭМ!$A$34:$A$777,$A320,СВЦЭМ!$B$34:$B$777,H$318)+'СЕТ СН'!$F$16</f>
        <v>0</v>
      </c>
      <c r="I320" s="36">
        <f>SUMIFS(СВЦЭМ!$I$34:$I$777,СВЦЭМ!$A$34:$A$777,$A320,СВЦЭМ!$B$34:$B$777,I$318)+'СЕТ СН'!$F$16</f>
        <v>0</v>
      </c>
      <c r="J320" s="36">
        <f>SUMIFS(СВЦЭМ!$I$34:$I$777,СВЦЭМ!$A$34:$A$777,$A320,СВЦЭМ!$B$34:$B$777,J$318)+'СЕТ СН'!$F$16</f>
        <v>0</v>
      </c>
      <c r="K320" s="36">
        <f>SUMIFS(СВЦЭМ!$I$34:$I$777,СВЦЭМ!$A$34:$A$777,$A320,СВЦЭМ!$B$34:$B$777,K$318)+'СЕТ СН'!$F$16</f>
        <v>0</v>
      </c>
      <c r="L320" s="36">
        <f>SUMIFS(СВЦЭМ!$I$34:$I$777,СВЦЭМ!$A$34:$A$777,$A320,СВЦЭМ!$B$34:$B$777,L$318)+'СЕТ СН'!$F$16</f>
        <v>0</v>
      </c>
      <c r="M320" s="36">
        <f>SUMIFS(СВЦЭМ!$I$34:$I$777,СВЦЭМ!$A$34:$A$777,$A320,СВЦЭМ!$B$34:$B$777,M$318)+'СЕТ СН'!$F$16</f>
        <v>0</v>
      </c>
      <c r="N320" s="36">
        <f>SUMIFS(СВЦЭМ!$I$34:$I$777,СВЦЭМ!$A$34:$A$777,$A320,СВЦЭМ!$B$34:$B$777,N$318)+'СЕТ СН'!$F$16</f>
        <v>0</v>
      </c>
      <c r="O320" s="36">
        <f>SUMIFS(СВЦЭМ!$I$34:$I$777,СВЦЭМ!$A$34:$A$777,$A320,СВЦЭМ!$B$34:$B$777,O$318)+'СЕТ СН'!$F$16</f>
        <v>0</v>
      </c>
      <c r="P320" s="36">
        <f>SUMIFS(СВЦЭМ!$I$34:$I$777,СВЦЭМ!$A$34:$A$777,$A320,СВЦЭМ!$B$34:$B$777,P$318)+'СЕТ СН'!$F$16</f>
        <v>0</v>
      </c>
      <c r="Q320" s="36">
        <f>SUMIFS(СВЦЭМ!$I$34:$I$777,СВЦЭМ!$A$34:$A$777,$A320,СВЦЭМ!$B$34:$B$777,Q$318)+'СЕТ СН'!$F$16</f>
        <v>0</v>
      </c>
      <c r="R320" s="36">
        <f>SUMIFS(СВЦЭМ!$I$34:$I$777,СВЦЭМ!$A$34:$A$777,$A320,СВЦЭМ!$B$34:$B$777,R$318)+'СЕТ СН'!$F$16</f>
        <v>0</v>
      </c>
      <c r="S320" s="36">
        <f>SUMIFS(СВЦЭМ!$I$34:$I$777,СВЦЭМ!$A$34:$A$777,$A320,СВЦЭМ!$B$34:$B$777,S$318)+'СЕТ СН'!$F$16</f>
        <v>0</v>
      </c>
      <c r="T320" s="36">
        <f>SUMIFS(СВЦЭМ!$I$34:$I$777,СВЦЭМ!$A$34:$A$777,$A320,СВЦЭМ!$B$34:$B$777,T$318)+'СЕТ СН'!$F$16</f>
        <v>0</v>
      </c>
      <c r="U320" s="36">
        <f>SUMIFS(СВЦЭМ!$I$34:$I$777,СВЦЭМ!$A$34:$A$777,$A320,СВЦЭМ!$B$34:$B$777,U$318)+'СЕТ СН'!$F$16</f>
        <v>0</v>
      </c>
      <c r="V320" s="36">
        <f>SUMIFS(СВЦЭМ!$I$34:$I$777,СВЦЭМ!$A$34:$A$777,$A320,СВЦЭМ!$B$34:$B$777,V$318)+'СЕТ СН'!$F$16</f>
        <v>0</v>
      </c>
      <c r="W320" s="36">
        <f>SUMIFS(СВЦЭМ!$I$34:$I$777,СВЦЭМ!$A$34:$A$777,$A320,СВЦЭМ!$B$34:$B$777,W$318)+'СЕТ СН'!$F$16</f>
        <v>0</v>
      </c>
      <c r="X320" s="36">
        <f>SUMIFS(СВЦЭМ!$I$34:$I$777,СВЦЭМ!$A$34:$A$777,$A320,СВЦЭМ!$B$34:$B$777,X$318)+'СЕТ СН'!$F$16</f>
        <v>0</v>
      </c>
      <c r="Y320" s="36">
        <f>SUMIFS(СВЦЭМ!$I$34:$I$777,СВЦЭМ!$A$34:$A$777,$A320,СВЦЭМ!$B$34:$B$777,Y$318)+'СЕТ СН'!$F$16</f>
        <v>0</v>
      </c>
    </row>
    <row r="321" spans="1:25" ht="15.75" hidden="1" x14ac:dyDescent="0.2">
      <c r="A321" s="35">
        <f t="shared" ref="A321:A349" si="9">A320+1</f>
        <v>43864</v>
      </c>
      <c r="B321" s="36">
        <f>SUMIFS(СВЦЭМ!$I$34:$I$777,СВЦЭМ!$A$34:$A$777,$A321,СВЦЭМ!$B$34:$B$777,B$318)+'СЕТ СН'!$F$16</f>
        <v>0</v>
      </c>
      <c r="C321" s="36">
        <f>SUMIFS(СВЦЭМ!$I$34:$I$777,СВЦЭМ!$A$34:$A$777,$A321,СВЦЭМ!$B$34:$B$777,C$318)+'СЕТ СН'!$F$16</f>
        <v>0</v>
      </c>
      <c r="D321" s="36">
        <f>SUMIFS(СВЦЭМ!$I$34:$I$777,СВЦЭМ!$A$34:$A$777,$A321,СВЦЭМ!$B$34:$B$777,D$318)+'СЕТ СН'!$F$16</f>
        <v>0</v>
      </c>
      <c r="E321" s="36">
        <f>SUMIFS(СВЦЭМ!$I$34:$I$777,СВЦЭМ!$A$34:$A$777,$A321,СВЦЭМ!$B$34:$B$777,E$318)+'СЕТ СН'!$F$16</f>
        <v>0</v>
      </c>
      <c r="F321" s="36">
        <f>SUMIFS(СВЦЭМ!$I$34:$I$777,СВЦЭМ!$A$34:$A$777,$A321,СВЦЭМ!$B$34:$B$777,F$318)+'СЕТ СН'!$F$16</f>
        <v>0</v>
      </c>
      <c r="G321" s="36">
        <f>SUMIFS(СВЦЭМ!$I$34:$I$777,СВЦЭМ!$A$34:$A$777,$A321,СВЦЭМ!$B$34:$B$777,G$318)+'СЕТ СН'!$F$16</f>
        <v>0</v>
      </c>
      <c r="H321" s="36">
        <f>SUMIFS(СВЦЭМ!$I$34:$I$777,СВЦЭМ!$A$34:$A$777,$A321,СВЦЭМ!$B$34:$B$777,H$318)+'СЕТ СН'!$F$16</f>
        <v>0</v>
      </c>
      <c r="I321" s="36">
        <f>SUMIFS(СВЦЭМ!$I$34:$I$777,СВЦЭМ!$A$34:$A$777,$A321,СВЦЭМ!$B$34:$B$777,I$318)+'СЕТ СН'!$F$16</f>
        <v>0</v>
      </c>
      <c r="J321" s="36">
        <f>SUMIFS(СВЦЭМ!$I$34:$I$777,СВЦЭМ!$A$34:$A$777,$A321,СВЦЭМ!$B$34:$B$777,J$318)+'СЕТ СН'!$F$16</f>
        <v>0</v>
      </c>
      <c r="K321" s="36">
        <f>SUMIFS(СВЦЭМ!$I$34:$I$777,СВЦЭМ!$A$34:$A$777,$A321,СВЦЭМ!$B$34:$B$777,K$318)+'СЕТ СН'!$F$16</f>
        <v>0</v>
      </c>
      <c r="L321" s="36">
        <f>SUMIFS(СВЦЭМ!$I$34:$I$777,СВЦЭМ!$A$34:$A$777,$A321,СВЦЭМ!$B$34:$B$777,L$318)+'СЕТ СН'!$F$16</f>
        <v>0</v>
      </c>
      <c r="M321" s="36">
        <f>SUMIFS(СВЦЭМ!$I$34:$I$777,СВЦЭМ!$A$34:$A$777,$A321,СВЦЭМ!$B$34:$B$777,M$318)+'СЕТ СН'!$F$16</f>
        <v>0</v>
      </c>
      <c r="N321" s="36">
        <f>SUMIFS(СВЦЭМ!$I$34:$I$777,СВЦЭМ!$A$34:$A$777,$A321,СВЦЭМ!$B$34:$B$777,N$318)+'СЕТ СН'!$F$16</f>
        <v>0</v>
      </c>
      <c r="O321" s="36">
        <f>SUMIFS(СВЦЭМ!$I$34:$I$777,СВЦЭМ!$A$34:$A$777,$A321,СВЦЭМ!$B$34:$B$777,O$318)+'СЕТ СН'!$F$16</f>
        <v>0</v>
      </c>
      <c r="P321" s="36">
        <f>SUMIFS(СВЦЭМ!$I$34:$I$777,СВЦЭМ!$A$34:$A$777,$A321,СВЦЭМ!$B$34:$B$777,P$318)+'СЕТ СН'!$F$16</f>
        <v>0</v>
      </c>
      <c r="Q321" s="36">
        <f>SUMIFS(СВЦЭМ!$I$34:$I$777,СВЦЭМ!$A$34:$A$777,$A321,СВЦЭМ!$B$34:$B$777,Q$318)+'СЕТ СН'!$F$16</f>
        <v>0</v>
      </c>
      <c r="R321" s="36">
        <f>SUMIFS(СВЦЭМ!$I$34:$I$777,СВЦЭМ!$A$34:$A$777,$A321,СВЦЭМ!$B$34:$B$777,R$318)+'СЕТ СН'!$F$16</f>
        <v>0</v>
      </c>
      <c r="S321" s="36">
        <f>SUMIFS(СВЦЭМ!$I$34:$I$777,СВЦЭМ!$A$34:$A$777,$A321,СВЦЭМ!$B$34:$B$777,S$318)+'СЕТ СН'!$F$16</f>
        <v>0</v>
      </c>
      <c r="T321" s="36">
        <f>SUMIFS(СВЦЭМ!$I$34:$I$777,СВЦЭМ!$A$34:$A$777,$A321,СВЦЭМ!$B$34:$B$777,T$318)+'СЕТ СН'!$F$16</f>
        <v>0</v>
      </c>
      <c r="U321" s="36">
        <f>SUMIFS(СВЦЭМ!$I$34:$I$777,СВЦЭМ!$A$34:$A$777,$A321,СВЦЭМ!$B$34:$B$777,U$318)+'СЕТ СН'!$F$16</f>
        <v>0</v>
      </c>
      <c r="V321" s="36">
        <f>SUMIFS(СВЦЭМ!$I$34:$I$777,СВЦЭМ!$A$34:$A$777,$A321,СВЦЭМ!$B$34:$B$777,V$318)+'СЕТ СН'!$F$16</f>
        <v>0</v>
      </c>
      <c r="W321" s="36">
        <f>SUMIFS(СВЦЭМ!$I$34:$I$777,СВЦЭМ!$A$34:$A$777,$A321,СВЦЭМ!$B$34:$B$777,W$318)+'СЕТ СН'!$F$16</f>
        <v>0</v>
      </c>
      <c r="X321" s="36">
        <f>SUMIFS(СВЦЭМ!$I$34:$I$777,СВЦЭМ!$A$34:$A$777,$A321,СВЦЭМ!$B$34:$B$777,X$318)+'СЕТ СН'!$F$16</f>
        <v>0</v>
      </c>
      <c r="Y321" s="36">
        <f>SUMIFS(СВЦЭМ!$I$34:$I$777,СВЦЭМ!$A$34:$A$777,$A321,СВЦЭМ!$B$34:$B$777,Y$318)+'СЕТ СН'!$F$16</f>
        <v>0</v>
      </c>
    </row>
    <row r="322" spans="1:25" ht="15.75" hidden="1" x14ac:dyDescent="0.2">
      <c r="A322" s="35">
        <f t="shared" si="9"/>
        <v>43865</v>
      </c>
      <c r="B322" s="36">
        <f>SUMIFS(СВЦЭМ!$I$34:$I$777,СВЦЭМ!$A$34:$A$777,$A322,СВЦЭМ!$B$34:$B$777,B$318)+'СЕТ СН'!$F$16</f>
        <v>0</v>
      </c>
      <c r="C322" s="36">
        <f>SUMIFS(СВЦЭМ!$I$34:$I$777,СВЦЭМ!$A$34:$A$777,$A322,СВЦЭМ!$B$34:$B$777,C$318)+'СЕТ СН'!$F$16</f>
        <v>0</v>
      </c>
      <c r="D322" s="36">
        <f>SUMIFS(СВЦЭМ!$I$34:$I$777,СВЦЭМ!$A$34:$A$777,$A322,СВЦЭМ!$B$34:$B$777,D$318)+'СЕТ СН'!$F$16</f>
        <v>0</v>
      </c>
      <c r="E322" s="36">
        <f>SUMIFS(СВЦЭМ!$I$34:$I$777,СВЦЭМ!$A$34:$A$777,$A322,СВЦЭМ!$B$34:$B$777,E$318)+'СЕТ СН'!$F$16</f>
        <v>0</v>
      </c>
      <c r="F322" s="36">
        <f>SUMIFS(СВЦЭМ!$I$34:$I$777,СВЦЭМ!$A$34:$A$777,$A322,СВЦЭМ!$B$34:$B$777,F$318)+'СЕТ СН'!$F$16</f>
        <v>0</v>
      </c>
      <c r="G322" s="36">
        <f>SUMIFS(СВЦЭМ!$I$34:$I$777,СВЦЭМ!$A$34:$A$777,$A322,СВЦЭМ!$B$34:$B$777,G$318)+'СЕТ СН'!$F$16</f>
        <v>0</v>
      </c>
      <c r="H322" s="36">
        <f>SUMIFS(СВЦЭМ!$I$34:$I$777,СВЦЭМ!$A$34:$A$777,$A322,СВЦЭМ!$B$34:$B$777,H$318)+'СЕТ СН'!$F$16</f>
        <v>0</v>
      </c>
      <c r="I322" s="36">
        <f>SUMIFS(СВЦЭМ!$I$34:$I$777,СВЦЭМ!$A$34:$A$777,$A322,СВЦЭМ!$B$34:$B$777,I$318)+'СЕТ СН'!$F$16</f>
        <v>0</v>
      </c>
      <c r="J322" s="36">
        <f>SUMIFS(СВЦЭМ!$I$34:$I$777,СВЦЭМ!$A$34:$A$777,$A322,СВЦЭМ!$B$34:$B$777,J$318)+'СЕТ СН'!$F$16</f>
        <v>0</v>
      </c>
      <c r="K322" s="36">
        <f>SUMIFS(СВЦЭМ!$I$34:$I$777,СВЦЭМ!$A$34:$A$777,$A322,СВЦЭМ!$B$34:$B$777,K$318)+'СЕТ СН'!$F$16</f>
        <v>0</v>
      </c>
      <c r="L322" s="36">
        <f>SUMIFS(СВЦЭМ!$I$34:$I$777,СВЦЭМ!$A$34:$A$777,$A322,СВЦЭМ!$B$34:$B$777,L$318)+'СЕТ СН'!$F$16</f>
        <v>0</v>
      </c>
      <c r="M322" s="36">
        <f>SUMIFS(СВЦЭМ!$I$34:$I$777,СВЦЭМ!$A$34:$A$777,$A322,СВЦЭМ!$B$34:$B$777,M$318)+'СЕТ СН'!$F$16</f>
        <v>0</v>
      </c>
      <c r="N322" s="36">
        <f>SUMIFS(СВЦЭМ!$I$34:$I$777,СВЦЭМ!$A$34:$A$777,$A322,СВЦЭМ!$B$34:$B$777,N$318)+'СЕТ СН'!$F$16</f>
        <v>0</v>
      </c>
      <c r="O322" s="36">
        <f>SUMIFS(СВЦЭМ!$I$34:$I$777,СВЦЭМ!$A$34:$A$777,$A322,СВЦЭМ!$B$34:$B$777,O$318)+'СЕТ СН'!$F$16</f>
        <v>0</v>
      </c>
      <c r="P322" s="36">
        <f>SUMIFS(СВЦЭМ!$I$34:$I$777,СВЦЭМ!$A$34:$A$777,$A322,СВЦЭМ!$B$34:$B$777,P$318)+'СЕТ СН'!$F$16</f>
        <v>0</v>
      </c>
      <c r="Q322" s="36">
        <f>SUMIFS(СВЦЭМ!$I$34:$I$777,СВЦЭМ!$A$34:$A$777,$A322,СВЦЭМ!$B$34:$B$777,Q$318)+'СЕТ СН'!$F$16</f>
        <v>0</v>
      </c>
      <c r="R322" s="36">
        <f>SUMIFS(СВЦЭМ!$I$34:$I$777,СВЦЭМ!$A$34:$A$777,$A322,СВЦЭМ!$B$34:$B$777,R$318)+'СЕТ СН'!$F$16</f>
        <v>0</v>
      </c>
      <c r="S322" s="36">
        <f>SUMIFS(СВЦЭМ!$I$34:$I$777,СВЦЭМ!$A$34:$A$777,$A322,СВЦЭМ!$B$34:$B$777,S$318)+'СЕТ СН'!$F$16</f>
        <v>0</v>
      </c>
      <c r="T322" s="36">
        <f>SUMIFS(СВЦЭМ!$I$34:$I$777,СВЦЭМ!$A$34:$A$777,$A322,СВЦЭМ!$B$34:$B$777,T$318)+'СЕТ СН'!$F$16</f>
        <v>0</v>
      </c>
      <c r="U322" s="36">
        <f>SUMIFS(СВЦЭМ!$I$34:$I$777,СВЦЭМ!$A$34:$A$777,$A322,СВЦЭМ!$B$34:$B$777,U$318)+'СЕТ СН'!$F$16</f>
        <v>0</v>
      </c>
      <c r="V322" s="36">
        <f>SUMIFS(СВЦЭМ!$I$34:$I$777,СВЦЭМ!$A$34:$A$777,$A322,СВЦЭМ!$B$34:$B$777,V$318)+'СЕТ СН'!$F$16</f>
        <v>0</v>
      </c>
      <c r="W322" s="36">
        <f>SUMIFS(СВЦЭМ!$I$34:$I$777,СВЦЭМ!$A$34:$A$777,$A322,СВЦЭМ!$B$34:$B$777,W$318)+'СЕТ СН'!$F$16</f>
        <v>0</v>
      </c>
      <c r="X322" s="36">
        <f>SUMIFS(СВЦЭМ!$I$34:$I$777,СВЦЭМ!$A$34:$A$777,$A322,СВЦЭМ!$B$34:$B$777,X$318)+'СЕТ СН'!$F$16</f>
        <v>0</v>
      </c>
      <c r="Y322" s="36">
        <f>SUMIFS(СВЦЭМ!$I$34:$I$777,СВЦЭМ!$A$34:$A$777,$A322,СВЦЭМ!$B$34:$B$777,Y$318)+'СЕТ СН'!$F$16</f>
        <v>0</v>
      </c>
    </row>
    <row r="323" spans="1:25" ht="15.75" hidden="1" x14ac:dyDescent="0.2">
      <c r="A323" s="35">
        <f t="shared" si="9"/>
        <v>43866</v>
      </c>
      <c r="B323" s="36">
        <f>SUMIFS(СВЦЭМ!$I$34:$I$777,СВЦЭМ!$A$34:$A$777,$A323,СВЦЭМ!$B$34:$B$777,B$318)+'СЕТ СН'!$F$16</f>
        <v>0</v>
      </c>
      <c r="C323" s="36">
        <f>SUMIFS(СВЦЭМ!$I$34:$I$777,СВЦЭМ!$A$34:$A$777,$A323,СВЦЭМ!$B$34:$B$777,C$318)+'СЕТ СН'!$F$16</f>
        <v>0</v>
      </c>
      <c r="D323" s="36">
        <f>SUMIFS(СВЦЭМ!$I$34:$I$777,СВЦЭМ!$A$34:$A$777,$A323,СВЦЭМ!$B$34:$B$777,D$318)+'СЕТ СН'!$F$16</f>
        <v>0</v>
      </c>
      <c r="E323" s="36">
        <f>SUMIFS(СВЦЭМ!$I$34:$I$777,СВЦЭМ!$A$34:$A$777,$A323,СВЦЭМ!$B$34:$B$777,E$318)+'СЕТ СН'!$F$16</f>
        <v>0</v>
      </c>
      <c r="F323" s="36">
        <f>SUMIFS(СВЦЭМ!$I$34:$I$777,СВЦЭМ!$A$34:$A$777,$A323,СВЦЭМ!$B$34:$B$777,F$318)+'СЕТ СН'!$F$16</f>
        <v>0</v>
      </c>
      <c r="G323" s="36">
        <f>SUMIFS(СВЦЭМ!$I$34:$I$777,СВЦЭМ!$A$34:$A$777,$A323,СВЦЭМ!$B$34:$B$777,G$318)+'СЕТ СН'!$F$16</f>
        <v>0</v>
      </c>
      <c r="H323" s="36">
        <f>SUMIFS(СВЦЭМ!$I$34:$I$777,СВЦЭМ!$A$34:$A$777,$A323,СВЦЭМ!$B$34:$B$777,H$318)+'СЕТ СН'!$F$16</f>
        <v>0</v>
      </c>
      <c r="I323" s="36">
        <f>SUMIFS(СВЦЭМ!$I$34:$I$777,СВЦЭМ!$A$34:$A$777,$A323,СВЦЭМ!$B$34:$B$777,I$318)+'СЕТ СН'!$F$16</f>
        <v>0</v>
      </c>
      <c r="J323" s="36">
        <f>SUMIFS(СВЦЭМ!$I$34:$I$777,СВЦЭМ!$A$34:$A$777,$A323,СВЦЭМ!$B$34:$B$777,J$318)+'СЕТ СН'!$F$16</f>
        <v>0</v>
      </c>
      <c r="K323" s="36">
        <f>SUMIFS(СВЦЭМ!$I$34:$I$777,СВЦЭМ!$A$34:$A$777,$A323,СВЦЭМ!$B$34:$B$777,K$318)+'СЕТ СН'!$F$16</f>
        <v>0</v>
      </c>
      <c r="L323" s="36">
        <f>SUMIFS(СВЦЭМ!$I$34:$I$777,СВЦЭМ!$A$34:$A$777,$A323,СВЦЭМ!$B$34:$B$777,L$318)+'СЕТ СН'!$F$16</f>
        <v>0</v>
      </c>
      <c r="M323" s="36">
        <f>SUMIFS(СВЦЭМ!$I$34:$I$777,СВЦЭМ!$A$34:$A$777,$A323,СВЦЭМ!$B$34:$B$777,M$318)+'СЕТ СН'!$F$16</f>
        <v>0</v>
      </c>
      <c r="N323" s="36">
        <f>SUMIFS(СВЦЭМ!$I$34:$I$777,СВЦЭМ!$A$34:$A$777,$A323,СВЦЭМ!$B$34:$B$777,N$318)+'СЕТ СН'!$F$16</f>
        <v>0</v>
      </c>
      <c r="O323" s="36">
        <f>SUMIFS(СВЦЭМ!$I$34:$I$777,СВЦЭМ!$A$34:$A$777,$A323,СВЦЭМ!$B$34:$B$777,O$318)+'СЕТ СН'!$F$16</f>
        <v>0</v>
      </c>
      <c r="P323" s="36">
        <f>SUMIFS(СВЦЭМ!$I$34:$I$777,СВЦЭМ!$A$34:$A$777,$A323,СВЦЭМ!$B$34:$B$777,P$318)+'СЕТ СН'!$F$16</f>
        <v>0</v>
      </c>
      <c r="Q323" s="36">
        <f>SUMIFS(СВЦЭМ!$I$34:$I$777,СВЦЭМ!$A$34:$A$777,$A323,СВЦЭМ!$B$34:$B$777,Q$318)+'СЕТ СН'!$F$16</f>
        <v>0</v>
      </c>
      <c r="R323" s="36">
        <f>SUMIFS(СВЦЭМ!$I$34:$I$777,СВЦЭМ!$A$34:$A$777,$A323,СВЦЭМ!$B$34:$B$777,R$318)+'СЕТ СН'!$F$16</f>
        <v>0</v>
      </c>
      <c r="S323" s="36">
        <f>SUMIFS(СВЦЭМ!$I$34:$I$777,СВЦЭМ!$A$34:$A$777,$A323,СВЦЭМ!$B$34:$B$777,S$318)+'СЕТ СН'!$F$16</f>
        <v>0</v>
      </c>
      <c r="T323" s="36">
        <f>SUMIFS(СВЦЭМ!$I$34:$I$777,СВЦЭМ!$A$34:$A$777,$A323,СВЦЭМ!$B$34:$B$777,T$318)+'СЕТ СН'!$F$16</f>
        <v>0</v>
      </c>
      <c r="U323" s="36">
        <f>SUMIFS(СВЦЭМ!$I$34:$I$777,СВЦЭМ!$A$34:$A$777,$A323,СВЦЭМ!$B$34:$B$777,U$318)+'СЕТ СН'!$F$16</f>
        <v>0</v>
      </c>
      <c r="V323" s="36">
        <f>SUMIFS(СВЦЭМ!$I$34:$I$777,СВЦЭМ!$A$34:$A$777,$A323,СВЦЭМ!$B$34:$B$777,V$318)+'СЕТ СН'!$F$16</f>
        <v>0</v>
      </c>
      <c r="W323" s="36">
        <f>SUMIFS(СВЦЭМ!$I$34:$I$777,СВЦЭМ!$A$34:$A$777,$A323,СВЦЭМ!$B$34:$B$777,W$318)+'СЕТ СН'!$F$16</f>
        <v>0</v>
      </c>
      <c r="X323" s="36">
        <f>SUMIFS(СВЦЭМ!$I$34:$I$777,СВЦЭМ!$A$34:$A$777,$A323,СВЦЭМ!$B$34:$B$777,X$318)+'СЕТ СН'!$F$16</f>
        <v>0</v>
      </c>
      <c r="Y323" s="36">
        <f>SUMIFS(СВЦЭМ!$I$34:$I$777,СВЦЭМ!$A$34:$A$777,$A323,СВЦЭМ!$B$34:$B$777,Y$318)+'СЕТ СН'!$F$16</f>
        <v>0</v>
      </c>
    </row>
    <row r="324" spans="1:25" ht="15.75" hidden="1" x14ac:dyDescent="0.2">
      <c r="A324" s="35">
        <f t="shared" si="9"/>
        <v>43867</v>
      </c>
      <c r="B324" s="36">
        <f>SUMIFS(СВЦЭМ!$I$34:$I$777,СВЦЭМ!$A$34:$A$777,$A324,СВЦЭМ!$B$34:$B$777,B$318)+'СЕТ СН'!$F$16</f>
        <v>0</v>
      </c>
      <c r="C324" s="36">
        <f>SUMIFS(СВЦЭМ!$I$34:$I$777,СВЦЭМ!$A$34:$A$777,$A324,СВЦЭМ!$B$34:$B$777,C$318)+'СЕТ СН'!$F$16</f>
        <v>0</v>
      </c>
      <c r="D324" s="36">
        <f>SUMIFS(СВЦЭМ!$I$34:$I$777,СВЦЭМ!$A$34:$A$777,$A324,СВЦЭМ!$B$34:$B$777,D$318)+'СЕТ СН'!$F$16</f>
        <v>0</v>
      </c>
      <c r="E324" s="36">
        <f>SUMIFS(СВЦЭМ!$I$34:$I$777,СВЦЭМ!$A$34:$A$777,$A324,СВЦЭМ!$B$34:$B$777,E$318)+'СЕТ СН'!$F$16</f>
        <v>0</v>
      </c>
      <c r="F324" s="36">
        <f>SUMIFS(СВЦЭМ!$I$34:$I$777,СВЦЭМ!$A$34:$A$777,$A324,СВЦЭМ!$B$34:$B$777,F$318)+'СЕТ СН'!$F$16</f>
        <v>0</v>
      </c>
      <c r="G324" s="36">
        <f>SUMIFS(СВЦЭМ!$I$34:$I$777,СВЦЭМ!$A$34:$A$777,$A324,СВЦЭМ!$B$34:$B$777,G$318)+'СЕТ СН'!$F$16</f>
        <v>0</v>
      </c>
      <c r="H324" s="36">
        <f>SUMIFS(СВЦЭМ!$I$34:$I$777,СВЦЭМ!$A$34:$A$777,$A324,СВЦЭМ!$B$34:$B$777,H$318)+'СЕТ СН'!$F$16</f>
        <v>0</v>
      </c>
      <c r="I324" s="36">
        <f>SUMIFS(СВЦЭМ!$I$34:$I$777,СВЦЭМ!$A$34:$A$777,$A324,СВЦЭМ!$B$34:$B$777,I$318)+'СЕТ СН'!$F$16</f>
        <v>0</v>
      </c>
      <c r="J324" s="36">
        <f>SUMIFS(СВЦЭМ!$I$34:$I$777,СВЦЭМ!$A$34:$A$777,$A324,СВЦЭМ!$B$34:$B$777,J$318)+'СЕТ СН'!$F$16</f>
        <v>0</v>
      </c>
      <c r="K324" s="36">
        <f>SUMIFS(СВЦЭМ!$I$34:$I$777,СВЦЭМ!$A$34:$A$777,$A324,СВЦЭМ!$B$34:$B$777,K$318)+'СЕТ СН'!$F$16</f>
        <v>0</v>
      </c>
      <c r="L324" s="36">
        <f>SUMIFS(СВЦЭМ!$I$34:$I$777,СВЦЭМ!$A$34:$A$777,$A324,СВЦЭМ!$B$34:$B$777,L$318)+'СЕТ СН'!$F$16</f>
        <v>0</v>
      </c>
      <c r="M324" s="36">
        <f>SUMIFS(СВЦЭМ!$I$34:$I$777,СВЦЭМ!$A$34:$A$777,$A324,СВЦЭМ!$B$34:$B$777,M$318)+'СЕТ СН'!$F$16</f>
        <v>0</v>
      </c>
      <c r="N324" s="36">
        <f>SUMIFS(СВЦЭМ!$I$34:$I$777,СВЦЭМ!$A$34:$A$777,$A324,СВЦЭМ!$B$34:$B$777,N$318)+'СЕТ СН'!$F$16</f>
        <v>0</v>
      </c>
      <c r="O324" s="36">
        <f>SUMIFS(СВЦЭМ!$I$34:$I$777,СВЦЭМ!$A$34:$A$777,$A324,СВЦЭМ!$B$34:$B$777,O$318)+'СЕТ СН'!$F$16</f>
        <v>0</v>
      </c>
      <c r="P324" s="36">
        <f>SUMIFS(СВЦЭМ!$I$34:$I$777,СВЦЭМ!$A$34:$A$777,$A324,СВЦЭМ!$B$34:$B$777,P$318)+'СЕТ СН'!$F$16</f>
        <v>0</v>
      </c>
      <c r="Q324" s="36">
        <f>SUMIFS(СВЦЭМ!$I$34:$I$777,СВЦЭМ!$A$34:$A$777,$A324,СВЦЭМ!$B$34:$B$777,Q$318)+'СЕТ СН'!$F$16</f>
        <v>0</v>
      </c>
      <c r="R324" s="36">
        <f>SUMIFS(СВЦЭМ!$I$34:$I$777,СВЦЭМ!$A$34:$A$777,$A324,СВЦЭМ!$B$34:$B$777,R$318)+'СЕТ СН'!$F$16</f>
        <v>0</v>
      </c>
      <c r="S324" s="36">
        <f>SUMIFS(СВЦЭМ!$I$34:$I$777,СВЦЭМ!$A$34:$A$777,$A324,СВЦЭМ!$B$34:$B$777,S$318)+'СЕТ СН'!$F$16</f>
        <v>0</v>
      </c>
      <c r="T324" s="36">
        <f>SUMIFS(СВЦЭМ!$I$34:$I$777,СВЦЭМ!$A$34:$A$777,$A324,СВЦЭМ!$B$34:$B$777,T$318)+'СЕТ СН'!$F$16</f>
        <v>0</v>
      </c>
      <c r="U324" s="36">
        <f>SUMIFS(СВЦЭМ!$I$34:$I$777,СВЦЭМ!$A$34:$A$777,$A324,СВЦЭМ!$B$34:$B$777,U$318)+'СЕТ СН'!$F$16</f>
        <v>0</v>
      </c>
      <c r="V324" s="36">
        <f>SUMIFS(СВЦЭМ!$I$34:$I$777,СВЦЭМ!$A$34:$A$777,$A324,СВЦЭМ!$B$34:$B$777,V$318)+'СЕТ СН'!$F$16</f>
        <v>0</v>
      </c>
      <c r="W324" s="36">
        <f>SUMIFS(СВЦЭМ!$I$34:$I$777,СВЦЭМ!$A$34:$A$777,$A324,СВЦЭМ!$B$34:$B$777,W$318)+'СЕТ СН'!$F$16</f>
        <v>0</v>
      </c>
      <c r="X324" s="36">
        <f>SUMIFS(СВЦЭМ!$I$34:$I$777,СВЦЭМ!$A$34:$A$777,$A324,СВЦЭМ!$B$34:$B$777,X$318)+'СЕТ СН'!$F$16</f>
        <v>0</v>
      </c>
      <c r="Y324" s="36">
        <f>SUMIFS(СВЦЭМ!$I$34:$I$777,СВЦЭМ!$A$34:$A$777,$A324,СВЦЭМ!$B$34:$B$777,Y$318)+'СЕТ СН'!$F$16</f>
        <v>0</v>
      </c>
    </row>
    <row r="325" spans="1:25" ht="15.75" hidden="1" x14ac:dyDescent="0.2">
      <c r="A325" s="35">
        <f t="shared" si="9"/>
        <v>43868</v>
      </c>
      <c r="B325" s="36">
        <f>SUMIFS(СВЦЭМ!$I$34:$I$777,СВЦЭМ!$A$34:$A$777,$A325,СВЦЭМ!$B$34:$B$777,B$318)+'СЕТ СН'!$F$16</f>
        <v>0</v>
      </c>
      <c r="C325" s="36">
        <f>SUMIFS(СВЦЭМ!$I$34:$I$777,СВЦЭМ!$A$34:$A$777,$A325,СВЦЭМ!$B$34:$B$777,C$318)+'СЕТ СН'!$F$16</f>
        <v>0</v>
      </c>
      <c r="D325" s="36">
        <f>SUMIFS(СВЦЭМ!$I$34:$I$777,СВЦЭМ!$A$34:$A$777,$A325,СВЦЭМ!$B$34:$B$777,D$318)+'СЕТ СН'!$F$16</f>
        <v>0</v>
      </c>
      <c r="E325" s="36">
        <f>SUMIFS(СВЦЭМ!$I$34:$I$777,СВЦЭМ!$A$34:$A$777,$A325,СВЦЭМ!$B$34:$B$777,E$318)+'СЕТ СН'!$F$16</f>
        <v>0</v>
      </c>
      <c r="F325" s="36">
        <f>SUMIFS(СВЦЭМ!$I$34:$I$777,СВЦЭМ!$A$34:$A$777,$A325,СВЦЭМ!$B$34:$B$777,F$318)+'СЕТ СН'!$F$16</f>
        <v>0</v>
      </c>
      <c r="G325" s="36">
        <f>SUMIFS(СВЦЭМ!$I$34:$I$777,СВЦЭМ!$A$34:$A$777,$A325,СВЦЭМ!$B$34:$B$777,G$318)+'СЕТ СН'!$F$16</f>
        <v>0</v>
      </c>
      <c r="H325" s="36">
        <f>SUMIFS(СВЦЭМ!$I$34:$I$777,СВЦЭМ!$A$34:$A$777,$A325,СВЦЭМ!$B$34:$B$777,H$318)+'СЕТ СН'!$F$16</f>
        <v>0</v>
      </c>
      <c r="I325" s="36">
        <f>SUMIFS(СВЦЭМ!$I$34:$I$777,СВЦЭМ!$A$34:$A$777,$A325,СВЦЭМ!$B$34:$B$777,I$318)+'СЕТ СН'!$F$16</f>
        <v>0</v>
      </c>
      <c r="J325" s="36">
        <f>SUMIFS(СВЦЭМ!$I$34:$I$777,СВЦЭМ!$A$34:$A$777,$A325,СВЦЭМ!$B$34:$B$777,J$318)+'СЕТ СН'!$F$16</f>
        <v>0</v>
      </c>
      <c r="K325" s="36">
        <f>SUMIFS(СВЦЭМ!$I$34:$I$777,СВЦЭМ!$A$34:$A$777,$A325,СВЦЭМ!$B$34:$B$777,K$318)+'СЕТ СН'!$F$16</f>
        <v>0</v>
      </c>
      <c r="L325" s="36">
        <f>SUMIFS(СВЦЭМ!$I$34:$I$777,СВЦЭМ!$A$34:$A$777,$A325,СВЦЭМ!$B$34:$B$777,L$318)+'СЕТ СН'!$F$16</f>
        <v>0</v>
      </c>
      <c r="M325" s="36">
        <f>SUMIFS(СВЦЭМ!$I$34:$I$777,СВЦЭМ!$A$34:$A$777,$A325,СВЦЭМ!$B$34:$B$777,M$318)+'СЕТ СН'!$F$16</f>
        <v>0</v>
      </c>
      <c r="N325" s="36">
        <f>SUMIFS(СВЦЭМ!$I$34:$I$777,СВЦЭМ!$A$34:$A$777,$A325,СВЦЭМ!$B$34:$B$777,N$318)+'СЕТ СН'!$F$16</f>
        <v>0</v>
      </c>
      <c r="O325" s="36">
        <f>SUMIFS(СВЦЭМ!$I$34:$I$777,СВЦЭМ!$A$34:$A$777,$A325,СВЦЭМ!$B$34:$B$777,O$318)+'СЕТ СН'!$F$16</f>
        <v>0</v>
      </c>
      <c r="P325" s="36">
        <f>SUMIFS(СВЦЭМ!$I$34:$I$777,СВЦЭМ!$A$34:$A$777,$A325,СВЦЭМ!$B$34:$B$777,P$318)+'СЕТ СН'!$F$16</f>
        <v>0</v>
      </c>
      <c r="Q325" s="36">
        <f>SUMIFS(СВЦЭМ!$I$34:$I$777,СВЦЭМ!$A$34:$A$777,$A325,СВЦЭМ!$B$34:$B$777,Q$318)+'СЕТ СН'!$F$16</f>
        <v>0</v>
      </c>
      <c r="R325" s="36">
        <f>SUMIFS(СВЦЭМ!$I$34:$I$777,СВЦЭМ!$A$34:$A$777,$A325,СВЦЭМ!$B$34:$B$777,R$318)+'СЕТ СН'!$F$16</f>
        <v>0</v>
      </c>
      <c r="S325" s="36">
        <f>SUMIFS(СВЦЭМ!$I$34:$I$777,СВЦЭМ!$A$34:$A$777,$A325,СВЦЭМ!$B$34:$B$777,S$318)+'СЕТ СН'!$F$16</f>
        <v>0</v>
      </c>
      <c r="T325" s="36">
        <f>SUMIFS(СВЦЭМ!$I$34:$I$777,СВЦЭМ!$A$34:$A$777,$A325,СВЦЭМ!$B$34:$B$777,T$318)+'СЕТ СН'!$F$16</f>
        <v>0</v>
      </c>
      <c r="U325" s="36">
        <f>SUMIFS(СВЦЭМ!$I$34:$I$777,СВЦЭМ!$A$34:$A$777,$A325,СВЦЭМ!$B$34:$B$777,U$318)+'СЕТ СН'!$F$16</f>
        <v>0</v>
      </c>
      <c r="V325" s="36">
        <f>SUMIFS(СВЦЭМ!$I$34:$I$777,СВЦЭМ!$A$34:$A$777,$A325,СВЦЭМ!$B$34:$B$777,V$318)+'СЕТ СН'!$F$16</f>
        <v>0</v>
      </c>
      <c r="W325" s="36">
        <f>SUMIFS(СВЦЭМ!$I$34:$I$777,СВЦЭМ!$A$34:$A$777,$A325,СВЦЭМ!$B$34:$B$777,W$318)+'СЕТ СН'!$F$16</f>
        <v>0</v>
      </c>
      <c r="X325" s="36">
        <f>SUMIFS(СВЦЭМ!$I$34:$I$777,СВЦЭМ!$A$34:$A$777,$A325,СВЦЭМ!$B$34:$B$777,X$318)+'СЕТ СН'!$F$16</f>
        <v>0</v>
      </c>
      <c r="Y325" s="36">
        <f>SUMIFS(СВЦЭМ!$I$34:$I$777,СВЦЭМ!$A$34:$A$777,$A325,СВЦЭМ!$B$34:$B$777,Y$318)+'СЕТ СН'!$F$16</f>
        <v>0</v>
      </c>
    </row>
    <row r="326" spans="1:25" ht="15.75" hidden="1" x14ac:dyDescent="0.2">
      <c r="A326" s="35">
        <f t="shared" si="9"/>
        <v>43869</v>
      </c>
      <c r="B326" s="36">
        <f>SUMIFS(СВЦЭМ!$I$34:$I$777,СВЦЭМ!$A$34:$A$777,$A326,СВЦЭМ!$B$34:$B$777,B$318)+'СЕТ СН'!$F$16</f>
        <v>0</v>
      </c>
      <c r="C326" s="36">
        <f>SUMIFS(СВЦЭМ!$I$34:$I$777,СВЦЭМ!$A$34:$A$777,$A326,СВЦЭМ!$B$34:$B$777,C$318)+'СЕТ СН'!$F$16</f>
        <v>0</v>
      </c>
      <c r="D326" s="36">
        <f>SUMIFS(СВЦЭМ!$I$34:$I$777,СВЦЭМ!$A$34:$A$777,$A326,СВЦЭМ!$B$34:$B$777,D$318)+'СЕТ СН'!$F$16</f>
        <v>0</v>
      </c>
      <c r="E326" s="36">
        <f>SUMIFS(СВЦЭМ!$I$34:$I$777,СВЦЭМ!$A$34:$A$777,$A326,СВЦЭМ!$B$34:$B$777,E$318)+'СЕТ СН'!$F$16</f>
        <v>0</v>
      </c>
      <c r="F326" s="36">
        <f>SUMIFS(СВЦЭМ!$I$34:$I$777,СВЦЭМ!$A$34:$A$777,$A326,СВЦЭМ!$B$34:$B$777,F$318)+'СЕТ СН'!$F$16</f>
        <v>0</v>
      </c>
      <c r="G326" s="36">
        <f>SUMIFS(СВЦЭМ!$I$34:$I$777,СВЦЭМ!$A$34:$A$777,$A326,СВЦЭМ!$B$34:$B$777,G$318)+'СЕТ СН'!$F$16</f>
        <v>0</v>
      </c>
      <c r="H326" s="36">
        <f>SUMIFS(СВЦЭМ!$I$34:$I$777,СВЦЭМ!$A$34:$A$777,$A326,СВЦЭМ!$B$34:$B$777,H$318)+'СЕТ СН'!$F$16</f>
        <v>0</v>
      </c>
      <c r="I326" s="36">
        <f>SUMIFS(СВЦЭМ!$I$34:$I$777,СВЦЭМ!$A$34:$A$777,$A326,СВЦЭМ!$B$34:$B$777,I$318)+'СЕТ СН'!$F$16</f>
        <v>0</v>
      </c>
      <c r="J326" s="36">
        <f>SUMIFS(СВЦЭМ!$I$34:$I$777,СВЦЭМ!$A$34:$A$777,$A326,СВЦЭМ!$B$34:$B$777,J$318)+'СЕТ СН'!$F$16</f>
        <v>0</v>
      </c>
      <c r="K326" s="36">
        <f>SUMIFS(СВЦЭМ!$I$34:$I$777,СВЦЭМ!$A$34:$A$777,$A326,СВЦЭМ!$B$34:$B$777,K$318)+'СЕТ СН'!$F$16</f>
        <v>0</v>
      </c>
      <c r="L326" s="36">
        <f>SUMIFS(СВЦЭМ!$I$34:$I$777,СВЦЭМ!$A$34:$A$777,$A326,СВЦЭМ!$B$34:$B$777,L$318)+'СЕТ СН'!$F$16</f>
        <v>0</v>
      </c>
      <c r="M326" s="36">
        <f>SUMIFS(СВЦЭМ!$I$34:$I$777,СВЦЭМ!$A$34:$A$777,$A326,СВЦЭМ!$B$34:$B$777,M$318)+'СЕТ СН'!$F$16</f>
        <v>0</v>
      </c>
      <c r="N326" s="36">
        <f>SUMIFS(СВЦЭМ!$I$34:$I$777,СВЦЭМ!$A$34:$A$777,$A326,СВЦЭМ!$B$34:$B$777,N$318)+'СЕТ СН'!$F$16</f>
        <v>0</v>
      </c>
      <c r="O326" s="36">
        <f>SUMIFS(СВЦЭМ!$I$34:$I$777,СВЦЭМ!$A$34:$A$777,$A326,СВЦЭМ!$B$34:$B$777,O$318)+'СЕТ СН'!$F$16</f>
        <v>0</v>
      </c>
      <c r="P326" s="36">
        <f>SUMIFS(СВЦЭМ!$I$34:$I$777,СВЦЭМ!$A$34:$A$777,$A326,СВЦЭМ!$B$34:$B$777,P$318)+'СЕТ СН'!$F$16</f>
        <v>0</v>
      </c>
      <c r="Q326" s="36">
        <f>SUMIFS(СВЦЭМ!$I$34:$I$777,СВЦЭМ!$A$34:$A$777,$A326,СВЦЭМ!$B$34:$B$777,Q$318)+'СЕТ СН'!$F$16</f>
        <v>0</v>
      </c>
      <c r="R326" s="36">
        <f>SUMIFS(СВЦЭМ!$I$34:$I$777,СВЦЭМ!$A$34:$A$777,$A326,СВЦЭМ!$B$34:$B$777,R$318)+'СЕТ СН'!$F$16</f>
        <v>0</v>
      </c>
      <c r="S326" s="36">
        <f>SUMIFS(СВЦЭМ!$I$34:$I$777,СВЦЭМ!$A$34:$A$777,$A326,СВЦЭМ!$B$34:$B$777,S$318)+'СЕТ СН'!$F$16</f>
        <v>0</v>
      </c>
      <c r="T326" s="36">
        <f>SUMIFS(СВЦЭМ!$I$34:$I$777,СВЦЭМ!$A$34:$A$777,$A326,СВЦЭМ!$B$34:$B$777,T$318)+'СЕТ СН'!$F$16</f>
        <v>0</v>
      </c>
      <c r="U326" s="36">
        <f>SUMIFS(СВЦЭМ!$I$34:$I$777,СВЦЭМ!$A$34:$A$777,$A326,СВЦЭМ!$B$34:$B$777,U$318)+'СЕТ СН'!$F$16</f>
        <v>0</v>
      </c>
      <c r="V326" s="36">
        <f>SUMIFS(СВЦЭМ!$I$34:$I$777,СВЦЭМ!$A$34:$A$777,$A326,СВЦЭМ!$B$34:$B$777,V$318)+'СЕТ СН'!$F$16</f>
        <v>0</v>
      </c>
      <c r="W326" s="36">
        <f>SUMIFS(СВЦЭМ!$I$34:$I$777,СВЦЭМ!$A$34:$A$777,$A326,СВЦЭМ!$B$34:$B$777,W$318)+'СЕТ СН'!$F$16</f>
        <v>0</v>
      </c>
      <c r="X326" s="36">
        <f>SUMIFS(СВЦЭМ!$I$34:$I$777,СВЦЭМ!$A$34:$A$777,$A326,СВЦЭМ!$B$34:$B$777,X$318)+'СЕТ СН'!$F$16</f>
        <v>0</v>
      </c>
      <c r="Y326" s="36">
        <f>SUMIFS(СВЦЭМ!$I$34:$I$777,СВЦЭМ!$A$34:$A$777,$A326,СВЦЭМ!$B$34:$B$777,Y$318)+'СЕТ СН'!$F$16</f>
        <v>0</v>
      </c>
    </row>
    <row r="327" spans="1:25" ht="15.75" hidden="1" x14ac:dyDescent="0.2">
      <c r="A327" s="35">
        <f t="shared" si="9"/>
        <v>43870</v>
      </c>
      <c r="B327" s="36">
        <f>SUMIFS(СВЦЭМ!$I$34:$I$777,СВЦЭМ!$A$34:$A$777,$A327,СВЦЭМ!$B$34:$B$777,B$318)+'СЕТ СН'!$F$16</f>
        <v>0</v>
      </c>
      <c r="C327" s="36">
        <f>SUMIFS(СВЦЭМ!$I$34:$I$777,СВЦЭМ!$A$34:$A$777,$A327,СВЦЭМ!$B$34:$B$777,C$318)+'СЕТ СН'!$F$16</f>
        <v>0</v>
      </c>
      <c r="D327" s="36">
        <f>SUMIFS(СВЦЭМ!$I$34:$I$777,СВЦЭМ!$A$34:$A$777,$A327,СВЦЭМ!$B$34:$B$777,D$318)+'СЕТ СН'!$F$16</f>
        <v>0</v>
      </c>
      <c r="E327" s="36">
        <f>SUMIFS(СВЦЭМ!$I$34:$I$777,СВЦЭМ!$A$34:$A$777,$A327,СВЦЭМ!$B$34:$B$777,E$318)+'СЕТ СН'!$F$16</f>
        <v>0</v>
      </c>
      <c r="F327" s="36">
        <f>SUMIFS(СВЦЭМ!$I$34:$I$777,СВЦЭМ!$A$34:$A$777,$A327,СВЦЭМ!$B$34:$B$777,F$318)+'СЕТ СН'!$F$16</f>
        <v>0</v>
      </c>
      <c r="G327" s="36">
        <f>SUMIFS(СВЦЭМ!$I$34:$I$777,СВЦЭМ!$A$34:$A$777,$A327,СВЦЭМ!$B$34:$B$777,G$318)+'СЕТ СН'!$F$16</f>
        <v>0</v>
      </c>
      <c r="H327" s="36">
        <f>SUMIFS(СВЦЭМ!$I$34:$I$777,СВЦЭМ!$A$34:$A$777,$A327,СВЦЭМ!$B$34:$B$777,H$318)+'СЕТ СН'!$F$16</f>
        <v>0</v>
      </c>
      <c r="I327" s="36">
        <f>SUMIFS(СВЦЭМ!$I$34:$I$777,СВЦЭМ!$A$34:$A$777,$A327,СВЦЭМ!$B$34:$B$777,I$318)+'СЕТ СН'!$F$16</f>
        <v>0</v>
      </c>
      <c r="J327" s="36">
        <f>SUMIFS(СВЦЭМ!$I$34:$I$777,СВЦЭМ!$A$34:$A$777,$A327,СВЦЭМ!$B$34:$B$777,J$318)+'СЕТ СН'!$F$16</f>
        <v>0</v>
      </c>
      <c r="K327" s="36">
        <f>SUMIFS(СВЦЭМ!$I$34:$I$777,СВЦЭМ!$A$34:$A$777,$A327,СВЦЭМ!$B$34:$B$777,K$318)+'СЕТ СН'!$F$16</f>
        <v>0</v>
      </c>
      <c r="L327" s="36">
        <f>SUMIFS(СВЦЭМ!$I$34:$I$777,СВЦЭМ!$A$34:$A$777,$A327,СВЦЭМ!$B$34:$B$777,L$318)+'СЕТ СН'!$F$16</f>
        <v>0</v>
      </c>
      <c r="M327" s="36">
        <f>SUMIFS(СВЦЭМ!$I$34:$I$777,СВЦЭМ!$A$34:$A$777,$A327,СВЦЭМ!$B$34:$B$777,M$318)+'СЕТ СН'!$F$16</f>
        <v>0</v>
      </c>
      <c r="N327" s="36">
        <f>SUMIFS(СВЦЭМ!$I$34:$I$777,СВЦЭМ!$A$34:$A$777,$A327,СВЦЭМ!$B$34:$B$777,N$318)+'СЕТ СН'!$F$16</f>
        <v>0</v>
      </c>
      <c r="O327" s="36">
        <f>SUMIFS(СВЦЭМ!$I$34:$I$777,СВЦЭМ!$A$34:$A$777,$A327,СВЦЭМ!$B$34:$B$777,O$318)+'СЕТ СН'!$F$16</f>
        <v>0</v>
      </c>
      <c r="P327" s="36">
        <f>SUMIFS(СВЦЭМ!$I$34:$I$777,СВЦЭМ!$A$34:$A$777,$A327,СВЦЭМ!$B$34:$B$777,P$318)+'СЕТ СН'!$F$16</f>
        <v>0</v>
      </c>
      <c r="Q327" s="36">
        <f>SUMIFS(СВЦЭМ!$I$34:$I$777,СВЦЭМ!$A$34:$A$777,$A327,СВЦЭМ!$B$34:$B$777,Q$318)+'СЕТ СН'!$F$16</f>
        <v>0</v>
      </c>
      <c r="R327" s="36">
        <f>SUMIFS(СВЦЭМ!$I$34:$I$777,СВЦЭМ!$A$34:$A$777,$A327,СВЦЭМ!$B$34:$B$777,R$318)+'СЕТ СН'!$F$16</f>
        <v>0</v>
      </c>
      <c r="S327" s="36">
        <f>SUMIFS(СВЦЭМ!$I$34:$I$777,СВЦЭМ!$A$34:$A$777,$A327,СВЦЭМ!$B$34:$B$777,S$318)+'СЕТ СН'!$F$16</f>
        <v>0</v>
      </c>
      <c r="T327" s="36">
        <f>SUMIFS(СВЦЭМ!$I$34:$I$777,СВЦЭМ!$A$34:$A$777,$A327,СВЦЭМ!$B$34:$B$777,T$318)+'СЕТ СН'!$F$16</f>
        <v>0</v>
      </c>
      <c r="U327" s="36">
        <f>SUMIFS(СВЦЭМ!$I$34:$I$777,СВЦЭМ!$A$34:$A$777,$A327,СВЦЭМ!$B$34:$B$777,U$318)+'СЕТ СН'!$F$16</f>
        <v>0</v>
      </c>
      <c r="V327" s="36">
        <f>SUMIFS(СВЦЭМ!$I$34:$I$777,СВЦЭМ!$A$34:$A$777,$A327,СВЦЭМ!$B$34:$B$777,V$318)+'СЕТ СН'!$F$16</f>
        <v>0</v>
      </c>
      <c r="W327" s="36">
        <f>SUMIFS(СВЦЭМ!$I$34:$I$777,СВЦЭМ!$A$34:$A$777,$A327,СВЦЭМ!$B$34:$B$777,W$318)+'СЕТ СН'!$F$16</f>
        <v>0</v>
      </c>
      <c r="X327" s="36">
        <f>SUMIFS(СВЦЭМ!$I$34:$I$777,СВЦЭМ!$A$34:$A$777,$A327,СВЦЭМ!$B$34:$B$777,X$318)+'СЕТ СН'!$F$16</f>
        <v>0</v>
      </c>
      <c r="Y327" s="36">
        <f>SUMIFS(СВЦЭМ!$I$34:$I$777,СВЦЭМ!$A$34:$A$777,$A327,СВЦЭМ!$B$34:$B$777,Y$318)+'СЕТ СН'!$F$16</f>
        <v>0</v>
      </c>
    </row>
    <row r="328" spans="1:25" ht="15.75" hidden="1" x14ac:dyDescent="0.2">
      <c r="A328" s="35">
        <f t="shared" si="9"/>
        <v>43871</v>
      </c>
      <c r="B328" s="36">
        <f>SUMIFS(СВЦЭМ!$I$34:$I$777,СВЦЭМ!$A$34:$A$777,$A328,СВЦЭМ!$B$34:$B$777,B$318)+'СЕТ СН'!$F$16</f>
        <v>0</v>
      </c>
      <c r="C328" s="36">
        <f>SUMIFS(СВЦЭМ!$I$34:$I$777,СВЦЭМ!$A$34:$A$777,$A328,СВЦЭМ!$B$34:$B$777,C$318)+'СЕТ СН'!$F$16</f>
        <v>0</v>
      </c>
      <c r="D328" s="36">
        <f>SUMIFS(СВЦЭМ!$I$34:$I$777,СВЦЭМ!$A$34:$A$777,$A328,СВЦЭМ!$B$34:$B$777,D$318)+'СЕТ СН'!$F$16</f>
        <v>0</v>
      </c>
      <c r="E328" s="36">
        <f>SUMIFS(СВЦЭМ!$I$34:$I$777,СВЦЭМ!$A$34:$A$777,$A328,СВЦЭМ!$B$34:$B$777,E$318)+'СЕТ СН'!$F$16</f>
        <v>0</v>
      </c>
      <c r="F328" s="36">
        <f>SUMIFS(СВЦЭМ!$I$34:$I$777,СВЦЭМ!$A$34:$A$777,$A328,СВЦЭМ!$B$34:$B$777,F$318)+'СЕТ СН'!$F$16</f>
        <v>0</v>
      </c>
      <c r="G328" s="36">
        <f>SUMIFS(СВЦЭМ!$I$34:$I$777,СВЦЭМ!$A$34:$A$777,$A328,СВЦЭМ!$B$34:$B$777,G$318)+'СЕТ СН'!$F$16</f>
        <v>0</v>
      </c>
      <c r="H328" s="36">
        <f>SUMIFS(СВЦЭМ!$I$34:$I$777,СВЦЭМ!$A$34:$A$777,$A328,СВЦЭМ!$B$34:$B$777,H$318)+'СЕТ СН'!$F$16</f>
        <v>0</v>
      </c>
      <c r="I328" s="36">
        <f>SUMIFS(СВЦЭМ!$I$34:$I$777,СВЦЭМ!$A$34:$A$777,$A328,СВЦЭМ!$B$34:$B$777,I$318)+'СЕТ СН'!$F$16</f>
        <v>0</v>
      </c>
      <c r="J328" s="36">
        <f>SUMIFS(СВЦЭМ!$I$34:$I$777,СВЦЭМ!$A$34:$A$777,$A328,СВЦЭМ!$B$34:$B$777,J$318)+'СЕТ СН'!$F$16</f>
        <v>0</v>
      </c>
      <c r="K328" s="36">
        <f>SUMIFS(СВЦЭМ!$I$34:$I$777,СВЦЭМ!$A$34:$A$777,$A328,СВЦЭМ!$B$34:$B$777,K$318)+'СЕТ СН'!$F$16</f>
        <v>0</v>
      </c>
      <c r="L328" s="36">
        <f>SUMIFS(СВЦЭМ!$I$34:$I$777,СВЦЭМ!$A$34:$A$777,$A328,СВЦЭМ!$B$34:$B$777,L$318)+'СЕТ СН'!$F$16</f>
        <v>0</v>
      </c>
      <c r="M328" s="36">
        <f>SUMIFS(СВЦЭМ!$I$34:$I$777,СВЦЭМ!$A$34:$A$777,$A328,СВЦЭМ!$B$34:$B$777,M$318)+'СЕТ СН'!$F$16</f>
        <v>0</v>
      </c>
      <c r="N328" s="36">
        <f>SUMIFS(СВЦЭМ!$I$34:$I$777,СВЦЭМ!$A$34:$A$777,$A328,СВЦЭМ!$B$34:$B$777,N$318)+'СЕТ СН'!$F$16</f>
        <v>0</v>
      </c>
      <c r="O328" s="36">
        <f>SUMIFS(СВЦЭМ!$I$34:$I$777,СВЦЭМ!$A$34:$A$777,$A328,СВЦЭМ!$B$34:$B$777,O$318)+'СЕТ СН'!$F$16</f>
        <v>0</v>
      </c>
      <c r="P328" s="36">
        <f>SUMIFS(СВЦЭМ!$I$34:$I$777,СВЦЭМ!$A$34:$A$777,$A328,СВЦЭМ!$B$34:$B$777,P$318)+'СЕТ СН'!$F$16</f>
        <v>0</v>
      </c>
      <c r="Q328" s="36">
        <f>SUMIFS(СВЦЭМ!$I$34:$I$777,СВЦЭМ!$A$34:$A$777,$A328,СВЦЭМ!$B$34:$B$777,Q$318)+'СЕТ СН'!$F$16</f>
        <v>0</v>
      </c>
      <c r="R328" s="36">
        <f>SUMIFS(СВЦЭМ!$I$34:$I$777,СВЦЭМ!$A$34:$A$777,$A328,СВЦЭМ!$B$34:$B$777,R$318)+'СЕТ СН'!$F$16</f>
        <v>0</v>
      </c>
      <c r="S328" s="36">
        <f>SUMIFS(СВЦЭМ!$I$34:$I$777,СВЦЭМ!$A$34:$A$777,$A328,СВЦЭМ!$B$34:$B$777,S$318)+'СЕТ СН'!$F$16</f>
        <v>0</v>
      </c>
      <c r="T328" s="36">
        <f>SUMIFS(СВЦЭМ!$I$34:$I$777,СВЦЭМ!$A$34:$A$777,$A328,СВЦЭМ!$B$34:$B$777,T$318)+'СЕТ СН'!$F$16</f>
        <v>0</v>
      </c>
      <c r="U328" s="36">
        <f>SUMIFS(СВЦЭМ!$I$34:$I$777,СВЦЭМ!$A$34:$A$777,$A328,СВЦЭМ!$B$34:$B$777,U$318)+'СЕТ СН'!$F$16</f>
        <v>0</v>
      </c>
      <c r="V328" s="36">
        <f>SUMIFS(СВЦЭМ!$I$34:$I$777,СВЦЭМ!$A$34:$A$777,$A328,СВЦЭМ!$B$34:$B$777,V$318)+'СЕТ СН'!$F$16</f>
        <v>0</v>
      </c>
      <c r="W328" s="36">
        <f>SUMIFS(СВЦЭМ!$I$34:$I$777,СВЦЭМ!$A$34:$A$777,$A328,СВЦЭМ!$B$34:$B$777,W$318)+'СЕТ СН'!$F$16</f>
        <v>0</v>
      </c>
      <c r="X328" s="36">
        <f>SUMIFS(СВЦЭМ!$I$34:$I$777,СВЦЭМ!$A$34:$A$777,$A328,СВЦЭМ!$B$34:$B$777,X$318)+'СЕТ СН'!$F$16</f>
        <v>0</v>
      </c>
      <c r="Y328" s="36">
        <f>SUMIFS(СВЦЭМ!$I$34:$I$777,СВЦЭМ!$A$34:$A$777,$A328,СВЦЭМ!$B$34:$B$777,Y$318)+'СЕТ СН'!$F$16</f>
        <v>0</v>
      </c>
    </row>
    <row r="329" spans="1:25" ht="15.75" hidden="1" x14ac:dyDescent="0.2">
      <c r="A329" s="35">
        <f t="shared" si="9"/>
        <v>43872</v>
      </c>
      <c r="B329" s="36">
        <f>SUMIFS(СВЦЭМ!$I$34:$I$777,СВЦЭМ!$A$34:$A$777,$A329,СВЦЭМ!$B$34:$B$777,B$318)+'СЕТ СН'!$F$16</f>
        <v>0</v>
      </c>
      <c r="C329" s="36">
        <f>SUMIFS(СВЦЭМ!$I$34:$I$777,СВЦЭМ!$A$34:$A$777,$A329,СВЦЭМ!$B$34:$B$777,C$318)+'СЕТ СН'!$F$16</f>
        <v>0</v>
      </c>
      <c r="D329" s="36">
        <f>SUMIFS(СВЦЭМ!$I$34:$I$777,СВЦЭМ!$A$34:$A$777,$A329,СВЦЭМ!$B$34:$B$777,D$318)+'СЕТ СН'!$F$16</f>
        <v>0</v>
      </c>
      <c r="E329" s="36">
        <f>SUMIFS(СВЦЭМ!$I$34:$I$777,СВЦЭМ!$A$34:$A$777,$A329,СВЦЭМ!$B$34:$B$777,E$318)+'СЕТ СН'!$F$16</f>
        <v>0</v>
      </c>
      <c r="F329" s="36">
        <f>SUMIFS(СВЦЭМ!$I$34:$I$777,СВЦЭМ!$A$34:$A$777,$A329,СВЦЭМ!$B$34:$B$777,F$318)+'СЕТ СН'!$F$16</f>
        <v>0</v>
      </c>
      <c r="G329" s="36">
        <f>SUMIFS(СВЦЭМ!$I$34:$I$777,СВЦЭМ!$A$34:$A$777,$A329,СВЦЭМ!$B$34:$B$777,G$318)+'СЕТ СН'!$F$16</f>
        <v>0</v>
      </c>
      <c r="H329" s="36">
        <f>SUMIFS(СВЦЭМ!$I$34:$I$777,СВЦЭМ!$A$34:$A$777,$A329,СВЦЭМ!$B$34:$B$777,H$318)+'СЕТ СН'!$F$16</f>
        <v>0</v>
      </c>
      <c r="I329" s="36">
        <f>SUMIFS(СВЦЭМ!$I$34:$I$777,СВЦЭМ!$A$34:$A$777,$A329,СВЦЭМ!$B$34:$B$777,I$318)+'СЕТ СН'!$F$16</f>
        <v>0</v>
      </c>
      <c r="J329" s="36">
        <f>SUMIFS(СВЦЭМ!$I$34:$I$777,СВЦЭМ!$A$34:$A$777,$A329,СВЦЭМ!$B$34:$B$777,J$318)+'СЕТ СН'!$F$16</f>
        <v>0</v>
      </c>
      <c r="K329" s="36">
        <f>SUMIFS(СВЦЭМ!$I$34:$I$777,СВЦЭМ!$A$34:$A$777,$A329,СВЦЭМ!$B$34:$B$777,K$318)+'СЕТ СН'!$F$16</f>
        <v>0</v>
      </c>
      <c r="L329" s="36">
        <f>SUMIFS(СВЦЭМ!$I$34:$I$777,СВЦЭМ!$A$34:$A$777,$A329,СВЦЭМ!$B$34:$B$777,L$318)+'СЕТ СН'!$F$16</f>
        <v>0</v>
      </c>
      <c r="M329" s="36">
        <f>SUMIFS(СВЦЭМ!$I$34:$I$777,СВЦЭМ!$A$34:$A$777,$A329,СВЦЭМ!$B$34:$B$777,M$318)+'СЕТ СН'!$F$16</f>
        <v>0</v>
      </c>
      <c r="N329" s="36">
        <f>SUMIFS(СВЦЭМ!$I$34:$I$777,СВЦЭМ!$A$34:$A$777,$A329,СВЦЭМ!$B$34:$B$777,N$318)+'СЕТ СН'!$F$16</f>
        <v>0</v>
      </c>
      <c r="O329" s="36">
        <f>SUMIFS(СВЦЭМ!$I$34:$I$777,СВЦЭМ!$A$34:$A$777,$A329,СВЦЭМ!$B$34:$B$777,O$318)+'СЕТ СН'!$F$16</f>
        <v>0</v>
      </c>
      <c r="P329" s="36">
        <f>SUMIFS(СВЦЭМ!$I$34:$I$777,СВЦЭМ!$A$34:$A$777,$A329,СВЦЭМ!$B$34:$B$777,P$318)+'СЕТ СН'!$F$16</f>
        <v>0</v>
      </c>
      <c r="Q329" s="36">
        <f>SUMIFS(СВЦЭМ!$I$34:$I$777,СВЦЭМ!$A$34:$A$777,$A329,СВЦЭМ!$B$34:$B$777,Q$318)+'СЕТ СН'!$F$16</f>
        <v>0</v>
      </c>
      <c r="R329" s="36">
        <f>SUMIFS(СВЦЭМ!$I$34:$I$777,СВЦЭМ!$A$34:$A$777,$A329,СВЦЭМ!$B$34:$B$777,R$318)+'СЕТ СН'!$F$16</f>
        <v>0</v>
      </c>
      <c r="S329" s="36">
        <f>SUMIFS(СВЦЭМ!$I$34:$I$777,СВЦЭМ!$A$34:$A$777,$A329,СВЦЭМ!$B$34:$B$777,S$318)+'СЕТ СН'!$F$16</f>
        <v>0</v>
      </c>
      <c r="T329" s="36">
        <f>SUMIFS(СВЦЭМ!$I$34:$I$777,СВЦЭМ!$A$34:$A$777,$A329,СВЦЭМ!$B$34:$B$777,T$318)+'СЕТ СН'!$F$16</f>
        <v>0</v>
      </c>
      <c r="U329" s="36">
        <f>SUMIFS(СВЦЭМ!$I$34:$I$777,СВЦЭМ!$A$34:$A$777,$A329,СВЦЭМ!$B$34:$B$777,U$318)+'СЕТ СН'!$F$16</f>
        <v>0</v>
      </c>
      <c r="V329" s="36">
        <f>SUMIFS(СВЦЭМ!$I$34:$I$777,СВЦЭМ!$A$34:$A$777,$A329,СВЦЭМ!$B$34:$B$777,V$318)+'СЕТ СН'!$F$16</f>
        <v>0</v>
      </c>
      <c r="W329" s="36">
        <f>SUMIFS(СВЦЭМ!$I$34:$I$777,СВЦЭМ!$A$34:$A$777,$A329,СВЦЭМ!$B$34:$B$777,W$318)+'СЕТ СН'!$F$16</f>
        <v>0</v>
      </c>
      <c r="X329" s="36">
        <f>SUMIFS(СВЦЭМ!$I$34:$I$777,СВЦЭМ!$A$34:$A$777,$A329,СВЦЭМ!$B$34:$B$777,X$318)+'СЕТ СН'!$F$16</f>
        <v>0</v>
      </c>
      <c r="Y329" s="36">
        <f>SUMIFS(СВЦЭМ!$I$34:$I$777,СВЦЭМ!$A$34:$A$777,$A329,СВЦЭМ!$B$34:$B$777,Y$318)+'СЕТ СН'!$F$16</f>
        <v>0</v>
      </c>
    </row>
    <row r="330" spans="1:25" ht="15.75" hidden="1" x14ac:dyDescent="0.2">
      <c r="A330" s="35">
        <f t="shared" si="9"/>
        <v>43873</v>
      </c>
      <c r="B330" s="36">
        <f>SUMIFS(СВЦЭМ!$I$34:$I$777,СВЦЭМ!$A$34:$A$777,$A330,СВЦЭМ!$B$34:$B$777,B$318)+'СЕТ СН'!$F$16</f>
        <v>0</v>
      </c>
      <c r="C330" s="36">
        <f>SUMIFS(СВЦЭМ!$I$34:$I$777,СВЦЭМ!$A$34:$A$777,$A330,СВЦЭМ!$B$34:$B$777,C$318)+'СЕТ СН'!$F$16</f>
        <v>0</v>
      </c>
      <c r="D330" s="36">
        <f>SUMIFS(СВЦЭМ!$I$34:$I$777,СВЦЭМ!$A$34:$A$777,$A330,СВЦЭМ!$B$34:$B$777,D$318)+'СЕТ СН'!$F$16</f>
        <v>0</v>
      </c>
      <c r="E330" s="36">
        <f>SUMIFS(СВЦЭМ!$I$34:$I$777,СВЦЭМ!$A$34:$A$777,$A330,СВЦЭМ!$B$34:$B$777,E$318)+'СЕТ СН'!$F$16</f>
        <v>0</v>
      </c>
      <c r="F330" s="36">
        <f>SUMIFS(СВЦЭМ!$I$34:$I$777,СВЦЭМ!$A$34:$A$777,$A330,СВЦЭМ!$B$34:$B$777,F$318)+'СЕТ СН'!$F$16</f>
        <v>0</v>
      </c>
      <c r="G330" s="36">
        <f>SUMIFS(СВЦЭМ!$I$34:$I$777,СВЦЭМ!$A$34:$A$777,$A330,СВЦЭМ!$B$34:$B$777,G$318)+'СЕТ СН'!$F$16</f>
        <v>0</v>
      </c>
      <c r="H330" s="36">
        <f>SUMIFS(СВЦЭМ!$I$34:$I$777,СВЦЭМ!$A$34:$A$777,$A330,СВЦЭМ!$B$34:$B$777,H$318)+'СЕТ СН'!$F$16</f>
        <v>0</v>
      </c>
      <c r="I330" s="36">
        <f>SUMIFS(СВЦЭМ!$I$34:$I$777,СВЦЭМ!$A$34:$A$777,$A330,СВЦЭМ!$B$34:$B$777,I$318)+'СЕТ СН'!$F$16</f>
        <v>0</v>
      </c>
      <c r="J330" s="36">
        <f>SUMIFS(СВЦЭМ!$I$34:$I$777,СВЦЭМ!$A$34:$A$777,$A330,СВЦЭМ!$B$34:$B$777,J$318)+'СЕТ СН'!$F$16</f>
        <v>0</v>
      </c>
      <c r="K330" s="36">
        <f>SUMIFS(СВЦЭМ!$I$34:$I$777,СВЦЭМ!$A$34:$A$777,$A330,СВЦЭМ!$B$34:$B$777,K$318)+'СЕТ СН'!$F$16</f>
        <v>0</v>
      </c>
      <c r="L330" s="36">
        <f>SUMIFS(СВЦЭМ!$I$34:$I$777,СВЦЭМ!$A$34:$A$777,$A330,СВЦЭМ!$B$34:$B$777,L$318)+'СЕТ СН'!$F$16</f>
        <v>0</v>
      </c>
      <c r="M330" s="36">
        <f>SUMIFS(СВЦЭМ!$I$34:$I$777,СВЦЭМ!$A$34:$A$777,$A330,СВЦЭМ!$B$34:$B$777,M$318)+'СЕТ СН'!$F$16</f>
        <v>0</v>
      </c>
      <c r="N330" s="36">
        <f>SUMIFS(СВЦЭМ!$I$34:$I$777,СВЦЭМ!$A$34:$A$777,$A330,СВЦЭМ!$B$34:$B$777,N$318)+'СЕТ СН'!$F$16</f>
        <v>0</v>
      </c>
      <c r="O330" s="36">
        <f>SUMIFS(СВЦЭМ!$I$34:$I$777,СВЦЭМ!$A$34:$A$777,$A330,СВЦЭМ!$B$34:$B$777,O$318)+'СЕТ СН'!$F$16</f>
        <v>0</v>
      </c>
      <c r="P330" s="36">
        <f>SUMIFS(СВЦЭМ!$I$34:$I$777,СВЦЭМ!$A$34:$A$777,$A330,СВЦЭМ!$B$34:$B$777,P$318)+'СЕТ СН'!$F$16</f>
        <v>0</v>
      </c>
      <c r="Q330" s="36">
        <f>SUMIFS(СВЦЭМ!$I$34:$I$777,СВЦЭМ!$A$34:$A$777,$A330,СВЦЭМ!$B$34:$B$777,Q$318)+'СЕТ СН'!$F$16</f>
        <v>0</v>
      </c>
      <c r="R330" s="36">
        <f>SUMIFS(СВЦЭМ!$I$34:$I$777,СВЦЭМ!$A$34:$A$777,$A330,СВЦЭМ!$B$34:$B$777,R$318)+'СЕТ СН'!$F$16</f>
        <v>0</v>
      </c>
      <c r="S330" s="36">
        <f>SUMIFS(СВЦЭМ!$I$34:$I$777,СВЦЭМ!$A$34:$A$777,$A330,СВЦЭМ!$B$34:$B$777,S$318)+'СЕТ СН'!$F$16</f>
        <v>0</v>
      </c>
      <c r="T330" s="36">
        <f>SUMIFS(СВЦЭМ!$I$34:$I$777,СВЦЭМ!$A$34:$A$777,$A330,СВЦЭМ!$B$34:$B$777,T$318)+'СЕТ СН'!$F$16</f>
        <v>0</v>
      </c>
      <c r="U330" s="36">
        <f>SUMIFS(СВЦЭМ!$I$34:$I$777,СВЦЭМ!$A$34:$A$777,$A330,СВЦЭМ!$B$34:$B$777,U$318)+'СЕТ СН'!$F$16</f>
        <v>0</v>
      </c>
      <c r="V330" s="36">
        <f>SUMIFS(СВЦЭМ!$I$34:$I$777,СВЦЭМ!$A$34:$A$777,$A330,СВЦЭМ!$B$34:$B$777,V$318)+'СЕТ СН'!$F$16</f>
        <v>0</v>
      </c>
      <c r="W330" s="36">
        <f>SUMIFS(СВЦЭМ!$I$34:$I$777,СВЦЭМ!$A$34:$A$777,$A330,СВЦЭМ!$B$34:$B$777,W$318)+'СЕТ СН'!$F$16</f>
        <v>0</v>
      </c>
      <c r="X330" s="36">
        <f>SUMIFS(СВЦЭМ!$I$34:$I$777,СВЦЭМ!$A$34:$A$777,$A330,СВЦЭМ!$B$34:$B$777,X$318)+'СЕТ СН'!$F$16</f>
        <v>0</v>
      </c>
      <c r="Y330" s="36">
        <f>SUMIFS(СВЦЭМ!$I$34:$I$777,СВЦЭМ!$A$34:$A$777,$A330,СВЦЭМ!$B$34:$B$777,Y$318)+'СЕТ СН'!$F$16</f>
        <v>0</v>
      </c>
    </row>
    <row r="331" spans="1:25" ht="15.75" hidden="1" x14ac:dyDescent="0.2">
      <c r="A331" s="35">
        <f t="shared" si="9"/>
        <v>43874</v>
      </c>
      <c r="B331" s="36">
        <f>SUMIFS(СВЦЭМ!$I$34:$I$777,СВЦЭМ!$A$34:$A$777,$A331,СВЦЭМ!$B$34:$B$777,B$318)+'СЕТ СН'!$F$16</f>
        <v>0</v>
      </c>
      <c r="C331" s="36">
        <f>SUMIFS(СВЦЭМ!$I$34:$I$777,СВЦЭМ!$A$34:$A$777,$A331,СВЦЭМ!$B$34:$B$777,C$318)+'СЕТ СН'!$F$16</f>
        <v>0</v>
      </c>
      <c r="D331" s="36">
        <f>SUMIFS(СВЦЭМ!$I$34:$I$777,СВЦЭМ!$A$34:$A$777,$A331,СВЦЭМ!$B$34:$B$777,D$318)+'СЕТ СН'!$F$16</f>
        <v>0</v>
      </c>
      <c r="E331" s="36">
        <f>SUMIFS(СВЦЭМ!$I$34:$I$777,СВЦЭМ!$A$34:$A$777,$A331,СВЦЭМ!$B$34:$B$777,E$318)+'СЕТ СН'!$F$16</f>
        <v>0</v>
      </c>
      <c r="F331" s="36">
        <f>SUMIFS(СВЦЭМ!$I$34:$I$777,СВЦЭМ!$A$34:$A$777,$A331,СВЦЭМ!$B$34:$B$777,F$318)+'СЕТ СН'!$F$16</f>
        <v>0</v>
      </c>
      <c r="G331" s="36">
        <f>SUMIFS(СВЦЭМ!$I$34:$I$777,СВЦЭМ!$A$34:$A$777,$A331,СВЦЭМ!$B$34:$B$777,G$318)+'СЕТ СН'!$F$16</f>
        <v>0</v>
      </c>
      <c r="H331" s="36">
        <f>SUMIFS(СВЦЭМ!$I$34:$I$777,СВЦЭМ!$A$34:$A$777,$A331,СВЦЭМ!$B$34:$B$777,H$318)+'СЕТ СН'!$F$16</f>
        <v>0</v>
      </c>
      <c r="I331" s="36">
        <f>SUMIFS(СВЦЭМ!$I$34:$I$777,СВЦЭМ!$A$34:$A$777,$A331,СВЦЭМ!$B$34:$B$777,I$318)+'СЕТ СН'!$F$16</f>
        <v>0</v>
      </c>
      <c r="J331" s="36">
        <f>SUMIFS(СВЦЭМ!$I$34:$I$777,СВЦЭМ!$A$34:$A$777,$A331,СВЦЭМ!$B$34:$B$777,J$318)+'СЕТ СН'!$F$16</f>
        <v>0</v>
      </c>
      <c r="K331" s="36">
        <f>SUMIFS(СВЦЭМ!$I$34:$I$777,СВЦЭМ!$A$34:$A$777,$A331,СВЦЭМ!$B$34:$B$777,K$318)+'СЕТ СН'!$F$16</f>
        <v>0</v>
      </c>
      <c r="L331" s="36">
        <f>SUMIFS(СВЦЭМ!$I$34:$I$777,СВЦЭМ!$A$34:$A$777,$A331,СВЦЭМ!$B$34:$B$777,L$318)+'СЕТ СН'!$F$16</f>
        <v>0</v>
      </c>
      <c r="M331" s="36">
        <f>SUMIFS(СВЦЭМ!$I$34:$I$777,СВЦЭМ!$A$34:$A$777,$A331,СВЦЭМ!$B$34:$B$777,M$318)+'СЕТ СН'!$F$16</f>
        <v>0</v>
      </c>
      <c r="N331" s="36">
        <f>SUMIFS(СВЦЭМ!$I$34:$I$777,СВЦЭМ!$A$34:$A$777,$A331,СВЦЭМ!$B$34:$B$777,N$318)+'СЕТ СН'!$F$16</f>
        <v>0</v>
      </c>
      <c r="O331" s="36">
        <f>SUMIFS(СВЦЭМ!$I$34:$I$777,СВЦЭМ!$A$34:$A$777,$A331,СВЦЭМ!$B$34:$B$777,O$318)+'СЕТ СН'!$F$16</f>
        <v>0</v>
      </c>
      <c r="P331" s="36">
        <f>SUMIFS(СВЦЭМ!$I$34:$I$777,СВЦЭМ!$A$34:$A$777,$A331,СВЦЭМ!$B$34:$B$777,P$318)+'СЕТ СН'!$F$16</f>
        <v>0</v>
      </c>
      <c r="Q331" s="36">
        <f>SUMIFS(СВЦЭМ!$I$34:$I$777,СВЦЭМ!$A$34:$A$777,$A331,СВЦЭМ!$B$34:$B$777,Q$318)+'СЕТ СН'!$F$16</f>
        <v>0</v>
      </c>
      <c r="R331" s="36">
        <f>SUMIFS(СВЦЭМ!$I$34:$I$777,СВЦЭМ!$A$34:$A$777,$A331,СВЦЭМ!$B$34:$B$777,R$318)+'СЕТ СН'!$F$16</f>
        <v>0</v>
      </c>
      <c r="S331" s="36">
        <f>SUMIFS(СВЦЭМ!$I$34:$I$777,СВЦЭМ!$A$34:$A$777,$A331,СВЦЭМ!$B$34:$B$777,S$318)+'СЕТ СН'!$F$16</f>
        <v>0</v>
      </c>
      <c r="T331" s="36">
        <f>SUMIFS(СВЦЭМ!$I$34:$I$777,СВЦЭМ!$A$34:$A$777,$A331,СВЦЭМ!$B$34:$B$777,T$318)+'СЕТ СН'!$F$16</f>
        <v>0</v>
      </c>
      <c r="U331" s="36">
        <f>SUMIFS(СВЦЭМ!$I$34:$I$777,СВЦЭМ!$A$34:$A$777,$A331,СВЦЭМ!$B$34:$B$777,U$318)+'СЕТ СН'!$F$16</f>
        <v>0</v>
      </c>
      <c r="V331" s="36">
        <f>SUMIFS(СВЦЭМ!$I$34:$I$777,СВЦЭМ!$A$34:$A$777,$A331,СВЦЭМ!$B$34:$B$777,V$318)+'СЕТ СН'!$F$16</f>
        <v>0</v>
      </c>
      <c r="W331" s="36">
        <f>SUMIFS(СВЦЭМ!$I$34:$I$777,СВЦЭМ!$A$34:$A$777,$A331,СВЦЭМ!$B$34:$B$777,W$318)+'СЕТ СН'!$F$16</f>
        <v>0</v>
      </c>
      <c r="X331" s="36">
        <f>SUMIFS(СВЦЭМ!$I$34:$I$777,СВЦЭМ!$A$34:$A$777,$A331,СВЦЭМ!$B$34:$B$777,X$318)+'СЕТ СН'!$F$16</f>
        <v>0</v>
      </c>
      <c r="Y331" s="36">
        <f>SUMIFS(СВЦЭМ!$I$34:$I$777,СВЦЭМ!$A$34:$A$777,$A331,СВЦЭМ!$B$34:$B$777,Y$318)+'СЕТ СН'!$F$16</f>
        <v>0</v>
      </c>
    </row>
    <row r="332" spans="1:25" ht="15.75" hidden="1" x14ac:dyDescent="0.2">
      <c r="A332" s="35">
        <f t="shared" si="9"/>
        <v>43875</v>
      </c>
      <c r="B332" s="36">
        <f>SUMIFS(СВЦЭМ!$I$34:$I$777,СВЦЭМ!$A$34:$A$777,$A332,СВЦЭМ!$B$34:$B$777,B$318)+'СЕТ СН'!$F$16</f>
        <v>0</v>
      </c>
      <c r="C332" s="36">
        <f>SUMIFS(СВЦЭМ!$I$34:$I$777,СВЦЭМ!$A$34:$A$777,$A332,СВЦЭМ!$B$34:$B$777,C$318)+'СЕТ СН'!$F$16</f>
        <v>0</v>
      </c>
      <c r="D332" s="36">
        <f>SUMIFS(СВЦЭМ!$I$34:$I$777,СВЦЭМ!$A$34:$A$777,$A332,СВЦЭМ!$B$34:$B$777,D$318)+'СЕТ СН'!$F$16</f>
        <v>0</v>
      </c>
      <c r="E332" s="36">
        <f>SUMIFS(СВЦЭМ!$I$34:$I$777,СВЦЭМ!$A$34:$A$777,$A332,СВЦЭМ!$B$34:$B$777,E$318)+'СЕТ СН'!$F$16</f>
        <v>0</v>
      </c>
      <c r="F332" s="36">
        <f>SUMIFS(СВЦЭМ!$I$34:$I$777,СВЦЭМ!$A$34:$A$777,$A332,СВЦЭМ!$B$34:$B$777,F$318)+'СЕТ СН'!$F$16</f>
        <v>0</v>
      </c>
      <c r="G332" s="36">
        <f>SUMIFS(СВЦЭМ!$I$34:$I$777,СВЦЭМ!$A$34:$A$777,$A332,СВЦЭМ!$B$34:$B$777,G$318)+'СЕТ СН'!$F$16</f>
        <v>0</v>
      </c>
      <c r="H332" s="36">
        <f>SUMIFS(СВЦЭМ!$I$34:$I$777,СВЦЭМ!$A$34:$A$777,$A332,СВЦЭМ!$B$34:$B$777,H$318)+'СЕТ СН'!$F$16</f>
        <v>0</v>
      </c>
      <c r="I332" s="36">
        <f>SUMIFS(СВЦЭМ!$I$34:$I$777,СВЦЭМ!$A$34:$A$777,$A332,СВЦЭМ!$B$34:$B$777,I$318)+'СЕТ СН'!$F$16</f>
        <v>0</v>
      </c>
      <c r="J332" s="36">
        <f>SUMIFS(СВЦЭМ!$I$34:$I$777,СВЦЭМ!$A$34:$A$777,$A332,СВЦЭМ!$B$34:$B$777,J$318)+'СЕТ СН'!$F$16</f>
        <v>0</v>
      </c>
      <c r="K332" s="36">
        <f>SUMIFS(СВЦЭМ!$I$34:$I$777,СВЦЭМ!$A$34:$A$777,$A332,СВЦЭМ!$B$34:$B$777,K$318)+'СЕТ СН'!$F$16</f>
        <v>0</v>
      </c>
      <c r="L332" s="36">
        <f>SUMIFS(СВЦЭМ!$I$34:$I$777,СВЦЭМ!$A$34:$A$777,$A332,СВЦЭМ!$B$34:$B$777,L$318)+'СЕТ СН'!$F$16</f>
        <v>0</v>
      </c>
      <c r="M332" s="36">
        <f>SUMIFS(СВЦЭМ!$I$34:$I$777,СВЦЭМ!$A$34:$A$777,$A332,СВЦЭМ!$B$34:$B$777,M$318)+'СЕТ СН'!$F$16</f>
        <v>0</v>
      </c>
      <c r="N332" s="36">
        <f>SUMIFS(СВЦЭМ!$I$34:$I$777,СВЦЭМ!$A$34:$A$777,$A332,СВЦЭМ!$B$34:$B$777,N$318)+'СЕТ СН'!$F$16</f>
        <v>0</v>
      </c>
      <c r="O332" s="36">
        <f>SUMIFS(СВЦЭМ!$I$34:$I$777,СВЦЭМ!$A$34:$A$777,$A332,СВЦЭМ!$B$34:$B$777,O$318)+'СЕТ СН'!$F$16</f>
        <v>0</v>
      </c>
      <c r="P332" s="36">
        <f>SUMIFS(СВЦЭМ!$I$34:$I$777,СВЦЭМ!$A$34:$A$777,$A332,СВЦЭМ!$B$34:$B$777,P$318)+'СЕТ СН'!$F$16</f>
        <v>0</v>
      </c>
      <c r="Q332" s="36">
        <f>SUMIFS(СВЦЭМ!$I$34:$I$777,СВЦЭМ!$A$34:$A$777,$A332,СВЦЭМ!$B$34:$B$777,Q$318)+'СЕТ СН'!$F$16</f>
        <v>0</v>
      </c>
      <c r="R332" s="36">
        <f>SUMIFS(СВЦЭМ!$I$34:$I$777,СВЦЭМ!$A$34:$A$777,$A332,СВЦЭМ!$B$34:$B$777,R$318)+'СЕТ СН'!$F$16</f>
        <v>0</v>
      </c>
      <c r="S332" s="36">
        <f>SUMIFS(СВЦЭМ!$I$34:$I$777,СВЦЭМ!$A$34:$A$777,$A332,СВЦЭМ!$B$34:$B$777,S$318)+'СЕТ СН'!$F$16</f>
        <v>0</v>
      </c>
      <c r="T332" s="36">
        <f>SUMIFS(СВЦЭМ!$I$34:$I$777,СВЦЭМ!$A$34:$A$777,$A332,СВЦЭМ!$B$34:$B$777,T$318)+'СЕТ СН'!$F$16</f>
        <v>0</v>
      </c>
      <c r="U332" s="36">
        <f>SUMIFS(СВЦЭМ!$I$34:$I$777,СВЦЭМ!$A$34:$A$777,$A332,СВЦЭМ!$B$34:$B$777,U$318)+'СЕТ СН'!$F$16</f>
        <v>0</v>
      </c>
      <c r="V332" s="36">
        <f>SUMIFS(СВЦЭМ!$I$34:$I$777,СВЦЭМ!$A$34:$A$777,$A332,СВЦЭМ!$B$34:$B$777,V$318)+'СЕТ СН'!$F$16</f>
        <v>0</v>
      </c>
      <c r="W332" s="36">
        <f>SUMIFS(СВЦЭМ!$I$34:$I$777,СВЦЭМ!$A$34:$A$777,$A332,СВЦЭМ!$B$34:$B$777,W$318)+'СЕТ СН'!$F$16</f>
        <v>0</v>
      </c>
      <c r="X332" s="36">
        <f>SUMIFS(СВЦЭМ!$I$34:$I$777,СВЦЭМ!$A$34:$A$777,$A332,СВЦЭМ!$B$34:$B$777,X$318)+'СЕТ СН'!$F$16</f>
        <v>0</v>
      </c>
      <c r="Y332" s="36">
        <f>SUMIFS(СВЦЭМ!$I$34:$I$777,СВЦЭМ!$A$34:$A$777,$A332,СВЦЭМ!$B$34:$B$777,Y$318)+'СЕТ СН'!$F$16</f>
        <v>0</v>
      </c>
    </row>
    <row r="333" spans="1:25" ht="15.75" hidden="1" x14ac:dyDescent="0.2">
      <c r="A333" s="35">
        <f t="shared" si="9"/>
        <v>43876</v>
      </c>
      <c r="B333" s="36">
        <f>SUMIFS(СВЦЭМ!$I$34:$I$777,СВЦЭМ!$A$34:$A$777,$A333,СВЦЭМ!$B$34:$B$777,B$318)+'СЕТ СН'!$F$16</f>
        <v>0</v>
      </c>
      <c r="C333" s="36">
        <f>SUMIFS(СВЦЭМ!$I$34:$I$777,СВЦЭМ!$A$34:$A$777,$A333,СВЦЭМ!$B$34:$B$777,C$318)+'СЕТ СН'!$F$16</f>
        <v>0</v>
      </c>
      <c r="D333" s="36">
        <f>SUMIFS(СВЦЭМ!$I$34:$I$777,СВЦЭМ!$A$34:$A$777,$A333,СВЦЭМ!$B$34:$B$777,D$318)+'СЕТ СН'!$F$16</f>
        <v>0</v>
      </c>
      <c r="E333" s="36">
        <f>SUMIFS(СВЦЭМ!$I$34:$I$777,СВЦЭМ!$A$34:$A$777,$A333,СВЦЭМ!$B$34:$B$777,E$318)+'СЕТ СН'!$F$16</f>
        <v>0</v>
      </c>
      <c r="F333" s="36">
        <f>SUMIFS(СВЦЭМ!$I$34:$I$777,СВЦЭМ!$A$34:$A$777,$A333,СВЦЭМ!$B$34:$B$777,F$318)+'СЕТ СН'!$F$16</f>
        <v>0</v>
      </c>
      <c r="G333" s="36">
        <f>SUMIFS(СВЦЭМ!$I$34:$I$777,СВЦЭМ!$A$34:$A$777,$A333,СВЦЭМ!$B$34:$B$777,G$318)+'СЕТ СН'!$F$16</f>
        <v>0</v>
      </c>
      <c r="H333" s="36">
        <f>SUMIFS(СВЦЭМ!$I$34:$I$777,СВЦЭМ!$A$34:$A$777,$A333,СВЦЭМ!$B$34:$B$777,H$318)+'СЕТ СН'!$F$16</f>
        <v>0</v>
      </c>
      <c r="I333" s="36">
        <f>SUMIFS(СВЦЭМ!$I$34:$I$777,СВЦЭМ!$A$34:$A$777,$A333,СВЦЭМ!$B$34:$B$777,I$318)+'СЕТ СН'!$F$16</f>
        <v>0</v>
      </c>
      <c r="J333" s="36">
        <f>SUMIFS(СВЦЭМ!$I$34:$I$777,СВЦЭМ!$A$34:$A$777,$A333,СВЦЭМ!$B$34:$B$777,J$318)+'СЕТ СН'!$F$16</f>
        <v>0</v>
      </c>
      <c r="K333" s="36">
        <f>SUMIFS(СВЦЭМ!$I$34:$I$777,СВЦЭМ!$A$34:$A$777,$A333,СВЦЭМ!$B$34:$B$777,K$318)+'СЕТ СН'!$F$16</f>
        <v>0</v>
      </c>
      <c r="L333" s="36">
        <f>SUMIFS(СВЦЭМ!$I$34:$I$777,СВЦЭМ!$A$34:$A$777,$A333,СВЦЭМ!$B$34:$B$777,L$318)+'СЕТ СН'!$F$16</f>
        <v>0</v>
      </c>
      <c r="M333" s="36">
        <f>SUMIFS(СВЦЭМ!$I$34:$I$777,СВЦЭМ!$A$34:$A$777,$A333,СВЦЭМ!$B$34:$B$777,M$318)+'СЕТ СН'!$F$16</f>
        <v>0</v>
      </c>
      <c r="N333" s="36">
        <f>SUMIFS(СВЦЭМ!$I$34:$I$777,СВЦЭМ!$A$34:$A$777,$A333,СВЦЭМ!$B$34:$B$777,N$318)+'СЕТ СН'!$F$16</f>
        <v>0</v>
      </c>
      <c r="O333" s="36">
        <f>SUMIFS(СВЦЭМ!$I$34:$I$777,СВЦЭМ!$A$34:$A$777,$A333,СВЦЭМ!$B$34:$B$777,O$318)+'СЕТ СН'!$F$16</f>
        <v>0</v>
      </c>
      <c r="P333" s="36">
        <f>SUMIFS(СВЦЭМ!$I$34:$I$777,СВЦЭМ!$A$34:$A$777,$A333,СВЦЭМ!$B$34:$B$777,P$318)+'СЕТ СН'!$F$16</f>
        <v>0</v>
      </c>
      <c r="Q333" s="36">
        <f>SUMIFS(СВЦЭМ!$I$34:$I$777,СВЦЭМ!$A$34:$A$777,$A333,СВЦЭМ!$B$34:$B$777,Q$318)+'СЕТ СН'!$F$16</f>
        <v>0</v>
      </c>
      <c r="R333" s="36">
        <f>SUMIFS(СВЦЭМ!$I$34:$I$777,СВЦЭМ!$A$34:$A$777,$A333,СВЦЭМ!$B$34:$B$777,R$318)+'СЕТ СН'!$F$16</f>
        <v>0</v>
      </c>
      <c r="S333" s="36">
        <f>SUMIFS(СВЦЭМ!$I$34:$I$777,СВЦЭМ!$A$34:$A$777,$A333,СВЦЭМ!$B$34:$B$777,S$318)+'СЕТ СН'!$F$16</f>
        <v>0</v>
      </c>
      <c r="T333" s="36">
        <f>SUMIFS(СВЦЭМ!$I$34:$I$777,СВЦЭМ!$A$34:$A$777,$A333,СВЦЭМ!$B$34:$B$777,T$318)+'СЕТ СН'!$F$16</f>
        <v>0</v>
      </c>
      <c r="U333" s="36">
        <f>SUMIFS(СВЦЭМ!$I$34:$I$777,СВЦЭМ!$A$34:$A$777,$A333,СВЦЭМ!$B$34:$B$777,U$318)+'СЕТ СН'!$F$16</f>
        <v>0</v>
      </c>
      <c r="V333" s="36">
        <f>SUMIFS(СВЦЭМ!$I$34:$I$777,СВЦЭМ!$A$34:$A$777,$A333,СВЦЭМ!$B$34:$B$777,V$318)+'СЕТ СН'!$F$16</f>
        <v>0</v>
      </c>
      <c r="W333" s="36">
        <f>SUMIFS(СВЦЭМ!$I$34:$I$777,СВЦЭМ!$A$34:$A$777,$A333,СВЦЭМ!$B$34:$B$777,W$318)+'СЕТ СН'!$F$16</f>
        <v>0</v>
      </c>
      <c r="X333" s="36">
        <f>SUMIFS(СВЦЭМ!$I$34:$I$777,СВЦЭМ!$A$34:$A$777,$A333,СВЦЭМ!$B$34:$B$777,X$318)+'СЕТ СН'!$F$16</f>
        <v>0</v>
      </c>
      <c r="Y333" s="36">
        <f>SUMIFS(СВЦЭМ!$I$34:$I$777,СВЦЭМ!$A$34:$A$777,$A333,СВЦЭМ!$B$34:$B$777,Y$318)+'СЕТ СН'!$F$16</f>
        <v>0</v>
      </c>
    </row>
    <row r="334" spans="1:25" ht="15.75" hidden="1" x14ac:dyDescent="0.2">
      <c r="A334" s="35">
        <f t="shared" si="9"/>
        <v>43877</v>
      </c>
      <c r="B334" s="36">
        <f>SUMIFS(СВЦЭМ!$I$34:$I$777,СВЦЭМ!$A$34:$A$777,$A334,СВЦЭМ!$B$34:$B$777,B$318)+'СЕТ СН'!$F$16</f>
        <v>0</v>
      </c>
      <c r="C334" s="36">
        <f>SUMIFS(СВЦЭМ!$I$34:$I$777,СВЦЭМ!$A$34:$A$777,$A334,СВЦЭМ!$B$34:$B$777,C$318)+'СЕТ СН'!$F$16</f>
        <v>0</v>
      </c>
      <c r="D334" s="36">
        <f>SUMIFS(СВЦЭМ!$I$34:$I$777,СВЦЭМ!$A$34:$A$777,$A334,СВЦЭМ!$B$34:$B$777,D$318)+'СЕТ СН'!$F$16</f>
        <v>0</v>
      </c>
      <c r="E334" s="36">
        <f>SUMIFS(СВЦЭМ!$I$34:$I$777,СВЦЭМ!$A$34:$A$777,$A334,СВЦЭМ!$B$34:$B$777,E$318)+'СЕТ СН'!$F$16</f>
        <v>0</v>
      </c>
      <c r="F334" s="36">
        <f>SUMIFS(СВЦЭМ!$I$34:$I$777,СВЦЭМ!$A$34:$A$777,$A334,СВЦЭМ!$B$34:$B$777,F$318)+'СЕТ СН'!$F$16</f>
        <v>0</v>
      </c>
      <c r="G334" s="36">
        <f>SUMIFS(СВЦЭМ!$I$34:$I$777,СВЦЭМ!$A$34:$A$777,$A334,СВЦЭМ!$B$34:$B$777,G$318)+'СЕТ СН'!$F$16</f>
        <v>0</v>
      </c>
      <c r="H334" s="36">
        <f>SUMIFS(СВЦЭМ!$I$34:$I$777,СВЦЭМ!$A$34:$A$777,$A334,СВЦЭМ!$B$34:$B$777,H$318)+'СЕТ СН'!$F$16</f>
        <v>0</v>
      </c>
      <c r="I334" s="36">
        <f>SUMIFS(СВЦЭМ!$I$34:$I$777,СВЦЭМ!$A$34:$A$777,$A334,СВЦЭМ!$B$34:$B$777,I$318)+'СЕТ СН'!$F$16</f>
        <v>0</v>
      </c>
      <c r="J334" s="36">
        <f>SUMIFS(СВЦЭМ!$I$34:$I$777,СВЦЭМ!$A$34:$A$777,$A334,СВЦЭМ!$B$34:$B$777,J$318)+'СЕТ СН'!$F$16</f>
        <v>0</v>
      </c>
      <c r="K334" s="36">
        <f>SUMIFS(СВЦЭМ!$I$34:$I$777,СВЦЭМ!$A$34:$A$777,$A334,СВЦЭМ!$B$34:$B$777,K$318)+'СЕТ СН'!$F$16</f>
        <v>0</v>
      </c>
      <c r="L334" s="36">
        <f>SUMIFS(СВЦЭМ!$I$34:$I$777,СВЦЭМ!$A$34:$A$777,$A334,СВЦЭМ!$B$34:$B$777,L$318)+'СЕТ СН'!$F$16</f>
        <v>0</v>
      </c>
      <c r="M334" s="36">
        <f>SUMIFS(СВЦЭМ!$I$34:$I$777,СВЦЭМ!$A$34:$A$777,$A334,СВЦЭМ!$B$34:$B$777,M$318)+'СЕТ СН'!$F$16</f>
        <v>0</v>
      </c>
      <c r="N334" s="36">
        <f>SUMIFS(СВЦЭМ!$I$34:$I$777,СВЦЭМ!$A$34:$A$777,$A334,СВЦЭМ!$B$34:$B$777,N$318)+'СЕТ СН'!$F$16</f>
        <v>0</v>
      </c>
      <c r="O334" s="36">
        <f>SUMIFS(СВЦЭМ!$I$34:$I$777,СВЦЭМ!$A$34:$A$777,$A334,СВЦЭМ!$B$34:$B$777,O$318)+'СЕТ СН'!$F$16</f>
        <v>0</v>
      </c>
      <c r="P334" s="36">
        <f>SUMIFS(СВЦЭМ!$I$34:$I$777,СВЦЭМ!$A$34:$A$777,$A334,СВЦЭМ!$B$34:$B$777,P$318)+'СЕТ СН'!$F$16</f>
        <v>0</v>
      </c>
      <c r="Q334" s="36">
        <f>SUMIFS(СВЦЭМ!$I$34:$I$777,СВЦЭМ!$A$34:$A$777,$A334,СВЦЭМ!$B$34:$B$777,Q$318)+'СЕТ СН'!$F$16</f>
        <v>0</v>
      </c>
      <c r="R334" s="36">
        <f>SUMIFS(СВЦЭМ!$I$34:$I$777,СВЦЭМ!$A$34:$A$777,$A334,СВЦЭМ!$B$34:$B$777,R$318)+'СЕТ СН'!$F$16</f>
        <v>0</v>
      </c>
      <c r="S334" s="36">
        <f>SUMIFS(СВЦЭМ!$I$34:$I$777,СВЦЭМ!$A$34:$A$777,$A334,СВЦЭМ!$B$34:$B$777,S$318)+'СЕТ СН'!$F$16</f>
        <v>0</v>
      </c>
      <c r="T334" s="36">
        <f>SUMIFS(СВЦЭМ!$I$34:$I$777,СВЦЭМ!$A$34:$A$777,$A334,СВЦЭМ!$B$34:$B$777,T$318)+'СЕТ СН'!$F$16</f>
        <v>0</v>
      </c>
      <c r="U334" s="36">
        <f>SUMIFS(СВЦЭМ!$I$34:$I$777,СВЦЭМ!$A$34:$A$777,$A334,СВЦЭМ!$B$34:$B$777,U$318)+'СЕТ СН'!$F$16</f>
        <v>0</v>
      </c>
      <c r="V334" s="36">
        <f>SUMIFS(СВЦЭМ!$I$34:$I$777,СВЦЭМ!$A$34:$A$777,$A334,СВЦЭМ!$B$34:$B$777,V$318)+'СЕТ СН'!$F$16</f>
        <v>0</v>
      </c>
      <c r="W334" s="36">
        <f>SUMIFS(СВЦЭМ!$I$34:$I$777,СВЦЭМ!$A$34:$A$777,$A334,СВЦЭМ!$B$34:$B$777,W$318)+'СЕТ СН'!$F$16</f>
        <v>0</v>
      </c>
      <c r="X334" s="36">
        <f>SUMIFS(СВЦЭМ!$I$34:$I$777,СВЦЭМ!$A$34:$A$777,$A334,СВЦЭМ!$B$34:$B$777,X$318)+'СЕТ СН'!$F$16</f>
        <v>0</v>
      </c>
      <c r="Y334" s="36">
        <f>SUMIFS(СВЦЭМ!$I$34:$I$777,СВЦЭМ!$A$34:$A$777,$A334,СВЦЭМ!$B$34:$B$777,Y$318)+'СЕТ СН'!$F$16</f>
        <v>0</v>
      </c>
    </row>
    <row r="335" spans="1:25" ht="15.75" hidden="1" x14ac:dyDescent="0.2">
      <c r="A335" s="35">
        <f t="shared" si="9"/>
        <v>43878</v>
      </c>
      <c r="B335" s="36">
        <f>SUMIFS(СВЦЭМ!$I$34:$I$777,СВЦЭМ!$A$34:$A$777,$A335,СВЦЭМ!$B$34:$B$777,B$318)+'СЕТ СН'!$F$16</f>
        <v>0</v>
      </c>
      <c r="C335" s="36">
        <f>SUMIFS(СВЦЭМ!$I$34:$I$777,СВЦЭМ!$A$34:$A$777,$A335,СВЦЭМ!$B$34:$B$777,C$318)+'СЕТ СН'!$F$16</f>
        <v>0</v>
      </c>
      <c r="D335" s="36">
        <f>SUMIFS(СВЦЭМ!$I$34:$I$777,СВЦЭМ!$A$34:$A$777,$A335,СВЦЭМ!$B$34:$B$777,D$318)+'СЕТ СН'!$F$16</f>
        <v>0</v>
      </c>
      <c r="E335" s="36">
        <f>SUMIFS(СВЦЭМ!$I$34:$I$777,СВЦЭМ!$A$34:$A$777,$A335,СВЦЭМ!$B$34:$B$777,E$318)+'СЕТ СН'!$F$16</f>
        <v>0</v>
      </c>
      <c r="F335" s="36">
        <f>SUMIFS(СВЦЭМ!$I$34:$I$777,СВЦЭМ!$A$34:$A$777,$A335,СВЦЭМ!$B$34:$B$777,F$318)+'СЕТ СН'!$F$16</f>
        <v>0</v>
      </c>
      <c r="G335" s="36">
        <f>SUMIFS(СВЦЭМ!$I$34:$I$777,СВЦЭМ!$A$34:$A$777,$A335,СВЦЭМ!$B$34:$B$777,G$318)+'СЕТ СН'!$F$16</f>
        <v>0</v>
      </c>
      <c r="H335" s="36">
        <f>SUMIFS(СВЦЭМ!$I$34:$I$777,СВЦЭМ!$A$34:$A$777,$A335,СВЦЭМ!$B$34:$B$777,H$318)+'СЕТ СН'!$F$16</f>
        <v>0</v>
      </c>
      <c r="I335" s="36">
        <f>SUMIFS(СВЦЭМ!$I$34:$I$777,СВЦЭМ!$A$34:$A$777,$A335,СВЦЭМ!$B$34:$B$777,I$318)+'СЕТ СН'!$F$16</f>
        <v>0</v>
      </c>
      <c r="J335" s="36">
        <f>SUMIFS(СВЦЭМ!$I$34:$I$777,СВЦЭМ!$A$34:$A$777,$A335,СВЦЭМ!$B$34:$B$777,J$318)+'СЕТ СН'!$F$16</f>
        <v>0</v>
      </c>
      <c r="K335" s="36">
        <f>SUMIFS(СВЦЭМ!$I$34:$I$777,СВЦЭМ!$A$34:$A$777,$A335,СВЦЭМ!$B$34:$B$777,K$318)+'СЕТ СН'!$F$16</f>
        <v>0</v>
      </c>
      <c r="L335" s="36">
        <f>SUMIFS(СВЦЭМ!$I$34:$I$777,СВЦЭМ!$A$34:$A$777,$A335,СВЦЭМ!$B$34:$B$777,L$318)+'СЕТ СН'!$F$16</f>
        <v>0</v>
      </c>
      <c r="M335" s="36">
        <f>SUMIFS(СВЦЭМ!$I$34:$I$777,СВЦЭМ!$A$34:$A$777,$A335,СВЦЭМ!$B$34:$B$777,M$318)+'СЕТ СН'!$F$16</f>
        <v>0</v>
      </c>
      <c r="N335" s="36">
        <f>SUMIFS(СВЦЭМ!$I$34:$I$777,СВЦЭМ!$A$34:$A$777,$A335,СВЦЭМ!$B$34:$B$777,N$318)+'СЕТ СН'!$F$16</f>
        <v>0</v>
      </c>
      <c r="O335" s="36">
        <f>SUMIFS(СВЦЭМ!$I$34:$I$777,СВЦЭМ!$A$34:$A$777,$A335,СВЦЭМ!$B$34:$B$777,O$318)+'СЕТ СН'!$F$16</f>
        <v>0</v>
      </c>
      <c r="P335" s="36">
        <f>SUMIFS(СВЦЭМ!$I$34:$I$777,СВЦЭМ!$A$34:$A$777,$A335,СВЦЭМ!$B$34:$B$777,P$318)+'СЕТ СН'!$F$16</f>
        <v>0</v>
      </c>
      <c r="Q335" s="36">
        <f>SUMIFS(СВЦЭМ!$I$34:$I$777,СВЦЭМ!$A$34:$A$777,$A335,СВЦЭМ!$B$34:$B$777,Q$318)+'СЕТ СН'!$F$16</f>
        <v>0</v>
      </c>
      <c r="R335" s="36">
        <f>SUMIFS(СВЦЭМ!$I$34:$I$777,СВЦЭМ!$A$34:$A$777,$A335,СВЦЭМ!$B$34:$B$777,R$318)+'СЕТ СН'!$F$16</f>
        <v>0</v>
      </c>
      <c r="S335" s="36">
        <f>SUMIFS(СВЦЭМ!$I$34:$I$777,СВЦЭМ!$A$34:$A$777,$A335,СВЦЭМ!$B$34:$B$777,S$318)+'СЕТ СН'!$F$16</f>
        <v>0</v>
      </c>
      <c r="T335" s="36">
        <f>SUMIFS(СВЦЭМ!$I$34:$I$777,СВЦЭМ!$A$34:$A$777,$A335,СВЦЭМ!$B$34:$B$777,T$318)+'СЕТ СН'!$F$16</f>
        <v>0</v>
      </c>
      <c r="U335" s="36">
        <f>SUMIFS(СВЦЭМ!$I$34:$I$777,СВЦЭМ!$A$34:$A$777,$A335,СВЦЭМ!$B$34:$B$777,U$318)+'СЕТ СН'!$F$16</f>
        <v>0</v>
      </c>
      <c r="V335" s="36">
        <f>SUMIFS(СВЦЭМ!$I$34:$I$777,СВЦЭМ!$A$34:$A$777,$A335,СВЦЭМ!$B$34:$B$777,V$318)+'СЕТ СН'!$F$16</f>
        <v>0</v>
      </c>
      <c r="W335" s="36">
        <f>SUMIFS(СВЦЭМ!$I$34:$I$777,СВЦЭМ!$A$34:$A$777,$A335,СВЦЭМ!$B$34:$B$777,W$318)+'СЕТ СН'!$F$16</f>
        <v>0</v>
      </c>
      <c r="X335" s="36">
        <f>SUMIFS(СВЦЭМ!$I$34:$I$777,СВЦЭМ!$A$34:$A$777,$A335,СВЦЭМ!$B$34:$B$777,X$318)+'СЕТ СН'!$F$16</f>
        <v>0</v>
      </c>
      <c r="Y335" s="36">
        <f>SUMIFS(СВЦЭМ!$I$34:$I$777,СВЦЭМ!$A$34:$A$777,$A335,СВЦЭМ!$B$34:$B$777,Y$318)+'СЕТ СН'!$F$16</f>
        <v>0</v>
      </c>
    </row>
    <row r="336" spans="1:25" ht="15.75" hidden="1" x14ac:dyDescent="0.2">
      <c r="A336" s="35">
        <f t="shared" si="9"/>
        <v>43879</v>
      </c>
      <c r="B336" s="36">
        <f>SUMIFS(СВЦЭМ!$I$34:$I$777,СВЦЭМ!$A$34:$A$777,$A336,СВЦЭМ!$B$34:$B$777,B$318)+'СЕТ СН'!$F$16</f>
        <v>0</v>
      </c>
      <c r="C336" s="36">
        <f>SUMIFS(СВЦЭМ!$I$34:$I$777,СВЦЭМ!$A$34:$A$777,$A336,СВЦЭМ!$B$34:$B$777,C$318)+'СЕТ СН'!$F$16</f>
        <v>0</v>
      </c>
      <c r="D336" s="36">
        <f>SUMIFS(СВЦЭМ!$I$34:$I$777,СВЦЭМ!$A$34:$A$777,$A336,СВЦЭМ!$B$34:$B$777,D$318)+'СЕТ СН'!$F$16</f>
        <v>0</v>
      </c>
      <c r="E336" s="36">
        <f>SUMIFS(СВЦЭМ!$I$34:$I$777,СВЦЭМ!$A$34:$A$777,$A336,СВЦЭМ!$B$34:$B$777,E$318)+'СЕТ СН'!$F$16</f>
        <v>0</v>
      </c>
      <c r="F336" s="36">
        <f>SUMIFS(СВЦЭМ!$I$34:$I$777,СВЦЭМ!$A$34:$A$777,$A336,СВЦЭМ!$B$34:$B$777,F$318)+'СЕТ СН'!$F$16</f>
        <v>0</v>
      </c>
      <c r="G336" s="36">
        <f>SUMIFS(СВЦЭМ!$I$34:$I$777,СВЦЭМ!$A$34:$A$777,$A336,СВЦЭМ!$B$34:$B$777,G$318)+'СЕТ СН'!$F$16</f>
        <v>0</v>
      </c>
      <c r="H336" s="36">
        <f>SUMIFS(СВЦЭМ!$I$34:$I$777,СВЦЭМ!$A$34:$A$777,$A336,СВЦЭМ!$B$34:$B$777,H$318)+'СЕТ СН'!$F$16</f>
        <v>0</v>
      </c>
      <c r="I336" s="36">
        <f>SUMIFS(СВЦЭМ!$I$34:$I$777,СВЦЭМ!$A$34:$A$777,$A336,СВЦЭМ!$B$34:$B$777,I$318)+'СЕТ СН'!$F$16</f>
        <v>0</v>
      </c>
      <c r="J336" s="36">
        <f>SUMIFS(СВЦЭМ!$I$34:$I$777,СВЦЭМ!$A$34:$A$777,$A336,СВЦЭМ!$B$34:$B$777,J$318)+'СЕТ СН'!$F$16</f>
        <v>0</v>
      </c>
      <c r="K336" s="36">
        <f>SUMIFS(СВЦЭМ!$I$34:$I$777,СВЦЭМ!$A$34:$A$777,$A336,СВЦЭМ!$B$34:$B$777,K$318)+'СЕТ СН'!$F$16</f>
        <v>0</v>
      </c>
      <c r="L336" s="36">
        <f>SUMIFS(СВЦЭМ!$I$34:$I$777,СВЦЭМ!$A$34:$A$777,$A336,СВЦЭМ!$B$34:$B$777,L$318)+'СЕТ СН'!$F$16</f>
        <v>0</v>
      </c>
      <c r="M336" s="36">
        <f>SUMIFS(СВЦЭМ!$I$34:$I$777,СВЦЭМ!$A$34:$A$777,$A336,СВЦЭМ!$B$34:$B$777,M$318)+'СЕТ СН'!$F$16</f>
        <v>0</v>
      </c>
      <c r="N336" s="36">
        <f>SUMIFS(СВЦЭМ!$I$34:$I$777,СВЦЭМ!$A$34:$A$777,$A336,СВЦЭМ!$B$34:$B$777,N$318)+'СЕТ СН'!$F$16</f>
        <v>0</v>
      </c>
      <c r="O336" s="36">
        <f>SUMIFS(СВЦЭМ!$I$34:$I$777,СВЦЭМ!$A$34:$A$777,$A336,СВЦЭМ!$B$34:$B$777,O$318)+'СЕТ СН'!$F$16</f>
        <v>0</v>
      </c>
      <c r="P336" s="36">
        <f>SUMIFS(СВЦЭМ!$I$34:$I$777,СВЦЭМ!$A$34:$A$777,$A336,СВЦЭМ!$B$34:$B$777,P$318)+'СЕТ СН'!$F$16</f>
        <v>0</v>
      </c>
      <c r="Q336" s="36">
        <f>SUMIFS(СВЦЭМ!$I$34:$I$777,СВЦЭМ!$A$34:$A$777,$A336,СВЦЭМ!$B$34:$B$777,Q$318)+'СЕТ СН'!$F$16</f>
        <v>0</v>
      </c>
      <c r="R336" s="36">
        <f>SUMIFS(СВЦЭМ!$I$34:$I$777,СВЦЭМ!$A$34:$A$777,$A336,СВЦЭМ!$B$34:$B$777,R$318)+'СЕТ СН'!$F$16</f>
        <v>0</v>
      </c>
      <c r="S336" s="36">
        <f>SUMIFS(СВЦЭМ!$I$34:$I$777,СВЦЭМ!$A$34:$A$777,$A336,СВЦЭМ!$B$34:$B$777,S$318)+'СЕТ СН'!$F$16</f>
        <v>0</v>
      </c>
      <c r="T336" s="36">
        <f>SUMIFS(СВЦЭМ!$I$34:$I$777,СВЦЭМ!$A$34:$A$777,$A336,СВЦЭМ!$B$34:$B$777,T$318)+'СЕТ СН'!$F$16</f>
        <v>0</v>
      </c>
      <c r="U336" s="36">
        <f>SUMIFS(СВЦЭМ!$I$34:$I$777,СВЦЭМ!$A$34:$A$777,$A336,СВЦЭМ!$B$34:$B$777,U$318)+'СЕТ СН'!$F$16</f>
        <v>0</v>
      </c>
      <c r="V336" s="36">
        <f>SUMIFS(СВЦЭМ!$I$34:$I$777,СВЦЭМ!$A$34:$A$777,$A336,СВЦЭМ!$B$34:$B$777,V$318)+'СЕТ СН'!$F$16</f>
        <v>0</v>
      </c>
      <c r="W336" s="36">
        <f>SUMIFS(СВЦЭМ!$I$34:$I$777,СВЦЭМ!$A$34:$A$777,$A336,СВЦЭМ!$B$34:$B$777,W$318)+'СЕТ СН'!$F$16</f>
        <v>0</v>
      </c>
      <c r="X336" s="36">
        <f>SUMIFS(СВЦЭМ!$I$34:$I$777,СВЦЭМ!$A$34:$A$777,$A336,СВЦЭМ!$B$34:$B$777,X$318)+'СЕТ СН'!$F$16</f>
        <v>0</v>
      </c>
      <c r="Y336" s="36">
        <f>SUMIFS(СВЦЭМ!$I$34:$I$777,СВЦЭМ!$A$34:$A$777,$A336,СВЦЭМ!$B$34:$B$777,Y$318)+'СЕТ СН'!$F$16</f>
        <v>0</v>
      </c>
    </row>
    <row r="337" spans="1:26" ht="15.75" hidden="1" x14ac:dyDescent="0.2">
      <c r="A337" s="35">
        <f t="shared" si="9"/>
        <v>43880</v>
      </c>
      <c r="B337" s="36">
        <f>SUMIFS(СВЦЭМ!$I$34:$I$777,СВЦЭМ!$A$34:$A$777,$A337,СВЦЭМ!$B$34:$B$777,B$318)+'СЕТ СН'!$F$16</f>
        <v>0</v>
      </c>
      <c r="C337" s="36">
        <f>SUMIFS(СВЦЭМ!$I$34:$I$777,СВЦЭМ!$A$34:$A$777,$A337,СВЦЭМ!$B$34:$B$777,C$318)+'СЕТ СН'!$F$16</f>
        <v>0</v>
      </c>
      <c r="D337" s="36">
        <f>SUMIFS(СВЦЭМ!$I$34:$I$777,СВЦЭМ!$A$34:$A$777,$A337,СВЦЭМ!$B$34:$B$777,D$318)+'СЕТ СН'!$F$16</f>
        <v>0</v>
      </c>
      <c r="E337" s="36">
        <f>SUMIFS(СВЦЭМ!$I$34:$I$777,СВЦЭМ!$A$34:$A$777,$A337,СВЦЭМ!$B$34:$B$777,E$318)+'СЕТ СН'!$F$16</f>
        <v>0</v>
      </c>
      <c r="F337" s="36">
        <f>SUMIFS(СВЦЭМ!$I$34:$I$777,СВЦЭМ!$A$34:$A$777,$A337,СВЦЭМ!$B$34:$B$777,F$318)+'СЕТ СН'!$F$16</f>
        <v>0</v>
      </c>
      <c r="G337" s="36">
        <f>SUMIFS(СВЦЭМ!$I$34:$I$777,СВЦЭМ!$A$34:$A$777,$A337,СВЦЭМ!$B$34:$B$777,G$318)+'СЕТ СН'!$F$16</f>
        <v>0</v>
      </c>
      <c r="H337" s="36">
        <f>SUMIFS(СВЦЭМ!$I$34:$I$777,СВЦЭМ!$A$34:$A$777,$A337,СВЦЭМ!$B$34:$B$777,H$318)+'СЕТ СН'!$F$16</f>
        <v>0</v>
      </c>
      <c r="I337" s="36">
        <f>SUMIFS(СВЦЭМ!$I$34:$I$777,СВЦЭМ!$A$34:$A$777,$A337,СВЦЭМ!$B$34:$B$777,I$318)+'СЕТ СН'!$F$16</f>
        <v>0</v>
      </c>
      <c r="J337" s="36">
        <f>SUMIFS(СВЦЭМ!$I$34:$I$777,СВЦЭМ!$A$34:$A$777,$A337,СВЦЭМ!$B$34:$B$777,J$318)+'СЕТ СН'!$F$16</f>
        <v>0</v>
      </c>
      <c r="K337" s="36">
        <f>SUMIFS(СВЦЭМ!$I$34:$I$777,СВЦЭМ!$A$34:$A$777,$A337,СВЦЭМ!$B$34:$B$777,K$318)+'СЕТ СН'!$F$16</f>
        <v>0</v>
      </c>
      <c r="L337" s="36">
        <f>SUMIFS(СВЦЭМ!$I$34:$I$777,СВЦЭМ!$A$34:$A$777,$A337,СВЦЭМ!$B$34:$B$777,L$318)+'СЕТ СН'!$F$16</f>
        <v>0</v>
      </c>
      <c r="M337" s="36">
        <f>SUMIFS(СВЦЭМ!$I$34:$I$777,СВЦЭМ!$A$34:$A$777,$A337,СВЦЭМ!$B$34:$B$777,M$318)+'СЕТ СН'!$F$16</f>
        <v>0</v>
      </c>
      <c r="N337" s="36">
        <f>SUMIFS(СВЦЭМ!$I$34:$I$777,СВЦЭМ!$A$34:$A$777,$A337,СВЦЭМ!$B$34:$B$777,N$318)+'СЕТ СН'!$F$16</f>
        <v>0</v>
      </c>
      <c r="O337" s="36">
        <f>SUMIFS(СВЦЭМ!$I$34:$I$777,СВЦЭМ!$A$34:$A$777,$A337,СВЦЭМ!$B$34:$B$777,O$318)+'СЕТ СН'!$F$16</f>
        <v>0</v>
      </c>
      <c r="P337" s="36">
        <f>SUMIFS(СВЦЭМ!$I$34:$I$777,СВЦЭМ!$A$34:$A$777,$A337,СВЦЭМ!$B$34:$B$777,P$318)+'СЕТ СН'!$F$16</f>
        <v>0</v>
      </c>
      <c r="Q337" s="36">
        <f>SUMIFS(СВЦЭМ!$I$34:$I$777,СВЦЭМ!$A$34:$A$777,$A337,СВЦЭМ!$B$34:$B$777,Q$318)+'СЕТ СН'!$F$16</f>
        <v>0</v>
      </c>
      <c r="R337" s="36">
        <f>SUMIFS(СВЦЭМ!$I$34:$I$777,СВЦЭМ!$A$34:$A$777,$A337,СВЦЭМ!$B$34:$B$777,R$318)+'СЕТ СН'!$F$16</f>
        <v>0</v>
      </c>
      <c r="S337" s="36">
        <f>SUMIFS(СВЦЭМ!$I$34:$I$777,СВЦЭМ!$A$34:$A$777,$A337,СВЦЭМ!$B$34:$B$777,S$318)+'СЕТ СН'!$F$16</f>
        <v>0</v>
      </c>
      <c r="T337" s="36">
        <f>SUMIFS(СВЦЭМ!$I$34:$I$777,СВЦЭМ!$A$34:$A$777,$A337,СВЦЭМ!$B$34:$B$777,T$318)+'СЕТ СН'!$F$16</f>
        <v>0</v>
      </c>
      <c r="U337" s="36">
        <f>SUMIFS(СВЦЭМ!$I$34:$I$777,СВЦЭМ!$A$34:$A$777,$A337,СВЦЭМ!$B$34:$B$777,U$318)+'СЕТ СН'!$F$16</f>
        <v>0</v>
      </c>
      <c r="V337" s="36">
        <f>SUMIFS(СВЦЭМ!$I$34:$I$777,СВЦЭМ!$A$34:$A$777,$A337,СВЦЭМ!$B$34:$B$777,V$318)+'СЕТ СН'!$F$16</f>
        <v>0</v>
      </c>
      <c r="W337" s="36">
        <f>SUMIFS(СВЦЭМ!$I$34:$I$777,СВЦЭМ!$A$34:$A$777,$A337,СВЦЭМ!$B$34:$B$777,W$318)+'СЕТ СН'!$F$16</f>
        <v>0</v>
      </c>
      <c r="X337" s="36">
        <f>SUMIFS(СВЦЭМ!$I$34:$I$777,СВЦЭМ!$A$34:$A$777,$A337,СВЦЭМ!$B$34:$B$777,X$318)+'СЕТ СН'!$F$16</f>
        <v>0</v>
      </c>
      <c r="Y337" s="36">
        <f>SUMIFS(СВЦЭМ!$I$34:$I$777,СВЦЭМ!$A$34:$A$777,$A337,СВЦЭМ!$B$34:$B$777,Y$318)+'СЕТ СН'!$F$16</f>
        <v>0</v>
      </c>
    </row>
    <row r="338" spans="1:26" ht="15.75" hidden="1" x14ac:dyDescent="0.2">
      <c r="A338" s="35">
        <f t="shared" si="9"/>
        <v>43881</v>
      </c>
      <c r="B338" s="36">
        <f>SUMIFS(СВЦЭМ!$I$34:$I$777,СВЦЭМ!$A$34:$A$777,$A338,СВЦЭМ!$B$34:$B$777,B$318)+'СЕТ СН'!$F$16</f>
        <v>0</v>
      </c>
      <c r="C338" s="36">
        <f>SUMIFS(СВЦЭМ!$I$34:$I$777,СВЦЭМ!$A$34:$A$777,$A338,СВЦЭМ!$B$34:$B$777,C$318)+'СЕТ СН'!$F$16</f>
        <v>0</v>
      </c>
      <c r="D338" s="36">
        <f>SUMIFS(СВЦЭМ!$I$34:$I$777,СВЦЭМ!$A$34:$A$777,$A338,СВЦЭМ!$B$34:$B$777,D$318)+'СЕТ СН'!$F$16</f>
        <v>0</v>
      </c>
      <c r="E338" s="36">
        <f>SUMIFS(СВЦЭМ!$I$34:$I$777,СВЦЭМ!$A$34:$A$777,$A338,СВЦЭМ!$B$34:$B$777,E$318)+'СЕТ СН'!$F$16</f>
        <v>0</v>
      </c>
      <c r="F338" s="36">
        <f>SUMIFS(СВЦЭМ!$I$34:$I$777,СВЦЭМ!$A$34:$A$777,$A338,СВЦЭМ!$B$34:$B$777,F$318)+'СЕТ СН'!$F$16</f>
        <v>0</v>
      </c>
      <c r="G338" s="36">
        <f>SUMIFS(СВЦЭМ!$I$34:$I$777,СВЦЭМ!$A$34:$A$777,$A338,СВЦЭМ!$B$34:$B$777,G$318)+'СЕТ СН'!$F$16</f>
        <v>0</v>
      </c>
      <c r="H338" s="36">
        <f>SUMIFS(СВЦЭМ!$I$34:$I$777,СВЦЭМ!$A$34:$A$777,$A338,СВЦЭМ!$B$34:$B$777,H$318)+'СЕТ СН'!$F$16</f>
        <v>0</v>
      </c>
      <c r="I338" s="36">
        <f>SUMIFS(СВЦЭМ!$I$34:$I$777,СВЦЭМ!$A$34:$A$777,$A338,СВЦЭМ!$B$34:$B$777,I$318)+'СЕТ СН'!$F$16</f>
        <v>0</v>
      </c>
      <c r="J338" s="36">
        <f>SUMIFS(СВЦЭМ!$I$34:$I$777,СВЦЭМ!$A$34:$A$777,$A338,СВЦЭМ!$B$34:$B$777,J$318)+'СЕТ СН'!$F$16</f>
        <v>0</v>
      </c>
      <c r="K338" s="36">
        <f>SUMIFS(СВЦЭМ!$I$34:$I$777,СВЦЭМ!$A$34:$A$777,$A338,СВЦЭМ!$B$34:$B$777,K$318)+'СЕТ СН'!$F$16</f>
        <v>0</v>
      </c>
      <c r="L338" s="36">
        <f>SUMIFS(СВЦЭМ!$I$34:$I$777,СВЦЭМ!$A$34:$A$777,$A338,СВЦЭМ!$B$34:$B$777,L$318)+'СЕТ СН'!$F$16</f>
        <v>0</v>
      </c>
      <c r="M338" s="36">
        <f>SUMIFS(СВЦЭМ!$I$34:$I$777,СВЦЭМ!$A$34:$A$777,$A338,СВЦЭМ!$B$34:$B$777,M$318)+'СЕТ СН'!$F$16</f>
        <v>0</v>
      </c>
      <c r="N338" s="36">
        <f>SUMIFS(СВЦЭМ!$I$34:$I$777,СВЦЭМ!$A$34:$A$777,$A338,СВЦЭМ!$B$34:$B$777,N$318)+'СЕТ СН'!$F$16</f>
        <v>0</v>
      </c>
      <c r="O338" s="36">
        <f>SUMIFS(СВЦЭМ!$I$34:$I$777,СВЦЭМ!$A$34:$A$777,$A338,СВЦЭМ!$B$34:$B$777,O$318)+'СЕТ СН'!$F$16</f>
        <v>0</v>
      </c>
      <c r="P338" s="36">
        <f>SUMIFS(СВЦЭМ!$I$34:$I$777,СВЦЭМ!$A$34:$A$777,$A338,СВЦЭМ!$B$34:$B$777,P$318)+'СЕТ СН'!$F$16</f>
        <v>0</v>
      </c>
      <c r="Q338" s="36">
        <f>SUMIFS(СВЦЭМ!$I$34:$I$777,СВЦЭМ!$A$34:$A$777,$A338,СВЦЭМ!$B$34:$B$777,Q$318)+'СЕТ СН'!$F$16</f>
        <v>0</v>
      </c>
      <c r="R338" s="36">
        <f>SUMIFS(СВЦЭМ!$I$34:$I$777,СВЦЭМ!$A$34:$A$777,$A338,СВЦЭМ!$B$34:$B$777,R$318)+'СЕТ СН'!$F$16</f>
        <v>0</v>
      </c>
      <c r="S338" s="36">
        <f>SUMIFS(СВЦЭМ!$I$34:$I$777,СВЦЭМ!$A$34:$A$777,$A338,СВЦЭМ!$B$34:$B$777,S$318)+'СЕТ СН'!$F$16</f>
        <v>0</v>
      </c>
      <c r="T338" s="36">
        <f>SUMIFS(СВЦЭМ!$I$34:$I$777,СВЦЭМ!$A$34:$A$777,$A338,СВЦЭМ!$B$34:$B$777,T$318)+'СЕТ СН'!$F$16</f>
        <v>0</v>
      </c>
      <c r="U338" s="36">
        <f>SUMIFS(СВЦЭМ!$I$34:$I$777,СВЦЭМ!$A$34:$A$777,$A338,СВЦЭМ!$B$34:$B$777,U$318)+'СЕТ СН'!$F$16</f>
        <v>0</v>
      </c>
      <c r="V338" s="36">
        <f>SUMIFS(СВЦЭМ!$I$34:$I$777,СВЦЭМ!$A$34:$A$777,$A338,СВЦЭМ!$B$34:$B$777,V$318)+'СЕТ СН'!$F$16</f>
        <v>0</v>
      </c>
      <c r="W338" s="36">
        <f>SUMIFS(СВЦЭМ!$I$34:$I$777,СВЦЭМ!$A$34:$A$777,$A338,СВЦЭМ!$B$34:$B$777,W$318)+'СЕТ СН'!$F$16</f>
        <v>0</v>
      </c>
      <c r="X338" s="36">
        <f>SUMIFS(СВЦЭМ!$I$34:$I$777,СВЦЭМ!$A$34:$A$777,$A338,СВЦЭМ!$B$34:$B$777,X$318)+'СЕТ СН'!$F$16</f>
        <v>0</v>
      </c>
      <c r="Y338" s="36">
        <f>SUMIFS(СВЦЭМ!$I$34:$I$777,СВЦЭМ!$A$34:$A$777,$A338,СВЦЭМ!$B$34:$B$777,Y$318)+'СЕТ СН'!$F$16</f>
        <v>0</v>
      </c>
    </row>
    <row r="339" spans="1:26" ht="15.75" hidden="1" x14ac:dyDescent="0.2">
      <c r="A339" s="35">
        <f t="shared" si="9"/>
        <v>43882</v>
      </c>
      <c r="B339" s="36">
        <f>SUMIFS(СВЦЭМ!$I$34:$I$777,СВЦЭМ!$A$34:$A$777,$A339,СВЦЭМ!$B$34:$B$777,B$318)+'СЕТ СН'!$F$16</f>
        <v>0</v>
      </c>
      <c r="C339" s="36">
        <f>SUMIFS(СВЦЭМ!$I$34:$I$777,СВЦЭМ!$A$34:$A$777,$A339,СВЦЭМ!$B$34:$B$777,C$318)+'СЕТ СН'!$F$16</f>
        <v>0</v>
      </c>
      <c r="D339" s="36">
        <f>SUMIFS(СВЦЭМ!$I$34:$I$777,СВЦЭМ!$A$34:$A$777,$A339,СВЦЭМ!$B$34:$B$777,D$318)+'СЕТ СН'!$F$16</f>
        <v>0</v>
      </c>
      <c r="E339" s="36">
        <f>SUMIFS(СВЦЭМ!$I$34:$I$777,СВЦЭМ!$A$34:$A$777,$A339,СВЦЭМ!$B$34:$B$777,E$318)+'СЕТ СН'!$F$16</f>
        <v>0</v>
      </c>
      <c r="F339" s="36">
        <f>SUMIFS(СВЦЭМ!$I$34:$I$777,СВЦЭМ!$A$34:$A$777,$A339,СВЦЭМ!$B$34:$B$777,F$318)+'СЕТ СН'!$F$16</f>
        <v>0</v>
      </c>
      <c r="G339" s="36">
        <f>SUMIFS(СВЦЭМ!$I$34:$I$777,СВЦЭМ!$A$34:$A$777,$A339,СВЦЭМ!$B$34:$B$777,G$318)+'СЕТ СН'!$F$16</f>
        <v>0</v>
      </c>
      <c r="H339" s="36">
        <f>SUMIFS(СВЦЭМ!$I$34:$I$777,СВЦЭМ!$A$34:$A$777,$A339,СВЦЭМ!$B$34:$B$777,H$318)+'СЕТ СН'!$F$16</f>
        <v>0</v>
      </c>
      <c r="I339" s="36">
        <f>SUMIFS(СВЦЭМ!$I$34:$I$777,СВЦЭМ!$A$34:$A$777,$A339,СВЦЭМ!$B$34:$B$777,I$318)+'СЕТ СН'!$F$16</f>
        <v>0</v>
      </c>
      <c r="J339" s="36">
        <f>SUMIFS(СВЦЭМ!$I$34:$I$777,СВЦЭМ!$A$34:$A$777,$A339,СВЦЭМ!$B$34:$B$777,J$318)+'СЕТ СН'!$F$16</f>
        <v>0</v>
      </c>
      <c r="K339" s="36">
        <f>SUMIFS(СВЦЭМ!$I$34:$I$777,СВЦЭМ!$A$34:$A$777,$A339,СВЦЭМ!$B$34:$B$777,K$318)+'СЕТ СН'!$F$16</f>
        <v>0</v>
      </c>
      <c r="L339" s="36">
        <f>SUMIFS(СВЦЭМ!$I$34:$I$777,СВЦЭМ!$A$34:$A$777,$A339,СВЦЭМ!$B$34:$B$777,L$318)+'СЕТ СН'!$F$16</f>
        <v>0</v>
      </c>
      <c r="M339" s="36">
        <f>SUMIFS(СВЦЭМ!$I$34:$I$777,СВЦЭМ!$A$34:$A$777,$A339,СВЦЭМ!$B$34:$B$777,M$318)+'СЕТ СН'!$F$16</f>
        <v>0</v>
      </c>
      <c r="N339" s="36">
        <f>SUMIFS(СВЦЭМ!$I$34:$I$777,СВЦЭМ!$A$34:$A$777,$A339,СВЦЭМ!$B$34:$B$777,N$318)+'СЕТ СН'!$F$16</f>
        <v>0</v>
      </c>
      <c r="O339" s="36">
        <f>SUMIFS(СВЦЭМ!$I$34:$I$777,СВЦЭМ!$A$34:$A$777,$A339,СВЦЭМ!$B$34:$B$777,O$318)+'СЕТ СН'!$F$16</f>
        <v>0</v>
      </c>
      <c r="P339" s="36">
        <f>SUMIFS(СВЦЭМ!$I$34:$I$777,СВЦЭМ!$A$34:$A$777,$A339,СВЦЭМ!$B$34:$B$777,P$318)+'СЕТ СН'!$F$16</f>
        <v>0</v>
      </c>
      <c r="Q339" s="36">
        <f>SUMIFS(СВЦЭМ!$I$34:$I$777,СВЦЭМ!$A$34:$A$777,$A339,СВЦЭМ!$B$34:$B$777,Q$318)+'СЕТ СН'!$F$16</f>
        <v>0</v>
      </c>
      <c r="R339" s="36">
        <f>SUMIFS(СВЦЭМ!$I$34:$I$777,СВЦЭМ!$A$34:$A$777,$A339,СВЦЭМ!$B$34:$B$777,R$318)+'СЕТ СН'!$F$16</f>
        <v>0</v>
      </c>
      <c r="S339" s="36">
        <f>SUMIFS(СВЦЭМ!$I$34:$I$777,СВЦЭМ!$A$34:$A$777,$A339,СВЦЭМ!$B$34:$B$777,S$318)+'СЕТ СН'!$F$16</f>
        <v>0</v>
      </c>
      <c r="T339" s="36">
        <f>SUMIFS(СВЦЭМ!$I$34:$I$777,СВЦЭМ!$A$34:$A$777,$A339,СВЦЭМ!$B$34:$B$777,T$318)+'СЕТ СН'!$F$16</f>
        <v>0</v>
      </c>
      <c r="U339" s="36">
        <f>SUMIFS(СВЦЭМ!$I$34:$I$777,СВЦЭМ!$A$34:$A$777,$A339,СВЦЭМ!$B$34:$B$777,U$318)+'СЕТ СН'!$F$16</f>
        <v>0</v>
      </c>
      <c r="V339" s="36">
        <f>SUMIFS(СВЦЭМ!$I$34:$I$777,СВЦЭМ!$A$34:$A$777,$A339,СВЦЭМ!$B$34:$B$777,V$318)+'СЕТ СН'!$F$16</f>
        <v>0</v>
      </c>
      <c r="W339" s="36">
        <f>SUMIFS(СВЦЭМ!$I$34:$I$777,СВЦЭМ!$A$34:$A$777,$A339,СВЦЭМ!$B$34:$B$777,W$318)+'СЕТ СН'!$F$16</f>
        <v>0</v>
      </c>
      <c r="X339" s="36">
        <f>SUMIFS(СВЦЭМ!$I$34:$I$777,СВЦЭМ!$A$34:$A$777,$A339,СВЦЭМ!$B$34:$B$777,X$318)+'СЕТ СН'!$F$16</f>
        <v>0</v>
      </c>
      <c r="Y339" s="36">
        <f>SUMIFS(СВЦЭМ!$I$34:$I$777,СВЦЭМ!$A$34:$A$777,$A339,СВЦЭМ!$B$34:$B$777,Y$318)+'СЕТ СН'!$F$16</f>
        <v>0</v>
      </c>
    </row>
    <row r="340" spans="1:26" ht="15.75" hidden="1" x14ac:dyDescent="0.2">
      <c r="A340" s="35">
        <f t="shared" si="9"/>
        <v>43883</v>
      </c>
      <c r="B340" s="36">
        <f>SUMIFS(СВЦЭМ!$I$34:$I$777,СВЦЭМ!$A$34:$A$777,$A340,СВЦЭМ!$B$34:$B$777,B$318)+'СЕТ СН'!$F$16</f>
        <v>0</v>
      </c>
      <c r="C340" s="36">
        <f>SUMIFS(СВЦЭМ!$I$34:$I$777,СВЦЭМ!$A$34:$A$777,$A340,СВЦЭМ!$B$34:$B$777,C$318)+'СЕТ СН'!$F$16</f>
        <v>0</v>
      </c>
      <c r="D340" s="36">
        <f>SUMIFS(СВЦЭМ!$I$34:$I$777,СВЦЭМ!$A$34:$A$777,$A340,СВЦЭМ!$B$34:$B$777,D$318)+'СЕТ СН'!$F$16</f>
        <v>0</v>
      </c>
      <c r="E340" s="36">
        <f>SUMIFS(СВЦЭМ!$I$34:$I$777,СВЦЭМ!$A$34:$A$777,$A340,СВЦЭМ!$B$34:$B$777,E$318)+'СЕТ СН'!$F$16</f>
        <v>0</v>
      </c>
      <c r="F340" s="36">
        <f>SUMIFS(СВЦЭМ!$I$34:$I$777,СВЦЭМ!$A$34:$A$777,$A340,СВЦЭМ!$B$34:$B$777,F$318)+'СЕТ СН'!$F$16</f>
        <v>0</v>
      </c>
      <c r="G340" s="36">
        <f>SUMIFS(СВЦЭМ!$I$34:$I$777,СВЦЭМ!$A$34:$A$777,$A340,СВЦЭМ!$B$34:$B$777,G$318)+'СЕТ СН'!$F$16</f>
        <v>0</v>
      </c>
      <c r="H340" s="36">
        <f>SUMIFS(СВЦЭМ!$I$34:$I$777,СВЦЭМ!$A$34:$A$777,$A340,СВЦЭМ!$B$34:$B$777,H$318)+'СЕТ СН'!$F$16</f>
        <v>0</v>
      </c>
      <c r="I340" s="36">
        <f>SUMIFS(СВЦЭМ!$I$34:$I$777,СВЦЭМ!$A$34:$A$777,$A340,СВЦЭМ!$B$34:$B$777,I$318)+'СЕТ СН'!$F$16</f>
        <v>0</v>
      </c>
      <c r="J340" s="36">
        <f>SUMIFS(СВЦЭМ!$I$34:$I$777,СВЦЭМ!$A$34:$A$777,$A340,СВЦЭМ!$B$34:$B$777,J$318)+'СЕТ СН'!$F$16</f>
        <v>0</v>
      </c>
      <c r="K340" s="36">
        <f>SUMIFS(СВЦЭМ!$I$34:$I$777,СВЦЭМ!$A$34:$A$777,$A340,СВЦЭМ!$B$34:$B$777,K$318)+'СЕТ СН'!$F$16</f>
        <v>0</v>
      </c>
      <c r="L340" s="36">
        <f>SUMIFS(СВЦЭМ!$I$34:$I$777,СВЦЭМ!$A$34:$A$777,$A340,СВЦЭМ!$B$34:$B$777,L$318)+'СЕТ СН'!$F$16</f>
        <v>0</v>
      </c>
      <c r="M340" s="36">
        <f>SUMIFS(СВЦЭМ!$I$34:$I$777,СВЦЭМ!$A$34:$A$777,$A340,СВЦЭМ!$B$34:$B$777,M$318)+'СЕТ СН'!$F$16</f>
        <v>0</v>
      </c>
      <c r="N340" s="36">
        <f>SUMIFS(СВЦЭМ!$I$34:$I$777,СВЦЭМ!$A$34:$A$777,$A340,СВЦЭМ!$B$34:$B$777,N$318)+'СЕТ СН'!$F$16</f>
        <v>0</v>
      </c>
      <c r="O340" s="36">
        <f>SUMIFS(СВЦЭМ!$I$34:$I$777,СВЦЭМ!$A$34:$A$777,$A340,СВЦЭМ!$B$34:$B$777,O$318)+'СЕТ СН'!$F$16</f>
        <v>0</v>
      </c>
      <c r="P340" s="36">
        <f>SUMIFS(СВЦЭМ!$I$34:$I$777,СВЦЭМ!$A$34:$A$777,$A340,СВЦЭМ!$B$34:$B$777,P$318)+'СЕТ СН'!$F$16</f>
        <v>0</v>
      </c>
      <c r="Q340" s="36">
        <f>SUMIFS(СВЦЭМ!$I$34:$I$777,СВЦЭМ!$A$34:$A$777,$A340,СВЦЭМ!$B$34:$B$777,Q$318)+'СЕТ СН'!$F$16</f>
        <v>0</v>
      </c>
      <c r="R340" s="36">
        <f>SUMIFS(СВЦЭМ!$I$34:$I$777,СВЦЭМ!$A$34:$A$777,$A340,СВЦЭМ!$B$34:$B$777,R$318)+'СЕТ СН'!$F$16</f>
        <v>0</v>
      </c>
      <c r="S340" s="36">
        <f>SUMIFS(СВЦЭМ!$I$34:$I$777,СВЦЭМ!$A$34:$A$777,$A340,СВЦЭМ!$B$34:$B$777,S$318)+'СЕТ СН'!$F$16</f>
        <v>0</v>
      </c>
      <c r="T340" s="36">
        <f>SUMIFS(СВЦЭМ!$I$34:$I$777,СВЦЭМ!$A$34:$A$777,$A340,СВЦЭМ!$B$34:$B$777,T$318)+'СЕТ СН'!$F$16</f>
        <v>0</v>
      </c>
      <c r="U340" s="36">
        <f>SUMIFS(СВЦЭМ!$I$34:$I$777,СВЦЭМ!$A$34:$A$777,$A340,СВЦЭМ!$B$34:$B$777,U$318)+'СЕТ СН'!$F$16</f>
        <v>0</v>
      </c>
      <c r="V340" s="36">
        <f>SUMIFS(СВЦЭМ!$I$34:$I$777,СВЦЭМ!$A$34:$A$777,$A340,СВЦЭМ!$B$34:$B$777,V$318)+'СЕТ СН'!$F$16</f>
        <v>0</v>
      </c>
      <c r="W340" s="36">
        <f>SUMIFS(СВЦЭМ!$I$34:$I$777,СВЦЭМ!$A$34:$A$777,$A340,СВЦЭМ!$B$34:$B$777,W$318)+'СЕТ СН'!$F$16</f>
        <v>0</v>
      </c>
      <c r="X340" s="36">
        <f>SUMIFS(СВЦЭМ!$I$34:$I$777,СВЦЭМ!$A$34:$A$777,$A340,СВЦЭМ!$B$34:$B$777,X$318)+'СЕТ СН'!$F$16</f>
        <v>0</v>
      </c>
      <c r="Y340" s="36">
        <f>SUMIFS(СВЦЭМ!$I$34:$I$777,СВЦЭМ!$A$34:$A$777,$A340,СВЦЭМ!$B$34:$B$777,Y$318)+'СЕТ СН'!$F$16</f>
        <v>0</v>
      </c>
    </row>
    <row r="341" spans="1:26" ht="15.75" hidden="1" x14ac:dyDescent="0.2">
      <c r="A341" s="35">
        <f t="shared" si="9"/>
        <v>43884</v>
      </c>
      <c r="B341" s="36">
        <f>SUMIFS(СВЦЭМ!$I$34:$I$777,СВЦЭМ!$A$34:$A$777,$A341,СВЦЭМ!$B$34:$B$777,B$318)+'СЕТ СН'!$F$16</f>
        <v>0</v>
      </c>
      <c r="C341" s="36">
        <f>SUMIFS(СВЦЭМ!$I$34:$I$777,СВЦЭМ!$A$34:$A$777,$A341,СВЦЭМ!$B$34:$B$777,C$318)+'СЕТ СН'!$F$16</f>
        <v>0</v>
      </c>
      <c r="D341" s="36">
        <f>SUMIFS(СВЦЭМ!$I$34:$I$777,СВЦЭМ!$A$34:$A$777,$A341,СВЦЭМ!$B$34:$B$777,D$318)+'СЕТ СН'!$F$16</f>
        <v>0</v>
      </c>
      <c r="E341" s="36">
        <f>SUMIFS(СВЦЭМ!$I$34:$I$777,СВЦЭМ!$A$34:$A$777,$A341,СВЦЭМ!$B$34:$B$777,E$318)+'СЕТ СН'!$F$16</f>
        <v>0</v>
      </c>
      <c r="F341" s="36">
        <f>SUMIFS(СВЦЭМ!$I$34:$I$777,СВЦЭМ!$A$34:$A$777,$A341,СВЦЭМ!$B$34:$B$777,F$318)+'СЕТ СН'!$F$16</f>
        <v>0</v>
      </c>
      <c r="G341" s="36">
        <f>SUMIFS(СВЦЭМ!$I$34:$I$777,СВЦЭМ!$A$34:$A$777,$A341,СВЦЭМ!$B$34:$B$777,G$318)+'СЕТ СН'!$F$16</f>
        <v>0</v>
      </c>
      <c r="H341" s="36">
        <f>SUMIFS(СВЦЭМ!$I$34:$I$777,СВЦЭМ!$A$34:$A$777,$A341,СВЦЭМ!$B$34:$B$777,H$318)+'СЕТ СН'!$F$16</f>
        <v>0</v>
      </c>
      <c r="I341" s="36">
        <f>SUMIFS(СВЦЭМ!$I$34:$I$777,СВЦЭМ!$A$34:$A$777,$A341,СВЦЭМ!$B$34:$B$777,I$318)+'СЕТ СН'!$F$16</f>
        <v>0</v>
      </c>
      <c r="J341" s="36">
        <f>SUMIFS(СВЦЭМ!$I$34:$I$777,СВЦЭМ!$A$34:$A$777,$A341,СВЦЭМ!$B$34:$B$777,J$318)+'СЕТ СН'!$F$16</f>
        <v>0</v>
      </c>
      <c r="K341" s="36">
        <f>SUMIFS(СВЦЭМ!$I$34:$I$777,СВЦЭМ!$A$34:$A$777,$A341,СВЦЭМ!$B$34:$B$777,K$318)+'СЕТ СН'!$F$16</f>
        <v>0</v>
      </c>
      <c r="L341" s="36">
        <f>SUMIFS(СВЦЭМ!$I$34:$I$777,СВЦЭМ!$A$34:$A$777,$A341,СВЦЭМ!$B$34:$B$777,L$318)+'СЕТ СН'!$F$16</f>
        <v>0</v>
      </c>
      <c r="M341" s="36">
        <f>SUMIFS(СВЦЭМ!$I$34:$I$777,СВЦЭМ!$A$34:$A$777,$A341,СВЦЭМ!$B$34:$B$777,M$318)+'СЕТ СН'!$F$16</f>
        <v>0</v>
      </c>
      <c r="N341" s="36">
        <f>SUMIFS(СВЦЭМ!$I$34:$I$777,СВЦЭМ!$A$34:$A$777,$A341,СВЦЭМ!$B$34:$B$777,N$318)+'СЕТ СН'!$F$16</f>
        <v>0</v>
      </c>
      <c r="O341" s="36">
        <f>SUMIFS(СВЦЭМ!$I$34:$I$777,СВЦЭМ!$A$34:$A$777,$A341,СВЦЭМ!$B$34:$B$777,O$318)+'СЕТ СН'!$F$16</f>
        <v>0</v>
      </c>
      <c r="P341" s="36">
        <f>SUMIFS(СВЦЭМ!$I$34:$I$777,СВЦЭМ!$A$34:$A$777,$A341,СВЦЭМ!$B$34:$B$777,P$318)+'СЕТ СН'!$F$16</f>
        <v>0</v>
      </c>
      <c r="Q341" s="36">
        <f>SUMIFS(СВЦЭМ!$I$34:$I$777,СВЦЭМ!$A$34:$A$777,$A341,СВЦЭМ!$B$34:$B$777,Q$318)+'СЕТ СН'!$F$16</f>
        <v>0</v>
      </c>
      <c r="R341" s="36">
        <f>SUMIFS(СВЦЭМ!$I$34:$I$777,СВЦЭМ!$A$34:$A$777,$A341,СВЦЭМ!$B$34:$B$777,R$318)+'СЕТ СН'!$F$16</f>
        <v>0</v>
      </c>
      <c r="S341" s="36">
        <f>SUMIFS(СВЦЭМ!$I$34:$I$777,СВЦЭМ!$A$34:$A$777,$A341,СВЦЭМ!$B$34:$B$777,S$318)+'СЕТ СН'!$F$16</f>
        <v>0</v>
      </c>
      <c r="T341" s="36">
        <f>SUMIFS(СВЦЭМ!$I$34:$I$777,СВЦЭМ!$A$34:$A$777,$A341,СВЦЭМ!$B$34:$B$777,T$318)+'СЕТ СН'!$F$16</f>
        <v>0</v>
      </c>
      <c r="U341" s="36">
        <f>SUMIFS(СВЦЭМ!$I$34:$I$777,СВЦЭМ!$A$34:$A$777,$A341,СВЦЭМ!$B$34:$B$777,U$318)+'СЕТ СН'!$F$16</f>
        <v>0</v>
      </c>
      <c r="V341" s="36">
        <f>SUMIFS(СВЦЭМ!$I$34:$I$777,СВЦЭМ!$A$34:$A$777,$A341,СВЦЭМ!$B$34:$B$777,V$318)+'СЕТ СН'!$F$16</f>
        <v>0</v>
      </c>
      <c r="W341" s="36">
        <f>SUMIFS(СВЦЭМ!$I$34:$I$777,СВЦЭМ!$A$34:$A$777,$A341,СВЦЭМ!$B$34:$B$777,W$318)+'СЕТ СН'!$F$16</f>
        <v>0</v>
      </c>
      <c r="X341" s="36">
        <f>SUMIFS(СВЦЭМ!$I$34:$I$777,СВЦЭМ!$A$34:$A$777,$A341,СВЦЭМ!$B$34:$B$777,X$318)+'СЕТ СН'!$F$16</f>
        <v>0</v>
      </c>
      <c r="Y341" s="36">
        <f>SUMIFS(СВЦЭМ!$I$34:$I$777,СВЦЭМ!$A$34:$A$777,$A341,СВЦЭМ!$B$34:$B$777,Y$318)+'СЕТ СН'!$F$16</f>
        <v>0</v>
      </c>
    </row>
    <row r="342" spans="1:26" ht="15.75" hidden="1" x14ac:dyDescent="0.2">
      <c r="A342" s="35">
        <f t="shared" si="9"/>
        <v>43885</v>
      </c>
      <c r="B342" s="36">
        <f>SUMIFS(СВЦЭМ!$I$34:$I$777,СВЦЭМ!$A$34:$A$777,$A342,СВЦЭМ!$B$34:$B$777,B$318)+'СЕТ СН'!$F$16</f>
        <v>0</v>
      </c>
      <c r="C342" s="36">
        <f>SUMIFS(СВЦЭМ!$I$34:$I$777,СВЦЭМ!$A$34:$A$777,$A342,СВЦЭМ!$B$34:$B$777,C$318)+'СЕТ СН'!$F$16</f>
        <v>0</v>
      </c>
      <c r="D342" s="36">
        <f>SUMIFS(СВЦЭМ!$I$34:$I$777,СВЦЭМ!$A$34:$A$777,$A342,СВЦЭМ!$B$34:$B$777,D$318)+'СЕТ СН'!$F$16</f>
        <v>0</v>
      </c>
      <c r="E342" s="36">
        <f>SUMIFS(СВЦЭМ!$I$34:$I$777,СВЦЭМ!$A$34:$A$777,$A342,СВЦЭМ!$B$34:$B$777,E$318)+'СЕТ СН'!$F$16</f>
        <v>0</v>
      </c>
      <c r="F342" s="36">
        <f>SUMIFS(СВЦЭМ!$I$34:$I$777,СВЦЭМ!$A$34:$A$777,$A342,СВЦЭМ!$B$34:$B$777,F$318)+'СЕТ СН'!$F$16</f>
        <v>0</v>
      </c>
      <c r="G342" s="36">
        <f>SUMIFS(СВЦЭМ!$I$34:$I$777,СВЦЭМ!$A$34:$A$777,$A342,СВЦЭМ!$B$34:$B$777,G$318)+'СЕТ СН'!$F$16</f>
        <v>0</v>
      </c>
      <c r="H342" s="36">
        <f>SUMIFS(СВЦЭМ!$I$34:$I$777,СВЦЭМ!$A$34:$A$777,$A342,СВЦЭМ!$B$34:$B$777,H$318)+'СЕТ СН'!$F$16</f>
        <v>0</v>
      </c>
      <c r="I342" s="36">
        <f>SUMIFS(СВЦЭМ!$I$34:$I$777,СВЦЭМ!$A$34:$A$777,$A342,СВЦЭМ!$B$34:$B$777,I$318)+'СЕТ СН'!$F$16</f>
        <v>0</v>
      </c>
      <c r="J342" s="36">
        <f>SUMIFS(СВЦЭМ!$I$34:$I$777,СВЦЭМ!$A$34:$A$777,$A342,СВЦЭМ!$B$34:$B$777,J$318)+'СЕТ СН'!$F$16</f>
        <v>0</v>
      </c>
      <c r="K342" s="36">
        <f>SUMIFS(СВЦЭМ!$I$34:$I$777,СВЦЭМ!$A$34:$A$777,$A342,СВЦЭМ!$B$34:$B$777,K$318)+'СЕТ СН'!$F$16</f>
        <v>0</v>
      </c>
      <c r="L342" s="36">
        <f>SUMIFS(СВЦЭМ!$I$34:$I$777,СВЦЭМ!$A$34:$A$777,$A342,СВЦЭМ!$B$34:$B$777,L$318)+'СЕТ СН'!$F$16</f>
        <v>0</v>
      </c>
      <c r="M342" s="36">
        <f>SUMIFS(СВЦЭМ!$I$34:$I$777,СВЦЭМ!$A$34:$A$777,$A342,СВЦЭМ!$B$34:$B$777,M$318)+'СЕТ СН'!$F$16</f>
        <v>0</v>
      </c>
      <c r="N342" s="36">
        <f>SUMIFS(СВЦЭМ!$I$34:$I$777,СВЦЭМ!$A$34:$A$777,$A342,СВЦЭМ!$B$34:$B$777,N$318)+'СЕТ СН'!$F$16</f>
        <v>0</v>
      </c>
      <c r="O342" s="36">
        <f>SUMIFS(СВЦЭМ!$I$34:$I$777,СВЦЭМ!$A$34:$A$777,$A342,СВЦЭМ!$B$34:$B$777,O$318)+'СЕТ СН'!$F$16</f>
        <v>0</v>
      </c>
      <c r="P342" s="36">
        <f>SUMIFS(СВЦЭМ!$I$34:$I$777,СВЦЭМ!$A$34:$A$777,$A342,СВЦЭМ!$B$34:$B$777,P$318)+'СЕТ СН'!$F$16</f>
        <v>0</v>
      </c>
      <c r="Q342" s="36">
        <f>SUMIFS(СВЦЭМ!$I$34:$I$777,СВЦЭМ!$A$34:$A$777,$A342,СВЦЭМ!$B$34:$B$777,Q$318)+'СЕТ СН'!$F$16</f>
        <v>0</v>
      </c>
      <c r="R342" s="36">
        <f>SUMIFS(СВЦЭМ!$I$34:$I$777,СВЦЭМ!$A$34:$A$777,$A342,СВЦЭМ!$B$34:$B$777,R$318)+'СЕТ СН'!$F$16</f>
        <v>0</v>
      </c>
      <c r="S342" s="36">
        <f>SUMIFS(СВЦЭМ!$I$34:$I$777,СВЦЭМ!$A$34:$A$777,$A342,СВЦЭМ!$B$34:$B$777,S$318)+'СЕТ СН'!$F$16</f>
        <v>0</v>
      </c>
      <c r="T342" s="36">
        <f>SUMIFS(СВЦЭМ!$I$34:$I$777,СВЦЭМ!$A$34:$A$777,$A342,СВЦЭМ!$B$34:$B$777,T$318)+'СЕТ СН'!$F$16</f>
        <v>0</v>
      </c>
      <c r="U342" s="36">
        <f>SUMIFS(СВЦЭМ!$I$34:$I$777,СВЦЭМ!$A$34:$A$777,$A342,СВЦЭМ!$B$34:$B$777,U$318)+'СЕТ СН'!$F$16</f>
        <v>0</v>
      </c>
      <c r="V342" s="36">
        <f>SUMIFS(СВЦЭМ!$I$34:$I$777,СВЦЭМ!$A$34:$A$777,$A342,СВЦЭМ!$B$34:$B$777,V$318)+'СЕТ СН'!$F$16</f>
        <v>0</v>
      </c>
      <c r="W342" s="36">
        <f>SUMIFS(СВЦЭМ!$I$34:$I$777,СВЦЭМ!$A$34:$A$777,$A342,СВЦЭМ!$B$34:$B$777,W$318)+'СЕТ СН'!$F$16</f>
        <v>0</v>
      </c>
      <c r="X342" s="36">
        <f>SUMIFS(СВЦЭМ!$I$34:$I$777,СВЦЭМ!$A$34:$A$777,$A342,СВЦЭМ!$B$34:$B$777,X$318)+'СЕТ СН'!$F$16</f>
        <v>0</v>
      </c>
      <c r="Y342" s="36">
        <f>SUMIFS(СВЦЭМ!$I$34:$I$777,СВЦЭМ!$A$34:$A$777,$A342,СВЦЭМ!$B$34:$B$777,Y$318)+'СЕТ СН'!$F$16</f>
        <v>0</v>
      </c>
    </row>
    <row r="343" spans="1:26" ht="15.75" hidden="1" x14ac:dyDescent="0.2">
      <c r="A343" s="35">
        <f t="shared" si="9"/>
        <v>43886</v>
      </c>
      <c r="B343" s="36">
        <f>SUMIFS(СВЦЭМ!$I$34:$I$777,СВЦЭМ!$A$34:$A$777,$A343,СВЦЭМ!$B$34:$B$777,B$318)+'СЕТ СН'!$F$16</f>
        <v>0</v>
      </c>
      <c r="C343" s="36">
        <f>SUMIFS(СВЦЭМ!$I$34:$I$777,СВЦЭМ!$A$34:$A$777,$A343,СВЦЭМ!$B$34:$B$777,C$318)+'СЕТ СН'!$F$16</f>
        <v>0</v>
      </c>
      <c r="D343" s="36">
        <f>SUMIFS(СВЦЭМ!$I$34:$I$777,СВЦЭМ!$A$34:$A$777,$A343,СВЦЭМ!$B$34:$B$777,D$318)+'СЕТ СН'!$F$16</f>
        <v>0</v>
      </c>
      <c r="E343" s="36">
        <f>SUMIFS(СВЦЭМ!$I$34:$I$777,СВЦЭМ!$A$34:$A$777,$A343,СВЦЭМ!$B$34:$B$777,E$318)+'СЕТ СН'!$F$16</f>
        <v>0</v>
      </c>
      <c r="F343" s="36">
        <f>SUMIFS(СВЦЭМ!$I$34:$I$777,СВЦЭМ!$A$34:$A$777,$A343,СВЦЭМ!$B$34:$B$777,F$318)+'СЕТ СН'!$F$16</f>
        <v>0</v>
      </c>
      <c r="G343" s="36">
        <f>SUMIFS(СВЦЭМ!$I$34:$I$777,СВЦЭМ!$A$34:$A$777,$A343,СВЦЭМ!$B$34:$B$777,G$318)+'СЕТ СН'!$F$16</f>
        <v>0</v>
      </c>
      <c r="H343" s="36">
        <f>SUMIFS(СВЦЭМ!$I$34:$I$777,СВЦЭМ!$A$34:$A$777,$A343,СВЦЭМ!$B$34:$B$777,H$318)+'СЕТ СН'!$F$16</f>
        <v>0</v>
      </c>
      <c r="I343" s="36">
        <f>SUMIFS(СВЦЭМ!$I$34:$I$777,СВЦЭМ!$A$34:$A$777,$A343,СВЦЭМ!$B$34:$B$777,I$318)+'СЕТ СН'!$F$16</f>
        <v>0</v>
      </c>
      <c r="J343" s="36">
        <f>SUMIFS(СВЦЭМ!$I$34:$I$777,СВЦЭМ!$A$34:$A$777,$A343,СВЦЭМ!$B$34:$B$777,J$318)+'СЕТ СН'!$F$16</f>
        <v>0</v>
      </c>
      <c r="K343" s="36">
        <f>SUMIFS(СВЦЭМ!$I$34:$I$777,СВЦЭМ!$A$34:$A$777,$A343,СВЦЭМ!$B$34:$B$777,K$318)+'СЕТ СН'!$F$16</f>
        <v>0</v>
      </c>
      <c r="L343" s="36">
        <f>SUMIFS(СВЦЭМ!$I$34:$I$777,СВЦЭМ!$A$34:$A$777,$A343,СВЦЭМ!$B$34:$B$777,L$318)+'СЕТ СН'!$F$16</f>
        <v>0</v>
      </c>
      <c r="M343" s="36">
        <f>SUMIFS(СВЦЭМ!$I$34:$I$777,СВЦЭМ!$A$34:$A$777,$A343,СВЦЭМ!$B$34:$B$777,M$318)+'СЕТ СН'!$F$16</f>
        <v>0</v>
      </c>
      <c r="N343" s="36">
        <f>SUMIFS(СВЦЭМ!$I$34:$I$777,СВЦЭМ!$A$34:$A$777,$A343,СВЦЭМ!$B$34:$B$777,N$318)+'СЕТ СН'!$F$16</f>
        <v>0</v>
      </c>
      <c r="O343" s="36">
        <f>SUMIFS(СВЦЭМ!$I$34:$I$777,СВЦЭМ!$A$34:$A$777,$A343,СВЦЭМ!$B$34:$B$777,O$318)+'СЕТ СН'!$F$16</f>
        <v>0</v>
      </c>
      <c r="P343" s="36">
        <f>SUMIFS(СВЦЭМ!$I$34:$I$777,СВЦЭМ!$A$34:$A$777,$A343,СВЦЭМ!$B$34:$B$777,P$318)+'СЕТ СН'!$F$16</f>
        <v>0</v>
      </c>
      <c r="Q343" s="36">
        <f>SUMIFS(СВЦЭМ!$I$34:$I$777,СВЦЭМ!$A$34:$A$777,$A343,СВЦЭМ!$B$34:$B$777,Q$318)+'СЕТ СН'!$F$16</f>
        <v>0</v>
      </c>
      <c r="R343" s="36">
        <f>SUMIFS(СВЦЭМ!$I$34:$I$777,СВЦЭМ!$A$34:$A$777,$A343,СВЦЭМ!$B$34:$B$777,R$318)+'СЕТ СН'!$F$16</f>
        <v>0</v>
      </c>
      <c r="S343" s="36">
        <f>SUMIFS(СВЦЭМ!$I$34:$I$777,СВЦЭМ!$A$34:$A$777,$A343,СВЦЭМ!$B$34:$B$777,S$318)+'СЕТ СН'!$F$16</f>
        <v>0</v>
      </c>
      <c r="T343" s="36">
        <f>SUMIFS(СВЦЭМ!$I$34:$I$777,СВЦЭМ!$A$34:$A$777,$A343,СВЦЭМ!$B$34:$B$777,T$318)+'СЕТ СН'!$F$16</f>
        <v>0</v>
      </c>
      <c r="U343" s="36">
        <f>SUMIFS(СВЦЭМ!$I$34:$I$777,СВЦЭМ!$A$34:$A$777,$A343,СВЦЭМ!$B$34:$B$777,U$318)+'СЕТ СН'!$F$16</f>
        <v>0</v>
      </c>
      <c r="V343" s="36">
        <f>SUMIFS(СВЦЭМ!$I$34:$I$777,СВЦЭМ!$A$34:$A$777,$A343,СВЦЭМ!$B$34:$B$777,V$318)+'СЕТ СН'!$F$16</f>
        <v>0</v>
      </c>
      <c r="W343" s="36">
        <f>SUMIFS(СВЦЭМ!$I$34:$I$777,СВЦЭМ!$A$34:$A$777,$A343,СВЦЭМ!$B$34:$B$777,W$318)+'СЕТ СН'!$F$16</f>
        <v>0</v>
      </c>
      <c r="X343" s="36">
        <f>SUMIFS(СВЦЭМ!$I$34:$I$777,СВЦЭМ!$A$34:$A$777,$A343,СВЦЭМ!$B$34:$B$777,X$318)+'СЕТ СН'!$F$16</f>
        <v>0</v>
      </c>
      <c r="Y343" s="36">
        <f>SUMIFS(СВЦЭМ!$I$34:$I$777,СВЦЭМ!$A$34:$A$777,$A343,СВЦЭМ!$B$34:$B$777,Y$318)+'СЕТ СН'!$F$16</f>
        <v>0</v>
      </c>
    </row>
    <row r="344" spans="1:26" ht="15.75" hidden="1" x14ac:dyDescent="0.2">
      <c r="A344" s="35">
        <f t="shared" si="9"/>
        <v>43887</v>
      </c>
      <c r="B344" s="36">
        <f>SUMIFS(СВЦЭМ!$I$34:$I$777,СВЦЭМ!$A$34:$A$777,$A344,СВЦЭМ!$B$34:$B$777,B$318)+'СЕТ СН'!$F$16</f>
        <v>0</v>
      </c>
      <c r="C344" s="36">
        <f>SUMIFS(СВЦЭМ!$I$34:$I$777,СВЦЭМ!$A$34:$A$777,$A344,СВЦЭМ!$B$34:$B$777,C$318)+'СЕТ СН'!$F$16</f>
        <v>0</v>
      </c>
      <c r="D344" s="36">
        <f>SUMIFS(СВЦЭМ!$I$34:$I$777,СВЦЭМ!$A$34:$A$777,$A344,СВЦЭМ!$B$34:$B$777,D$318)+'СЕТ СН'!$F$16</f>
        <v>0</v>
      </c>
      <c r="E344" s="36">
        <f>SUMIFS(СВЦЭМ!$I$34:$I$777,СВЦЭМ!$A$34:$A$777,$A344,СВЦЭМ!$B$34:$B$777,E$318)+'СЕТ СН'!$F$16</f>
        <v>0</v>
      </c>
      <c r="F344" s="36">
        <f>SUMIFS(СВЦЭМ!$I$34:$I$777,СВЦЭМ!$A$34:$A$777,$A344,СВЦЭМ!$B$34:$B$777,F$318)+'СЕТ СН'!$F$16</f>
        <v>0</v>
      </c>
      <c r="G344" s="36">
        <f>SUMIFS(СВЦЭМ!$I$34:$I$777,СВЦЭМ!$A$34:$A$777,$A344,СВЦЭМ!$B$34:$B$777,G$318)+'СЕТ СН'!$F$16</f>
        <v>0</v>
      </c>
      <c r="H344" s="36">
        <f>SUMIFS(СВЦЭМ!$I$34:$I$777,СВЦЭМ!$A$34:$A$777,$A344,СВЦЭМ!$B$34:$B$777,H$318)+'СЕТ СН'!$F$16</f>
        <v>0</v>
      </c>
      <c r="I344" s="36">
        <f>SUMIFS(СВЦЭМ!$I$34:$I$777,СВЦЭМ!$A$34:$A$777,$A344,СВЦЭМ!$B$34:$B$777,I$318)+'СЕТ СН'!$F$16</f>
        <v>0</v>
      </c>
      <c r="J344" s="36">
        <f>SUMIFS(СВЦЭМ!$I$34:$I$777,СВЦЭМ!$A$34:$A$777,$A344,СВЦЭМ!$B$34:$B$777,J$318)+'СЕТ СН'!$F$16</f>
        <v>0</v>
      </c>
      <c r="K344" s="36">
        <f>SUMIFS(СВЦЭМ!$I$34:$I$777,СВЦЭМ!$A$34:$A$777,$A344,СВЦЭМ!$B$34:$B$777,K$318)+'СЕТ СН'!$F$16</f>
        <v>0</v>
      </c>
      <c r="L344" s="36">
        <f>SUMIFS(СВЦЭМ!$I$34:$I$777,СВЦЭМ!$A$34:$A$777,$A344,СВЦЭМ!$B$34:$B$777,L$318)+'СЕТ СН'!$F$16</f>
        <v>0</v>
      </c>
      <c r="M344" s="36">
        <f>SUMIFS(СВЦЭМ!$I$34:$I$777,СВЦЭМ!$A$34:$A$777,$A344,СВЦЭМ!$B$34:$B$777,M$318)+'СЕТ СН'!$F$16</f>
        <v>0</v>
      </c>
      <c r="N344" s="36">
        <f>SUMIFS(СВЦЭМ!$I$34:$I$777,СВЦЭМ!$A$34:$A$777,$A344,СВЦЭМ!$B$34:$B$777,N$318)+'СЕТ СН'!$F$16</f>
        <v>0</v>
      </c>
      <c r="O344" s="36">
        <f>SUMIFS(СВЦЭМ!$I$34:$I$777,СВЦЭМ!$A$34:$A$777,$A344,СВЦЭМ!$B$34:$B$777,O$318)+'СЕТ СН'!$F$16</f>
        <v>0</v>
      </c>
      <c r="P344" s="36">
        <f>SUMIFS(СВЦЭМ!$I$34:$I$777,СВЦЭМ!$A$34:$A$777,$A344,СВЦЭМ!$B$34:$B$777,P$318)+'СЕТ СН'!$F$16</f>
        <v>0</v>
      </c>
      <c r="Q344" s="36">
        <f>SUMIFS(СВЦЭМ!$I$34:$I$777,СВЦЭМ!$A$34:$A$777,$A344,СВЦЭМ!$B$34:$B$777,Q$318)+'СЕТ СН'!$F$16</f>
        <v>0</v>
      </c>
      <c r="R344" s="36">
        <f>SUMIFS(СВЦЭМ!$I$34:$I$777,СВЦЭМ!$A$34:$A$777,$A344,СВЦЭМ!$B$34:$B$777,R$318)+'СЕТ СН'!$F$16</f>
        <v>0</v>
      </c>
      <c r="S344" s="36">
        <f>SUMIFS(СВЦЭМ!$I$34:$I$777,СВЦЭМ!$A$34:$A$777,$A344,СВЦЭМ!$B$34:$B$777,S$318)+'СЕТ СН'!$F$16</f>
        <v>0</v>
      </c>
      <c r="T344" s="36">
        <f>SUMIFS(СВЦЭМ!$I$34:$I$777,СВЦЭМ!$A$34:$A$777,$A344,СВЦЭМ!$B$34:$B$777,T$318)+'СЕТ СН'!$F$16</f>
        <v>0</v>
      </c>
      <c r="U344" s="36">
        <f>SUMIFS(СВЦЭМ!$I$34:$I$777,СВЦЭМ!$A$34:$A$777,$A344,СВЦЭМ!$B$34:$B$777,U$318)+'СЕТ СН'!$F$16</f>
        <v>0</v>
      </c>
      <c r="V344" s="36">
        <f>SUMIFS(СВЦЭМ!$I$34:$I$777,СВЦЭМ!$A$34:$A$777,$A344,СВЦЭМ!$B$34:$B$777,V$318)+'СЕТ СН'!$F$16</f>
        <v>0</v>
      </c>
      <c r="W344" s="36">
        <f>SUMIFS(СВЦЭМ!$I$34:$I$777,СВЦЭМ!$A$34:$A$777,$A344,СВЦЭМ!$B$34:$B$777,W$318)+'СЕТ СН'!$F$16</f>
        <v>0</v>
      </c>
      <c r="X344" s="36">
        <f>SUMIFS(СВЦЭМ!$I$34:$I$777,СВЦЭМ!$A$34:$A$777,$A344,СВЦЭМ!$B$34:$B$777,X$318)+'СЕТ СН'!$F$16</f>
        <v>0</v>
      </c>
      <c r="Y344" s="36">
        <f>SUMIFS(СВЦЭМ!$I$34:$I$777,СВЦЭМ!$A$34:$A$777,$A344,СВЦЭМ!$B$34:$B$777,Y$318)+'СЕТ СН'!$F$16</f>
        <v>0</v>
      </c>
    </row>
    <row r="345" spans="1:26" ht="15.75" hidden="1" x14ac:dyDescent="0.2">
      <c r="A345" s="35">
        <f t="shared" si="9"/>
        <v>43888</v>
      </c>
      <c r="B345" s="36">
        <f>SUMIFS(СВЦЭМ!$I$34:$I$777,СВЦЭМ!$A$34:$A$777,$A345,СВЦЭМ!$B$34:$B$777,B$318)+'СЕТ СН'!$F$16</f>
        <v>0</v>
      </c>
      <c r="C345" s="36">
        <f>SUMIFS(СВЦЭМ!$I$34:$I$777,СВЦЭМ!$A$34:$A$777,$A345,СВЦЭМ!$B$34:$B$777,C$318)+'СЕТ СН'!$F$16</f>
        <v>0</v>
      </c>
      <c r="D345" s="36">
        <f>SUMIFS(СВЦЭМ!$I$34:$I$777,СВЦЭМ!$A$34:$A$777,$A345,СВЦЭМ!$B$34:$B$777,D$318)+'СЕТ СН'!$F$16</f>
        <v>0</v>
      </c>
      <c r="E345" s="36">
        <f>SUMIFS(СВЦЭМ!$I$34:$I$777,СВЦЭМ!$A$34:$A$777,$A345,СВЦЭМ!$B$34:$B$777,E$318)+'СЕТ СН'!$F$16</f>
        <v>0</v>
      </c>
      <c r="F345" s="36">
        <f>SUMIFS(СВЦЭМ!$I$34:$I$777,СВЦЭМ!$A$34:$A$777,$A345,СВЦЭМ!$B$34:$B$777,F$318)+'СЕТ СН'!$F$16</f>
        <v>0</v>
      </c>
      <c r="G345" s="36">
        <f>SUMIFS(СВЦЭМ!$I$34:$I$777,СВЦЭМ!$A$34:$A$777,$A345,СВЦЭМ!$B$34:$B$777,G$318)+'СЕТ СН'!$F$16</f>
        <v>0</v>
      </c>
      <c r="H345" s="36">
        <f>SUMIFS(СВЦЭМ!$I$34:$I$777,СВЦЭМ!$A$34:$A$777,$A345,СВЦЭМ!$B$34:$B$777,H$318)+'СЕТ СН'!$F$16</f>
        <v>0</v>
      </c>
      <c r="I345" s="36">
        <f>SUMIFS(СВЦЭМ!$I$34:$I$777,СВЦЭМ!$A$34:$A$777,$A345,СВЦЭМ!$B$34:$B$777,I$318)+'СЕТ СН'!$F$16</f>
        <v>0</v>
      </c>
      <c r="J345" s="36">
        <f>SUMIFS(СВЦЭМ!$I$34:$I$777,СВЦЭМ!$A$34:$A$777,$A345,СВЦЭМ!$B$34:$B$777,J$318)+'СЕТ СН'!$F$16</f>
        <v>0</v>
      </c>
      <c r="K345" s="36">
        <f>SUMIFS(СВЦЭМ!$I$34:$I$777,СВЦЭМ!$A$34:$A$777,$A345,СВЦЭМ!$B$34:$B$777,K$318)+'СЕТ СН'!$F$16</f>
        <v>0</v>
      </c>
      <c r="L345" s="36">
        <f>SUMIFS(СВЦЭМ!$I$34:$I$777,СВЦЭМ!$A$34:$A$777,$A345,СВЦЭМ!$B$34:$B$777,L$318)+'СЕТ СН'!$F$16</f>
        <v>0</v>
      </c>
      <c r="M345" s="36">
        <f>SUMIFS(СВЦЭМ!$I$34:$I$777,СВЦЭМ!$A$34:$A$777,$A345,СВЦЭМ!$B$34:$B$777,M$318)+'СЕТ СН'!$F$16</f>
        <v>0</v>
      </c>
      <c r="N345" s="36">
        <f>SUMIFS(СВЦЭМ!$I$34:$I$777,СВЦЭМ!$A$34:$A$777,$A345,СВЦЭМ!$B$34:$B$777,N$318)+'СЕТ СН'!$F$16</f>
        <v>0</v>
      </c>
      <c r="O345" s="36">
        <f>SUMIFS(СВЦЭМ!$I$34:$I$777,СВЦЭМ!$A$34:$A$777,$A345,СВЦЭМ!$B$34:$B$777,O$318)+'СЕТ СН'!$F$16</f>
        <v>0</v>
      </c>
      <c r="P345" s="36">
        <f>SUMIFS(СВЦЭМ!$I$34:$I$777,СВЦЭМ!$A$34:$A$777,$A345,СВЦЭМ!$B$34:$B$777,P$318)+'СЕТ СН'!$F$16</f>
        <v>0</v>
      </c>
      <c r="Q345" s="36">
        <f>SUMIFS(СВЦЭМ!$I$34:$I$777,СВЦЭМ!$A$34:$A$777,$A345,СВЦЭМ!$B$34:$B$777,Q$318)+'СЕТ СН'!$F$16</f>
        <v>0</v>
      </c>
      <c r="R345" s="36">
        <f>SUMIFS(СВЦЭМ!$I$34:$I$777,СВЦЭМ!$A$34:$A$777,$A345,СВЦЭМ!$B$34:$B$777,R$318)+'СЕТ СН'!$F$16</f>
        <v>0</v>
      </c>
      <c r="S345" s="36">
        <f>SUMIFS(СВЦЭМ!$I$34:$I$777,СВЦЭМ!$A$34:$A$777,$A345,СВЦЭМ!$B$34:$B$777,S$318)+'СЕТ СН'!$F$16</f>
        <v>0</v>
      </c>
      <c r="T345" s="36">
        <f>SUMIFS(СВЦЭМ!$I$34:$I$777,СВЦЭМ!$A$34:$A$777,$A345,СВЦЭМ!$B$34:$B$777,T$318)+'СЕТ СН'!$F$16</f>
        <v>0</v>
      </c>
      <c r="U345" s="36">
        <f>SUMIFS(СВЦЭМ!$I$34:$I$777,СВЦЭМ!$A$34:$A$777,$A345,СВЦЭМ!$B$34:$B$777,U$318)+'СЕТ СН'!$F$16</f>
        <v>0</v>
      </c>
      <c r="V345" s="36">
        <f>SUMIFS(СВЦЭМ!$I$34:$I$777,СВЦЭМ!$A$34:$A$777,$A345,СВЦЭМ!$B$34:$B$777,V$318)+'СЕТ СН'!$F$16</f>
        <v>0</v>
      </c>
      <c r="W345" s="36">
        <f>SUMIFS(СВЦЭМ!$I$34:$I$777,СВЦЭМ!$A$34:$A$777,$A345,СВЦЭМ!$B$34:$B$777,W$318)+'СЕТ СН'!$F$16</f>
        <v>0</v>
      </c>
      <c r="X345" s="36">
        <f>SUMIFS(СВЦЭМ!$I$34:$I$777,СВЦЭМ!$A$34:$A$777,$A345,СВЦЭМ!$B$34:$B$777,X$318)+'СЕТ СН'!$F$16</f>
        <v>0</v>
      </c>
      <c r="Y345" s="36">
        <f>SUMIFS(СВЦЭМ!$I$34:$I$777,СВЦЭМ!$A$34:$A$777,$A345,СВЦЭМ!$B$34:$B$777,Y$318)+'СЕТ СН'!$F$16</f>
        <v>0</v>
      </c>
    </row>
    <row r="346" spans="1:26" ht="15.75" hidden="1" x14ac:dyDescent="0.2">
      <c r="A346" s="35">
        <f t="shared" si="9"/>
        <v>43889</v>
      </c>
      <c r="B346" s="36">
        <f>SUMIFS(СВЦЭМ!$I$34:$I$777,СВЦЭМ!$A$34:$A$777,$A346,СВЦЭМ!$B$34:$B$777,B$318)+'СЕТ СН'!$F$16</f>
        <v>0</v>
      </c>
      <c r="C346" s="36">
        <f>SUMIFS(СВЦЭМ!$I$34:$I$777,СВЦЭМ!$A$34:$A$777,$A346,СВЦЭМ!$B$34:$B$777,C$318)+'СЕТ СН'!$F$16</f>
        <v>0</v>
      </c>
      <c r="D346" s="36">
        <f>SUMIFS(СВЦЭМ!$I$34:$I$777,СВЦЭМ!$A$34:$A$777,$A346,СВЦЭМ!$B$34:$B$777,D$318)+'СЕТ СН'!$F$16</f>
        <v>0</v>
      </c>
      <c r="E346" s="36">
        <f>SUMIFS(СВЦЭМ!$I$34:$I$777,СВЦЭМ!$A$34:$A$777,$A346,СВЦЭМ!$B$34:$B$777,E$318)+'СЕТ СН'!$F$16</f>
        <v>0</v>
      </c>
      <c r="F346" s="36">
        <f>SUMIFS(СВЦЭМ!$I$34:$I$777,СВЦЭМ!$A$34:$A$777,$A346,СВЦЭМ!$B$34:$B$777,F$318)+'СЕТ СН'!$F$16</f>
        <v>0</v>
      </c>
      <c r="G346" s="36">
        <f>SUMIFS(СВЦЭМ!$I$34:$I$777,СВЦЭМ!$A$34:$A$777,$A346,СВЦЭМ!$B$34:$B$777,G$318)+'СЕТ СН'!$F$16</f>
        <v>0</v>
      </c>
      <c r="H346" s="36">
        <f>SUMIFS(СВЦЭМ!$I$34:$I$777,СВЦЭМ!$A$34:$A$777,$A346,СВЦЭМ!$B$34:$B$777,H$318)+'СЕТ СН'!$F$16</f>
        <v>0</v>
      </c>
      <c r="I346" s="36">
        <f>SUMIFS(СВЦЭМ!$I$34:$I$777,СВЦЭМ!$A$34:$A$777,$A346,СВЦЭМ!$B$34:$B$777,I$318)+'СЕТ СН'!$F$16</f>
        <v>0</v>
      </c>
      <c r="J346" s="36">
        <f>SUMIFS(СВЦЭМ!$I$34:$I$777,СВЦЭМ!$A$34:$A$777,$A346,СВЦЭМ!$B$34:$B$777,J$318)+'СЕТ СН'!$F$16</f>
        <v>0</v>
      </c>
      <c r="K346" s="36">
        <f>SUMIFS(СВЦЭМ!$I$34:$I$777,СВЦЭМ!$A$34:$A$777,$A346,СВЦЭМ!$B$34:$B$777,K$318)+'СЕТ СН'!$F$16</f>
        <v>0</v>
      </c>
      <c r="L346" s="36">
        <f>SUMIFS(СВЦЭМ!$I$34:$I$777,СВЦЭМ!$A$34:$A$777,$A346,СВЦЭМ!$B$34:$B$777,L$318)+'СЕТ СН'!$F$16</f>
        <v>0</v>
      </c>
      <c r="M346" s="36">
        <f>SUMIFS(СВЦЭМ!$I$34:$I$777,СВЦЭМ!$A$34:$A$777,$A346,СВЦЭМ!$B$34:$B$777,M$318)+'СЕТ СН'!$F$16</f>
        <v>0</v>
      </c>
      <c r="N346" s="36">
        <f>SUMIFS(СВЦЭМ!$I$34:$I$777,СВЦЭМ!$A$34:$A$777,$A346,СВЦЭМ!$B$34:$B$777,N$318)+'СЕТ СН'!$F$16</f>
        <v>0</v>
      </c>
      <c r="O346" s="36">
        <f>SUMIFS(СВЦЭМ!$I$34:$I$777,СВЦЭМ!$A$34:$A$777,$A346,СВЦЭМ!$B$34:$B$777,O$318)+'СЕТ СН'!$F$16</f>
        <v>0</v>
      </c>
      <c r="P346" s="36">
        <f>SUMIFS(СВЦЭМ!$I$34:$I$777,СВЦЭМ!$A$34:$A$777,$A346,СВЦЭМ!$B$34:$B$777,P$318)+'СЕТ СН'!$F$16</f>
        <v>0</v>
      </c>
      <c r="Q346" s="36">
        <f>SUMIFS(СВЦЭМ!$I$34:$I$777,СВЦЭМ!$A$34:$A$777,$A346,СВЦЭМ!$B$34:$B$777,Q$318)+'СЕТ СН'!$F$16</f>
        <v>0</v>
      </c>
      <c r="R346" s="36">
        <f>SUMIFS(СВЦЭМ!$I$34:$I$777,СВЦЭМ!$A$34:$A$777,$A346,СВЦЭМ!$B$34:$B$777,R$318)+'СЕТ СН'!$F$16</f>
        <v>0</v>
      </c>
      <c r="S346" s="36">
        <f>SUMIFS(СВЦЭМ!$I$34:$I$777,СВЦЭМ!$A$34:$A$777,$A346,СВЦЭМ!$B$34:$B$777,S$318)+'СЕТ СН'!$F$16</f>
        <v>0</v>
      </c>
      <c r="T346" s="36">
        <f>SUMIFS(СВЦЭМ!$I$34:$I$777,СВЦЭМ!$A$34:$A$777,$A346,СВЦЭМ!$B$34:$B$777,T$318)+'СЕТ СН'!$F$16</f>
        <v>0</v>
      </c>
      <c r="U346" s="36">
        <f>SUMIFS(СВЦЭМ!$I$34:$I$777,СВЦЭМ!$A$34:$A$777,$A346,СВЦЭМ!$B$34:$B$777,U$318)+'СЕТ СН'!$F$16</f>
        <v>0</v>
      </c>
      <c r="V346" s="36">
        <f>SUMIFS(СВЦЭМ!$I$34:$I$777,СВЦЭМ!$A$34:$A$777,$A346,СВЦЭМ!$B$34:$B$777,V$318)+'СЕТ СН'!$F$16</f>
        <v>0</v>
      </c>
      <c r="W346" s="36">
        <f>SUMIFS(СВЦЭМ!$I$34:$I$777,СВЦЭМ!$A$34:$A$777,$A346,СВЦЭМ!$B$34:$B$777,W$318)+'СЕТ СН'!$F$16</f>
        <v>0</v>
      </c>
      <c r="X346" s="36">
        <f>SUMIFS(СВЦЭМ!$I$34:$I$777,СВЦЭМ!$A$34:$A$777,$A346,СВЦЭМ!$B$34:$B$777,X$318)+'СЕТ СН'!$F$16</f>
        <v>0</v>
      </c>
      <c r="Y346" s="36">
        <f>SUMIFS(СВЦЭМ!$I$34:$I$777,СВЦЭМ!$A$34:$A$777,$A346,СВЦЭМ!$B$34:$B$777,Y$318)+'СЕТ СН'!$F$16</f>
        <v>0</v>
      </c>
    </row>
    <row r="347" spans="1:26" ht="15.75" hidden="1" x14ac:dyDescent="0.2">
      <c r="A347" s="35">
        <f t="shared" si="9"/>
        <v>43890</v>
      </c>
      <c r="B347" s="36">
        <f>SUMIFS(СВЦЭМ!$I$34:$I$777,СВЦЭМ!$A$34:$A$777,$A347,СВЦЭМ!$B$34:$B$777,B$318)+'СЕТ СН'!$F$16</f>
        <v>0</v>
      </c>
      <c r="C347" s="36">
        <f>SUMIFS(СВЦЭМ!$I$34:$I$777,СВЦЭМ!$A$34:$A$777,$A347,СВЦЭМ!$B$34:$B$777,C$318)+'СЕТ СН'!$F$16</f>
        <v>0</v>
      </c>
      <c r="D347" s="36">
        <f>SUMIFS(СВЦЭМ!$I$34:$I$777,СВЦЭМ!$A$34:$A$777,$A347,СВЦЭМ!$B$34:$B$777,D$318)+'СЕТ СН'!$F$16</f>
        <v>0</v>
      </c>
      <c r="E347" s="36">
        <f>SUMIFS(СВЦЭМ!$I$34:$I$777,СВЦЭМ!$A$34:$A$777,$A347,СВЦЭМ!$B$34:$B$777,E$318)+'СЕТ СН'!$F$16</f>
        <v>0</v>
      </c>
      <c r="F347" s="36">
        <f>SUMIFS(СВЦЭМ!$I$34:$I$777,СВЦЭМ!$A$34:$A$777,$A347,СВЦЭМ!$B$34:$B$777,F$318)+'СЕТ СН'!$F$16</f>
        <v>0</v>
      </c>
      <c r="G347" s="36">
        <f>SUMIFS(СВЦЭМ!$I$34:$I$777,СВЦЭМ!$A$34:$A$777,$A347,СВЦЭМ!$B$34:$B$777,G$318)+'СЕТ СН'!$F$16</f>
        <v>0</v>
      </c>
      <c r="H347" s="36">
        <f>SUMIFS(СВЦЭМ!$I$34:$I$777,СВЦЭМ!$A$34:$A$777,$A347,СВЦЭМ!$B$34:$B$777,H$318)+'СЕТ СН'!$F$16</f>
        <v>0</v>
      </c>
      <c r="I347" s="36">
        <f>SUMIFS(СВЦЭМ!$I$34:$I$777,СВЦЭМ!$A$34:$A$777,$A347,СВЦЭМ!$B$34:$B$777,I$318)+'СЕТ СН'!$F$16</f>
        <v>0</v>
      </c>
      <c r="J347" s="36">
        <f>SUMIFS(СВЦЭМ!$I$34:$I$777,СВЦЭМ!$A$34:$A$777,$A347,СВЦЭМ!$B$34:$B$777,J$318)+'СЕТ СН'!$F$16</f>
        <v>0</v>
      </c>
      <c r="K347" s="36">
        <f>SUMIFS(СВЦЭМ!$I$34:$I$777,СВЦЭМ!$A$34:$A$777,$A347,СВЦЭМ!$B$34:$B$777,K$318)+'СЕТ СН'!$F$16</f>
        <v>0</v>
      </c>
      <c r="L347" s="36">
        <f>SUMIFS(СВЦЭМ!$I$34:$I$777,СВЦЭМ!$A$34:$A$777,$A347,СВЦЭМ!$B$34:$B$777,L$318)+'СЕТ СН'!$F$16</f>
        <v>0</v>
      </c>
      <c r="M347" s="36">
        <f>SUMIFS(СВЦЭМ!$I$34:$I$777,СВЦЭМ!$A$34:$A$777,$A347,СВЦЭМ!$B$34:$B$777,M$318)+'СЕТ СН'!$F$16</f>
        <v>0</v>
      </c>
      <c r="N347" s="36">
        <f>SUMIFS(СВЦЭМ!$I$34:$I$777,СВЦЭМ!$A$34:$A$777,$A347,СВЦЭМ!$B$34:$B$777,N$318)+'СЕТ СН'!$F$16</f>
        <v>0</v>
      </c>
      <c r="O347" s="36">
        <f>SUMIFS(СВЦЭМ!$I$34:$I$777,СВЦЭМ!$A$34:$A$777,$A347,СВЦЭМ!$B$34:$B$777,O$318)+'СЕТ СН'!$F$16</f>
        <v>0</v>
      </c>
      <c r="P347" s="36">
        <f>SUMIFS(СВЦЭМ!$I$34:$I$777,СВЦЭМ!$A$34:$A$777,$A347,СВЦЭМ!$B$34:$B$777,P$318)+'СЕТ СН'!$F$16</f>
        <v>0</v>
      </c>
      <c r="Q347" s="36">
        <f>SUMIFS(СВЦЭМ!$I$34:$I$777,СВЦЭМ!$A$34:$A$777,$A347,СВЦЭМ!$B$34:$B$777,Q$318)+'СЕТ СН'!$F$16</f>
        <v>0</v>
      </c>
      <c r="R347" s="36">
        <f>SUMIFS(СВЦЭМ!$I$34:$I$777,СВЦЭМ!$A$34:$A$777,$A347,СВЦЭМ!$B$34:$B$777,R$318)+'СЕТ СН'!$F$16</f>
        <v>0</v>
      </c>
      <c r="S347" s="36">
        <f>SUMIFS(СВЦЭМ!$I$34:$I$777,СВЦЭМ!$A$34:$A$777,$A347,СВЦЭМ!$B$34:$B$777,S$318)+'СЕТ СН'!$F$16</f>
        <v>0</v>
      </c>
      <c r="T347" s="36">
        <f>SUMIFS(СВЦЭМ!$I$34:$I$777,СВЦЭМ!$A$34:$A$777,$A347,СВЦЭМ!$B$34:$B$777,T$318)+'СЕТ СН'!$F$16</f>
        <v>0</v>
      </c>
      <c r="U347" s="36">
        <f>SUMIFS(СВЦЭМ!$I$34:$I$777,СВЦЭМ!$A$34:$A$777,$A347,СВЦЭМ!$B$34:$B$777,U$318)+'СЕТ СН'!$F$16</f>
        <v>0</v>
      </c>
      <c r="V347" s="36">
        <f>SUMIFS(СВЦЭМ!$I$34:$I$777,СВЦЭМ!$A$34:$A$777,$A347,СВЦЭМ!$B$34:$B$777,V$318)+'СЕТ СН'!$F$16</f>
        <v>0</v>
      </c>
      <c r="W347" s="36">
        <f>SUMIFS(СВЦЭМ!$I$34:$I$777,СВЦЭМ!$A$34:$A$777,$A347,СВЦЭМ!$B$34:$B$777,W$318)+'СЕТ СН'!$F$16</f>
        <v>0</v>
      </c>
      <c r="X347" s="36">
        <f>SUMIFS(СВЦЭМ!$I$34:$I$777,СВЦЭМ!$A$34:$A$777,$A347,СВЦЭМ!$B$34:$B$777,X$318)+'СЕТ СН'!$F$16</f>
        <v>0</v>
      </c>
      <c r="Y347" s="36">
        <f>SUMIFS(СВЦЭМ!$I$34:$I$777,СВЦЭМ!$A$34:$A$777,$A347,СВЦЭМ!$B$34:$B$777,Y$318)+'СЕТ СН'!$F$16</f>
        <v>0</v>
      </c>
    </row>
    <row r="348" spans="1:26" ht="15.75" hidden="1" x14ac:dyDescent="0.2">
      <c r="A348" s="35">
        <f t="shared" si="9"/>
        <v>43891</v>
      </c>
      <c r="B348" s="36">
        <f>SUMIFS(СВЦЭМ!$I$34:$I$777,СВЦЭМ!$A$34:$A$777,$A348,СВЦЭМ!$B$34:$B$777,B$318)+'СЕТ СН'!$F$16</f>
        <v>0</v>
      </c>
      <c r="C348" s="36">
        <f>SUMIFS(СВЦЭМ!$I$34:$I$777,СВЦЭМ!$A$34:$A$777,$A348,СВЦЭМ!$B$34:$B$777,C$318)+'СЕТ СН'!$F$16</f>
        <v>0</v>
      </c>
      <c r="D348" s="36">
        <f>SUMIFS(СВЦЭМ!$I$34:$I$777,СВЦЭМ!$A$34:$A$777,$A348,СВЦЭМ!$B$34:$B$777,D$318)+'СЕТ СН'!$F$16</f>
        <v>0</v>
      </c>
      <c r="E348" s="36">
        <f>SUMIFS(СВЦЭМ!$I$34:$I$777,СВЦЭМ!$A$34:$A$777,$A348,СВЦЭМ!$B$34:$B$777,E$318)+'СЕТ СН'!$F$16</f>
        <v>0</v>
      </c>
      <c r="F348" s="36">
        <f>SUMIFS(СВЦЭМ!$I$34:$I$777,СВЦЭМ!$A$34:$A$777,$A348,СВЦЭМ!$B$34:$B$777,F$318)+'СЕТ СН'!$F$16</f>
        <v>0</v>
      </c>
      <c r="G348" s="36">
        <f>SUMIFS(СВЦЭМ!$I$34:$I$777,СВЦЭМ!$A$34:$A$777,$A348,СВЦЭМ!$B$34:$B$777,G$318)+'СЕТ СН'!$F$16</f>
        <v>0</v>
      </c>
      <c r="H348" s="36">
        <f>SUMIFS(СВЦЭМ!$I$34:$I$777,СВЦЭМ!$A$34:$A$777,$A348,СВЦЭМ!$B$34:$B$777,H$318)+'СЕТ СН'!$F$16</f>
        <v>0</v>
      </c>
      <c r="I348" s="36">
        <f>SUMIFS(СВЦЭМ!$I$34:$I$777,СВЦЭМ!$A$34:$A$777,$A348,СВЦЭМ!$B$34:$B$777,I$318)+'СЕТ СН'!$F$16</f>
        <v>0</v>
      </c>
      <c r="J348" s="36">
        <f>SUMIFS(СВЦЭМ!$I$34:$I$777,СВЦЭМ!$A$34:$A$777,$A348,СВЦЭМ!$B$34:$B$777,J$318)+'СЕТ СН'!$F$16</f>
        <v>0</v>
      </c>
      <c r="K348" s="36">
        <f>SUMIFS(СВЦЭМ!$I$34:$I$777,СВЦЭМ!$A$34:$A$777,$A348,СВЦЭМ!$B$34:$B$777,K$318)+'СЕТ СН'!$F$16</f>
        <v>0</v>
      </c>
      <c r="L348" s="36">
        <f>SUMIFS(СВЦЭМ!$I$34:$I$777,СВЦЭМ!$A$34:$A$777,$A348,СВЦЭМ!$B$34:$B$777,L$318)+'СЕТ СН'!$F$16</f>
        <v>0</v>
      </c>
      <c r="M348" s="36">
        <f>SUMIFS(СВЦЭМ!$I$34:$I$777,СВЦЭМ!$A$34:$A$777,$A348,СВЦЭМ!$B$34:$B$777,M$318)+'СЕТ СН'!$F$16</f>
        <v>0</v>
      </c>
      <c r="N348" s="36">
        <f>SUMIFS(СВЦЭМ!$I$34:$I$777,СВЦЭМ!$A$34:$A$777,$A348,СВЦЭМ!$B$34:$B$777,N$318)+'СЕТ СН'!$F$16</f>
        <v>0</v>
      </c>
      <c r="O348" s="36">
        <f>SUMIFS(СВЦЭМ!$I$34:$I$777,СВЦЭМ!$A$34:$A$777,$A348,СВЦЭМ!$B$34:$B$777,O$318)+'СЕТ СН'!$F$16</f>
        <v>0</v>
      </c>
      <c r="P348" s="36">
        <f>SUMIFS(СВЦЭМ!$I$34:$I$777,СВЦЭМ!$A$34:$A$777,$A348,СВЦЭМ!$B$34:$B$777,P$318)+'СЕТ СН'!$F$16</f>
        <v>0</v>
      </c>
      <c r="Q348" s="36">
        <f>SUMIFS(СВЦЭМ!$I$34:$I$777,СВЦЭМ!$A$34:$A$777,$A348,СВЦЭМ!$B$34:$B$777,Q$318)+'СЕТ СН'!$F$16</f>
        <v>0</v>
      </c>
      <c r="R348" s="36">
        <f>SUMIFS(СВЦЭМ!$I$34:$I$777,СВЦЭМ!$A$34:$A$777,$A348,СВЦЭМ!$B$34:$B$777,R$318)+'СЕТ СН'!$F$16</f>
        <v>0</v>
      </c>
      <c r="S348" s="36">
        <f>SUMIFS(СВЦЭМ!$I$34:$I$777,СВЦЭМ!$A$34:$A$777,$A348,СВЦЭМ!$B$34:$B$777,S$318)+'СЕТ СН'!$F$16</f>
        <v>0</v>
      </c>
      <c r="T348" s="36">
        <f>SUMIFS(СВЦЭМ!$I$34:$I$777,СВЦЭМ!$A$34:$A$777,$A348,СВЦЭМ!$B$34:$B$777,T$318)+'СЕТ СН'!$F$16</f>
        <v>0</v>
      </c>
      <c r="U348" s="36">
        <f>SUMIFS(СВЦЭМ!$I$34:$I$777,СВЦЭМ!$A$34:$A$777,$A348,СВЦЭМ!$B$34:$B$777,U$318)+'СЕТ СН'!$F$16</f>
        <v>0</v>
      </c>
      <c r="V348" s="36">
        <f>SUMIFS(СВЦЭМ!$I$34:$I$777,СВЦЭМ!$A$34:$A$777,$A348,СВЦЭМ!$B$34:$B$777,V$318)+'СЕТ СН'!$F$16</f>
        <v>0</v>
      </c>
      <c r="W348" s="36">
        <f>SUMIFS(СВЦЭМ!$I$34:$I$777,СВЦЭМ!$A$34:$A$777,$A348,СВЦЭМ!$B$34:$B$777,W$318)+'СЕТ СН'!$F$16</f>
        <v>0</v>
      </c>
      <c r="X348" s="36">
        <f>SUMIFS(СВЦЭМ!$I$34:$I$777,СВЦЭМ!$A$34:$A$777,$A348,СВЦЭМ!$B$34:$B$777,X$318)+'СЕТ СН'!$F$16</f>
        <v>0</v>
      </c>
      <c r="Y348" s="36">
        <f>SUMIFS(СВЦЭМ!$I$34:$I$777,СВЦЭМ!$A$34:$A$777,$A348,СВЦЭМ!$B$34:$B$777,Y$318)+'СЕТ СН'!$F$16</f>
        <v>0</v>
      </c>
    </row>
    <row r="349" spans="1:26" ht="15.75" hidden="1" x14ac:dyDescent="0.2">
      <c r="A349" s="35">
        <f t="shared" si="9"/>
        <v>43892</v>
      </c>
      <c r="B349" s="36">
        <f>SUMIFS(СВЦЭМ!$I$34:$I$777,СВЦЭМ!$A$34:$A$777,$A349,СВЦЭМ!$B$34:$B$777,B$318)+'СЕТ СН'!$F$16</f>
        <v>0</v>
      </c>
      <c r="C349" s="36">
        <f>SUMIFS(СВЦЭМ!$I$34:$I$777,СВЦЭМ!$A$34:$A$777,$A349,СВЦЭМ!$B$34:$B$777,C$318)+'СЕТ СН'!$F$16</f>
        <v>0</v>
      </c>
      <c r="D349" s="36">
        <f>SUMIFS(СВЦЭМ!$I$34:$I$777,СВЦЭМ!$A$34:$A$777,$A349,СВЦЭМ!$B$34:$B$777,D$318)+'СЕТ СН'!$F$16</f>
        <v>0</v>
      </c>
      <c r="E349" s="36">
        <f>SUMIFS(СВЦЭМ!$I$34:$I$777,СВЦЭМ!$A$34:$A$777,$A349,СВЦЭМ!$B$34:$B$777,E$318)+'СЕТ СН'!$F$16</f>
        <v>0</v>
      </c>
      <c r="F349" s="36">
        <f>SUMIFS(СВЦЭМ!$I$34:$I$777,СВЦЭМ!$A$34:$A$777,$A349,СВЦЭМ!$B$34:$B$777,F$318)+'СЕТ СН'!$F$16</f>
        <v>0</v>
      </c>
      <c r="G349" s="36">
        <f>SUMIFS(СВЦЭМ!$I$34:$I$777,СВЦЭМ!$A$34:$A$777,$A349,СВЦЭМ!$B$34:$B$777,G$318)+'СЕТ СН'!$F$16</f>
        <v>0</v>
      </c>
      <c r="H349" s="36">
        <f>SUMIFS(СВЦЭМ!$I$34:$I$777,СВЦЭМ!$A$34:$A$777,$A349,СВЦЭМ!$B$34:$B$777,H$318)+'СЕТ СН'!$F$16</f>
        <v>0</v>
      </c>
      <c r="I349" s="36">
        <f>SUMIFS(СВЦЭМ!$I$34:$I$777,СВЦЭМ!$A$34:$A$777,$A349,СВЦЭМ!$B$34:$B$777,I$318)+'СЕТ СН'!$F$16</f>
        <v>0</v>
      </c>
      <c r="J349" s="36">
        <f>SUMIFS(СВЦЭМ!$I$34:$I$777,СВЦЭМ!$A$34:$A$777,$A349,СВЦЭМ!$B$34:$B$777,J$318)+'СЕТ СН'!$F$16</f>
        <v>0</v>
      </c>
      <c r="K349" s="36">
        <f>SUMIFS(СВЦЭМ!$I$34:$I$777,СВЦЭМ!$A$34:$A$777,$A349,СВЦЭМ!$B$34:$B$777,K$318)+'СЕТ СН'!$F$16</f>
        <v>0</v>
      </c>
      <c r="L349" s="36">
        <f>SUMIFS(СВЦЭМ!$I$34:$I$777,СВЦЭМ!$A$34:$A$777,$A349,СВЦЭМ!$B$34:$B$777,L$318)+'СЕТ СН'!$F$16</f>
        <v>0</v>
      </c>
      <c r="M349" s="36">
        <f>SUMIFS(СВЦЭМ!$I$34:$I$777,СВЦЭМ!$A$34:$A$777,$A349,СВЦЭМ!$B$34:$B$777,M$318)+'СЕТ СН'!$F$16</f>
        <v>0</v>
      </c>
      <c r="N349" s="36">
        <f>SUMIFS(СВЦЭМ!$I$34:$I$777,СВЦЭМ!$A$34:$A$777,$A349,СВЦЭМ!$B$34:$B$777,N$318)+'СЕТ СН'!$F$16</f>
        <v>0</v>
      </c>
      <c r="O349" s="36">
        <f>SUMIFS(СВЦЭМ!$I$34:$I$777,СВЦЭМ!$A$34:$A$777,$A349,СВЦЭМ!$B$34:$B$777,O$318)+'СЕТ СН'!$F$16</f>
        <v>0</v>
      </c>
      <c r="P349" s="36">
        <f>SUMIFS(СВЦЭМ!$I$34:$I$777,СВЦЭМ!$A$34:$A$777,$A349,СВЦЭМ!$B$34:$B$777,P$318)+'СЕТ СН'!$F$16</f>
        <v>0</v>
      </c>
      <c r="Q349" s="36">
        <f>SUMIFS(СВЦЭМ!$I$34:$I$777,СВЦЭМ!$A$34:$A$777,$A349,СВЦЭМ!$B$34:$B$777,Q$318)+'СЕТ СН'!$F$16</f>
        <v>0</v>
      </c>
      <c r="R349" s="36">
        <f>SUMIFS(СВЦЭМ!$I$34:$I$777,СВЦЭМ!$A$34:$A$777,$A349,СВЦЭМ!$B$34:$B$777,R$318)+'СЕТ СН'!$F$16</f>
        <v>0</v>
      </c>
      <c r="S349" s="36">
        <f>SUMIFS(СВЦЭМ!$I$34:$I$777,СВЦЭМ!$A$34:$A$777,$A349,СВЦЭМ!$B$34:$B$777,S$318)+'СЕТ СН'!$F$16</f>
        <v>0</v>
      </c>
      <c r="T349" s="36">
        <f>SUMIFS(СВЦЭМ!$I$34:$I$777,СВЦЭМ!$A$34:$A$777,$A349,СВЦЭМ!$B$34:$B$777,T$318)+'СЕТ СН'!$F$16</f>
        <v>0</v>
      </c>
      <c r="U349" s="36">
        <f>SUMIFS(СВЦЭМ!$I$34:$I$777,СВЦЭМ!$A$34:$A$777,$A349,СВЦЭМ!$B$34:$B$777,U$318)+'СЕТ СН'!$F$16</f>
        <v>0</v>
      </c>
      <c r="V349" s="36">
        <f>SUMIFS(СВЦЭМ!$I$34:$I$777,СВЦЭМ!$A$34:$A$777,$A349,СВЦЭМ!$B$34:$B$777,V$318)+'СЕТ СН'!$F$16</f>
        <v>0</v>
      </c>
      <c r="W349" s="36">
        <f>SUMIFS(СВЦЭМ!$I$34:$I$777,СВЦЭМ!$A$34:$A$777,$A349,СВЦЭМ!$B$34:$B$777,W$318)+'СЕТ СН'!$F$16</f>
        <v>0</v>
      </c>
      <c r="X349" s="36">
        <f>SUMIFS(СВЦЭМ!$I$34:$I$777,СВЦЭМ!$A$34:$A$777,$A349,СВЦЭМ!$B$34:$B$777,X$318)+'СЕТ СН'!$F$16</f>
        <v>0</v>
      </c>
      <c r="Y349" s="36">
        <f>SUMIFS(СВЦЭМ!$I$34:$I$777,СВЦЭМ!$A$34:$A$777,$A349,СВЦЭМ!$B$34:$B$777,Y$318)+'СЕТ СН'!$F$16</f>
        <v>0</v>
      </c>
    </row>
    <row r="350" spans="1:26" ht="15.75" hidden="1" x14ac:dyDescent="0.2">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spans="1:26" ht="12.75" hidden="1" customHeight="1" x14ac:dyDescent="0.2">
      <c r="A351" s="136" t="s">
        <v>7</v>
      </c>
      <c r="B351" s="130" t="s">
        <v>119</v>
      </c>
      <c r="C351" s="131"/>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2"/>
    </row>
    <row r="352" spans="1:26" ht="12.75" hidden="1" customHeight="1" x14ac:dyDescent="0.2">
      <c r="A352" s="137"/>
      <c r="B352" s="133"/>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5"/>
    </row>
    <row r="353" spans="1:27" s="46" customFormat="1" ht="12.75" hidden="1" customHeight="1" x14ac:dyDescent="0.2">
      <c r="A353" s="138"/>
      <c r="B353" s="34">
        <v>1</v>
      </c>
      <c r="C353" s="34">
        <v>2</v>
      </c>
      <c r="D353" s="34">
        <v>3</v>
      </c>
      <c r="E353" s="34">
        <v>4</v>
      </c>
      <c r="F353" s="34">
        <v>5</v>
      </c>
      <c r="G353" s="34">
        <v>6</v>
      </c>
      <c r="H353" s="34">
        <v>7</v>
      </c>
      <c r="I353" s="34">
        <v>8</v>
      </c>
      <c r="J353" s="34">
        <v>9</v>
      </c>
      <c r="K353" s="34">
        <v>10</v>
      </c>
      <c r="L353" s="34">
        <v>11</v>
      </c>
      <c r="M353" s="34">
        <v>12</v>
      </c>
      <c r="N353" s="34">
        <v>13</v>
      </c>
      <c r="O353" s="34">
        <v>14</v>
      </c>
      <c r="P353" s="34">
        <v>15</v>
      </c>
      <c r="Q353" s="34">
        <v>16</v>
      </c>
      <c r="R353" s="34">
        <v>17</v>
      </c>
      <c r="S353" s="34">
        <v>18</v>
      </c>
      <c r="T353" s="34">
        <v>19</v>
      </c>
      <c r="U353" s="34">
        <v>20</v>
      </c>
      <c r="V353" s="34">
        <v>21</v>
      </c>
      <c r="W353" s="34">
        <v>22</v>
      </c>
      <c r="X353" s="34">
        <v>23</v>
      </c>
      <c r="Y353" s="34">
        <v>24</v>
      </c>
    </row>
    <row r="354" spans="1:27" ht="15.75" hidden="1" customHeight="1" x14ac:dyDescent="0.2">
      <c r="A354" s="35" t="str">
        <f>A319</f>
        <v>01.02.2020</v>
      </c>
      <c r="B354" s="36">
        <f>SUMIFS(СВЦЭМ!$J$34:$J$777,СВЦЭМ!$A$34:$A$777,$A354,СВЦЭМ!$B$34:$B$777,B$353)+'СЕТ СН'!$F$16</f>
        <v>0</v>
      </c>
      <c r="C354" s="36">
        <f>SUMIFS(СВЦЭМ!$J$34:$J$777,СВЦЭМ!$A$34:$A$777,$A354,СВЦЭМ!$B$34:$B$777,C$353)+'СЕТ СН'!$F$16</f>
        <v>0</v>
      </c>
      <c r="D354" s="36">
        <f>SUMIFS(СВЦЭМ!$J$34:$J$777,СВЦЭМ!$A$34:$A$777,$A354,СВЦЭМ!$B$34:$B$777,D$353)+'СЕТ СН'!$F$16</f>
        <v>0</v>
      </c>
      <c r="E354" s="36">
        <f>SUMIFS(СВЦЭМ!$J$34:$J$777,СВЦЭМ!$A$34:$A$777,$A354,СВЦЭМ!$B$34:$B$777,E$353)+'СЕТ СН'!$F$16</f>
        <v>0</v>
      </c>
      <c r="F354" s="36">
        <f>SUMIFS(СВЦЭМ!$J$34:$J$777,СВЦЭМ!$A$34:$A$777,$A354,СВЦЭМ!$B$34:$B$777,F$353)+'СЕТ СН'!$F$16</f>
        <v>0</v>
      </c>
      <c r="G354" s="36">
        <f>SUMIFS(СВЦЭМ!$J$34:$J$777,СВЦЭМ!$A$34:$A$777,$A354,СВЦЭМ!$B$34:$B$777,G$353)+'СЕТ СН'!$F$16</f>
        <v>0</v>
      </c>
      <c r="H354" s="36">
        <f>SUMIFS(СВЦЭМ!$J$34:$J$777,СВЦЭМ!$A$34:$A$777,$A354,СВЦЭМ!$B$34:$B$777,H$353)+'СЕТ СН'!$F$16</f>
        <v>0</v>
      </c>
      <c r="I354" s="36">
        <f>SUMIFS(СВЦЭМ!$J$34:$J$777,СВЦЭМ!$A$34:$A$777,$A354,СВЦЭМ!$B$34:$B$777,I$353)+'СЕТ СН'!$F$16</f>
        <v>0</v>
      </c>
      <c r="J354" s="36">
        <f>SUMIFS(СВЦЭМ!$J$34:$J$777,СВЦЭМ!$A$34:$A$777,$A354,СВЦЭМ!$B$34:$B$777,J$353)+'СЕТ СН'!$F$16</f>
        <v>0</v>
      </c>
      <c r="K354" s="36">
        <f>SUMIFS(СВЦЭМ!$J$34:$J$777,СВЦЭМ!$A$34:$A$777,$A354,СВЦЭМ!$B$34:$B$777,K$353)+'СЕТ СН'!$F$16</f>
        <v>0</v>
      </c>
      <c r="L354" s="36">
        <f>SUMIFS(СВЦЭМ!$J$34:$J$777,СВЦЭМ!$A$34:$A$777,$A354,СВЦЭМ!$B$34:$B$777,L$353)+'СЕТ СН'!$F$16</f>
        <v>0</v>
      </c>
      <c r="M354" s="36">
        <f>SUMIFS(СВЦЭМ!$J$34:$J$777,СВЦЭМ!$A$34:$A$777,$A354,СВЦЭМ!$B$34:$B$777,M$353)+'СЕТ СН'!$F$16</f>
        <v>0</v>
      </c>
      <c r="N354" s="36">
        <f>SUMIFS(СВЦЭМ!$J$34:$J$777,СВЦЭМ!$A$34:$A$777,$A354,СВЦЭМ!$B$34:$B$777,N$353)+'СЕТ СН'!$F$16</f>
        <v>0</v>
      </c>
      <c r="O354" s="36">
        <f>SUMIFS(СВЦЭМ!$J$34:$J$777,СВЦЭМ!$A$34:$A$777,$A354,СВЦЭМ!$B$34:$B$777,O$353)+'СЕТ СН'!$F$16</f>
        <v>0</v>
      </c>
      <c r="P354" s="36">
        <f>SUMIFS(СВЦЭМ!$J$34:$J$777,СВЦЭМ!$A$34:$A$777,$A354,СВЦЭМ!$B$34:$B$777,P$353)+'СЕТ СН'!$F$16</f>
        <v>0</v>
      </c>
      <c r="Q354" s="36">
        <f>SUMIFS(СВЦЭМ!$J$34:$J$777,СВЦЭМ!$A$34:$A$777,$A354,СВЦЭМ!$B$34:$B$777,Q$353)+'СЕТ СН'!$F$16</f>
        <v>0</v>
      </c>
      <c r="R354" s="36">
        <f>SUMIFS(СВЦЭМ!$J$34:$J$777,СВЦЭМ!$A$34:$A$777,$A354,СВЦЭМ!$B$34:$B$777,R$353)+'СЕТ СН'!$F$16</f>
        <v>0</v>
      </c>
      <c r="S354" s="36">
        <f>SUMIFS(СВЦЭМ!$J$34:$J$777,СВЦЭМ!$A$34:$A$777,$A354,СВЦЭМ!$B$34:$B$777,S$353)+'СЕТ СН'!$F$16</f>
        <v>0</v>
      </c>
      <c r="T354" s="36">
        <f>SUMIFS(СВЦЭМ!$J$34:$J$777,СВЦЭМ!$A$34:$A$777,$A354,СВЦЭМ!$B$34:$B$777,T$353)+'СЕТ СН'!$F$16</f>
        <v>0</v>
      </c>
      <c r="U354" s="36">
        <f>SUMIFS(СВЦЭМ!$J$34:$J$777,СВЦЭМ!$A$34:$A$777,$A354,СВЦЭМ!$B$34:$B$777,U$353)+'СЕТ СН'!$F$16</f>
        <v>0</v>
      </c>
      <c r="V354" s="36">
        <f>SUMIFS(СВЦЭМ!$J$34:$J$777,СВЦЭМ!$A$34:$A$777,$A354,СВЦЭМ!$B$34:$B$777,V$353)+'СЕТ СН'!$F$16</f>
        <v>0</v>
      </c>
      <c r="W354" s="36">
        <f>SUMIFS(СВЦЭМ!$J$34:$J$777,СВЦЭМ!$A$34:$A$777,$A354,СВЦЭМ!$B$34:$B$777,W$353)+'СЕТ СН'!$F$16</f>
        <v>0</v>
      </c>
      <c r="X354" s="36">
        <f>SUMIFS(СВЦЭМ!$J$34:$J$777,СВЦЭМ!$A$34:$A$777,$A354,СВЦЭМ!$B$34:$B$777,X$353)+'СЕТ СН'!$F$16</f>
        <v>0</v>
      </c>
      <c r="Y354" s="36">
        <f>SUMIFS(СВЦЭМ!$J$34:$J$777,СВЦЭМ!$A$34:$A$777,$A354,СВЦЭМ!$B$34:$B$777,Y$353)+'СЕТ СН'!$F$16</f>
        <v>0</v>
      </c>
      <c r="AA354" s="45"/>
    </row>
    <row r="355" spans="1:27" ht="15.75" hidden="1" x14ac:dyDescent="0.2">
      <c r="A355" s="35">
        <f>A354+1</f>
        <v>43863</v>
      </c>
      <c r="B355" s="36">
        <f>SUMIFS(СВЦЭМ!$J$34:$J$777,СВЦЭМ!$A$34:$A$777,$A355,СВЦЭМ!$B$34:$B$777,B$353)+'СЕТ СН'!$F$16</f>
        <v>0</v>
      </c>
      <c r="C355" s="36">
        <f>SUMIFS(СВЦЭМ!$J$34:$J$777,СВЦЭМ!$A$34:$A$777,$A355,СВЦЭМ!$B$34:$B$777,C$353)+'СЕТ СН'!$F$16</f>
        <v>0</v>
      </c>
      <c r="D355" s="36">
        <f>SUMIFS(СВЦЭМ!$J$34:$J$777,СВЦЭМ!$A$34:$A$777,$A355,СВЦЭМ!$B$34:$B$777,D$353)+'СЕТ СН'!$F$16</f>
        <v>0</v>
      </c>
      <c r="E355" s="36">
        <f>SUMIFS(СВЦЭМ!$J$34:$J$777,СВЦЭМ!$A$34:$A$777,$A355,СВЦЭМ!$B$34:$B$777,E$353)+'СЕТ СН'!$F$16</f>
        <v>0</v>
      </c>
      <c r="F355" s="36">
        <f>SUMIFS(СВЦЭМ!$J$34:$J$777,СВЦЭМ!$A$34:$A$777,$A355,СВЦЭМ!$B$34:$B$777,F$353)+'СЕТ СН'!$F$16</f>
        <v>0</v>
      </c>
      <c r="G355" s="36">
        <f>SUMIFS(СВЦЭМ!$J$34:$J$777,СВЦЭМ!$A$34:$A$777,$A355,СВЦЭМ!$B$34:$B$777,G$353)+'СЕТ СН'!$F$16</f>
        <v>0</v>
      </c>
      <c r="H355" s="36">
        <f>SUMIFS(СВЦЭМ!$J$34:$J$777,СВЦЭМ!$A$34:$A$777,$A355,СВЦЭМ!$B$34:$B$777,H$353)+'СЕТ СН'!$F$16</f>
        <v>0</v>
      </c>
      <c r="I355" s="36">
        <f>SUMIFS(СВЦЭМ!$J$34:$J$777,СВЦЭМ!$A$34:$A$777,$A355,СВЦЭМ!$B$34:$B$777,I$353)+'СЕТ СН'!$F$16</f>
        <v>0</v>
      </c>
      <c r="J355" s="36">
        <f>SUMIFS(СВЦЭМ!$J$34:$J$777,СВЦЭМ!$A$34:$A$777,$A355,СВЦЭМ!$B$34:$B$777,J$353)+'СЕТ СН'!$F$16</f>
        <v>0</v>
      </c>
      <c r="K355" s="36">
        <f>SUMIFS(СВЦЭМ!$J$34:$J$777,СВЦЭМ!$A$34:$A$777,$A355,СВЦЭМ!$B$34:$B$777,K$353)+'СЕТ СН'!$F$16</f>
        <v>0</v>
      </c>
      <c r="L355" s="36">
        <f>SUMIFS(СВЦЭМ!$J$34:$J$777,СВЦЭМ!$A$34:$A$777,$A355,СВЦЭМ!$B$34:$B$777,L$353)+'СЕТ СН'!$F$16</f>
        <v>0</v>
      </c>
      <c r="M355" s="36">
        <f>SUMIFS(СВЦЭМ!$J$34:$J$777,СВЦЭМ!$A$34:$A$777,$A355,СВЦЭМ!$B$34:$B$777,M$353)+'СЕТ СН'!$F$16</f>
        <v>0</v>
      </c>
      <c r="N355" s="36">
        <f>SUMIFS(СВЦЭМ!$J$34:$J$777,СВЦЭМ!$A$34:$A$777,$A355,СВЦЭМ!$B$34:$B$777,N$353)+'СЕТ СН'!$F$16</f>
        <v>0</v>
      </c>
      <c r="O355" s="36">
        <f>SUMIFS(СВЦЭМ!$J$34:$J$777,СВЦЭМ!$A$34:$A$777,$A355,СВЦЭМ!$B$34:$B$777,O$353)+'СЕТ СН'!$F$16</f>
        <v>0</v>
      </c>
      <c r="P355" s="36">
        <f>SUMIFS(СВЦЭМ!$J$34:$J$777,СВЦЭМ!$A$34:$A$777,$A355,СВЦЭМ!$B$34:$B$777,P$353)+'СЕТ СН'!$F$16</f>
        <v>0</v>
      </c>
      <c r="Q355" s="36">
        <f>SUMIFS(СВЦЭМ!$J$34:$J$777,СВЦЭМ!$A$34:$A$777,$A355,СВЦЭМ!$B$34:$B$777,Q$353)+'СЕТ СН'!$F$16</f>
        <v>0</v>
      </c>
      <c r="R355" s="36">
        <f>SUMIFS(СВЦЭМ!$J$34:$J$777,СВЦЭМ!$A$34:$A$777,$A355,СВЦЭМ!$B$34:$B$777,R$353)+'СЕТ СН'!$F$16</f>
        <v>0</v>
      </c>
      <c r="S355" s="36">
        <f>SUMIFS(СВЦЭМ!$J$34:$J$777,СВЦЭМ!$A$34:$A$777,$A355,СВЦЭМ!$B$34:$B$777,S$353)+'СЕТ СН'!$F$16</f>
        <v>0</v>
      </c>
      <c r="T355" s="36">
        <f>SUMIFS(СВЦЭМ!$J$34:$J$777,СВЦЭМ!$A$34:$A$777,$A355,СВЦЭМ!$B$34:$B$777,T$353)+'СЕТ СН'!$F$16</f>
        <v>0</v>
      </c>
      <c r="U355" s="36">
        <f>SUMIFS(СВЦЭМ!$J$34:$J$777,СВЦЭМ!$A$34:$A$777,$A355,СВЦЭМ!$B$34:$B$777,U$353)+'СЕТ СН'!$F$16</f>
        <v>0</v>
      </c>
      <c r="V355" s="36">
        <f>SUMIFS(СВЦЭМ!$J$34:$J$777,СВЦЭМ!$A$34:$A$777,$A355,СВЦЭМ!$B$34:$B$777,V$353)+'СЕТ СН'!$F$16</f>
        <v>0</v>
      </c>
      <c r="W355" s="36">
        <f>SUMIFS(СВЦЭМ!$J$34:$J$777,СВЦЭМ!$A$34:$A$777,$A355,СВЦЭМ!$B$34:$B$777,W$353)+'СЕТ СН'!$F$16</f>
        <v>0</v>
      </c>
      <c r="X355" s="36">
        <f>SUMIFS(СВЦЭМ!$J$34:$J$777,СВЦЭМ!$A$34:$A$777,$A355,СВЦЭМ!$B$34:$B$777,X$353)+'СЕТ СН'!$F$16</f>
        <v>0</v>
      </c>
      <c r="Y355" s="36">
        <f>SUMIFS(СВЦЭМ!$J$34:$J$777,СВЦЭМ!$A$34:$A$777,$A355,СВЦЭМ!$B$34:$B$777,Y$353)+'СЕТ СН'!$F$16</f>
        <v>0</v>
      </c>
    </row>
    <row r="356" spans="1:27" ht="15.75" hidden="1" x14ac:dyDescent="0.2">
      <c r="A356" s="35">
        <f t="shared" ref="A356:A384" si="10">A355+1</f>
        <v>43864</v>
      </c>
      <c r="B356" s="36">
        <f>SUMIFS(СВЦЭМ!$J$34:$J$777,СВЦЭМ!$A$34:$A$777,$A356,СВЦЭМ!$B$34:$B$777,B$353)+'СЕТ СН'!$F$16</f>
        <v>0</v>
      </c>
      <c r="C356" s="36">
        <f>SUMIFS(СВЦЭМ!$J$34:$J$777,СВЦЭМ!$A$34:$A$777,$A356,СВЦЭМ!$B$34:$B$777,C$353)+'СЕТ СН'!$F$16</f>
        <v>0</v>
      </c>
      <c r="D356" s="36">
        <f>SUMIFS(СВЦЭМ!$J$34:$J$777,СВЦЭМ!$A$34:$A$777,$A356,СВЦЭМ!$B$34:$B$777,D$353)+'СЕТ СН'!$F$16</f>
        <v>0</v>
      </c>
      <c r="E356" s="36">
        <f>SUMIFS(СВЦЭМ!$J$34:$J$777,СВЦЭМ!$A$34:$A$777,$A356,СВЦЭМ!$B$34:$B$777,E$353)+'СЕТ СН'!$F$16</f>
        <v>0</v>
      </c>
      <c r="F356" s="36">
        <f>SUMIFS(СВЦЭМ!$J$34:$J$777,СВЦЭМ!$A$34:$A$777,$A356,СВЦЭМ!$B$34:$B$777,F$353)+'СЕТ СН'!$F$16</f>
        <v>0</v>
      </c>
      <c r="G356" s="36">
        <f>SUMIFS(СВЦЭМ!$J$34:$J$777,СВЦЭМ!$A$34:$A$777,$A356,СВЦЭМ!$B$34:$B$777,G$353)+'СЕТ СН'!$F$16</f>
        <v>0</v>
      </c>
      <c r="H356" s="36">
        <f>SUMIFS(СВЦЭМ!$J$34:$J$777,СВЦЭМ!$A$34:$A$777,$A356,СВЦЭМ!$B$34:$B$777,H$353)+'СЕТ СН'!$F$16</f>
        <v>0</v>
      </c>
      <c r="I356" s="36">
        <f>SUMIFS(СВЦЭМ!$J$34:$J$777,СВЦЭМ!$A$34:$A$777,$A356,СВЦЭМ!$B$34:$B$777,I$353)+'СЕТ СН'!$F$16</f>
        <v>0</v>
      </c>
      <c r="J356" s="36">
        <f>SUMIFS(СВЦЭМ!$J$34:$J$777,СВЦЭМ!$A$34:$A$777,$A356,СВЦЭМ!$B$34:$B$777,J$353)+'СЕТ СН'!$F$16</f>
        <v>0</v>
      </c>
      <c r="K356" s="36">
        <f>SUMIFS(СВЦЭМ!$J$34:$J$777,СВЦЭМ!$A$34:$A$777,$A356,СВЦЭМ!$B$34:$B$777,K$353)+'СЕТ СН'!$F$16</f>
        <v>0</v>
      </c>
      <c r="L356" s="36">
        <f>SUMIFS(СВЦЭМ!$J$34:$J$777,СВЦЭМ!$A$34:$A$777,$A356,СВЦЭМ!$B$34:$B$777,L$353)+'СЕТ СН'!$F$16</f>
        <v>0</v>
      </c>
      <c r="M356" s="36">
        <f>SUMIFS(СВЦЭМ!$J$34:$J$777,СВЦЭМ!$A$34:$A$777,$A356,СВЦЭМ!$B$34:$B$777,M$353)+'СЕТ СН'!$F$16</f>
        <v>0</v>
      </c>
      <c r="N356" s="36">
        <f>SUMIFS(СВЦЭМ!$J$34:$J$777,СВЦЭМ!$A$34:$A$777,$A356,СВЦЭМ!$B$34:$B$777,N$353)+'СЕТ СН'!$F$16</f>
        <v>0</v>
      </c>
      <c r="O356" s="36">
        <f>SUMIFS(СВЦЭМ!$J$34:$J$777,СВЦЭМ!$A$34:$A$777,$A356,СВЦЭМ!$B$34:$B$777,O$353)+'СЕТ СН'!$F$16</f>
        <v>0</v>
      </c>
      <c r="P356" s="36">
        <f>SUMIFS(СВЦЭМ!$J$34:$J$777,СВЦЭМ!$A$34:$A$777,$A356,СВЦЭМ!$B$34:$B$777,P$353)+'СЕТ СН'!$F$16</f>
        <v>0</v>
      </c>
      <c r="Q356" s="36">
        <f>SUMIFS(СВЦЭМ!$J$34:$J$777,СВЦЭМ!$A$34:$A$777,$A356,СВЦЭМ!$B$34:$B$777,Q$353)+'СЕТ СН'!$F$16</f>
        <v>0</v>
      </c>
      <c r="R356" s="36">
        <f>SUMIFS(СВЦЭМ!$J$34:$J$777,СВЦЭМ!$A$34:$A$777,$A356,СВЦЭМ!$B$34:$B$777,R$353)+'СЕТ СН'!$F$16</f>
        <v>0</v>
      </c>
      <c r="S356" s="36">
        <f>SUMIFS(СВЦЭМ!$J$34:$J$777,СВЦЭМ!$A$34:$A$777,$A356,СВЦЭМ!$B$34:$B$777,S$353)+'СЕТ СН'!$F$16</f>
        <v>0</v>
      </c>
      <c r="T356" s="36">
        <f>SUMIFS(СВЦЭМ!$J$34:$J$777,СВЦЭМ!$A$34:$A$777,$A356,СВЦЭМ!$B$34:$B$777,T$353)+'СЕТ СН'!$F$16</f>
        <v>0</v>
      </c>
      <c r="U356" s="36">
        <f>SUMIFS(СВЦЭМ!$J$34:$J$777,СВЦЭМ!$A$34:$A$777,$A356,СВЦЭМ!$B$34:$B$777,U$353)+'СЕТ СН'!$F$16</f>
        <v>0</v>
      </c>
      <c r="V356" s="36">
        <f>SUMIFS(СВЦЭМ!$J$34:$J$777,СВЦЭМ!$A$34:$A$777,$A356,СВЦЭМ!$B$34:$B$777,V$353)+'СЕТ СН'!$F$16</f>
        <v>0</v>
      </c>
      <c r="W356" s="36">
        <f>SUMIFS(СВЦЭМ!$J$34:$J$777,СВЦЭМ!$A$34:$A$777,$A356,СВЦЭМ!$B$34:$B$777,W$353)+'СЕТ СН'!$F$16</f>
        <v>0</v>
      </c>
      <c r="X356" s="36">
        <f>SUMIFS(СВЦЭМ!$J$34:$J$777,СВЦЭМ!$A$34:$A$777,$A356,СВЦЭМ!$B$34:$B$777,X$353)+'СЕТ СН'!$F$16</f>
        <v>0</v>
      </c>
      <c r="Y356" s="36">
        <f>SUMIFS(СВЦЭМ!$J$34:$J$777,СВЦЭМ!$A$34:$A$777,$A356,СВЦЭМ!$B$34:$B$777,Y$353)+'СЕТ СН'!$F$16</f>
        <v>0</v>
      </c>
    </row>
    <row r="357" spans="1:27" ht="15.75" hidden="1" x14ac:dyDescent="0.2">
      <c r="A357" s="35">
        <f t="shared" si="10"/>
        <v>43865</v>
      </c>
      <c r="B357" s="36">
        <f>SUMIFS(СВЦЭМ!$J$34:$J$777,СВЦЭМ!$A$34:$A$777,$A357,СВЦЭМ!$B$34:$B$777,B$353)+'СЕТ СН'!$F$16</f>
        <v>0</v>
      </c>
      <c r="C357" s="36">
        <f>SUMIFS(СВЦЭМ!$J$34:$J$777,СВЦЭМ!$A$34:$A$777,$A357,СВЦЭМ!$B$34:$B$777,C$353)+'СЕТ СН'!$F$16</f>
        <v>0</v>
      </c>
      <c r="D357" s="36">
        <f>SUMIFS(СВЦЭМ!$J$34:$J$777,СВЦЭМ!$A$34:$A$777,$A357,СВЦЭМ!$B$34:$B$777,D$353)+'СЕТ СН'!$F$16</f>
        <v>0</v>
      </c>
      <c r="E357" s="36">
        <f>SUMIFS(СВЦЭМ!$J$34:$J$777,СВЦЭМ!$A$34:$A$777,$A357,СВЦЭМ!$B$34:$B$777,E$353)+'СЕТ СН'!$F$16</f>
        <v>0</v>
      </c>
      <c r="F357" s="36">
        <f>SUMIFS(СВЦЭМ!$J$34:$J$777,СВЦЭМ!$A$34:$A$777,$A357,СВЦЭМ!$B$34:$B$777,F$353)+'СЕТ СН'!$F$16</f>
        <v>0</v>
      </c>
      <c r="G357" s="36">
        <f>SUMIFS(СВЦЭМ!$J$34:$J$777,СВЦЭМ!$A$34:$A$777,$A357,СВЦЭМ!$B$34:$B$777,G$353)+'СЕТ СН'!$F$16</f>
        <v>0</v>
      </c>
      <c r="H357" s="36">
        <f>SUMIFS(СВЦЭМ!$J$34:$J$777,СВЦЭМ!$A$34:$A$777,$A357,СВЦЭМ!$B$34:$B$777,H$353)+'СЕТ СН'!$F$16</f>
        <v>0</v>
      </c>
      <c r="I357" s="36">
        <f>SUMIFS(СВЦЭМ!$J$34:$J$777,СВЦЭМ!$A$34:$A$777,$A357,СВЦЭМ!$B$34:$B$777,I$353)+'СЕТ СН'!$F$16</f>
        <v>0</v>
      </c>
      <c r="J357" s="36">
        <f>SUMIFS(СВЦЭМ!$J$34:$J$777,СВЦЭМ!$A$34:$A$777,$A357,СВЦЭМ!$B$34:$B$777,J$353)+'СЕТ СН'!$F$16</f>
        <v>0</v>
      </c>
      <c r="K357" s="36">
        <f>SUMIFS(СВЦЭМ!$J$34:$J$777,СВЦЭМ!$A$34:$A$777,$A357,СВЦЭМ!$B$34:$B$777,K$353)+'СЕТ СН'!$F$16</f>
        <v>0</v>
      </c>
      <c r="L357" s="36">
        <f>SUMIFS(СВЦЭМ!$J$34:$J$777,СВЦЭМ!$A$34:$A$777,$A357,СВЦЭМ!$B$34:$B$777,L$353)+'СЕТ СН'!$F$16</f>
        <v>0</v>
      </c>
      <c r="M357" s="36">
        <f>SUMIFS(СВЦЭМ!$J$34:$J$777,СВЦЭМ!$A$34:$A$777,$A357,СВЦЭМ!$B$34:$B$777,M$353)+'СЕТ СН'!$F$16</f>
        <v>0</v>
      </c>
      <c r="N357" s="36">
        <f>SUMIFS(СВЦЭМ!$J$34:$J$777,СВЦЭМ!$A$34:$A$777,$A357,СВЦЭМ!$B$34:$B$777,N$353)+'СЕТ СН'!$F$16</f>
        <v>0</v>
      </c>
      <c r="O357" s="36">
        <f>SUMIFS(СВЦЭМ!$J$34:$J$777,СВЦЭМ!$A$34:$A$777,$A357,СВЦЭМ!$B$34:$B$777,O$353)+'СЕТ СН'!$F$16</f>
        <v>0</v>
      </c>
      <c r="P357" s="36">
        <f>SUMIFS(СВЦЭМ!$J$34:$J$777,СВЦЭМ!$A$34:$A$777,$A357,СВЦЭМ!$B$34:$B$777,P$353)+'СЕТ СН'!$F$16</f>
        <v>0</v>
      </c>
      <c r="Q357" s="36">
        <f>SUMIFS(СВЦЭМ!$J$34:$J$777,СВЦЭМ!$A$34:$A$777,$A357,СВЦЭМ!$B$34:$B$777,Q$353)+'СЕТ СН'!$F$16</f>
        <v>0</v>
      </c>
      <c r="R357" s="36">
        <f>SUMIFS(СВЦЭМ!$J$34:$J$777,СВЦЭМ!$A$34:$A$777,$A357,СВЦЭМ!$B$34:$B$777,R$353)+'СЕТ СН'!$F$16</f>
        <v>0</v>
      </c>
      <c r="S357" s="36">
        <f>SUMIFS(СВЦЭМ!$J$34:$J$777,СВЦЭМ!$A$34:$A$777,$A357,СВЦЭМ!$B$34:$B$777,S$353)+'СЕТ СН'!$F$16</f>
        <v>0</v>
      </c>
      <c r="T357" s="36">
        <f>SUMIFS(СВЦЭМ!$J$34:$J$777,СВЦЭМ!$A$34:$A$777,$A357,СВЦЭМ!$B$34:$B$777,T$353)+'СЕТ СН'!$F$16</f>
        <v>0</v>
      </c>
      <c r="U357" s="36">
        <f>SUMIFS(СВЦЭМ!$J$34:$J$777,СВЦЭМ!$A$34:$A$777,$A357,СВЦЭМ!$B$34:$B$777,U$353)+'СЕТ СН'!$F$16</f>
        <v>0</v>
      </c>
      <c r="V357" s="36">
        <f>SUMIFS(СВЦЭМ!$J$34:$J$777,СВЦЭМ!$A$34:$A$777,$A357,СВЦЭМ!$B$34:$B$777,V$353)+'СЕТ СН'!$F$16</f>
        <v>0</v>
      </c>
      <c r="W357" s="36">
        <f>SUMIFS(СВЦЭМ!$J$34:$J$777,СВЦЭМ!$A$34:$A$777,$A357,СВЦЭМ!$B$34:$B$777,W$353)+'СЕТ СН'!$F$16</f>
        <v>0</v>
      </c>
      <c r="X357" s="36">
        <f>SUMIFS(СВЦЭМ!$J$34:$J$777,СВЦЭМ!$A$34:$A$777,$A357,СВЦЭМ!$B$34:$B$777,X$353)+'СЕТ СН'!$F$16</f>
        <v>0</v>
      </c>
      <c r="Y357" s="36">
        <f>SUMIFS(СВЦЭМ!$J$34:$J$777,СВЦЭМ!$A$34:$A$777,$A357,СВЦЭМ!$B$34:$B$777,Y$353)+'СЕТ СН'!$F$16</f>
        <v>0</v>
      </c>
    </row>
    <row r="358" spans="1:27" ht="15.75" hidden="1" x14ac:dyDescent="0.2">
      <c r="A358" s="35">
        <f t="shared" si="10"/>
        <v>43866</v>
      </c>
      <c r="B358" s="36">
        <f>SUMIFS(СВЦЭМ!$J$34:$J$777,СВЦЭМ!$A$34:$A$777,$A358,СВЦЭМ!$B$34:$B$777,B$353)+'СЕТ СН'!$F$16</f>
        <v>0</v>
      </c>
      <c r="C358" s="36">
        <f>SUMIFS(СВЦЭМ!$J$34:$J$777,СВЦЭМ!$A$34:$A$777,$A358,СВЦЭМ!$B$34:$B$777,C$353)+'СЕТ СН'!$F$16</f>
        <v>0</v>
      </c>
      <c r="D358" s="36">
        <f>SUMIFS(СВЦЭМ!$J$34:$J$777,СВЦЭМ!$A$34:$A$777,$A358,СВЦЭМ!$B$34:$B$777,D$353)+'СЕТ СН'!$F$16</f>
        <v>0</v>
      </c>
      <c r="E358" s="36">
        <f>SUMIFS(СВЦЭМ!$J$34:$J$777,СВЦЭМ!$A$34:$A$777,$A358,СВЦЭМ!$B$34:$B$777,E$353)+'СЕТ СН'!$F$16</f>
        <v>0</v>
      </c>
      <c r="F358" s="36">
        <f>SUMIFS(СВЦЭМ!$J$34:$J$777,СВЦЭМ!$A$34:$A$777,$A358,СВЦЭМ!$B$34:$B$777,F$353)+'СЕТ СН'!$F$16</f>
        <v>0</v>
      </c>
      <c r="G358" s="36">
        <f>SUMIFS(СВЦЭМ!$J$34:$J$777,СВЦЭМ!$A$34:$A$777,$A358,СВЦЭМ!$B$34:$B$777,G$353)+'СЕТ СН'!$F$16</f>
        <v>0</v>
      </c>
      <c r="H358" s="36">
        <f>SUMIFS(СВЦЭМ!$J$34:$J$777,СВЦЭМ!$A$34:$A$777,$A358,СВЦЭМ!$B$34:$B$777,H$353)+'СЕТ СН'!$F$16</f>
        <v>0</v>
      </c>
      <c r="I358" s="36">
        <f>SUMIFS(СВЦЭМ!$J$34:$J$777,СВЦЭМ!$A$34:$A$777,$A358,СВЦЭМ!$B$34:$B$777,I$353)+'СЕТ СН'!$F$16</f>
        <v>0</v>
      </c>
      <c r="J358" s="36">
        <f>SUMIFS(СВЦЭМ!$J$34:$J$777,СВЦЭМ!$A$34:$A$777,$A358,СВЦЭМ!$B$34:$B$777,J$353)+'СЕТ СН'!$F$16</f>
        <v>0</v>
      </c>
      <c r="K358" s="36">
        <f>SUMIFS(СВЦЭМ!$J$34:$J$777,СВЦЭМ!$A$34:$A$777,$A358,СВЦЭМ!$B$34:$B$777,K$353)+'СЕТ СН'!$F$16</f>
        <v>0</v>
      </c>
      <c r="L358" s="36">
        <f>SUMIFS(СВЦЭМ!$J$34:$J$777,СВЦЭМ!$A$34:$A$777,$A358,СВЦЭМ!$B$34:$B$777,L$353)+'СЕТ СН'!$F$16</f>
        <v>0</v>
      </c>
      <c r="M358" s="36">
        <f>SUMIFS(СВЦЭМ!$J$34:$J$777,СВЦЭМ!$A$34:$A$777,$A358,СВЦЭМ!$B$34:$B$777,M$353)+'СЕТ СН'!$F$16</f>
        <v>0</v>
      </c>
      <c r="N358" s="36">
        <f>SUMIFS(СВЦЭМ!$J$34:$J$777,СВЦЭМ!$A$34:$A$777,$A358,СВЦЭМ!$B$34:$B$777,N$353)+'СЕТ СН'!$F$16</f>
        <v>0</v>
      </c>
      <c r="O358" s="36">
        <f>SUMIFS(СВЦЭМ!$J$34:$J$777,СВЦЭМ!$A$34:$A$777,$A358,СВЦЭМ!$B$34:$B$777,O$353)+'СЕТ СН'!$F$16</f>
        <v>0</v>
      </c>
      <c r="P358" s="36">
        <f>SUMIFS(СВЦЭМ!$J$34:$J$777,СВЦЭМ!$A$34:$A$777,$A358,СВЦЭМ!$B$34:$B$777,P$353)+'СЕТ СН'!$F$16</f>
        <v>0</v>
      </c>
      <c r="Q358" s="36">
        <f>SUMIFS(СВЦЭМ!$J$34:$J$777,СВЦЭМ!$A$34:$A$777,$A358,СВЦЭМ!$B$34:$B$777,Q$353)+'СЕТ СН'!$F$16</f>
        <v>0</v>
      </c>
      <c r="R358" s="36">
        <f>SUMIFS(СВЦЭМ!$J$34:$J$777,СВЦЭМ!$A$34:$A$777,$A358,СВЦЭМ!$B$34:$B$777,R$353)+'СЕТ СН'!$F$16</f>
        <v>0</v>
      </c>
      <c r="S358" s="36">
        <f>SUMIFS(СВЦЭМ!$J$34:$J$777,СВЦЭМ!$A$34:$A$777,$A358,СВЦЭМ!$B$34:$B$777,S$353)+'СЕТ СН'!$F$16</f>
        <v>0</v>
      </c>
      <c r="T358" s="36">
        <f>SUMIFS(СВЦЭМ!$J$34:$J$777,СВЦЭМ!$A$34:$A$777,$A358,СВЦЭМ!$B$34:$B$777,T$353)+'СЕТ СН'!$F$16</f>
        <v>0</v>
      </c>
      <c r="U358" s="36">
        <f>SUMIFS(СВЦЭМ!$J$34:$J$777,СВЦЭМ!$A$34:$A$777,$A358,СВЦЭМ!$B$34:$B$777,U$353)+'СЕТ СН'!$F$16</f>
        <v>0</v>
      </c>
      <c r="V358" s="36">
        <f>SUMIFS(СВЦЭМ!$J$34:$J$777,СВЦЭМ!$A$34:$A$777,$A358,СВЦЭМ!$B$34:$B$777,V$353)+'СЕТ СН'!$F$16</f>
        <v>0</v>
      </c>
      <c r="W358" s="36">
        <f>SUMIFS(СВЦЭМ!$J$34:$J$777,СВЦЭМ!$A$34:$A$777,$A358,СВЦЭМ!$B$34:$B$777,W$353)+'СЕТ СН'!$F$16</f>
        <v>0</v>
      </c>
      <c r="X358" s="36">
        <f>SUMIFS(СВЦЭМ!$J$34:$J$777,СВЦЭМ!$A$34:$A$777,$A358,СВЦЭМ!$B$34:$B$777,X$353)+'СЕТ СН'!$F$16</f>
        <v>0</v>
      </c>
      <c r="Y358" s="36">
        <f>SUMIFS(СВЦЭМ!$J$34:$J$777,СВЦЭМ!$A$34:$A$777,$A358,СВЦЭМ!$B$34:$B$777,Y$353)+'СЕТ СН'!$F$16</f>
        <v>0</v>
      </c>
    </row>
    <row r="359" spans="1:27" ht="15.75" hidden="1" x14ac:dyDescent="0.2">
      <c r="A359" s="35">
        <f t="shared" si="10"/>
        <v>43867</v>
      </c>
      <c r="B359" s="36">
        <f>SUMIFS(СВЦЭМ!$J$34:$J$777,СВЦЭМ!$A$34:$A$777,$A359,СВЦЭМ!$B$34:$B$777,B$353)+'СЕТ СН'!$F$16</f>
        <v>0</v>
      </c>
      <c r="C359" s="36">
        <f>SUMIFS(СВЦЭМ!$J$34:$J$777,СВЦЭМ!$A$34:$A$777,$A359,СВЦЭМ!$B$34:$B$777,C$353)+'СЕТ СН'!$F$16</f>
        <v>0</v>
      </c>
      <c r="D359" s="36">
        <f>SUMIFS(СВЦЭМ!$J$34:$J$777,СВЦЭМ!$A$34:$A$777,$A359,СВЦЭМ!$B$34:$B$777,D$353)+'СЕТ СН'!$F$16</f>
        <v>0</v>
      </c>
      <c r="E359" s="36">
        <f>SUMIFS(СВЦЭМ!$J$34:$J$777,СВЦЭМ!$A$34:$A$777,$A359,СВЦЭМ!$B$34:$B$777,E$353)+'СЕТ СН'!$F$16</f>
        <v>0</v>
      </c>
      <c r="F359" s="36">
        <f>SUMIFS(СВЦЭМ!$J$34:$J$777,СВЦЭМ!$A$34:$A$777,$A359,СВЦЭМ!$B$34:$B$777,F$353)+'СЕТ СН'!$F$16</f>
        <v>0</v>
      </c>
      <c r="G359" s="36">
        <f>SUMIFS(СВЦЭМ!$J$34:$J$777,СВЦЭМ!$A$34:$A$777,$A359,СВЦЭМ!$B$34:$B$777,G$353)+'СЕТ СН'!$F$16</f>
        <v>0</v>
      </c>
      <c r="H359" s="36">
        <f>SUMIFS(СВЦЭМ!$J$34:$J$777,СВЦЭМ!$A$34:$A$777,$A359,СВЦЭМ!$B$34:$B$777,H$353)+'СЕТ СН'!$F$16</f>
        <v>0</v>
      </c>
      <c r="I359" s="36">
        <f>SUMIFS(СВЦЭМ!$J$34:$J$777,СВЦЭМ!$A$34:$A$777,$A359,СВЦЭМ!$B$34:$B$777,I$353)+'СЕТ СН'!$F$16</f>
        <v>0</v>
      </c>
      <c r="J359" s="36">
        <f>SUMIFS(СВЦЭМ!$J$34:$J$777,СВЦЭМ!$A$34:$A$777,$A359,СВЦЭМ!$B$34:$B$777,J$353)+'СЕТ СН'!$F$16</f>
        <v>0</v>
      </c>
      <c r="K359" s="36">
        <f>SUMIFS(СВЦЭМ!$J$34:$J$777,СВЦЭМ!$A$34:$A$777,$A359,СВЦЭМ!$B$34:$B$777,K$353)+'СЕТ СН'!$F$16</f>
        <v>0</v>
      </c>
      <c r="L359" s="36">
        <f>SUMIFS(СВЦЭМ!$J$34:$J$777,СВЦЭМ!$A$34:$A$777,$A359,СВЦЭМ!$B$34:$B$777,L$353)+'СЕТ СН'!$F$16</f>
        <v>0</v>
      </c>
      <c r="M359" s="36">
        <f>SUMIFS(СВЦЭМ!$J$34:$J$777,СВЦЭМ!$A$34:$A$777,$A359,СВЦЭМ!$B$34:$B$777,M$353)+'СЕТ СН'!$F$16</f>
        <v>0</v>
      </c>
      <c r="N359" s="36">
        <f>SUMIFS(СВЦЭМ!$J$34:$J$777,СВЦЭМ!$A$34:$A$777,$A359,СВЦЭМ!$B$34:$B$777,N$353)+'СЕТ СН'!$F$16</f>
        <v>0</v>
      </c>
      <c r="O359" s="36">
        <f>SUMIFS(СВЦЭМ!$J$34:$J$777,СВЦЭМ!$A$34:$A$777,$A359,СВЦЭМ!$B$34:$B$777,O$353)+'СЕТ СН'!$F$16</f>
        <v>0</v>
      </c>
      <c r="P359" s="36">
        <f>SUMIFS(СВЦЭМ!$J$34:$J$777,СВЦЭМ!$A$34:$A$777,$A359,СВЦЭМ!$B$34:$B$777,P$353)+'СЕТ СН'!$F$16</f>
        <v>0</v>
      </c>
      <c r="Q359" s="36">
        <f>SUMIFS(СВЦЭМ!$J$34:$J$777,СВЦЭМ!$A$34:$A$777,$A359,СВЦЭМ!$B$34:$B$777,Q$353)+'СЕТ СН'!$F$16</f>
        <v>0</v>
      </c>
      <c r="R359" s="36">
        <f>SUMIFS(СВЦЭМ!$J$34:$J$777,СВЦЭМ!$A$34:$A$777,$A359,СВЦЭМ!$B$34:$B$777,R$353)+'СЕТ СН'!$F$16</f>
        <v>0</v>
      </c>
      <c r="S359" s="36">
        <f>SUMIFS(СВЦЭМ!$J$34:$J$777,СВЦЭМ!$A$34:$A$777,$A359,СВЦЭМ!$B$34:$B$777,S$353)+'СЕТ СН'!$F$16</f>
        <v>0</v>
      </c>
      <c r="T359" s="36">
        <f>SUMIFS(СВЦЭМ!$J$34:$J$777,СВЦЭМ!$A$34:$A$777,$A359,СВЦЭМ!$B$34:$B$777,T$353)+'СЕТ СН'!$F$16</f>
        <v>0</v>
      </c>
      <c r="U359" s="36">
        <f>SUMIFS(СВЦЭМ!$J$34:$J$777,СВЦЭМ!$A$34:$A$777,$A359,СВЦЭМ!$B$34:$B$777,U$353)+'СЕТ СН'!$F$16</f>
        <v>0</v>
      </c>
      <c r="V359" s="36">
        <f>SUMIFS(СВЦЭМ!$J$34:$J$777,СВЦЭМ!$A$34:$A$777,$A359,СВЦЭМ!$B$34:$B$777,V$353)+'СЕТ СН'!$F$16</f>
        <v>0</v>
      </c>
      <c r="W359" s="36">
        <f>SUMIFS(СВЦЭМ!$J$34:$J$777,СВЦЭМ!$A$34:$A$777,$A359,СВЦЭМ!$B$34:$B$777,W$353)+'СЕТ СН'!$F$16</f>
        <v>0</v>
      </c>
      <c r="X359" s="36">
        <f>SUMIFS(СВЦЭМ!$J$34:$J$777,СВЦЭМ!$A$34:$A$777,$A359,СВЦЭМ!$B$34:$B$777,X$353)+'СЕТ СН'!$F$16</f>
        <v>0</v>
      </c>
      <c r="Y359" s="36">
        <f>SUMIFS(СВЦЭМ!$J$34:$J$777,СВЦЭМ!$A$34:$A$777,$A359,СВЦЭМ!$B$34:$B$777,Y$353)+'СЕТ СН'!$F$16</f>
        <v>0</v>
      </c>
    </row>
    <row r="360" spans="1:27" ht="15.75" hidden="1" x14ac:dyDescent="0.2">
      <c r="A360" s="35">
        <f t="shared" si="10"/>
        <v>43868</v>
      </c>
      <c r="B360" s="36">
        <f>SUMIFS(СВЦЭМ!$J$34:$J$777,СВЦЭМ!$A$34:$A$777,$A360,СВЦЭМ!$B$34:$B$777,B$353)+'СЕТ СН'!$F$16</f>
        <v>0</v>
      </c>
      <c r="C360" s="36">
        <f>SUMIFS(СВЦЭМ!$J$34:$J$777,СВЦЭМ!$A$34:$A$777,$A360,СВЦЭМ!$B$34:$B$777,C$353)+'СЕТ СН'!$F$16</f>
        <v>0</v>
      </c>
      <c r="D360" s="36">
        <f>SUMIFS(СВЦЭМ!$J$34:$J$777,СВЦЭМ!$A$34:$A$777,$A360,СВЦЭМ!$B$34:$B$777,D$353)+'СЕТ СН'!$F$16</f>
        <v>0</v>
      </c>
      <c r="E360" s="36">
        <f>SUMIFS(СВЦЭМ!$J$34:$J$777,СВЦЭМ!$A$34:$A$777,$A360,СВЦЭМ!$B$34:$B$777,E$353)+'СЕТ СН'!$F$16</f>
        <v>0</v>
      </c>
      <c r="F360" s="36">
        <f>SUMIFS(СВЦЭМ!$J$34:$J$777,СВЦЭМ!$A$34:$A$777,$A360,СВЦЭМ!$B$34:$B$777,F$353)+'СЕТ СН'!$F$16</f>
        <v>0</v>
      </c>
      <c r="G360" s="36">
        <f>SUMIFS(СВЦЭМ!$J$34:$J$777,СВЦЭМ!$A$34:$A$777,$A360,СВЦЭМ!$B$34:$B$777,G$353)+'СЕТ СН'!$F$16</f>
        <v>0</v>
      </c>
      <c r="H360" s="36">
        <f>SUMIFS(СВЦЭМ!$J$34:$J$777,СВЦЭМ!$A$34:$A$777,$A360,СВЦЭМ!$B$34:$B$777,H$353)+'СЕТ СН'!$F$16</f>
        <v>0</v>
      </c>
      <c r="I360" s="36">
        <f>SUMIFS(СВЦЭМ!$J$34:$J$777,СВЦЭМ!$A$34:$A$777,$A360,СВЦЭМ!$B$34:$B$777,I$353)+'СЕТ СН'!$F$16</f>
        <v>0</v>
      </c>
      <c r="J360" s="36">
        <f>SUMIFS(СВЦЭМ!$J$34:$J$777,СВЦЭМ!$A$34:$A$777,$A360,СВЦЭМ!$B$34:$B$777,J$353)+'СЕТ СН'!$F$16</f>
        <v>0</v>
      </c>
      <c r="K360" s="36">
        <f>SUMIFS(СВЦЭМ!$J$34:$J$777,СВЦЭМ!$A$34:$A$777,$A360,СВЦЭМ!$B$34:$B$777,K$353)+'СЕТ СН'!$F$16</f>
        <v>0</v>
      </c>
      <c r="L360" s="36">
        <f>SUMIFS(СВЦЭМ!$J$34:$J$777,СВЦЭМ!$A$34:$A$777,$A360,СВЦЭМ!$B$34:$B$777,L$353)+'СЕТ СН'!$F$16</f>
        <v>0</v>
      </c>
      <c r="M360" s="36">
        <f>SUMIFS(СВЦЭМ!$J$34:$J$777,СВЦЭМ!$A$34:$A$777,$A360,СВЦЭМ!$B$34:$B$777,M$353)+'СЕТ СН'!$F$16</f>
        <v>0</v>
      </c>
      <c r="N360" s="36">
        <f>SUMIFS(СВЦЭМ!$J$34:$J$777,СВЦЭМ!$A$34:$A$777,$A360,СВЦЭМ!$B$34:$B$777,N$353)+'СЕТ СН'!$F$16</f>
        <v>0</v>
      </c>
      <c r="O360" s="36">
        <f>SUMIFS(СВЦЭМ!$J$34:$J$777,СВЦЭМ!$A$34:$A$777,$A360,СВЦЭМ!$B$34:$B$777,O$353)+'СЕТ СН'!$F$16</f>
        <v>0</v>
      </c>
      <c r="P360" s="36">
        <f>SUMIFS(СВЦЭМ!$J$34:$J$777,СВЦЭМ!$A$34:$A$777,$A360,СВЦЭМ!$B$34:$B$777,P$353)+'СЕТ СН'!$F$16</f>
        <v>0</v>
      </c>
      <c r="Q360" s="36">
        <f>SUMIFS(СВЦЭМ!$J$34:$J$777,СВЦЭМ!$A$34:$A$777,$A360,СВЦЭМ!$B$34:$B$777,Q$353)+'СЕТ СН'!$F$16</f>
        <v>0</v>
      </c>
      <c r="R360" s="36">
        <f>SUMIFS(СВЦЭМ!$J$34:$J$777,СВЦЭМ!$A$34:$A$777,$A360,СВЦЭМ!$B$34:$B$777,R$353)+'СЕТ СН'!$F$16</f>
        <v>0</v>
      </c>
      <c r="S360" s="36">
        <f>SUMIFS(СВЦЭМ!$J$34:$J$777,СВЦЭМ!$A$34:$A$777,$A360,СВЦЭМ!$B$34:$B$777,S$353)+'СЕТ СН'!$F$16</f>
        <v>0</v>
      </c>
      <c r="T360" s="36">
        <f>SUMIFS(СВЦЭМ!$J$34:$J$777,СВЦЭМ!$A$34:$A$777,$A360,СВЦЭМ!$B$34:$B$777,T$353)+'СЕТ СН'!$F$16</f>
        <v>0</v>
      </c>
      <c r="U360" s="36">
        <f>SUMIFS(СВЦЭМ!$J$34:$J$777,СВЦЭМ!$A$34:$A$777,$A360,СВЦЭМ!$B$34:$B$777,U$353)+'СЕТ СН'!$F$16</f>
        <v>0</v>
      </c>
      <c r="V360" s="36">
        <f>SUMIFS(СВЦЭМ!$J$34:$J$777,СВЦЭМ!$A$34:$A$777,$A360,СВЦЭМ!$B$34:$B$777,V$353)+'СЕТ СН'!$F$16</f>
        <v>0</v>
      </c>
      <c r="W360" s="36">
        <f>SUMIFS(СВЦЭМ!$J$34:$J$777,СВЦЭМ!$A$34:$A$777,$A360,СВЦЭМ!$B$34:$B$777,W$353)+'СЕТ СН'!$F$16</f>
        <v>0</v>
      </c>
      <c r="X360" s="36">
        <f>SUMIFS(СВЦЭМ!$J$34:$J$777,СВЦЭМ!$A$34:$A$777,$A360,СВЦЭМ!$B$34:$B$777,X$353)+'СЕТ СН'!$F$16</f>
        <v>0</v>
      </c>
      <c r="Y360" s="36">
        <f>SUMIFS(СВЦЭМ!$J$34:$J$777,СВЦЭМ!$A$34:$A$777,$A360,СВЦЭМ!$B$34:$B$777,Y$353)+'СЕТ СН'!$F$16</f>
        <v>0</v>
      </c>
    </row>
    <row r="361" spans="1:27" ht="15.75" hidden="1" x14ac:dyDescent="0.2">
      <c r="A361" s="35">
        <f t="shared" si="10"/>
        <v>43869</v>
      </c>
      <c r="B361" s="36">
        <f>SUMIFS(СВЦЭМ!$J$34:$J$777,СВЦЭМ!$A$34:$A$777,$A361,СВЦЭМ!$B$34:$B$777,B$353)+'СЕТ СН'!$F$16</f>
        <v>0</v>
      </c>
      <c r="C361" s="36">
        <f>SUMIFS(СВЦЭМ!$J$34:$J$777,СВЦЭМ!$A$34:$A$777,$A361,СВЦЭМ!$B$34:$B$777,C$353)+'СЕТ СН'!$F$16</f>
        <v>0</v>
      </c>
      <c r="D361" s="36">
        <f>SUMIFS(СВЦЭМ!$J$34:$J$777,СВЦЭМ!$A$34:$A$777,$A361,СВЦЭМ!$B$34:$B$777,D$353)+'СЕТ СН'!$F$16</f>
        <v>0</v>
      </c>
      <c r="E361" s="36">
        <f>SUMIFS(СВЦЭМ!$J$34:$J$777,СВЦЭМ!$A$34:$A$777,$A361,СВЦЭМ!$B$34:$B$777,E$353)+'СЕТ СН'!$F$16</f>
        <v>0</v>
      </c>
      <c r="F361" s="36">
        <f>SUMIFS(СВЦЭМ!$J$34:$J$777,СВЦЭМ!$A$34:$A$777,$A361,СВЦЭМ!$B$34:$B$777,F$353)+'СЕТ СН'!$F$16</f>
        <v>0</v>
      </c>
      <c r="G361" s="36">
        <f>SUMIFS(СВЦЭМ!$J$34:$J$777,СВЦЭМ!$A$34:$A$777,$A361,СВЦЭМ!$B$34:$B$777,G$353)+'СЕТ СН'!$F$16</f>
        <v>0</v>
      </c>
      <c r="H361" s="36">
        <f>SUMIFS(СВЦЭМ!$J$34:$J$777,СВЦЭМ!$A$34:$A$777,$A361,СВЦЭМ!$B$34:$B$777,H$353)+'СЕТ СН'!$F$16</f>
        <v>0</v>
      </c>
      <c r="I361" s="36">
        <f>SUMIFS(СВЦЭМ!$J$34:$J$777,СВЦЭМ!$A$34:$A$777,$A361,СВЦЭМ!$B$34:$B$777,I$353)+'СЕТ СН'!$F$16</f>
        <v>0</v>
      </c>
      <c r="J361" s="36">
        <f>SUMIFS(СВЦЭМ!$J$34:$J$777,СВЦЭМ!$A$34:$A$777,$A361,СВЦЭМ!$B$34:$B$777,J$353)+'СЕТ СН'!$F$16</f>
        <v>0</v>
      </c>
      <c r="K361" s="36">
        <f>SUMIFS(СВЦЭМ!$J$34:$J$777,СВЦЭМ!$A$34:$A$777,$A361,СВЦЭМ!$B$34:$B$777,K$353)+'СЕТ СН'!$F$16</f>
        <v>0</v>
      </c>
      <c r="L361" s="36">
        <f>SUMIFS(СВЦЭМ!$J$34:$J$777,СВЦЭМ!$A$34:$A$777,$A361,СВЦЭМ!$B$34:$B$777,L$353)+'СЕТ СН'!$F$16</f>
        <v>0</v>
      </c>
      <c r="M361" s="36">
        <f>SUMIFS(СВЦЭМ!$J$34:$J$777,СВЦЭМ!$A$34:$A$777,$A361,СВЦЭМ!$B$34:$B$777,M$353)+'СЕТ СН'!$F$16</f>
        <v>0</v>
      </c>
      <c r="N361" s="36">
        <f>SUMIFS(СВЦЭМ!$J$34:$J$777,СВЦЭМ!$A$34:$A$777,$A361,СВЦЭМ!$B$34:$B$777,N$353)+'СЕТ СН'!$F$16</f>
        <v>0</v>
      </c>
      <c r="O361" s="36">
        <f>SUMIFS(СВЦЭМ!$J$34:$J$777,СВЦЭМ!$A$34:$A$777,$A361,СВЦЭМ!$B$34:$B$777,O$353)+'СЕТ СН'!$F$16</f>
        <v>0</v>
      </c>
      <c r="P361" s="36">
        <f>SUMIFS(СВЦЭМ!$J$34:$J$777,СВЦЭМ!$A$34:$A$777,$A361,СВЦЭМ!$B$34:$B$777,P$353)+'СЕТ СН'!$F$16</f>
        <v>0</v>
      </c>
      <c r="Q361" s="36">
        <f>SUMIFS(СВЦЭМ!$J$34:$J$777,СВЦЭМ!$A$34:$A$777,$A361,СВЦЭМ!$B$34:$B$777,Q$353)+'СЕТ СН'!$F$16</f>
        <v>0</v>
      </c>
      <c r="R361" s="36">
        <f>SUMIFS(СВЦЭМ!$J$34:$J$777,СВЦЭМ!$A$34:$A$777,$A361,СВЦЭМ!$B$34:$B$777,R$353)+'СЕТ СН'!$F$16</f>
        <v>0</v>
      </c>
      <c r="S361" s="36">
        <f>SUMIFS(СВЦЭМ!$J$34:$J$777,СВЦЭМ!$A$34:$A$777,$A361,СВЦЭМ!$B$34:$B$777,S$353)+'СЕТ СН'!$F$16</f>
        <v>0</v>
      </c>
      <c r="T361" s="36">
        <f>SUMIFS(СВЦЭМ!$J$34:$J$777,СВЦЭМ!$A$34:$A$777,$A361,СВЦЭМ!$B$34:$B$777,T$353)+'СЕТ СН'!$F$16</f>
        <v>0</v>
      </c>
      <c r="U361" s="36">
        <f>SUMIFS(СВЦЭМ!$J$34:$J$777,СВЦЭМ!$A$34:$A$777,$A361,СВЦЭМ!$B$34:$B$777,U$353)+'СЕТ СН'!$F$16</f>
        <v>0</v>
      </c>
      <c r="V361" s="36">
        <f>SUMIFS(СВЦЭМ!$J$34:$J$777,СВЦЭМ!$A$34:$A$777,$A361,СВЦЭМ!$B$34:$B$777,V$353)+'СЕТ СН'!$F$16</f>
        <v>0</v>
      </c>
      <c r="W361" s="36">
        <f>SUMIFS(СВЦЭМ!$J$34:$J$777,СВЦЭМ!$A$34:$A$777,$A361,СВЦЭМ!$B$34:$B$777,W$353)+'СЕТ СН'!$F$16</f>
        <v>0</v>
      </c>
      <c r="X361" s="36">
        <f>SUMIFS(СВЦЭМ!$J$34:$J$777,СВЦЭМ!$A$34:$A$777,$A361,СВЦЭМ!$B$34:$B$777,X$353)+'СЕТ СН'!$F$16</f>
        <v>0</v>
      </c>
      <c r="Y361" s="36">
        <f>SUMIFS(СВЦЭМ!$J$34:$J$777,СВЦЭМ!$A$34:$A$777,$A361,СВЦЭМ!$B$34:$B$777,Y$353)+'СЕТ СН'!$F$16</f>
        <v>0</v>
      </c>
    </row>
    <row r="362" spans="1:27" ht="15.75" hidden="1" x14ac:dyDescent="0.2">
      <c r="A362" s="35">
        <f t="shared" si="10"/>
        <v>43870</v>
      </c>
      <c r="B362" s="36">
        <f>SUMIFS(СВЦЭМ!$J$34:$J$777,СВЦЭМ!$A$34:$A$777,$A362,СВЦЭМ!$B$34:$B$777,B$353)+'СЕТ СН'!$F$16</f>
        <v>0</v>
      </c>
      <c r="C362" s="36">
        <f>SUMIFS(СВЦЭМ!$J$34:$J$777,СВЦЭМ!$A$34:$A$777,$A362,СВЦЭМ!$B$34:$B$777,C$353)+'СЕТ СН'!$F$16</f>
        <v>0</v>
      </c>
      <c r="D362" s="36">
        <f>SUMIFS(СВЦЭМ!$J$34:$J$777,СВЦЭМ!$A$34:$A$777,$A362,СВЦЭМ!$B$34:$B$777,D$353)+'СЕТ СН'!$F$16</f>
        <v>0</v>
      </c>
      <c r="E362" s="36">
        <f>SUMIFS(СВЦЭМ!$J$34:$J$777,СВЦЭМ!$A$34:$A$777,$A362,СВЦЭМ!$B$34:$B$777,E$353)+'СЕТ СН'!$F$16</f>
        <v>0</v>
      </c>
      <c r="F362" s="36">
        <f>SUMIFS(СВЦЭМ!$J$34:$J$777,СВЦЭМ!$A$34:$A$777,$A362,СВЦЭМ!$B$34:$B$777,F$353)+'СЕТ СН'!$F$16</f>
        <v>0</v>
      </c>
      <c r="G362" s="36">
        <f>SUMIFS(СВЦЭМ!$J$34:$J$777,СВЦЭМ!$A$34:$A$777,$A362,СВЦЭМ!$B$34:$B$777,G$353)+'СЕТ СН'!$F$16</f>
        <v>0</v>
      </c>
      <c r="H362" s="36">
        <f>SUMIFS(СВЦЭМ!$J$34:$J$777,СВЦЭМ!$A$34:$A$777,$A362,СВЦЭМ!$B$34:$B$777,H$353)+'СЕТ СН'!$F$16</f>
        <v>0</v>
      </c>
      <c r="I362" s="36">
        <f>SUMIFS(СВЦЭМ!$J$34:$J$777,СВЦЭМ!$A$34:$A$777,$A362,СВЦЭМ!$B$34:$B$777,I$353)+'СЕТ СН'!$F$16</f>
        <v>0</v>
      </c>
      <c r="J362" s="36">
        <f>SUMIFS(СВЦЭМ!$J$34:$J$777,СВЦЭМ!$A$34:$A$777,$A362,СВЦЭМ!$B$34:$B$777,J$353)+'СЕТ СН'!$F$16</f>
        <v>0</v>
      </c>
      <c r="K362" s="36">
        <f>SUMIFS(СВЦЭМ!$J$34:$J$777,СВЦЭМ!$A$34:$A$777,$A362,СВЦЭМ!$B$34:$B$777,K$353)+'СЕТ СН'!$F$16</f>
        <v>0</v>
      </c>
      <c r="L362" s="36">
        <f>SUMIFS(СВЦЭМ!$J$34:$J$777,СВЦЭМ!$A$34:$A$777,$A362,СВЦЭМ!$B$34:$B$777,L$353)+'СЕТ СН'!$F$16</f>
        <v>0</v>
      </c>
      <c r="M362" s="36">
        <f>SUMIFS(СВЦЭМ!$J$34:$J$777,СВЦЭМ!$A$34:$A$777,$A362,СВЦЭМ!$B$34:$B$777,M$353)+'СЕТ СН'!$F$16</f>
        <v>0</v>
      </c>
      <c r="N362" s="36">
        <f>SUMIFS(СВЦЭМ!$J$34:$J$777,СВЦЭМ!$A$34:$A$777,$A362,СВЦЭМ!$B$34:$B$777,N$353)+'СЕТ СН'!$F$16</f>
        <v>0</v>
      </c>
      <c r="O362" s="36">
        <f>SUMIFS(СВЦЭМ!$J$34:$J$777,СВЦЭМ!$A$34:$A$777,$A362,СВЦЭМ!$B$34:$B$777,O$353)+'СЕТ СН'!$F$16</f>
        <v>0</v>
      </c>
      <c r="P362" s="36">
        <f>SUMIFS(СВЦЭМ!$J$34:$J$777,СВЦЭМ!$A$34:$A$777,$A362,СВЦЭМ!$B$34:$B$777,P$353)+'СЕТ СН'!$F$16</f>
        <v>0</v>
      </c>
      <c r="Q362" s="36">
        <f>SUMIFS(СВЦЭМ!$J$34:$J$777,СВЦЭМ!$A$34:$A$777,$A362,СВЦЭМ!$B$34:$B$777,Q$353)+'СЕТ СН'!$F$16</f>
        <v>0</v>
      </c>
      <c r="R362" s="36">
        <f>SUMIFS(СВЦЭМ!$J$34:$J$777,СВЦЭМ!$A$34:$A$777,$A362,СВЦЭМ!$B$34:$B$777,R$353)+'СЕТ СН'!$F$16</f>
        <v>0</v>
      </c>
      <c r="S362" s="36">
        <f>SUMIFS(СВЦЭМ!$J$34:$J$777,СВЦЭМ!$A$34:$A$777,$A362,СВЦЭМ!$B$34:$B$777,S$353)+'СЕТ СН'!$F$16</f>
        <v>0</v>
      </c>
      <c r="T362" s="36">
        <f>SUMIFS(СВЦЭМ!$J$34:$J$777,СВЦЭМ!$A$34:$A$777,$A362,СВЦЭМ!$B$34:$B$777,T$353)+'СЕТ СН'!$F$16</f>
        <v>0</v>
      </c>
      <c r="U362" s="36">
        <f>SUMIFS(СВЦЭМ!$J$34:$J$777,СВЦЭМ!$A$34:$A$777,$A362,СВЦЭМ!$B$34:$B$777,U$353)+'СЕТ СН'!$F$16</f>
        <v>0</v>
      </c>
      <c r="V362" s="36">
        <f>SUMIFS(СВЦЭМ!$J$34:$J$777,СВЦЭМ!$A$34:$A$777,$A362,СВЦЭМ!$B$34:$B$777,V$353)+'СЕТ СН'!$F$16</f>
        <v>0</v>
      </c>
      <c r="W362" s="36">
        <f>SUMIFS(СВЦЭМ!$J$34:$J$777,СВЦЭМ!$A$34:$A$777,$A362,СВЦЭМ!$B$34:$B$777,W$353)+'СЕТ СН'!$F$16</f>
        <v>0</v>
      </c>
      <c r="X362" s="36">
        <f>SUMIFS(СВЦЭМ!$J$34:$J$777,СВЦЭМ!$A$34:$A$777,$A362,СВЦЭМ!$B$34:$B$777,X$353)+'СЕТ СН'!$F$16</f>
        <v>0</v>
      </c>
      <c r="Y362" s="36">
        <f>SUMIFS(СВЦЭМ!$J$34:$J$777,СВЦЭМ!$A$34:$A$777,$A362,СВЦЭМ!$B$34:$B$777,Y$353)+'СЕТ СН'!$F$16</f>
        <v>0</v>
      </c>
    </row>
    <row r="363" spans="1:27" ht="15.75" hidden="1" x14ac:dyDescent="0.2">
      <c r="A363" s="35">
        <f t="shared" si="10"/>
        <v>43871</v>
      </c>
      <c r="B363" s="36">
        <f>SUMIFS(СВЦЭМ!$J$34:$J$777,СВЦЭМ!$A$34:$A$777,$A363,СВЦЭМ!$B$34:$B$777,B$353)+'СЕТ СН'!$F$16</f>
        <v>0</v>
      </c>
      <c r="C363" s="36">
        <f>SUMIFS(СВЦЭМ!$J$34:$J$777,СВЦЭМ!$A$34:$A$777,$A363,СВЦЭМ!$B$34:$B$777,C$353)+'СЕТ СН'!$F$16</f>
        <v>0</v>
      </c>
      <c r="D363" s="36">
        <f>SUMIFS(СВЦЭМ!$J$34:$J$777,СВЦЭМ!$A$34:$A$777,$A363,СВЦЭМ!$B$34:$B$777,D$353)+'СЕТ СН'!$F$16</f>
        <v>0</v>
      </c>
      <c r="E363" s="36">
        <f>SUMIFS(СВЦЭМ!$J$34:$J$777,СВЦЭМ!$A$34:$A$777,$A363,СВЦЭМ!$B$34:$B$777,E$353)+'СЕТ СН'!$F$16</f>
        <v>0</v>
      </c>
      <c r="F363" s="36">
        <f>SUMIFS(СВЦЭМ!$J$34:$J$777,СВЦЭМ!$A$34:$A$777,$A363,СВЦЭМ!$B$34:$B$777,F$353)+'СЕТ СН'!$F$16</f>
        <v>0</v>
      </c>
      <c r="G363" s="36">
        <f>SUMIFS(СВЦЭМ!$J$34:$J$777,СВЦЭМ!$A$34:$A$777,$A363,СВЦЭМ!$B$34:$B$777,G$353)+'СЕТ СН'!$F$16</f>
        <v>0</v>
      </c>
      <c r="H363" s="36">
        <f>SUMIFS(СВЦЭМ!$J$34:$J$777,СВЦЭМ!$A$34:$A$777,$A363,СВЦЭМ!$B$34:$B$777,H$353)+'СЕТ СН'!$F$16</f>
        <v>0</v>
      </c>
      <c r="I363" s="36">
        <f>SUMIFS(СВЦЭМ!$J$34:$J$777,СВЦЭМ!$A$34:$A$777,$A363,СВЦЭМ!$B$34:$B$777,I$353)+'СЕТ СН'!$F$16</f>
        <v>0</v>
      </c>
      <c r="J363" s="36">
        <f>SUMIFS(СВЦЭМ!$J$34:$J$777,СВЦЭМ!$A$34:$A$777,$A363,СВЦЭМ!$B$34:$B$777,J$353)+'СЕТ СН'!$F$16</f>
        <v>0</v>
      </c>
      <c r="K363" s="36">
        <f>SUMIFS(СВЦЭМ!$J$34:$J$777,СВЦЭМ!$A$34:$A$777,$A363,СВЦЭМ!$B$34:$B$777,K$353)+'СЕТ СН'!$F$16</f>
        <v>0</v>
      </c>
      <c r="L363" s="36">
        <f>SUMIFS(СВЦЭМ!$J$34:$J$777,СВЦЭМ!$A$34:$A$777,$A363,СВЦЭМ!$B$34:$B$777,L$353)+'СЕТ СН'!$F$16</f>
        <v>0</v>
      </c>
      <c r="M363" s="36">
        <f>SUMIFS(СВЦЭМ!$J$34:$J$777,СВЦЭМ!$A$34:$A$777,$A363,СВЦЭМ!$B$34:$B$777,M$353)+'СЕТ СН'!$F$16</f>
        <v>0</v>
      </c>
      <c r="N363" s="36">
        <f>SUMIFS(СВЦЭМ!$J$34:$J$777,СВЦЭМ!$A$34:$A$777,$A363,СВЦЭМ!$B$34:$B$777,N$353)+'СЕТ СН'!$F$16</f>
        <v>0</v>
      </c>
      <c r="O363" s="36">
        <f>SUMIFS(СВЦЭМ!$J$34:$J$777,СВЦЭМ!$A$34:$A$777,$A363,СВЦЭМ!$B$34:$B$777,O$353)+'СЕТ СН'!$F$16</f>
        <v>0</v>
      </c>
      <c r="P363" s="36">
        <f>SUMIFS(СВЦЭМ!$J$34:$J$777,СВЦЭМ!$A$34:$A$777,$A363,СВЦЭМ!$B$34:$B$777,P$353)+'СЕТ СН'!$F$16</f>
        <v>0</v>
      </c>
      <c r="Q363" s="36">
        <f>SUMIFS(СВЦЭМ!$J$34:$J$777,СВЦЭМ!$A$34:$A$777,$A363,СВЦЭМ!$B$34:$B$777,Q$353)+'СЕТ СН'!$F$16</f>
        <v>0</v>
      </c>
      <c r="R363" s="36">
        <f>SUMIFS(СВЦЭМ!$J$34:$J$777,СВЦЭМ!$A$34:$A$777,$A363,СВЦЭМ!$B$34:$B$777,R$353)+'СЕТ СН'!$F$16</f>
        <v>0</v>
      </c>
      <c r="S363" s="36">
        <f>SUMIFS(СВЦЭМ!$J$34:$J$777,СВЦЭМ!$A$34:$A$777,$A363,СВЦЭМ!$B$34:$B$777,S$353)+'СЕТ СН'!$F$16</f>
        <v>0</v>
      </c>
      <c r="T363" s="36">
        <f>SUMIFS(СВЦЭМ!$J$34:$J$777,СВЦЭМ!$A$34:$A$777,$A363,СВЦЭМ!$B$34:$B$777,T$353)+'СЕТ СН'!$F$16</f>
        <v>0</v>
      </c>
      <c r="U363" s="36">
        <f>SUMIFS(СВЦЭМ!$J$34:$J$777,СВЦЭМ!$A$34:$A$777,$A363,СВЦЭМ!$B$34:$B$777,U$353)+'СЕТ СН'!$F$16</f>
        <v>0</v>
      </c>
      <c r="V363" s="36">
        <f>SUMIFS(СВЦЭМ!$J$34:$J$777,СВЦЭМ!$A$34:$A$777,$A363,СВЦЭМ!$B$34:$B$777,V$353)+'СЕТ СН'!$F$16</f>
        <v>0</v>
      </c>
      <c r="W363" s="36">
        <f>SUMIFS(СВЦЭМ!$J$34:$J$777,СВЦЭМ!$A$34:$A$777,$A363,СВЦЭМ!$B$34:$B$777,W$353)+'СЕТ СН'!$F$16</f>
        <v>0</v>
      </c>
      <c r="X363" s="36">
        <f>SUMIFS(СВЦЭМ!$J$34:$J$777,СВЦЭМ!$A$34:$A$777,$A363,СВЦЭМ!$B$34:$B$777,X$353)+'СЕТ СН'!$F$16</f>
        <v>0</v>
      </c>
      <c r="Y363" s="36">
        <f>SUMIFS(СВЦЭМ!$J$34:$J$777,СВЦЭМ!$A$34:$A$777,$A363,СВЦЭМ!$B$34:$B$777,Y$353)+'СЕТ СН'!$F$16</f>
        <v>0</v>
      </c>
    </row>
    <row r="364" spans="1:27" ht="15.75" hidden="1" x14ac:dyDescent="0.2">
      <c r="A364" s="35">
        <f t="shared" si="10"/>
        <v>43872</v>
      </c>
      <c r="B364" s="36">
        <f>SUMIFS(СВЦЭМ!$J$34:$J$777,СВЦЭМ!$A$34:$A$777,$A364,СВЦЭМ!$B$34:$B$777,B$353)+'СЕТ СН'!$F$16</f>
        <v>0</v>
      </c>
      <c r="C364" s="36">
        <f>SUMIFS(СВЦЭМ!$J$34:$J$777,СВЦЭМ!$A$34:$A$777,$A364,СВЦЭМ!$B$34:$B$777,C$353)+'СЕТ СН'!$F$16</f>
        <v>0</v>
      </c>
      <c r="D364" s="36">
        <f>SUMIFS(СВЦЭМ!$J$34:$J$777,СВЦЭМ!$A$34:$A$777,$A364,СВЦЭМ!$B$34:$B$777,D$353)+'СЕТ СН'!$F$16</f>
        <v>0</v>
      </c>
      <c r="E364" s="36">
        <f>SUMIFS(СВЦЭМ!$J$34:$J$777,СВЦЭМ!$A$34:$A$777,$A364,СВЦЭМ!$B$34:$B$777,E$353)+'СЕТ СН'!$F$16</f>
        <v>0</v>
      </c>
      <c r="F364" s="36">
        <f>SUMIFS(СВЦЭМ!$J$34:$J$777,СВЦЭМ!$A$34:$A$777,$A364,СВЦЭМ!$B$34:$B$777,F$353)+'СЕТ СН'!$F$16</f>
        <v>0</v>
      </c>
      <c r="G364" s="36">
        <f>SUMIFS(СВЦЭМ!$J$34:$J$777,СВЦЭМ!$A$34:$A$777,$A364,СВЦЭМ!$B$34:$B$777,G$353)+'СЕТ СН'!$F$16</f>
        <v>0</v>
      </c>
      <c r="H364" s="36">
        <f>SUMIFS(СВЦЭМ!$J$34:$J$777,СВЦЭМ!$A$34:$A$777,$A364,СВЦЭМ!$B$34:$B$777,H$353)+'СЕТ СН'!$F$16</f>
        <v>0</v>
      </c>
      <c r="I364" s="36">
        <f>SUMIFS(СВЦЭМ!$J$34:$J$777,СВЦЭМ!$A$34:$A$777,$A364,СВЦЭМ!$B$34:$B$777,I$353)+'СЕТ СН'!$F$16</f>
        <v>0</v>
      </c>
      <c r="J364" s="36">
        <f>SUMIFS(СВЦЭМ!$J$34:$J$777,СВЦЭМ!$A$34:$A$777,$A364,СВЦЭМ!$B$34:$B$777,J$353)+'СЕТ СН'!$F$16</f>
        <v>0</v>
      </c>
      <c r="K364" s="36">
        <f>SUMIFS(СВЦЭМ!$J$34:$J$777,СВЦЭМ!$A$34:$A$777,$A364,СВЦЭМ!$B$34:$B$777,K$353)+'СЕТ СН'!$F$16</f>
        <v>0</v>
      </c>
      <c r="L364" s="36">
        <f>SUMIFS(СВЦЭМ!$J$34:$J$777,СВЦЭМ!$A$34:$A$777,$A364,СВЦЭМ!$B$34:$B$777,L$353)+'СЕТ СН'!$F$16</f>
        <v>0</v>
      </c>
      <c r="M364" s="36">
        <f>SUMIFS(СВЦЭМ!$J$34:$J$777,СВЦЭМ!$A$34:$A$777,$A364,СВЦЭМ!$B$34:$B$777,M$353)+'СЕТ СН'!$F$16</f>
        <v>0</v>
      </c>
      <c r="N364" s="36">
        <f>SUMIFS(СВЦЭМ!$J$34:$J$777,СВЦЭМ!$A$34:$A$777,$A364,СВЦЭМ!$B$34:$B$777,N$353)+'СЕТ СН'!$F$16</f>
        <v>0</v>
      </c>
      <c r="O364" s="36">
        <f>SUMIFS(СВЦЭМ!$J$34:$J$777,СВЦЭМ!$A$34:$A$777,$A364,СВЦЭМ!$B$34:$B$777,O$353)+'СЕТ СН'!$F$16</f>
        <v>0</v>
      </c>
      <c r="P364" s="36">
        <f>SUMIFS(СВЦЭМ!$J$34:$J$777,СВЦЭМ!$A$34:$A$777,$A364,СВЦЭМ!$B$34:$B$777,P$353)+'СЕТ СН'!$F$16</f>
        <v>0</v>
      </c>
      <c r="Q364" s="36">
        <f>SUMIFS(СВЦЭМ!$J$34:$J$777,СВЦЭМ!$A$34:$A$777,$A364,СВЦЭМ!$B$34:$B$777,Q$353)+'СЕТ СН'!$F$16</f>
        <v>0</v>
      </c>
      <c r="R364" s="36">
        <f>SUMIFS(СВЦЭМ!$J$34:$J$777,СВЦЭМ!$A$34:$A$777,$A364,СВЦЭМ!$B$34:$B$777,R$353)+'СЕТ СН'!$F$16</f>
        <v>0</v>
      </c>
      <c r="S364" s="36">
        <f>SUMIFS(СВЦЭМ!$J$34:$J$777,СВЦЭМ!$A$34:$A$777,$A364,СВЦЭМ!$B$34:$B$777,S$353)+'СЕТ СН'!$F$16</f>
        <v>0</v>
      </c>
      <c r="T364" s="36">
        <f>SUMIFS(СВЦЭМ!$J$34:$J$777,СВЦЭМ!$A$34:$A$777,$A364,СВЦЭМ!$B$34:$B$777,T$353)+'СЕТ СН'!$F$16</f>
        <v>0</v>
      </c>
      <c r="U364" s="36">
        <f>SUMIFS(СВЦЭМ!$J$34:$J$777,СВЦЭМ!$A$34:$A$777,$A364,СВЦЭМ!$B$34:$B$777,U$353)+'СЕТ СН'!$F$16</f>
        <v>0</v>
      </c>
      <c r="V364" s="36">
        <f>SUMIFS(СВЦЭМ!$J$34:$J$777,СВЦЭМ!$A$34:$A$777,$A364,СВЦЭМ!$B$34:$B$777,V$353)+'СЕТ СН'!$F$16</f>
        <v>0</v>
      </c>
      <c r="W364" s="36">
        <f>SUMIFS(СВЦЭМ!$J$34:$J$777,СВЦЭМ!$A$34:$A$777,$A364,СВЦЭМ!$B$34:$B$777,W$353)+'СЕТ СН'!$F$16</f>
        <v>0</v>
      </c>
      <c r="X364" s="36">
        <f>SUMIFS(СВЦЭМ!$J$34:$J$777,СВЦЭМ!$A$34:$A$777,$A364,СВЦЭМ!$B$34:$B$777,X$353)+'СЕТ СН'!$F$16</f>
        <v>0</v>
      </c>
      <c r="Y364" s="36">
        <f>SUMIFS(СВЦЭМ!$J$34:$J$777,СВЦЭМ!$A$34:$A$777,$A364,СВЦЭМ!$B$34:$B$777,Y$353)+'СЕТ СН'!$F$16</f>
        <v>0</v>
      </c>
    </row>
    <row r="365" spans="1:27" ht="15.75" hidden="1" x14ac:dyDescent="0.2">
      <c r="A365" s="35">
        <f t="shared" si="10"/>
        <v>43873</v>
      </c>
      <c r="B365" s="36">
        <f>SUMIFS(СВЦЭМ!$J$34:$J$777,СВЦЭМ!$A$34:$A$777,$A365,СВЦЭМ!$B$34:$B$777,B$353)+'СЕТ СН'!$F$16</f>
        <v>0</v>
      </c>
      <c r="C365" s="36">
        <f>SUMIFS(СВЦЭМ!$J$34:$J$777,СВЦЭМ!$A$34:$A$777,$A365,СВЦЭМ!$B$34:$B$777,C$353)+'СЕТ СН'!$F$16</f>
        <v>0</v>
      </c>
      <c r="D365" s="36">
        <f>SUMIFS(СВЦЭМ!$J$34:$J$777,СВЦЭМ!$A$34:$A$777,$A365,СВЦЭМ!$B$34:$B$777,D$353)+'СЕТ СН'!$F$16</f>
        <v>0</v>
      </c>
      <c r="E365" s="36">
        <f>SUMIFS(СВЦЭМ!$J$34:$J$777,СВЦЭМ!$A$34:$A$777,$A365,СВЦЭМ!$B$34:$B$777,E$353)+'СЕТ СН'!$F$16</f>
        <v>0</v>
      </c>
      <c r="F365" s="36">
        <f>SUMIFS(СВЦЭМ!$J$34:$J$777,СВЦЭМ!$A$34:$A$777,$A365,СВЦЭМ!$B$34:$B$777,F$353)+'СЕТ СН'!$F$16</f>
        <v>0</v>
      </c>
      <c r="G365" s="36">
        <f>SUMIFS(СВЦЭМ!$J$34:$J$777,СВЦЭМ!$A$34:$A$777,$A365,СВЦЭМ!$B$34:$B$777,G$353)+'СЕТ СН'!$F$16</f>
        <v>0</v>
      </c>
      <c r="H365" s="36">
        <f>SUMIFS(СВЦЭМ!$J$34:$J$777,СВЦЭМ!$A$34:$A$777,$A365,СВЦЭМ!$B$34:$B$777,H$353)+'СЕТ СН'!$F$16</f>
        <v>0</v>
      </c>
      <c r="I365" s="36">
        <f>SUMIFS(СВЦЭМ!$J$34:$J$777,СВЦЭМ!$A$34:$A$777,$A365,СВЦЭМ!$B$34:$B$777,I$353)+'СЕТ СН'!$F$16</f>
        <v>0</v>
      </c>
      <c r="J365" s="36">
        <f>SUMIFS(СВЦЭМ!$J$34:$J$777,СВЦЭМ!$A$34:$A$777,$A365,СВЦЭМ!$B$34:$B$777,J$353)+'СЕТ СН'!$F$16</f>
        <v>0</v>
      </c>
      <c r="K365" s="36">
        <f>SUMIFS(СВЦЭМ!$J$34:$J$777,СВЦЭМ!$A$34:$A$777,$A365,СВЦЭМ!$B$34:$B$777,K$353)+'СЕТ СН'!$F$16</f>
        <v>0</v>
      </c>
      <c r="L365" s="36">
        <f>SUMIFS(СВЦЭМ!$J$34:$J$777,СВЦЭМ!$A$34:$A$777,$A365,СВЦЭМ!$B$34:$B$777,L$353)+'СЕТ СН'!$F$16</f>
        <v>0</v>
      </c>
      <c r="M365" s="36">
        <f>SUMIFS(СВЦЭМ!$J$34:$J$777,СВЦЭМ!$A$34:$A$777,$A365,СВЦЭМ!$B$34:$B$777,M$353)+'СЕТ СН'!$F$16</f>
        <v>0</v>
      </c>
      <c r="N365" s="36">
        <f>SUMIFS(СВЦЭМ!$J$34:$J$777,СВЦЭМ!$A$34:$A$777,$A365,СВЦЭМ!$B$34:$B$777,N$353)+'СЕТ СН'!$F$16</f>
        <v>0</v>
      </c>
      <c r="O365" s="36">
        <f>SUMIFS(СВЦЭМ!$J$34:$J$777,СВЦЭМ!$A$34:$A$777,$A365,СВЦЭМ!$B$34:$B$777,O$353)+'СЕТ СН'!$F$16</f>
        <v>0</v>
      </c>
      <c r="P365" s="36">
        <f>SUMIFS(СВЦЭМ!$J$34:$J$777,СВЦЭМ!$A$34:$A$777,$A365,СВЦЭМ!$B$34:$B$777,P$353)+'СЕТ СН'!$F$16</f>
        <v>0</v>
      </c>
      <c r="Q365" s="36">
        <f>SUMIFS(СВЦЭМ!$J$34:$J$777,СВЦЭМ!$A$34:$A$777,$A365,СВЦЭМ!$B$34:$B$777,Q$353)+'СЕТ СН'!$F$16</f>
        <v>0</v>
      </c>
      <c r="R365" s="36">
        <f>SUMIFS(СВЦЭМ!$J$34:$J$777,СВЦЭМ!$A$34:$A$777,$A365,СВЦЭМ!$B$34:$B$777,R$353)+'СЕТ СН'!$F$16</f>
        <v>0</v>
      </c>
      <c r="S365" s="36">
        <f>SUMIFS(СВЦЭМ!$J$34:$J$777,СВЦЭМ!$A$34:$A$777,$A365,СВЦЭМ!$B$34:$B$777,S$353)+'СЕТ СН'!$F$16</f>
        <v>0</v>
      </c>
      <c r="T365" s="36">
        <f>SUMIFS(СВЦЭМ!$J$34:$J$777,СВЦЭМ!$A$34:$A$777,$A365,СВЦЭМ!$B$34:$B$777,T$353)+'СЕТ СН'!$F$16</f>
        <v>0</v>
      </c>
      <c r="U365" s="36">
        <f>SUMIFS(СВЦЭМ!$J$34:$J$777,СВЦЭМ!$A$34:$A$777,$A365,СВЦЭМ!$B$34:$B$777,U$353)+'СЕТ СН'!$F$16</f>
        <v>0</v>
      </c>
      <c r="V365" s="36">
        <f>SUMIFS(СВЦЭМ!$J$34:$J$777,СВЦЭМ!$A$34:$A$777,$A365,СВЦЭМ!$B$34:$B$777,V$353)+'СЕТ СН'!$F$16</f>
        <v>0</v>
      </c>
      <c r="W365" s="36">
        <f>SUMIFS(СВЦЭМ!$J$34:$J$777,СВЦЭМ!$A$34:$A$777,$A365,СВЦЭМ!$B$34:$B$777,W$353)+'СЕТ СН'!$F$16</f>
        <v>0</v>
      </c>
      <c r="X365" s="36">
        <f>SUMIFS(СВЦЭМ!$J$34:$J$777,СВЦЭМ!$A$34:$A$777,$A365,СВЦЭМ!$B$34:$B$777,X$353)+'СЕТ СН'!$F$16</f>
        <v>0</v>
      </c>
      <c r="Y365" s="36">
        <f>SUMIFS(СВЦЭМ!$J$34:$J$777,СВЦЭМ!$A$34:$A$777,$A365,СВЦЭМ!$B$34:$B$777,Y$353)+'СЕТ СН'!$F$16</f>
        <v>0</v>
      </c>
    </row>
    <row r="366" spans="1:27" ht="15.75" hidden="1" x14ac:dyDescent="0.2">
      <c r="A366" s="35">
        <f t="shared" si="10"/>
        <v>43874</v>
      </c>
      <c r="B366" s="36">
        <f>SUMIFS(СВЦЭМ!$J$34:$J$777,СВЦЭМ!$A$34:$A$777,$A366,СВЦЭМ!$B$34:$B$777,B$353)+'СЕТ СН'!$F$16</f>
        <v>0</v>
      </c>
      <c r="C366" s="36">
        <f>SUMIFS(СВЦЭМ!$J$34:$J$777,СВЦЭМ!$A$34:$A$777,$A366,СВЦЭМ!$B$34:$B$777,C$353)+'СЕТ СН'!$F$16</f>
        <v>0</v>
      </c>
      <c r="D366" s="36">
        <f>SUMIFS(СВЦЭМ!$J$34:$J$777,СВЦЭМ!$A$34:$A$777,$A366,СВЦЭМ!$B$34:$B$777,D$353)+'СЕТ СН'!$F$16</f>
        <v>0</v>
      </c>
      <c r="E366" s="36">
        <f>SUMIFS(СВЦЭМ!$J$34:$J$777,СВЦЭМ!$A$34:$A$777,$A366,СВЦЭМ!$B$34:$B$777,E$353)+'СЕТ СН'!$F$16</f>
        <v>0</v>
      </c>
      <c r="F366" s="36">
        <f>SUMIFS(СВЦЭМ!$J$34:$J$777,СВЦЭМ!$A$34:$A$777,$A366,СВЦЭМ!$B$34:$B$777,F$353)+'СЕТ СН'!$F$16</f>
        <v>0</v>
      </c>
      <c r="G366" s="36">
        <f>SUMIFS(СВЦЭМ!$J$34:$J$777,СВЦЭМ!$A$34:$A$777,$A366,СВЦЭМ!$B$34:$B$777,G$353)+'СЕТ СН'!$F$16</f>
        <v>0</v>
      </c>
      <c r="H366" s="36">
        <f>SUMIFS(СВЦЭМ!$J$34:$J$777,СВЦЭМ!$A$34:$A$777,$A366,СВЦЭМ!$B$34:$B$777,H$353)+'СЕТ СН'!$F$16</f>
        <v>0</v>
      </c>
      <c r="I366" s="36">
        <f>SUMIFS(СВЦЭМ!$J$34:$J$777,СВЦЭМ!$A$34:$A$777,$A366,СВЦЭМ!$B$34:$B$777,I$353)+'СЕТ СН'!$F$16</f>
        <v>0</v>
      </c>
      <c r="J366" s="36">
        <f>SUMIFS(СВЦЭМ!$J$34:$J$777,СВЦЭМ!$A$34:$A$777,$A366,СВЦЭМ!$B$34:$B$777,J$353)+'СЕТ СН'!$F$16</f>
        <v>0</v>
      </c>
      <c r="K366" s="36">
        <f>SUMIFS(СВЦЭМ!$J$34:$J$777,СВЦЭМ!$A$34:$A$777,$A366,СВЦЭМ!$B$34:$B$777,K$353)+'СЕТ СН'!$F$16</f>
        <v>0</v>
      </c>
      <c r="L366" s="36">
        <f>SUMIFS(СВЦЭМ!$J$34:$J$777,СВЦЭМ!$A$34:$A$777,$A366,СВЦЭМ!$B$34:$B$777,L$353)+'СЕТ СН'!$F$16</f>
        <v>0</v>
      </c>
      <c r="M366" s="36">
        <f>SUMIFS(СВЦЭМ!$J$34:$J$777,СВЦЭМ!$A$34:$A$777,$A366,СВЦЭМ!$B$34:$B$777,M$353)+'СЕТ СН'!$F$16</f>
        <v>0</v>
      </c>
      <c r="N366" s="36">
        <f>SUMIFS(СВЦЭМ!$J$34:$J$777,СВЦЭМ!$A$34:$A$777,$A366,СВЦЭМ!$B$34:$B$777,N$353)+'СЕТ СН'!$F$16</f>
        <v>0</v>
      </c>
      <c r="O366" s="36">
        <f>SUMIFS(СВЦЭМ!$J$34:$J$777,СВЦЭМ!$A$34:$A$777,$A366,СВЦЭМ!$B$34:$B$777,O$353)+'СЕТ СН'!$F$16</f>
        <v>0</v>
      </c>
      <c r="P366" s="36">
        <f>SUMIFS(СВЦЭМ!$J$34:$J$777,СВЦЭМ!$A$34:$A$777,$A366,СВЦЭМ!$B$34:$B$777,P$353)+'СЕТ СН'!$F$16</f>
        <v>0</v>
      </c>
      <c r="Q366" s="36">
        <f>SUMIFS(СВЦЭМ!$J$34:$J$777,СВЦЭМ!$A$34:$A$777,$A366,СВЦЭМ!$B$34:$B$777,Q$353)+'СЕТ СН'!$F$16</f>
        <v>0</v>
      </c>
      <c r="R366" s="36">
        <f>SUMIFS(СВЦЭМ!$J$34:$J$777,СВЦЭМ!$A$34:$A$777,$A366,СВЦЭМ!$B$34:$B$777,R$353)+'СЕТ СН'!$F$16</f>
        <v>0</v>
      </c>
      <c r="S366" s="36">
        <f>SUMIFS(СВЦЭМ!$J$34:$J$777,СВЦЭМ!$A$34:$A$777,$A366,СВЦЭМ!$B$34:$B$777,S$353)+'СЕТ СН'!$F$16</f>
        <v>0</v>
      </c>
      <c r="T366" s="36">
        <f>SUMIFS(СВЦЭМ!$J$34:$J$777,СВЦЭМ!$A$34:$A$777,$A366,СВЦЭМ!$B$34:$B$777,T$353)+'СЕТ СН'!$F$16</f>
        <v>0</v>
      </c>
      <c r="U366" s="36">
        <f>SUMIFS(СВЦЭМ!$J$34:$J$777,СВЦЭМ!$A$34:$A$777,$A366,СВЦЭМ!$B$34:$B$777,U$353)+'СЕТ СН'!$F$16</f>
        <v>0</v>
      </c>
      <c r="V366" s="36">
        <f>SUMIFS(СВЦЭМ!$J$34:$J$777,СВЦЭМ!$A$34:$A$777,$A366,СВЦЭМ!$B$34:$B$777,V$353)+'СЕТ СН'!$F$16</f>
        <v>0</v>
      </c>
      <c r="W366" s="36">
        <f>SUMIFS(СВЦЭМ!$J$34:$J$777,СВЦЭМ!$A$34:$A$777,$A366,СВЦЭМ!$B$34:$B$777,W$353)+'СЕТ СН'!$F$16</f>
        <v>0</v>
      </c>
      <c r="X366" s="36">
        <f>SUMIFS(СВЦЭМ!$J$34:$J$777,СВЦЭМ!$A$34:$A$777,$A366,СВЦЭМ!$B$34:$B$777,X$353)+'СЕТ СН'!$F$16</f>
        <v>0</v>
      </c>
      <c r="Y366" s="36">
        <f>SUMIFS(СВЦЭМ!$J$34:$J$777,СВЦЭМ!$A$34:$A$777,$A366,СВЦЭМ!$B$34:$B$777,Y$353)+'СЕТ СН'!$F$16</f>
        <v>0</v>
      </c>
    </row>
    <row r="367" spans="1:27" ht="15.75" hidden="1" x14ac:dyDescent="0.2">
      <c r="A367" s="35">
        <f t="shared" si="10"/>
        <v>43875</v>
      </c>
      <c r="B367" s="36">
        <f>SUMIFS(СВЦЭМ!$J$34:$J$777,СВЦЭМ!$A$34:$A$777,$A367,СВЦЭМ!$B$34:$B$777,B$353)+'СЕТ СН'!$F$16</f>
        <v>0</v>
      </c>
      <c r="C367" s="36">
        <f>SUMIFS(СВЦЭМ!$J$34:$J$777,СВЦЭМ!$A$34:$A$777,$A367,СВЦЭМ!$B$34:$B$777,C$353)+'СЕТ СН'!$F$16</f>
        <v>0</v>
      </c>
      <c r="D367" s="36">
        <f>SUMIFS(СВЦЭМ!$J$34:$J$777,СВЦЭМ!$A$34:$A$777,$A367,СВЦЭМ!$B$34:$B$777,D$353)+'СЕТ СН'!$F$16</f>
        <v>0</v>
      </c>
      <c r="E367" s="36">
        <f>SUMIFS(СВЦЭМ!$J$34:$J$777,СВЦЭМ!$A$34:$A$777,$A367,СВЦЭМ!$B$34:$B$777,E$353)+'СЕТ СН'!$F$16</f>
        <v>0</v>
      </c>
      <c r="F367" s="36">
        <f>SUMIFS(СВЦЭМ!$J$34:$J$777,СВЦЭМ!$A$34:$A$777,$A367,СВЦЭМ!$B$34:$B$777,F$353)+'СЕТ СН'!$F$16</f>
        <v>0</v>
      </c>
      <c r="G367" s="36">
        <f>SUMIFS(СВЦЭМ!$J$34:$J$777,СВЦЭМ!$A$34:$A$777,$A367,СВЦЭМ!$B$34:$B$777,G$353)+'СЕТ СН'!$F$16</f>
        <v>0</v>
      </c>
      <c r="H367" s="36">
        <f>SUMIFS(СВЦЭМ!$J$34:$J$777,СВЦЭМ!$A$34:$A$777,$A367,СВЦЭМ!$B$34:$B$777,H$353)+'СЕТ СН'!$F$16</f>
        <v>0</v>
      </c>
      <c r="I367" s="36">
        <f>SUMIFS(СВЦЭМ!$J$34:$J$777,СВЦЭМ!$A$34:$A$777,$A367,СВЦЭМ!$B$34:$B$777,I$353)+'СЕТ СН'!$F$16</f>
        <v>0</v>
      </c>
      <c r="J367" s="36">
        <f>SUMIFS(СВЦЭМ!$J$34:$J$777,СВЦЭМ!$A$34:$A$777,$A367,СВЦЭМ!$B$34:$B$777,J$353)+'СЕТ СН'!$F$16</f>
        <v>0</v>
      </c>
      <c r="K367" s="36">
        <f>SUMIFS(СВЦЭМ!$J$34:$J$777,СВЦЭМ!$A$34:$A$777,$A367,СВЦЭМ!$B$34:$B$777,K$353)+'СЕТ СН'!$F$16</f>
        <v>0</v>
      </c>
      <c r="L367" s="36">
        <f>SUMIFS(СВЦЭМ!$J$34:$J$777,СВЦЭМ!$A$34:$A$777,$A367,СВЦЭМ!$B$34:$B$777,L$353)+'СЕТ СН'!$F$16</f>
        <v>0</v>
      </c>
      <c r="M367" s="36">
        <f>SUMIFS(СВЦЭМ!$J$34:$J$777,СВЦЭМ!$A$34:$A$777,$A367,СВЦЭМ!$B$34:$B$777,M$353)+'СЕТ СН'!$F$16</f>
        <v>0</v>
      </c>
      <c r="N367" s="36">
        <f>SUMIFS(СВЦЭМ!$J$34:$J$777,СВЦЭМ!$A$34:$A$777,$A367,СВЦЭМ!$B$34:$B$777,N$353)+'СЕТ СН'!$F$16</f>
        <v>0</v>
      </c>
      <c r="O367" s="36">
        <f>SUMIFS(СВЦЭМ!$J$34:$J$777,СВЦЭМ!$A$34:$A$777,$A367,СВЦЭМ!$B$34:$B$777,O$353)+'СЕТ СН'!$F$16</f>
        <v>0</v>
      </c>
      <c r="P367" s="36">
        <f>SUMIFS(СВЦЭМ!$J$34:$J$777,СВЦЭМ!$A$34:$A$777,$A367,СВЦЭМ!$B$34:$B$777,P$353)+'СЕТ СН'!$F$16</f>
        <v>0</v>
      </c>
      <c r="Q367" s="36">
        <f>SUMIFS(СВЦЭМ!$J$34:$J$777,СВЦЭМ!$A$34:$A$777,$A367,СВЦЭМ!$B$34:$B$777,Q$353)+'СЕТ СН'!$F$16</f>
        <v>0</v>
      </c>
      <c r="R367" s="36">
        <f>SUMIFS(СВЦЭМ!$J$34:$J$777,СВЦЭМ!$A$34:$A$777,$A367,СВЦЭМ!$B$34:$B$777,R$353)+'СЕТ СН'!$F$16</f>
        <v>0</v>
      </c>
      <c r="S367" s="36">
        <f>SUMIFS(СВЦЭМ!$J$34:$J$777,СВЦЭМ!$A$34:$A$777,$A367,СВЦЭМ!$B$34:$B$777,S$353)+'СЕТ СН'!$F$16</f>
        <v>0</v>
      </c>
      <c r="T367" s="36">
        <f>SUMIFS(СВЦЭМ!$J$34:$J$777,СВЦЭМ!$A$34:$A$777,$A367,СВЦЭМ!$B$34:$B$777,T$353)+'СЕТ СН'!$F$16</f>
        <v>0</v>
      </c>
      <c r="U367" s="36">
        <f>SUMIFS(СВЦЭМ!$J$34:$J$777,СВЦЭМ!$A$34:$A$777,$A367,СВЦЭМ!$B$34:$B$777,U$353)+'СЕТ СН'!$F$16</f>
        <v>0</v>
      </c>
      <c r="V367" s="36">
        <f>SUMIFS(СВЦЭМ!$J$34:$J$777,СВЦЭМ!$A$34:$A$777,$A367,СВЦЭМ!$B$34:$B$777,V$353)+'СЕТ СН'!$F$16</f>
        <v>0</v>
      </c>
      <c r="W367" s="36">
        <f>SUMIFS(СВЦЭМ!$J$34:$J$777,СВЦЭМ!$A$34:$A$777,$A367,СВЦЭМ!$B$34:$B$777,W$353)+'СЕТ СН'!$F$16</f>
        <v>0</v>
      </c>
      <c r="X367" s="36">
        <f>SUMIFS(СВЦЭМ!$J$34:$J$777,СВЦЭМ!$A$34:$A$777,$A367,СВЦЭМ!$B$34:$B$777,X$353)+'СЕТ СН'!$F$16</f>
        <v>0</v>
      </c>
      <c r="Y367" s="36">
        <f>SUMIFS(СВЦЭМ!$J$34:$J$777,СВЦЭМ!$A$34:$A$777,$A367,СВЦЭМ!$B$34:$B$777,Y$353)+'СЕТ СН'!$F$16</f>
        <v>0</v>
      </c>
    </row>
    <row r="368" spans="1:27" ht="15.75" hidden="1" x14ac:dyDescent="0.2">
      <c r="A368" s="35">
        <f t="shared" si="10"/>
        <v>43876</v>
      </c>
      <c r="B368" s="36">
        <f>SUMIFS(СВЦЭМ!$J$34:$J$777,СВЦЭМ!$A$34:$A$777,$A368,СВЦЭМ!$B$34:$B$777,B$353)+'СЕТ СН'!$F$16</f>
        <v>0</v>
      </c>
      <c r="C368" s="36">
        <f>SUMIFS(СВЦЭМ!$J$34:$J$777,СВЦЭМ!$A$34:$A$777,$A368,СВЦЭМ!$B$34:$B$777,C$353)+'СЕТ СН'!$F$16</f>
        <v>0</v>
      </c>
      <c r="D368" s="36">
        <f>SUMIFS(СВЦЭМ!$J$34:$J$777,СВЦЭМ!$A$34:$A$777,$A368,СВЦЭМ!$B$34:$B$777,D$353)+'СЕТ СН'!$F$16</f>
        <v>0</v>
      </c>
      <c r="E368" s="36">
        <f>SUMIFS(СВЦЭМ!$J$34:$J$777,СВЦЭМ!$A$34:$A$777,$A368,СВЦЭМ!$B$34:$B$777,E$353)+'СЕТ СН'!$F$16</f>
        <v>0</v>
      </c>
      <c r="F368" s="36">
        <f>SUMIFS(СВЦЭМ!$J$34:$J$777,СВЦЭМ!$A$34:$A$777,$A368,СВЦЭМ!$B$34:$B$777,F$353)+'СЕТ СН'!$F$16</f>
        <v>0</v>
      </c>
      <c r="G368" s="36">
        <f>SUMIFS(СВЦЭМ!$J$34:$J$777,СВЦЭМ!$A$34:$A$777,$A368,СВЦЭМ!$B$34:$B$777,G$353)+'СЕТ СН'!$F$16</f>
        <v>0</v>
      </c>
      <c r="H368" s="36">
        <f>SUMIFS(СВЦЭМ!$J$34:$J$777,СВЦЭМ!$A$34:$A$777,$A368,СВЦЭМ!$B$34:$B$777,H$353)+'СЕТ СН'!$F$16</f>
        <v>0</v>
      </c>
      <c r="I368" s="36">
        <f>SUMIFS(СВЦЭМ!$J$34:$J$777,СВЦЭМ!$A$34:$A$777,$A368,СВЦЭМ!$B$34:$B$777,I$353)+'СЕТ СН'!$F$16</f>
        <v>0</v>
      </c>
      <c r="J368" s="36">
        <f>SUMIFS(СВЦЭМ!$J$34:$J$777,СВЦЭМ!$A$34:$A$777,$A368,СВЦЭМ!$B$34:$B$777,J$353)+'СЕТ СН'!$F$16</f>
        <v>0</v>
      </c>
      <c r="K368" s="36">
        <f>SUMIFS(СВЦЭМ!$J$34:$J$777,СВЦЭМ!$A$34:$A$777,$A368,СВЦЭМ!$B$34:$B$777,K$353)+'СЕТ СН'!$F$16</f>
        <v>0</v>
      </c>
      <c r="L368" s="36">
        <f>SUMIFS(СВЦЭМ!$J$34:$J$777,СВЦЭМ!$A$34:$A$777,$A368,СВЦЭМ!$B$34:$B$777,L$353)+'СЕТ СН'!$F$16</f>
        <v>0</v>
      </c>
      <c r="M368" s="36">
        <f>SUMIFS(СВЦЭМ!$J$34:$J$777,СВЦЭМ!$A$34:$A$777,$A368,СВЦЭМ!$B$34:$B$777,M$353)+'СЕТ СН'!$F$16</f>
        <v>0</v>
      </c>
      <c r="N368" s="36">
        <f>SUMIFS(СВЦЭМ!$J$34:$J$777,СВЦЭМ!$A$34:$A$777,$A368,СВЦЭМ!$B$34:$B$777,N$353)+'СЕТ СН'!$F$16</f>
        <v>0</v>
      </c>
      <c r="O368" s="36">
        <f>SUMIFS(СВЦЭМ!$J$34:$J$777,СВЦЭМ!$A$34:$A$777,$A368,СВЦЭМ!$B$34:$B$777,O$353)+'СЕТ СН'!$F$16</f>
        <v>0</v>
      </c>
      <c r="P368" s="36">
        <f>SUMIFS(СВЦЭМ!$J$34:$J$777,СВЦЭМ!$A$34:$A$777,$A368,СВЦЭМ!$B$34:$B$777,P$353)+'СЕТ СН'!$F$16</f>
        <v>0</v>
      </c>
      <c r="Q368" s="36">
        <f>SUMIFS(СВЦЭМ!$J$34:$J$777,СВЦЭМ!$A$34:$A$777,$A368,СВЦЭМ!$B$34:$B$777,Q$353)+'СЕТ СН'!$F$16</f>
        <v>0</v>
      </c>
      <c r="R368" s="36">
        <f>SUMIFS(СВЦЭМ!$J$34:$J$777,СВЦЭМ!$A$34:$A$777,$A368,СВЦЭМ!$B$34:$B$777,R$353)+'СЕТ СН'!$F$16</f>
        <v>0</v>
      </c>
      <c r="S368" s="36">
        <f>SUMIFS(СВЦЭМ!$J$34:$J$777,СВЦЭМ!$A$34:$A$777,$A368,СВЦЭМ!$B$34:$B$777,S$353)+'СЕТ СН'!$F$16</f>
        <v>0</v>
      </c>
      <c r="T368" s="36">
        <f>SUMIFS(СВЦЭМ!$J$34:$J$777,СВЦЭМ!$A$34:$A$777,$A368,СВЦЭМ!$B$34:$B$777,T$353)+'СЕТ СН'!$F$16</f>
        <v>0</v>
      </c>
      <c r="U368" s="36">
        <f>SUMIFS(СВЦЭМ!$J$34:$J$777,СВЦЭМ!$A$34:$A$777,$A368,СВЦЭМ!$B$34:$B$777,U$353)+'СЕТ СН'!$F$16</f>
        <v>0</v>
      </c>
      <c r="V368" s="36">
        <f>SUMIFS(СВЦЭМ!$J$34:$J$777,СВЦЭМ!$A$34:$A$777,$A368,СВЦЭМ!$B$34:$B$777,V$353)+'СЕТ СН'!$F$16</f>
        <v>0</v>
      </c>
      <c r="W368" s="36">
        <f>SUMIFS(СВЦЭМ!$J$34:$J$777,СВЦЭМ!$A$34:$A$777,$A368,СВЦЭМ!$B$34:$B$777,W$353)+'СЕТ СН'!$F$16</f>
        <v>0</v>
      </c>
      <c r="X368" s="36">
        <f>SUMIFS(СВЦЭМ!$J$34:$J$777,СВЦЭМ!$A$34:$A$777,$A368,СВЦЭМ!$B$34:$B$777,X$353)+'СЕТ СН'!$F$16</f>
        <v>0</v>
      </c>
      <c r="Y368" s="36">
        <f>SUMIFS(СВЦЭМ!$J$34:$J$777,СВЦЭМ!$A$34:$A$777,$A368,СВЦЭМ!$B$34:$B$777,Y$353)+'СЕТ СН'!$F$16</f>
        <v>0</v>
      </c>
    </row>
    <row r="369" spans="1:25" ht="15.75" hidden="1" x14ac:dyDescent="0.2">
      <c r="A369" s="35">
        <f t="shared" si="10"/>
        <v>43877</v>
      </c>
      <c r="B369" s="36">
        <f>SUMIFS(СВЦЭМ!$J$34:$J$777,СВЦЭМ!$A$34:$A$777,$A369,СВЦЭМ!$B$34:$B$777,B$353)+'СЕТ СН'!$F$16</f>
        <v>0</v>
      </c>
      <c r="C369" s="36">
        <f>SUMIFS(СВЦЭМ!$J$34:$J$777,СВЦЭМ!$A$34:$A$777,$A369,СВЦЭМ!$B$34:$B$777,C$353)+'СЕТ СН'!$F$16</f>
        <v>0</v>
      </c>
      <c r="D369" s="36">
        <f>SUMIFS(СВЦЭМ!$J$34:$J$777,СВЦЭМ!$A$34:$A$777,$A369,СВЦЭМ!$B$34:$B$777,D$353)+'СЕТ СН'!$F$16</f>
        <v>0</v>
      </c>
      <c r="E369" s="36">
        <f>SUMIFS(СВЦЭМ!$J$34:$J$777,СВЦЭМ!$A$34:$A$777,$A369,СВЦЭМ!$B$34:$B$777,E$353)+'СЕТ СН'!$F$16</f>
        <v>0</v>
      </c>
      <c r="F369" s="36">
        <f>SUMIFS(СВЦЭМ!$J$34:$J$777,СВЦЭМ!$A$34:$A$777,$A369,СВЦЭМ!$B$34:$B$777,F$353)+'СЕТ СН'!$F$16</f>
        <v>0</v>
      </c>
      <c r="G369" s="36">
        <f>SUMIFS(СВЦЭМ!$J$34:$J$777,СВЦЭМ!$A$34:$A$777,$A369,СВЦЭМ!$B$34:$B$777,G$353)+'СЕТ СН'!$F$16</f>
        <v>0</v>
      </c>
      <c r="H369" s="36">
        <f>SUMIFS(СВЦЭМ!$J$34:$J$777,СВЦЭМ!$A$34:$A$777,$A369,СВЦЭМ!$B$34:$B$777,H$353)+'СЕТ СН'!$F$16</f>
        <v>0</v>
      </c>
      <c r="I369" s="36">
        <f>SUMIFS(СВЦЭМ!$J$34:$J$777,СВЦЭМ!$A$34:$A$777,$A369,СВЦЭМ!$B$34:$B$777,I$353)+'СЕТ СН'!$F$16</f>
        <v>0</v>
      </c>
      <c r="J369" s="36">
        <f>SUMIFS(СВЦЭМ!$J$34:$J$777,СВЦЭМ!$A$34:$A$777,$A369,СВЦЭМ!$B$34:$B$777,J$353)+'СЕТ СН'!$F$16</f>
        <v>0</v>
      </c>
      <c r="K369" s="36">
        <f>SUMIFS(СВЦЭМ!$J$34:$J$777,СВЦЭМ!$A$34:$A$777,$A369,СВЦЭМ!$B$34:$B$777,K$353)+'СЕТ СН'!$F$16</f>
        <v>0</v>
      </c>
      <c r="L369" s="36">
        <f>SUMIFS(СВЦЭМ!$J$34:$J$777,СВЦЭМ!$A$34:$A$777,$A369,СВЦЭМ!$B$34:$B$777,L$353)+'СЕТ СН'!$F$16</f>
        <v>0</v>
      </c>
      <c r="M369" s="36">
        <f>SUMIFS(СВЦЭМ!$J$34:$J$777,СВЦЭМ!$A$34:$A$777,$A369,СВЦЭМ!$B$34:$B$777,M$353)+'СЕТ СН'!$F$16</f>
        <v>0</v>
      </c>
      <c r="N369" s="36">
        <f>SUMIFS(СВЦЭМ!$J$34:$J$777,СВЦЭМ!$A$34:$A$777,$A369,СВЦЭМ!$B$34:$B$777,N$353)+'СЕТ СН'!$F$16</f>
        <v>0</v>
      </c>
      <c r="O369" s="36">
        <f>SUMIFS(СВЦЭМ!$J$34:$J$777,СВЦЭМ!$A$34:$A$777,$A369,СВЦЭМ!$B$34:$B$777,O$353)+'СЕТ СН'!$F$16</f>
        <v>0</v>
      </c>
      <c r="P369" s="36">
        <f>SUMIFS(СВЦЭМ!$J$34:$J$777,СВЦЭМ!$A$34:$A$777,$A369,СВЦЭМ!$B$34:$B$777,P$353)+'СЕТ СН'!$F$16</f>
        <v>0</v>
      </c>
      <c r="Q369" s="36">
        <f>SUMIFS(СВЦЭМ!$J$34:$J$777,СВЦЭМ!$A$34:$A$777,$A369,СВЦЭМ!$B$34:$B$777,Q$353)+'СЕТ СН'!$F$16</f>
        <v>0</v>
      </c>
      <c r="R369" s="36">
        <f>SUMIFS(СВЦЭМ!$J$34:$J$777,СВЦЭМ!$A$34:$A$777,$A369,СВЦЭМ!$B$34:$B$777,R$353)+'СЕТ СН'!$F$16</f>
        <v>0</v>
      </c>
      <c r="S369" s="36">
        <f>SUMIFS(СВЦЭМ!$J$34:$J$777,СВЦЭМ!$A$34:$A$777,$A369,СВЦЭМ!$B$34:$B$777,S$353)+'СЕТ СН'!$F$16</f>
        <v>0</v>
      </c>
      <c r="T369" s="36">
        <f>SUMIFS(СВЦЭМ!$J$34:$J$777,СВЦЭМ!$A$34:$A$777,$A369,СВЦЭМ!$B$34:$B$777,T$353)+'СЕТ СН'!$F$16</f>
        <v>0</v>
      </c>
      <c r="U369" s="36">
        <f>SUMIFS(СВЦЭМ!$J$34:$J$777,СВЦЭМ!$A$34:$A$777,$A369,СВЦЭМ!$B$34:$B$777,U$353)+'СЕТ СН'!$F$16</f>
        <v>0</v>
      </c>
      <c r="V369" s="36">
        <f>SUMIFS(СВЦЭМ!$J$34:$J$777,СВЦЭМ!$A$34:$A$777,$A369,СВЦЭМ!$B$34:$B$777,V$353)+'СЕТ СН'!$F$16</f>
        <v>0</v>
      </c>
      <c r="W369" s="36">
        <f>SUMIFS(СВЦЭМ!$J$34:$J$777,СВЦЭМ!$A$34:$A$777,$A369,СВЦЭМ!$B$34:$B$777,W$353)+'СЕТ СН'!$F$16</f>
        <v>0</v>
      </c>
      <c r="X369" s="36">
        <f>SUMIFS(СВЦЭМ!$J$34:$J$777,СВЦЭМ!$A$34:$A$777,$A369,СВЦЭМ!$B$34:$B$777,X$353)+'СЕТ СН'!$F$16</f>
        <v>0</v>
      </c>
      <c r="Y369" s="36">
        <f>SUMIFS(СВЦЭМ!$J$34:$J$777,СВЦЭМ!$A$34:$A$777,$A369,СВЦЭМ!$B$34:$B$777,Y$353)+'СЕТ СН'!$F$16</f>
        <v>0</v>
      </c>
    </row>
    <row r="370" spans="1:25" ht="15.75" hidden="1" x14ac:dyDescent="0.2">
      <c r="A370" s="35">
        <f t="shared" si="10"/>
        <v>43878</v>
      </c>
      <c r="B370" s="36">
        <f>SUMIFS(СВЦЭМ!$J$34:$J$777,СВЦЭМ!$A$34:$A$777,$A370,СВЦЭМ!$B$34:$B$777,B$353)+'СЕТ СН'!$F$16</f>
        <v>0</v>
      </c>
      <c r="C370" s="36">
        <f>SUMIFS(СВЦЭМ!$J$34:$J$777,СВЦЭМ!$A$34:$A$777,$A370,СВЦЭМ!$B$34:$B$777,C$353)+'СЕТ СН'!$F$16</f>
        <v>0</v>
      </c>
      <c r="D370" s="36">
        <f>SUMIFS(СВЦЭМ!$J$34:$J$777,СВЦЭМ!$A$34:$A$777,$A370,СВЦЭМ!$B$34:$B$777,D$353)+'СЕТ СН'!$F$16</f>
        <v>0</v>
      </c>
      <c r="E370" s="36">
        <f>SUMIFS(СВЦЭМ!$J$34:$J$777,СВЦЭМ!$A$34:$A$777,$A370,СВЦЭМ!$B$34:$B$777,E$353)+'СЕТ СН'!$F$16</f>
        <v>0</v>
      </c>
      <c r="F370" s="36">
        <f>SUMIFS(СВЦЭМ!$J$34:$J$777,СВЦЭМ!$A$34:$A$777,$A370,СВЦЭМ!$B$34:$B$777,F$353)+'СЕТ СН'!$F$16</f>
        <v>0</v>
      </c>
      <c r="G370" s="36">
        <f>SUMIFS(СВЦЭМ!$J$34:$J$777,СВЦЭМ!$A$34:$A$777,$A370,СВЦЭМ!$B$34:$B$777,G$353)+'СЕТ СН'!$F$16</f>
        <v>0</v>
      </c>
      <c r="H370" s="36">
        <f>SUMIFS(СВЦЭМ!$J$34:$J$777,СВЦЭМ!$A$34:$A$777,$A370,СВЦЭМ!$B$34:$B$777,H$353)+'СЕТ СН'!$F$16</f>
        <v>0</v>
      </c>
      <c r="I370" s="36">
        <f>SUMIFS(СВЦЭМ!$J$34:$J$777,СВЦЭМ!$A$34:$A$777,$A370,СВЦЭМ!$B$34:$B$777,I$353)+'СЕТ СН'!$F$16</f>
        <v>0</v>
      </c>
      <c r="J370" s="36">
        <f>SUMIFS(СВЦЭМ!$J$34:$J$777,СВЦЭМ!$A$34:$A$777,$A370,СВЦЭМ!$B$34:$B$777,J$353)+'СЕТ СН'!$F$16</f>
        <v>0</v>
      </c>
      <c r="K370" s="36">
        <f>SUMIFS(СВЦЭМ!$J$34:$J$777,СВЦЭМ!$A$34:$A$777,$A370,СВЦЭМ!$B$34:$B$777,K$353)+'СЕТ СН'!$F$16</f>
        <v>0</v>
      </c>
      <c r="L370" s="36">
        <f>SUMIFS(СВЦЭМ!$J$34:$J$777,СВЦЭМ!$A$34:$A$777,$A370,СВЦЭМ!$B$34:$B$777,L$353)+'СЕТ СН'!$F$16</f>
        <v>0</v>
      </c>
      <c r="M370" s="36">
        <f>SUMIFS(СВЦЭМ!$J$34:$J$777,СВЦЭМ!$A$34:$A$777,$A370,СВЦЭМ!$B$34:$B$777,M$353)+'СЕТ СН'!$F$16</f>
        <v>0</v>
      </c>
      <c r="N370" s="36">
        <f>SUMIFS(СВЦЭМ!$J$34:$J$777,СВЦЭМ!$A$34:$A$777,$A370,СВЦЭМ!$B$34:$B$777,N$353)+'СЕТ СН'!$F$16</f>
        <v>0</v>
      </c>
      <c r="O370" s="36">
        <f>SUMIFS(СВЦЭМ!$J$34:$J$777,СВЦЭМ!$A$34:$A$777,$A370,СВЦЭМ!$B$34:$B$777,O$353)+'СЕТ СН'!$F$16</f>
        <v>0</v>
      </c>
      <c r="P370" s="36">
        <f>SUMIFS(СВЦЭМ!$J$34:$J$777,СВЦЭМ!$A$34:$A$777,$A370,СВЦЭМ!$B$34:$B$777,P$353)+'СЕТ СН'!$F$16</f>
        <v>0</v>
      </c>
      <c r="Q370" s="36">
        <f>SUMIFS(СВЦЭМ!$J$34:$J$777,СВЦЭМ!$A$34:$A$777,$A370,СВЦЭМ!$B$34:$B$777,Q$353)+'СЕТ СН'!$F$16</f>
        <v>0</v>
      </c>
      <c r="R370" s="36">
        <f>SUMIFS(СВЦЭМ!$J$34:$J$777,СВЦЭМ!$A$34:$A$777,$A370,СВЦЭМ!$B$34:$B$777,R$353)+'СЕТ СН'!$F$16</f>
        <v>0</v>
      </c>
      <c r="S370" s="36">
        <f>SUMIFS(СВЦЭМ!$J$34:$J$777,СВЦЭМ!$A$34:$A$777,$A370,СВЦЭМ!$B$34:$B$777,S$353)+'СЕТ СН'!$F$16</f>
        <v>0</v>
      </c>
      <c r="T370" s="36">
        <f>SUMIFS(СВЦЭМ!$J$34:$J$777,СВЦЭМ!$A$34:$A$777,$A370,СВЦЭМ!$B$34:$B$777,T$353)+'СЕТ СН'!$F$16</f>
        <v>0</v>
      </c>
      <c r="U370" s="36">
        <f>SUMIFS(СВЦЭМ!$J$34:$J$777,СВЦЭМ!$A$34:$A$777,$A370,СВЦЭМ!$B$34:$B$777,U$353)+'СЕТ СН'!$F$16</f>
        <v>0</v>
      </c>
      <c r="V370" s="36">
        <f>SUMIFS(СВЦЭМ!$J$34:$J$777,СВЦЭМ!$A$34:$A$777,$A370,СВЦЭМ!$B$34:$B$777,V$353)+'СЕТ СН'!$F$16</f>
        <v>0</v>
      </c>
      <c r="W370" s="36">
        <f>SUMIFS(СВЦЭМ!$J$34:$J$777,СВЦЭМ!$A$34:$A$777,$A370,СВЦЭМ!$B$34:$B$777,W$353)+'СЕТ СН'!$F$16</f>
        <v>0</v>
      </c>
      <c r="X370" s="36">
        <f>SUMIFS(СВЦЭМ!$J$34:$J$777,СВЦЭМ!$A$34:$A$777,$A370,СВЦЭМ!$B$34:$B$777,X$353)+'СЕТ СН'!$F$16</f>
        <v>0</v>
      </c>
      <c r="Y370" s="36">
        <f>SUMIFS(СВЦЭМ!$J$34:$J$777,СВЦЭМ!$A$34:$A$777,$A370,СВЦЭМ!$B$34:$B$777,Y$353)+'СЕТ СН'!$F$16</f>
        <v>0</v>
      </c>
    </row>
    <row r="371" spans="1:25" ht="15.75" hidden="1" x14ac:dyDescent="0.2">
      <c r="A371" s="35">
        <f t="shared" si="10"/>
        <v>43879</v>
      </c>
      <c r="B371" s="36">
        <f>SUMIFS(СВЦЭМ!$J$34:$J$777,СВЦЭМ!$A$34:$A$777,$A371,СВЦЭМ!$B$34:$B$777,B$353)+'СЕТ СН'!$F$16</f>
        <v>0</v>
      </c>
      <c r="C371" s="36">
        <f>SUMIFS(СВЦЭМ!$J$34:$J$777,СВЦЭМ!$A$34:$A$777,$A371,СВЦЭМ!$B$34:$B$777,C$353)+'СЕТ СН'!$F$16</f>
        <v>0</v>
      </c>
      <c r="D371" s="36">
        <f>SUMIFS(СВЦЭМ!$J$34:$J$777,СВЦЭМ!$A$34:$A$777,$A371,СВЦЭМ!$B$34:$B$777,D$353)+'СЕТ СН'!$F$16</f>
        <v>0</v>
      </c>
      <c r="E371" s="36">
        <f>SUMIFS(СВЦЭМ!$J$34:$J$777,СВЦЭМ!$A$34:$A$777,$A371,СВЦЭМ!$B$34:$B$777,E$353)+'СЕТ СН'!$F$16</f>
        <v>0</v>
      </c>
      <c r="F371" s="36">
        <f>SUMIFS(СВЦЭМ!$J$34:$J$777,СВЦЭМ!$A$34:$A$777,$A371,СВЦЭМ!$B$34:$B$777,F$353)+'СЕТ СН'!$F$16</f>
        <v>0</v>
      </c>
      <c r="G371" s="36">
        <f>SUMIFS(СВЦЭМ!$J$34:$J$777,СВЦЭМ!$A$34:$A$777,$A371,СВЦЭМ!$B$34:$B$777,G$353)+'СЕТ СН'!$F$16</f>
        <v>0</v>
      </c>
      <c r="H371" s="36">
        <f>SUMIFS(СВЦЭМ!$J$34:$J$777,СВЦЭМ!$A$34:$A$777,$A371,СВЦЭМ!$B$34:$B$777,H$353)+'СЕТ СН'!$F$16</f>
        <v>0</v>
      </c>
      <c r="I371" s="36">
        <f>SUMIFS(СВЦЭМ!$J$34:$J$777,СВЦЭМ!$A$34:$A$777,$A371,СВЦЭМ!$B$34:$B$777,I$353)+'СЕТ СН'!$F$16</f>
        <v>0</v>
      </c>
      <c r="J371" s="36">
        <f>SUMIFS(СВЦЭМ!$J$34:$J$777,СВЦЭМ!$A$34:$A$777,$A371,СВЦЭМ!$B$34:$B$777,J$353)+'СЕТ СН'!$F$16</f>
        <v>0</v>
      </c>
      <c r="K371" s="36">
        <f>SUMIFS(СВЦЭМ!$J$34:$J$777,СВЦЭМ!$A$34:$A$777,$A371,СВЦЭМ!$B$34:$B$777,K$353)+'СЕТ СН'!$F$16</f>
        <v>0</v>
      </c>
      <c r="L371" s="36">
        <f>SUMIFS(СВЦЭМ!$J$34:$J$777,СВЦЭМ!$A$34:$A$777,$A371,СВЦЭМ!$B$34:$B$777,L$353)+'СЕТ СН'!$F$16</f>
        <v>0</v>
      </c>
      <c r="M371" s="36">
        <f>SUMIFS(СВЦЭМ!$J$34:$J$777,СВЦЭМ!$A$34:$A$777,$A371,СВЦЭМ!$B$34:$B$777,M$353)+'СЕТ СН'!$F$16</f>
        <v>0</v>
      </c>
      <c r="N371" s="36">
        <f>SUMIFS(СВЦЭМ!$J$34:$J$777,СВЦЭМ!$A$34:$A$777,$A371,СВЦЭМ!$B$34:$B$777,N$353)+'СЕТ СН'!$F$16</f>
        <v>0</v>
      </c>
      <c r="O371" s="36">
        <f>SUMIFS(СВЦЭМ!$J$34:$J$777,СВЦЭМ!$A$34:$A$777,$A371,СВЦЭМ!$B$34:$B$777,O$353)+'СЕТ СН'!$F$16</f>
        <v>0</v>
      </c>
      <c r="P371" s="36">
        <f>SUMIFS(СВЦЭМ!$J$34:$J$777,СВЦЭМ!$A$34:$A$777,$A371,СВЦЭМ!$B$34:$B$777,P$353)+'СЕТ СН'!$F$16</f>
        <v>0</v>
      </c>
      <c r="Q371" s="36">
        <f>SUMIFS(СВЦЭМ!$J$34:$J$777,СВЦЭМ!$A$34:$A$777,$A371,СВЦЭМ!$B$34:$B$777,Q$353)+'СЕТ СН'!$F$16</f>
        <v>0</v>
      </c>
      <c r="R371" s="36">
        <f>SUMIFS(СВЦЭМ!$J$34:$J$777,СВЦЭМ!$A$34:$A$777,$A371,СВЦЭМ!$B$34:$B$777,R$353)+'СЕТ СН'!$F$16</f>
        <v>0</v>
      </c>
      <c r="S371" s="36">
        <f>SUMIFS(СВЦЭМ!$J$34:$J$777,СВЦЭМ!$A$34:$A$777,$A371,СВЦЭМ!$B$34:$B$777,S$353)+'СЕТ СН'!$F$16</f>
        <v>0</v>
      </c>
      <c r="T371" s="36">
        <f>SUMIFS(СВЦЭМ!$J$34:$J$777,СВЦЭМ!$A$34:$A$777,$A371,СВЦЭМ!$B$34:$B$777,T$353)+'СЕТ СН'!$F$16</f>
        <v>0</v>
      </c>
      <c r="U371" s="36">
        <f>SUMIFS(СВЦЭМ!$J$34:$J$777,СВЦЭМ!$A$34:$A$777,$A371,СВЦЭМ!$B$34:$B$777,U$353)+'СЕТ СН'!$F$16</f>
        <v>0</v>
      </c>
      <c r="V371" s="36">
        <f>SUMIFS(СВЦЭМ!$J$34:$J$777,СВЦЭМ!$A$34:$A$777,$A371,СВЦЭМ!$B$34:$B$777,V$353)+'СЕТ СН'!$F$16</f>
        <v>0</v>
      </c>
      <c r="W371" s="36">
        <f>SUMIFS(СВЦЭМ!$J$34:$J$777,СВЦЭМ!$A$34:$A$777,$A371,СВЦЭМ!$B$34:$B$777,W$353)+'СЕТ СН'!$F$16</f>
        <v>0</v>
      </c>
      <c r="X371" s="36">
        <f>SUMIFS(СВЦЭМ!$J$34:$J$777,СВЦЭМ!$A$34:$A$777,$A371,СВЦЭМ!$B$34:$B$777,X$353)+'СЕТ СН'!$F$16</f>
        <v>0</v>
      </c>
      <c r="Y371" s="36">
        <f>SUMIFS(СВЦЭМ!$J$34:$J$777,СВЦЭМ!$A$34:$A$777,$A371,СВЦЭМ!$B$34:$B$777,Y$353)+'СЕТ СН'!$F$16</f>
        <v>0</v>
      </c>
    </row>
    <row r="372" spans="1:25" ht="15.75" hidden="1" x14ac:dyDescent="0.2">
      <c r="A372" s="35">
        <f t="shared" si="10"/>
        <v>43880</v>
      </c>
      <c r="B372" s="36">
        <f>SUMIFS(СВЦЭМ!$J$34:$J$777,СВЦЭМ!$A$34:$A$777,$A372,СВЦЭМ!$B$34:$B$777,B$353)+'СЕТ СН'!$F$16</f>
        <v>0</v>
      </c>
      <c r="C372" s="36">
        <f>SUMIFS(СВЦЭМ!$J$34:$J$777,СВЦЭМ!$A$34:$A$777,$A372,СВЦЭМ!$B$34:$B$777,C$353)+'СЕТ СН'!$F$16</f>
        <v>0</v>
      </c>
      <c r="D372" s="36">
        <f>SUMIFS(СВЦЭМ!$J$34:$J$777,СВЦЭМ!$A$34:$A$777,$A372,СВЦЭМ!$B$34:$B$777,D$353)+'СЕТ СН'!$F$16</f>
        <v>0</v>
      </c>
      <c r="E372" s="36">
        <f>SUMIFS(СВЦЭМ!$J$34:$J$777,СВЦЭМ!$A$34:$A$777,$A372,СВЦЭМ!$B$34:$B$777,E$353)+'СЕТ СН'!$F$16</f>
        <v>0</v>
      </c>
      <c r="F372" s="36">
        <f>SUMIFS(СВЦЭМ!$J$34:$J$777,СВЦЭМ!$A$34:$A$777,$A372,СВЦЭМ!$B$34:$B$777,F$353)+'СЕТ СН'!$F$16</f>
        <v>0</v>
      </c>
      <c r="G372" s="36">
        <f>SUMIFS(СВЦЭМ!$J$34:$J$777,СВЦЭМ!$A$34:$A$777,$A372,СВЦЭМ!$B$34:$B$777,G$353)+'СЕТ СН'!$F$16</f>
        <v>0</v>
      </c>
      <c r="H372" s="36">
        <f>SUMIFS(СВЦЭМ!$J$34:$J$777,СВЦЭМ!$A$34:$A$777,$A372,СВЦЭМ!$B$34:$B$777,H$353)+'СЕТ СН'!$F$16</f>
        <v>0</v>
      </c>
      <c r="I372" s="36">
        <f>SUMIFS(СВЦЭМ!$J$34:$J$777,СВЦЭМ!$A$34:$A$777,$A372,СВЦЭМ!$B$34:$B$777,I$353)+'СЕТ СН'!$F$16</f>
        <v>0</v>
      </c>
      <c r="J372" s="36">
        <f>SUMIFS(СВЦЭМ!$J$34:$J$777,СВЦЭМ!$A$34:$A$777,$A372,СВЦЭМ!$B$34:$B$777,J$353)+'СЕТ СН'!$F$16</f>
        <v>0</v>
      </c>
      <c r="K372" s="36">
        <f>SUMIFS(СВЦЭМ!$J$34:$J$777,СВЦЭМ!$A$34:$A$777,$A372,СВЦЭМ!$B$34:$B$777,K$353)+'СЕТ СН'!$F$16</f>
        <v>0</v>
      </c>
      <c r="L372" s="36">
        <f>SUMIFS(СВЦЭМ!$J$34:$J$777,СВЦЭМ!$A$34:$A$777,$A372,СВЦЭМ!$B$34:$B$777,L$353)+'СЕТ СН'!$F$16</f>
        <v>0</v>
      </c>
      <c r="M372" s="36">
        <f>SUMIFS(СВЦЭМ!$J$34:$J$777,СВЦЭМ!$A$34:$A$777,$A372,СВЦЭМ!$B$34:$B$777,M$353)+'СЕТ СН'!$F$16</f>
        <v>0</v>
      </c>
      <c r="N372" s="36">
        <f>SUMIFS(СВЦЭМ!$J$34:$J$777,СВЦЭМ!$A$34:$A$777,$A372,СВЦЭМ!$B$34:$B$777,N$353)+'СЕТ СН'!$F$16</f>
        <v>0</v>
      </c>
      <c r="O372" s="36">
        <f>SUMIFS(СВЦЭМ!$J$34:$J$777,СВЦЭМ!$A$34:$A$777,$A372,СВЦЭМ!$B$34:$B$777,O$353)+'СЕТ СН'!$F$16</f>
        <v>0</v>
      </c>
      <c r="P372" s="36">
        <f>SUMIFS(СВЦЭМ!$J$34:$J$777,СВЦЭМ!$A$34:$A$777,$A372,СВЦЭМ!$B$34:$B$777,P$353)+'СЕТ СН'!$F$16</f>
        <v>0</v>
      </c>
      <c r="Q372" s="36">
        <f>SUMIFS(СВЦЭМ!$J$34:$J$777,СВЦЭМ!$A$34:$A$777,$A372,СВЦЭМ!$B$34:$B$777,Q$353)+'СЕТ СН'!$F$16</f>
        <v>0</v>
      </c>
      <c r="R372" s="36">
        <f>SUMIFS(СВЦЭМ!$J$34:$J$777,СВЦЭМ!$A$34:$A$777,$A372,СВЦЭМ!$B$34:$B$777,R$353)+'СЕТ СН'!$F$16</f>
        <v>0</v>
      </c>
      <c r="S372" s="36">
        <f>SUMIFS(СВЦЭМ!$J$34:$J$777,СВЦЭМ!$A$34:$A$777,$A372,СВЦЭМ!$B$34:$B$777,S$353)+'СЕТ СН'!$F$16</f>
        <v>0</v>
      </c>
      <c r="T372" s="36">
        <f>SUMIFS(СВЦЭМ!$J$34:$J$777,СВЦЭМ!$A$34:$A$777,$A372,СВЦЭМ!$B$34:$B$777,T$353)+'СЕТ СН'!$F$16</f>
        <v>0</v>
      </c>
      <c r="U372" s="36">
        <f>SUMIFS(СВЦЭМ!$J$34:$J$777,СВЦЭМ!$A$34:$A$777,$A372,СВЦЭМ!$B$34:$B$777,U$353)+'СЕТ СН'!$F$16</f>
        <v>0</v>
      </c>
      <c r="V372" s="36">
        <f>SUMIFS(СВЦЭМ!$J$34:$J$777,СВЦЭМ!$A$34:$A$777,$A372,СВЦЭМ!$B$34:$B$777,V$353)+'СЕТ СН'!$F$16</f>
        <v>0</v>
      </c>
      <c r="W372" s="36">
        <f>SUMIFS(СВЦЭМ!$J$34:$J$777,СВЦЭМ!$A$34:$A$777,$A372,СВЦЭМ!$B$34:$B$777,W$353)+'СЕТ СН'!$F$16</f>
        <v>0</v>
      </c>
      <c r="X372" s="36">
        <f>SUMIFS(СВЦЭМ!$J$34:$J$777,СВЦЭМ!$A$34:$A$777,$A372,СВЦЭМ!$B$34:$B$777,X$353)+'СЕТ СН'!$F$16</f>
        <v>0</v>
      </c>
      <c r="Y372" s="36">
        <f>SUMIFS(СВЦЭМ!$J$34:$J$777,СВЦЭМ!$A$34:$A$777,$A372,СВЦЭМ!$B$34:$B$777,Y$353)+'СЕТ СН'!$F$16</f>
        <v>0</v>
      </c>
    </row>
    <row r="373" spans="1:25" ht="15.75" hidden="1" x14ac:dyDescent="0.2">
      <c r="A373" s="35">
        <f t="shared" si="10"/>
        <v>43881</v>
      </c>
      <c r="B373" s="36">
        <f>SUMIFS(СВЦЭМ!$J$34:$J$777,СВЦЭМ!$A$34:$A$777,$A373,СВЦЭМ!$B$34:$B$777,B$353)+'СЕТ СН'!$F$16</f>
        <v>0</v>
      </c>
      <c r="C373" s="36">
        <f>SUMIFS(СВЦЭМ!$J$34:$J$777,СВЦЭМ!$A$34:$A$777,$A373,СВЦЭМ!$B$34:$B$777,C$353)+'СЕТ СН'!$F$16</f>
        <v>0</v>
      </c>
      <c r="D373" s="36">
        <f>SUMIFS(СВЦЭМ!$J$34:$J$777,СВЦЭМ!$A$34:$A$777,$A373,СВЦЭМ!$B$34:$B$777,D$353)+'СЕТ СН'!$F$16</f>
        <v>0</v>
      </c>
      <c r="E373" s="36">
        <f>SUMIFS(СВЦЭМ!$J$34:$J$777,СВЦЭМ!$A$34:$A$777,$A373,СВЦЭМ!$B$34:$B$777,E$353)+'СЕТ СН'!$F$16</f>
        <v>0</v>
      </c>
      <c r="F373" s="36">
        <f>SUMIFS(СВЦЭМ!$J$34:$J$777,СВЦЭМ!$A$34:$A$777,$A373,СВЦЭМ!$B$34:$B$777,F$353)+'СЕТ СН'!$F$16</f>
        <v>0</v>
      </c>
      <c r="G373" s="36">
        <f>SUMIFS(СВЦЭМ!$J$34:$J$777,СВЦЭМ!$A$34:$A$777,$A373,СВЦЭМ!$B$34:$B$777,G$353)+'СЕТ СН'!$F$16</f>
        <v>0</v>
      </c>
      <c r="H373" s="36">
        <f>SUMIFS(СВЦЭМ!$J$34:$J$777,СВЦЭМ!$A$34:$A$777,$A373,СВЦЭМ!$B$34:$B$777,H$353)+'СЕТ СН'!$F$16</f>
        <v>0</v>
      </c>
      <c r="I373" s="36">
        <f>SUMIFS(СВЦЭМ!$J$34:$J$777,СВЦЭМ!$A$34:$A$777,$A373,СВЦЭМ!$B$34:$B$777,I$353)+'СЕТ СН'!$F$16</f>
        <v>0</v>
      </c>
      <c r="J373" s="36">
        <f>SUMIFS(СВЦЭМ!$J$34:$J$777,СВЦЭМ!$A$34:$A$777,$A373,СВЦЭМ!$B$34:$B$777,J$353)+'СЕТ СН'!$F$16</f>
        <v>0</v>
      </c>
      <c r="K373" s="36">
        <f>SUMIFS(СВЦЭМ!$J$34:$J$777,СВЦЭМ!$A$34:$A$777,$A373,СВЦЭМ!$B$34:$B$777,K$353)+'СЕТ СН'!$F$16</f>
        <v>0</v>
      </c>
      <c r="L373" s="36">
        <f>SUMIFS(СВЦЭМ!$J$34:$J$777,СВЦЭМ!$A$34:$A$777,$A373,СВЦЭМ!$B$34:$B$777,L$353)+'СЕТ СН'!$F$16</f>
        <v>0</v>
      </c>
      <c r="M373" s="36">
        <f>SUMIFS(СВЦЭМ!$J$34:$J$777,СВЦЭМ!$A$34:$A$777,$A373,СВЦЭМ!$B$34:$B$777,M$353)+'СЕТ СН'!$F$16</f>
        <v>0</v>
      </c>
      <c r="N373" s="36">
        <f>SUMIFS(СВЦЭМ!$J$34:$J$777,СВЦЭМ!$A$34:$A$777,$A373,СВЦЭМ!$B$34:$B$777,N$353)+'СЕТ СН'!$F$16</f>
        <v>0</v>
      </c>
      <c r="O373" s="36">
        <f>SUMIFS(СВЦЭМ!$J$34:$J$777,СВЦЭМ!$A$34:$A$777,$A373,СВЦЭМ!$B$34:$B$777,O$353)+'СЕТ СН'!$F$16</f>
        <v>0</v>
      </c>
      <c r="P373" s="36">
        <f>SUMIFS(СВЦЭМ!$J$34:$J$777,СВЦЭМ!$A$34:$A$777,$A373,СВЦЭМ!$B$34:$B$777,P$353)+'СЕТ СН'!$F$16</f>
        <v>0</v>
      </c>
      <c r="Q373" s="36">
        <f>SUMIFS(СВЦЭМ!$J$34:$J$777,СВЦЭМ!$A$34:$A$777,$A373,СВЦЭМ!$B$34:$B$777,Q$353)+'СЕТ СН'!$F$16</f>
        <v>0</v>
      </c>
      <c r="R373" s="36">
        <f>SUMIFS(СВЦЭМ!$J$34:$J$777,СВЦЭМ!$A$34:$A$777,$A373,СВЦЭМ!$B$34:$B$777,R$353)+'СЕТ СН'!$F$16</f>
        <v>0</v>
      </c>
      <c r="S373" s="36">
        <f>SUMIFS(СВЦЭМ!$J$34:$J$777,СВЦЭМ!$A$34:$A$777,$A373,СВЦЭМ!$B$34:$B$777,S$353)+'СЕТ СН'!$F$16</f>
        <v>0</v>
      </c>
      <c r="T373" s="36">
        <f>SUMIFS(СВЦЭМ!$J$34:$J$777,СВЦЭМ!$A$34:$A$777,$A373,СВЦЭМ!$B$34:$B$777,T$353)+'СЕТ СН'!$F$16</f>
        <v>0</v>
      </c>
      <c r="U373" s="36">
        <f>SUMIFS(СВЦЭМ!$J$34:$J$777,СВЦЭМ!$A$34:$A$777,$A373,СВЦЭМ!$B$34:$B$777,U$353)+'СЕТ СН'!$F$16</f>
        <v>0</v>
      </c>
      <c r="V373" s="36">
        <f>SUMIFS(СВЦЭМ!$J$34:$J$777,СВЦЭМ!$A$34:$A$777,$A373,СВЦЭМ!$B$34:$B$777,V$353)+'СЕТ СН'!$F$16</f>
        <v>0</v>
      </c>
      <c r="W373" s="36">
        <f>SUMIFS(СВЦЭМ!$J$34:$J$777,СВЦЭМ!$A$34:$A$777,$A373,СВЦЭМ!$B$34:$B$777,W$353)+'СЕТ СН'!$F$16</f>
        <v>0</v>
      </c>
      <c r="X373" s="36">
        <f>SUMIFS(СВЦЭМ!$J$34:$J$777,СВЦЭМ!$A$34:$A$777,$A373,СВЦЭМ!$B$34:$B$777,X$353)+'СЕТ СН'!$F$16</f>
        <v>0</v>
      </c>
      <c r="Y373" s="36">
        <f>SUMIFS(СВЦЭМ!$J$34:$J$777,СВЦЭМ!$A$34:$A$777,$A373,СВЦЭМ!$B$34:$B$777,Y$353)+'СЕТ СН'!$F$16</f>
        <v>0</v>
      </c>
    </row>
    <row r="374" spans="1:25" ht="15.75" hidden="1" x14ac:dyDescent="0.2">
      <c r="A374" s="35">
        <f t="shared" si="10"/>
        <v>43882</v>
      </c>
      <c r="B374" s="36">
        <f>SUMIFS(СВЦЭМ!$J$34:$J$777,СВЦЭМ!$A$34:$A$777,$A374,СВЦЭМ!$B$34:$B$777,B$353)+'СЕТ СН'!$F$16</f>
        <v>0</v>
      </c>
      <c r="C374" s="36">
        <f>SUMIFS(СВЦЭМ!$J$34:$J$777,СВЦЭМ!$A$34:$A$777,$A374,СВЦЭМ!$B$34:$B$777,C$353)+'СЕТ СН'!$F$16</f>
        <v>0</v>
      </c>
      <c r="D374" s="36">
        <f>SUMIFS(СВЦЭМ!$J$34:$J$777,СВЦЭМ!$A$34:$A$777,$A374,СВЦЭМ!$B$34:$B$777,D$353)+'СЕТ СН'!$F$16</f>
        <v>0</v>
      </c>
      <c r="E374" s="36">
        <f>SUMIFS(СВЦЭМ!$J$34:$J$777,СВЦЭМ!$A$34:$A$777,$A374,СВЦЭМ!$B$34:$B$777,E$353)+'СЕТ СН'!$F$16</f>
        <v>0</v>
      </c>
      <c r="F374" s="36">
        <f>SUMIFS(СВЦЭМ!$J$34:$J$777,СВЦЭМ!$A$34:$A$777,$A374,СВЦЭМ!$B$34:$B$777,F$353)+'СЕТ СН'!$F$16</f>
        <v>0</v>
      </c>
      <c r="G374" s="36">
        <f>SUMIFS(СВЦЭМ!$J$34:$J$777,СВЦЭМ!$A$34:$A$777,$A374,СВЦЭМ!$B$34:$B$777,G$353)+'СЕТ СН'!$F$16</f>
        <v>0</v>
      </c>
      <c r="H374" s="36">
        <f>SUMIFS(СВЦЭМ!$J$34:$J$777,СВЦЭМ!$A$34:$A$777,$A374,СВЦЭМ!$B$34:$B$777,H$353)+'СЕТ СН'!$F$16</f>
        <v>0</v>
      </c>
      <c r="I374" s="36">
        <f>SUMIFS(СВЦЭМ!$J$34:$J$777,СВЦЭМ!$A$34:$A$777,$A374,СВЦЭМ!$B$34:$B$777,I$353)+'СЕТ СН'!$F$16</f>
        <v>0</v>
      </c>
      <c r="J374" s="36">
        <f>SUMIFS(СВЦЭМ!$J$34:$J$777,СВЦЭМ!$A$34:$A$777,$A374,СВЦЭМ!$B$34:$B$777,J$353)+'СЕТ СН'!$F$16</f>
        <v>0</v>
      </c>
      <c r="K374" s="36">
        <f>SUMIFS(СВЦЭМ!$J$34:$J$777,СВЦЭМ!$A$34:$A$777,$A374,СВЦЭМ!$B$34:$B$777,K$353)+'СЕТ СН'!$F$16</f>
        <v>0</v>
      </c>
      <c r="L374" s="36">
        <f>SUMIFS(СВЦЭМ!$J$34:$J$777,СВЦЭМ!$A$34:$A$777,$A374,СВЦЭМ!$B$34:$B$777,L$353)+'СЕТ СН'!$F$16</f>
        <v>0</v>
      </c>
      <c r="M374" s="36">
        <f>SUMIFS(СВЦЭМ!$J$34:$J$777,СВЦЭМ!$A$34:$A$777,$A374,СВЦЭМ!$B$34:$B$777,M$353)+'СЕТ СН'!$F$16</f>
        <v>0</v>
      </c>
      <c r="N374" s="36">
        <f>SUMIFS(СВЦЭМ!$J$34:$J$777,СВЦЭМ!$A$34:$A$777,$A374,СВЦЭМ!$B$34:$B$777,N$353)+'СЕТ СН'!$F$16</f>
        <v>0</v>
      </c>
      <c r="O374" s="36">
        <f>SUMIFS(СВЦЭМ!$J$34:$J$777,СВЦЭМ!$A$34:$A$777,$A374,СВЦЭМ!$B$34:$B$777,O$353)+'СЕТ СН'!$F$16</f>
        <v>0</v>
      </c>
      <c r="P374" s="36">
        <f>SUMIFS(СВЦЭМ!$J$34:$J$777,СВЦЭМ!$A$34:$A$777,$A374,СВЦЭМ!$B$34:$B$777,P$353)+'СЕТ СН'!$F$16</f>
        <v>0</v>
      </c>
      <c r="Q374" s="36">
        <f>SUMIFS(СВЦЭМ!$J$34:$J$777,СВЦЭМ!$A$34:$A$777,$A374,СВЦЭМ!$B$34:$B$777,Q$353)+'СЕТ СН'!$F$16</f>
        <v>0</v>
      </c>
      <c r="R374" s="36">
        <f>SUMIFS(СВЦЭМ!$J$34:$J$777,СВЦЭМ!$A$34:$A$777,$A374,СВЦЭМ!$B$34:$B$777,R$353)+'СЕТ СН'!$F$16</f>
        <v>0</v>
      </c>
      <c r="S374" s="36">
        <f>SUMIFS(СВЦЭМ!$J$34:$J$777,СВЦЭМ!$A$34:$A$777,$A374,СВЦЭМ!$B$34:$B$777,S$353)+'СЕТ СН'!$F$16</f>
        <v>0</v>
      </c>
      <c r="T374" s="36">
        <f>SUMIFS(СВЦЭМ!$J$34:$J$777,СВЦЭМ!$A$34:$A$777,$A374,СВЦЭМ!$B$34:$B$777,T$353)+'СЕТ СН'!$F$16</f>
        <v>0</v>
      </c>
      <c r="U374" s="36">
        <f>SUMIFS(СВЦЭМ!$J$34:$J$777,СВЦЭМ!$A$34:$A$777,$A374,СВЦЭМ!$B$34:$B$777,U$353)+'СЕТ СН'!$F$16</f>
        <v>0</v>
      </c>
      <c r="V374" s="36">
        <f>SUMIFS(СВЦЭМ!$J$34:$J$777,СВЦЭМ!$A$34:$A$777,$A374,СВЦЭМ!$B$34:$B$777,V$353)+'СЕТ СН'!$F$16</f>
        <v>0</v>
      </c>
      <c r="W374" s="36">
        <f>SUMIFS(СВЦЭМ!$J$34:$J$777,СВЦЭМ!$A$34:$A$777,$A374,СВЦЭМ!$B$34:$B$777,W$353)+'СЕТ СН'!$F$16</f>
        <v>0</v>
      </c>
      <c r="X374" s="36">
        <f>SUMIFS(СВЦЭМ!$J$34:$J$777,СВЦЭМ!$A$34:$A$777,$A374,СВЦЭМ!$B$34:$B$777,X$353)+'СЕТ СН'!$F$16</f>
        <v>0</v>
      </c>
      <c r="Y374" s="36">
        <f>SUMIFS(СВЦЭМ!$J$34:$J$777,СВЦЭМ!$A$34:$A$777,$A374,СВЦЭМ!$B$34:$B$777,Y$353)+'СЕТ СН'!$F$16</f>
        <v>0</v>
      </c>
    </row>
    <row r="375" spans="1:25" ht="15.75" hidden="1" x14ac:dyDescent="0.2">
      <c r="A375" s="35">
        <f t="shared" si="10"/>
        <v>43883</v>
      </c>
      <c r="B375" s="36">
        <f>SUMIFS(СВЦЭМ!$J$34:$J$777,СВЦЭМ!$A$34:$A$777,$A375,СВЦЭМ!$B$34:$B$777,B$353)+'СЕТ СН'!$F$16</f>
        <v>0</v>
      </c>
      <c r="C375" s="36">
        <f>SUMIFS(СВЦЭМ!$J$34:$J$777,СВЦЭМ!$A$34:$A$777,$A375,СВЦЭМ!$B$34:$B$777,C$353)+'СЕТ СН'!$F$16</f>
        <v>0</v>
      </c>
      <c r="D375" s="36">
        <f>SUMIFS(СВЦЭМ!$J$34:$J$777,СВЦЭМ!$A$34:$A$777,$A375,СВЦЭМ!$B$34:$B$777,D$353)+'СЕТ СН'!$F$16</f>
        <v>0</v>
      </c>
      <c r="E375" s="36">
        <f>SUMIFS(СВЦЭМ!$J$34:$J$777,СВЦЭМ!$A$34:$A$777,$A375,СВЦЭМ!$B$34:$B$777,E$353)+'СЕТ СН'!$F$16</f>
        <v>0</v>
      </c>
      <c r="F375" s="36">
        <f>SUMIFS(СВЦЭМ!$J$34:$J$777,СВЦЭМ!$A$34:$A$777,$A375,СВЦЭМ!$B$34:$B$777,F$353)+'СЕТ СН'!$F$16</f>
        <v>0</v>
      </c>
      <c r="G375" s="36">
        <f>SUMIFS(СВЦЭМ!$J$34:$J$777,СВЦЭМ!$A$34:$A$777,$A375,СВЦЭМ!$B$34:$B$777,G$353)+'СЕТ СН'!$F$16</f>
        <v>0</v>
      </c>
      <c r="H375" s="36">
        <f>SUMIFS(СВЦЭМ!$J$34:$J$777,СВЦЭМ!$A$34:$A$777,$A375,СВЦЭМ!$B$34:$B$777,H$353)+'СЕТ СН'!$F$16</f>
        <v>0</v>
      </c>
      <c r="I375" s="36">
        <f>SUMIFS(СВЦЭМ!$J$34:$J$777,СВЦЭМ!$A$34:$A$777,$A375,СВЦЭМ!$B$34:$B$777,I$353)+'СЕТ СН'!$F$16</f>
        <v>0</v>
      </c>
      <c r="J375" s="36">
        <f>SUMIFS(СВЦЭМ!$J$34:$J$777,СВЦЭМ!$A$34:$A$777,$A375,СВЦЭМ!$B$34:$B$777,J$353)+'СЕТ СН'!$F$16</f>
        <v>0</v>
      </c>
      <c r="K375" s="36">
        <f>SUMIFS(СВЦЭМ!$J$34:$J$777,СВЦЭМ!$A$34:$A$777,$A375,СВЦЭМ!$B$34:$B$777,K$353)+'СЕТ СН'!$F$16</f>
        <v>0</v>
      </c>
      <c r="L375" s="36">
        <f>SUMIFS(СВЦЭМ!$J$34:$J$777,СВЦЭМ!$A$34:$A$777,$A375,СВЦЭМ!$B$34:$B$777,L$353)+'СЕТ СН'!$F$16</f>
        <v>0</v>
      </c>
      <c r="M375" s="36">
        <f>SUMIFS(СВЦЭМ!$J$34:$J$777,СВЦЭМ!$A$34:$A$777,$A375,СВЦЭМ!$B$34:$B$777,M$353)+'СЕТ СН'!$F$16</f>
        <v>0</v>
      </c>
      <c r="N375" s="36">
        <f>SUMIFS(СВЦЭМ!$J$34:$J$777,СВЦЭМ!$A$34:$A$777,$A375,СВЦЭМ!$B$34:$B$777,N$353)+'СЕТ СН'!$F$16</f>
        <v>0</v>
      </c>
      <c r="O375" s="36">
        <f>SUMIFS(СВЦЭМ!$J$34:$J$777,СВЦЭМ!$A$34:$A$777,$A375,СВЦЭМ!$B$34:$B$777,O$353)+'СЕТ СН'!$F$16</f>
        <v>0</v>
      </c>
      <c r="P375" s="36">
        <f>SUMIFS(СВЦЭМ!$J$34:$J$777,СВЦЭМ!$A$34:$A$777,$A375,СВЦЭМ!$B$34:$B$777,P$353)+'СЕТ СН'!$F$16</f>
        <v>0</v>
      </c>
      <c r="Q375" s="36">
        <f>SUMIFS(СВЦЭМ!$J$34:$J$777,СВЦЭМ!$A$34:$A$777,$A375,СВЦЭМ!$B$34:$B$777,Q$353)+'СЕТ СН'!$F$16</f>
        <v>0</v>
      </c>
      <c r="R375" s="36">
        <f>SUMIFS(СВЦЭМ!$J$34:$J$777,СВЦЭМ!$A$34:$A$777,$A375,СВЦЭМ!$B$34:$B$777,R$353)+'СЕТ СН'!$F$16</f>
        <v>0</v>
      </c>
      <c r="S375" s="36">
        <f>SUMIFS(СВЦЭМ!$J$34:$J$777,СВЦЭМ!$A$34:$A$777,$A375,СВЦЭМ!$B$34:$B$777,S$353)+'СЕТ СН'!$F$16</f>
        <v>0</v>
      </c>
      <c r="T375" s="36">
        <f>SUMIFS(СВЦЭМ!$J$34:$J$777,СВЦЭМ!$A$34:$A$777,$A375,СВЦЭМ!$B$34:$B$777,T$353)+'СЕТ СН'!$F$16</f>
        <v>0</v>
      </c>
      <c r="U375" s="36">
        <f>SUMIFS(СВЦЭМ!$J$34:$J$777,СВЦЭМ!$A$34:$A$777,$A375,СВЦЭМ!$B$34:$B$777,U$353)+'СЕТ СН'!$F$16</f>
        <v>0</v>
      </c>
      <c r="V375" s="36">
        <f>SUMIFS(СВЦЭМ!$J$34:$J$777,СВЦЭМ!$A$34:$A$777,$A375,СВЦЭМ!$B$34:$B$777,V$353)+'СЕТ СН'!$F$16</f>
        <v>0</v>
      </c>
      <c r="W375" s="36">
        <f>SUMIFS(СВЦЭМ!$J$34:$J$777,СВЦЭМ!$A$34:$A$777,$A375,СВЦЭМ!$B$34:$B$777,W$353)+'СЕТ СН'!$F$16</f>
        <v>0</v>
      </c>
      <c r="X375" s="36">
        <f>SUMIFS(СВЦЭМ!$J$34:$J$777,СВЦЭМ!$A$34:$A$777,$A375,СВЦЭМ!$B$34:$B$777,X$353)+'СЕТ СН'!$F$16</f>
        <v>0</v>
      </c>
      <c r="Y375" s="36">
        <f>SUMIFS(СВЦЭМ!$J$34:$J$777,СВЦЭМ!$A$34:$A$777,$A375,СВЦЭМ!$B$34:$B$777,Y$353)+'СЕТ СН'!$F$16</f>
        <v>0</v>
      </c>
    </row>
    <row r="376" spans="1:25" ht="15.75" hidden="1" x14ac:dyDescent="0.2">
      <c r="A376" s="35">
        <f t="shared" si="10"/>
        <v>43884</v>
      </c>
      <c r="B376" s="36">
        <f>SUMIFS(СВЦЭМ!$J$34:$J$777,СВЦЭМ!$A$34:$A$777,$A376,СВЦЭМ!$B$34:$B$777,B$353)+'СЕТ СН'!$F$16</f>
        <v>0</v>
      </c>
      <c r="C376" s="36">
        <f>SUMIFS(СВЦЭМ!$J$34:$J$777,СВЦЭМ!$A$34:$A$777,$A376,СВЦЭМ!$B$34:$B$777,C$353)+'СЕТ СН'!$F$16</f>
        <v>0</v>
      </c>
      <c r="D376" s="36">
        <f>SUMIFS(СВЦЭМ!$J$34:$J$777,СВЦЭМ!$A$34:$A$777,$A376,СВЦЭМ!$B$34:$B$777,D$353)+'СЕТ СН'!$F$16</f>
        <v>0</v>
      </c>
      <c r="E376" s="36">
        <f>SUMIFS(СВЦЭМ!$J$34:$J$777,СВЦЭМ!$A$34:$A$777,$A376,СВЦЭМ!$B$34:$B$777,E$353)+'СЕТ СН'!$F$16</f>
        <v>0</v>
      </c>
      <c r="F376" s="36">
        <f>SUMIFS(СВЦЭМ!$J$34:$J$777,СВЦЭМ!$A$34:$A$777,$A376,СВЦЭМ!$B$34:$B$777,F$353)+'СЕТ СН'!$F$16</f>
        <v>0</v>
      </c>
      <c r="G376" s="36">
        <f>SUMIFS(СВЦЭМ!$J$34:$J$777,СВЦЭМ!$A$34:$A$777,$A376,СВЦЭМ!$B$34:$B$777,G$353)+'СЕТ СН'!$F$16</f>
        <v>0</v>
      </c>
      <c r="H376" s="36">
        <f>SUMIFS(СВЦЭМ!$J$34:$J$777,СВЦЭМ!$A$34:$A$777,$A376,СВЦЭМ!$B$34:$B$777,H$353)+'СЕТ СН'!$F$16</f>
        <v>0</v>
      </c>
      <c r="I376" s="36">
        <f>SUMIFS(СВЦЭМ!$J$34:$J$777,СВЦЭМ!$A$34:$A$777,$A376,СВЦЭМ!$B$34:$B$777,I$353)+'СЕТ СН'!$F$16</f>
        <v>0</v>
      </c>
      <c r="J376" s="36">
        <f>SUMIFS(СВЦЭМ!$J$34:$J$777,СВЦЭМ!$A$34:$A$777,$A376,СВЦЭМ!$B$34:$B$777,J$353)+'СЕТ СН'!$F$16</f>
        <v>0</v>
      </c>
      <c r="K376" s="36">
        <f>SUMIFS(СВЦЭМ!$J$34:$J$777,СВЦЭМ!$A$34:$A$777,$A376,СВЦЭМ!$B$34:$B$777,K$353)+'СЕТ СН'!$F$16</f>
        <v>0</v>
      </c>
      <c r="L376" s="36">
        <f>SUMIFS(СВЦЭМ!$J$34:$J$777,СВЦЭМ!$A$34:$A$777,$A376,СВЦЭМ!$B$34:$B$777,L$353)+'СЕТ СН'!$F$16</f>
        <v>0</v>
      </c>
      <c r="M376" s="36">
        <f>SUMIFS(СВЦЭМ!$J$34:$J$777,СВЦЭМ!$A$34:$A$777,$A376,СВЦЭМ!$B$34:$B$777,M$353)+'СЕТ СН'!$F$16</f>
        <v>0</v>
      </c>
      <c r="N376" s="36">
        <f>SUMIFS(СВЦЭМ!$J$34:$J$777,СВЦЭМ!$A$34:$A$777,$A376,СВЦЭМ!$B$34:$B$777,N$353)+'СЕТ СН'!$F$16</f>
        <v>0</v>
      </c>
      <c r="O376" s="36">
        <f>SUMIFS(СВЦЭМ!$J$34:$J$777,СВЦЭМ!$A$34:$A$777,$A376,СВЦЭМ!$B$34:$B$777,O$353)+'СЕТ СН'!$F$16</f>
        <v>0</v>
      </c>
      <c r="P376" s="36">
        <f>SUMIFS(СВЦЭМ!$J$34:$J$777,СВЦЭМ!$A$34:$A$777,$A376,СВЦЭМ!$B$34:$B$777,P$353)+'СЕТ СН'!$F$16</f>
        <v>0</v>
      </c>
      <c r="Q376" s="36">
        <f>SUMIFS(СВЦЭМ!$J$34:$J$777,СВЦЭМ!$A$34:$A$777,$A376,СВЦЭМ!$B$34:$B$777,Q$353)+'СЕТ СН'!$F$16</f>
        <v>0</v>
      </c>
      <c r="R376" s="36">
        <f>SUMIFS(СВЦЭМ!$J$34:$J$777,СВЦЭМ!$A$34:$A$777,$A376,СВЦЭМ!$B$34:$B$777,R$353)+'СЕТ СН'!$F$16</f>
        <v>0</v>
      </c>
      <c r="S376" s="36">
        <f>SUMIFS(СВЦЭМ!$J$34:$J$777,СВЦЭМ!$A$34:$A$777,$A376,СВЦЭМ!$B$34:$B$777,S$353)+'СЕТ СН'!$F$16</f>
        <v>0</v>
      </c>
      <c r="T376" s="36">
        <f>SUMIFS(СВЦЭМ!$J$34:$J$777,СВЦЭМ!$A$34:$A$777,$A376,СВЦЭМ!$B$34:$B$777,T$353)+'СЕТ СН'!$F$16</f>
        <v>0</v>
      </c>
      <c r="U376" s="36">
        <f>SUMIFS(СВЦЭМ!$J$34:$J$777,СВЦЭМ!$A$34:$A$777,$A376,СВЦЭМ!$B$34:$B$777,U$353)+'СЕТ СН'!$F$16</f>
        <v>0</v>
      </c>
      <c r="V376" s="36">
        <f>SUMIFS(СВЦЭМ!$J$34:$J$777,СВЦЭМ!$A$34:$A$777,$A376,СВЦЭМ!$B$34:$B$777,V$353)+'СЕТ СН'!$F$16</f>
        <v>0</v>
      </c>
      <c r="W376" s="36">
        <f>SUMIFS(СВЦЭМ!$J$34:$J$777,СВЦЭМ!$A$34:$A$777,$A376,СВЦЭМ!$B$34:$B$777,W$353)+'СЕТ СН'!$F$16</f>
        <v>0</v>
      </c>
      <c r="X376" s="36">
        <f>SUMIFS(СВЦЭМ!$J$34:$J$777,СВЦЭМ!$A$34:$A$777,$A376,СВЦЭМ!$B$34:$B$777,X$353)+'СЕТ СН'!$F$16</f>
        <v>0</v>
      </c>
      <c r="Y376" s="36">
        <f>SUMIFS(СВЦЭМ!$J$34:$J$777,СВЦЭМ!$A$34:$A$777,$A376,СВЦЭМ!$B$34:$B$777,Y$353)+'СЕТ СН'!$F$16</f>
        <v>0</v>
      </c>
    </row>
    <row r="377" spans="1:25" ht="15.75" hidden="1" x14ac:dyDescent="0.2">
      <c r="A377" s="35">
        <f t="shared" si="10"/>
        <v>43885</v>
      </c>
      <c r="B377" s="36">
        <f>SUMIFS(СВЦЭМ!$J$34:$J$777,СВЦЭМ!$A$34:$A$777,$A377,СВЦЭМ!$B$34:$B$777,B$353)+'СЕТ СН'!$F$16</f>
        <v>0</v>
      </c>
      <c r="C377" s="36">
        <f>SUMIFS(СВЦЭМ!$J$34:$J$777,СВЦЭМ!$A$34:$A$777,$A377,СВЦЭМ!$B$34:$B$777,C$353)+'СЕТ СН'!$F$16</f>
        <v>0</v>
      </c>
      <c r="D377" s="36">
        <f>SUMIFS(СВЦЭМ!$J$34:$J$777,СВЦЭМ!$A$34:$A$777,$A377,СВЦЭМ!$B$34:$B$777,D$353)+'СЕТ СН'!$F$16</f>
        <v>0</v>
      </c>
      <c r="E377" s="36">
        <f>SUMIFS(СВЦЭМ!$J$34:$J$777,СВЦЭМ!$A$34:$A$777,$A377,СВЦЭМ!$B$34:$B$777,E$353)+'СЕТ СН'!$F$16</f>
        <v>0</v>
      </c>
      <c r="F377" s="36">
        <f>SUMIFS(СВЦЭМ!$J$34:$J$777,СВЦЭМ!$A$34:$A$777,$A377,СВЦЭМ!$B$34:$B$777,F$353)+'СЕТ СН'!$F$16</f>
        <v>0</v>
      </c>
      <c r="G377" s="36">
        <f>SUMIFS(СВЦЭМ!$J$34:$J$777,СВЦЭМ!$A$34:$A$777,$A377,СВЦЭМ!$B$34:$B$777,G$353)+'СЕТ СН'!$F$16</f>
        <v>0</v>
      </c>
      <c r="H377" s="36">
        <f>SUMIFS(СВЦЭМ!$J$34:$J$777,СВЦЭМ!$A$34:$A$777,$A377,СВЦЭМ!$B$34:$B$777,H$353)+'СЕТ СН'!$F$16</f>
        <v>0</v>
      </c>
      <c r="I377" s="36">
        <f>SUMIFS(СВЦЭМ!$J$34:$J$777,СВЦЭМ!$A$34:$A$777,$A377,СВЦЭМ!$B$34:$B$777,I$353)+'СЕТ СН'!$F$16</f>
        <v>0</v>
      </c>
      <c r="J377" s="36">
        <f>SUMIFS(СВЦЭМ!$J$34:$J$777,СВЦЭМ!$A$34:$A$777,$A377,СВЦЭМ!$B$34:$B$777,J$353)+'СЕТ СН'!$F$16</f>
        <v>0</v>
      </c>
      <c r="K377" s="36">
        <f>SUMIFS(СВЦЭМ!$J$34:$J$777,СВЦЭМ!$A$34:$A$777,$A377,СВЦЭМ!$B$34:$B$777,K$353)+'СЕТ СН'!$F$16</f>
        <v>0</v>
      </c>
      <c r="L377" s="36">
        <f>SUMIFS(СВЦЭМ!$J$34:$J$777,СВЦЭМ!$A$34:$A$777,$A377,СВЦЭМ!$B$34:$B$777,L$353)+'СЕТ СН'!$F$16</f>
        <v>0</v>
      </c>
      <c r="M377" s="36">
        <f>SUMIFS(СВЦЭМ!$J$34:$J$777,СВЦЭМ!$A$34:$A$777,$A377,СВЦЭМ!$B$34:$B$777,M$353)+'СЕТ СН'!$F$16</f>
        <v>0</v>
      </c>
      <c r="N377" s="36">
        <f>SUMIFS(СВЦЭМ!$J$34:$J$777,СВЦЭМ!$A$34:$A$777,$A377,СВЦЭМ!$B$34:$B$777,N$353)+'СЕТ СН'!$F$16</f>
        <v>0</v>
      </c>
      <c r="O377" s="36">
        <f>SUMIFS(СВЦЭМ!$J$34:$J$777,СВЦЭМ!$A$34:$A$777,$A377,СВЦЭМ!$B$34:$B$777,O$353)+'СЕТ СН'!$F$16</f>
        <v>0</v>
      </c>
      <c r="P377" s="36">
        <f>SUMIFS(СВЦЭМ!$J$34:$J$777,СВЦЭМ!$A$34:$A$777,$A377,СВЦЭМ!$B$34:$B$777,P$353)+'СЕТ СН'!$F$16</f>
        <v>0</v>
      </c>
      <c r="Q377" s="36">
        <f>SUMIFS(СВЦЭМ!$J$34:$J$777,СВЦЭМ!$A$34:$A$777,$A377,СВЦЭМ!$B$34:$B$777,Q$353)+'СЕТ СН'!$F$16</f>
        <v>0</v>
      </c>
      <c r="R377" s="36">
        <f>SUMIFS(СВЦЭМ!$J$34:$J$777,СВЦЭМ!$A$34:$A$777,$A377,СВЦЭМ!$B$34:$B$777,R$353)+'СЕТ СН'!$F$16</f>
        <v>0</v>
      </c>
      <c r="S377" s="36">
        <f>SUMIFS(СВЦЭМ!$J$34:$J$777,СВЦЭМ!$A$34:$A$777,$A377,СВЦЭМ!$B$34:$B$777,S$353)+'СЕТ СН'!$F$16</f>
        <v>0</v>
      </c>
      <c r="T377" s="36">
        <f>SUMIFS(СВЦЭМ!$J$34:$J$777,СВЦЭМ!$A$34:$A$777,$A377,СВЦЭМ!$B$34:$B$777,T$353)+'СЕТ СН'!$F$16</f>
        <v>0</v>
      </c>
      <c r="U377" s="36">
        <f>SUMIFS(СВЦЭМ!$J$34:$J$777,СВЦЭМ!$A$34:$A$777,$A377,СВЦЭМ!$B$34:$B$777,U$353)+'СЕТ СН'!$F$16</f>
        <v>0</v>
      </c>
      <c r="V377" s="36">
        <f>SUMIFS(СВЦЭМ!$J$34:$J$777,СВЦЭМ!$A$34:$A$777,$A377,СВЦЭМ!$B$34:$B$777,V$353)+'СЕТ СН'!$F$16</f>
        <v>0</v>
      </c>
      <c r="W377" s="36">
        <f>SUMIFS(СВЦЭМ!$J$34:$J$777,СВЦЭМ!$A$34:$A$777,$A377,СВЦЭМ!$B$34:$B$777,W$353)+'СЕТ СН'!$F$16</f>
        <v>0</v>
      </c>
      <c r="X377" s="36">
        <f>SUMIFS(СВЦЭМ!$J$34:$J$777,СВЦЭМ!$A$34:$A$777,$A377,СВЦЭМ!$B$34:$B$777,X$353)+'СЕТ СН'!$F$16</f>
        <v>0</v>
      </c>
      <c r="Y377" s="36">
        <f>SUMIFS(СВЦЭМ!$J$34:$J$777,СВЦЭМ!$A$34:$A$777,$A377,СВЦЭМ!$B$34:$B$777,Y$353)+'СЕТ СН'!$F$16</f>
        <v>0</v>
      </c>
    </row>
    <row r="378" spans="1:25" ht="15.75" hidden="1" x14ac:dyDescent="0.2">
      <c r="A378" s="35">
        <f t="shared" si="10"/>
        <v>43886</v>
      </c>
      <c r="B378" s="36">
        <f>SUMIFS(СВЦЭМ!$J$34:$J$777,СВЦЭМ!$A$34:$A$777,$A378,СВЦЭМ!$B$34:$B$777,B$353)+'СЕТ СН'!$F$16</f>
        <v>0</v>
      </c>
      <c r="C378" s="36">
        <f>SUMIFS(СВЦЭМ!$J$34:$J$777,СВЦЭМ!$A$34:$A$777,$A378,СВЦЭМ!$B$34:$B$777,C$353)+'СЕТ СН'!$F$16</f>
        <v>0</v>
      </c>
      <c r="D378" s="36">
        <f>SUMIFS(СВЦЭМ!$J$34:$J$777,СВЦЭМ!$A$34:$A$777,$A378,СВЦЭМ!$B$34:$B$777,D$353)+'СЕТ СН'!$F$16</f>
        <v>0</v>
      </c>
      <c r="E378" s="36">
        <f>SUMIFS(СВЦЭМ!$J$34:$J$777,СВЦЭМ!$A$34:$A$777,$A378,СВЦЭМ!$B$34:$B$777,E$353)+'СЕТ СН'!$F$16</f>
        <v>0</v>
      </c>
      <c r="F378" s="36">
        <f>SUMIFS(СВЦЭМ!$J$34:$J$777,СВЦЭМ!$A$34:$A$777,$A378,СВЦЭМ!$B$34:$B$777,F$353)+'СЕТ СН'!$F$16</f>
        <v>0</v>
      </c>
      <c r="G378" s="36">
        <f>SUMIFS(СВЦЭМ!$J$34:$J$777,СВЦЭМ!$A$34:$A$777,$A378,СВЦЭМ!$B$34:$B$777,G$353)+'СЕТ СН'!$F$16</f>
        <v>0</v>
      </c>
      <c r="H378" s="36">
        <f>SUMIFS(СВЦЭМ!$J$34:$J$777,СВЦЭМ!$A$34:$A$777,$A378,СВЦЭМ!$B$34:$B$777,H$353)+'СЕТ СН'!$F$16</f>
        <v>0</v>
      </c>
      <c r="I378" s="36">
        <f>SUMIFS(СВЦЭМ!$J$34:$J$777,СВЦЭМ!$A$34:$A$777,$A378,СВЦЭМ!$B$34:$B$777,I$353)+'СЕТ СН'!$F$16</f>
        <v>0</v>
      </c>
      <c r="J378" s="36">
        <f>SUMIFS(СВЦЭМ!$J$34:$J$777,СВЦЭМ!$A$34:$A$777,$A378,СВЦЭМ!$B$34:$B$777,J$353)+'СЕТ СН'!$F$16</f>
        <v>0</v>
      </c>
      <c r="K378" s="36">
        <f>SUMIFS(СВЦЭМ!$J$34:$J$777,СВЦЭМ!$A$34:$A$777,$A378,СВЦЭМ!$B$34:$B$777,K$353)+'СЕТ СН'!$F$16</f>
        <v>0</v>
      </c>
      <c r="L378" s="36">
        <f>SUMIFS(СВЦЭМ!$J$34:$J$777,СВЦЭМ!$A$34:$A$777,$A378,СВЦЭМ!$B$34:$B$777,L$353)+'СЕТ СН'!$F$16</f>
        <v>0</v>
      </c>
      <c r="M378" s="36">
        <f>SUMIFS(СВЦЭМ!$J$34:$J$777,СВЦЭМ!$A$34:$A$777,$A378,СВЦЭМ!$B$34:$B$777,M$353)+'СЕТ СН'!$F$16</f>
        <v>0</v>
      </c>
      <c r="N378" s="36">
        <f>SUMIFS(СВЦЭМ!$J$34:$J$777,СВЦЭМ!$A$34:$A$777,$A378,СВЦЭМ!$B$34:$B$777,N$353)+'СЕТ СН'!$F$16</f>
        <v>0</v>
      </c>
      <c r="O378" s="36">
        <f>SUMIFS(СВЦЭМ!$J$34:$J$777,СВЦЭМ!$A$34:$A$777,$A378,СВЦЭМ!$B$34:$B$777,O$353)+'СЕТ СН'!$F$16</f>
        <v>0</v>
      </c>
      <c r="P378" s="36">
        <f>SUMIFS(СВЦЭМ!$J$34:$J$777,СВЦЭМ!$A$34:$A$777,$A378,СВЦЭМ!$B$34:$B$777,P$353)+'СЕТ СН'!$F$16</f>
        <v>0</v>
      </c>
      <c r="Q378" s="36">
        <f>SUMIFS(СВЦЭМ!$J$34:$J$777,СВЦЭМ!$A$34:$A$777,$A378,СВЦЭМ!$B$34:$B$777,Q$353)+'СЕТ СН'!$F$16</f>
        <v>0</v>
      </c>
      <c r="R378" s="36">
        <f>SUMIFS(СВЦЭМ!$J$34:$J$777,СВЦЭМ!$A$34:$A$777,$A378,СВЦЭМ!$B$34:$B$777,R$353)+'СЕТ СН'!$F$16</f>
        <v>0</v>
      </c>
      <c r="S378" s="36">
        <f>SUMIFS(СВЦЭМ!$J$34:$J$777,СВЦЭМ!$A$34:$A$777,$A378,СВЦЭМ!$B$34:$B$777,S$353)+'СЕТ СН'!$F$16</f>
        <v>0</v>
      </c>
      <c r="T378" s="36">
        <f>SUMIFS(СВЦЭМ!$J$34:$J$777,СВЦЭМ!$A$34:$A$777,$A378,СВЦЭМ!$B$34:$B$777,T$353)+'СЕТ СН'!$F$16</f>
        <v>0</v>
      </c>
      <c r="U378" s="36">
        <f>SUMIFS(СВЦЭМ!$J$34:$J$777,СВЦЭМ!$A$34:$A$777,$A378,СВЦЭМ!$B$34:$B$777,U$353)+'СЕТ СН'!$F$16</f>
        <v>0</v>
      </c>
      <c r="V378" s="36">
        <f>SUMIFS(СВЦЭМ!$J$34:$J$777,СВЦЭМ!$A$34:$A$777,$A378,СВЦЭМ!$B$34:$B$777,V$353)+'СЕТ СН'!$F$16</f>
        <v>0</v>
      </c>
      <c r="W378" s="36">
        <f>SUMIFS(СВЦЭМ!$J$34:$J$777,СВЦЭМ!$A$34:$A$777,$A378,СВЦЭМ!$B$34:$B$777,W$353)+'СЕТ СН'!$F$16</f>
        <v>0</v>
      </c>
      <c r="X378" s="36">
        <f>SUMIFS(СВЦЭМ!$J$34:$J$777,СВЦЭМ!$A$34:$A$777,$A378,СВЦЭМ!$B$34:$B$777,X$353)+'СЕТ СН'!$F$16</f>
        <v>0</v>
      </c>
      <c r="Y378" s="36">
        <f>SUMIFS(СВЦЭМ!$J$34:$J$777,СВЦЭМ!$A$34:$A$777,$A378,СВЦЭМ!$B$34:$B$777,Y$353)+'СЕТ СН'!$F$16</f>
        <v>0</v>
      </c>
    </row>
    <row r="379" spans="1:25" ht="15.75" hidden="1" x14ac:dyDescent="0.2">
      <c r="A379" s="35">
        <f t="shared" si="10"/>
        <v>43887</v>
      </c>
      <c r="B379" s="36">
        <f>SUMIFS(СВЦЭМ!$J$34:$J$777,СВЦЭМ!$A$34:$A$777,$A379,СВЦЭМ!$B$34:$B$777,B$353)+'СЕТ СН'!$F$16</f>
        <v>0</v>
      </c>
      <c r="C379" s="36">
        <f>SUMIFS(СВЦЭМ!$J$34:$J$777,СВЦЭМ!$A$34:$A$777,$A379,СВЦЭМ!$B$34:$B$777,C$353)+'СЕТ СН'!$F$16</f>
        <v>0</v>
      </c>
      <c r="D379" s="36">
        <f>SUMIFS(СВЦЭМ!$J$34:$J$777,СВЦЭМ!$A$34:$A$777,$A379,СВЦЭМ!$B$34:$B$777,D$353)+'СЕТ СН'!$F$16</f>
        <v>0</v>
      </c>
      <c r="E379" s="36">
        <f>SUMIFS(СВЦЭМ!$J$34:$J$777,СВЦЭМ!$A$34:$A$777,$A379,СВЦЭМ!$B$34:$B$777,E$353)+'СЕТ СН'!$F$16</f>
        <v>0</v>
      </c>
      <c r="F379" s="36">
        <f>SUMIFS(СВЦЭМ!$J$34:$J$777,СВЦЭМ!$A$34:$A$777,$A379,СВЦЭМ!$B$34:$B$777,F$353)+'СЕТ СН'!$F$16</f>
        <v>0</v>
      </c>
      <c r="G379" s="36">
        <f>SUMIFS(СВЦЭМ!$J$34:$J$777,СВЦЭМ!$A$34:$A$777,$A379,СВЦЭМ!$B$34:$B$777,G$353)+'СЕТ СН'!$F$16</f>
        <v>0</v>
      </c>
      <c r="H379" s="36">
        <f>SUMIFS(СВЦЭМ!$J$34:$J$777,СВЦЭМ!$A$34:$A$777,$A379,СВЦЭМ!$B$34:$B$777,H$353)+'СЕТ СН'!$F$16</f>
        <v>0</v>
      </c>
      <c r="I379" s="36">
        <f>SUMIFS(СВЦЭМ!$J$34:$J$777,СВЦЭМ!$A$34:$A$777,$A379,СВЦЭМ!$B$34:$B$777,I$353)+'СЕТ СН'!$F$16</f>
        <v>0</v>
      </c>
      <c r="J379" s="36">
        <f>SUMIFS(СВЦЭМ!$J$34:$J$777,СВЦЭМ!$A$34:$A$777,$A379,СВЦЭМ!$B$34:$B$777,J$353)+'СЕТ СН'!$F$16</f>
        <v>0</v>
      </c>
      <c r="K379" s="36">
        <f>SUMIFS(СВЦЭМ!$J$34:$J$777,СВЦЭМ!$A$34:$A$777,$A379,СВЦЭМ!$B$34:$B$777,K$353)+'СЕТ СН'!$F$16</f>
        <v>0</v>
      </c>
      <c r="L379" s="36">
        <f>SUMIFS(СВЦЭМ!$J$34:$J$777,СВЦЭМ!$A$34:$A$777,$A379,СВЦЭМ!$B$34:$B$777,L$353)+'СЕТ СН'!$F$16</f>
        <v>0</v>
      </c>
      <c r="M379" s="36">
        <f>SUMIFS(СВЦЭМ!$J$34:$J$777,СВЦЭМ!$A$34:$A$777,$A379,СВЦЭМ!$B$34:$B$777,M$353)+'СЕТ СН'!$F$16</f>
        <v>0</v>
      </c>
      <c r="N379" s="36">
        <f>SUMIFS(СВЦЭМ!$J$34:$J$777,СВЦЭМ!$A$34:$A$777,$A379,СВЦЭМ!$B$34:$B$777,N$353)+'СЕТ СН'!$F$16</f>
        <v>0</v>
      </c>
      <c r="O379" s="36">
        <f>SUMIFS(СВЦЭМ!$J$34:$J$777,СВЦЭМ!$A$34:$A$777,$A379,СВЦЭМ!$B$34:$B$777,O$353)+'СЕТ СН'!$F$16</f>
        <v>0</v>
      </c>
      <c r="P379" s="36">
        <f>SUMIFS(СВЦЭМ!$J$34:$J$777,СВЦЭМ!$A$34:$A$777,$A379,СВЦЭМ!$B$34:$B$777,P$353)+'СЕТ СН'!$F$16</f>
        <v>0</v>
      </c>
      <c r="Q379" s="36">
        <f>SUMIFS(СВЦЭМ!$J$34:$J$777,СВЦЭМ!$A$34:$A$777,$A379,СВЦЭМ!$B$34:$B$777,Q$353)+'СЕТ СН'!$F$16</f>
        <v>0</v>
      </c>
      <c r="R379" s="36">
        <f>SUMIFS(СВЦЭМ!$J$34:$J$777,СВЦЭМ!$A$34:$A$777,$A379,СВЦЭМ!$B$34:$B$777,R$353)+'СЕТ СН'!$F$16</f>
        <v>0</v>
      </c>
      <c r="S379" s="36">
        <f>SUMIFS(СВЦЭМ!$J$34:$J$777,СВЦЭМ!$A$34:$A$777,$A379,СВЦЭМ!$B$34:$B$777,S$353)+'СЕТ СН'!$F$16</f>
        <v>0</v>
      </c>
      <c r="T379" s="36">
        <f>SUMIFS(СВЦЭМ!$J$34:$J$777,СВЦЭМ!$A$34:$A$777,$A379,СВЦЭМ!$B$34:$B$777,T$353)+'СЕТ СН'!$F$16</f>
        <v>0</v>
      </c>
      <c r="U379" s="36">
        <f>SUMIFS(СВЦЭМ!$J$34:$J$777,СВЦЭМ!$A$34:$A$777,$A379,СВЦЭМ!$B$34:$B$777,U$353)+'СЕТ СН'!$F$16</f>
        <v>0</v>
      </c>
      <c r="V379" s="36">
        <f>SUMIFS(СВЦЭМ!$J$34:$J$777,СВЦЭМ!$A$34:$A$777,$A379,СВЦЭМ!$B$34:$B$777,V$353)+'СЕТ СН'!$F$16</f>
        <v>0</v>
      </c>
      <c r="W379" s="36">
        <f>SUMIFS(СВЦЭМ!$J$34:$J$777,СВЦЭМ!$A$34:$A$777,$A379,СВЦЭМ!$B$34:$B$777,W$353)+'СЕТ СН'!$F$16</f>
        <v>0</v>
      </c>
      <c r="X379" s="36">
        <f>SUMIFS(СВЦЭМ!$J$34:$J$777,СВЦЭМ!$A$34:$A$777,$A379,СВЦЭМ!$B$34:$B$777,X$353)+'СЕТ СН'!$F$16</f>
        <v>0</v>
      </c>
      <c r="Y379" s="36">
        <f>SUMIFS(СВЦЭМ!$J$34:$J$777,СВЦЭМ!$A$34:$A$777,$A379,СВЦЭМ!$B$34:$B$777,Y$353)+'СЕТ СН'!$F$16</f>
        <v>0</v>
      </c>
    </row>
    <row r="380" spans="1:25" ht="15.75" hidden="1" x14ac:dyDescent="0.2">
      <c r="A380" s="35">
        <f t="shared" si="10"/>
        <v>43888</v>
      </c>
      <c r="B380" s="36">
        <f>SUMIFS(СВЦЭМ!$J$34:$J$777,СВЦЭМ!$A$34:$A$777,$A380,СВЦЭМ!$B$34:$B$777,B$353)+'СЕТ СН'!$F$16</f>
        <v>0</v>
      </c>
      <c r="C380" s="36">
        <f>SUMIFS(СВЦЭМ!$J$34:$J$777,СВЦЭМ!$A$34:$A$777,$A380,СВЦЭМ!$B$34:$B$777,C$353)+'СЕТ СН'!$F$16</f>
        <v>0</v>
      </c>
      <c r="D380" s="36">
        <f>SUMIFS(СВЦЭМ!$J$34:$J$777,СВЦЭМ!$A$34:$A$777,$A380,СВЦЭМ!$B$34:$B$777,D$353)+'СЕТ СН'!$F$16</f>
        <v>0</v>
      </c>
      <c r="E380" s="36">
        <f>SUMIFS(СВЦЭМ!$J$34:$J$777,СВЦЭМ!$A$34:$A$777,$A380,СВЦЭМ!$B$34:$B$777,E$353)+'СЕТ СН'!$F$16</f>
        <v>0</v>
      </c>
      <c r="F380" s="36">
        <f>SUMIFS(СВЦЭМ!$J$34:$J$777,СВЦЭМ!$A$34:$A$777,$A380,СВЦЭМ!$B$34:$B$777,F$353)+'СЕТ СН'!$F$16</f>
        <v>0</v>
      </c>
      <c r="G380" s="36">
        <f>SUMIFS(СВЦЭМ!$J$34:$J$777,СВЦЭМ!$A$34:$A$777,$A380,СВЦЭМ!$B$34:$B$777,G$353)+'СЕТ СН'!$F$16</f>
        <v>0</v>
      </c>
      <c r="H380" s="36">
        <f>SUMIFS(СВЦЭМ!$J$34:$J$777,СВЦЭМ!$A$34:$A$777,$A380,СВЦЭМ!$B$34:$B$777,H$353)+'СЕТ СН'!$F$16</f>
        <v>0</v>
      </c>
      <c r="I380" s="36">
        <f>SUMIFS(СВЦЭМ!$J$34:$J$777,СВЦЭМ!$A$34:$A$777,$A380,СВЦЭМ!$B$34:$B$777,I$353)+'СЕТ СН'!$F$16</f>
        <v>0</v>
      </c>
      <c r="J380" s="36">
        <f>SUMIFS(СВЦЭМ!$J$34:$J$777,СВЦЭМ!$A$34:$A$777,$A380,СВЦЭМ!$B$34:$B$777,J$353)+'СЕТ СН'!$F$16</f>
        <v>0</v>
      </c>
      <c r="K380" s="36">
        <f>SUMIFS(СВЦЭМ!$J$34:$J$777,СВЦЭМ!$A$34:$A$777,$A380,СВЦЭМ!$B$34:$B$777,K$353)+'СЕТ СН'!$F$16</f>
        <v>0</v>
      </c>
      <c r="L380" s="36">
        <f>SUMIFS(СВЦЭМ!$J$34:$J$777,СВЦЭМ!$A$34:$A$777,$A380,СВЦЭМ!$B$34:$B$777,L$353)+'СЕТ СН'!$F$16</f>
        <v>0</v>
      </c>
      <c r="M380" s="36">
        <f>SUMIFS(СВЦЭМ!$J$34:$J$777,СВЦЭМ!$A$34:$A$777,$A380,СВЦЭМ!$B$34:$B$777,M$353)+'СЕТ СН'!$F$16</f>
        <v>0</v>
      </c>
      <c r="N380" s="36">
        <f>SUMIFS(СВЦЭМ!$J$34:$J$777,СВЦЭМ!$A$34:$A$777,$A380,СВЦЭМ!$B$34:$B$777,N$353)+'СЕТ СН'!$F$16</f>
        <v>0</v>
      </c>
      <c r="O380" s="36">
        <f>SUMIFS(СВЦЭМ!$J$34:$J$777,СВЦЭМ!$A$34:$A$777,$A380,СВЦЭМ!$B$34:$B$777,O$353)+'СЕТ СН'!$F$16</f>
        <v>0</v>
      </c>
      <c r="P380" s="36">
        <f>SUMIFS(СВЦЭМ!$J$34:$J$777,СВЦЭМ!$A$34:$A$777,$A380,СВЦЭМ!$B$34:$B$777,P$353)+'СЕТ СН'!$F$16</f>
        <v>0</v>
      </c>
      <c r="Q380" s="36">
        <f>SUMIFS(СВЦЭМ!$J$34:$J$777,СВЦЭМ!$A$34:$A$777,$A380,СВЦЭМ!$B$34:$B$777,Q$353)+'СЕТ СН'!$F$16</f>
        <v>0</v>
      </c>
      <c r="R380" s="36">
        <f>SUMIFS(СВЦЭМ!$J$34:$J$777,СВЦЭМ!$A$34:$A$777,$A380,СВЦЭМ!$B$34:$B$777,R$353)+'СЕТ СН'!$F$16</f>
        <v>0</v>
      </c>
      <c r="S380" s="36">
        <f>SUMIFS(СВЦЭМ!$J$34:$J$777,СВЦЭМ!$A$34:$A$777,$A380,СВЦЭМ!$B$34:$B$777,S$353)+'СЕТ СН'!$F$16</f>
        <v>0</v>
      </c>
      <c r="T380" s="36">
        <f>SUMIFS(СВЦЭМ!$J$34:$J$777,СВЦЭМ!$A$34:$A$777,$A380,СВЦЭМ!$B$34:$B$777,T$353)+'СЕТ СН'!$F$16</f>
        <v>0</v>
      </c>
      <c r="U380" s="36">
        <f>SUMIFS(СВЦЭМ!$J$34:$J$777,СВЦЭМ!$A$34:$A$777,$A380,СВЦЭМ!$B$34:$B$777,U$353)+'СЕТ СН'!$F$16</f>
        <v>0</v>
      </c>
      <c r="V380" s="36">
        <f>SUMIFS(СВЦЭМ!$J$34:$J$777,СВЦЭМ!$A$34:$A$777,$A380,СВЦЭМ!$B$34:$B$777,V$353)+'СЕТ СН'!$F$16</f>
        <v>0</v>
      </c>
      <c r="W380" s="36">
        <f>SUMIFS(СВЦЭМ!$J$34:$J$777,СВЦЭМ!$A$34:$A$777,$A380,СВЦЭМ!$B$34:$B$777,W$353)+'СЕТ СН'!$F$16</f>
        <v>0</v>
      </c>
      <c r="X380" s="36">
        <f>SUMIFS(СВЦЭМ!$J$34:$J$777,СВЦЭМ!$A$34:$A$777,$A380,СВЦЭМ!$B$34:$B$777,X$353)+'СЕТ СН'!$F$16</f>
        <v>0</v>
      </c>
      <c r="Y380" s="36">
        <f>SUMIFS(СВЦЭМ!$J$34:$J$777,СВЦЭМ!$A$34:$A$777,$A380,СВЦЭМ!$B$34:$B$777,Y$353)+'СЕТ СН'!$F$16</f>
        <v>0</v>
      </c>
    </row>
    <row r="381" spans="1:25" ht="15.75" hidden="1" x14ac:dyDescent="0.2">
      <c r="A381" s="35">
        <f t="shared" si="10"/>
        <v>43889</v>
      </c>
      <c r="B381" s="36">
        <f>SUMIFS(СВЦЭМ!$J$34:$J$777,СВЦЭМ!$A$34:$A$777,$A381,СВЦЭМ!$B$34:$B$777,B$353)+'СЕТ СН'!$F$16</f>
        <v>0</v>
      </c>
      <c r="C381" s="36">
        <f>SUMIFS(СВЦЭМ!$J$34:$J$777,СВЦЭМ!$A$34:$A$777,$A381,СВЦЭМ!$B$34:$B$777,C$353)+'СЕТ СН'!$F$16</f>
        <v>0</v>
      </c>
      <c r="D381" s="36">
        <f>SUMIFS(СВЦЭМ!$J$34:$J$777,СВЦЭМ!$A$34:$A$777,$A381,СВЦЭМ!$B$34:$B$777,D$353)+'СЕТ СН'!$F$16</f>
        <v>0</v>
      </c>
      <c r="E381" s="36">
        <f>SUMIFS(СВЦЭМ!$J$34:$J$777,СВЦЭМ!$A$34:$A$777,$A381,СВЦЭМ!$B$34:$B$777,E$353)+'СЕТ СН'!$F$16</f>
        <v>0</v>
      </c>
      <c r="F381" s="36">
        <f>SUMIFS(СВЦЭМ!$J$34:$J$777,СВЦЭМ!$A$34:$A$777,$A381,СВЦЭМ!$B$34:$B$777,F$353)+'СЕТ СН'!$F$16</f>
        <v>0</v>
      </c>
      <c r="G381" s="36">
        <f>SUMIFS(СВЦЭМ!$J$34:$J$777,СВЦЭМ!$A$34:$A$777,$A381,СВЦЭМ!$B$34:$B$777,G$353)+'СЕТ СН'!$F$16</f>
        <v>0</v>
      </c>
      <c r="H381" s="36">
        <f>SUMIFS(СВЦЭМ!$J$34:$J$777,СВЦЭМ!$A$34:$A$777,$A381,СВЦЭМ!$B$34:$B$777,H$353)+'СЕТ СН'!$F$16</f>
        <v>0</v>
      </c>
      <c r="I381" s="36">
        <f>SUMIFS(СВЦЭМ!$J$34:$J$777,СВЦЭМ!$A$34:$A$777,$A381,СВЦЭМ!$B$34:$B$777,I$353)+'СЕТ СН'!$F$16</f>
        <v>0</v>
      </c>
      <c r="J381" s="36">
        <f>SUMIFS(СВЦЭМ!$J$34:$J$777,СВЦЭМ!$A$34:$A$777,$A381,СВЦЭМ!$B$34:$B$777,J$353)+'СЕТ СН'!$F$16</f>
        <v>0</v>
      </c>
      <c r="K381" s="36">
        <f>SUMIFS(СВЦЭМ!$J$34:$J$777,СВЦЭМ!$A$34:$A$777,$A381,СВЦЭМ!$B$34:$B$777,K$353)+'СЕТ СН'!$F$16</f>
        <v>0</v>
      </c>
      <c r="L381" s="36">
        <f>SUMIFS(СВЦЭМ!$J$34:$J$777,СВЦЭМ!$A$34:$A$777,$A381,СВЦЭМ!$B$34:$B$777,L$353)+'СЕТ СН'!$F$16</f>
        <v>0</v>
      </c>
      <c r="M381" s="36">
        <f>SUMIFS(СВЦЭМ!$J$34:$J$777,СВЦЭМ!$A$34:$A$777,$A381,СВЦЭМ!$B$34:$B$777,M$353)+'СЕТ СН'!$F$16</f>
        <v>0</v>
      </c>
      <c r="N381" s="36">
        <f>SUMIFS(СВЦЭМ!$J$34:$J$777,СВЦЭМ!$A$34:$A$777,$A381,СВЦЭМ!$B$34:$B$777,N$353)+'СЕТ СН'!$F$16</f>
        <v>0</v>
      </c>
      <c r="O381" s="36">
        <f>SUMIFS(СВЦЭМ!$J$34:$J$777,СВЦЭМ!$A$34:$A$777,$A381,СВЦЭМ!$B$34:$B$777,O$353)+'СЕТ СН'!$F$16</f>
        <v>0</v>
      </c>
      <c r="P381" s="36">
        <f>SUMIFS(СВЦЭМ!$J$34:$J$777,СВЦЭМ!$A$34:$A$777,$A381,СВЦЭМ!$B$34:$B$777,P$353)+'СЕТ СН'!$F$16</f>
        <v>0</v>
      </c>
      <c r="Q381" s="36">
        <f>SUMIFS(СВЦЭМ!$J$34:$J$777,СВЦЭМ!$A$34:$A$777,$A381,СВЦЭМ!$B$34:$B$777,Q$353)+'СЕТ СН'!$F$16</f>
        <v>0</v>
      </c>
      <c r="R381" s="36">
        <f>SUMIFS(СВЦЭМ!$J$34:$J$777,СВЦЭМ!$A$34:$A$777,$A381,СВЦЭМ!$B$34:$B$777,R$353)+'СЕТ СН'!$F$16</f>
        <v>0</v>
      </c>
      <c r="S381" s="36">
        <f>SUMIFS(СВЦЭМ!$J$34:$J$777,СВЦЭМ!$A$34:$A$777,$A381,СВЦЭМ!$B$34:$B$777,S$353)+'СЕТ СН'!$F$16</f>
        <v>0</v>
      </c>
      <c r="T381" s="36">
        <f>SUMIFS(СВЦЭМ!$J$34:$J$777,СВЦЭМ!$A$34:$A$777,$A381,СВЦЭМ!$B$34:$B$777,T$353)+'СЕТ СН'!$F$16</f>
        <v>0</v>
      </c>
      <c r="U381" s="36">
        <f>SUMIFS(СВЦЭМ!$J$34:$J$777,СВЦЭМ!$A$34:$A$777,$A381,СВЦЭМ!$B$34:$B$777,U$353)+'СЕТ СН'!$F$16</f>
        <v>0</v>
      </c>
      <c r="V381" s="36">
        <f>SUMIFS(СВЦЭМ!$J$34:$J$777,СВЦЭМ!$A$34:$A$777,$A381,СВЦЭМ!$B$34:$B$777,V$353)+'СЕТ СН'!$F$16</f>
        <v>0</v>
      </c>
      <c r="W381" s="36">
        <f>SUMIFS(СВЦЭМ!$J$34:$J$777,СВЦЭМ!$A$34:$A$777,$A381,СВЦЭМ!$B$34:$B$777,W$353)+'СЕТ СН'!$F$16</f>
        <v>0</v>
      </c>
      <c r="X381" s="36">
        <f>SUMIFS(СВЦЭМ!$J$34:$J$777,СВЦЭМ!$A$34:$A$777,$A381,СВЦЭМ!$B$34:$B$777,X$353)+'СЕТ СН'!$F$16</f>
        <v>0</v>
      </c>
      <c r="Y381" s="36">
        <f>SUMIFS(СВЦЭМ!$J$34:$J$777,СВЦЭМ!$A$34:$A$777,$A381,СВЦЭМ!$B$34:$B$777,Y$353)+'СЕТ СН'!$F$16</f>
        <v>0</v>
      </c>
    </row>
    <row r="382" spans="1:25" ht="15.75" hidden="1" x14ac:dyDescent="0.2">
      <c r="A382" s="35">
        <f t="shared" si="10"/>
        <v>43890</v>
      </c>
      <c r="B382" s="36">
        <f>SUMIFS(СВЦЭМ!$J$34:$J$777,СВЦЭМ!$A$34:$A$777,$A382,СВЦЭМ!$B$34:$B$777,B$353)+'СЕТ СН'!$F$16</f>
        <v>0</v>
      </c>
      <c r="C382" s="36">
        <f>SUMIFS(СВЦЭМ!$J$34:$J$777,СВЦЭМ!$A$34:$A$777,$A382,СВЦЭМ!$B$34:$B$777,C$353)+'СЕТ СН'!$F$16</f>
        <v>0</v>
      </c>
      <c r="D382" s="36">
        <f>SUMIFS(СВЦЭМ!$J$34:$J$777,СВЦЭМ!$A$34:$A$777,$A382,СВЦЭМ!$B$34:$B$777,D$353)+'СЕТ СН'!$F$16</f>
        <v>0</v>
      </c>
      <c r="E382" s="36">
        <f>SUMIFS(СВЦЭМ!$J$34:$J$777,СВЦЭМ!$A$34:$A$777,$A382,СВЦЭМ!$B$34:$B$777,E$353)+'СЕТ СН'!$F$16</f>
        <v>0</v>
      </c>
      <c r="F382" s="36">
        <f>SUMIFS(СВЦЭМ!$J$34:$J$777,СВЦЭМ!$A$34:$A$777,$A382,СВЦЭМ!$B$34:$B$777,F$353)+'СЕТ СН'!$F$16</f>
        <v>0</v>
      </c>
      <c r="G382" s="36">
        <f>SUMIFS(СВЦЭМ!$J$34:$J$777,СВЦЭМ!$A$34:$A$777,$A382,СВЦЭМ!$B$34:$B$777,G$353)+'СЕТ СН'!$F$16</f>
        <v>0</v>
      </c>
      <c r="H382" s="36">
        <f>SUMIFS(СВЦЭМ!$J$34:$J$777,СВЦЭМ!$A$34:$A$777,$A382,СВЦЭМ!$B$34:$B$777,H$353)+'СЕТ СН'!$F$16</f>
        <v>0</v>
      </c>
      <c r="I382" s="36">
        <f>SUMIFS(СВЦЭМ!$J$34:$J$777,СВЦЭМ!$A$34:$A$777,$A382,СВЦЭМ!$B$34:$B$777,I$353)+'СЕТ СН'!$F$16</f>
        <v>0</v>
      </c>
      <c r="J382" s="36">
        <f>SUMIFS(СВЦЭМ!$J$34:$J$777,СВЦЭМ!$A$34:$A$777,$A382,СВЦЭМ!$B$34:$B$777,J$353)+'СЕТ СН'!$F$16</f>
        <v>0</v>
      </c>
      <c r="K382" s="36">
        <f>SUMIFS(СВЦЭМ!$J$34:$J$777,СВЦЭМ!$A$34:$A$777,$A382,СВЦЭМ!$B$34:$B$777,K$353)+'СЕТ СН'!$F$16</f>
        <v>0</v>
      </c>
      <c r="L382" s="36">
        <f>SUMIFS(СВЦЭМ!$J$34:$J$777,СВЦЭМ!$A$34:$A$777,$A382,СВЦЭМ!$B$34:$B$777,L$353)+'СЕТ СН'!$F$16</f>
        <v>0</v>
      </c>
      <c r="M382" s="36">
        <f>SUMIFS(СВЦЭМ!$J$34:$J$777,СВЦЭМ!$A$34:$A$777,$A382,СВЦЭМ!$B$34:$B$777,M$353)+'СЕТ СН'!$F$16</f>
        <v>0</v>
      </c>
      <c r="N382" s="36">
        <f>SUMIFS(СВЦЭМ!$J$34:$J$777,СВЦЭМ!$A$34:$A$777,$A382,СВЦЭМ!$B$34:$B$777,N$353)+'СЕТ СН'!$F$16</f>
        <v>0</v>
      </c>
      <c r="O382" s="36">
        <f>SUMIFS(СВЦЭМ!$J$34:$J$777,СВЦЭМ!$A$34:$A$777,$A382,СВЦЭМ!$B$34:$B$777,O$353)+'СЕТ СН'!$F$16</f>
        <v>0</v>
      </c>
      <c r="P382" s="36">
        <f>SUMIFS(СВЦЭМ!$J$34:$J$777,СВЦЭМ!$A$34:$A$777,$A382,СВЦЭМ!$B$34:$B$777,P$353)+'СЕТ СН'!$F$16</f>
        <v>0</v>
      </c>
      <c r="Q382" s="36">
        <f>SUMIFS(СВЦЭМ!$J$34:$J$777,СВЦЭМ!$A$34:$A$777,$A382,СВЦЭМ!$B$34:$B$777,Q$353)+'СЕТ СН'!$F$16</f>
        <v>0</v>
      </c>
      <c r="R382" s="36">
        <f>SUMIFS(СВЦЭМ!$J$34:$J$777,СВЦЭМ!$A$34:$A$777,$A382,СВЦЭМ!$B$34:$B$777,R$353)+'СЕТ СН'!$F$16</f>
        <v>0</v>
      </c>
      <c r="S382" s="36">
        <f>SUMIFS(СВЦЭМ!$J$34:$J$777,СВЦЭМ!$A$34:$A$777,$A382,СВЦЭМ!$B$34:$B$777,S$353)+'СЕТ СН'!$F$16</f>
        <v>0</v>
      </c>
      <c r="T382" s="36">
        <f>SUMIFS(СВЦЭМ!$J$34:$J$777,СВЦЭМ!$A$34:$A$777,$A382,СВЦЭМ!$B$34:$B$777,T$353)+'СЕТ СН'!$F$16</f>
        <v>0</v>
      </c>
      <c r="U382" s="36">
        <f>SUMIFS(СВЦЭМ!$J$34:$J$777,СВЦЭМ!$A$34:$A$777,$A382,СВЦЭМ!$B$34:$B$777,U$353)+'СЕТ СН'!$F$16</f>
        <v>0</v>
      </c>
      <c r="V382" s="36">
        <f>SUMIFS(СВЦЭМ!$J$34:$J$777,СВЦЭМ!$A$34:$A$777,$A382,СВЦЭМ!$B$34:$B$777,V$353)+'СЕТ СН'!$F$16</f>
        <v>0</v>
      </c>
      <c r="W382" s="36">
        <f>SUMIFS(СВЦЭМ!$J$34:$J$777,СВЦЭМ!$A$34:$A$777,$A382,СВЦЭМ!$B$34:$B$777,W$353)+'СЕТ СН'!$F$16</f>
        <v>0</v>
      </c>
      <c r="X382" s="36">
        <f>SUMIFS(СВЦЭМ!$J$34:$J$777,СВЦЭМ!$A$34:$A$777,$A382,СВЦЭМ!$B$34:$B$777,X$353)+'СЕТ СН'!$F$16</f>
        <v>0</v>
      </c>
      <c r="Y382" s="36">
        <f>SUMIFS(СВЦЭМ!$J$34:$J$777,СВЦЭМ!$A$34:$A$777,$A382,СВЦЭМ!$B$34:$B$777,Y$353)+'СЕТ СН'!$F$16</f>
        <v>0</v>
      </c>
    </row>
    <row r="383" spans="1:25" ht="15.75" hidden="1" x14ac:dyDescent="0.2">
      <c r="A383" s="35">
        <f t="shared" si="10"/>
        <v>43891</v>
      </c>
      <c r="B383" s="36">
        <f>SUMIFS(СВЦЭМ!$J$34:$J$777,СВЦЭМ!$A$34:$A$777,$A383,СВЦЭМ!$B$34:$B$777,B$353)+'СЕТ СН'!$F$16</f>
        <v>0</v>
      </c>
      <c r="C383" s="36">
        <f>SUMIFS(СВЦЭМ!$J$34:$J$777,СВЦЭМ!$A$34:$A$777,$A383,СВЦЭМ!$B$34:$B$777,C$353)+'СЕТ СН'!$F$16</f>
        <v>0</v>
      </c>
      <c r="D383" s="36">
        <f>SUMIFS(СВЦЭМ!$J$34:$J$777,СВЦЭМ!$A$34:$A$777,$A383,СВЦЭМ!$B$34:$B$777,D$353)+'СЕТ СН'!$F$16</f>
        <v>0</v>
      </c>
      <c r="E383" s="36">
        <f>SUMIFS(СВЦЭМ!$J$34:$J$777,СВЦЭМ!$A$34:$A$777,$A383,СВЦЭМ!$B$34:$B$777,E$353)+'СЕТ СН'!$F$16</f>
        <v>0</v>
      </c>
      <c r="F383" s="36">
        <f>SUMIFS(СВЦЭМ!$J$34:$J$777,СВЦЭМ!$A$34:$A$777,$A383,СВЦЭМ!$B$34:$B$777,F$353)+'СЕТ СН'!$F$16</f>
        <v>0</v>
      </c>
      <c r="G383" s="36">
        <f>SUMIFS(СВЦЭМ!$J$34:$J$777,СВЦЭМ!$A$34:$A$777,$A383,СВЦЭМ!$B$34:$B$777,G$353)+'СЕТ СН'!$F$16</f>
        <v>0</v>
      </c>
      <c r="H383" s="36">
        <f>SUMIFS(СВЦЭМ!$J$34:$J$777,СВЦЭМ!$A$34:$A$777,$A383,СВЦЭМ!$B$34:$B$777,H$353)+'СЕТ СН'!$F$16</f>
        <v>0</v>
      </c>
      <c r="I383" s="36">
        <f>SUMIFS(СВЦЭМ!$J$34:$J$777,СВЦЭМ!$A$34:$A$777,$A383,СВЦЭМ!$B$34:$B$777,I$353)+'СЕТ СН'!$F$16</f>
        <v>0</v>
      </c>
      <c r="J383" s="36">
        <f>SUMIFS(СВЦЭМ!$J$34:$J$777,СВЦЭМ!$A$34:$A$777,$A383,СВЦЭМ!$B$34:$B$777,J$353)+'СЕТ СН'!$F$16</f>
        <v>0</v>
      </c>
      <c r="K383" s="36">
        <f>SUMIFS(СВЦЭМ!$J$34:$J$777,СВЦЭМ!$A$34:$A$777,$A383,СВЦЭМ!$B$34:$B$777,K$353)+'СЕТ СН'!$F$16</f>
        <v>0</v>
      </c>
      <c r="L383" s="36">
        <f>SUMIFS(СВЦЭМ!$J$34:$J$777,СВЦЭМ!$A$34:$A$777,$A383,СВЦЭМ!$B$34:$B$777,L$353)+'СЕТ СН'!$F$16</f>
        <v>0</v>
      </c>
      <c r="M383" s="36">
        <f>SUMIFS(СВЦЭМ!$J$34:$J$777,СВЦЭМ!$A$34:$A$777,$A383,СВЦЭМ!$B$34:$B$777,M$353)+'СЕТ СН'!$F$16</f>
        <v>0</v>
      </c>
      <c r="N383" s="36">
        <f>SUMIFS(СВЦЭМ!$J$34:$J$777,СВЦЭМ!$A$34:$A$777,$A383,СВЦЭМ!$B$34:$B$777,N$353)+'СЕТ СН'!$F$16</f>
        <v>0</v>
      </c>
      <c r="O383" s="36">
        <f>SUMIFS(СВЦЭМ!$J$34:$J$777,СВЦЭМ!$A$34:$A$777,$A383,СВЦЭМ!$B$34:$B$777,O$353)+'СЕТ СН'!$F$16</f>
        <v>0</v>
      </c>
      <c r="P383" s="36">
        <f>SUMIFS(СВЦЭМ!$J$34:$J$777,СВЦЭМ!$A$34:$A$777,$A383,СВЦЭМ!$B$34:$B$777,P$353)+'СЕТ СН'!$F$16</f>
        <v>0</v>
      </c>
      <c r="Q383" s="36">
        <f>SUMIFS(СВЦЭМ!$J$34:$J$777,СВЦЭМ!$A$34:$A$777,$A383,СВЦЭМ!$B$34:$B$777,Q$353)+'СЕТ СН'!$F$16</f>
        <v>0</v>
      </c>
      <c r="R383" s="36">
        <f>SUMIFS(СВЦЭМ!$J$34:$J$777,СВЦЭМ!$A$34:$A$777,$A383,СВЦЭМ!$B$34:$B$777,R$353)+'СЕТ СН'!$F$16</f>
        <v>0</v>
      </c>
      <c r="S383" s="36">
        <f>SUMIFS(СВЦЭМ!$J$34:$J$777,СВЦЭМ!$A$34:$A$777,$A383,СВЦЭМ!$B$34:$B$777,S$353)+'СЕТ СН'!$F$16</f>
        <v>0</v>
      </c>
      <c r="T383" s="36">
        <f>SUMIFS(СВЦЭМ!$J$34:$J$777,СВЦЭМ!$A$34:$A$777,$A383,СВЦЭМ!$B$34:$B$777,T$353)+'СЕТ СН'!$F$16</f>
        <v>0</v>
      </c>
      <c r="U383" s="36">
        <f>SUMIFS(СВЦЭМ!$J$34:$J$777,СВЦЭМ!$A$34:$A$777,$A383,СВЦЭМ!$B$34:$B$777,U$353)+'СЕТ СН'!$F$16</f>
        <v>0</v>
      </c>
      <c r="V383" s="36">
        <f>SUMIFS(СВЦЭМ!$J$34:$J$777,СВЦЭМ!$A$34:$A$777,$A383,СВЦЭМ!$B$34:$B$777,V$353)+'СЕТ СН'!$F$16</f>
        <v>0</v>
      </c>
      <c r="W383" s="36">
        <f>SUMIFS(СВЦЭМ!$J$34:$J$777,СВЦЭМ!$A$34:$A$777,$A383,СВЦЭМ!$B$34:$B$777,W$353)+'СЕТ СН'!$F$16</f>
        <v>0</v>
      </c>
      <c r="X383" s="36">
        <f>SUMIFS(СВЦЭМ!$J$34:$J$777,СВЦЭМ!$A$34:$A$777,$A383,СВЦЭМ!$B$34:$B$777,X$353)+'СЕТ СН'!$F$16</f>
        <v>0</v>
      </c>
      <c r="Y383" s="36">
        <f>SUMIFS(СВЦЭМ!$J$34:$J$777,СВЦЭМ!$A$34:$A$777,$A383,СВЦЭМ!$B$34:$B$777,Y$353)+'СЕТ СН'!$F$16</f>
        <v>0</v>
      </c>
    </row>
    <row r="384" spans="1:25" ht="15.75" hidden="1" x14ac:dyDescent="0.2">
      <c r="A384" s="35">
        <f t="shared" si="10"/>
        <v>43892</v>
      </c>
      <c r="B384" s="36">
        <f>SUMIFS(СВЦЭМ!$J$34:$J$777,СВЦЭМ!$A$34:$A$777,$A384,СВЦЭМ!$B$34:$B$777,B$353)+'СЕТ СН'!$F$16</f>
        <v>0</v>
      </c>
      <c r="C384" s="36">
        <f>SUMIFS(СВЦЭМ!$J$34:$J$777,СВЦЭМ!$A$34:$A$777,$A384,СВЦЭМ!$B$34:$B$777,C$353)+'СЕТ СН'!$F$16</f>
        <v>0</v>
      </c>
      <c r="D384" s="36">
        <f>SUMIFS(СВЦЭМ!$J$34:$J$777,СВЦЭМ!$A$34:$A$777,$A384,СВЦЭМ!$B$34:$B$777,D$353)+'СЕТ СН'!$F$16</f>
        <v>0</v>
      </c>
      <c r="E384" s="36">
        <f>SUMIFS(СВЦЭМ!$J$34:$J$777,СВЦЭМ!$A$34:$A$777,$A384,СВЦЭМ!$B$34:$B$777,E$353)+'СЕТ СН'!$F$16</f>
        <v>0</v>
      </c>
      <c r="F384" s="36">
        <f>SUMIFS(СВЦЭМ!$J$34:$J$777,СВЦЭМ!$A$34:$A$777,$A384,СВЦЭМ!$B$34:$B$777,F$353)+'СЕТ СН'!$F$16</f>
        <v>0</v>
      </c>
      <c r="G384" s="36">
        <f>SUMIFS(СВЦЭМ!$J$34:$J$777,СВЦЭМ!$A$34:$A$777,$A384,СВЦЭМ!$B$34:$B$777,G$353)+'СЕТ СН'!$F$16</f>
        <v>0</v>
      </c>
      <c r="H384" s="36">
        <f>SUMIFS(СВЦЭМ!$J$34:$J$777,СВЦЭМ!$A$34:$A$777,$A384,СВЦЭМ!$B$34:$B$777,H$353)+'СЕТ СН'!$F$16</f>
        <v>0</v>
      </c>
      <c r="I384" s="36">
        <f>SUMIFS(СВЦЭМ!$J$34:$J$777,СВЦЭМ!$A$34:$A$777,$A384,СВЦЭМ!$B$34:$B$777,I$353)+'СЕТ СН'!$F$16</f>
        <v>0</v>
      </c>
      <c r="J384" s="36">
        <f>SUMIFS(СВЦЭМ!$J$34:$J$777,СВЦЭМ!$A$34:$A$777,$A384,СВЦЭМ!$B$34:$B$777,J$353)+'СЕТ СН'!$F$16</f>
        <v>0</v>
      </c>
      <c r="K384" s="36">
        <f>SUMIFS(СВЦЭМ!$J$34:$J$777,СВЦЭМ!$A$34:$A$777,$A384,СВЦЭМ!$B$34:$B$777,K$353)+'СЕТ СН'!$F$16</f>
        <v>0</v>
      </c>
      <c r="L384" s="36">
        <f>SUMIFS(СВЦЭМ!$J$34:$J$777,СВЦЭМ!$A$34:$A$777,$A384,СВЦЭМ!$B$34:$B$777,L$353)+'СЕТ СН'!$F$16</f>
        <v>0</v>
      </c>
      <c r="M384" s="36">
        <f>SUMIFS(СВЦЭМ!$J$34:$J$777,СВЦЭМ!$A$34:$A$777,$A384,СВЦЭМ!$B$34:$B$777,M$353)+'СЕТ СН'!$F$16</f>
        <v>0</v>
      </c>
      <c r="N384" s="36">
        <f>SUMIFS(СВЦЭМ!$J$34:$J$777,СВЦЭМ!$A$34:$A$777,$A384,СВЦЭМ!$B$34:$B$777,N$353)+'СЕТ СН'!$F$16</f>
        <v>0</v>
      </c>
      <c r="O384" s="36">
        <f>SUMIFS(СВЦЭМ!$J$34:$J$777,СВЦЭМ!$A$34:$A$777,$A384,СВЦЭМ!$B$34:$B$777,O$353)+'СЕТ СН'!$F$16</f>
        <v>0</v>
      </c>
      <c r="P384" s="36">
        <f>SUMIFS(СВЦЭМ!$J$34:$J$777,СВЦЭМ!$A$34:$A$777,$A384,СВЦЭМ!$B$34:$B$777,P$353)+'СЕТ СН'!$F$16</f>
        <v>0</v>
      </c>
      <c r="Q384" s="36">
        <f>SUMIFS(СВЦЭМ!$J$34:$J$777,СВЦЭМ!$A$34:$A$777,$A384,СВЦЭМ!$B$34:$B$777,Q$353)+'СЕТ СН'!$F$16</f>
        <v>0</v>
      </c>
      <c r="R384" s="36">
        <f>SUMIFS(СВЦЭМ!$J$34:$J$777,СВЦЭМ!$A$34:$A$777,$A384,СВЦЭМ!$B$34:$B$777,R$353)+'СЕТ СН'!$F$16</f>
        <v>0</v>
      </c>
      <c r="S384" s="36">
        <f>SUMIFS(СВЦЭМ!$J$34:$J$777,СВЦЭМ!$A$34:$A$777,$A384,СВЦЭМ!$B$34:$B$777,S$353)+'СЕТ СН'!$F$16</f>
        <v>0</v>
      </c>
      <c r="T384" s="36">
        <f>SUMIFS(СВЦЭМ!$J$34:$J$777,СВЦЭМ!$A$34:$A$777,$A384,СВЦЭМ!$B$34:$B$777,T$353)+'СЕТ СН'!$F$16</f>
        <v>0</v>
      </c>
      <c r="U384" s="36">
        <f>SUMIFS(СВЦЭМ!$J$34:$J$777,СВЦЭМ!$A$34:$A$777,$A384,СВЦЭМ!$B$34:$B$777,U$353)+'СЕТ СН'!$F$16</f>
        <v>0</v>
      </c>
      <c r="V384" s="36">
        <f>SUMIFS(СВЦЭМ!$J$34:$J$777,СВЦЭМ!$A$34:$A$777,$A384,СВЦЭМ!$B$34:$B$777,V$353)+'СЕТ СН'!$F$16</f>
        <v>0</v>
      </c>
      <c r="W384" s="36">
        <f>SUMIFS(СВЦЭМ!$J$34:$J$777,СВЦЭМ!$A$34:$A$777,$A384,СВЦЭМ!$B$34:$B$777,W$353)+'СЕТ СН'!$F$16</f>
        <v>0</v>
      </c>
      <c r="X384" s="36">
        <f>SUMIFS(СВЦЭМ!$J$34:$J$777,СВЦЭМ!$A$34:$A$777,$A384,СВЦЭМ!$B$34:$B$777,X$353)+'СЕТ СН'!$F$16</f>
        <v>0</v>
      </c>
      <c r="Y384" s="36">
        <f>SUMIFS(СВЦЭМ!$J$34:$J$777,СВЦЭМ!$A$34:$A$777,$A384,СВЦЭМ!$B$34:$B$777,Y$353)+'СЕТ СН'!$F$16</f>
        <v>0</v>
      </c>
    </row>
    <row r="385" spans="1:27" ht="15.75" hidden="1" x14ac:dyDescent="0.2">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spans="1:27" ht="12.75" hidden="1" customHeight="1" x14ac:dyDescent="0.2">
      <c r="A386" s="136" t="s">
        <v>7</v>
      </c>
      <c r="B386" s="130" t="s">
        <v>120</v>
      </c>
      <c r="C386" s="131"/>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2"/>
    </row>
    <row r="387" spans="1:27" ht="12.75" hidden="1" customHeight="1" x14ac:dyDescent="0.2">
      <c r="A387" s="137"/>
      <c r="B387" s="133"/>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5"/>
    </row>
    <row r="388" spans="1:27" s="46" customFormat="1" ht="12.75" hidden="1" customHeight="1" x14ac:dyDescent="0.2">
      <c r="A388" s="138"/>
      <c r="B388" s="34">
        <v>1</v>
      </c>
      <c r="C388" s="34">
        <v>2</v>
      </c>
      <c r="D388" s="34">
        <v>3</v>
      </c>
      <c r="E388" s="34">
        <v>4</v>
      </c>
      <c r="F388" s="34">
        <v>5</v>
      </c>
      <c r="G388" s="34">
        <v>6</v>
      </c>
      <c r="H388" s="34">
        <v>7</v>
      </c>
      <c r="I388" s="34">
        <v>8</v>
      </c>
      <c r="J388" s="34">
        <v>9</v>
      </c>
      <c r="K388" s="34">
        <v>10</v>
      </c>
      <c r="L388" s="34">
        <v>11</v>
      </c>
      <c r="M388" s="34">
        <v>12</v>
      </c>
      <c r="N388" s="34">
        <v>13</v>
      </c>
      <c r="O388" s="34">
        <v>14</v>
      </c>
      <c r="P388" s="34">
        <v>15</v>
      </c>
      <c r="Q388" s="34">
        <v>16</v>
      </c>
      <c r="R388" s="34">
        <v>17</v>
      </c>
      <c r="S388" s="34">
        <v>18</v>
      </c>
      <c r="T388" s="34">
        <v>19</v>
      </c>
      <c r="U388" s="34">
        <v>20</v>
      </c>
      <c r="V388" s="34">
        <v>21</v>
      </c>
      <c r="W388" s="34">
        <v>22</v>
      </c>
      <c r="X388" s="34">
        <v>23</v>
      </c>
      <c r="Y388" s="34">
        <v>24</v>
      </c>
    </row>
    <row r="389" spans="1:27" ht="15.75" hidden="1" customHeight="1" x14ac:dyDescent="0.2">
      <c r="A389" s="35" t="str">
        <f>A354</f>
        <v>01.02.2020</v>
      </c>
      <c r="B389" s="36">
        <f>SUMIFS(СВЦЭМ!$K$34:$K$777,СВЦЭМ!$A$34:$A$777,$A389,СВЦЭМ!$B$34:$B$777,B$388)+'СЕТ СН'!$F$16</f>
        <v>0</v>
      </c>
      <c r="C389" s="36">
        <f>SUMIFS(СВЦЭМ!$K$34:$K$777,СВЦЭМ!$A$34:$A$777,$A389,СВЦЭМ!$B$34:$B$777,C$388)+'СЕТ СН'!$F$16</f>
        <v>0</v>
      </c>
      <c r="D389" s="36">
        <f>SUMIFS(СВЦЭМ!$K$34:$K$777,СВЦЭМ!$A$34:$A$777,$A389,СВЦЭМ!$B$34:$B$777,D$388)+'СЕТ СН'!$F$16</f>
        <v>0</v>
      </c>
      <c r="E389" s="36">
        <f>SUMIFS(СВЦЭМ!$K$34:$K$777,СВЦЭМ!$A$34:$A$777,$A389,СВЦЭМ!$B$34:$B$777,E$388)+'СЕТ СН'!$F$16</f>
        <v>0</v>
      </c>
      <c r="F389" s="36">
        <f>SUMIFS(СВЦЭМ!$K$34:$K$777,СВЦЭМ!$A$34:$A$777,$A389,СВЦЭМ!$B$34:$B$777,F$388)+'СЕТ СН'!$F$16</f>
        <v>0</v>
      </c>
      <c r="G389" s="36">
        <f>SUMIFS(СВЦЭМ!$K$34:$K$777,СВЦЭМ!$A$34:$A$777,$A389,СВЦЭМ!$B$34:$B$777,G$388)+'СЕТ СН'!$F$16</f>
        <v>0</v>
      </c>
      <c r="H389" s="36">
        <f>SUMIFS(СВЦЭМ!$K$34:$K$777,СВЦЭМ!$A$34:$A$777,$A389,СВЦЭМ!$B$34:$B$777,H$388)+'СЕТ СН'!$F$16</f>
        <v>0</v>
      </c>
      <c r="I389" s="36">
        <f>SUMIFS(СВЦЭМ!$K$34:$K$777,СВЦЭМ!$A$34:$A$777,$A389,СВЦЭМ!$B$34:$B$777,I$388)+'СЕТ СН'!$F$16</f>
        <v>0</v>
      </c>
      <c r="J389" s="36">
        <f>SUMIFS(СВЦЭМ!$K$34:$K$777,СВЦЭМ!$A$34:$A$777,$A389,СВЦЭМ!$B$34:$B$777,J$388)+'СЕТ СН'!$F$16</f>
        <v>0</v>
      </c>
      <c r="K389" s="36">
        <f>SUMIFS(СВЦЭМ!$K$34:$K$777,СВЦЭМ!$A$34:$A$777,$A389,СВЦЭМ!$B$34:$B$777,K$388)+'СЕТ СН'!$F$16</f>
        <v>0</v>
      </c>
      <c r="L389" s="36">
        <f>SUMIFS(СВЦЭМ!$K$34:$K$777,СВЦЭМ!$A$34:$A$777,$A389,СВЦЭМ!$B$34:$B$777,L$388)+'СЕТ СН'!$F$16</f>
        <v>0</v>
      </c>
      <c r="M389" s="36">
        <f>SUMIFS(СВЦЭМ!$K$34:$K$777,СВЦЭМ!$A$34:$A$777,$A389,СВЦЭМ!$B$34:$B$777,M$388)+'СЕТ СН'!$F$16</f>
        <v>0</v>
      </c>
      <c r="N389" s="36">
        <f>SUMIFS(СВЦЭМ!$K$34:$K$777,СВЦЭМ!$A$34:$A$777,$A389,СВЦЭМ!$B$34:$B$777,N$388)+'СЕТ СН'!$F$16</f>
        <v>0</v>
      </c>
      <c r="O389" s="36">
        <f>SUMIFS(СВЦЭМ!$K$34:$K$777,СВЦЭМ!$A$34:$A$777,$A389,СВЦЭМ!$B$34:$B$777,O$388)+'СЕТ СН'!$F$16</f>
        <v>0</v>
      </c>
      <c r="P389" s="36">
        <f>SUMIFS(СВЦЭМ!$K$34:$K$777,СВЦЭМ!$A$34:$A$777,$A389,СВЦЭМ!$B$34:$B$777,P$388)+'СЕТ СН'!$F$16</f>
        <v>0</v>
      </c>
      <c r="Q389" s="36">
        <f>SUMIFS(СВЦЭМ!$K$34:$K$777,СВЦЭМ!$A$34:$A$777,$A389,СВЦЭМ!$B$34:$B$777,Q$388)+'СЕТ СН'!$F$16</f>
        <v>0</v>
      </c>
      <c r="R389" s="36">
        <f>SUMIFS(СВЦЭМ!$K$34:$K$777,СВЦЭМ!$A$34:$A$777,$A389,СВЦЭМ!$B$34:$B$777,R$388)+'СЕТ СН'!$F$16</f>
        <v>0</v>
      </c>
      <c r="S389" s="36">
        <f>SUMIFS(СВЦЭМ!$K$34:$K$777,СВЦЭМ!$A$34:$A$777,$A389,СВЦЭМ!$B$34:$B$777,S$388)+'СЕТ СН'!$F$16</f>
        <v>0</v>
      </c>
      <c r="T389" s="36">
        <f>SUMIFS(СВЦЭМ!$K$34:$K$777,СВЦЭМ!$A$34:$A$777,$A389,СВЦЭМ!$B$34:$B$777,T$388)+'СЕТ СН'!$F$16</f>
        <v>0</v>
      </c>
      <c r="U389" s="36">
        <f>SUMIFS(СВЦЭМ!$K$34:$K$777,СВЦЭМ!$A$34:$A$777,$A389,СВЦЭМ!$B$34:$B$777,U$388)+'СЕТ СН'!$F$16</f>
        <v>0</v>
      </c>
      <c r="V389" s="36">
        <f>SUMIFS(СВЦЭМ!$K$34:$K$777,СВЦЭМ!$A$34:$A$777,$A389,СВЦЭМ!$B$34:$B$777,V$388)+'СЕТ СН'!$F$16</f>
        <v>0</v>
      </c>
      <c r="W389" s="36">
        <f>SUMIFS(СВЦЭМ!$K$34:$K$777,СВЦЭМ!$A$34:$A$777,$A389,СВЦЭМ!$B$34:$B$777,W$388)+'СЕТ СН'!$F$16</f>
        <v>0</v>
      </c>
      <c r="X389" s="36">
        <f>SUMIFS(СВЦЭМ!$K$34:$K$777,СВЦЭМ!$A$34:$A$777,$A389,СВЦЭМ!$B$34:$B$777,X$388)+'СЕТ СН'!$F$16</f>
        <v>0</v>
      </c>
      <c r="Y389" s="36">
        <f>SUMIFS(СВЦЭМ!$K$34:$K$777,СВЦЭМ!$A$34:$A$777,$A389,СВЦЭМ!$B$34:$B$777,Y$388)+'СЕТ СН'!$F$16</f>
        <v>0</v>
      </c>
      <c r="AA389" s="45"/>
    </row>
    <row r="390" spans="1:27" ht="15.75" hidden="1" x14ac:dyDescent="0.2">
      <c r="A390" s="35">
        <f>A389+1</f>
        <v>43863</v>
      </c>
      <c r="B390" s="36">
        <f>SUMIFS(СВЦЭМ!$K$34:$K$777,СВЦЭМ!$A$34:$A$777,$A390,СВЦЭМ!$B$34:$B$777,B$388)+'СЕТ СН'!$F$16</f>
        <v>0</v>
      </c>
      <c r="C390" s="36">
        <f>SUMIFS(СВЦЭМ!$K$34:$K$777,СВЦЭМ!$A$34:$A$777,$A390,СВЦЭМ!$B$34:$B$777,C$388)+'СЕТ СН'!$F$16</f>
        <v>0</v>
      </c>
      <c r="D390" s="36">
        <f>SUMIFS(СВЦЭМ!$K$34:$K$777,СВЦЭМ!$A$34:$A$777,$A390,СВЦЭМ!$B$34:$B$777,D$388)+'СЕТ СН'!$F$16</f>
        <v>0</v>
      </c>
      <c r="E390" s="36">
        <f>SUMIFS(СВЦЭМ!$K$34:$K$777,СВЦЭМ!$A$34:$A$777,$A390,СВЦЭМ!$B$34:$B$777,E$388)+'СЕТ СН'!$F$16</f>
        <v>0</v>
      </c>
      <c r="F390" s="36">
        <f>SUMIFS(СВЦЭМ!$K$34:$K$777,СВЦЭМ!$A$34:$A$777,$A390,СВЦЭМ!$B$34:$B$777,F$388)+'СЕТ СН'!$F$16</f>
        <v>0</v>
      </c>
      <c r="G390" s="36">
        <f>SUMIFS(СВЦЭМ!$K$34:$K$777,СВЦЭМ!$A$34:$A$777,$A390,СВЦЭМ!$B$34:$B$777,G$388)+'СЕТ СН'!$F$16</f>
        <v>0</v>
      </c>
      <c r="H390" s="36">
        <f>SUMIFS(СВЦЭМ!$K$34:$K$777,СВЦЭМ!$A$34:$A$777,$A390,СВЦЭМ!$B$34:$B$777,H$388)+'СЕТ СН'!$F$16</f>
        <v>0</v>
      </c>
      <c r="I390" s="36">
        <f>SUMIFS(СВЦЭМ!$K$34:$K$777,СВЦЭМ!$A$34:$A$777,$A390,СВЦЭМ!$B$34:$B$777,I$388)+'СЕТ СН'!$F$16</f>
        <v>0</v>
      </c>
      <c r="J390" s="36">
        <f>SUMIFS(СВЦЭМ!$K$34:$K$777,СВЦЭМ!$A$34:$A$777,$A390,СВЦЭМ!$B$34:$B$777,J$388)+'СЕТ СН'!$F$16</f>
        <v>0</v>
      </c>
      <c r="K390" s="36">
        <f>SUMIFS(СВЦЭМ!$K$34:$K$777,СВЦЭМ!$A$34:$A$777,$A390,СВЦЭМ!$B$34:$B$777,K$388)+'СЕТ СН'!$F$16</f>
        <v>0</v>
      </c>
      <c r="L390" s="36">
        <f>SUMIFS(СВЦЭМ!$K$34:$K$777,СВЦЭМ!$A$34:$A$777,$A390,СВЦЭМ!$B$34:$B$777,L$388)+'СЕТ СН'!$F$16</f>
        <v>0</v>
      </c>
      <c r="M390" s="36">
        <f>SUMIFS(СВЦЭМ!$K$34:$K$777,СВЦЭМ!$A$34:$A$777,$A390,СВЦЭМ!$B$34:$B$777,M$388)+'СЕТ СН'!$F$16</f>
        <v>0</v>
      </c>
      <c r="N390" s="36">
        <f>SUMIFS(СВЦЭМ!$K$34:$K$777,СВЦЭМ!$A$34:$A$777,$A390,СВЦЭМ!$B$34:$B$777,N$388)+'СЕТ СН'!$F$16</f>
        <v>0</v>
      </c>
      <c r="O390" s="36">
        <f>SUMIFS(СВЦЭМ!$K$34:$K$777,СВЦЭМ!$A$34:$A$777,$A390,СВЦЭМ!$B$34:$B$777,O$388)+'СЕТ СН'!$F$16</f>
        <v>0</v>
      </c>
      <c r="P390" s="36">
        <f>SUMIFS(СВЦЭМ!$K$34:$K$777,СВЦЭМ!$A$34:$A$777,$A390,СВЦЭМ!$B$34:$B$777,P$388)+'СЕТ СН'!$F$16</f>
        <v>0</v>
      </c>
      <c r="Q390" s="36">
        <f>SUMIFS(СВЦЭМ!$K$34:$K$777,СВЦЭМ!$A$34:$A$777,$A390,СВЦЭМ!$B$34:$B$777,Q$388)+'СЕТ СН'!$F$16</f>
        <v>0</v>
      </c>
      <c r="R390" s="36">
        <f>SUMIFS(СВЦЭМ!$K$34:$K$777,СВЦЭМ!$A$34:$A$777,$A390,СВЦЭМ!$B$34:$B$777,R$388)+'СЕТ СН'!$F$16</f>
        <v>0</v>
      </c>
      <c r="S390" s="36">
        <f>SUMIFS(СВЦЭМ!$K$34:$K$777,СВЦЭМ!$A$34:$A$777,$A390,СВЦЭМ!$B$34:$B$777,S$388)+'СЕТ СН'!$F$16</f>
        <v>0</v>
      </c>
      <c r="T390" s="36">
        <f>SUMIFS(СВЦЭМ!$K$34:$K$777,СВЦЭМ!$A$34:$A$777,$A390,СВЦЭМ!$B$34:$B$777,T$388)+'СЕТ СН'!$F$16</f>
        <v>0</v>
      </c>
      <c r="U390" s="36">
        <f>SUMIFS(СВЦЭМ!$K$34:$K$777,СВЦЭМ!$A$34:$A$777,$A390,СВЦЭМ!$B$34:$B$777,U$388)+'СЕТ СН'!$F$16</f>
        <v>0</v>
      </c>
      <c r="V390" s="36">
        <f>SUMIFS(СВЦЭМ!$K$34:$K$777,СВЦЭМ!$A$34:$A$777,$A390,СВЦЭМ!$B$34:$B$777,V$388)+'СЕТ СН'!$F$16</f>
        <v>0</v>
      </c>
      <c r="W390" s="36">
        <f>SUMIFS(СВЦЭМ!$K$34:$K$777,СВЦЭМ!$A$34:$A$777,$A390,СВЦЭМ!$B$34:$B$777,W$388)+'СЕТ СН'!$F$16</f>
        <v>0</v>
      </c>
      <c r="X390" s="36">
        <f>SUMIFS(СВЦЭМ!$K$34:$K$777,СВЦЭМ!$A$34:$A$777,$A390,СВЦЭМ!$B$34:$B$777,X$388)+'СЕТ СН'!$F$16</f>
        <v>0</v>
      </c>
      <c r="Y390" s="36">
        <f>SUMIFS(СВЦЭМ!$K$34:$K$777,СВЦЭМ!$A$34:$A$777,$A390,СВЦЭМ!$B$34:$B$777,Y$388)+'СЕТ СН'!$F$16</f>
        <v>0</v>
      </c>
    </row>
    <row r="391" spans="1:27" ht="15.75" hidden="1" x14ac:dyDescent="0.2">
      <c r="A391" s="35">
        <f t="shared" ref="A391:A419" si="11">A390+1</f>
        <v>43864</v>
      </c>
      <c r="B391" s="36">
        <f>SUMIFS(СВЦЭМ!$K$34:$K$777,СВЦЭМ!$A$34:$A$777,$A391,СВЦЭМ!$B$34:$B$777,B$388)+'СЕТ СН'!$F$16</f>
        <v>0</v>
      </c>
      <c r="C391" s="36">
        <f>SUMIFS(СВЦЭМ!$K$34:$K$777,СВЦЭМ!$A$34:$A$777,$A391,СВЦЭМ!$B$34:$B$777,C$388)+'СЕТ СН'!$F$16</f>
        <v>0</v>
      </c>
      <c r="D391" s="36">
        <f>SUMIFS(СВЦЭМ!$K$34:$K$777,СВЦЭМ!$A$34:$A$777,$A391,СВЦЭМ!$B$34:$B$777,D$388)+'СЕТ СН'!$F$16</f>
        <v>0</v>
      </c>
      <c r="E391" s="36">
        <f>SUMIFS(СВЦЭМ!$K$34:$K$777,СВЦЭМ!$A$34:$A$777,$A391,СВЦЭМ!$B$34:$B$777,E$388)+'СЕТ СН'!$F$16</f>
        <v>0</v>
      </c>
      <c r="F391" s="36">
        <f>SUMIFS(СВЦЭМ!$K$34:$K$777,СВЦЭМ!$A$34:$A$777,$A391,СВЦЭМ!$B$34:$B$777,F$388)+'СЕТ СН'!$F$16</f>
        <v>0</v>
      </c>
      <c r="G391" s="36">
        <f>SUMIFS(СВЦЭМ!$K$34:$K$777,СВЦЭМ!$A$34:$A$777,$A391,СВЦЭМ!$B$34:$B$777,G$388)+'СЕТ СН'!$F$16</f>
        <v>0</v>
      </c>
      <c r="H391" s="36">
        <f>SUMIFS(СВЦЭМ!$K$34:$K$777,СВЦЭМ!$A$34:$A$777,$A391,СВЦЭМ!$B$34:$B$777,H$388)+'СЕТ СН'!$F$16</f>
        <v>0</v>
      </c>
      <c r="I391" s="36">
        <f>SUMIFS(СВЦЭМ!$K$34:$K$777,СВЦЭМ!$A$34:$A$777,$A391,СВЦЭМ!$B$34:$B$777,I$388)+'СЕТ СН'!$F$16</f>
        <v>0</v>
      </c>
      <c r="J391" s="36">
        <f>SUMIFS(СВЦЭМ!$K$34:$K$777,СВЦЭМ!$A$34:$A$777,$A391,СВЦЭМ!$B$34:$B$777,J$388)+'СЕТ СН'!$F$16</f>
        <v>0</v>
      </c>
      <c r="K391" s="36">
        <f>SUMIFS(СВЦЭМ!$K$34:$K$777,СВЦЭМ!$A$34:$A$777,$A391,СВЦЭМ!$B$34:$B$777,K$388)+'СЕТ СН'!$F$16</f>
        <v>0</v>
      </c>
      <c r="L391" s="36">
        <f>SUMIFS(СВЦЭМ!$K$34:$K$777,СВЦЭМ!$A$34:$A$777,$A391,СВЦЭМ!$B$34:$B$777,L$388)+'СЕТ СН'!$F$16</f>
        <v>0</v>
      </c>
      <c r="M391" s="36">
        <f>SUMIFS(СВЦЭМ!$K$34:$K$777,СВЦЭМ!$A$34:$A$777,$A391,СВЦЭМ!$B$34:$B$777,M$388)+'СЕТ СН'!$F$16</f>
        <v>0</v>
      </c>
      <c r="N391" s="36">
        <f>SUMIFS(СВЦЭМ!$K$34:$K$777,СВЦЭМ!$A$34:$A$777,$A391,СВЦЭМ!$B$34:$B$777,N$388)+'СЕТ СН'!$F$16</f>
        <v>0</v>
      </c>
      <c r="O391" s="36">
        <f>SUMIFS(СВЦЭМ!$K$34:$K$777,СВЦЭМ!$A$34:$A$777,$A391,СВЦЭМ!$B$34:$B$777,O$388)+'СЕТ СН'!$F$16</f>
        <v>0</v>
      </c>
      <c r="P391" s="36">
        <f>SUMIFS(СВЦЭМ!$K$34:$K$777,СВЦЭМ!$A$34:$A$777,$A391,СВЦЭМ!$B$34:$B$777,P$388)+'СЕТ СН'!$F$16</f>
        <v>0</v>
      </c>
      <c r="Q391" s="36">
        <f>SUMIFS(СВЦЭМ!$K$34:$K$777,СВЦЭМ!$A$34:$A$777,$A391,СВЦЭМ!$B$34:$B$777,Q$388)+'СЕТ СН'!$F$16</f>
        <v>0</v>
      </c>
      <c r="R391" s="36">
        <f>SUMIFS(СВЦЭМ!$K$34:$K$777,СВЦЭМ!$A$34:$A$777,$A391,СВЦЭМ!$B$34:$B$777,R$388)+'СЕТ СН'!$F$16</f>
        <v>0</v>
      </c>
      <c r="S391" s="36">
        <f>SUMIFS(СВЦЭМ!$K$34:$K$777,СВЦЭМ!$A$34:$A$777,$A391,СВЦЭМ!$B$34:$B$777,S$388)+'СЕТ СН'!$F$16</f>
        <v>0</v>
      </c>
      <c r="T391" s="36">
        <f>SUMIFS(СВЦЭМ!$K$34:$K$777,СВЦЭМ!$A$34:$A$777,$A391,СВЦЭМ!$B$34:$B$777,T$388)+'СЕТ СН'!$F$16</f>
        <v>0</v>
      </c>
      <c r="U391" s="36">
        <f>SUMIFS(СВЦЭМ!$K$34:$K$777,СВЦЭМ!$A$34:$A$777,$A391,СВЦЭМ!$B$34:$B$777,U$388)+'СЕТ СН'!$F$16</f>
        <v>0</v>
      </c>
      <c r="V391" s="36">
        <f>SUMIFS(СВЦЭМ!$K$34:$K$777,СВЦЭМ!$A$34:$A$777,$A391,СВЦЭМ!$B$34:$B$777,V$388)+'СЕТ СН'!$F$16</f>
        <v>0</v>
      </c>
      <c r="W391" s="36">
        <f>SUMIFS(СВЦЭМ!$K$34:$K$777,СВЦЭМ!$A$34:$A$777,$A391,СВЦЭМ!$B$34:$B$777,W$388)+'СЕТ СН'!$F$16</f>
        <v>0</v>
      </c>
      <c r="X391" s="36">
        <f>SUMIFS(СВЦЭМ!$K$34:$K$777,СВЦЭМ!$A$34:$A$777,$A391,СВЦЭМ!$B$34:$B$777,X$388)+'СЕТ СН'!$F$16</f>
        <v>0</v>
      </c>
      <c r="Y391" s="36">
        <f>SUMIFS(СВЦЭМ!$K$34:$K$777,СВЦЭМ!$A$34:$A$777,$A391,СВЦЭМ!$B$34:$B$777,Y$388)+'СЕТ СН'!$F$16</f>
        <v>0</v>
      </c>
    </row>
    <row r="392" spans="1:27" ht="15.75" hidden="1" x14ac:dyDescent="0.2">
      <c r="A392" s="35">
        <f t="shared" si="11"/>
        <v>43865</v>
      </c>
      <c r="B392" s="36">
        <f>SUMIFS(СВЦЭМ!$K$34:$K$777,СВЦЭМ!$A$34:$A$777,$A392,СВЦЭМ!$B$34:$B$777,B$388)+'СЕТ СН'!$F$16</f>
        <v>0</v>
      </c>
      <c r="C392" s="36">
        <f>SUMIFS(СВЦЭМ!$K$34:$K$777,СВЦЭМ!$A$34:$A$777,$A392,СВЦЭМ!$B$34:$B$777,C$388)+'СЕТ СН'!$F$16</f>
        <v>0</v>
      </c>
      <c r="D392" s="36">
        <f>SUMIFS(СВЦЭМ!$K$34:$K$777,СВЦЭМ!$A$34:$A$777,$A392,СВЦЭМ!$B$34:$B$777,D$388)+'СЕТ СН'!$F$16</f>
        <v>0</v>
      </c>
      <c r="E392" s="36">
        <f>SUMIFS(СВЦЭМ!$K$34:$K$777,СВЦЭМ!$A$34:$A$777,$A392,СВЦЭМ!$B$34:$B$777,E$388)+'СЕТ СН'!$F$16</f>
        <v>0</v>
      </c>
      <c r="F392" s="36">
        <f>SUMIFS(СВЦЭМ!$K$34:$K$777,СВЦЭМ!$A$34:$A$777,$A392,СВЦЭМ!$B$34:$B$777,F$388)+'СЕТ СН'!$F$16</f>
        <v>0</v>
      </c>
      <c r="G392" s="36">
        <f>SUMIFS(СВЦЭМ!$K$34:$K$777,СВЦЭМ!$A$34:$A$777,$A392,СВЦЭМ!$B$34:$B$777,G$388)+'СЕТ СН'!$F$16</f>
        <v>0</v>
      </c>
      <c r="H392" s="36">
        <f>SUMIFS(СВЦЭМ!$K$34:$K$777,СВЦЭМ!$A$34:$A$777,$A392,СВЦЭМ!$B$34:$B$777,H$388)+'СЕТ СН'!$F$16</f>
        <v>0</v>
      </c>
      <c r="I392" s="36">
        <f>SUMIFS(СВЦЭМ!$K$34:$K$777,СВЦЭМ!$A$34:$A$777,$A392,СВЦЭМ!$B$34:$B$777,I$388)+'СЕТ СН'!$F$16</f>
        <v>0</v>
      </c>
      <c r="J392" s="36">
        <f>SUMIFS(СВЦЭМ!$K$34:$K$777,СВЦЭМ!$A$34:$A$777,$A392,СВЦЭМ!$B$34:$B$777,J$388)+'СЕТ СН'!$F$16</f>
        <v>0</v>
      </c>
      <c r="K392" s="36">
        <f>SUMIFS(СВЦЭМ!$K$34:$K$777,СВЦЭМ!$A$34:$A$777,$A392,СВЦЭМ!$B$34:$B$777,K$388)+'СЕТ СН'!$F$16</f>
        <v>0</v>
      </c>
      <c r="L392" s="36">
        <f>SUMIFS(СВЦЭМ!$K$34:$K$777,СВЦЭМ!$A$34:$A$777,$A392,СВЦЭМ!$B$34:$B$777,L$388)+'СЕТ СН'!$F$16</f>
        <v>0</v>
      </c>
      <c r="M392" s="36">
        <f>SUMIFS(СВЦЭМ!$K$34:$K$777,СВЦЭМ!$A$34:$A$777,$A392,СВЦЭМ!$B$34:$B$777,M$388)+'СЕТ СН'!$F$16</f>
        <v>0</v>
      </c>
      <c r="N392" s="36">
        <f>SUMIFS(СВЦЭМ!$K$34:$K$777,СВЦЭМ!$A$34:$A$777,$A392,СВЦЭМ!$B$34:$B$777,N$388)+'СЕТ СН'!$F$16</f>
        <v>0</v>
      </c>
      <c r="O392" s="36">
        <f>SUMIFS(СВЦЭМ!$K$34:$K$777,СВЦЭМ!$A$34:$A$777,$A392,СВЦЭМ!$B$34:$B$777,O$388)+'СЕТ СН'!$F$16</f>
        <v>0</v>
      </c>
      <c r="P392" s="36">
        <f>SUMIFS(СВЦЭМ!$K$34:$K$777,СВЦЭМ!$A$34:$A$777,$A392,СВЦЭМ!$B$34:$B$777,P$388)+'СЕТ СН'!$F$16</f>
        <v>0</v>
      </c>
      <c r="Q392" s="36">
        <f>SUMIFS(СВЦЭМ!$K$34:$K$777,СВЦЭМ!$A$34:$A$777,$A392,СВЦЭМ!$B$34:$B$777,Q$388)+'СЕТ СН'!$F$16</f>
        <v>0</v>
      </c>
      <c r="R392" s="36">
        <f>SUMIFS(СВЦЭМ!$K$34:$K$777,СВЦЭМ!$A$34:$A$777,$A392,СВЦЭМ!$B$34:$B$777,R$388)+'СЕТ СН'!$F$16</f>
        <v>0</v>
      </c>
      <c r="S392" s="36">
        <f>SUMIFS(СВЦЭМ!$K$34:$K$777,СВЦЭМ!$A$34:$A$777,$A392,СВЦЭМ!$B$34:$B$777,S$388)+'СЕТ СН'!$F$16</f>
        <v>0</v>
      </c>
      <c r="T392" s="36">
        <f>SUMIFS(СВЦЭМ!$K$34:$K$777,СВЦЭМ!$A$34:$A$777,$A392,СВЦЭМ!$B$34:$B$777,T$388)+'СЕТ СН'!$F$16</f>
        <v>0</v>
      </c>
      <c r="U392" s="36">
        <f>SUMIFS(СВЦЭМ!$K$34:$K$777,СВЦЭМ!$A$34:$A$777,$A392,СВЦЭМ!$B$34:$B$777,U$388)+'СЕТ СН'!$F$16</f>
        <v>0</v>
      </c>
      <c r="V392" s="36">
        <f>SUMIFS(СВЦЭМ!$K$34:$K$777,СВЦЭМ!$A$34:$A$777,$A392,СВЦЭМ!$B$34:$B$777,V$388)+'СЕТ СН'!$F$16</f>
        <v>0</v>
      </c>
      <c r="W392" s="36">
        <f>SUMIFS(СВЦЭМ!$K$34:$K$777,СВЦЭМ!$A$34:$A$777,$A392,СВЦЭМ!$B$34:$B$777,W$388)+'СЕТ СН'!$F$16</f>
        <v>0</v>
      </c>
      <c r="X392" s="36">
        <f>SUMIFS(СВЦЭМ!$K$34:$K$777,СВЦЭМ!$A$34:$A$777,$A392,СВЦЭМ!$B$34:$B$777,X$388)+'СЕТ СН'!$F$16</f>
        <v>0</v>
      </c>
      <c r="Y392" s="36">
        <f>SUMIFS(СВЦЭМ!$K$34:$K$777,СВЦЭМ!$A$34:$A$777,$A392,СВЦЭМ!$B$34:$B$777,Y$388)+'СЕТ СН'!$F$16</f>
        <v>0</v>
      </c>
    </row>
    <row r="393" spans="1:27" ht="15.75" hidden="1" x14ac:dyDescent="0.2">
      <c r="A393" s="35">
        <f t="shared" si="11"/>
        <v>43866</v>
      </c>
      <c r="B393" s="36">
        <f>SUMIFS(СВЦЭМ!$K$34:$K$777,СВЦЭМ!$A$34:$A$777,$A393,СВЦЭМ!$B$34:$B$777,B$388)+'СЕТ СН'!$F$16</f>
        <v>0</v>
      </c>
      <c r="C393" s="36">
        <f>SUMIFS(СВЦЭМ!$K$34:$K$777,СВЦЭМ!$A$34:$A$777,$A393,СВЦЭМ!$B$34:$B$777,C$388)+'СЕТ СН'!$F$16</f>
        <v>0</v>
      </c>
      <c r="D393" s="36">
        <f>SUMIFS(СВЦЭМ!$K$34:$K$777,СВЦЭМ!$A$34:$A$777,$A393,СВЦЭМ!$B$34:$B$777,D$388)+'СЕТ СН'!$F$16</f>
        <v>0</v>
      </c>
      <c r="E393" s="36">
        <f>SUMIFS(СВЦЭМ!$K$34:$K$777,СВЦЭМ!$A$34:$A$777,$A393,СВЦЭМ!$B$34:$B$777,E$388)+'СЕТ СН'!$F$16</f>
        <v>0</v>
      </c>
      <c r="F393" s="36">
        <f>SUMIFS(СВЦЭМ!$K$34:$K$777,СВЦЭМ!$A$34:$A$777,$A393,СВЦЭМ!$B$34:$B$777,F$388)+'СЕТ СН'!$F$16</f>
        <v>0</v>
      </c>
      <c r="G393" s="36">
        <f>SUMIFS(СВЦЭМ!$K$34:$K$777,СВЦЭМ!$A$34:$A$777,$A393,СВЦЭМ!$B$34:$B$777,G$388)+'СЕТ СН'!$F$16</f>
        <v>0</v>
      </c>
      <c r="H393" s="36">
        <f>SUMIFS(СВЦЭМ!$K$34:$K$777,СВЦЭМ!$A$34:$A$777,$A393,СВЦЭМ!$B$34:$B$777,H$388)+'СЕТ СН'!$F$16</f>
        <v>0</v>
      </c>
      <c r="I393" s="36">
        <f>SUMIFS(СВЦЭМ!$K$34:$K$777,СВЦЭМ!$A$34:$A$777,$A393,СВЦЭМ!$B$34:$B$777,I$388)+'СЕТ СН'!$F$16</f>
        <v>0</v>
      </c>
      <c r="J393" s="36">
        <f>SUMIFS(СВЦЭМ!$K$34:$K$777,СВЦЭМ!$A$34:$A$777,$A393,СВЦЭМ!$B$34:$B$777,J$388)+'СЕТ СН'!$F$16</f>
        <v>0</v>
      </c>
      <c r="K393" s="36">
        <f>SUMIFS(СВЦЭМ!$K$34:$K$777,СВЦЭМ!$A$34:$A$777,$A393,СВЦЭМ!$B$34:$B$777,K$388)+'СЕТ СН'!$F$16</f>
        <v>0</v>
      </c>
      <c r="L393" s="36">
        <f>SUMIFS(СВЦЭМ!$K$34:$K$777,СВЦЭМ!$A$34:$A$777,$A393,СВЦЭМ!$B$34:$B$777,L$388)+'СЕТ СН'!$F$16</f>
        <v>0</v>
      </c>
      <c r="M393" s="36">
        <f>SUMIFS(СВЦЭМ!$K$34:$K$777,СВЦЭМ!$A$34:$A$777,$A393,СВЦЭМ!$B$34:$B$777,M$388)+'СЕТ СН'!$F$16</f>
        <v>0</v>
      </c>
      <c r="N393" s="36">
        <f>SUMIFS(СВЦЭМ!$K$34:$K$777,СВЦЭМ!$A$34:$A$777,$A393,СВЦЭМ!$B$34:$B$777,N$388)+'СЕТ СН'!$F$16</f>
        <v>0</v>
      </c>
      <c r="O393" s="36">
        <f>SUMIFS(СВЦЭМ!$K$34:$K$777,СВЦЭМ!$A$34:$A$777,$A393,СВЦЭМ!$B$34:$B$777,O$388)+'СЕТ СН'!$F$16</f>
        <v>0</v>
      </c>
      <c r="P393" s="36">
        <f>SUMIFS(СВЦЭМ!$K$34:$K$777,СВЦЭМ!$A$34:$A$777,$A393,СВЦЭМ!$B$34:$B$777,P$388)+'СЕТ СН'!$F$16</f>
        <v>0</v>
      </c>
      <c r="Q393" s="36">
        <f>SUMIFS(СВЦЭМ!$K$34:$K$777,СВЦЭМ!$A$34:$A$777,$A393,СВЦЭМ!$B$34:$B$777,Q$388)+'СЕТ СН'!$F$16</f>
        <v>0</v>
      </c>
      <c r="R393" s="36">
        <f>SUMIFS(СВЦЭМ!$K$34:$K$777,СВЦЭМ!$A$34:$A$777,$A393,СВЦЭМ!$B$34:$B$777,R$388)+'СЕТ СН'!$F$16</f>
        <v>0</v>
      </c>
      <c r="S393" s="36">
        <f>SUMIFS(СВЦЭМ!$K$34:$K$777,СВЦЭМ!$A$34:$A$777,$A393,СВЦЭМ!$B$34:$B$777,S$388)+'СЕТ СН'!$F$16</f>
        <v>0</v>
      </c>
      <c r="T393" s="36">
        <f>SUMIFS(СВЦЭМ!$K$34:$K$777,СВЦЭМ!$A$34:$A$777,$A393,СВЦЭМ!$B$34:$B$777,T$388)+'СЕТ СН'!$F$16</f>
        <v>0</v>
      </c>
      <c r="U393" s="36">
        <f>SUMIFS(СВЦЭМ!$K$34:$K$777,СВЦЭМ!$A$34:$A$777,$A393,СВЦЭМ!$B$34:$B$777,U$388)+'СЕТ СН'!$F$16</f>
        <v>0</v>
      </c>
      <c r="V393" s="36">
        <f>SUMIFS(СВЦЭМ!$K$34:$K$777,СВЦЭМ!$A$34:$A$777,$A393,СВЦЭМ!$B$34:$B$777,V$388)+'СЕТ СН'!$F$16</f>
        <v>0</v>
      </c>
      <c r="W393" s="36">
        <f>SUMIFS(СВЦЭМ!$K$34:$K$777,СВЦЭМ!$A$34:$A$777,$A393,СВЦЭМ!$B$34:$B$777,W$388)+'СЕТ СН'!$F$16</f>
        <v>0</v>
      </c>
      <c r="X393" s="36">
        <f>SUMIFS(СВЦЭМ!$K$34:$K$777,СВЦЭМ!$A$34:$A$777,$A393,СВЦЭМ!$B$34:$B$777,X$388)+'СЕТ СН'!$F$16</f>
        <v>0</v>
      </c>
      <c r="Y393" s="36">
        <f>SUMIFS(СВЦЭМ!$K$34:$K$777,СВЦЭМ!$A$34:$A$777,$A393,СВЦЭМ!$B$34:$B$777,Y$388)+'СЕТ СН'!$F$16</f>
        <v>0</v>
      </c>
    </row>
    <row r="394" spans="1:27" ht="15.75" hidden="1" x14ac:dyDescent="0.2">
      <c r="A394" s="35">
        <f t="shared" si="11"/>
        <v>43867</v>
      </c>
      <c r="B394" s="36">
        <f>SUMIFS(СВЦЭМ!$K$34:$K$777,СВЦЭМ!$A$34:$A$777,$A394,СВЦЭМ!$B$34:$B$777,B$388)+'СЕТ СН'!$F$16</f>
        <v>0</v>
      </c>
      <c r="C394" s="36">
        <f>SUMIFS(СВЦЭМ!$K$34:$K$777,СВЦЭМ!$A$34:$A$777,$A394,СВЦЭМ!$B$34:$B$777,C$388)+'СЕТ СН'!$F$16</f>
        <v>0</v>
      </c>
      <c r="D394" s="36">
        <f>SUMIFS(СВЦЭМ!$K$34:$K$777,СВЦЭМ!$A$34:$A$777,$A394,СВЦЭМ!$B$34:$B$777,D$388)+'СЕТ СН'!$F$16</f>
        <v>0</v>
      </c>
      <c r="E394" s="36">
        <f>SUMIFS(СВЦЭМ!$K$34:$K$777,СВЦЭМ!$A$34:$A$777,$A394,СВЦЭМ!$B$34:$B$777,E$388)+'СЕТ СН'!$F$16</f>
        <v>0</v>
      </c>
      <c r="F394" s="36">
        <f>SUMIFS(СВЦЭМ!$K$34:$K$777,СВЦЭМ!$A$34:$A$777,$A394,СВЦЭМ!$B$34:$B$777,F$388)+'СЕТ СН'!$F$16</f>
        <v>0</v>
      </c>
      <c r="G394" s="36">
        <f>SUMIFS(СВЦЭМ!$K$34:$K$777,СВЦЭМ!$A$34:$A$777,$A394,СВЦЭМ!$B$34:$B$777,G$388)+'СЕТ СН'!$F$16</f>
        <v>0</v>
      </c>
      <c r="H394" s="36">
        <f>SUMIFS(СВЦЭМ!$K$34:$K$777,СВЦЭМ!$A$34:$A$777,$A394,СВЦЭМ!$B$34:$B$777,H$388)+'СЕТ СН'!$F$16</f>
        <v>0</v>
      </c>
      <c r="I394" s="36">
        <f>SUMIFS(СВЦЭМ!$K$34:$K$777,СВЦЭМ!$A$34:$A$777,$A394,СВЦЭМ!$B$34:$B$777,I$388)+'СЕТ СН'!$F$16</f>
        <v>0</v>
      </c>
      <c r="J394" s="36">
        <f>SUMIFS(СВЦЭМ!$K$34:$K$777,СВЦЭМ!$A$34:$A$777,$A394,СВЦЭМ!$B$34:$B$777,J$388)+'СЕТ СН'!$F$16</f>
        <v>0</v>
      </c>
      <c r="K394" s="36">
        <f>SUMIFS(СВЦЭМ!$K$34:$K$777,СВЦЭМ!$A$34:$A$777,$A394,СВЦЭМ!$B$34:$B$777,K$388)+'СЕТ СН'!$F$16</f>
        <v>0</v>
      </c>
      <c r="L394" s="36">
        <f>SUMIFS(СВЦЭМ!$K$34:$K$777,СВЦЭМ!$A$34:$A$777,$A394,СВЦЭМ!$B$34:$B$777,L$388)+'СЕТ СН'!$F$16</f>
        <v>0</v>
      </c>
      <c r="M394" s="36">
        <f>SUMIFS(СВЦЭМ!$K$34:$K$777,СВЦЭМ!$A$34:$A$777,$A394,СВЦЭМ!$B$34:$B$777,M$388)+'СЕТ СН'!$F$16</f>
        <v>0</v>
      </c>
      <c r="N394" s="36">
        <f>SUMIFS(СВЦЭМ!$K$34:$K$777,СВЦЭМ!$A$34:$A$777,$A394,СВЦЭМ!$B$34:$B$777,N$388)+'СЕТ СН'!$F$16</f>
        <v>0</v>
      </c>
      <c r="O394" s="36">
        <f>SUMIFS(СВЦЭМ!$K$34:$K$777,СВЦЭМ!$A$34:$A$777,$A394,СВЦЭМ!$B$34:$B$777,O$388)+'СЕТ СН'!$F$16</f>
        <v>0</v>
      </c>
      <c r="P394" s="36">
        <f>SUMIFS(СВЦЭМ!$K$34:$K$777,СВЦЭМ!$A$34:$A$777,$A394,СВЦЭМ!$B$34:$B$777,P$388)+'СЕТ СН'!$F$16</f>
        <v>0</v>
      </c>
      <c r="Q394" s="36">
        <f>SUMIFS(СВЦЭМ!$K$34:$K$777,СВЦЭМ!$A$34:$A$777,$A394,СВЦЭМ!$B$34:$B$777,Q$388)+'СЕТ СН'!$F$16</f>
        <v>0</v>
      </c>
      <c r="R394" s="36">
        <f>SUMIFS(СВЦЭМ!$K$34:$K$777,СВЦЭМ!$A$34:$A$777,$A394,СВЦЭМ!$B$34:$B$777,R$388)+'СЕТ СН'!$F$16</f>
        <v>0</v>
      </c>
      <c r="S394" s="36">
        <f>SUMIFS(СВЦЭМ!$K$34:$K$777,СВЦЭМ!$A$34:$A$777,$A394,СВЦЭМ!$B$34:$B$777,S$388)+'СЕТ СН'!$F$16</f>
        <v>0</v>
      </c>
      <c r="T394" s="36">
        <f>SUMIFS(СВЦЭМ!$K$34:$K$777,СВЦЭМ!$A$34:$A$777,$A394,СВЦЭМ!$B$34:$B$777,T$388)+'СЕТ СН'!$F$16</f>
        <v>0</v>
      </c>
      <c r="U394" s="36">
        <f>SUMIFS(СВЦЭМ!$K$34:$K$777,СВЦЭМ!$A$34:$A$777,$A394,СВЦЭМ!$B$34:$B$777,U$388)+'СЕТ СН'!$F$16</f>
        <v>0</v>
      </c>
      <c r="V394" s="36">
        <f>SUMIFS(СВЦЭМ!$K$34:$K$777,СВЦЭМ!$A$34:$A$777,$A394,СВЦЭМ!$B$34:$B$777,V$388)+'СЕТ СН'!$F$16</f>
        <v>0</v>
      </c>
      <c r="W394" s="36">
        <f>SUMIFS(СВЦЭМ!$K$34:$K$777,СВЦЭМ!$A$34:$A$777,$A394,СВЦЭМ!$B$34:$B$777,W$388)+'СЕТ СН'!$F$16</f>
        <v>0</v>
      </c>
      <c r="X394" s="36">
        <f>SUMIFS(СВЦЭМ!$K$34:$K$777,СВЦЭМ!$A$34:$A$777,$A394,СВЦЭМ!$B$34:$B$777,X$388)+'СЕТ СН'!$F$16</f>
        <v>0</v>
      </c>
      <c r="Y394" s="36">
        <f>SUMIFS(СВЦЭМ!$K$34:$K$777,СВЦЭМ!$A$34:$A$777,$A394,СВЦЭМ!$B$34:$B$777,Y$388)+'СЕТ СН'!$F$16</f>
        <v>0</v>
      </c>
    </row>
    <row r="395" spans="1:27" ht="15.75" hidden="1" x14ac:dyDescent="0.2">
      <c r="A395" s="35">
        <f t="shared" si="11"/>
        <v>43868</v>
      </c>
      <c r="B395" s="36">
        <f>SUMIFS(СВЦЭМ!$K$34:$K$777,СВЦЭМ!$A$34:$A$777,$A395,СВЦЭМ!$B$34:$B$777,B$388)+'СЕТ СН'!$F$16</f>
        <v>0</v>
      </c>
      <c r="C395" s="36">
        <f>SUMIFS(СВЦЭМ!$K$34:$K$777,СВЦЭМ!$A$34:$A$777,$A395,СВЦЭМ!$B$34:$B$777,C$388)+'СЕТ СН'!$F$16</f>
        <v>0</v>
      </c>
      <c r="D395" s="36">
        <f>SUMIFS(СВЦЭМ!$K$34:$K$777,СВЦЭМ!$A$34:$A$777,$A395,СВЦЭМ!$B$34:$B$777,D$388)+'СЕТ СН'!$F$16</f>
        <v>0</v>
      </c>
      <c r="E395" s="36">
        <f>SUMIFS(СВЦЭМ!$K$34:$K$777,СВЦЭМ!$A$34:$A$777,$A395,СВЦЭМ!$B$34:$B$777,E$388)+'СЕТ СН'!$F$16</f>
        <v>0</v>
      </c>
      <c r="F395" s="36">
        <f>SUMIFS(СВЦЭМ!$K$34:$K$777,СВЦЭМ!$A$34:$A$777,$A395,СВЦЭМ!$B$34:$B$777,F$388)+'СЕТ СН'!$F$16</f>
        <v>0</v>
      </c>
      <c r="G395" s="36">
        <f>SUMIFS(СВЦЭМ!$K$34:$K$777,СВЦЭМ!$A$34:$A$777,$A395,СВЦЭМ!$B$34:$B$777,G$388)+'СЕТ СН'!$F$16</f>
        <v>0</v>
      </c>
      <c r="H395" s="36">
        <f>SUMIFS(СВЦЭМ!$K$34:$K$777,СВЦЭМ!$A$34:$A$777,$A395,СВЦЭМ!$B$34:$B$777,H$388)+'СЕТ СН'!$F$16</f>
        <v>0</v>
      </c>
      <c r="I395" s="36">
        <f>SUMIFS(СВЦЭМ!$K$34:$K$777,СВЦЭМ!$A$34:$A$777,$A395,СВЦЭМ!$B$34:$B$777,I$388)+'СЕТ СН'!$F$16</f>
        <v>0</v>
      </c>
      <c r="J395" s="36">
        <f>SUMIFS(СВЦЭМ!$K$34:$K$777,СВЦЭМ!$A$34:$A$777,$A395,СВЦЭМ!$B$34:$B$777,J$388)+'СЕТ СН'!$F$16</f>
        <v>0</v>
      </c>
      <c r="K395" s="36">
        <f>SUMIFS(СВЦЭМ!$K$34:$K$777,СВЦЭМ!$A$34:$A$777,$A395,СВЦЭМ!$B$34:$B$777,K$388)+'СЕТ СН'!$F$16</f>
        <v>0</v>
      </c>
      <c r="L395" s="36">
        <f>SUMIFS(СВЦЭМ!$K$34:$K$777,СВЦЭМ!$A$34:$A$777,$A395,СВЦЭМ!$B$34:$B$777,L$388)+'СЕТ СН'!$F$16</f>
        <v>0</v>
      </c>
      <c r="M395" s="36">
        <f>SUMIFS(СВЦЭМ!$K$34:$K$777,СВЦЭМ!$A$34:$A$777,$A395,СВЦЭМ!$B$34:$B$777,M$388)+'СЕТ СН'!$F$16</f>
        <v>0</v>
      </c>
      <c r="N395" s="36">
        <f>SUMIFS(СВЦЭМ!$K$34:$K$777,СВЦЭМ!$A$34:$A$777,$A395,СВЦЭМ!$B$34:$B$777,N$388)+'СЕТ СН'!$F$16</f>
        <v>0</v>
      </c>
      <c r="O395" s="36">
        <f>SUMIFS(СВЦЭМ!$K$34:$K$777,СВЦЭМ!$A$34:$A$777,$A395,СВЦЭМ!$B$34:$B$777,O$388)+'СЕТ СН'!$F$16</f>
        <v>0</v>
      </c>
      <c r="P395" s="36">
        <f>SUMIFS(СВЦЭМ!$K$34:$K$777,СВЦЭМ!$A$34:$A$777,$A395,СВЦЭМ!$B$34:$B$777,P$388)+'СЕТ СН'!$F$16</f>
        <v>0</v>
      </c>
      <c r="Q395" s="36">
        <f>SUMIFS(СВЦЭМ!$K$34:$K$777,СВЦЭМ!$A$34:$A$777,$A395,СВЦЭМ!$B$34:$B$777,Q$388)+'СЕТ СН'!$F$16</f>
        <v>0</v>
      </c>
      <c r="R395" s="36">
        <f>SUMIFS(СВЦЭМ!$K$34:$K$777,СВЦЭМ!$A$34:$A$777,$A395,СВЦЭМ!$B$34:$B$777,R$388)+'СЕТ СН'!$F$16</f>
        <v>0</v>
      </c>
      <c r="S395" s="36">
        <f>SUMIFS(СВЦЭМ!$K$34:$K$777,СВЦЭМ!$A$34:$A$777,$A395,СВЦЭМ!$B$34:$B$777,S$388)+'СЕТ СН'!$F$16</f>
        <v>0</v>
      </c>
      <c r="T395" s="36">
        <f>SUMIFS(СВЦЭМ!$K$34:$K$777,СВЦЭМ!$A$34:$A$777,$A395,СВЦЭМ!$B$34:$B$777,T$388)+'СЕТ СН'!$F$16</f>
        <v>0</v>
      </c>
      <c r="U395" s="36">
        <f>SUMIFS(СВЦЭМ!$K$34:$K$777,СВЦЭМ!$A$34:$A$777,$A395,СВЦЭМ!$B$34:$B$777,U$388)+'СЕТ СН'!$F$16</f>
        <v>0</v>
      </c>
      <c r="V395" s="36">
        <f>SUMIFS(СВЦЭМ!$K$34:$K$777,СВЦЭМ!$A$34:$A$777,$A395,СВЦЭМ!$B$34:$B$777,V$388)+'СЕТ СН'!$F$16</f>
        <v>0</v>
      </c>
      <c r="W395" s="36">
        <f>SUMIFS(СВЦЭМ!$K$34:$K$777,СВЦЭМ!$A$34:$A$777,$A395,СВЦЭМ!$B$34:$B$777,W$388)+'СЕТ СН'!$F$16</f>
        <v>0</v>
      </c>
      <c r="X395" s="36">
        <f>SUMIFS(СВЦЭМ!$K$34:$K$777,СВЦЭМ!$A$34:$A$777,$A395,СВЦЭМ!$B$34:$B$777,X$388)+'СЕТ СН'!$F$16</f>
        <v>0</v>
      </c>
      <c r="Y395" s="36">
        <f>SUMIFS(СВЦЭМ!$K$34:$K$777,СВЦЭМ!$A$34:$A$777,$A395,СВЦЭМ!$B$34:$B$777,Y$388)+'СЕТ СН'!$F$16</f>
        <v>0</v>
      </c>
    </row>
    <row r="396" spans="1:27" ht="15.75" hidden="1" x14ac:dyDescent="0.2">
      <c r="A396" s="35">
        <f t="shared" si="11"/>
        <v>43869</v>
      </c>
      <c r="B396" s="36">
        <f>SUMIFS(СВЦЭМ!$K$34:$K$777,СВЦЭМ!$A$34:$A$777,$A396,СВЦЭМ!$B$34:$B$777,B$388)+'СЕТ СН'!$F$16</f>
        <v>0</v>
      </c>
      <c r="C396" s="36">
        <f>SUMIFS(СВЦЭМ!$K$34:$K$777,СВЦЭМ!$A$34:$A$777,$A396,СВЦЭМ!$B$34:$B$777,C$388)+'СЕТ СН'!$F$16</f>
        <v>0</v>
      </c>
      <c r="D396" s="36">
        <f>SUMIFS(СВЦЭМ!$K$34:$K$777,СВЦЭМ!$A$34:$A$777,$A396,СВЦЭМ!$B$34:$B$777,D$388)+'СЕТ СН'!$F$16</f>
        <v>0</v>
      </c>
      <c r="E396" s="36">
        <f>SUMIFS(СВЦЭМ!$K$34:$K$777,СВЦЭМ!$A$34:$A$777,$A396,СВЦЭМ!$B$34:$B$777,E$388)+'СЕТ СН'!$F$16</f>
        <v>0</v>
      </c>
      <c r="F396" s="36">
        <f>SUMIFS(СВЦЭМ!$K$34:$K$777,СВЦЭМ!$A$34:$A$777,$A396,СВЦЭМ!$B$34:$B$777,F$388)+'СЕТ СН'!$F$16</f>
        <v>0</v>
      </c>
      <c r="G396" s="36">
        <f>SUMIFS(СВЦЭМ!$K$34:$K$777,СВЦЭМ!$A$34:$A$777,$A396,СВЦЭМ!$B$34:$B$777,G$388)+'СЕТ СН'!$F$16</f>
        <v>0</v>
      </c>
      <c r="H396" s="36">
        <f>SUMIFS(СВЦЭМ!$K$34:$K$777,СВЦЭМ!$A$34:$A$777,$A396,СВЦЭМ!$B$34:$B$777,H$388)+'СЕТ СН'!$F$16</f>
        <v>0</v>
      </c>
      <c r="I396" s="36">
        <f>SUMIFS(СВЦЭМ!$K$34:$K$777,СВЦЭМ!$A$34:$A$777,$A396,СВЦЭМ!$B$34:$B$777,I$388)+'СЕТ СН'!$F$16</f>
        <v>0</v>
      </c>
      <c r="J396" s="36">
        <f>SUMIFS(СВЦЭМ!$K$34:$K$777,СВЦЭМ!$A$34:$A$777,$A396,СВЦЭМ!$B$34:$B$777,J$388)+'СЕТ СН'!$F$16</f>
        <v>0</v>
      </c>
      <c r="K396" s="36">
        <f>SUMIFS(СВЦЭМ!$K$34:$K$777,СВЦЭМ!$A$34:$A$777,$A396,СВЦЭМ!$B$34:$B$777,K$388)+'СЕТ СН'!$F$16</f>
        <v>0</v>
      </c>
      <c r="L396" s="36">
        <f>SUMIFS(СВЦЭМ!$K$34:$K$777,СВЦЭМ!$A$34:$A$777,$A396,СВЦЭМ!$B$34:$B$777,L$388)+'СЕТ СН'!$F$16</f>
        <v>0</v>
      </c>
      <c r="M396" s="36">
        <f>SUMIFS(СВЦЭМ!$K$34:$K$777,СВЦЭМ!$A$34:$A$777,$A396,СВЦЭМ!$B$34:$B$777,M$388)+'СЕТ СН'!$F$16</f>
        <v>0</v>
      </c>
      <c r="N396" s="36">
        <f>SUMIFS(СВЦЭМ!$K$34:$K$777,СВЦЭМ!$A$34:$A$777,$A396,СВЦЭМ!$B$34:$B$777,N$388)+'СЕТ СН'!$F$16</f>
        <v>0</v>
      </c>
      <c r="O396" s="36">
        <f>SUMIFS(СВЦЭМ!$K$34:$K$777,СВЦЭМ!$A$34:$A$777,$A396,СВЦЭМ!$B$34:$B$777,O$388)+'СЕТ СН'!$F$16</f>
        <v>0</v>
      </c>
      <c r="P396" s="36">
        <f>SUMIFS(СВЦЭМ!$K$34:$K$777,СВЦЭМ!$A$34:$A$777,$A396,СВЦЭМ!$B$34:$B$777,P$388)+'СЕТ СН'!$F$16</f>
        <v>0</v>
      </c>
      <c r="Q396" s="36">
        <f>SUMIFS(СВЦЭМ!$K$34:$K$777,СВЦЭМ!$A$34:$A$777,$A396,СВЦЭМ!$B$34:$B$777,Q$388)+'СЕТ СН'!$F$16</f>
        <v>0</v>
      </c>
      <c r="R396" s="36">
        <f>SUMIFS(СВЦЭМ!$K$34:$K$777,СВЦЭМ!$A$34:$A$777,$A396,СВЦЭМ!$B$34:$B$777,R$388)+'СЕТ СН'!$F$16</f>
        <v>0</v>
      </c>
      <c r="S396" s="36">
        <f>SUMIFS(СВЦЭМ!$K$34:$K$777,СВЦЭМ!$A$34:$A$777,$A396,СВЦЭМ!$B$34:$B$777,S$388)+'СЕТ СН'!$F$16</f>
        <v>0</v>
      </c>
      <c r="T396" s="36">
        <f>SUMIFS(СВЦЭМ!$K$34:$K$777,СВЦЭМ!$A$34:$A$777,$A396,СВЦЭМ!$B$34:$B$777,T$388)+'СЕТ СН'!$F$16</f>
        <v>0</v>
      </c>
      <c r="U396" s="36">
        <f>SUMIFS(СВЦЭМ!$K$34:$K$777,СВЦЭМ!$A$34:$A$777,$A396,СВЦЭМ!$B$34:$B$777,U$388)+'СЕТ СН'!$F$16</f>
        <v>0</v>
      </c>
      <c r="V396" s="36">
        <f>SUMIFS(СВЦЭМ!$K$34:$K$777,СВЦЭМ!$A$34:$A$777,$A396,СВЦЭМ!$B$34:$B$777,V$388)+'СЕТ СН'!$F$16</f>
        <v>0</v>
      </c>
      <c r="W396" s="36">
        <f>SUMIFS(СВЦЭМ!$K$34:$K$777,СВЦЭМ!$A$34:$A$777,$A396,СВЦЭМ!$B$34:$B$777,W$388)+'СЕТ СН'!$F$16</f>
        <v>0</v>
      </c>
      <c r="X396" s="36">
        <f>SUMIFS(СВЦЭМ!$K$34:$K$777,СВЦЭМ!$A$34:$A$777,$A396,СВЦЭМ!$B$34:$B$777,X$388)+'СЕТ СН'!$F$16</f>
        <v>0</v>
      </c>
      <c r="Y396" s="36">
        <f>SUMIFS(СВЦЭМ!$K$34:$K$777,СВЦЭМ!$A$34:$A$777,$A396,СВЦЭМ!$B$34:$B$777,Y$388)+'СЕТ СН'!$F$16</f>
        <v>0</v>
      </c>
    </row>
    <row r="397" spans="1:27" ht="15.75" hidden="1" x14ac:dyDescent="0.2">
      <c r="A397" s="35">
        <f t="shared" si="11"/>
        <v>43870</v>
      </c>
      <c r="B397" s="36">
        <f>SUMIFS(СВЦЭМ!$K$34:$K$777,СВЦЭМ!$A$34:$A$777,$A397,СВЦЭМ!$B$34:$B$777,B$388)+'СЕТ СН'!$F$16</f>
        <v>0</v>
      </c>
      <c r="C397" s="36">
        <f>SUMIFS(СВЦЭМ!$K$34:$K$777,СВЦЭМ!$A$34:$A$777,$A397,СВЦЭМ!$B$34:$B$777,C$388)+'СЕТ СН'!$F$16</f>
        <v>0</v>
      </c>
      <c r="D397" s="36">
        <f>SUMIFS(СВЦЭМ!$K$34:$K$777,СВЦЭМ!$A$34:$A$777,$A397,СВЦЭМ!$B$34:$B$777,D$388)+'СЕТ СН'!$F$16</f>
        <v>0</v>
      </c>
      <c r="E397" s="36">
        <f>SUMIFS(СВЦЭМ!$K$34:$K$777,СВЦЭМ!$A$34:$A$777,$A397,СВЦЭМ!$B$34:$B$777,E$388)+'СЕТ СН'!$F$16</f>
        <v>0</v>
      </c>
      <c r="F397" s="36">
        <f>SUMIFS(СВЦЭМ!$K$34:$K$777,СВЦЭМ!$A$34:$A$777,$A397,СВЦЭМ!$B$34:$B$777,F$388)+'СЕТ СН'!$F$16</f>
        <v>0</v>
      </c>
      <c r="G397" s="36">
        <f>SUMIFS(СВЦЭМ!$K$34:$K$777,СВЦЭМ!$A$34:$A$777,$A397,СВЦЭМ!$B$34:$B$777,G$388)+'СЕТ СН'!$F$16</f>
        <v>0</v>
      </c>
      <c r="H397" s="36">
        <f>SUMIFS(СВЦЭМ!$K$34:$K$777,СВЦЭМ!$A$34:$A$777,$A397,СВЦЭМ!$B$34:$B$777,H$388)+'СЕТ СН'!$F$16</f>
        <v>0</v>
      </c>
      <c r="I397" s="36">
        <f>SUMIFS(СВЦЭМ!$K$34:$K$777,СВЦЭМ!$A$34:$A$777,$A397,СВЦЭМ!$B$34:$B$777,I$388)+'СЕТ СН'!$F$16</f>
        <v>0</v>
      </c>
      <c r="J397" s="36">
        <f>SUMIFS(СВЦЭМ!$K$34:$K$777,СВЦЭМ!$A$34:$A$777,$A397,СВЦЭМ!$B$34:$B$777,J$388)+'СЕТ СН'!$F$16</f>
        <v>0</v>
      </c>
      <c r="K397" s="36">
        <f>SUMIFS(СВЦЭМ!$K$34:$K$777,СВЦЭМ!$A$34:$A$777,$A397,СВЦЭМ!$B$34:$B$777,K$388)+'СЕТ СН'!$F$16</f>
        <v>0</v>
      </c>
      <c r="L397" s="36">
        <f>SUMIFS(СВЦЭМ!$K$34:$K$777,СВЦЭМ!$A$34:$A$777,$A397,СВЦЭМ!$B$34:$B$777,L$388)+'СЕТ СН'!$F$16</f>
        <v>0</v>
      </c>
      <c r="M397" s="36">
        <f>SUMIFS(СВЦЭМ!$K$34:$K$777,СВЦЭМ!$A$34:$A$777,$A397,СВЦЭМ!$B$34:$B$777,M$388)+'СЕТ СН'!$F$16</f>
        <v>0</v>
      </c>
      <c r="N397" s="36">
        <f>SUMIFS(СВЦЭМ!$K$34:$K$777,СВЦЭМ!$A$34:$A$777,$A397,СВЦЭМ!$B$34:$B$777,N$388)+'СЕТ СН'!$F$16</f>
        <v>0</v>
      </c>
      <c r="O397" s="36">
        <f>SUMIFS(СВЦЭМ!$K$34:$K$777,СВЦЭМ!$A$34:$A$777,$A397,СВЦЭМ!$B$34:$B$777,O$388)+'СЕТ СН'!$F$16</f>
        <v>0</v>
      </c>
      <c r="P397" s="36">
        <f>SUMIFS(СВЦЭМ!$K$34:$K$777,СВЦЭМ!$A$34:$A$777,$A397,СВЦЭМ!$B$34:$B$777,P$388)+'СЕТ СН'!$F$16</f>
        <v>0</v>
      </c>
      <c r="Q397" s="36">
        <f>SUMIFS(СВЦЭМ!$K$34:$K$777,СВЦЭМ!$A$34:$A$777,$A397,СВЦЭМ!$B$34:$B$777,Q$388)+'СЕТ СН'!$F$16</f>
        <v>0</v>
      </c>
      <c r="R397" s="36">
        <f>SUMIFS(СВЦЭМ!$K$34:$K$777,СВЦЭМ!$A$34:$A$777,$A397,СВЦЭМ!$B$34:$B$777,R$388)+'СЕТ СН'!$F$16</f>
        <v>0</v>
      </c>
      <c r="S397" s="36">
        <f>SUMIFS(СВЦЭМ!$K$34:$K$777,СВЦЭМ!$A$34:$A$777,$A397,СВЦЭМ!$B$34:$B$777,S$388)+'СЕТ СН'!$F$16</f>
        <v>0</v>
      </c>
      <c r="T397" s="36">
        <f>SUMIFS(СВЦЭМ!$K$34:$K$777,СВЦЭМ!$A$34:$A$777,$A397,СВЦЭМ!$B$34:$B$777,T$388)+'СЕТ СН'!$F$16</f>
        <v>0</v>
      </c>
      <c r="U397" s="36">
        <f>SUMIFS(СВЦЭМ!$K$34:$K$777,СВЦЭМ!$A$34:$A$777,$A397,СВЦЭМ!$B$34:$B$777,U$388)+'СЕТ СН'!$F$16</f>
        <v>0</v>
      </c>
      <c r="V397" s="36">
        <f>SUMIFS(СВЦЭМ!$K$34:$K$777,СВЦЭМ!$A$34:$A$777,$A397,СВЦЭМ!$B$34:$B$777,V$388)+'СЕТ СН'!$F$16</f>
        <v>0</v>
      </c>
      <c r="W397" s="36">
        <f>SUMIFS(СВЦЭМ!$K$34:$K$777,СВЦЭМ!$A$34:$A$777,$A397,СВЦЭМ!$B$34:$B$777,W$388)+'СЕТ СН'!$F$16</f>
        <v>0</v>
      </c>
      <c r="X397" s="36">
        <f>SUMIFS(СВЦЭМ!$K$34:$K$777,СВЦЭМ!$A$34:$A$777,$A397,СВЦЭМ!$B$34:$B$777,X$388)+'СЕТ СН'!$F$16</f>
        <v>0</v>
      </c>
      <c r="Y397" s="36">
        <f>SUMIFS(СВЦЭМ!$K$34:$K$777,СВЦЭМ!$A$34:$A$777,$A397,СВЦЭМ!$B$34:$B$777,Y$388)+'СЕТ СН'!$F$16</f>
        <v>0</v>
      </c>
    </row>
    <row r="398" spans="1:27" ht="15.75" hidden="1" x14ac:dyDescent="0.2">
      <c r="A398" s="35">
        <f t="shared" si="11"/>
        <v>43871</v>
      </c>
      <c r="B398" s="36">
        <f>SUMIFS(СВЦЭМ!$K$34:$K$777,СВЦЭМ!$A$34:$A$777,$A398,СВЦЭМ!$B$34:$B$777,B$388)+'СЕТ СН'!$F$16</f>
        <v>0</v>
      </c>
      <c r="C398" s="36">
        <f>SUMIFS(СВЦЭМ!$K$34:$K$777,СВЦЭМ!$A$34:$A$777,$A398,СВЦЭМ!$B$34:$B$777,C$388)+'СЕТ СН'!$F$16</f>
        <v>0</v>
      </c>
      <c r="D398" s="36">
        <f>SUMIFS(СВЦЭМ!$K$34:$K$777,СВЦЭМ!$A$34:$A$777,$A398,СВЦЭМ!$B$34:$B$777,D$388)+'СЕТ СН'!$F$16</f>
        <v>0</v>
      </c>
      <c r="E398" s="36">
        <f>SUMIFS(СВЦЭМ!$K$34:$K$777,СВЦЭМ!$A$34:$A$777,$A398,СВЦЭМ!$B$34:$B$777,E$388)+'СЕТ СН'!$F$16</f>
        <v>0</v>
      </c>
      <c r="F398" s="36">
        <f>SUMIFS(СВЦЭМ!$K$34:$K$777,СВЦЭМ!$A$34:$A$777,$A398,СВЦЭМ!$B$34:$B$777,F$388)+'СЕТ СН'!$F$16</f>
        <v>0</v>
      </c>
      <c r="G398" s="36">
        <f>SUMIFS(СВЦЭМ!$K$34:$K$777,СВЦЭМ!$A$34:$A$777,$A398,СВЦЭМ!$B$34:$B$777,G$388)+'СЕТ СН'!$F$16</f>
        <v>0</v>
      </c>
      <c r="H398" s="36">
        <f>SUMIFS(СВЦЭМ!$K$34:$K$777,СВЦЭМ!$A$34:$A$777,$A398,СВЦЭМ!$B$34:$B$777,H$388)+'СЕТ СН'!$F$16</f>
        <v>0</v>
      </c>
      <c r="I398" s="36">
        <f>SUMIFS(СВЦЭМ!$K$34:$K$777,СВЦЭМ!$A$34:$A$777,$A398,СВЦЭМ!$B$34:$B$777,I$388)+'СЕТ СН'!$F$16</f>
        <v>0</v>
      </c>
      <c r="J398" s="36">
        <f>SUMIFS(СВЦЭМ!$K$34:$K$777,СВЦЭМ!$A$34:$A$777,$A398,СВЦЭМ!$B$34:$B$777,J$388)+'СЕТ СН'!$F$16</f>
        <v>0</v>
      </c>
      <c r="K398" s="36">
        <f>SUMIFS(СВЦЭМ!$K$34:$K$777,СВЦЭМ!$A$34:$A$777,$A398,СВЦЭМ!$B$34:$B$777,K$388)+'СЕТ СН'!$F$16</f>
        <v>0</v>
      </c>
      <c r="L398" s="36">
        <f>SUMIFS(СВЦЭМ!$K$34:$K$777,СВЦЭМ!$A$34:$A$777,$A398,СВЦЭМ!$B$34:$B$777,L$388)+'СЕТ СН'!$F$16</f>
        <v>0</v>
      </c>
      <c r="M398" s="36">
        <f>SUMIFS(СВЦЭМ!$K$34:$K$777,СВЦЭМ!$A$34:$A$777,$A398,СВЦЭМ!$B$34:$B$777,M$388)+'СЕТ СН'!$F$16</f>
        <v>0</v>
      </c>
      <c r="N398" s="36">
        <f>SUMIFS(СВЦЭМ!$K$34:$K$777,СВЦЭМ!$A$34:$A$777,$A398,СВЦЭМ!$B$34:$B$777,N$388)+'СЕТ СН'!$F$16</f>
        <v>0</v>
      </c>
      <c r="O398" s="36">
        <f>SUMIFS(СВЦЭМ!$K$34:$K$777,СВЦЭМ!$A$34:$A$777,$A398,СВЦЭМ!$B$34:$B$777,O$388)+'СЕТ СН'!$F$16</f>
        <v>0</v>
      </c>
      <c r="P398" s="36">
        <f>SUMIFS(СВЦЭМ!$K$34:$K$777,СВЦЭМ!$A$34:$A$777,$A398,СВЦЭМ!$B$34:$B$777,P$388)+'СЕТ СН'!$F$16</f>
        <v>0</v>
      </c>
      <c r="Q398" s="36">
        <f>SUMIFS(СВЦЭМ!$K$34:$K$777,СВЦЭМ!$A$34:$A$777,$A398,СВЦЭМ!$B$34:$B$777,Q$388)+'СЕТ СН'!$F$16</f>
        <v>0</v>
      </c>
      <c r="R398" s="36">
        <f>SUMIFS(СВЦЭМ!$K$34:$K$777,СВЦЭМ!$A$34:$A$777,$A398,СВЦЭМ!$B$34:$B$777,R$388)+'СЕТ СН'!$F$16</f>
        <v>0</v>
      </c>
      <c r="S398" s="36">
        <f>SUMIFS(СВЦЭМ!$K$34:$K$777,СВЦЭМ!$A$34:$A$777,$A398,СВЦЭМ!$B$34:$B$777,S$388)+'СЕТ СН'!$F$16</f>
        <v>0</v>
      </c>
      <c r="T398" s="36">
        <f>SUMIFS(СВЦЭМ!$K$34:$K$777,СВЦЭМ!$A$34:$A$777,$A398,СВЦЭМ!$B$34:$B$777,T$388)+'СЕТ СН'!$F$16</f>
        <v>0</v>
      </c>
      <c r="U398" s="36">
        <f>SUMIFS(СВЦЭМ!$K$34:$K$777,СВЦЭМ!$A$34:$A$777,$A398,СВЦЭМ!$B$34:$B$777,U$388)+'СЕТ СН'!$F$16</f>
        <v>0</v>
      </c>
      <c r="V398" s="36">
        <f>SUMIFS(СВЦЭМ!$K$34:$K$777,СВЦЭМ!$A$34:$A$777,$A398,СВЦЭМ!$B$34:$B$777,V$388)+'СЕТ СН'!$F$16</f>
        <v>0</v>
      </c>
      <c r="W398" s="36">
        <f>SUMIFS(СВЦЭМ!$K$34:$K$777,СВЦЭМ!$A$34:$A$777,$A398,СВЦЭМ!$B$34:$B$777,W$388)+'СЕТ СН'!$F$16</f>
        <v>0</v>
      </c>
      <c r="X398" s="36">
        <f>SUMIFS(СВЦЭМ!$K$34:$K$777,СВЦЭМ!$A$34:$A$777,$A398,СВЦЭМ!$B$34:$B$777,X$388)+'СЕТ СН'!$F$16</f>
        <v>0</v>
      </c>
      <c r="Y398" s="36">
        <f>SUMIFS(СВЦЭМ!$K$34:$K$777,СВЦЭМ!$A$34:$A$777,$A398,СВЦЭМ!$B$34:$B$777,Y$388)+'СЕТ СН'!$F$16</f>
        <v>0</v>
      </c>
    </row>
    <row r="399" spans="1:27" ht="15.75" hidden="1" x14ac:dyDescent="0.2">
      <c r="A399" s="35">
        <f t="shared" si="11"/>
        <v>43872</v>
      </c>
      <c r="B399" s="36">
        <f>SUMIFS(СВЦЭМ!$K$34:$K$777,СВЦЭМ!$A$34:$A$777,$A399,СВЦЭМ!$B$34:$B$777,B$388)+'СЕТ СН'!$F$16</f>
        <v>0</v>
      </c>
      <c r="C399" s="36">
        <f>SUMIFS(СВЦЭМ!$K$34:$K$777,СВЦЭМ!$A$34:$A$777,$A399,СВЦЭМ!$B$34:$B$777,C$388)+'СЕТ СН'!$F$16</f>
        <v>0</v>
      </c>
      <c r="D399" s="36">
        <f>SUMIFS(СВЦЭМ!$K$34:$K$777,СВЦЭМ!$A$34:$A$777,$A399,СВЦЭМ!$B$34:$B$777,D$388)+'СЕТ СН'!$F$16</f>
        <v>0</v>
      </c>
      <c r="E399" s="36">
        <f>SUMIFS(СВЦЭМ!$K$34:$K$777,СВЦЭМ!$A$34:$A$777,$A399,СВЦЭМ!$B$34:$B$777,E$388)+'СЕТ СН'!$F$16</f>
        <v>0</v>
      </c>
      <c r="F399" s="36">
        <f>SUMIFS(СВЦЭМ!$K$34:$K$777,СВЦЭМ!$A$34:$A$777,$A399,СВЦЭМ!$B$34:$B$777,F$388)+'СЕТ СН'!$F$16</f>
        <v>0</v>
      </c>
      <c r="G399" s="36">
        <f>SUMIFS(СВЦЭМ!$K$34:$K$777,СВЦЭМ!$A$34:$A$777,$A399,СВЦЭМ!$B$34:$B$777,G$388)+'СЕТ СН'!$F$16</f>
        <v>0</v>
      </c>
      <c r="H399" s="36">
        <f>SUMIFS(СВЦЭМ!$K$34:$K$777,СВЦЭМ!$A$34:$A$777,$A399,СВЦЭМ!$B$34:$B$777,H$388)+'СЕТ СН'!$F$16</f>
        <v>0</v>
      </c>
      <c r="I399" s="36">
        <f>SUMIFS(СВЦЭМ!$K$34:$K$777,СВЦЭМ!$A$34:$A$777,$A399,СВЦЭМ!$B$34:$B$777,I$388)+'СЕТ СН'!$F$16</f>
        <v>0</v>
      </c>
      <c r="J399" s="36">
        <f>SUMIFS(СВЦЭМ!$K$34:$K$777,СВЦЭМ!$A$34:$A$777,$A399,СВЦЭМ!$B$34:$B$777,J$388)+'СЕТ СН'!$F$16</f>
        <v>0</v>
      </c>
      <c r="K399" s="36">
        <f>SUMIFS(СВЦЭМ!$K$34:$K$777,СВЦЭМ!$A$34:$A$777,$A399,СВЦЭМ!$B$34:$B$777,K$388)+'СЕТ СН'!$F$16</f>
        <v>0</v>
      </c>
      <c r="L399" s="36">
        <f>SUMIFS(СВЦЭМ!$K$34:$K$777,СВЦЭМ!$A$34:$A$777,$A399,СВЦЭМ!$B$34:$B$777,L$388)+'СЕТ СН'!$F$16</f>
        <v>0</v>
      </c>
      <c r="M399" s="36">
        <f>SUMIFS(СВЦЭМ!$K$34:$K$777,СВЦЭМ!$A$34:$A$777,$A399,СВЦЭМ!$B$34:$B$777,M$388)+'СЕТ СН'!$F$16</f>
        <v>0</v>
      </c>
      <c r="N399" s="36">
        <f>SUMIFS(СВЦЭМ!$K$34:$K$777,СВЦЭМ!$A$34:$A$777,$A399,СВЦЭМ!$B$34:$B$777,N$388)+'СЕТ СН'!$F$16</f>
        <v>0</v>
      </c>
      <c r="O399" s="36">
        <f>SUMIFS(СВЦЭМ!$K$34:$K$777,СВЦЭМ!$A$34:$A$777,$A399,СВЦЭМ!$B$34:$B$777,O$388)+'СЕТ СН'!$F$16</f>
        <v>0</v>
      </c>
      <c r="P399" s="36">
        <f>SUMIFS(СВЦЭМ!$K$34:$K$777,СВЦЭМ!$A$34:$A$777,$A399,СВЦЭМ!$B$34:$B$777,P$388)+'СЕТ СН'!$F$16</f>
        <v>0</v>
      </c>
      <c r="Q399" s="36">
        <f>SUMIFS(СВЦЭМ!$K$34:$K$777,СВЦЭМ!$A$34:$A$777,$A399,СВЦЭМ!$B$34:$B$777,Q$388)+'СЕТ СН'!$F$16</f>
        <v>0</v>
      </c>
      <c r="R399" s="36">
        <f>SUMIFS(СВЦЭМ!$K$34:$K$777,СВЦЭМ!$A$34:$A$777,$A399,СВЦЭМ!$B$34:$B$777,R$388)+'СЕТ СН'!$F$16</f>
        <v>0</v>
      </c>
      <c r="S399" s="36">
        <f>SUMIFS(СВЦЭМ!$K$34:$K$777,СВЦЭМ!$A$34:$A$777,$A399,СВЦЭМ!$B$34:$B$777,S$388)+'СЕТ СН'!$F$16</f>
        <v>0</v>
      </c>
      <c r="T399" s="36">
        <f>SUMIFS(СВЦЭМ!$K$34:$K$777,СВЦЭМ!$A$34:$A$777,$A399,СВЦЭМ!$B$34:$B$777,T$388)+'СЕТ СН'!$F$16</f>
        <v>0</v>
      </c>
      <c r="U399" s="36">
        <f>SUMIFS(СВЦЭМ!$K$34:$K$777,СВЦЭМ!$A$34:$A$777,$A399,СВЦЭМ!$B$34:$B$777,U$388)+'СЕТ СН'!$F$16</f>
        <v>0</v>
      </c>
      <c r="V399" s="36">
        <f>SUMIFS(СВЦЭМ!$K$34:$K$777,СВЦЭМ!$A$34:$A$777,$A399,СВЦЭМ!$B$34:$B$777,V$388)+'СЕТ СН'!$F$16</f>
        <v>0</v>
      </c>
      <c r="W399" s="36">
        <f>SUMIFS(СВЦЭМ!$K$34:$K$777,СВЦЭМ!$A$34:$A$777,$A399,СВЦЭМ!$B$34:$B$777,W$388)+'СЕТ СН'!$F$16</f>
        <v>0</v>
      </c>
      <c r="X399" s="36">
        <f>SUMIFS(СВЦЭМ!$K$34:$K$777,СВЦЭМ!$A$34:$A$777,$A399,СВЦЭМ!$B$34:$B$777,X$388)+'СЕТ СН'!$F$16</f>
        <v>0</v>
      </c>
      <c r="Y399" s="36">
        <f>SUMIFS(СВЦЭМ!$K$34:$K$777,СВЦЭМ!$A$34:$A$777,$A399,СВЦЭМ!$B$34:$B$777,Y$388)+'СЕТ СН'!$F$16</f>
        <v>0</v>
      </c>
    </row>
    <row r="400" spans="1:27" ht="15.75" hidden="1" x14ac:dyDescent="0.2">
      <c r="A400" s="35">
        <f t="shared" si="11"/>
        <v>43873</v>
      </c>
      <c r="B400" s="36">
        <f>SUMIFS(СВЦЭМ!$K$34:$K$777,СВЦЭМ!$A$34:$A$777,$A400,СВЦЭМ!$B$34:$B$777,B$388)+'СЕТ СН'!$F$16</f>
        <v>0</v>
      </c>
      <c r="C400" s="36">
        <f>SUMIFS(СВЦЭМ!$K$34:$K$777,СВЦЭМ!$A$34:$A$777,$A400,СВЦЭМ!$B$34:$B$777,C$388)+'СЕТ СН'!$F$16</f>
        <v>0</v>
      </c>
      <c r="D400" s="36">
        <f>SUMIFS(СВЦЭМ!$K$34:$K$777,СВЦЭМ!$A$34:$A$777,$A400,СВЦЭМ!$B$34:$B$777,D$388)+'СЕТ СН'!$F$16</f>
        <v>0</v>
      </c>
      <c r="E400" s="36">
        <f>SUMIFS(СВЦЭМ!$K$34:$K$777,СВЦЭМ!$A$34:$A$777,$A400,СВЦЭМ!$B$34:$B$777,E$388)+'СЕТ СН'!$F$16</f>
        <v>0</v>
      </c>
      <c r="F400" s="36">
        <f>SUMIFS(СВЦЭМ!$K$34:$K$777,СВЦЭМ!$A$34:$A$777,$A400,СВЦЭМ!$B$34:$B$777,F$388)+'СЕТ СН'!$F$16</f>
        <v>0</v>
      </c>
      <c r="G400" s="36">
        <f>SUMIFS(СВЦЭМ!$K$34:$K$777,СВЦЭМ!$A$34:$A$777,$A400,СВЦЭМ!$B$34:$B$777,G$388)+'СЕТ СН'!$F$16</f>
        <v>0</v>
      </c>
      <c r="H400" s="36">
        <f>SUMIFS(СВЦЭМ!$K$34:$K$777,СВЦЭМ!$A$34:$A$777,$A400,СВЦЭМ!$B$34:$B$777,H$388)+'СЕТ СН'!$F$16</f>
        <v>0</v>
      </c>
      <c r="I400" s="36">
        <f>SUMIFS(СВЦЭМ!$K$34:$K$777,СВЦЭМ!$A$34:$A$777,$A400,СВЦЭМ!$B$34:$B$777,I$388)+'СЕТ СН'!$F$16</f>
        <v>0</v>
      </c>
      <c r="J400" s="36">
        <f>SUMIFS(СВЦЭМ!$K$34:$K$777,СВЦЭМ!$A$34:$A$777,$A400,СВЦЭМ!$B$34:$B$777,J$388)+'СЕТ СН'!$F$16</f>
        <v>0</v>
      </c>
      <c r="K400" s="36">
        <f>SUMIFS(СВЦЭМ!$K$34:$K$777,СВЦЭМ!$A$34:$A$777,$A400,СВЦЭМ!$B$34:$B$777,K$388)+'СЕТ СН'!$F$16</f>
        <v>0</v>
      </c>
      <c r="L400" s="36">
        <f>SUMIFS(СВЦЭМ!$K$34:$K$777,СВЦЭМ!$A$34:$A$777,$A400,СВЦЭМ!$B$34:$B$777,L$388)+'СЕТ СН'!$F$16</f>
        <v>0</v>
      </c>
      <c r="M400" s="36">
        <f>SUMIFS(СВЦЭМ!$K$34:$K$777,СВЦЭМ!$A$34:$A$777,$A400,СВЦЭМ!$B$34:$B$777,M$388)+'СЕТ СН'!$F$16</f>
        <v>0</v>
      </c>
      <c r="N400" s="36">
        <f>SUMIFS(СВЦЭМ!$K$34:$K$777,СВЦЭМ!$A$34:$A$777,$A400,СВЦЭМ!$B$34:$B$777,N$388)+'СЕТ СН'!$F$16</f>
        <v>0</v>
      </c>
      <c r="O400" s="36">
        <f>SUMIFS(СВЦЭМ!$K$34:$K$777,СВЦЭМ!$A$34:$A$777,$A400,СВЦЭМ!$B$34:$B$777,O$388)+'СЕТ СН'!$F$16</f>
        <v>0</v>
      </c>
      <c r="P400" s="36">
        <f>SUMIFS(СВЦЭМ!$K$34:$K$777,СВЦЭМ!$A$34:$A$777,$A400,СВЦЭМ!$B$34:$B$777,P$388)+'СЕТ СН'!$F$16</f>
        <v>0</v>
      </c>
      <c r="Q400" s="36">
        <f>SUMIFS(СВЦЭМ!$K$34:$K$777,СВЦЭМ!$A$34:$A$777,$A400,СВЦЭМ!$B$34:$B$777,Q$388)+'СЕТ СН'!$F$16</f>
        <v>0</v>
      </c>
      <c r="R400" s="36">
        <f>SUMIFS(СВЦЭМ!$K$34:$K$777,СВЦЭМ!$A$34:$A$777,$A400,СВЦЭМ!$B$34:$B$777,R$388)+'СЕТ СН'!$F$16</f>
        <v>0</v>
      </c>
      <c r="S400" s="36">
        <f>SUMIFS(СВЦЭМ!$K$34:$K$777,СВЦЭМ!$A$34:$A$777,$A400,СВЦЭМ!$B$34:$B$777,S$388)+'СЕТ СН'!$F$16</f>
        <v>0</v>
      </c>
      <c r="T400" s="36">
        <f>SUMIFS(СВЦЭМ!$K$34:$K$777,СВЦЭМ!$A$34:$A$777,$A400,СВЦЭМ!$B$34:$B$777,T$388)+'СЕТ СН'!$F$16</f>
        <v>0</v>
      </c>
      <c r="U400" s="36">
        <f>SUMIFS(СВЦЭМ!$K$34:$K$777,СВЦЭМ!$A$34:$A$777,$A400,СВЦЭМ!$B$34:$B$777,U$388)+'СЕТ СН'!$F$16</f>
        <v>0</v>
      </c>
      <c r="V400" s="36">
        <f>SUMIFS(СВЦЭМ!$K$34:$K$777,СВЦЭМ!$A$34:$A$777,$A400,СВЦЭМ!$B$34:$B$777,V$388)+'СЕТ СН'!$F$16</f>
        <v>0</v>
      </c>
      <c r="W400" s="36">
        <f>SUMIFS(СВЦЭМ!$K$34:$K$777,СВЦЭМ!$A$34:$A$777,$A400,СВЦЭМ!$B$34:$B$777,W$388)+'СЕТ СН'!$F$16</f>
        <v>0</v>
      </c>
      <c r="X400" s="36">
        <f>SUMIFS(СВЦЭМ!$K$34:$K$777,СВЦЭМ!$A$34:$A$777,$A400,СВЦЭМ!$B$34:$B$777,X$388)+'СЕТ СН'!$F$16</f>
        <v>0</v>
      </c>
      <c r="Y400" s="36">
        <f>SUMIFS(СВЦЭМ!$K$34:$K$777,СВЦЭМ!$A$34:$A$777,$A400,СВЦЭМ!$B$34:$B$777,Y$388)+'СЕТ СН'!$F$16</f>
        <v>0</v>
      </c>
    </row>
    <row r="401" spans="1:25" ht="15.75" hidden="1" x14ac:dyDescent="0.2">
      <c r="A401" s="35">
        <f t="shared" si="11"/>
        <v>43874</v>
      </c>
      <c r="B401" s="36">
        <f>SUMIFS(СВЦЭМ!$K$34:$K$777,СВЦЭМ!$A$34:$A$777,$A401,СВЦЭМ!$B$34:$B$777,B$388)+'СЕТ СН'!$F$16</f>
        <v>0</v>
      </c>
      <c r="C401" s="36">
        <f>SUMIFS(СВЦЭМ!$K$34:$K$777,СВЦЭМ!$A$34:$A$777,$A401,СВЦЭМ!$B$34:$B$777,C$388)+'СЕТ СН'!$F$16</f>
        <v>0</v>
      </c>
      <c r="D401" s="36">
        <f>SUMIFS(СВЦЭМ!$K$34:$K$777,СВЦЭМ!$A$34:$A$777,$A401,СВЦЭМ!$B$34:$B$777,D$388)+'СЕТ СН'!$F$16</f>
        <v>0</v>
      </c>
      <c r="E401" s="36">
        <f>SUMIFS(СВЦЭМ!$K$34:$K$777,СВЦЭМ!$A$34:$A$777,$A401,СВЦЭМ!$B$34:$B$777,E$388)+'СЕТ СН'!$F$16</f>
        <v>0</v>
      </c>
      <c r="F401" s="36">
        <f>SUMIFS(СВЦЭМ!$K$34:$K$777,СВЦЭМ!$A$34:$A$777,$A401,СВЦЭМ!$B$34:$B$777,F$388)+'СЕТ СН'!$F$16</f>
        <v>0</v>
      </c>
      <c r="G401" s="36">
        <f>SUMIFS(СВЦЭМ!$K$34:$K$777,СВЦЭМ!$A$34:$A$777,$A401,СВЦЭМ!$B$34:$B$777,G$388)+'СЕТ СН'!$F$16</f>
        <v>0</v>
      </c>
      <c r="H401" s="36">
        <f>SUMIFS(СВЦЭМ!$K$34:$K$777,СВЦЭМ!$A$34:$A$777,$A401,СВЦЭМ!$B$34:$B$777,H$388)+'СЕТ СН'!$F$16</f>
        <v>0</v>
      </c>
      <c r="I401" s="36">
        <f>SUMIFS(СВЦЭМ!$K$34:$K$777,СВЦЭМ!$A$34:$A$777,$A401,СВЦЭМ!$B$34:$B$777,I$388)+'СЕТ СН'!$F$16</f>
        <v>0</v>
      </c>
      <c r="J401" s="36">
        <f>SUMIFS(СВЦЭМ!$K$34:$K$777,СВЦЭМ!$A$34:$A$777,$A401,СВЦЭМ!$B$34:$B$777,J$388)+'СЕТ СН'!$F$16</f>
        <v>0</v>
      </c>
      <c r="K401" s="36">
        <f>SUMIFS(СВЦЭМ!$K$34:$K$777,СВЦЭМ!$A$34:$A$777,$A401,СВЦЭМ!$B$34:$B$777,K$388)+'СЕТ СН'!$F$16</f>
        <v>0</v>
      </c>
      <c r="L401" s="36">
        <f>SUMIFS(СВЦЭМ!$K$34:$K$777,СВЦЭМ!$A$34:$A$777,$A401,СВЦЭМ!$B$34:$B$777,L$388)+'СЕТ СН'!$F$16</f>
        <v>0</v>
      </c>
      <c r="M401" s="36">
        <f>SUMIFS(СВЦЭМ!$K$34:$K$777,СВЦЭМ!$A$34:$A$777,$A401,СВЦЭМ!$B$34:$B$777,M$388)+'СЕТ СН'!$F$16</f>
        <v>0</v>
      </c>
      <c r="N401" s="36">
        <f>SUMIFS(СВЦЭМ!$K$34:$K$777,СВЦЭМ!$A$34:$A$777,$A401,СВЦЭМ!$B$34:$B$777,N$388)+'СЕТ СН'!$F$16</f>
        <v>0</v>
      </c>
      <c r="O401" s="36">
        <f>SUMIFS(СВЦЭМ!$K$34:$K$777,СВЦЭМ!$A$34:$A$777,$A401,СВЦЭМ!$B$34:$B$777,O$388)+'СЕТ СН'!$F$16</f>
        <v>0</v>
      </c>
      <c r="P401" s="36">
        <f>SUMIFS(СВЦЭМ!$K$34:$K$777,СВЦЭМ!$A$34:$A$777,$A401,СВЦЭМ!$B$34:$B$777,P$388)+'СЕТ СН'!$F$16</f>
        <v>0</v>
      </c>
      <c r="Q401" s="36">
        <f>SUMIFS(СВЦЭМ!$K$34:$K$777,СВЦЭМ!$A$34:$A$777,$A401,СВЦЭМ!$B$34:$B$777,Q$388)+'СЕТ СН'!$F$16</f>
        <v>0</v>
      </c>
      <c r="R401" s="36">
        <f>SUMIFS(СВЦЭМ!$K$34:$K$777,СВЦЭМ!$A$34:$A$777,$A401,СВЦЭМ!$B$34:$B$777,R$388)+'СЕТ СН'!$F$16</f>
        <v>0</v>
      </c>
      <c r="S401" s="36">
        <f>SUMIFS(СВЦЭМ!$K$34:$K$777,СВЦЭМ!$A$34:$A$777,$A401,СВЦЭМ!$B$34:$B$777,S$388)+'СЕТ СН'!$F$16</f>
        <v>0</v>
      </c>
      <c r="T401" s="36">
        <f>SUMIFS(СВЦЭМ!$K$34:$K$777,СВЦЭМ!$A$34:$A$777,$A401,СВЦЭМ!$B$34:$B$777,T$388)+'СЕТ СН'!$F$16</f>
        <v>0</v>
      </c>
      <c r="U401" s="36">
        <f>SUMIFS(СВЦЭМ!$K$34:$K$777,СВЦЭМ!$A$34:$A$777,$A401,СВЦЭМ!$B$34:$B$777,U$388)+'СЕТ СН'!$F$16</f>
        <v>0</v>
      </c>
      <c r="V401" s="36">
        <f>SUMIFS(СВЦЭМ!$K$34:$K$777,СВЦЭМ!$A$34:$A$777,$A401,СВЦЭМ!$B$34:$B$777,V$388)+'СЕТ СН'!$F$16</f>
        <v>0</v>
      </c>
      <c r="W401" s="36">
        <f>SUMIFS(СВЦЭМ!$K$34:$K$777,СВЦЭМ!$A$34:$A$777,$A401,СВЦЭМ!$B$34:$B$777,W$388)+'СЕТ СН'!$F$16</f>
        <v>0</v>
      </c>
      <c r="X401" s="36">
        <f>SUMIFS(СВЦЭМ!$K$34:$K$777,СВЦЭМ!$A$34:$A$777,$A401,СВЦЭМ!$B$34:$B$777,X$388)+'СЕТ СН'!$F$16</f>
        <v>0</v>
      </c>
      <c r="Y401" s="36">
        <f>SUMIFS(СВЦЭМ!$K$34:$K$777,СВЦЭМ!$A$34:$A$777,$A401,СВЦЭМ!$B$34:$B$777,Y$388)+'СЕТ СН'!$F$16</f>
        <v>0</v>
      </c>
    </row>
    <row r="402" spans="1:25" ht="15.75" hidden="1" x14ac:dyDescent="0.2">
      <c r="A402" s="35">
        <f t="shared" si="11"/>
        <v>43875</v>
      </c>
      <c r="B402" s="36">
        <f>SUMIFS(СВЦЭМ!$K$34:$K$777,СВЦЭМ!$A$34:$A$777,$A402,СВЦЭМ!$B$34:$B$777,B$388)+'СЕТ СН'!$F$16</f>
        <v>0</v>
      </c>
      <c r="C402" s="36">
        <f>SUMIFS(СВЦЭМ!$K$34:$K$777,СВЦЭМ!$A$34:$A$777,$A402,СВЦЭМ!$B$34:$B$777,C$388)+'СЕТ СН'!$F$16</f>
        <v>0</v>
      </c>
      <c r="D402" s="36">
        <f>SUMIFS(СВЦЭМ!$K$34:$K$777,СВЦЭМ!$A$34:$A$777,$A402,СВЦЭМ!$B$34:$B$777,D$388)+'СЕТ СН'!$F$16</f>
        <v>0</v>
      </c>
      <c r="E402" s="36">
        <f>SUMIFS(СВЦЭМ!$K$34:$K$777,СВЦЭМ!$A$34:$A$777,$A402,СВЦЭМ!$B$34:$B$777,E$388)+'СЕТ СН'!$F$16</f>
        <v>0</v>
      </c>
      <c r="F402" s="36">
        <f>SUMIFS(СВЦЭМ!$K$34:$K$777,СВЦЭМ!$A$34:$A$777,$A402,СВЦЭМ!$B$34:$B$777,F$388)+'СЕТ СН'!$F$16</f>
        <v>0</v>
      </c>
      <c r="G402" s="36">
        <f>SUMIFS(СВЦЭМ!$K$34:$K$777,СВЦЭМ!$A$34:$A$777,$A402,СВЦЭМ!$B$34:$B$777,G$388)+'СЕТ СН'!$F$16</f>
        <v>0</v>
      </c>
      <c r="H402" s="36">
        <f>SUMIFS(СВЦЭМ!$K$34:$K$777,СВЦЭМ!$A$34:$A$777,$A402,СВЦЭМ!$B$34:$B$777,H$388)+'СЕТ СН'!$F$16</f>
        <v>0</v>
      </c>
      <c r="I402" s="36">
        <f>SUMIFS(СВЦЭМ!$K$34:$K$777,СВЦЭМ!$A$34:$A$777,$A402,СВЦЭМ!$B$34:$B$777,I$388)+'СЕТ СН'!$F$16</f>
        <v>0</v>
      </c>
      <c r="J402" s="36">
        <f>SUMIFS(СВЦЭМ!$K$34:$K$777,СВЦЭМ!$A$34:$A$777,$A402,СВЦЭМ!$B$34:$B$777,J$388)+'СЕТ СН'!$F$16</f>
        <v>0</v>
      </c>
      <c r="K402" s="36">
        <f>SUMIFS(СВЦЭМ!$K$34:$K$777,СВЦЭМ!$A$34:$A$777,$A402,СВЦЭМ!$B$34:$B$777,K$388)+'СЕТ СН'!$F$16</f>
        <v>0</v>
      </c>
      <c r="L402" s="36">
        <f>SUMIFS(СВЦЭМ!$K$34:$K$777,СВЦЭМ!$A$34:$A$777,$A402,СВЦЭМ!$B$34:$B$777,L$388)+'СЕТ СН'!$F$16</f>
        <v>0</v>
      </c>
      <c r="M402" s="36">
        <f>SUMIFS(СВЦЭМ!$K$34:$K$777,СВЦЭМ!$A$34:$A$777,$A402,СВЦЭМ!$B$34:$B$777,M$388)+'СЕТ СН'!$F$16</f>
        <v>0</v>
      </c>
      <c r="N402" s="36">
        <f>SUMIFS(СВЦЭМ!$K$34:$K$777,СВЦЭМ!$A$34:$A$777,$A402,СВЦЭМ!$B$34:$B$777,N$388)+'СЕТ СН'!$F$16</f>
        <v>0</v>
      </c>
      <c r="O402" s="36">
        <f>SUMIFS(СВЦЭМ!$K$34:$K$777,СВЦЭМ!$A$34:$A$777,$A402,СВЦЭМ!$B$34:$B$777,O$388)+'СЕТ СН'!$F$16</f>
        <v>0</v>
      </c>
      <c r="P402" s="36">
        <f>SUMIFS(СВЦЭМ!$K$34:$K$777,СВЦЭМ!$A$34:$A$777,$A402,СВЦЭМ!$B$34:$B$777,P$388)+'СЕТ СН'!$F$16</f>
        <v>0</v>
      </c>
      <c r="Q402" s="36">
        <f>SUMIFS(СВЦЭМ!$K$34:$K$777,СВЦЭМ!$A$34:$A$777,$A402,СВЦЭМ!$B$34:$B$777,Q$388)+'СЕТ СН'!$F$16</f>
        <v>0</v>
      </c>
      <c r="R402" s="36">
        <f>SUMIFS(СВЦЭМ!$K$34:$K$777,СВЦЭМ!$A$34:$A$777,$A402,СВЦЭМ!$B$34:$B$777,R$388)+'СЕТ СН'!$F$16</f>
        <v>0</v>
      </c>
      <c r="S402" s="36">
        <f>SUMIFS(СВЦЭМ!$K$34:$K$777,СВЦЭМ!$A$34:$A$777,$A402,СВЦЭМ!$B$34:$B$777,S$388)+'СЕТ СН'!$F$16</f>
        <v>0</v>
      </c>
      <c r="T402" s="36">
        <f>SUMIFS(СВЦЭМ!$K$34:$K$777,СВЦЭМ!$A$34:$A$777,$A402,СВЦЭМ!$B$34:$B$777,T$388)+'СЕТ СН'!$F$16</f>
        <v>0</v>
      </c>
      <c r="U402" s="36">
        <f>SUMIFS(СВЦЭМ!$K$34:$K$777,СВЦЭМ!$A$34:$A$777,$A402,СВЦЭМ!$B$34:$B$777,U$388)+'СЕТ СН'!$F$16</f>
        <v>0</v>
      </c>
      <c r="V402" s="36">
        <f>SUMIFS(СВЦЭМ!$K$34:$K$777,СВЦЭМ!$A$34:$A$777,$A402,СВЦЭМ!$B$34:$B$777,V$388)+'СЕТ СН'!$F$16</f>
        <v>0</v>
      </c>
      <c r="W402" s="36">
        <f>SUMIFS(СВЦЭМ!$K$34:$K$777,СВЦЭМ!$A$34:$A$777,$A402,СВЦЭМ!$B$34:$B$777,W$388)+'СЕТ СН'!$F$16</f>
        <v>0</v>
      </c>
      <c r="X402" s="36">
        <f>SUMIFS(СВЦЭМ!$K$34:$K$777,СВЦЭМ!$A$34:$A$777,$A402,СВЦЭМ!$B$34:$B$777,X$388)+'СЕТ СН'!$F$16</f>
        <v>0</v>
      </c>
      <c r="Y402" s="36">
        <f>SUMIFS(СВЦЭМ!$K$34:$K$777,СВЦЭМ!$A$34:$A$777,$A402,СВЦЭМ!$B$34:$B$777,Y$388)+'СЕТ СН'!$F$16</f>
        <v>0</v>
      </c>
    </row>
    <row r="403" spans="1:25" ht="15.75" hidden="1" x14ac:dyDescent="0.2">
      <c r="A403" s="35">
        <f t="shared" si="11"/>
        <v>43876</v>
      </c>
      <c r="B403" s="36">
        <f>SUMIFS(СВЦЭМ!$K$34:$K$777,СВЦЭМ!$A$34:$A$777,$A403,СВЦЭМ!$B$34:$B$777,B$388)+'СЕТ СН'!$F$16</f>
        <v>0</v>
      </c>
      <c r="C403" s="36">
        <f>SUMIFS(СВЦЭМ!$K$34:$K$777,СВЦЭМ!$A$34:$A$777,$A403,СВЦЭМ!$B$34:$B$777,C$388)+'СЕТ СН'!$F$16</f>
        <v>0</v>
      </c>
      <c r="D403" s="36">
        <f>SUMIFS(СВЦЭМ!$K$34:$K$777,СВЦЭМ!$A$34:$A$777,$A403,СВЦЭМ!$B$34:$B$777,D$388)+'СЕТ СН'!$F$16</f>
        <v>0</v>
      </c>
      <c r="E403" s="36">
        <f>SUMIFS(СВЦЭМ!$K$34:$K$777,СВЦЭМ!$A$34:$A$777,$A403,СВЦЭМ!$B$34:$B$777,E$388)+'СЕТ СН'!$F$16</f>
        <v>0</v>
      </c>
      <c r="F403" s="36">
        <f>SUMIFS(СВЦЭМ!$K$34:$K$777,СВЦЭМ!$A$34:$A$777,$A403,СВЦЭМ!$B$34:$B$777,F$388)+'СЕТ СН'!$F$16</f>
        <v>0</v>
      </c>
      <c r="G403" s="36">
        <f>SUMIFS(СВЦЭМ!$K$34:$K$777,СВЦЭМ!$A$34:$A$777,$A403,СВЦЭМ!$B$34:$B$777,G$388)+'СЕТ СН'!$F$16</f>
        <v>0</v>
      </c>
      <c r="H403" s="36">
        <f>SUMIFS(СВЦЭМ!$K$34:$K$777,СВЦЭМ!$A$34:$A$777,$A403,СВЦЭМ!$B$34:$B$777,H$388)+'СЕТ СН'!$F$16</f>
        <v>0</v>
      </c>
      <c r="I403" s="36">
        <f>SUMIFS(СВЦЭМ!$K$34:$K$777,СВЦЭМ!$A$34:$A$777,$A403,СВЦЭМ!$B$34:$B$777,I$388)+'СЕТ СН'!$F$16</f>
        <v>0</v>
      </c>
      <c r="J403" s="36">
        <f>SUMIFS(СВЦЭМ!$K$34:$K$777,СВЦЭМ!$A$34:$A$777,$A403,СВЦЭМ!$B$34:$B$777,J$388)+'СЕТ СН'!$F$16</f>
        <v>0</v>
      </c>
      <c r="K403" s="36">
        <f>SUMIFS(СВЦЭМ!$K$34:$K$777,СВЦЭМ!$A$34:$A$777,$A403,СВЦЭМ!$B$34:$B$777,K$388)+'СЕТ СН'!$F$16</f>
        <v>0</v>
      </c>
      <c r="L403" s="36">
        <f>SUMIFS(СВЦЭМ!$K$34:$K$777,СВЦЭМ!$A$34:$A$777,$A403,СВЦЭМ!$B$34:$B$777,L$388)+'СЕТ СН'!$F$16</f>
        <v>0</v>
      </c>
      <c r="M403" s="36">
        <f>SUMIFS(СВЦЭМ!$K$34:$K$777,СВЦЭМ!$A$34:$A$777,$A403,СВЦЭМ!$B$34:$B$777,M$388)+'СЕТ СН'!$F$16</f>
        <v>0</v>
      </c>
      <c r="N403" s="36">
        <f>SUMIFS(СВЦЭМ!$K$34:$K$777,СВЦЭМ!$A$34:$A$777,$A403,СВЦЭМ!$B$34:$B$777,N$388)+'СЕТ СН'!$F$16</f>
        <v>0</v>
      </c>
      <c r="O403" s="36">
        <f>SUMIFS(СВЦЭМ!$K$34:$K$777,СВЦЭМ!$A$34:$A$777,$A403,СВЦЭМ!$B$34:$B$777,O$388)+'СЕТ СН'!$F$16</f>
        <v>0</v>
      </c>
      <c r="P403" s="36">
        <f>SUMIFS(СВЦЭМ!$K$34:$K$777,СВЦЭМ!$A$34:$A$777,$A403,СВЦЭМ!$B$34:$B$777,P$388)+'СЕТ СН'!$F$16</f>
        <v>0</v>
      </c>
      <c r="Q403" s="36">
        <f>SUMIFS(СВЦЭМ!$K$34:$K$777,СВЦЭМ!$A$34:$A$777,$A403,СВЦЭМ!$B$34:$B$777,Q$388)+'СЕТ СН'!$F$16</f>
        <v>0</v>
      </c>
      <c r="R403" s="36">
        <f>SUMIFS(СВЦЭМ!$K$34:$K$777,СВЦЭМ!$A$34:$A$777,$A403,СВЦЭМ!$B$34:$B$777,R$388)+'СЕТ СН'!$F$16</f>
        <v>0</v>
      </c>
      <c r="S403" s="36">
        <f>SUMIFS(СВЦЭМ!$K$34:$K$777,СВЦЭМ!$A$34:$A$777,$A403,СВЦЭМ!$B$34:$B$777,S$388)+'СЕТ СН'!$F$16</f>
        <v>0</v>
      </c>
      <c r="T403" s="36">
        <f>SUMIFS(СВЦЭМ!$K$34:$K$777,СВЦЭМ!$A$34:$A$777,$A403,СВЦЭМ!$B$34:$B$777,T$388)+'СЕТ СН'!$F$16</f>
        <v>0</v>
      </c>
      <c r="U403" s="36">
        <f>SUMIFS(СВЦЭМ!$K$34:$K$777,СВЦЭМ!$A$34:$A$777,$A403,СВЦЭМ!$B$34:$B$777,U$388)+'СЕТ СН'!$F$16</f>
        <v>0</v>
      </c>
      <c r="V403" s="36">
        <f>SUMIFS(СВЦЭМ!$K$34:$K$777,СВЦЭМ!$A$34:$A$777,$A403,СВЦЭМ!$B$34:$B$777,V$388)+'СЕТ СН'!$F$16</f>
        <v>0</v>
      </c>
      <c r="W403" s="36">
        <f>SUMIFS(СВЦЭМ!$K$34:$K$777,СВЦЭМ!$A$34:$A$777,$A403,СВЦЭМ!$B$34:$B$777,W$388)+'СЕТ СН'!$F$16</f>
        <v>0</v>
      </c>
      <c r="X403" s="36">
        <f>SUMIFS(СВЦЭМ!$K$34:$K$777,СВЦЭМ!$A$34:$A$777,$A403,СВЦЭМ!$B$34:$B$777,X$388)+'СЕТ СН'!$F$16</f>
        <v>0</v>
      </c>
      <c r="Y403" s="36">
        <f>SUMIFS(СВЦЭМ!$K$34:$K$777,СВЦЭМ!$A$34:$A$777,$A403,СВЦЭМ!$B$34:$B$777,Y$388)+'СЕТ СН'!$F$16</f>
        <v>0</v>
      </c>
    </row>
    <row r="404" spans="1:25" ht="15.75" hidden="1" x14ac:dyDescent="0.2">
      <c r="A404" s="35">
        <f t="shared" si="11"/>
        <v>43877</v>
      </c>
      <c r="B404" s="36">
        <f>SUMIFS(СВЦЭМ!$K$34:$K$777,СВЦЭМ!$A$34:$A$777,$A404,СВЦЭМ!$B$34:$B$777,B$388)+'СЕТ СН'!$F$16</f>
        <v>0</v>
      </c>
      <c r="C404" s="36">
        <f>SUMIFS(СВЦЭМ!$K$34:$K$777,СВЦЭМ!$A$34:$A$777,$A404,СВЦЭМ!$B$34:$B$777,C$388)+'СЕТ СН'!$F$16</f>
        <v>0</v>
      </c>
      <c r="D404" s="36">
        <f>SUMIFS(СВЦЭМ!$K$34:$K$777,СВЦЭМ!$A$34:$A$777,$A404,СВЦЭМ!$B$34:$B$777,D$388)+'СЕТ СН'!$F$16</f>
        <v>0</v>
      </c>
      <c r="E404" s="36">
        <f>SUMIFS(СВЦЭМ!$K$34:$K$777,СВЦЭМ!$A$34:$A$777,$A404,СВЦЭМ!$B$34:$B$777,E$388)+'СЕТ СН'!$F$16</f>
        <v>0</v>
      </c>
      <c r="F404" s="36">
        <f>SUMIFS(СВЦЭМ!$K$34:$K$777,СВЦЭМ!$A$34:$A$777,$A404,СВЦЭМ!$B$34:$B$777,F$388)+'СЕТ СН'!$F$16</f>
        <v>0</v>
      </c>
      <c r="G404" s="36">
        <f>SUMIFS(СВЦЭМ!$K$34:$K$777,СВЦЭМ!$A$34:$A$777,$A404,СВЦЭМ!$B$34:$B$777,G$388)+'СЕТ СН'!$F$16</f>
        <v>0</v>
      </c>
      <c r="H404" s="36">
        <f>SUMIFS(СВЦЭМ!$K$34:$K$777,СВЦЭМ!$A$34:$A$777,$A404,СВЦЭМ!$B$34:$B$777,H$388)+'СЕТ СН'!$F$16</f>
        <v>0</v>
      </c>
      <c r="I404" s="36">
        <f>SUMIFS(СВЦЭМ!$K$34:$K$777,СВЦЭМ!$A$34:$A$777,$A404,СВЦЭМ!$B$34:$B$777,I$388)+'СЕТ СН'!$F$16</f>
        <v>0</v>
      </c>
      <c r="J404" s="36">
        <f>SUMIFS(СВЦЭМ!$K$34:$K$777,СВЦЭМ!$A$34:$A$777,$A404,СВЦЭМ!$B$34:$B$777,J$388)+'СЕТ СН'!$F$16</f>
        <v>0</v>
      </c>
      <c r="K404" s="36">
        <f>SUMIFS(СВЦЭМ!$K$34:$K$777,СВЦЭМ!$A$34:$A$777,$A404,СВЦЭМ!$B$34:$B$777,K$388)+'СЕТ СН'!$F$16</f>
        <v>0</v>
      </c>
      <c r="L404" s="36">
        <f>SUMIFS(СВЦЭМ!$K$34:$K$777,СВЦЭМ!$A$34:$A$777,$A404,СВЦЭМ!$B$34:$B$777,L$388)+'СЕТ СН'!$F$16</f>
        <v>0</v>
      </c>
      <c r="M404" s="36">
        <f>SUMIFS(СВЦЭМ!$K$34:$K$777,СВЦЭМ!$A$34:$A$777,$A404,СВЦЭМ!$B$34:$B$777,M$388)+'СЕТ СН'!$F$16</f>
        <v>0</v>
      </c>
      <c r="N404" s="36">
        <f>SUMIFS(СВЦЭМ!$K$34:$K$777,СВЦЭМ!$A$34:$A$777,$A404,СВЦЭМ!$B$34:$B$777,N$388)+'СЕТ СН'!$F$16</f>
        <v>0</v>
      </c>
      <c r="O404" s="36">
        <f>SUMIFS(СВЦЭМ!$K$34:$K$777,СВЦЭМ!$A$34:$A$777,$A404,СВЦЭМ!$B$34:$B$777,O$388)+'СЕТ СН'!$F$16</f>
        <v>0</v>
      </c>
      <c r="P404" s="36">
        <f>SUMIFS(СВЦЭМ!$K$34:$K$777,СВЦЭМ!$A$34:$A$777,$A404,СВЦЭМ!$B$34:$B$777,P$388)+'СЕТ СН'!$F$16</f>
        <v>0</v>
      </c>
      <c r="Q404" s="36">
        <f>SUMIFS(СВЦЭМ!$K$34:$K$777,СВЦЭМ!$A$34:$A$777,$A404,СВЦЭМ!$B$34:$B$777,Q$388)+'СЕТ СН'!$F$16</f>
        <v>0</v>
      </c>
      <c r="R404" s="36">
        <f>SUMIFS(СВЦЭМ!$K$34:$K$777,СВЦЭМ!$A$34:$A$777,$A404,СВЦЭМ!$B$34:$B$777,R$388)+'СЕТ СН'!$F$16</f>
        <v>0</v>
      </c>
      <c r="S404" s="36">
        <f>SUMIFS(СВЦЭМ!$K$34:$K$777,СВЦЭМ!$A$34:$A$777,$A404,СВЦЭМ!$B$34:$B$777,S$388)+'СЕТ СН'!$F$16</f>
        <v>0</v>
      </c>
      <c r="T404" s="36">
        <f>SUMIFS(СВЦЭМ!$K$34:$K$777,СВЦЭМ!$A$34:$A$777,$A404,СВЦЭМ!$B$34:$B$777,T$388)+'СЕТ СН'!$F$16</f>
        <v>0</v>
      </c>
      <c r="U404" s="36">
        <f>SUMIFS(СВЦЭМ!$K$34:$K$777,СВЦЭМ!$A$34:$A$777,$A404,СВЦЭМ!$B$34:$B$777,U$388)+'СЕТ СН'!$F$16</f>
        <v>0</v>
      </c>
      <c r="V404" s="36">
        <f>SUMIFS(СВЦЭМ!$K$34:$K$777,СВЦЭМ!$A$34:$A$777,$A404,СВЦЭМ!$B$34:$B$777,V$388)+'СЕТ СН'!$F$16</f>
        <v>0</v>
      </c>
      <c r="W404" s="36">
        <f>SUMIFS(СВЦЭМ!$K$34:$K$777,СВЦЭМ!$A$34:$A$777,$A404,СВЦЭМ!$B$34:$B$777,W$388)+'СЕТ СН'!$F$16</f>
        <v>0</v>
      </c>
      <c r="X404" s="36">
        <f>SUMIFS(СВЦЭМ!$K$34:$K$777,СВЦЭМ!$A$34:$A$777,$A404,СВЦЭМ!$B$34:$B$777,X$388)+'СЕТ СН'!$F$16</f>
        <v>0</v>
      </c>
      <c r="Y404" s="36">
        <f>SUMIFS(СВЦЭМ!$K$34:$K$777,СВЦЭМ!$A$34:$A$777,$A404,СВЦЭМ!$B$34:$B$777,Y$388)+'СЕТ СН'!$F$16</f>
        <v>0</v>
      </c>
    </row>
    <row r="405" spans="1:25" ht="15.75" hidden="1" x14ac:dyDescent="0.2">
      <c r="A405" s="35">
        <f t="shared" si="11"/>
        <v>43878</v>
      </c>
      <c r="B405" s="36">
        <f>SUMIFS(СВЦЭМ!$K$34:$K$777,СВЦЭМ!$A$34:$A$777,$A405,СВЦЭМ!$B$34:$B$777,B$388)+'СЕТ СН'!$F$16</f>
        <v>0</v>
      </c>
      <c r="C405" s="36">
        <f>SUMIFS(СВЦЭМ!$K$34:$K$777,СВЦЭМ!$A$34:$A$777,$A405,СВЦЭМ!$B$34:$B$777,C$388)+'СЕТ СН'!$F$16</f>
        <v>0</v>
      </c>
      <c r="D405" s="36">
        <f>SUMIFS(СВЦЭМ!$K$34:$K$777,СВЦЭМ!$A$34:$A$777,$A405,СВЦЭМ!$B$34:$B$777,D$388)+'СЕТ СН'!$F$16</f>
        <v>0</v>
      </c>
      <c r="E405" s="36">
        <f>SUMIFS(СВЦЭМ!$K$34:$K$777,СВЦЭМ!$A$34:$A$777,$A405,СВЦЭМ!$B$34:$B$777,E$388)+'СЕТ СН'!$F$16</f>
        <v>0</v>
      </c>
      <c r="F405" s="36">
        <f>SUMIFS(СВЦЭМ!$K$34:$K$777,СВЦЭМ!$A$34:$A$777,$A405,СВЦЭМ!$B$34:$B$777,F$388)+'СЕТ СН'!$F$16</f>
        <v>0</v>
      </c>
      <c r="G405" s="36">
        <f>SUMIFS(СВЦЭМ!$K$34:$K$777,СВЦЭМ!$A$34:$A$777,$A405,СВЦЭМ!$B$34:$B$777,G$388)+'СЕТ СН'!$F$16</f>
        <v>0</v>
      </c>
      <c r="H405" s="36">
        <f>SUMIFS(СВЦЭМ!$K$34:$K$777,СВЦЭМ!$A$34:$A$777,$A405,СВЦЭМ!$B$34:$B$777,H$388)+'СЕТ СН'!$F$16</f>
        <v>0</v>
      </c>
      <c r="I405" s="36">
        <f>SUMIFS(СВЦЭМ!$K$34:$K$777,СВЦЭМ!$A$34:$A$777,$A405,СВЦЭМ!$B$34:$B$777,I$388)+'СЕТ СН'!$F$16</f>
        <v>0</v>
      </c>
      <c r="J405" s="36">
        <f>SUMIFS(СВЦЭМ!$K$34:$K$777,СВЦЭМ!$A$34:$A$777,$A405,СВЦЭМ!$B$34:$B$777,J$388)+'СЕТ СН'!$F$16</f>
        <v>0</v>
      </c>
      <c r="K405" s="36">
        <f>SUMIFS(СВЦЭМ!$K$34:$K$777,СВЦЭМ!$A$34:$A$777,$A405,СВЦЭМ!$B$34:$B$777,K$388)+'СЕТ СН'!$F$16</f>
        <v>0</v>
      </c>
      <c r="L405" s="36">
        <f>SUMIFS(СВЦЭМ!$K$34:$K$777,СВЦЭМ!$A$34:$A$777,$A405,СВЦЭМ!$B$34:$B$777,L$388)+'СЕТ СН'!$F$16</f>
        <v>0</v>
      </c>
      <c r="M405" s="36">
        <f>SUMIFS(СВЦЭМ!$K$34:$K$777,СВЦЭМ!$A$34:$A$777,$A405,СВЦЭМ!$B$34:$B$777,M$388)+'СЕТ СН'!$F$16</f>
        <v>0</v>
      </c>
      <c r="N405" s="36">
        <f>SUMIFS(СВЦЭМ!$K$34:$K$777,СВЦЭМ!$A$34:$A$777,$A405,СВЦЭМ!$B$34:$B$777,N$388)+'СЕТ СН'!$F$16</f>
        <v>0</v>
      </c>
      <c r="O405" s="36">
        <f>SUMIFS(СВЦЭМ!$K$34:$K$777,СВЦЭМ!$A$34:$A$777,$A405,СВЦЭМ!$B$34:$B$777,O$388)+'СЕТ СН'!$F$16</f>
        <v>0</v>
      </c>
      <c r="P405" s="36">
        <f>SUMIFS(СВЦЭМ!$K$34:$K$777,СВЦЭМ!$A$34:$A$777,$A405,СВЦЭМ!$B$34:$B$777,P$388)+'СЕТ СН'!$F$16</f>
        <v>0</v>
      </c>
      <c r="Q405" s="36">
        <f>SUMIFS(СВЦЭМ!$K$34:$K$777,СВЦЭМ!$A$34:$A$777,$A405,СВЦЭМ!$B$34:$B$777,Q$388)+'СЕТ СН'!$F$16</f>
        <v>0</v>
      </c>
      <c r="R405" s="36">
        <f>SUMIFS(СВЦЭМ!$K$34:$K$777,СВЦЭМ!$A$34:$A$777,$A405,СВЦЭМ!$B$34:$B$777,R$388)+'СЕТ СН'!$F$16</f>
        <v>0</v>
      </c>
      <c r="S405" s="36">
        <f>SUMIFS(СВЦЭМ!$K$34:$K$777,СВЦЭМ!$A$34:$A$777,$A405,СВЦЭМ!$B$34:$B$777,S$388)+'СЕТ СН'!$F$16</f>
        <v>0</v>
      </c>
      <c r="T405" s="36">
        <f>SUMIFS(СВЦЭМ!$K$34:$K$777,СВЦЭМ!$A$34:$A$777,$A405,СВЦЭМ!$B$34:$B$777,T$388)+'СЕТ СН'!$F$16</f>
        <v>0</v>
      </c>
      <c r="U405" s="36">
        <f>SUMIFS(СВЦЭМ!$K$34:$K$777,СВЦЭМ!$A$34:$A$777,$A405,СВЦЭМ!$B$34:$B$777,U$388)+'СЕТ СН'!$F$16</f>
        <v>0</v>
      </c>
      <c r="V405" s="36">
        <f>SUMIFS(СВЦЭМ!$K$34:$K$777,СВЦЭМ!$A$34:$A$777,$A405,СВЦЭМ!$B$34:$B$777,V$388)+'СЕТ СН'!$F$16</f>
        <v>0</v>
      </c>
      <c r="W405" s="36">
        <f>SUMIFS(СВЦЭМ!$K$34:$K$777,СВЦЭМ!$A$34:$A$777,$A405,СВЦЭМ!$B$34:$B$777,W$388)+'СЕТ СН'!$F$16</f>
        <v>0</v>
      </c>
      <c r="X405" s="36">
        <f>SUMIFS(СВЦЭМ!$K$34:$K$777,СВЦЭМ!$A$34:$A$777,$A405,СВЦЭМ!$B$34:$B$777,X$388)+'СЕТ СН'!$F$16</f>
        <v>0</v>
      </c>
      <c r="Y405" s="36">
        <f>SUMIFS(СВЦЭМ!$K$34:$K$777,СВЦЭМ!$A$34:$A$777,$A405,СВЦЭМ!$B$34:$B$777,Y$388)+'СЕТ СН'!$F$16</f>
        <v>0</v>
      </c>
    </row>
    <row r="406" spans="1:25" ht="15.75" hidden="1" x14ac:dyDescent="0.2">
      <c r="A406" s="35">
        <f t="shared" si="11"/>
        <v>43879</v>
      </c>
      <c r="B406" s="36">
        <f>SUMIFS(СВЦЭМ!$K$34:$K$777,СВЦЭМ!$A$34:$A$777,$A406,СВЦЭМ!$B$34:$B$777,B$388)+'СЕТ СН'!$F$16</f>
        <v>0</v>
      </c>
      <c r="C406" s="36">
        <f>SUMIFS(СВЦЭМ!$K$34:$K$777,СВЦЭМ!$A$34:$A$777,$A406,СВЦЭМ!$B$34:$B$777,C$388)+'СЕТ СН'!$F$16</f>
        <v>0</v>
      </c>
      <c r="D406" s="36">
        <f>SUMIFS(СВЦЭМ!$K$34:$K$777,СВЦЭМ!$A$34:$A$777,$A406,СВЦЭМ!$B$34:$B$777,D$388)+'СЕТ СН'!$F$16</f>
        <v>0</v>
      </c>
      <c r="E406" s="36">
        <f>SUMIFS(СВЦЭМ!$K$34:$K$777,СВЦЭМ!$A$34:$A$777,$A406,СВЦЭМ!$B$34:$B$777,E$388)+'СЕТ СН'!$F$16</f>
        <v>0</v>
      </c>
      <c r="F406" s="36">
        <f>SUMIFS(СВЦЭМ!$K$34:$K$777,СВЦЭМ!$A$34:$A$777,$A406,СВЦЭМ!$B$34:$B$777,F$388)+'СЕТ СН'!$F$16</f>
        <v>0</v>
      </c>
      <c r="G406" s="36">
        <f>SUMIFS(СВЦЭМ!$K$34:$K$777,СВЦЭМ!$A$34:$A$777,$A406,СВЦЭМ!$B$34:$B$777,G$388)+'СЕТ СН'!$F$16</f>
        <v>0</v>
      </c>
      <c r="H406" s="36">
        <f>SUMIFS(СВЦЭМ!$K$34:$K$777,СВЦЭМ!$A$34:$A$777,$A406,СВЦЭМ!$B$34:$B$777,H$388)+'СЕТ СН'!$F$16</f>
        <v>0</v>
      </c>
      <c r="I406" s="36">
        <f>SUMIFS(СВЦЭМ!$K$34:$K$777,СВЦЭМ!$A$34:$A$777,$A406,СВЦЭМ!$B$34:$B$777,I$388)+'СЕТ СН'!$F$16</f>
        <v>0</v>
      </c>
      <c r="J406" s="36">
        <f>SUMIFS(СВЦЭМ!$K$34:$K$777,СВЦЭМ!$A$34:$A$777,$A406,СВЦЭМ!$B$34:$B$777,J$388)+'СЕТ СН'!$F$16</f>
        <v>0</v>
      </c>
      <c r="K406" s="36">
        <f>SUMIFS(СВЦЭМ!$K$34:$K$777,СВЦЭМ!$A$34:$A$777,$A406,СВЦЭМ!$B$34:$B$777,K$388)+'СЕТ СН'!$F$16</f>
        <v>0</v>
      </c>
      <c r="L406" s="36">
        <f>SUMIFS(СВЦЭМ!$K$34:$K$777,СВЦЭМ!$A$34:$A$777,$A406,СВЦЭМ!$B$34:$B$777,L$388)+'СЕТ СН'!$F$16</f>
        <v>0</v>
      </c>
      <c r="M406" s="36">
        <f>SUMIFS(СВЦЭМ!$K$34:$K$777,СВЦЭМ!$A$34:$A$777,$A406,СВЦЭМ!$B$34:$B$777,M$388)+'СЕТ СН'!$F$16</f>
        <v>0</v>
      </c>
      <c r="N406" s="36">
        <f>SUMIFS(СВЦЭМ!$K$34:$K$777,СВЦЭМ!$A$34:$A$777,$A406,СВЦЭМ!$B$34:$B$777,N$388)+'СЕТ СН'!$F$16</f>
        <v>0</v>
      </c>
      <c r="O406" s="36">
        <f>SUMIFS(СВЦЭМ!$K$34:$K$777,СВЦЭМ!$A$34:$A$777,$A406,СВЦЭМ!$B$34:$B$777,O$388)+'СЕТ СН'!$F$16</f>
        <v>0</v>
      </c>
      <c r="P406" s="36">
        <f>SUMIFS(СВЦЭМ!$K$34:$K$777,СВЦЭМ!$A$34:$A$777,$A406,СВЦЭМ!$B$34:$B$777,P$388)+'СЕТ СН'!$F$16</f>
        <v>0</v>
      </c>
      <c r="Q406" s="36">
        <f>SUMIFS(СВЦЭМ!$K$34:$K$777,СВЦЭМ!$A$34:$A$777,$A406,СВЦЭМ!$B$34:$B$777,Q$388)+'СЕТ СН'!$F$16</f>
        <v>0</v>
      </c>
      <c r="R406" s="36">
        <f>SUMIFS(СВЦЭМ!$K$34:$K$777,СВЦЭМ!$A$34:$A$777,$A406,СВЦЭМ!$B$34:$B$777,R$388)+'СЕТ СН'!$F$16</f>
        <v>0</v>
      </c>
      <c r="S406" s="36">
        <f>SUMIFS(СВЦЭМ!$K$34:$K$777,СВЦЭМ!$A$34:$A$777,$A406,СВЦЭМ!$B$34:$B$777,S$388)+'СЕТ СН'!$F$16</f>
        <v>0</v>
      </c>
      <c r="T406" s="36">
        <f>SUMIFS(СВЦЭМ!$K$34:$K$777,СВЦЭМ!$A$34:$A$777,$A406,СВЦЭМ!$B$34:$B$777,T$388)+'СЕТ СН'!$F$16</f>
        <v>0</v>
      </c>
      <c r="U406" s="36">
        <f>SUMIFS(СВЦЭМ!$K$34:$K$777,СВЦЭМ!$A$34:$A$777,$A406,СВЦЭМ!$B$34:$B$777,U$388)+'СЕТ СН'!$F$16</f>
        <v>0</v>
      </c>
      <c r="V406" s="36">
        <f>SUMIFS(СВЦЭМ!$K$34:$K$777,СВЦЭМ!$A$34:$A$777,$A406,СВЦЭМ!$B$34:$B$777,V$388)+'СЕТ СН'!$F$16</f>
        <v>0</v>
      </c>
      <c r="W406" s="36">
        <f>SUMIFS(СВЦЭМ!$K$34:$K$777,СВЦЭМ!$A$34:$A$777,$A406,СВЦЭМ!$B$34:$B$777,W$388)+'СЕТ СН'!$F$16</f>
        <v>0</v>
      </c>
      <c r="X406" s="36">
        <f>SUMIFS(СВЦЭМ!$K$34:$K$777,СВЦЭМ!$A$34:$A$777,$A406,СВЦЭМ!$B$34:$B$777,X$388)+'СЕТ СН'!$F$16</f>
        <v>0</v>
      </c>
      <c r="Y406" s="36">
        <f>SUMIFS(СВЦЭМ!$K$34:$K$777,СВЦЭМ!$A$34:$A$777,$A406,СВЦЭМ!$B$34:$B$777,Y$388)+'СЕТ СН'!$F$16</f>
        <v>0</v>
      </c>
    </row>
    <row r="407" spans="1:25" ht="15.75" hidden="1" x14ac:dyDescent="0.2">
      <c r="A407" s="35">
        <f t="shared" si="11"/>
        <v>43880</v>
      </c>
      <c r="B407" s="36">
        <f>SUMIFS(СВЦЭМ!$K$34:$K$777,СВЦЭМ!$A$34:$A$777,$A407,СВЦЭМ!$B$34:$B$777,B$388)+'СЕТ СН'!$F$16</f>
        <v>0</v>
      </c>
      <c r="C407" s="36">
        <f>SUMIFS(СВЦЭМ!$K$34:$K$777,СВЦЭМ!$A$34:$A$777,$A407,СВЦЭМ!$B$34:$B$777,C$388)+'СЕТ СН'!$F$16</f>
        <v>0</v>
      </c>
      <c r="D407" s="36">
        <f>SUMIFS(СВЦЭМ!$K$34:$K$777,СВЦЭМ!$A$34:$A$777,$A407,СВЦЭМ!$B$34:$B$777,D$388)+'СЕТ СН'!$F$16</f>
        <v>0</v>
      </c>
      <c r="E407" s="36">
        <f>SUMIFS(СВЦЭМ!$K$34:$K$777,СВЦЭМ!$A$34:$A$777,$A407,СВЦЭМ!$B$34:$B$777,E$388)+'СЕТ СН'!$F$16</f>
        <v>0</v>
      </c>
      <c r="F407" s="36">
        <f>SUMIFS(СВЦЭМ!$K$34:$K$777,СВЦЭМ!$A$34:$A$777,$A407,СВЦЭМ!$B$34:$B$777,F$388)+'СЕТ СН'!$F$16</f>
        <v>0</v>
      </c>
      <c r="G407" s="36">
        <f>SUMIFS(СВЦЭМ!$K$34:$K$777,СВЦЭМ!$A$34:$A$777,$A407,СВЦЭМ!$B$34:$B$777,G$388)+'СЕТ СН'!$F$16</f>
        <v>0</v>
      </c>
      <c r="H407" s="36">
        <f>SUMIFS(СВЦЭМ!$K$34:$K$777,СВЦЭМ!$A$34:$A$777,$A407,СВЦЭМ!$B$34:$B$777,H$388)+'СЕТ СН'!$F$16</f>
        <v>0</v>
      </c>
      <c r="I407" s="36">
        <f>SUMIFS(СВЦЭМ!$K$34:$K$777,СВЦЭМ!$A$34:$A$777,$A407,СВЦЭМ!$B$34:$B$777,I$388)+'СЕТ СН'!$F$16</f>
        <v>0</v>
      </c>
      <c r="J407" s="36">
        <f>SUMIFS(СВЦЭМ!$K$34:$K$777,СВЦЭМ!$A$34:$A$777,$A407,СВЦЭМ!$B$34:$B$777,J$388)+'СЕТ СН'!$F$16</f>
        <v>0</v>
      </c>
      <c r="K407" s="36">
        <f>SUMIFS(СВЦЭМ!$K$34:$K$777,СВЦЭМ!$A$34:$A$777,$A407,СВЦЭМ!$B$34:$B$777,K$388)+'СЕТ СН'!$F$16</f>
        <v>0</v>
      </c>
      <c r="L407" s="36">
        <f>SUMIFS(СВЦЭМ!$K$34:$K$777,СВЦЭМ!$A$34:$A$777,$A407,СВЦЭМ!$B$34:$B$777,L$388)+'СЕТ СН'!$F$16</f>
        <v>0</v>
      </c>
      <c r="M407" s="36">
        <f>SUMIFS(СВЦЭМ!$K$34:$K$777,СВЦЭМ!$A$34:$A$777,$A407,СВЦЭМ!$B$34:$B$777,M$388)+'СЕТ СН'!$F$16</f>
        <v>0</v>
      </c>
      <c r="N407" s="36">
        <f>SUMIFS(СВЦЭМ!$K$34:$K$777,СВЦЭМ!$A$34:$A$777,$A407,СВЦЭМ!$B$34:$B$777,N$388)+'СЕТ СН'!$F$16</f>
        <v>0</v>
      </c>
      <c r="O407" s="36">
        <f>SUMIFS(СВЦЭМ!$K$34:$K$777,СВЦЭМ!$A$34:$A$777,$A407,СВЦЭМ!$B$34:$B$777,O$388)+'СЕТ СН'!$F$16</f>
        <v>0</v>
      </c>
      <c r="P407" s="36">
        <f>SUMIFS(СВЦЭМ!$K$34:$K$777,СВЦЭМ!$A$34:$A$777,$A407,СВЦЭМ!$B$34:$B$777,P$388)+'СЕТ СН'!$F$16</f>
        <v>0</v>
      </c>
      <c r="Q407" s="36">
        <f>SUMIFS(СВЦЭМ!$K$34:$K$777,СВЦЭМ!$A$34:$A$777,$A407,СВЦЭМ!$B$34:$B$777,Q$388)+'СЕТ СН'!$F$16</f>
        <v>0</v>
      </c>
      <c r="R407" s="36">
        <f>SUMIFS(СВЦЭМ!$K$34:$K$777,СВЦЭМ!$A$34:$A$777,$A407,СВЦЭМ!$B$34:$B$777,R$388)+'СЕТ СН'!$F$16</f>
        <v>0</v>
      </c>
      <c r="S407" s="36">
        <f>SUMIFS(СВЦЭМ!$K$34:$K$777,СВЦЭМ!$A$34:$A$777,$A407,СВЦЭМ!$B$34:$B$777,S$388)+'СЕТ СН'!$F$16</f>
        <v>0</v>
      </c>
      <c r="T407" s="36">
        <f>SUMIFS(СВЦЭМ!$K$34:$K$777,СВЦЭМ!$A$34:$A$777,$A407,СВЦЭМ!$B$34:$B$777,T$388)+'СЕТ СН'!$F$16</f>
        <v>0</v>
      </c>
      <c r="U407" s="36">
        <f>SUMIFS(СВЦЭМ!$K$34:$K$777,СВЦЭМ!$A$34:$A$777,$A407,СВЦЭМ!$B$34:$B$777,U$388)+'СЕТ СН'!$F$16</f>
        <v>0</v>
      </c>
      <c r="V407" s="36">
        <f>SUMIFS(СВЦЭМ!$K$34:$K$777,СВЦЭМ!$A$34:$A$777,$A407,СВЦЭМ!$B$34:$B$777,V$388)+'СЕТ СН'!$F$16</f>
        <v>0</v>
      </c>
      <c r="W407" s="36">
        <f>SUMIFS(СВЦЭМ!$K$34:$K$777,СВЦЭМ!$A$34:$A$777,$A407,СВЦЭМ!$B$34:$B$777,W$388)+'СЕТ СН'!$F$16</f>
        <v>0</v>
      </c>
      <c r="X407" s="36">
        <f>SUMIFS(СВЦЭМ!$K$34:$K$777,СВЦЭМ!$A$34:$A$777,$A407,СВЦЭМ!$B$34:$B$777,X$388)+'СЕТ СН'!$F$16</f>
        <v>0</v>
      </c>
      <c r="Y407" s="36">
        <f>SUMIFS(СВЦЭМ!$K$34:$K$777,СВЦЭМ!$A$34:$A$777,$A407,СВЦЭМ!$B$34:$B$777,Y$388)+'СЕТ СН'!$F$16</f>
        <v>0</v>
      </c>
    </row>
    <row r="408" spans="1:25" ht="15.75" hidden="1" x14ac:dyDescent="0.2">
      <c r="A408" s="35">
        <f t="shared" si="11"/>
        <v>43881</v>
      </c>
      <c r="B408" s="36">
        <f>SUMIFS(СВЦЭМ!$K$34:$K$777,СВЦЭМ!$A$34:$A$777,$A408,СВЦЭМ!$B$34:$B$777,B$388)+'СЕТ СН'!$F$16</f>
        <v>0</v>
      </c>
      <c r="C408" s="36">
        <f>SUMIFS(СВЦЭМ!$K$34:$K$777,СВЦЭМ!$A$34:$A$777,$A408,СВЦЭМ!$B$34:$B$777,C$388)+'СЕТ СН'!$F$16</f>
        <v>0</v>
      </c>
      <c r="D408" s="36">
        <f>SUMIFS(СВЦЭМ!$K$34:$K$777,СВЦЭМ!$A$34:$A$777,$A408,СВЦЭМ!$B$34:$B$777,D$388)+'СЕТ СН'!$F$16</f>
        <v>0</v>
      </c>
      <c r="E408" s="36">
        <f>SUMIFS(СВЦЭМ!$K$34:$K$777,СВЦЭМ!$A$34:$A$777,$A408,СВЦЭМ!$B$34:$B$777,E$388)+'СЕТ СН'!$F$16</f>
        <v>0</v>
      </c>
      <c r="F408" s="36">
        <f>SUMIFS(СВЦЭМ!$K$34:$K$777,СВЦЭМ!$A$34:$A$777,$A408,СВЦЭМ!$B$34:$B$777,F$388)+'СЕТ СН'!$F$16</f>
        <v>0</v>
      </c>
      <c r="G408" s="36">
        <f>SUMIFS(СВЦЭМ!$K$34:$K$777,СВЦЭМ!$A$34:$A$777,$A408,СВЦЭМ!$B$34:$B$777,G$388)+'СЕТ СН'!$F$16</f>
        <v>0</v>
      </c>
      <c r="H408" s="36">
        <f>SUMIFS(СВЦЭМ!$K$34:$K$777,СВЦЭМ!$A$34:$A$777,$A408,СВЦЭМ!$B$34:$B$777,H$388)+'СЕТ СН'!$F$16</f>
        <v>0</v>
      </c>
      <c r="I408" s="36">
        <f>SUMIFS(СВЦЭМ!$K$34:$K$777,СВЦЭМ!$A$34:$A$777,$A408,СВЦЭМ!$B$34:$B$777,I$388)+'СЕТ СН'!$F$16</f>
        <v>0</v>
      </c>
      <c r="J408" s="36">
        <f>SUMIFS(СВЦЭМ!$K$34:$K$777,СВЦЭМ!$A$34:$A$777,$A408,СВЦЭМ!$B$34:$B$777,J$388)+'СЕТ СН'!$F$16</f>
        <v>0</v>
      </c>
      <c r="K408" s="36">
        <f>SUMIFS(СВЦЭМ!$K$34:$K$777,СВЦЭМ!$A$34:$A$777,$A408,СВЦЭМ!$B$34:$B$777,K$388)+'СЕТ СН'!$F$16</f>
        <v>0</v>
      </c>
      <c r="L408" s="36">
        <f>SUMIFS(СВЦЭМ!$K$34:$K$777,СВЦЭМ!$A$34:$A$777,$A408,СВЦЭМ!$B$34:$B$777,L$388)+'СЕТ СН'!$F$16</f>
        <v>0</v>
      </c>
      <c r="M408" s="36">
        <f>SUMIFS(СВЦЭМ!$K$34:$K$777,СВЦЭМ!$A$34:$A$777,$A408,СВЦЭМ!$B$34:$B$777,M$388)+'СЕТ СН'!$F$16</f>
        <v>0</v>
      </c>
      <c r="N408" s="36">
        <f>SUMIFS(СВЦЭМ!$K$34:$K$777,СВЦЭМ!$A$34:$A$777,$A408,СВЦЭМ!$B$34:$B$777,N$388)+'СЕТ СН'!$F$16</f>
        <v>0</v>
      </c>
      <c r="O408" s="36">
        <f>SUMIFS(СВЦЭМ!$K$34:$K$777,СВЦЭМ!$A$34:$A$777,$A408,СВЦЭМ!$B$34:$B$777,O$388)+'СЕТ СН'!$F$16</f>
        <v>0</v>
      </c>
      <c r="P408" s="36">
        <f>SUMIFS(СВЦЭМ!$K$34:$K$777,СВЦЭМ!$A$34:$A$777,$A408,СВЦЭМ!$B$34:$B$777,P$388)+'СЕТ СН'!$F$16</f>
        <v>0</v>
      </c>
      <c r="Q408" s="36">
        <f>SUMIFS(СВЦЭМ!$K$34:$K$777,СВЦЭМ!$A$34:$A$777,$A408,СВЦЭМ!$B$34:$B$777,Q$388)+'СЕТ СН'!$F$16</f>
        <v>0</v>
      </c>
      <c r="R408" s="36">
        <f>SUMIFS(СВЦЭМ!$K$34:$K$777,СВЦЭМ!$A$34:$A$777,$A408,СВЦЭМ!$B$34:$B$777,R$388)+'СЕТ СН'!$F$16</f>
        <v>0</v>
      </c>
      <c r="S408" s="36">
        <f>SUMIFS(СВЦЭМ!$K$34:$K$777,СВЦЭМ!$A$34:$A$777,$A408,СВЦЭМ!$B$34:$B$777,S$388)+'СЕТ СН'!$F$16</f>
        <v>0</v>
      </c>
      <c r="T408" s="36">
        <f>SUMIFS(СВЦЭМ!$K$34:$K$777,СВЦЭМ!$A$34:$A$777,$A408,СВЦЭМ!$B$34:$B$777,T$388)+'СЕТ СН'!$F$16</f>
        <v>0</v>
      </c>
      <c r="U408" s="36">
        <f>SUMIFS(СВЦЭМ!$K$34:$K$777,СВЦЭМ!$A$34:$A$777,$A408,СВЦЭМ!$B$34:$B$777,U$388)+'СЕТ СН'!$F$16</f>
        <v>0</v>
      </c>
      <c r="V408" s="36">
        <f>SUMIFS(СВЦЭМ!$K$34:$K$777,СВЦЭМ!$A$34:$A$777,$A408,СВЦЭМ!$B$34:$B$777,V$388)+'СЕТ СН'!$F$16</f>
        <v>0</v>
      </c>
      <c r="W408" s="36">
        <f>SUMIFS(СВЦЭМ!$K$34:$K$777,СВЦЭМ!$A$34:$A$777,$A408,СВЦЭМ!$B$34:$B$777,W$388)+'СЕТ СН'!$F$16</f>
        <v>0</v>
      </c>
      <c r="X408" s="36">
        <f>SUMIFS(СВЦЭМ!$K$34:$K$777,СВЦЭМ!$A$34:$A$777,$A408,СВЦЭМ!$B$34:$B$777,X$388)+'СЕТ СН'!$F$16</f>
        <v>0</v>
      </c>
      <c r="Y408" s="36">
        <f>SUMIFS(СВЦЭМ!$K$34:$K$777,СВЦЭМ!$A$34:$A$777,$A408,СВЦЭМ!$B$34:$B$777,Y$388)+'СЕТ СН'!$F$16</f>
        <v>0</v>
      </c>
    </row>
    <row r="409" spans="1:25" ht="15.75" hidden="1" x14ac:dyDescent="0.2">
      <c r="A409" s="35">
        <f t="shared" si="11"/>
        <v>43882</v>
      </c>
      <c r="B409" s="36">
        <f>SUMIFS(СВЦЭМ!$K$34:$K$777,СВЦЭМ!$A$34:$A$777,$A409,СВЦЭМ!$B$34:$B$777,B$388)+'СЕТ СН'!$F$16</f>
        <v>0</v>
      </c>
      <c r="C409" s="36">
        <f>SUMIFS(СВЦЭМ!$K$34:$K$777,СВЦЭМ!$A$34:$A$777,$A409,СВЦЭМ!$B$34:$B$777,C$388)+'СЕТ СН'!$F$16</f>
        <v>0</v>
      </c>
      <c r="D409" s="36">
        <f>SUMIFS(СВЦЭМ!$K$34:$K$777,СВЦЭМ!$A$34:$A$777,$A409,СВЦЭМ!$B$34:$B$777,D$388)+'СЕТ СН'!$F$16</f>
        <v>0</v>
      </c>
      <c r="E409" s="36">
        <f>SUMIFS(СВЦЭМ!$K$34:$K$777,СВЦЭМ!$A$34:$A$777,$A409,СВЦЭМ!$B$34:$B$777,E$388)+'СЕТ СН'!$F$16</f>
        <v>0</v>
      </c>
      <c r="F409" s="36">
        <f>SUMIFS(СВЦЭМ!$K$34:$K$777,СВЦЭМ!$A$34:$A$777,$A409,СВЦЭМ!$B$34:$B$777,F$388)+'СЕТ СН'!$F$16</f>
        <v>0</v>
      </c>
      <c r="G409" s="36">
        <f>SUMIFS(СВЦЭМ!$K$34:$K$777,СВЦЭМ!$A$34:$A$777,$A409,СВЦЭМ!$B$34:$B$777,G$388)+'СЕТ СН'!$F$16</f>
        <v>0</v>
      </c>
      <c r="H409" s="36">
        <f>SUMIFS(СВЦЭМ!$K$34:$K$777,СВЦЭМ!$A$34:$A$777,$A409,СВЦЭМ!$B$34:$B$777,H$388)+'СЕТ СН'!$F$16</f>
        <v>0</v>
      </c>
      <c r="I409" s="36">
        <f>SUMIFS(СВЦЭМ!$K$34:$K$777,СВЦЭМ!$A$34:$A$777,$A409,СВЦЭМ!$B$34:$B$777,I$388)+'СЕТ СН'!$F$16</f>
        <v>0</v>
      </c>
      <c r="J409" s="36">
        <f>SUMIFS(СВЦЭМ!$K$34:$K$777,СВЦЭМ!$A$34:$A$777,$A409,СВЦЭМ!$B$34:$B$777,J$388)+'СЕТ СН'!$F$16</f>
        <v>0</v>
      </c>
      <c r="K409" s="36">
        <f>SUMIFS(СВЦЭМ!$K$34:$K$777,СВЦЭМ!$A$34:$A$777,$A409,СВЦЭМ!$B$34:$B$777,K$388)+'СЕТ СН'!$F$16</f>
        <v>0</v>
      </c>
      <c r="L409" s="36">
        <f>SUMIFS(СВЦЭМ!$K$34:$K$777,СВЦЭМ!$A$34:$A$777,$A409,СВЦЭМ!$B$34:$B$777,L$388)+'СЕТ СН'!$F$16</f>
        <v>0</v>
      </c>
      <c r="M409" s="36">
        <f>SUMIFS(СВЦЭМ!$K$34:$K$777,СВЦЭМ!$A$34:$A$777,$A409,СВЦЭМ!$B$34:$B$777,M$388)+'СЕТ СН'!$F$16</f>
        <v>0</v>
      </c>
      <c r="N409" s="36">
        <f>SUMIFS(СВЦЭМ!$K$34:$K$777,СВЦЭМ!$A$34:$A$777,$A409,СВЦЭМ!$B$34:$B$777,N$388)+'СЕТ СН'!$F$16</f>
        <v>0</v>
      </c>
      <c r="O409" s="36">
        <f>SUMIFS(СВЦЭМ!$K$34:$K$777,СВЦЭМ!$A$34:$A$777,$A409,СВЦЭМ!$B$34:$B$777,O$388)+'СЕТ СН'!$F$16</f>
        <v>0</v>
      </c>
      <c r="P409" s="36">
        <f>SUMIFS(СВЦЭМ!$K$34:$K$777,СВЦЭМ!$A$34:$A$777,$A409,СВЦЭМ!$B$34:$B$777,P$388)+'СЕТ СН'!$F$16</f>
        <v>0</v>
      </c>
      <c r="Q409" s="36">
        <f>SUMIFS(СВЦЭМ!$K$34:$K$777,СВЦЭМ!$A$34:$A$777,$A409,СВЦЭМ!$B$34:$B$777,Q$388)+'СЕТ СН'!$F$16</f>
        <v>0</v>
      </c>
      <c r="R409" s="36">
        <f>SUMIFS(СВЦЭМ!$K$34:$K$777,СВЦЭМ!$A$34:$A$777,$A409,СВЦЭМ!$B$34:$B$777,R$388)+'СЕТ СН'!$F$16</f>
        <v>0</v>
      </c>
      <c r="S409" s="36">
        <f>SUMIFS(СВЦЭМ!$K$34:$K$777,СВЦЭМ!$A$34:$A$777,$A409,СВЦЭМ!$B$34:$B$777,S$388)+'СЕТ СН'!$F$16</f>
        <v>0</v>
      </c>
      <c r="T409" s="36">
        <f>SUMIFS(СВЦЭМ!$K$34:$K$777,СВЦЭМ!$A$34:$A$777,$A409,СВЦЭМ!$B$34:$B$777,T$388)+'СЕТ СН'!$F$16</f>
        <v>0</v>
      </c>
      <c r="U409" s="36">
        <f>SUMIFS(СВЦЭМ!$K$34:$K$777,СВЦЭМ!$A$34:$A$777,$A409,СВЦЭМ!$B$34:$B$777,U$388)+'СЕТ СН'!$F$16</f>
        <v>0</v>
      </c>
      <c r="V409" s="36">
        <f>SUMIFS(СВЦЭМ!$K$34:$K$777,СВЦЭМ!$A$34:$A$777,$A409,СВЦЭМ!$B$34:$B$777,V$388)+'СЕТ СН'!$F$16</f>
        <v>0</v>
      </c>
      <c r="W409" s="36">
        <f>SUMIFS(СВЦЭМ!$K$34:$K$777,СВЦЭМ!$A$34:$A$777,$A409,СВЦЭМ!$B$34:$B$777,W$388)+'СЕТ СН'!$F$16</f>
        <v>0</v>
      </c>
      <c r="X409" s="36">
        <f>SUMIFS(СВЦЭМ!$K$34:$K$777,СВЦЭМ!$A$34:$A$777,$A409,СВЦЭМ!$B$34:$B$777,X$388)+'СЕТ СН'!$F$16</f>
        <v>0</v>
      </c>
      <c r="Y409" s="36">
        <f>SUMIFS(СВЦЭМ!$K$34:$K$777,СВЦЭМ!$A$34:$A$777,$A409,СВЦЭМ!$B$34:$B$777,Y$388)+'СЕТ СН'!$F$16</f>
        <v>0</v>
      </c>
    </row>
    <row r="410" spans="1:25" ht="15.75" hidden="1" x14ac:dyDescent="0.2">
      <c r="A410" s="35">
        <f t="shared" si="11"/>
        <v>43883</v>
      </c>
      <c r="B410" s="36">
        <f>SUMIFS(СВЦЭМ!$K$34:$K$777,СВЦЭМ!$A$34:$A$777,$A410,СВЦЭМ!$B$34:$B$777,B$388)+'СЕТ СН'!$F$16</f>
        <v>0</v>
      </c>
      <c r="C410" s="36">
        <f>SUMIFS(СВЦЭМ!$K$34:$K$777,СВЦЭМ!$A$34:$A$777,$A410,СВЦЭМ!$B$34:$B$777,C$388)+'СЕТ СН'!$F$16</f>
        <v>0</v>
      </c>
      <c r="D410" s="36">
        <f>SUMIFS(СВЦЭМ!$K$34:$K$777,СВЦЭМ!$A$34:$A$777,$A410,СВЦЭМ!$B$34:$B$777,D$388)+'СЕТ СН'!$F$16</f>
        <v>0</v>
      </c>
      <c r="E410" s="36">
        <f>SUMIFS(СВЦЭМ!$K$34:$K$777,СВЦЭМ!$A$34:$A$777,$A410,СВЦЭМ!$B$34:$B$777,E$388)+'СЕТ СН'!$F$16</f>
        <v>0</v>
      </c>
      <c r="F410" s="36">
        <f>SUMIFS(СВЦЭМ!$K$34:$K$777,СВЦЭМ!$A$34:$A$777,$A410,СВЦЭМ!$B$34:$B$777,F$388)+'СЕТ СН'!$F$16</f>
        <v>0</v>
      </c>
      <c r="G410" s="36">
        <f>SUMIFS(СВЦЭМ!$K$34:$K$777,СВЦЭМ!$A$34:$A$777,$A410,СВЦЭМ!$B$34:$B$777,G$388)+'СЕТ СН'!$F$16</f>
        <v>0</v>
      </c>
      <c r="H410" s="36">
        <f>SUMIFS(СВЦЭМ!$K$34:$K$777,СВЦЭМ!$A$34:$A$777,$A410,СВЦЭМ!$B$34:$B$777,H$388)+'СЕТ СН'!$F$16</f>
        <v>0</v>
      </c>
      <c r="I410" s="36">
        <f>SUMIFS(СВЦЭМ!$K$34:$K$777,СВЦЭМ!$A$34:$A$777,$A410,СВЦЭМ!$B$34:$B$777,I$388)+'СЕТ СН'!$F$16</f>
        <v>0</v>
      </c>
      <c r="J410" s="36">
        <f>SUMIFS(СВЦЭМ!$K$34:$K$777,СВЦЭМ!$A$34:$A$777,$A410,СВЦЭМ!$B$34:$B$777,J$388)+'СЕТ СН'!$F$16</f>
        <v>0</v>
      </c>
      <c r="K410" s="36">
        <f>SUMIFS(СВЦЭМ!$K$34:$K$777,СВЦЭМ!$A$34:$A$777,$A410,СВЦЭМ!$B$34:$B$777,K$388)+'СЕТ СН'!$F$16</f>
        <v>0</v>
      </c>
      <c r="L410" s="36">
        <f>SUMIFS(СВЦЭМ!$K$34:$K$777,СВЦЭМ!$A$34:$A$777,$A410,СВЦЭМ!$B$34:$B$777,L$388)+'СЕТ СН'!$F$16</f>
        <v>0</v>
      </c>
      <c r="M410" s="36">
        <f>SUMIFS(СВЦЭМ!$K$34:$K$777,СВЦЭМ!$A$34:$A$777,$A410,СВЦЭМ!$B$34:$B$777,M$388)+'СЕТ СН'!$F$16</f>
        <v>0</v>
      </c>
      <c r="N410" s="36">
        <f>SUMIFS(СВЦЭМ!$K$34:$K$777,СВЦЭМ!$A$34:$A$777,$A410,СВЦЭМ!$B$34:$B$777,N$388)+'СЕТ СН'!$F$16</f>
        <v>0</v>
      </c>
      <c r="O410" s="36">
        <f>SUMIFS(СВЦЭМ!$K$34:$K$777,СВЦЭМ!$A$34:$A$777,$A410,СВЦЭМ!$B$34:$B$777,O$388)+'СЕТ СН'!$F$16</f>
        <v>0</v>
      </c>
      <c r="P410" s="36">
        <f>SUMIFS(СВЦЭМ!$K$34:$K$777,СВЦЭМ!$A$34:$A$777,$A410,СВЦЭМ!$B$34:$B$777,P$388)+'СЕТ СН'!$F$16</f>
        <v>0</v>
      </c>
      <c r="Q410" s="36">
        <f>SUMIFS(СВЦЭМ!$K$34:$K$777,СВЦЭМ!$A$34:$A$777,$A410,СВЦЭМ!$B$34:$B$777,Q$388)+'СЕТ СН'!$F$16</f>
        <v>0</v>
      </c>
      <c r="R410" s="36">
        <f>SUMIFS(СВЦЭМ!$K$34:$K$777,СВЦЭМ!$A$34:$A$777,$A410,СВЦЭМ!$B$34:$B$777,R$388)+'СЕТ СН'!$F$16</f>
        <v>0</v>
      </c>
      <c r="S410" s="36">
        <f>SUMIFS(СВЦЭМ!$K$34:$K$777,СВЦЭМ!$A$34:$A$777,$A410,СВЦЭМ!$B$34:$B$777,S$388)+'СЕТ СН'!$F$16</f>
        <v>0</v>
      </c>
      <c r="T410" s="36">
        <f>SUMIFS(СВЦЭМ!$K$34:$K$777,СВЦЭМ!$A$34:$A$777,$A410,СВЦЭМ!$B$34:$B$777,T$388)+'СЕТ СН'!$F$16</f>
        <v>0</v>
      </c>
      <c r="U410" s="36">
        <f>SUMIFS(СВЦЭМ!$K$34:$K$777,СВЦЭМ!$A$34:$A$777,$A410,СВЦЭМ!$B$34:$B$777,U$388)+'СЕТ СН'!$F$16</f>
        <v>0</v>
      </c>
      <c r="V410" s="36">
        <f>SUMIFS(СВЦЭМ!$K$34:$K$777,СВЦЭМ!$A$34:$A$777,$A410,СВЦЭМ!$B$34:$B$777,V$388)+'СЕТ СН'!$F$16</f>
        <v>0</v>
      </c>
      <c r="W410" s="36">
        <f>SUMIFS(СВЦЭМ!$K$34:$K$777,СВЦЭМ!$A$34:$A$777,$A410,СВЦЭМ!$B$34:$B$777,W$388)+'СЕТ СН'!$F$16</f>
        <v>0</v>
      </c>
      <c r="X410" s="36">
        <f>SUMIFS(СВЦЭМ!$K$34:$K$777,СВЦЭМ!$A$34:$A$777,$A410,СВЦЭМ!$B$34:$B$777,X$388)+'СЕТ СН'!$F$16</f>
        <v>0</v>
      </c>
      <c r="Y410" s="36">
        <f>SUMIFS(СВЦЭМ!$K$34:$K$777,СВЦЭМ!$A$34:$A$777,$A410,СВЦЭМ!$B$34:$B$777,Y$388)+'СЕТ СН'!$F$16</f>
        <v>0</v>
      </c>
    </row>
    <row r="411" spans="1:25" ht="15.75" hidden="1" x14ac:dyDescent="0.2">
      <c r="A411" s="35">
        <f t="shared" si="11"/>
        <v>43884</v>
      </c>
      <c r="B411" s="36">
        <f>SUMIFS(СВЦЭМ!$K$34:$K$777,СВЦЭМ!$A$34:$A$777,$A411,СВЦЭМ!$B$34:$B$777,B$388)+'СЕТ СН'!$F$16</f>
        <v>0</v>
      </c>
      <c r="C411" s="36">
        <f>SUMIFS(СВЦЭМ!$K$34:$K$777,СВЦЭМ!$A$34:$A$777,$A411,СВЦЭМ!$B$34:$B$777,C$388)+'СЕТ СН'!$F$16</f>
        <v>0</v>
      </c>
      <c r="D411" s="36">
        <f>SUMIFS(СВЦЭМ!$K$34:$K$777,СВЦЭМ!$A$34:$A$777,$A411,СВЦЭМ!$B$34:$B$777,D$388)+'СЕТ СН'!$F$16</f>
        <v>0</v>
      </c>
      <c r="E411" s="36">
        <f>SUMIFS(СВЦЭМ!$K$34:$K$777,СВЦЭМ!$A$34:$A$777,$A411,СВЦЭМ!$B$34:$B$777,E$388)+'СЕТ СН'!$F$16</f>
        <v>0</v>
      </c>
      <c r="F411" s="36">
        <f>SUMIFS(СВЦЭМ!$K$34:$K$777,СВЦЭМ!$A$34:$A$777,$A411,СВЦЭМ!$B$34:$B$777,F$388)+'СЕТ СН'!$F$16</f>
        <v>0</v>
      </c>
      <c r="G411" s="36">
        <f>SUMIFS(СВЦЭМ!$K$34:$K$777,СВЦЭМ!$A$34:$A$777,$A411,СВЦЭМ!$B$34:$B$777,G$388)+'СЕТ СН'!$F$16</f>
        <v>0</v>
      </c>
      <c r="H411" s="36">
        <f>SUMIFS(СВЦЭМ!$K$34:$K$777,СВЦЭМ!$A$34:$A$777,$A411,СВЦЭМ!$B$34:$B$777,H$388)+'СЕТ СН'!$F$16</f>
        <v>0</v>
      </c>
      <c r="I411" s="36">
        <f>SUMIFS(СВЦЭМ!$K$34:$K$777,СВЦЭМ!$A$34:$A$777,$A411,СВЦЭМ!$B$34:$B$777,I$388)+'СЕТ СН'!$F$16</f>
        <v>0</v>
      </c>
      <c r="J411" s="36">
        <f>SUMIFS(СВЦЭМ!$K$34:$K$777,СВЦЭМ!$A$34:$A$777,$A411,СВЦЭМ!$B$34:$B$777,J$388)+'СЕТ СН'!$F$16</f>
        <v>0</v>
      </c>
      <c r="K411" s="36">
        <f>SUMIFS(СВЦЭМ!$K$34:$K$777,СВЦЭМ!$A$34:$A$777,$A411,СВЦЭМ!$B$34:$B$777,K$388)+'СЕТ СН'!$F$16</f>
        <v>0</v>
      </c>
      <c r="L411" s="36">
        <f>SUMIFS(СВЦЭМ!$K$34:$K$777,СВЦЭМ!$A$34:$A$777,$A411,СВЦЭМ!$B$34:$B$777,L$388)+'СЕТ СН'!$F$16</f>
        <v>0</v>
      </c>
      <c r="M411" s="36">
        <f>SUMIFS(СВЦЭМ!$K$34:$K$777,СВЦЭМ!$A$34:$A$777,$A411,СВЦЭМ!$B$34:$B$777,M$388)+'СЕТ СН'!$F$16</f>
        <v>0</v>
      </c>
      <c r="N411" s="36">
        <f>SUMIFS(СВЦЭМ!$K$34:$K$777,СВЦЭМ!$A$34:$A$777,$A411,СВЦЭМ!$B$34:$B$777,N$388)+'СЕТ СН'!$F$16</f>
        <v>0</v>
      </c>
      <c r="O411" s="36">
        <f>SUMIFS(СВЦЭМ!$K$34:$K$777,СВЦЭМ!$A$34:$A$777,$A411,СВЦЭМ!$B$34:$B$777,O$388)+'СЕТ СН'!$F$16</f>
        <v>0</v>
      </c>
      <c r="P411" s="36">
        <f>SUMIFS(СВЦЭМ!$K$34:$K$777,СВЦЭМ!$A$34:$A$777,$A411,СВЦЭМ!$B$34:$B$777,P$388)+'СЕТ СН'!$F$16</f>
        <v>0</v>
      </c>
      <c r="Q411" s="36">
        <f>SUMIFS(СВЦЭМ!$K$34:$K$777,СВЦЭМ!$A$34:$A$777,$A411,СВЦЭМ!$B$34:$B$777,Q$388)+'СЕТ СН'!$F$16</f>
        <v>0</v>
      </c>
      <c r="R411" s="36">
        <f>SUMIFS(СВЦЭМ!$K$34:$K$777,СВЦЭМ!$A$34:$A$777,$A411,СВЦЭМ!$B$34:$B$777,R$388)+'СЕТ СН'!$F$16</f>
        <v>0</v>
      </c>
      <c r="S411" s="36">
        <f>SUMIFS(СВЦЭМ!$K$34:$K$777,СВЦЭМ!$A$34:$A$777,$A411,СВЦЭМ!$B$34:$B$777,S$388)+'СЕТ СН'!$F$16</f>
        <v>0</v>
      </c>
      <c r="T411" s="36">
        <f>SUMIFS(СВЦЭМ!$K$34:$K$777,СВЦЭМ!$A$34:$A$777,$A411,СВЦЭМ!$B$34:$B$777,T$388)+'СЕТ СН'!$F$16</f>
        <v>0</v>
      </c>
      <c r="U411" s="36">
        <f>SUMIFS(СВЦЭМ!$K$34:$K$777,СВЦЭМ!$A$34:$A$777,$A411,СВЦЭМ!$B$34:$B$777,U$388)+'СЕТ СН'!$F$16</f>
        <v>0</v>
      </c>
      <c r="V411" s="36">
        <f>SUMIFS(СВЦЭМ!$K$34:$K$777,СВЦЭМ!$A$34:$A$777,$A411,СВЦЭМ!$B$34:$B$777,V$388)+'СЕТ СН'!$F$16</f>
        <v>0</v>
      </c>
      <c r="W411" s="36">
        <f>SUMIFS(СВЦЭМ!$K$34:$K$777,СВЦЭМ!$A$34:$A$777,$A411,СВЦЭМ!$B$34:$B$777,W$388)+'СЕТ СН'!$F$16</f>
        <v>0</v>
      </c>
      <c r="X411" s="36">
        <f>SUMIFS(СВЦЭМ!$K$34:$K$777,СВЦЭМ!$A$34:$A$777,$A411,СВЦЭМ!$B$34:$B$777,X$388)+'СЕТ СН'!$F$16</f>
        <v>0</v>
      </c>
      <c r="Y411" s="36">
        <f>SUMIFS(СВЦЭМ!$K$34:$K$777,СВЦЭМ!$A$34:$A$777,$A411,СВЦЭМ!$B$34:$B$777,Y$388)+'СЕТ СН'!$F$16</f>
        <v>0</v>
      </c>
    </row>
    <row r="412" spans="1:25" ht="15.75" hidden="1" x14ac:dyDescent="0.2">
      <c r="A412" s="35">
        <f t="shared" si="11"/>
        <v>43885</v>
      </c>
      <c r="B412" s="36">
        <f>SUMIFS(СВЦЭМ!$K$34:$K$777,СВЦЭМ!$A$34:$A$777,$A412,СВЦЭМ!$B$34:$B$777,B$388)+'СЕТ СН'!$F$16</f>
        <v>0</v>
      </c>
      <c r="C412" s="36">
        <f>SUMIFS(СВЦЭМ!$K$34:$K$777,СВЦЭМ!$A$34:$A$777,$A412,СВЦЭМ!$B$34:$B$777,C$388)+'СЕТ СН'!$F$16</f>
        <v>0</v>
      </c>
      <c r="D412" s="36">
        <f>SUMIFS(СВЦЭМ!$K$34:$K$777,СВЦЭМ!$A$34:$A$777,$A412,СВЦЭМ!$B$34:$B$777,D$388)+'СЕТ СН'!$F$16</f>
        <v>0</v>
      </c>
      <c r="E412" s="36">
        <f>SUMIFS(СВЦЭМ!$K$34:$K$777,СВЦЭМ!$A$34:$A$777,$A412,СВЦЭМ!$B$34:$B$777,E$388)+'СЕТ СН'!$F$16</f>
        <v>0</v>
      </c>
      <c r="F412" s="36">
        <f>SUMIFS(СВЦЭМ!$K$34:$K$777,СВЦЭМ!$A$34:$A$777,$A412,СВЦЭМ!$B$34:$B$777,F$388)+'СЕТ СН'!$F$16</f>
        <v>0</v>
      </c>
      <c r="G412" s="36">
        <f>SUMIFS(СВЦЭМ!$K$34:$K$777,СВЦЭМ!$A$34:$A$777,$A412,СВЦЭМ!$B$34:$B$777,G$388)+'СЕТ СН'!$F$16</f>
        <v>0</v>
      </c>
      <c r="H412" s="36">
        <f>SUMIFS(СВЦЭМ!$K$34:$K$777,СВЦЭМ!$A$34:$A$777,$A412,СВЦЭМ!$B$34:$B$777,H$388)+'СЕТ СН'!$F$16</f>
        <v>0</v>
      </c>
      <c r="I412" s="36">
        <f>SUMIFS(СВЦЭМ!$K$34:$K$777,СВЦЭМ!$A$34:$A$777,$A412,СВЦЭМ!$B$34:$B$777,I$388)+'СЕТ СН'!$F$16</f>
        <v>0</v>
      </c>
      <c r="J412" s="36">
        <f>SUMIFS(СВЦЭМ!$K$34:$K$777,СВЦЭМ!$A$34:$A$777,$A412,СВЦЭМ!$B$34:$B$777,J$388)+'СЕТ СН'!$F$16</f>
        <v>0</v>
      </c>
      <c r="K412" s="36">
        <f>SUMIFS(СВЦЭМ!$K$34:$K$777,СВЦЭМ!$A$34:$A$777,$A412,СВЦЭМ!$B$34:$B$777,K$388)+'СЕТ СН'!$F$16</f>
        <v>0</v>
      </c>
      <c r="L412" s="36">
        <f>SUMIFS(СВЦЭМ!$K$34:$K$777,СВЦЭМ!$A$34:$A$777,$A412,СВЦЭМ!$B$34:$B$777,L$388)+'СЕТ СН'!$F$16</f>
        <v>0</v>
      </c>
      <c r="M412" s="36">
        <f>SUMIFS(СВЦЭМ!$K$34:$K$777,СВЦЭМ!$A$34:$A$777,$A412,СВЦЭМ!$B$34:$B$777,M$388)+'СЕТ СН'!$F$16</f>
        <v>0</v>
      </c>
      <c r="N412" s="36">
        <f>SUMIFS(СВЦЭМ!$K$34:$K$777,СВЦЭМ!$A$34:$A$777,$A412,СВЦЭМ!$B$34:$B$777,N$388)+'СЕТ СН'!$F$16</f>
        <v>0</v>
      </c>
      <c r="O412" s="36">
        <f>SUMIFS(СВЦЭМ!$K$34:$K$777,СВЦЭМ!$A$34:$A$777,$A412,СВЦЭМ!$B$34:$B$777,O$388)+'СЕТ СН'!$F$16</f>
        <v>0</v>
      </c>
      <c r="P412" s="36">
        <f>SUMIFS(СВЦЭМ!$K$34:$K$777,СВЦЭМ!$A$34:$A$777,$A412,СВЦЭМ!$B$34:$B$777,P$388)+'СЕТ СН'!$F$16</f>
        <v>0</v>
      </c>
      <c r="Q412" s="36">
        <f>SUMIFS(СВЦЭМ!$K$34:$K$777,СВЦЭМ!$A$34:$A$777,$A412,СВЦЭМ!$B$34:$B$777,Q$388)+'СЕТ СН'!$F$16</f>
        <v>0</v>
      </c>
      <c r="R412" s="36">
        <f>SUMIFS(СВЦЭМ!$K$34:$K$777,СВЦЭМ!$A$34:$A$777,$A412,СВЦЭМ!$B$34:$B$777,R$388)+'СЕТ СН'!$F$16</f>
        <v>0</v>
      </c>
      <c r="S412" s="36">
        <f>SUMIFS(СВЦЭМ!$K$34:$K$777,СВЦЭМ!$A$34:$A$777,$A412,СВЦЭМ!$B$34:$B$777,S$388)+'СЕТ СН'!$F$16</f>
        <v>0</v>
      </c>
      <c r="T412" s="36">
        <f>SUMIFS(СВЦЭМ!$K$34:$K$777,СВЦЭМ!$A$34:$A$777,$A412,СВЦЭМ!$B$34:$B$777,T$388)+'СЕТ СН'!$F$16</f>
        <v>0</v>
      </c>
      <c r="U412" s="36">
        <f>SUMIFS(СВЦЭМ!$K$34:$K$777,СВЦЭМ!$A$34:$A$777,$A412,СВЦЭМ!$B$34:$B$777,U$388)+'СЕТ СН'!$F$16</f>
        <v>0</v>
      </c>
      <c r="V412" s="36">
        <f>SUMIFS(СВЦЭМ!$K$34:$K$777,СВЦЭМ!$A$34:$A$777,$A412,СВЦЭМ!$B$34:$B$777,V$388)+'СЕТ СН'!$F$16</f>
        <v>0</v>
      </c>
      <c r="W412" s="36">
        <f>SUMIFS(СВЦЭМ!$K$34:$K$777,СВЦЭМ!$A$34:$A$777,$A412,СВЦЭМ!$B$34:$B$777,W$388)+'СЕТ СН'!$F$16</f>
        <v>0</v>
      </c>
      <c r="X412" s="36">
        <f>SUMIFS(СВЦЭМ!$K$34:$K$777,СВЦЭМ!$A$34:$A$777,$A412,СВЦЭМ!$B$34:$B$777,X$388)+'СЕТ СН'!$F$16</f>
        <v>0</v>
      </c>
      <c r="Y412" s="36">
        <f>SUMIFS(СВЦЭМ!$K$34:$K$777,СВЦЭМ!$A$34:$A$777,$A412,СВЦЭМ!$B$34:$B$777,Y$388)+'СЕТ СН'!$F$16</f>
        <v>0</v>
      </c>
    </row>
    <row r="413" spans="1:25" ht="15.75" hidden="1" x14ac:dyDescent="0.2">
      <c r="A413" s="35">
        <f t="shared" si="11"/>
        <v>43886</v>
      </c>
      <c r="B413" s="36">
        <f>SUMIFS(СВЦЭМ!$K$34:$K$777,СВЦЭМ!$A$34:$A$777,$A413,СВЦЭМ!$B$34:$B$777,B$388)+'СЕТ СН'!$F$16</f>
        <v>0</v>
      </c>
      <c r="C413" s="36">
        <f>SUMIFS(СВЦЭМ!$K$34:$K$777,СВЦЭМ!$A$34:$A$777,$A413,СВЦЭМ!$B$34:$B$777,C$388)+'СЕТ СН'!$F$16</f>
        <v>0</v>
      </c>
      <c r="D413" s="36">
        <f>SUMIFS(СВЦЭМ!$K$34:$K$777,СВЦЭМ!$A$34:$A$777,$A413,СВЦЭМ!$B$34:$B$777,D$388)+'СЕТ СН'!$F$16</f>
        <v>0</v>
      </c>
      <c r="E413" s="36">
        <f>SUMIFS(СВЦЭМ!$K$34:$K$777,СВЦЭМ!$A$34:$A$777,$A413,СВЦЭМ!$B$34:$B$777,E$388)+'СЕТ СН'!$F$16</f>
        <v>0</v>
      </c>
      <c r="F413" s="36">
        <f>SUMIFS(СВЦЭМ!$K$34:$K$777,СВЦЭМ!$A$34:$A$777,$A413,СВЦЭМ!$B$34:$B$777,F$388)+'СЕТ СН'!$F$16</f>
        <v>0</v>
      </c>
      <c r="G413" s="36">
        <f>SUMIFS(СВЦЭМ!$K$34:$K$777,СВЦЭМ!$A$34:$A$777,$A413,СВЦЭМ!$B$34:$B$777,G$388)+'СЕТ СН'!$F$16</f>
        <v>0</v>
      </c>
      <c r="H413" s="36">
        <f>SUMIFS(СВЦЭМ!$K$34:$K$777,СВЦЭМ!$A$34:$A$777,$A413,СВЦЭМ!$B$34:$B$777,H$388)+'СЕТ СН'!$F$16</f>
        <v>0</v>
      </c>
      <c r="I413" s="36">
        <f>SUMIFS(СВЦЭМ!$K$34:$K$777,СВЦЭМ!$A$34:$A$777,$A413,СВЦЭМ!$B$34:$B$777,I$388)+'СЕТ СН'!$F$16</f>
        <v>0</v>
      </c>
      <c r="J413" s="36">
        <f>SUMIFS(СВЦЭМ!$K$34:$K$777,СВЦЭМ!$A$34:$A$777,$A413,СВЦЭМ!$B$34:$B$777,J$388)+'СЕТ СН'!$F$16</f>
        <v>0</v>
      </c>
      <c r="K413" s="36">
        <f>SUMIFS(СВЦЭМ!$K$34:$K$777,СВЦЭМ!$A$34:$A$777,$A413,СВЦЭМ!$B$34:$B$777,K$388)+'СЕТ СН'!$F$16</f>
        <v>0</v>
      </c>
      <c r="L413" s="36">
        <f>SUMIFS(СВЦЭМ!$K$34:$K$777,СВЦЭМ!$A$34:$A$777,$A413,СВЦЭМ!$B$34:$B$777,L$388)+'СЕТ СН'!$F$16</f>
        <v>0</v>
      </c>
      <c r="M413" s="36">
        <f>SUMIFS(СВЦЭМ!$K$34:$K$777,СВЦЭМ!$A$34:$A$777,$A413,СВЦЭМ!$B$34:$B$777,M$388)+'СЕТ СН'!$F$16</f>
        <v>0</v>
      </c>
      <c r="N413" s="36">
        <f>SUMIFS(СВЦЭМ!$K$34:$K$777,СВЦЭМ!$A$34:$A$777,$A413,СВЦЭМ!$B$34:$B$777,N$388)+'СЕТ СН'!$F$16</f>
        <v>0</v>
      </c>
      <c r="O413" s="36">
        <f>SUMIFS(СВЦЭМ!$K$34:$K$777,СВЦЭМ!$A$34:$A$777,$A413,СВЦЭМ!$B$34:$B$777,O$388)+'СЕТ СН'!$F$16</f>
        <v>0</v>
      </c>
      <c r="P413" s="36">
        <f>SUMIFS(СВЦЭМ!$K$34:$K$777,СВЦЭМ!$A$34:$A$777,$A413,СВЦЭМ!$B$34:$B$777,P$388)+'СЕТ СН'!$F$16</f>
        <v>0</v>
      </c>
      <c r="Q413" s="36">
        <f>SUMIFS(СВЦЭМ!$K$34:$K$777,СВЦЭМ!$A$34:$A$777,$A413,СВЦЭМ!$B$34:$B$777,Q$388)+'СЕТ СН'!$F$16</f>
        <v>0</v>
      </c>
      <c r="R413" s="36">
        <f>SUMIFS(СВЦЭМ!$K$34:$K$777,СВЦЭМ!$A$34:$A$777,$A413,СВЦЭМ!$B$34:$B$777,R$388)+'СЕТ СН'!$F$16</f>
        <v>0</v>
      </c>
      <c r="S413" s="36">
        <f>SUMIFS(СВЦЭМ!$K$34:$K$777,СВЦЭМ!$A$34:$A$777,$A413,СВЦЭМ!$B$34:$B$777,S$388)+'СЕТ СН'!$F$16</f>
        <v>0</v>
      </c>
      <c r="T413" s="36">
        <f>SUMIFS(СВЦЭМ!$K$34:$K$777,СВЦЭМ!$A$34:$A$777,$A413,СВЦЭМ!$B$34:$B$777,T$388)+'СЕТ СН'!$F$16</f>
        <v>0</v>
      </c>
      <c r="U413" s="36">
        <f>SUMIFS(СВЦЭМ!$K$34:$K$777,СВЦЭМ!$A$34:$A$777,$A413,СВЦЭМ!$B$34:$B$777,U$388)+'СЕТ СН'!$F$16</f>
        <v>0</v>
      </c>
      <c r="V413" s="36">
        <f>SUMIFS(СВЦЭМ!$K$34:$K$777,СВЦЭМ!$A$34:$A$777,$A413,СВЦЭМ!$B$34:$B$777,V$388)+'СЕТ СН'!$F$16</f>
        <v>0</v>
      </c>
      <c r="W413" s="36">
        <f>SUMIFS(СВЦЭМ!$K$34:$K$777,СВЦЭМ!$A$34:$A$777,$A413,СВЦЭМ!$B$34:$B$777,W$388)+'СЕТ СН'!$F$16</f>
        <v>0</v>
      </c>
      <c r="X413" s="36">
        <f>SUMIFS(СВЦЭМ!$K$34:$K$777,СВЦЭМ!$A$34:$A$777,$A413,СВЦЭМ!$B$34:$B$777,X$388)+'СЕТ СН'!$F$16</f>
        <v>0</v>
      </c>
      <c r="Y413" s="36">
        <f>SUMIFS(СВЦЭМ!$K$34:$K$777,СВЦЭМ!$A$34:$A$777,$A413,СВЦЭМ!$B$34:$B$777,Y$388)+'СЕТ СН'!$F$16</f>
        <v>0</v>
      </c>
    </row>
    <row r="414" spans="1:25" ht="15.75" hidden="1" x14ac:dyDescent="0.2">
      <c r="A414" s="35">
        <f t="shared" si="11"/>
        <v>43887</v>
      </c>
      <c r="B414" s="36">
        <f>SUMIFS(СВЦЭМ!$K$34:$K$777,СВЦЭМ!$A$34:$A$777,$A414,СВЦЭМ!$B$34:$B$777,B$388)+'СЕТ СН'!$F$16</f>
        <v>0</v>
      </c>
      <c r="C414" s="36">
        <f>SUMIFS(СВЦЭМ!$K$34:$K$777,СВЦЭМ!$A$34:$A$777,$A414,СВЦЭМ!$B$34:$B$777,C$388)+'СЕТ СН'!$F$16</f>
        <v>0</v>
      </c>
      <c r="D414" s="36">
        <f>SUMIFS(СВЦЭМ!$K$34:$K$777,СВЦЭМ!$A$34:$A$777,$A414,СВЦЭМ!$B$34:$B$777,D$388)+'СЕТ СН'!$F$16</f>
        <v>0</v>
      </c>
      <c r="E414" s="36">
        <f>SUMIFS(СВЦЭМ!$K$34:$K$777,СВЦЭМ!$A$34:$A$777,$A414,СВЦЭМ!$B$34:$B$777,E$388)+'СЕТ СН'!$F$16</f>
        <v>0</v>
      </c>
      <c r="F414" s="36">
        <f>SUMIFS(СВЦЭМ!$K$34:$K$777,СВЦЭМ!$A$34:$A$777,$A414,СВЦЭМ!$B$34:$B$777,F$388)+'СЕТ СН'!$F$16</f>
        <v>0</v>
      </c>
      <c r="G414" s="36">
        <f>SUMIFS(СВЦЭМ!$K$34:$K$777,СВЦЭМ!$A$34:$A$777,$A414,СВЦЭМ!$B$34:$B$777,G$388)+'СЕТ СН'!$F$16</f>
        <v>0</v>
      </c>
      <c r="H414" s="36">
        <f>SUMIFS(СВЦЭМ!$K$34:$K$777,СВЦЭМ!$A$34:$A$777,$A414,СВЦЭМ!$B$34:$B$777,H$388)+'СЕТ СН'!$F$16</f>
        <v>0</v>
      </c>
      <c r="I414" s="36">
        <f>SUMIFS(СВЦЭМ!$K$34:$K$777,СВЦЭМ!$A$34:$A$777,$A414,СВЦЭМ!$B$34:$B$777,I$388)+'СЕТ СН'!$F$16</f>
        <v>0</v>
      </c>
      <c r="J414" s="36">
        <f>SUMIFS(СВЦЭМ!$K$34:$K$777,СВЦЭМ!$A$34:$A$777,$A414,СВЦЭМ!$B$34:$B$777,J$388)+'СЕТ СН'!$F$16</f>
        <v>0</v>
      </c>
      <c r="K414" s="36">
        <f>SUMIFS(СВЦЭМ!$K$34:$K$777,СВЦЭМ!$A$34:$A$777,$A414,СВЦЭМ!$B$34:$B$777,K$388)+'СЕТ СН'!$F$16</f>
        <v>0</v>
      </c>
      <c r="L414" s="36">
        <f>SUMIFS(СВЦЭМ!$K$34:$K$777,СВЦЭМ!$A$34:$A$777,$A414,СВЦЭМ!$B$34:$B$777,L$388)+'СЕТ СН'!$F$16</f>
        <v>0</v>
      </c>
      <c r="M414" s="36">
        <f>SUMIFS(СВЦЭМ!$K$34:$K$777,СВЦЭМ!$A$34:$A$777,$A414,СВЦЭМ!$B$34:$B$777,M$388)+'СЕТ СН'!$F$16</f>
        <v>0</v>
      </c>
      <c r="N414" s="36">
        <f>SUMIFS(СВЦЭМ!$K$34:$K$777,СВЦЭМ!$A$34:$A$777,$A414,СВЦЭМ!$B$34:$B$777,N$388)+'СЕТ СН'!$F$16</f>
        <v>0</v>
      </c>
      <c r="O414" s="36">
        <f>SUMIFS(СВЦЭМ!$K$34:$K$777,СВЦЭМ!$A$34:$A$777,$A414,СВЦЭМ!$B$34:$B$777,O$388)+'СЕТ СН'!$F$16</f>
        <v>0</v>
      </c>
      <c r="P414" s="36">
        <f>SUMIFS(СВЦЭМ!$K$34:$K$777,СВЦЭМ!$A$34:$A$777,$A414,СВЦЭМ!$B$34:$B$777,P$388)+'СЕТ СН'!$F$16</f>
        <v>0</v>
      </c>
      <c r="Q414" s="36">
        <f>SUMIFS(СВЦЭМ!$K$34:$K$777,СВЦЭМ!$A$34:$A$777,$A414,СВЦЭМ!$B$34:$B$777,Q$388)+'СЕТ СН'!$F$16</f>
        <v>0</v>
      </c>
      <c r="R414" s="36">
        <f>SUMIFS(СВЦЭМ!$K$34:$K$777,СВЦЭМ!$A$34:$A$777,$A414,СВЦЭМ!$B$34:$B$777,R$388)+'СЕТ СН'!$F$16</f>
        <v>0</v>
      </c>
      <c r="S414" s="36">
        <f>SUMIFS(СВЦЭМ!$K$34:$K$777,СВЦЭМ!$A$34:$A$777,$A414,СВЦЭМ!$B$34:$B$777,S$388)+'СЕТ СН'!$F$16</f>
        <v>0</v>
      </c>
      <c r="T414" s="36">
        <f>SUMIFS(СВЦЭМ!$K$34:$K$777,СВЦЭМ!$A$34:$A$777,$A414,СВЦЭМ!$B$34:$B$777,T$388)+'СЕТ СН'!$F$16</f>
        <v>0</v>
      </c>
      <c r="U414" s="36">
        <f>SUMIFS(СВЦЭМ!$K$34:$K$777,СВЦЭМ!$A$34:$A$777,$A414,СВЦЭМ!$B$34:$B$777,U$388)+'СЕТ СН'!$F$16</f>
        <v>0</v>
      </c>
      <c r="V414" s="36">
        <f>SUMIFS(СВЦЭМ!$K$34:$K$777,СВЦЭМ!$A$34:$A$777,$A414,СВЦЭМ!$B$34:$B$777,V$388)+'СЕТ СН'!$F$16</f>
        <v>0</v>
      </c>
      <c r="W414" s="36">
        <f>SUMIFS(СВЦЭМ!$K$34:$K$777,СВЦЭМ!$A$34:$A$777,$A414,СВЦЭМ!$B$34:$B$777,W$388)+'СЕТ СН'!$F$16</f>
        <v>0</v>
      </c>
      <c r="X414" s="36">
        <f>SUMIFS(СВЦЭМ!$K$34:$K$777,СВЦЭМ!$A$34:$A$777,$A414,СВЦЭМ!$B$34:$B$777,X$388)+'СЕТ СН'!$F$16</f>
        <v>0</v>
      </c>
      <c r="Y414" s="36">
        <f>SUMIFS(СВЦЭМ!$K$34:$K$777,СВЦЭМ!$A$34:$A$777,$A414,СВЦЭМ!$B$34:$B$777,Y$388)+'СЕТ СН'!$F$16</f>
        <v>0</v>
      </c>
    </row>
    <row r="415" spans="1:25" ht="15.75" hidden="1" x14ac:dyDescent="0.2">
      <c r="A415" s="35">
        <f t="shared" si="11"/>
        <v>43888</v>
      </c>
      <c r="B415" s="36">
        <f>SUMIFS(СВЦЭМ!$K$34:$K$777,СВЦЭМ!$A$34:$A$777,$A415,СВЦЭМ!$B$34:$B$777,B$388)+'СЕТ СН'!$F$16</f>
        <v>0</v>
      </c>
      <c r="C415" s="36">
        <f>SUMIFS(СВЦЭМ!$K$34:$K$777,СВЦЭМ!$A$34:$A$777,$A415,СВЦЭМ!$B$34:$B$777,C$388)+'СЕТ СН'!$F$16</f>
        <v>0</v>
      </c>
      <c r="D415" s="36">
        <f>SUMIFS(СВЦЭМ!$K$34:$K$777,СВЦЭМ!$A$34:$A$777,$A415,СВЦЭМ!$B$34:$B$777,D$388)+'СЕТ СН'!$F$16</f>
        <v>0</v>
      </c>
      <c r="E415" s="36">
        <f>SUMIFS(СВЦЭМ!$K$34:$K$777,СВЦЭМ!$A$34:$A$777,$A415,СВЦЭМ!$B$34:$B$777,E$388)+'СЕТ СН'!$F$16</f>
        <v>0</v>
      </c>
      <c r="F415" s="36">
        <f>SUMIFS(СВЦЭМ!$K$34:$K$777,СВЦЭМ!$A$34:$A$777,$A415,СВЦЭМ!$B$34:$B$777,F$388)+'СЕТ СН'!$F$16</f>
        <v>0</v>
      </c>
      <c r="G415" s="36">
        <f>SUMIFS(СВЦЭМ!$K$34:$K$777,СВЦЭМ!$A$34:$A$777,$A415,СВЦЭМ!$B$34:$B$777,G$388)+'СЕТ СН'!$F$16</f>
        <v>0</v>
      </c>
      <c r="H415" s="36">
        <f>SUMIFS(СВЦЭМ!$K$34:$K$777,СВЦЭМ!$A$34:$A$777,$A415,СВЦЭМ!$B$34:$B$777,H$388)+'СЕТ СН'!$F$16</f>
        <v>0</v>
      </c>
      <c r="I415" s="36">
        <f>SUMIFS(СВЦЭМ!$K$34:$K$777,СВЦЭМ!$A$34:$A$777,$A415,СВЦЭМ!$B$34:$B$777,I$388)+'СЕТ СН'!$F$16</f>
        <v>0</v>
      </c>
      <c r="J415" s="36">
        <f>SUMIFS(СВЦЭМ!$K$34:$K$777,СВЦЭМ!$A$34:$A$777,$A415,СВЦЭМ!$B$34:$B$777,J$388)+'СЕТ СН'!$F$16</f>
        <v>0</v>
      </c>
      <c r="K415" s="36">
        <f>SUMIFS(СВЦЭМ!$K$34:$K$777,СВЦЭМ!$A$34:$A$777,$A415,СВЦЭМ!$B$34:$B$777,K$388)+'СЕТ СН'!$F$16</f>
        <v>0</v>
      </c>
      <c r="L415" s="36">
        <f>SUMIFS(СВЦЭМ!$K$34:$K$777,СВЦЭМ!$A$34:$A$777,$A415,СВЦЭМ!$B$34:$B$777,L$388)+'СЕТ СН'!$F$16</f>
        <v>0</v>
      </c>
      <c r="M415" s="36">
        <f>SUMIFS(СВЦЭМ!$K$34:$K$777,СВЦЭМ!$A$34:$A$777,$A415,СВЦЭМ!$B$34:$B$777,M$388)+'СЕТ СН'!$F$16</f>
        <v>0</v>
      </c>
      <c r="N415" s="36">
        <f>SUMIFS(СВЦЭМ!$K$34:$K$777,СВЦЭМ!$A$34:$A$777,$A415,СВЦЭМ!$B$34:$B$777,N$388)+'СЕТ СН'!$F$16</f>
        <v>0</v>
      </c>
      <c r="O415" s="36">
        <f>SUMIFS(СВЦЭМ!$K$34:$K$777,СВЦЭМ!$A$34:$A$777,$A415,СВЦЭМ!$B$34:$B$777,O$388)+'СЕТ СН'!$F$16</f>
        <v>0</v>
      </c>
      <c r="P415" s="36">
        <f>SUMIFS(СВЦЭМ!$K$34:$K$777,СВЦЭМ!$A$34:$A$777,$A415,СВЦЭМ!$B$34:$B$777,P$388)+'СЕТ СН'!$F$16</f>
        <v>0</v>
      </c>
      <c r="Q415" s="36">
        <f>SUMIFS(СВЦЭМ!$K$34:$K$777,СВЦЭМ!$A$34:$A$777,$A415,СВЦЭМ!$B$34:$B$777,Q$388)+'СЕТ СН'!$F$16</f>
        <v>0</v>
      </c>
      <c r="R415" s="36">
        <f>SUMIFS(СВЦЭМ!$K$34:$K$777,СВЦЭМ!$A$34:$A$777,$A415,СВЦЭМ!$B$34:$B$777,R$388)+'СЕТ СН'!$F$16</f>
        <v>0</v>
      </c>
      <c r="S415" s="36">
        <f>SUMIFS(СВЦЭМ!$K$34:$K$777,СВЦЭМ!$A$34:$A$777,$A415,СВЦЭМ!$B$34:$B$777,S$388)+'СЕТ СН'!$F$16</f>
        <v>0</v>
      </c>
      <c r="T415" s="36">
        <f>SUMIFS(СВЦЭМ!$K$34:$K$777,СВЦЭМ!$A$34:$A$777,$A415,СВЦЭМ!$B$34:$B$777,T$388)+'СЕТ СН'!$F$16</f>
        <v>0</v>
      </c>
      <c r="U415" s="36">
        <f>SUMIFS(СВЦЭМ!$K$34:$K$777,СВЦЭМ!$A$34:$A$777,$A415,СВЦЭМ!$B$34:$B$777,U$388)+'СЕТ СН'!$F$16</f>
        <v>0</v>
      </c>
      <c r="V415" s="36">
        <f>SUMIFS(СВЦЭМ!$K$34:$K$777,СВЦЭМ!$A$34:$A$777,$A415,СВЦЭМ!$B$34:$B$777,V$388)+'СЕТ СН'!$F$16</f>
        <v>0</v>
      </c>
      <c r="W415" s="36">
        <f>SUMIFS(СВЦЭМ!$K$34:$K$777,СВЦЭМ!$A$34:$A$777,$A415,СВЦЭМ!$B$34:$B$777,W$388)+'СЕТ СН'!$F$16</f>
        <v>0</v>
      </c>
      <c r="X415" s="36">
        <f>SUMIFS(СВЦЭМ!$K$34:$K$777,СВЦЭМ!$A$34:$A$777,$A415,СВЦЭМ!$B$34:$B$777,X$388)+'СЕТ СН'!$F$16</f>
        <v>0</v>
      </c>
      <c r="Y415" s="36">
        <f>SUMIFS(СВЦЭМ!$K$34:$K$777,СВЦЭМ!$A$34:$A$777,$A415,СВЦЭМ!$B$34:$B$777,Y$388)+'СЕТ СН'!$F$16</f>
        <v>0</v>
      </c>
    </row>
    <row r="416" spans="1:25" ht="15.75" hidden="1" x14ac:dyDescent="0.2">
      <c r="A416" s="35">
        <f t="shared" si="11"/>
        <v>43889</v>
      </c>
      <c r="B416" s="36">
        <f>SUMIFS(СВЦЭМ!$K$34:$K$777,СВЦЭМ!$A$34:$A$777,$A416,СВЦЭМ!$B$34:$B$777,B$388)+'СЕТ СН'!$F$16</f>
        <v>0</v>
      </c>
      <c r="C416" s="36">
        <f>SUMIFS(СВЦЭМ!$K$34:$K$777,СВЦЭМ!$A$34:$A$777,$A416,СВЦЭМ!$B$34:$B$777,C$388)+'СЕТ СН'!$F$16</f>
        <v>0</v>
      </c>
      <c r="D416" s="36">
        <f>SUMIFS(СВЦЭМ!$K$34:$K$777,СВЦЭМ!$A$34:$A$777,$A416,СВЦЭМ!$B$34:$B$777,D$388)+'СЕТ СН'!$F$16</f>
        <v>0</v>
      </c>
      <c r="E416" s="36">
        <f>SUMIFS(СВЦЭМ!$K$34:$K$777,СВЦЭМ!$A$34:$A$777,$A416,СВЦЭМ!$B$34:$B$777,E$388)+'СЕТ СН'!$F$16</f>
        <v>0</v>
      </c>
      <c r="F416" s="36">
        <f>SUMIFS(СВЦЭМ!$K$34:$K$777,СВЦЭМ!$A$34:$A$777,$A416,СВЦЭМ!$B$34:$B$777,F$388)+'СЕТ СН'!$F$16</f>
        <v>0</v>
      </c>
      <c r="G416" s="36">
        <f>SUMIFS(СВЦЭМ!$K$34:$K$777,СВЦЭМ!$A$34:$A$777,$A416,СВЦЭМ!$B$34:$B$777,G$388)+'СЕТ СН'!$F$16</f>
        <v>0</v>
      </c>
      <c r="H416" s="36">
        <f>SUMIFS(СВЦЭМ!$K$34:$K$777,СВЦЭМ!$A$34:$A$777,$A416,СВЦЭМ!$B$34:$B$777,H$388)+'СЕТ СН'!$F$16</f>
        <v>0</v>
      </c>
      <c r="I416" s="36">
        <f>SUMIFS(СВЦЭМ!$K$34:$K$777,СВЦЭМ!$A$34:$A$777,$A416,СВЦЭМ!$B$34:$B$777,I$388)+'СЕТ СН'!$F$16</f>
        <v>0</v>
      </c>
      <c r="J416" s="36">
        <f>SUMIFS(СВЦЭМ!$K$34:$K$777,СВЦЭМ!$A$34:$A$777,$A416,СВЦЭМ!$B$34:$B$777,J$388)+'СЕТ СН'!$F$16</f>
        <v>0</v>
      </c>
      <c r="K416" s="36">
        <f>SUMIFS(СВЦЭМ!$K$34:$K$777,СВЦЭМ!$A$34:$A$777,$A416,СВЦЭМ!$B$34:$B$777,K$388)+'СЕТ СН'!$F$16</f>
        <v>0</v>
      </c>
      <c r="L416" s="36">
        <f>SUMIFS(СВЦЭМ!$K$34:$K$777,СВЦЭМ!$A$34:$A$777,$A416,СВЦЭМ!$B$34:$B$777,L$388)+'СЕТ СН'!$F$16</f>
        <v>0</v>
      </c>
      <c r="M416" s="36">
        <f>SUMIFS(СВЦЭМ!$K$34:$K$777,СВЦЭМ!$A$34:$A$777,$A416,СВЦЭМ!$B$34:$B$777,M$388)+'СЕТ СН'!$F$16</f>
        <v>0</v>
      </c>
      <c r="N416" s="36">
        <f>SUMIFS(СВЦЭМ!$K$34:$K$777,СВЦЭМ!$A$34:$A$777,$A416,СВЦЭМ!$B$34:$B$777,N$388)+'СЕТ СН'!$F$16</f>
        <v>0</v>
      </c>
      <c r="O416" s="36">
        <f>SUMIFS(СВЦЭМ!$K$34:$K$777,СВЦЭМ!$A$34:$A$777,$A416,СВЦЭМ!$B$34:$B$777,O$388)+'СЕТ СН'!$F$16</f>
        <v>0</v>
      </c>
      <c r="P416" s="36">
        <f>SUMIFS(СВЦЭМ!$K$34:$K$777,СВЦЭМ!$A$34:$A$777,$A416,СВЦЭМ!$B$34:$B$777,P$388)+'СЕТ СН'!$F$16</f>
        <v>0</v>
      </c>
      <c r="Q416" s="36">
        <f>SUMIFS(СВЦЭМ!$K$34:$K$777,СВЦЭМ!$A$34:$A$777,$A416,СВЦЭМ!$B$34:$B$777,Q$388)+'СЕТ СН'!$F$16</f>
        <v>0</v>
      </c>
      <c r="R416" s="36">
        <f>SUMIFS(СВЦЭМ!$K$34:$K$777,СВЦЭМ!$A$34:$A$777,$A416,СВЦЭМ!$B$34:$B$777,R$388)+'СЕТ СН'!$F$16</f>
        <v>0</v>
      </c>
      <c r="S416" s="36">
        <f>SUMIFS(СВЦЭМ!$K$34:$K$777,СВЦЭМ!$A$34:$A$777,$A416,СВЦЭМ!$B$34:$B$777,S$388)+'СЕТ СН'!$F$16</f>
        <v>0</v>
      </c>
      <c r="T416" s="36">
        <f>SUMIFS(СВЦЭМ!$K$34:$K$777,СВЦЭМ!$A$34:$A$777,$A416,СВЦЭМ!$B$34:$B$777,T$388)+'СЕТ СН'!$F$16</f>
        <v>0</v>
      </c>
      <c r="U416" s="36">
        <f>SUMIFS(СВЦЭМ!$K$34:$K$777,СВЦЭМ!$A$34:$A$777,$A416,СВЦЭМ!$B$34:$B$777,U$388)+'СЕТ СН'!$F$16</f>
        <v>0</v>
      </c>
      <c r="V416" s="36">
        <f>SUMIFS(СВЦЭМ!$K$34:$K$777,СВЦЭМ!$A$34:$A$777,$A416,СВЦЭМ!$B$34:$B$777,V$388)+'СЕТ СН'!$F$16</f>
        <v>0</v>
      </c>
      <c r="W416" s="36">
        <f>SUMIFS(СВЦЭМ!$K$34:$K$777,СВЦЭМ!$A$34:$A$777,$A416,СВЦЭМ!$B$34:$B$777,W$388)+'СЕТ СН'!$F$16</f>
        <v>0</v>
      </c>
      <c r="X416" s="36">
        <f>SUMIFS(СВЦЭМ!$K$34:$K$777,СВЦЭМ!$A$34:$A$777,$A416,СВЦЭМ!$B$34:$B$777,X$388)+'СЕТ СН'!$F$16</f>
        <v>0</v>
      </c>
      <c r="Y416" s="36">
        <f>SUMIFS(СВЦЭМ!$K$34:$K$777,СВЦЭМ!$A$34:$A$777,$A416,СВЦЭМ!$B$34:$B$777,Y$388)+'СЕТ СН'!$F$16</f>
        <v>0</v>
      </c>
    </row>
    <row r="417" spans="1:27" ht="15.75" hidden="1" x14ac:dyDescent="0.2">
      <c r="A417" s="35">
        <f t="shared" si="11"/>
        <v>43890</v>
      </c>
      <c r="B417" s="36">
        <f>SUMIFS(СВЦЭМ!$K$34:$K$777,СВЦЭМ!$A$34:$A$777,$A417,СВЦЭМ!$B$34:$B$777,B$388)+'СЕТ СН'!$F$16</f>
        <v>0</v>
      </c>
      <c r="C417" s="36">
        <f>SUMIFS(СВЦЭМ!$K$34:$K$777,СВЦЭМ!$A$34:$A$777,$A417,СВЦЭМ!$B$34:$B$777,C$388)+'СЕТ СН'!$F$16</f>
        <v>0</v>
      </c>
      <c r="D417" s="36">
        <f>SUMIFS(СВЦЭМ!$K$34:$K$777,СВЦЭМ!$A$34:$A$777,$A417,СВЦЭМ!$B$34:$B$777,D$388)+'СЕТ СН'!$F$16</f>
        <v>0</v>
      </c>
      <c r="E417" s="36">
        <f>SUMIFS(СВЦЭМ!$K$34:$K$777,СВЦЭМ!$A$34:$A$777,$A417,СВЦЭМ!$B$34:$B$777,E$388)+'СЕТ СН'!$F$16</f>
        <v>0</v>
      </c>
      <c r="F417" s="36">
        <f>SUMIFS(СВЦЭМ!$K$34:$K$777,СВЦЭМ!$A$34:$A$777,$A417,СВЦЭМ!$B$34:$B$777,F$388)+'СЕТ СН'!$F$16</f>
        <v>0</v>
      </c>
      <c r="G417" s="36">
        <f>SUMIFS(СВЦЭМ!$K$34:$K$777,СВЦЭМ!$A$34:$A$777,$A417,СВЦЭМ!$B$34:$B$777,G$388)+'СЕТ СН'!$F$16</f>
        <v>0</v>
      </c>
      <c r="H417" s="36">
        <f>SUMIFS(СВЦЭМ!$K$34:$K$777,СВЦЭМ!$A$34:$A$777,$A417,СВЦЭМ!$B$34:$B$777,H$388)+'СЕТ СН'!$F$16</f>
        <v>0</v>
      </c>
      <c r="I417" s="36">
        <f>SUMIFS(СВЦЭМ!$K$34:$K$777,СВЦЭМ!$A$34:$A$777,$A417,СВЦЭМ!$B$34:$B$777,I$388)+'СЕТ СН'!$F$16</f>
        <v>0</v>
      </c>
      <c r="J417" s="36">
        <f>SUMIFS(СВЦЭМ!$K$34:$K$777,СВЦЭМ!$A$34:$A$777,$A417,СВЦЭМ!$B$34:$B$777,J$388)+'СЕТ СН'!$F$16</f>
        <v>0</v>
      </c>
      <c r="K417" s="36">
        <f>SUMIFS(СВЦЭМ!$K$34:$K$777,СВЦЭМ!$A$34:$A$777,$A417,СВЦЭМ!$B$34:$B$777,K$388)+'СЕТ СН'!$F$16</f>
        <v>0</v>
      </c>
      <c r="L417" s="36">
        <f>SUMIFS(СВЦЭМ!$K$34:$K$777,СВЦЭМ!$A$34:$A$777,$A417,СВЦЭМ!$B$34:$B$777,L$388)+'СЕТ СН'!$F$16</f>
        <v>0</v>
      </c>
      <c r="M417" s="36">
        <f>SUMIFS(СВЦЭМ!$K$34:$K$777,СВЦЭМ!$A$34:$A$777,$A417,СВЦЭМ!$B$34:$B$777,M$388)+'СЕТ СН'!$F$16</f>
        <v>0</v>
      </c>
      <c r="N417" s="36">
        <f>SUMIFS(СВЦЭМ!$K$34:$K$777,СВЦЭМ!$A$34:$A$777,$A417,СВЦЭМ!$B$34:$B$777,N$388)+'СЕТ СН'!$F$16</f>
        <v>0</v>
      </c>
      <c r="O417" s="36">
        <f>SUMIFS(СВЦЭМ!$K$34:$K$777,СВЦЭМ!$A$34:$A$777,$A417,СВЦЭМ!$B$34:$B$777,O$388)+'СЕТ СН'!$F$16</f>
        <v>0</v>
      </c>
      <c r="P417" s="36">
        <f>SUMIFS(СВЦЭМ!$K$34:$K$777,СВЦЭМ!$A$34:$A$777,$A417,СВЦЭМ!$B$34:$B$777,P$388)+'СЕТ СН'!$F$16</f>
        <v>0</v>
      </c>
      <c r="Q417" s="36">
        <f>SUMIFS(СВЦЭМ!$K$34:$K$777,СВЦЭМ!$A$34:$A$777,$A417,СВЦЭМ!$B$34:$B$777,Q$388)+'СЕТ СН'!$F$16</f>
        <v>0</v>
      </c>
      <c r="R417" s="36">
        <f>SUMIFS(СВЦЭМ!$K$34:$K$777,СВЦЭМ!$A$34:$A$777,$A417,СВЦЭМ!$B$34:$B$777,R$388)+'СЕТ СН'!$F$16</f>
        <v>0</v>
      </c>
      <c r="S417" s="36">
        <f>SUMIFS(СВЦЭМ!$K$34:$K$777,СВЦЭМ!$A$34:$A$777,$A417,СВЦЭМ!$B$34:$B$777,S$388)+'СЕТ СН'!$F$16</f>
        <v>0</v>
      </c>
      <c r="T417" s="36">
        <f>SUMIFS(СВЦЭМ!$K$34:$K$777,СВЦЭМ!$A$34:$A$777,$A417,СВЦЭМ!$B$34:$B$777,T$388)+'СЕТ СН'!$F$16</f>
        <v>0</v>
      </c>
      <c r="U417" s="36">
        <f>SUMIFS(СВЦЭМ!$K$34:$K$777,СВЦЭМ!$A$34:$A$777,$A417,СВЦЭМ!$B$34:$B$777,U$388)+'СЕТ СН'!$F$16</f>
        <v>0</v>
      </c>
      <c r="V417" s="36">
        <f>SUMIFS(СВЦЭМ!$K$34:$K$777,СВЦЭМ!$A$34:$A$777,$A417,СВЦЭМ!$B$34:$B$777,V$388)+'СЕТ СН'!$F$16</f>
        <v>0</v>
      </c>
      <c r="W417" s="36">
        <f>SUMIFS(СВЦЭМ!$K$34:$K$777,СВЦЭМ!$A$34:$A$777,$A417,СВЦЭМ!$B$34:$B$777,W$388)+'СЕТ СН'!$F$16</f>
        <v>0</v>
      </c>
      <c r="X417" s="36">
        <f>SUMIFS(СВЦЭМ!$K$34:$K$777,СВЦЭМ!$A$34:$A$777,$A417,СВЦЭМ!$B$34:$B$777,X$388)+'СЕТ СН'!$F$16</f>
        <v>0</v>
      </c>
      <c r="Y417" s="36">
        <f>SUMIFS(СВЦЭМ!$K$34:$K$777,СВЦЭМ!$A$34:$A$777,$A417,СВЦЭМ!$B$34:$B$777,Y$388)+'СЕТ СН'!$F$16</f>
        <v>0</v>
      </c>
    </row>
    <row r="418" spans="1:27" ht="15.75" hidden="1" x14ac:dyDescent="0.2">
      <c r="A418" s="35">
        <f t="shared" si="11"/>
        <v>43891</v>
      </c>
      <c r="B418" s="36">
        <f>SUMIFS(СВЦЭМ!$K$34:$K$777,СВЦЭМ!$A$34:$A$777,$A418,СВЦЭМ!$B$34:$B$777,B$388)+'СЕТ СН'!$F$16</f>
        <v>0</v>
      </c>
      <c r="C418" s="36">
        <f>SUMIFS(СВЦЭМ!$K$34:$K$777,СВЦЭМ!$A$34:$A$777,$A418,СВЦЭМ!$B$34:$B$777,C$388)+'СЕТ СН'!$F$16</f>
        <v>0</v>
      </c>
      <c r="D418" s="36">
        <f>SUMIFS(СВЦЭМ!$K$34:$K$777,СВЦЭМ!$A$34:$A$777,$A418,СВЦЭМ!$B$34:$B$777,D$388)+'СЕТ СН'!$F$16</f>
        <v>0</v>
      </c>
      <c r="E418" s="36">
        <f>SUMIFS(СВЦЭМ!$K$34:$K$777,СВЦЭМ!$A$34:$A$777,$A418,СВЦЭМ!$B$34:$B$777,E$388)+'СЕТ СН'!$F$16</f>
        <v>0</v>
      </c>
      <c r="F418" s="36">
        <f>SUMIFS(СВЦЭМ!$K$34:$K$777,СВЦЭМ!$A$34:$A$777,$A418,СВЦЭМ!$B$34:$B$777,F$388)+'СЕТ СН'!$F$16</f>
        <v>0</v>
      </c>
      <c r="G418" s="36">
        <f>SUMIFS(СВЦЭМ!$K$34:$K$777,СВЦЭМ!$A$34:$A$777,$A418,СВЦЭМ!$B$34:$B$777,G$388)+'СЕТ СН'!$F$16</f>
        <v>0</v>
      </c>
      <c r="H418" s="36">
        <f>SUMIFS(СВЦЭМ!$K$34:$K$777,СВЦЭМ!$A$34:$A$777,$A418,СВЦЭМ!$B$34:$B$777,H$388)+'СЕТ СН'!$F$16</f>
        <v>0</v>
      </c>
      <c r="I418" s="36">
        <f>SUMIFS(СВЦЭМ!$K$34:$K$777,СВЦЭМ!$A$34:$A$777,$A418,СВЦЭМ!$B$34:$B$777,I$388)+'СЕТ СН'!$F$16</f>
        <v>0</v>
      </c>
      <c r="J418" s="36">
        <f>SUMIFS(СВЦЭМ!$K$34:$K$777,СВЦЭМ!$A$34:$A$777,$A418,СВЦЭМ!$B$34:$B$777,J$388)+'СЕТ СН'!$F$16</f>
        <v>0</v>
      </c>
      <c r="K418" s="36">
        <f>SUMIFS(СВЦЭМ!$K$34:$K$777,СВЦЭМ!$A$34:$A$777,$A418,СВЦЭМ!$B$34:$B$777,K$388)+'СЕТ СН'!$F$16</f>
        <v>0</v>
      </c>
      <c r="L418" s="36">
        <f>SUMIFS(СВЦЭМ!$K$34:$K$777,СВЦЭМ!$A$34:$A$777,$A418,СВЦЭМ!$B$34:$B$777,L$388)+'СЕТ СН'!$F$16</f>
        <v>0</v>
      </c>
      <c r="M418" s="36">
        <f>SUMIFS(СВЦЭМ!$K$34:$K$777,СВЦЭМ!$A$34:$A$777,$A418,СВЦЭМ!$B$34:$B$777,M$388)+'СЕТ СН'!$F$16</f>
        <v>0</v>
      </c>
      <c r="N418" s="36">
        <f>SUMIFS(СВЦЭМ!$K$34:$K$777,СВЦЭМ!$A$34:$A$777,$A418,СВЦЭМ!$B$34:$B$777,N$388)+'СЕТ СН'!$F$16</f>
        <v>0</v>
      </c>
      <c r="O418" s="36">
        <f>SUMIFS(СВЦЭМ!$K$34:$K$777,СВЦЭМ!$A$34:$A$777,$A418,СВЦЭМ!$B$34:$B$777,O$388)+'СЕТ СН'!$F$16</f>
        <v>0</v>
      </c>
      <c r="P418" s="36">
        <f>SUMIFS(СВЦЭМ!$K$34:$K$777,СВЦЭМ!$A$34:$A$777,$A418,СВЦЭМ!$B$34:$B$777,P$388)+'СЕТ СН'!$F$16</f>
        <v>0</v>
      </c>
      <c r="Q418" s="36">
        <f>SUMIFS(СВЦЭМ!$K$34:$K$777,СВЦЭМ!$A$34:$A$777,$A418,СВЦЭМ!$B$34:$B$777,Q$388)+'СЕТ СН'!$F$16</f>
        <v>0</v>
      </c>
      <c r="R418" s="36">
        <f>SUMIFS(СВЦЭМ!$K$34:$K$777,СВЦЭМ!$A$34:$A$777,$A418,СВЦЭМ!$B$34:$B$777,R$388)+'СЕТ СН'!$F$16</f>
        <v>0</v>
      </c>
      <c r="S418" s="36">
        <f>SUMIFS(СВЦЭМ!$K$34:$K$777,СВЦЭМ!$A$34:$A$777,$A418,СВЦЭМ!$B$34:$B$777,S$388)+'СЕТ СН'!$F$16</f>
        <v>0</v>
      </c>
      <c r="T418" s="36">
        <f>SUMIFS(СВЦЭМ!$K$34:$K$777,СВЦЭМ!$A$34:$A$777,$A418,СВЦЭМ!$B$34:$B$777,T$388)+'СЕТ СН'!$F$16</f>
        <v>0</v>
      </c>
      <c r="U418" s="36">
        <f>SUMIFS(СВЦЭМ!$K$34:$K$777,СВЦЭМ!$A$34:$A$777,$A418,СВЦЭМ!$B$34:$B$777,U$388)+'СЕТ СН'!$F$16</f>
        <v>0</v>
      </c>
      <c r="V418" s="36">
        <f>SUMIFS(СВЦЭМ!$K$34:$K$777,СВЦЭМ!$A$34:$A$777,$A418,СВЦЭМ!$B$34:$B$777,V$388)+'СЕТ СН'!$F$16</f>
        <v>0</v>
      </c>
      <c r="W418" s="36">
        <f>SUMIFS(СВЦЭМ!$K$34:$K$777,СВЦЭМ!$A$34:$A$777,$A418,СВЦЭМ!$B$34:$B$777,W$388)+'СЕТ СН'!$F$16</f>
        <v>0</v>
      </c>
      <c r="X418" s="36">
        <f>SUMIFS(СВЦЭМ!$K$34:$K$777,СВЦЭМ!$A$34:$A$777,$A418,СВЦЭМ!$B$34:$B$777,X$388)+'СЕТ СН'!$F$16</f>
        <v>0</v>
      </c>
      <c r="Y418" s="36">
        <f>SUMIFS(СВЦЭМ!$K$34:$K$777,СВЦЭМ!$A$34:$A$777,$A418,СВЦЭМ!$B$34:$B$777,Y$388)+'СЕТ СН'!$F$16</f>
        <v>0</v>
      </c>
    </row>
    <row r="419" spans="1:27" ht="15.75" hidden="1" x14ac:dyDescent="0.2">
      <c r="A419" s="35">
        <f t="shared" si="11"/>
        <v>43892</v>
      </c>
      <c r="B419" s="36">
        <f>SUMIFS(СВЦЭМ!$K$34:$K$777,СВЦЭМ!$A$34:$A$777,$A419,СВЦЭМ!$B$34:$B$777,B$388)+'СЕТ СН'!$F$16</f>
        <v>0</v>
      </c>
      <c r="C419" s="36">
        <f>SUMIFS(СВЦЭМ!$K$34:$K$777,СВЦЭМ!$A$34:$A$777,$A419,СВЦЭМ!$B$34:$B$777,C$388)+'СЕТ СН'!$F$16</f>
        <v>0</v>
      </c>
      <c r="D419" s="36">
        <f>SUMIFS(СВЦЭМ!$K$34:$K$777,СВЦЭМ!$A$34:$A$777,$A419,СВЦЭМ!$B$34:$B$777,D$388)+'СЕТ СН'!$F$16</f>
        <v>0</v>
      </c>
      <c r="E419" s="36">
        <f>SUMIFS(СВЦЭМ!$K$34:$K$777,СВЦЭМ!$A$34:$A$777,$A419,СВЦЭМ!$B$34:$B$777,E$388)+'СЕТ СН'!$F$16</f>
        <v>0</v>
      </c>
      <c r="F419" s="36">
        <f>SUMIFS(СВЦЭМ!$K$34:$K$777,СВЦЭМ!$A$34:$A$777,$A419,СВЦЭМ!$B$34:$B$777,F$388)+'СЕТ СН'!$F$16</f>
        <v>0</v>
      </c>
      <c r="G419" s="36">
        <f>SUMIFS(СВЦЭМ!$K$34:$K$777,СВЦЭМ!$A$34:$A$777,$A419,СВЦЭМ!$B$34:$B$777,G$388)+'СЕТ СН'!$F$16</f>
        <v>0</v>
      </c>
      <c r="H419" s="36">
        <f>SUMIFS(СВЦЭМ!$K$34:$K$777,СВЦЭМ!$A$34:$A$777,$A419,СВЦЭМ!$B$34:$B$777,H$388)+'СЕТ СН'!$F$16</f>
        <v>0</v>
      </c>
      <c r="I419" s="36">
        <f>SUMIFS(СВЦЭМ!$K$34:$K$777,СВЦЭМ!$A$34:$A$777,$A419,СВЦЭМ!$B$34:$B$777,I$388)+'СЕТ СН'!$F$16</f>
        <v>0</v>
      </c>
      <c r="J419" s="36">
        <f>SUMIFS(СВЦЭМ!$K$34:$K$777,СВЦЭМ!$A$34:$A$777,$A419,СВЦЭМ!$B$34:$B$777,J$388)+'СЕТ СН'!$F$16</f>
        <v>0</v>
      </c>
      <c r="K419" s="36">
        <f>SUMIFS(СВЦЭМ!$K$34:$K$777,СВЦЭМ!$A$34:$A$777,$A419,СВЦЭМ!$B$34:$B$777,K$388)+'СЕТ СН'!$F$16</f>
        <v>0</v>
      </c>
      <c r="L419" s="36">
        <f>SUMIFS(СВЦЭМ!$K$34:$K$777,СВЦЭМ!$A$34:$A$777,$A419,СВЦЭМ!$B$34:$B$777,L$388)+'СЕТ СН'!$F$16</f>
        <v>0</v>
      </c>
      <c r="M419" s="36">
        <f>SUMIFS(СВЦЭМ!$K$34:$K$777,СВЦЭМ!$A$34:$A$777,$A419,СВЦЭМ!$B$34:$B$777,M$388)+'СЕТ СН'!$F$16</f>
        <v>0</v>
      </c>
      <c r="N419" s="36">
        <f>SUMIFS(СВЦЭМ!$K$34:$K$777,СВЦЭМ!$A$34:$A$777,$A419,СВЦЭМ!$B$34:$B$777,N$388)+'СЕТ СН'!$F$16</f>
        <v>0</v>
      </c>
      <c r="O419" s="36">
        <f>SUMIFS(СВЦЭМ!$K$34:$K$777,СВЦЭМ!$A$34:$A$777,$A419,СВЦЭМ!$B$34:$B$777,O$388)+'СЕТ СН'!$F$16</f>
        <v>0</v>
      </c>
      <c r="P419" s="36">
        <f>SUMIFS(СВЦЭМ!$K$34:$K$777,СВЦЭМ!$A$34:$A$777,$A419,СВЦЭМ!$B$34:$B$777,P$388)+'СЕТ СН'!$F$16</f>
        <v>0</v>
      </c>
      <c r="Q419" s="36">
        <f>SUMIFS(СВЦЭМ!$K$34:$K$777,СВЦЭМ!$A$34:$A$777,$A419,СВЦЭМ!$B$34:$B$777,Q$388)+'СЕТ СН'!$F$16</f>
        <v>0</v>
      </c>
      <c r="R419" s="36">
        <f>SUMIFS(СВЦЭМ!$K$34:$K$777,СВЦЭМ!$A$34:$A$777,$A419,СВЦЭМ!$B$34:$B$777,R$388)+'СЕТ СН'!$F$16</f>
        <v>0</v>
      </c>
      <c r="S419" s="36">
        <f>SUMIFS(СВЦЭМ!$K$34:$K$777,СВЦЭМ!$A$34:$A$777,$A419,СВЦЭМ!$B$34:$B$777,S$388)+'СЕТ СН'!$F$16</f>
        <v>0</v>
      </c>
      <c r="T419" s="36">
        <f>SUMIFS(СВЦЭМ!$K$34:$K$777,СВЦЭМ!$A$34:$A$777,$A419,СВЦЭМ!$B$34:$B$777,T$388)+'СЕТ СН'!$F$16</f>
        <v>0</v>
      </c>
      <c r="U419" s="36">
        <f>SUMIFS(СВЦЭМ!$K$34:$K$777,СВЦЭМ!$A$34:$A$777,$A419,СВЦЭМ!$B$34:$B$777,U$388)+'СЕТ СН'!$F$16</f>
        <v>0</v>
      </c>
      <c r="V419" s="36">
        <f>SUMIFS(СВЦЭМ!$K$34:$K$777,СВЦЭМ!$A$34:$A$777,$A419,СВЦЭМ!$B$34:$B$777,V$388)+'СЕТ СН'!$F$16</f>
        <v>0</v>
      </c>
      <c r="W419" s="36">
        <f>SUMIFS(СВЦЭМ!$K$34:$K$777,СВЦЭМ!$A$34:$A$777,$A419,СВЦЭМ!$B$34:$B$777,W$388)+'СЕТ СН'!$F$16</f>
        <v>0</v>
      </c>
      <c r="X419" s="36">
        <f>SUMIFS(СВЦЭМ!$K$34:$K$777,СВЦЭМ!$A$34:$A$777,$A419,СВЦЭМ!$B$34:$B$777,X$388)+'СЕТ СН'!$F$16</f>
        <v>0</v>
      </c>
      <c r="Y419" s="36">
        <f>SUMIFS(СВЦЭМ!$K$34:$K$777,СВЦЭМ!$A$34:$A$777,$A419,СВЦЭМ!$B$34:$B$777,Y$388)+'СЕТ СН'!$F$16</f>
        <v>0</v>
      </c>
    </row>
    <row r="420" spans="1:27" ht="15.75" hidden="1" x14ac:dyDescent="0.2">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spans="1:27" ht="12.75" hidden="1" customHeight="1" x14ac:dyDescent="0.2">
      <c r="A421" s="136" t="s">
        <v>7</v>
      </c>
      <c r="B421" s="130" t="s">
        <v>121</v>
      </c>
      <c r="C421" s="131"/>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2"/>
    </row>
    <row r="422" spans="1:27" ht="12.75" hidden="1" customHeight="1" x14ac:dyDescent="0.2">
      <c r="A422" s="137"/>
      <c r="B422" s="133"/>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5"/>
    </row>
    <row r="423" spans="1:27" s="46" customFormat="1" ht="12.75" hidden="1" customHeight="1" x14ac:dyDescent="0.2">
      <c r="A423" s="138"/>
      <c r="B423" s="34">
        <v>1</v>
      </c>
      <c r="C423" s="34">
        <v>2</v>
      </c>
      <c r="D423" s="34">
        <v>3</v>
      </c>
      <c r="E423" s="34">
        <v>4</v>
      </c>
      <c r="F423" s="34">
        <v>5</v>
      </c>
      <c r="G423" s="34">
        <v>6</v>
      </c>
      <c r="H423" s="34">
        <v>7</v>
      </c>
      <c r="I423" s="34">
        <v>8</v>
      </c>
      <c r="J423" s="34">
        <v>9</v>
      </c>
      <c r="K423" s="34">
        <v>10</v>
      </c>
      <c r="L423" s="34">
        <v>11</v>
      </c>
      <c r="M423" s="34">
        <v>12</v>
      </c>
      <c r="N423" s="34">
        <v>13</v>
      </c>
      <c r="O423" s="34">
        <v>14</v>
      </c>
      <c r="P423" s="34">
        <v>15</v>
      </c>
      <c r="Q423" s="34">
        <v>16</v>
      </c>
      <c r="R423" s="34">
        <v>17</v>
      </c>
      <c r="S423" s="34">
        <v>18</v>
      </c>
      <c r="T423" s="34">
        <v>19</v>
      </c>
      <c r="U423" s="34">
        <v>20</v>
      </c>
      <c r="V423" s="34">
        <v>21</v>
      </c>
      <c r="W423" s="34">
        <v>22</v>
      </c>
      <c r="X423" s="34">
        <v>23</v>
      </c>
      <c r="Y423" s="34">
        <v>24</v>
      </c>
    </row>
    <row r="424" spans="1:27" ht="15.75" hidden="1" customHeight="1" x14ac:dyDescent="0.2">
      <c r="A424" s="35" t="str">
        <f>A389</f>
        <v>01.02.2020</v>
      </c>
      <c r="B424" s="36">
        <f>SUMIFS(СВЦЭМ!$L$34:$L$777,СВЦЭМ!$A$34:$A$777,$A424,СВЦЭМ!$B$34:$B$777,B$423)+'СЕТ СН'!$F$16</f>
        <v>0</v>
      </c>
      <c r="C424" s="36">
        <f>SUMIFS(СВЦЭМ!$L$34:$L$777,СВЦЭМ!$A$34:$A$777,$A424,СВЦЭМ!$B$34:$B$777,C$423)+'СЕТ СН'!$F$16</f>
        <v>0</v>
      </c>
      <c r="D424" s="36">
        <f>SUMIFS(СВЦЭМ!$L$34:$L$777,СВЦЭМ!$A$34:$A$777,$A424,СВЦЭМ!$B$34:$B$777,D$423)+'СЕТ СН'!$F$16</f>
        <v>0</v>
      </c>
      <c r="E424" s="36">
        <f>SUMIFS(СВЦЭМ!$L$34:$L$777,СВЦЭМ!$A$34:$A$777,$A424,СВЦЭМ!$B$34:$B$777,E$423)+'СЕТ СН'!$F$16</f>
        <v>0</v>
      </c>
      <c r="F424" s="36">
        <f>SUMIFS(СВЦЭМ!$L$34:$L$777,СВЦЭМ!$A$34:$A$777,$A424,СВЦЭМ!$B$34:$B$777,F$423)+'СЕТ СН'!$F$16</f>
        <v>0</v>
      </c>
      <c r="G424" s="36">
        <f>SUMIFS(СВЦЭМ!$L$34:$L$777,СВЦЭМ!$A$34:$A$777,$A424,СВЦЭМ!$B$34:$B$777,G$423)+'СЕТ СН'!$F$16</f>
        <v>0</v>
      </c>
      <c r="H424" s="36">
        <f>SUMIFS(СВЦЭМ!$L$34:$L$777,СВЦЭМ!$A$34:$A$777,$A424,СВЦЭМ!$B$34:$B$777,H$423)+'СЕТ СН'!$F$16</f>
        <v>0</v>
      </c>
      <c r="I424" s="36">
        <f>SUMIFS(СВЦЭМ!$L$34:$L$777,СВЦЭМ!$A$34:$A$777,$A424,СВЦЭМ!$B$34:$B$777,I$423)+'СЕТ СН'!$F$16</f>
        <v>0</v>
      </c>
      <c r="J424" s="36">
        <f>SUMIFS(СВЦЭМ!$L$34:$L$777,СВЦЭМ!$A$34:$A$777,$A424,СВЦЭМ!$B$34:$B$777,J$423)+'СЕТ СН'!$F$16</f>
        <v>0</v>
      </c>
      <c r="K424" s="36">
        <f>SUMIFS(СВЦЭМ!$L$34:$L$777,СВЦЭМ!$A$34:$A$777,$A424,СВЦЭМ!$B$34:$B$777,K$423)+'СЕТ СН'!$F$16</f>
        <v>0</v>
      </c>
      <c r="L424" s="36">
        <f>SUMIFS(СВЦЭМ!$L$34:$L$777,СВЦЭМ!$A$34:$A$777,$A424,СВЦЭМ!$B$34:$B$777,L$423)+'СЕТ СН'!$F$16</f>
        <v>0</v>
      </c>
      <c r="M424" s="36">
        <f>SUMIFS(СВЦЭМ!$L$34:$L$777,СВЦЭМ!$A$34:$A$777,$A424,СВЦЭМ!$B$34:$B$777,M$423)+'СЕТ СН'!$F$16</f>
        <v>0</v>
      </c>
      <c r="N424" s="36">
        <f>SUMIFS(СВЦЭМ!$L$34:$L$777,СВЦЭМ!$A$34:$A$777,$A424,СВЦЭМ!$B$34:$B$777,N$423)+'СЕТ СН'!$F$16</f>
        <v>0</v>
      </c>
      <c r="O424" s="36">
        <f>SUMIFS(СВЦЭМ!$L$34:$L$777,СВЦЭМ!$A$34:$A$777,$A424,СВЦЭМ!$B$34:$B$777,O$423)+'СЕТ СН'!$F$16</f>
        <v>0</v>
      </c>
      <c r="P424" s="36">
        <f>SUMIFS(СВЦЭМ!$L$34:$L$777,СВЦЭМ!$A$34:$A$777,$A424,СВЦЭМ!$B$34:$B$777,P$423)+'СЕТ СН'!$F$16</f>
        <v>0</v>
      </c>
      <c r="Q424" s="36">
        <f>SUMIFS(СВЦЭМ!$L$34:$L$777,СВЦЭМ!$A$34:$A$777,$A424,СВЦЭМ!$B$34:$B$777,Q$423)+'СЕТ СН'!$F$16</f>
        <v>0</v>
      </c>
      <c r="R424" s="36">
        <f>SUMIFS(СВЦЭМ!$L$34:$L$777,СВЦЭМ!$A$34:$A$777,$A424,СВЦЭМ!$B$34:$B$777,R$423)+'СЕТ СН'!$F$16</f>
        <v>0</v>
      </c>
      <c r="S424" s="36">
        <f>SUMIFS(СВЦЭМ!$L$34:$L$777,СВЦЭМ!$A$34:$A$777,$A424,СВЦЭМ!$B$34:$B$777,S$423)+'СЕТ СН'!$F$16</f>
        <v>0</v>
      </c>
      <c r="T424" s="36">
        <f>SUMIFS(СВЦЭМ!$L$34:$L$777,СВЦЭМ!$A$34:$A$777,$A424,СВЦЭМ!$B$34:$B$777,T$423)+'СЕТ СН'!$F$16</f>
        <v>0</v>
      </c>
      <c r="U424" s="36">
        <f>SUMIFS(СВЦЭМ!$L$34:$L$777,СВЦЭМ!$A$34:$A$777,$A424,СВЦЭМ!$B$34:$B$777,U$423)+'СЕТ СН'!$F$16</f>
        <v>0</v>
      </c>
      <c r="V424" s="36">
        <f>SUMIFS(СВЦЭМ!$L$34:$L$777,СВЦЭМ!$A$34:$A$777,$A424,СВЦЭМ!$B$34:$B$777,V$423)+'СЕТ СН'!$F$16</f>
        <v>0</v>
      </c>
      <c r="W424" s="36">
        <f>SUMIFS(СВЦЭМ!$L$34:$L$777,СВЦЭМ!$A$34:$A$777,$A424,СВЦЭМ!$B$34:$B$777,W$423)+'СЕТ СН'!$F$16</f>
        <v>0</v>
      </c>
      <c r="X424" s="36">
        <f>SUMIFS(СВЦЭМ!$L$34:$L$777,СВЦЭМ!$A$34:$A$777,$A424,СВЦЭМ!$B$34:$B$777,X$423)+'СЕТ СН'!$F$16</f>
        <v>0</v>
      </c>
      <c r="Y424" s="36">
        <f>SUMIFS(СВЦЭМ!$L$34:$L$777,СВЦЭМ!$A$34:$A$777,$A424,СВЦЭМ!$B$34:$B$777,Y$423)+'СЕТ СН'!$F$16</f>
        <v>0</v>
      </c>
      <c r="AA424" s="45"/>
    </row>
    <row r="425" spans="1:27" ht="15.75" hidden="1" x14ac:dyDescent="0.2">
      <c r="A425" s="35">
        <f>A424+1</f>
        <v>43863</v>
      </c>
      <c r="B425" s="36">
        <f>SUMIFS(СВЦЭМ!$L$34:$L$777,СВЦЭМ!$A$34:$A$777,$A425,СВЦЭМ!$B$34:$B$777,B$423)+'СЕТ СН'!$F$16</f>
        <v>0</v>
      </c>
      <c r="C425" s="36">
        <f>SUMIFS(СВЦЭМ!$L$34:$L$777,СВЦЭМ!$A$34:$A$777,$A425,СВЦЭМ!$B$34:$B$777,C$423)+'СЕТ СН'!$F$16</f>
        <v>0</v>
      </c>
      <c r="D425" s="36">
        <f>SUMIFS(СВЦЭМ!$L$34:$L$777,СВЦЭМ!$A$34:$A$777,$A425,СВЦЭМ!$B$34:$B$777,D$423)+'СЕТ СН'!$F$16</f>
        <v>0</v>
      </c>
      <c r="E425" s="36">
        <f>SUMIFS(СВЦЭМ!$L$34:$L$777,СВЦЭМ!$A$34:$A$777,$A425,СВЦЭМ!$B$34:$B$777,E$423)+'СЕТ СН'!$F$16</f>
        <v>0</v>
      </c>
      <c r="F425" s="36">
        <f>SUMIFS(СВЦЭМ!$L$34:$L$777,СВЦЭМ!$A$34:$A$777,$A425,СВЦЭМ!$B$34:$B$777,F$423)+'СЕТ СН'!$F$16</f>
        <v>0</v>
      </c>
      <c r="G425" s="36">
        <f>SUMIFS(СВЦЭМ!$L$34:$L$777,СВЦЭМ!$A$34:$A$777,$A425,СВЦЭМ!$B$34:$B$777,G$423)+'СЕТ СН'!$F$16</f>
        <v>0</v>
      </c>
      <c r="H425" s="36">
        <f>SUMIFS(СВЦЭМ!$L$34:$L$777,СВЦЭМ!$A$34:$A$777,$A425,СВЦЭМ!$B$34:$B$777,H$423)+'СЕТ СН'!$F$16</f>
        <v>0</v>
      </c>
      <c r="I425" s="36">
        <f>SUMIFS(СВЦЭМ!$L$34:$L$777,СВЦЭМ!$A$34:$A$777,$A425,СВЦЭМ!$B$34:$B$777,I$423)+'СЕТ СН'!$F$16</f>
        <v>0</v>
      </c>
      <c r="J425" s="36">
        <f>SUMIFS(СВЦЭМ!$L$34:$L$777,СВЦЭМ!$A$34:$A$777,$A425,СВЦЭМ!$B$34:$B$777,J$423)+'СЕТ СН'!$F$16</f>
        <v>0</v>
      </c>
      <c r="K425" s="36">
        <f>SUMIFS(СВЦЭМ!$L$34:$L$777,СВЦЭМ!$A$34:$A$777,$A425,СВЦЭМ!$B$34:$B$777,K$423)+'СЕТ СН'!$F$16</f>
        <v>0</v>
      </c>
      <c r="L425" s="36">
        <f>SUMIFS(СВЦЭМ!$L$34:$L$777,СВЦЭМ!$A$34:$A$777,$A425,СВЦЭМ!$B$34:$B$777,L$423)+'СЕТ СН'!$F$16</f>
        <v>0</v>
      </c>
      <c r="M425" s="36">
        <f>SUMIFS(СВЦЭМ!$L$34:$L$777,СВЦЭМ!$A$34:$A$777,$A425,СВЦЭМ!$B$34:$B$777,M$423)+'СЕТ СН'!$F$16</f>
        <v>0</v>
      </c>
      <c r="N425" s="36">
        <f>SUMIFS(СВЦЭМ!$L$34:$L$777,СВЦЭМ!$A$34:$A$777,$A425,СВЦЭМ!$B$34:$B$777,N$423)+'СЕТ СН'!$F$16</f>
        <v>0</v>
      </c>
      <c r="O425" s="36">
        <f>SUMIFS(СВЦЭМ!$L$34:$L$777,СВЦЭМ!$A$34:$A$777,$A425,СВЦЭМ!$B$34:$B$777,O$423)+'СЕТ СН'!$F$16</f>
        <v>0</v>
      </c>
      <c r="P425" s="36">
        <f>SUMIFS(СВЦЭМ!$L$34:$L$777,СВЦЭМ!$A$34:$A$777,$A425,СВЦЭМ!$B$34:$B$777,P$423)+'СЕТ СН'!$F$16</f>
        <v>0</v>
      </c>
      <c r="Q425" s="36">
        <f>SUMIFS(СВЦЭМ!$L$34:$L$777,СВЦЭМ!$A$34:$A$777,$A425,СВЦЭМ!$B$34:$B$777,Q$423)+'СЕТ СН'!$F$16</f>
        <v>0</v>
      </c>
      <c r="R425" s="36">
        <f>SUMIFS(СВЦЭМ!$L$34:$L$777,СВЦЭМ!$A$34:$A$777,$A425,СВЦЭМ!$B$34:$B$777,R$423)+'СЕТ СН'!$F$16</f>
        <v>0</v>
      </c>
      <c r="S425" s="36">
        <f>SUMIFS(СВЦЭМ!$L$34:$L$777,СВЦЭМ!$A$34:$A$777,$A425,СВЦЭМ!$B$34:$B$777,S$423)+'СЕТ СН'!$F$16</f>
        <v>0</v>
      </c>
      <c r="T425" s="36">
        <f>SUMIFS(СВЦЭМ!$L$34:$L$777,СВЦЭМ!$A$34:$A$777,$A425,СВЦЭМ!$B$34:$B$777,T$423)+'СЕТ СН'!$F$16</f>
        <v>0</v>
      </c>
      <c r="U425" s="36">
        <f>SUMIFS(СВЦЭМ!$L$34:$L$777,СВЦЭМ!$A$34:$A$777,$A425,СВЦЭМ!$B$34:$B$777,U$423)+'СЕТ СН'!$F$16</f>
        <v>0</v>
      </c>
      <c r="V425" s="36">
        <f>SUMIFS(СВЦЭМ!$L$34:$L$777,СВЦЭМ!$A$34:$A$777,$A425,СВЦЭМ!$B$34:$B$777,V$423)+'СЕТ СН'!$F$16</f>
        <v>0</v>
      </c>
      <c r="W425" s="36">
        <f>SUMIFS(СВЦЭМ!$L$34:$L$777,СВЦЭМ!$A$34:$A$777,$A425,СВЦЭМ!$B$34:$B$777,W$423)+'СЕТ СН'!$F$16</f>
        <v>0</v>
      </c>
      <c r="X425" s="36">
        <f>SUMIFS(СВЦЭМ!$L$34:$L$777,СВЦЭМ!$A$34:$A$777,$A425,СВЦЭМ!$B$34:$B$777,X$423)+'СЕТ СН'!$F$16</f>
        <v>0</v>
      </c>
      <c r="Y425" s="36">
        <f>SUMIFS(СВЦЭМ!$L$34:$L$777,СВЦЭМ!$A$34:$A$777,$A425,СВЦЭМ!$B$34:$B$777,Y$423)+'СЕТ СН'!$F$16</f>
        <v>0</v>
      </c>
    </row>
    <row r="426" spans="1:27" ht="15.75" hidden="1" x14ac:dyDescent="0.2">
      <c r="A426" s="35">
        <f t="shared" ref="A426:A454" si="12">A425+1</f>
        <v>43864</v>
      </c>
      <c r="B426" s="36">
        <f>SUMIFS(СВЦЭМ!$L$34:$L$777,СВЦЭМ!$A$34:$A$777,$A426,СВЦЭМ!$B$34:$B$777,B$423)+'СЕТ СН'!$F$16</f>
        <v>0</v>
      </c>
      <c r="C426" s="36">
        <f>SUMIFS(СВЦЭМ!$L$34:$L$777,СВЦЭМ!$A$34:$A$777,$A426,СВЦЭМ!$B$34:$B$777,C$423)+'СЕТ СН'!$F$16</f>
        <v>0</v>
      </c>
      <c r="D426" s="36">
        <f>SUMIFS(СВЦЭМ!$L$34:$L$777,СВЦЭМ!$A$34:$A$777,$A426,СВЦЭМ!$B$34:$B$777,D$423)+'СЕТ СН'!$F$16</f>
        <v>0</v>
      </c>
      <c r="E426" s="36">
        <f>SUMIFS(СВЦЭМ!$L$34:$L$777,СВЦЭМ!$A$34:$A$777,$A426,СВЦЭМ!$B$34:$B$777,E$423)+'СЕТ СН'!$F$16</f>
        <v>0</v>
      </c>
      <c r="F426" s="36">
        <f>SUMIFS(СВЦЭМ!$L$34:$L$777,СВЦЭМ!$A$34:$A$777,$A426,СВЦЭМ!$B$34:$B$777,F$423)+'СЕТ СН'!$F$16</f>
        <v>0</v>
      </c>
      <c r="G426" s="36">
        <f>SUMIFS(СВЦЭМ!$L$34:$L$777,СВЦЭМ!$A$34:$A$777,$A426,СВЦЭМ!$B$34:$B$777,G$423)+'СЕТ СН'!$F$16</f>
        <v>0</v>
      </c>
      <c r="H426" s="36">
        <f>SUMIFS(СВЦЭМ!$L$34:$L$777,СВЦЭМ!$A$34:$A$777,$A426,СВЦЭМ!$B$34:$B$777,H$423)+'СЕТ СН'!$F$16</f>
        <v>0</v>
      </c>
      <c r="I426" s="36">
        <f>SUMIFS(СВЦЭМ!$L$34:$L$777,СВЦЭМ!$A$34:$A$777,$A426,СВЦЭМ!$B$34:$B$777,I$423)+'СЕТ СН'!$F$16</f>
        <v>0</v>
      </c>
      <c r="J426" s="36">
        <f>SUMIFS(СВЦЭМ!$L$34:$L$777,СВЦЭМ!$A$34:$A$777,$A426,СВЦЭМ!$B$34:$B$777,J$423)+'СЕТ СН'!$F$16</f>
        <v>0</v>
      </c>
      <c r="K426" s="36">
        <f>SUMIFS(СВЦЭМ!$L$34:$L$777,СВЦЭМ!$A$34:$A$777,$A426,СВЦЭМ!$B$34:$B$777,K$423)+'СЕТ СН'!$F$16</f>
        <v>0</v>
      </c>
      <c r="L426" s="36">
        <f>SUMIFS(СВЦЭМ!$L$34:$L$777,СВЦЭМ!$A$34:$A$777,$A426,СВЦЭМ!$B$34:$B$777,L$423)+'СЕТ СН'!$F$16</f>
        <v>0</v>
      </c>
      <c r="M426" s="36">
        <f>SUMIFS(СВЦЭМ!$L$34:$L$777,СВЦЭМ!$A$34:$A$777,$A426,СВЦЭМ!$B$34:$B$777,M$423)+'СЕТ СН'!$F$16</f>
        <v>0</v>
      </c>
      <c r="N426" s="36">
        <f>SUMIFS(СВЦЭМ!$L$34:$L$777,СВЦЭМ!$A$34:$A$777,$A426,СВЦЭМ!$B$34:$B$777,N$423)+'СЕТ СН'!$F$16</f>
        <v>0</v>
      </c>
      <c r="O426" s="36">
        <f>SUMIFS(СВЦЭМ!$L$34:$L$777,СВЦЭМ!$A$34:$A$777,$A426,СВЦЭМ!$B$34:$B$777,O$423)+'СЕТ СН'!$F$16</f>
        <v>0</v>
      </c>
      <c r="P426" s="36">
        <f>SUMIFS(СВЦЭМ!$L$34:$L$777,СВЦЭМ!$A$34:$A$777,$A426,СВЦЭМ!$B$34:$B$777,P$423)+'СЕТ СН'!$F$16</f>
        <v>0</v>
      </c>
      <c r="Q426" s="36">
        <f>SUMIFS(СВЦЭМ!$L$34:$L$777,СВЦЭМ!$A$34:$A$777,$A426,СВЦЭМ!$B$34:$B$777,Q$423)+'СЕТ СН'!$F$16</f>
        <v>0</v>
      </c>
      <c r="R426" s="36">
        <f>SUMIFS(СВЦЭМ!$L$34:$L$777,СВЦЭМ!$A$34:$A$777,$A426,СВЦЭМ!$B$34:$B$777,R$423)+'СЕТ СН'!$F$16</f>
        <v>0</v>
      </c>
      <c r="S426" s="36">
        <f>SUMIFS(СВЦЭМ!$L$34:$L$777,СВЦЭМ!$A$34:$A$777,$A426,СВЦЭМ!$B$34:$B$777,S$423)+'СЕТ СН'!$F$16</f>
        <v>0</v>
      </c>
      <c r="T426" s="36">
        <f>SUMIFS(СВЦЭМ!$L$34:$L$777,СВЦЭМ!$A$34:$A$777,$A426,СВЦЭМ!$B$34:$B$777,T$423)+'СЕТ СН'!$F$16</f>
        <v>0</v>
      </c>
      <c r="U426" s="36">
        <f>SUMIFS(СВЦЭМ!$L$34:$L$777,СВЦЭМ!$A$34:$A$777,$A426,СВЦЭМ!$B$34:$B$777,U$423)+'СЕТ СН'!$F$16</f>
        <v>0</v>
      </c>
      <c r="V426" s="36">
        <f>SUMIFS(СВЦЭМ!$L$34:$L$777,СВЦЭМ!$A$34:$A$777,$A426,СВЦЭМ!$B$34:$B$777,V$423)+'СЕТ СН'!$F$16</f>
        <v>0</v>
      </c>
      <c r="W426" s="36">
        <f>SUMIFS(СВЦЭМ!$L$34:$L$777,СВЦЭМ!$A$34:$A$777,$A426,СВЦЭМ!$B$34:$B$777,W$423)+'СЕТ СН'!$F$16</f>
        <v>0</v>
      </c>
      <c r="X426" s="36">
        <f>SUMIFS(СВЦЭМ!$L$34:$L$777,СВЦЭМ!$A$34:$A$777,$A426,СВЦЭМ!$B$34:$B$777,X$423)+'СЕТ СН'!$F$16</f>
        <v>0</v>
      </c>
      <c r="Y426" s="36">
        <f>SUMIFS(СВЦЭМ!$L$34:$L$777,СВЦЭМ!$A$34:$A$777,$A426,СВЦЭМ!$B$34:$B$777,Y$423)+'СЕТ СН'!$F$16</f>
        <v>0</v>
      </c>
    </row>
    <row r="427" spans="1:27" ht="15.75" hidden="1" x14ac:dyDescent="0.2">
      <c r="A427" s="35">
        <f t="shared" si="12"/>
        <v>43865</v>
      </c>
      <c r="B427" s="36">
        <f>SUMIFS(СВЦЭМ!$L$34:$L$777,СВЦЭМ!$A$34:$A$777,$A427,СВЦЭМ!$B$34:$B$777,B$423)+'СЕТ СН'!$F$16</f>
        <v>0</v>
      </c>
      <c r="C427" s="36">
        <f>SUMIFS(СВЦЭМ!$L$34:$L$777,СВЦЭМ!$A$34:$A$777,$A427,СВЦЭМ!$B$34:$B$777,C$423)+'СЕТ СН'!$F$16</f>
        <v>0</v>
      </c>
      <c r="D427" s="36">
        <f>SUMIFS(СВЦЭМ!$L$34:$L$777,СВЦЭМ!$A$34:$A$777,$A427,СВЦЭМ!$B$34:$B$777,D$423)+'СЕТ СН'!$F$16</f>
        <v>0</v>
      </c>
      <c r="E427" s="36">
        <f>SUMIFS(СВЦЭМ!$L$34:$L$777,СВЦЭМ!$A$34:$A$777,$A427,СВЦЭМ!$B$34:$B$777,E$423)+'СЕТ СН'!$F$16</f>
        <v>0</v>
      </c>
      <c r="F427" s="36">
        <f>SUMIFS(СВЦЭМ!$L$34:$L$777,СВЦЭМ!$A$34:$A$777,$A427,СВЦЭМ!$B$34:$B$777,F$423)+'СЕТ СН'!$F$16</f>
        <v>0</v>
      </c>
      <c r="G427" s="36">
        <f>SUMIFS(СВЦЭМ!$L$34:$L$777,СВЦЭМ!$A$34:$A$777,$A427,СВЦЭМ!$B$34:$B$777,G$423)+'СЕТ СН'!$F$16</f>
        <v>0</v>
      </c>
      <c r="H427" s="36">
        <f>SUMIFS(СВЦЭМ!$L$34:$L$777,СВЦЭМ!$A$34:$A$777,$A427,СВЦЭМ!$B$34:$B$777,H$423)+'СЕТ СН'!$F$16</f>
        <v>0</v>
      </c>
      <c r="I427" s="36">
        <f>SUMIFS(СВЦЭМ!$L$34:$L$777,СВЦЭМ!$A$34:$A$777,$A427,СВЦЭМ!$B$34:$B$777,I$423)+'СЕТ СН'!$F$16</f>
        <v>0</v>
      </c>
      <c r="J427" s="36">
        <f>SUMIFS(СВЦЭМ!$L$34:$L$777,СВЦЭМ!$A$34:$A$777,$A427,СВЦЭМ!$B$34:$B$777,J$423)+'СЕТ СН'!$F$16</f>
        <v>0</v>
      </c>
      <c r="K427" s="36">
        <f>SUMIFS(СВЦЭМ!$L$34:$L$777,СВЦЭМ!$A$34:$A$777,$A427,СВЦЭМ!$B$34:$B$777,K$423)+'СЕТ СН'!$F$16</f>
        <v>0</v>
      </c>
      <c r="L427" s="36">
        <f>SUMIFS(СВЦЭМ!$L$34:$L$777,СВЦЭМ!$A$34:$A$777,$A427,СВЦЭМ!$B$34:$B$777,L$423)+'СЕТ СН'!$F$16</f>
        <v>0</v>
      </c>
      <c r="M427" s="36">
        <f>SUMIFS(СВЦЭМ!$L$34:$L$777,СВЦЭМ!$A$34:$A$777,$A427,СВЦЭМ!$B$34:$B$777,M$423)+'СЕТ СН'!$F$16</f>
        <v>0</v>
      </c>
      <c r="N427" s="36">
        <f>SUMIFS(СВЦЭМ!$L$34:$L$777,СВЦЭМ!$A$34:$A$777,$A427,СВЦЭМ!$B$34:$B$777,N$423)+'СЕТ СН'!$F$16</f>
        <v>0</v>
      </c>
      <c r="O427" s="36">
        <f>SUMIFS(СВЦЭМ!$L$34:$L$777,СВЦЭМ!$A$34:$A$777,$A427,СВЦЭМ!$B$34:$B$777,O$423)+'СЕТ СН'!$F$16</f>
        <v>0</v>
      </c>
      <c r="P427" s="36">
        <f>SUMIFS(СВЦЭМ!$L$34:$L$777,СВЦЭМ!$A$34:$A$777,$A427,СВЦЭМ!$B$34:$B$777,P$423)+'СЕТ СН'!$F$16</f>
        <v>0</v>
      </c>
      <c r="Q427" s="36">
        <f>SUMIFS(СВЦЭМ!$L$34:$L$777,СВЦЭМ!$A$34:$A$777,$A427,СВЦЭМ!$B$34:$B$777,Q$423)+'СЕТ СН'!$F$16</f>
        <v>0</v>
      </c>
      <c r="R427" s="36">
        <f>SUMIFS(СВЦЭМ!$L$34:$L$777,СВЦЭМ!$A$34:$A$777,$A427,СВЦЭМ!$B$34:$B$777,R$423)+'СЕТ СН'!$F$16</f>
        <v>0</v>
      </c>
      <c r="S427" s="36">
        <f>SUMIFS(СВЦЭМ!$L$34:$L$777,СВЦЭМ!$A$34:$A$777,$A427,СВЦЭМ!$B$34:$B$777,S$423)+'СЕТ СН'!$F$16</f>
        <v>0</v>
      </c>
      <c r="T427" s="36">
        <f>SUMIFS(СВЦЭМ!$L$34:$L$777,СВЦЭМ!$A$34:$A$777,$A427,СВЦЭМ!$B$34:$B$777,T$423)+'СЕТ СН'!$F$16</f>
        <v>0</v>
      </c>
      <c r="U427" s="36">
        <f>SUMIFS(СВЦЭМ!$L$34:$L$777,СВЦЭМ!$A$34:$A$777,$A427,СВЦЭМ!$B$34:$B$777,U$423)+'СЕТ СН'!$F$16</f>
        <v>0</v>
      </c>
      <c r="V427" s="36">
        <f>SUMIFS(СВЦЭМ!$L$34:$L$777,СВЦЭМ!$A$34:$A$777,$A427,СВЦЭМ!$B$34:$B$777,V$423)+'СЕТ СН'!$F$16</f>
        <v>0</v>
      </c>
      <c r="W427" s="36">
        <f>SUMIFS(СВЦЭМ!$L$34:$L$777,СВЦЭМ!$A$34:$A$777,$A427,СВЦЭМ!$B$34:$B$777,W$423)+'СЕТ СН'!$F$16</f>
        <v>0</v>
      </c>
      <c r="X427" s="36">
        <f>SUMIFS(СВЦЭМ!$L$34:$L$777,СВЦЭМ!$A$34:$A$777,$A427,СВЦЭМ!$B$34:$B$777,X$423)+'СЕТ СН'!$F$16</f>
        <v>0</v>
      </c>
      <c r="Y427" s="36">
        <f>SUMIFS(СВЦЭМ!$L$34:$L$777,СВЦЭМ!$A$34:$A$777,$A427,СВЦЭМ!$B$34:$B$777,Y$423)+'СЕТ СН'!$F$16</f>
        <v>0</v>
      </c>
    </row>
    <row r="428" spans="1:27" ht="15.75" hidden="1" x14ac:dyDescent="0.2">
      <c r="A428" s="35">
        <f t="shared" si="12"/>
        <v>43866</v>
      </c>
      <c r="B428" s="36">
        <f>SUMIFS(СВЦЭМ!$L$34:$L$777,СВЦЭМ!$A$34:$A$777,$A428,СВЦЭМ!$B$34:$B$777,B$423)+'СЕТ СН'!$F$16</f>
        <v>0</v>
      </c>
      <c r="C428" s="36">
        <f>SUMIFS(СВЦЭМ!$L$34:$L$777,СВЦЭМ!$A$34:$A$777,$A428,СВЦЭМ!$B$34:$B$777,C$423)+'СЕТ СН'!$F$16</f>
        <v>0</v>
      </c>
      <c r="D428" s="36">
        <f>SUMIFS(СВЦЭМ!$L$34:$L$777,СВЦЭМ!$A$34:$A$777,$A428,СВЦЭМ!$B$34:$B$777,D$423)+'СЕТ СН'!$F$16</f>
        <v>0</v>
      </c>
      <c r="E428" s="36">
        <f>SUMIFS(СВЦЭМ!$L$34:$L$777,СВЦЭМ!$A$34:$A$777,$A428,СВЦЭМ!$B$34:$B$777,E$423)+'СЕТ СН'!$F$16</f>
        <v>0</v>
      </c>
      <c r="F428" s="36">
        <f>SUMIFS(СВЦЭМ!$L$34:$L$777,СВЦЭМ!$A$34:$A$777,$A428,СВЦЭМ!$B$34:$B$777,F$423)+'СЕТ СН'!$F$16</f>
        <v>0</v>
      </c>
      <c r="G428" s="36">
        <f>SUMIFS(СВЦЭМ!$L$34:$L$777,СВЦЭМ!$A$34:$A$777,$A428,СВЦЭМ!$B$34:$B$777,G$423)+'СЕТ СН'!$F$16</f>
        <v>0</v>
      </c>
      <c r="H428" s="36">
        <f>SUMIFS(СВЦЭМ!$L$34:$L$777,СВЦЭМ!$A$34:$A$777,$A428,СВЦЭМ!$B$34:$B$777,H$423)+'СЕТ СН'!$F$16</f>
        <v>0</v>
      </c>
      <c r="I428" s="36">
        <f>SUMIFS(СВЦЭМ!$L$34:$L$777,СВЦЭМ!$A$34:$A$777,$A428,СВЦЭМ!$B$34:$B$777,I$423)+'СЕТ СН'!$F$16</f>
        <v>0</v>
      </c>
      <c r="J428" s="36">
        <f>SUMIFS(СВЦЭМ!$L$34:$L$777,СВЦЭМ!$A$34:$A$777,$A428,СВЦЭМ!$B$34:$B$777,J$423)+'СЕТ СН'!$F$16</f>
        <v>0</v>
      </c>
      <c r="K428" s="36">
        <f>SUMIFS(СВЦЭМ!$L$34:$L$777,СВЦЭМ!$A$34:$A$777,$A428,СВЦЭМ!$B$34:$B$777,K$423)+'СЕТ СН'!$F$16</f>
        <v>0</v>
      </c>
      <c r="L428" s="36">
        <f>SUMIFS(СВЦЭМ!$L$34:$L$777,СВЦЭМ!$A$34:$A$777,$A428,СВЦЭМ!$B$34:$B$777,L$423)+'СЕТ СН'!$F$16</f>
        <v>0</v>
      </c>
      <c r="M428" s="36">
        <f>SUMIFS(СВЦЭМ!$L$34:$L$777,СВЦЭМ!$A$34:$A$777,$A428,СВЦЭМ!$B$34:$B$777,M$423)+'СЕТ СН'!$F$16</f>
        <v>0</v>
      </c>
      <c r="N428" s="36">
        <f>SUMIFS(СВЦЭМ!$L$34:$L$777,СВЦЭМ!$A$34:$A$777,$A428,СВЦЭМ!$B$34:$B$777,N$423)+'СЕТ СН'!$F$16</f>
        <v>0</v>
      </c>
      <c r="O428" s="36">
        <f>SUMIFS(СВЦЭМ!$L$34:$L$777,СВЦЭМ!$A$34:$A$777,$A428,СВЦЭМ!$B$34:$B$777,O$423)+'СЕТ СН'!$F$16</f>
        <v>0</v>
      </c>
      <c r="P428" s="36">
        <f>SUMIFS(СВЦЭМ!$L$34:$L$777,СВЦЭМ!$A$34:$A$777,$A428,СВЦЭМ!$B$34:$B$777,P$423)+'СЕТ СН'!$F$16</f>
        <v>0</v>
      </c>
      <c r="Q428" s="36">
        <f>SUMIFS(СВЦЭМ!$L$34:$L$777,СВЦЭМ!$A$34:$A$777,$A428,СВЦЭМ!$B$34:$B$777,Q$423)+'СЕТ СН'!$F$16</f>
        <v>0</v>
      </c>
      <c r="R428" s="36">
        <f>SUMIFS(СВЦЭМ!$L$34:$L$777,СВЦЭМ!$A$34:$A$777,$A428,СВЦЭМ!$B$34:$B$777,R$423)+'СЕТ СН'!$F$16</f>
        <v>0</v>
      </c>
      <c r="S428" s="36">
        <f>SUMIFS(СВЦЭМ!$L$34:$L$777,СВЦЭМ!$A$34:$A$777,$A428,СВЦЭМ!$B$34:$B$777,S$423)+'СЕТ СН'!$F$16</f>
        <v>0</v>
      </c>
      <c r="T428" s="36">
        <f>SUMIFS(СВЦЭМ!$L$34:$L$777,СВЦЭМ!$A$34:$A$777,$A428,СВЦЭМ!$B$34:$B$777,T$423)+'СЕТ СН'!$F$16</f>
        <v>0</v>
      </c>
      <c r="U428" s="36">
        <f>SUMIFS(СВЦЭМ!$L$34:$L$777,СВЦЭМ!$A$34:$A$777,$A428,СВЦЭМ!$B$34:$B$777,U$423)+'СЕТ СН'!$F$16</f>
        <v>0</v>
      </c>
      <c r="V428" s="36">
        <f>SUMIFS(СВЦЭМ!$L$34:$L$777,СВЦЭМ!$A$34:$A$777,$A428,СВЦЭМ!$B$34:$B$777,V$423)+'СЕТ СН'!$F$16</f>
        <v>0</v>
      </c>
      <c r="W428" s="36">
        <f>SUMIFS(СВЦЭМ!$L$34:$L$777,СВЦЭМ!$A$34:$A$777,$A428,СВЦЭМ!$B$34:$B$777,W$423)+'СЕТ СН'!$F$16</f>
        <v>0</v>
      </c>
      <c r="X428" s="36">
        <f>SUMIFS(СВЦЭМ!$L$34:$L$777,СВЦЭМ!$A$34:$A$777,$A428,СВЦЭМ!$B$34:$B$777,X$423)+'СЕТ СН'!$F$16</f>
        <v>0</v>
      </c>
      <c r="Y428" s="36">
        <f>SUMIFS(СВЦЭМ!$L$34:$L$777,СВЦЭМ!$A$34:$A$777,$A428,СВЦЭМ!$B$34:$B$777,Y$423)+'СЕТ СН'!$F$16</f>
        <v>0</v>
      </c>
    </row>
    <row r="429" spans="1:27" ht="15.75" hidden="1" x14ac:dyDescent="0.2">
      <c r="A429" s="35">
        <f t="shared" si="12"/>
        <v>43867</v>
      </c>
      <c r="B429" s="36">
        <f>SUMIFS(СВЦЭМ!$L$34:$L$777,СВЦЭМ!$A$34:$A$777,$A429,СВЦЭМ!$B$34:$B$777,B$423)+'СЕТ СН'!$F$16</f>
        <v>0</v>
      </c>
      <c r="C429" s="36">
        <f>SUMIFS(СВЦЭМ!$L$34:$L$777,СВЦЭМ!$A$34:$A$777,$A429,СВЦЭМ!$B$34:$B$777,C$423)+'СЕТ СН'!$F$16</f>
        <v>0</v>
      </c>
      <c r="D429" s="36">
        <f>SUMIFS(СВЦЭМ!$L$34:$L$777,СВЦЭМ!$A$34:$A$777,$A429,СВЦЭМ!$B$34:$B$777,D$423)+'СЕТ СН'!$F$16</f>
        <v>0</v>
      </c>
      <c r="E429" s="36">
        <f>SUMIFS(СВЦЭМ!$L$34:$L$777,СВЦЭМ!$A$34:$A$777,$A429,СВЦЭМ!$B$34:$B$777,E$423)+'СЕТ СН'!$F$16</f>
        <v>0</v>
      </c>
      <c r="F429" s="36">
        <f>SUMIFS(СВЦЭМ!$L$34:$L$777,СВЦЭМ!$A$34:$A$777,$A429,СВЦЭМ!$B$34:$B$777,F$423)+'СЕТ СН'!$F$16</f>
        <v>0</v>
      </c>
      <c r="G429" s="36">
        <f>SUMIFS(СВЦЭМ!$L$34:$L$777,СВЦЭМ!$A$34:$A$777,$A429,СВЦЭМ!$B$34:$B$777,G$423)+'СЕТ СН'!$F$16</f>
        <v>0</v>
      </c>
      <c r="H429" s="36">
        <f>SUMIFS(СВЦЭМ!$L$34:$L$777,СВЦЭМ!$A$34:$A$777,$A429,СВЦЭМ!$B$34:$B$777,H$423)+'СЕТ СН'!$F$16</f>
        <v>0</v>
      </c>
      <c r="I429" s="36">
        <f>SUMIFS(СВЦЭМ!$L$34:$L$777,СВЦЭМ!$A$34:$A$777,$A429,СВЦЭМ!$B$34:$B$777,I$423)+'СЕТ СН'!$F$16</f>
        <v>0</v>
      </c>
      <c r="J429" s="36">
        <f>SUMIFS(СВЦЭМ!$L$34:$L$777,СВЦЭМ!$A$34:$A$777,$A429,СВЦЭМ!$B$34:$B$777,J$423)+'СЕТ СН'!$F$16</f>
        <v>0</v>
      </c>
      <c r="K429" s="36">
        <f>SUMIFS(СВЦЭМ!$L$34:$L$777,СВЦЭМ!$A$34:$A$777,$A429,СВЦЭМ!$B$34:$B$777,K$423)+'СЕТ СН'!$F$16</f>
        <v>0</v>
      </c>
      <c r="L429" s="36">
        <f>SUMIFS(СВЦЭМ!$L$34:$L$777,СВЦЭМ!$A$34:$A$777,$A429,СВЦЭМ!$B$34:$B$777,L$423)+'СЕТ СН'!$F$16</f>
        <v>0</v>
      </c>
      <c r="M429" s="36">
        <f>SUMIFS(СВЦЭМ!$L$34:$L$777,СВЦЭМ!$A$34:$A$777,$A429,СВЦЭМ!$B$34:$B$777,M$423)+'СЕТ СН'!$F$16</f>
        <v>0</v>
      </c>
      <c r="N429" s="36">
        <f>SUMIFS(СВЦЭМ!$L$34:$L$777,СВЦЭМ!$A$34:$A$777,$A429,СВЦЭМ!$B$34:$B$777,N$423)+'СЕТ СН'!$F$16</f>
        <v>0</v>
      </c>
      <c r="O429" s="36">
        <f>SUMIFS(СВЦЭМ!$L$34:$L$777,СВЦЭМ!$A$34:$A$777,$A429,СВЦЭМ!$B$34:$B$777,O$423)+'СЕТ СН'!$F$16</f>
        <v>0</v>
      </c>
      <c r="P429" s="36">
        <f>SUMIFS(СВЦЭМ!$L$34:$L$777,СВЦЭМ!$A$34:$A$777,$A429,СВЦЭМ!$B$34:$B$777,P$423)+'СЕТ СН'!$F$16</f>
        <v>0</v>
      </c>
      <c r="Q429" s="36">
        <f>SUMIFS(СВЦЭМ!$L$34:$L$777,СВЦЭМ!$A$34:$A$777,$A429,СВЦЭМ!$B$34:$B$777,Q$423)+'СЕТ СН'!$F$16</f>
        <v>0</v>
      </c>
      <c r="R429" s="36">
        <f>SUMIFS(СВЦЭМ!$L$34:$L$777,СВЦЭМ!$A$34:$A$777,$A429,СВЦЭМ!$B$34:$B$777,R$423)+'СЕТ СН'!$F$16</f>
        <v>0</v>
      </c>
      <c r="S429" s="36">
        <f>SUMIFS(СВЦЭМ!$L$34:$L$777,СВЦЭМ!$A$34:$A$777,$A429,СВЦЭМ!$B$34:$B$777,S$423)+'СЕТ СН'!$F$16</f>
        <v>0</v>
      </c>
      <c r="T429" s="36">
        <f>SUMIFS(СВЦЭМ!$L$34:$L$777,СВЦЭМ!$A$34:$A$777,$A429,СВЦЭМ!$B$34:$B$777,T$423)+'СЕТ СН'!$F$16</f>
        <v>0</v>
      </c>
      <c r="U429" s="36">
        <f>SUMIFS(СВЦЭМ!$L$34:$L$777,СВЦЭМ!$A$34:$A$777,$A429,СВЦЭМ!$B$34:$B$777,U$423)+'СЕТ СН'!$F$16</f>
        <v>0</v>
      </c>
      <c r="V429" s="36">
        <f>SUMIFS(СВЦЭМ!$L$34:$L$777,СВЦЭМ!$A$34:$A$777,$A429,СВЦЭМ!$B$34:$B$777,V$423)+'СЕТ СН'!$F$16</f>
        <v>0</v>
      </c>
      <c r="W429" s="36">
        <f>SUMIFS(СВЦЭМ!$L$34:$L$777,СВЦЭМ!$A$34:$A$777,$A429,СВЦЭМ!$B$34:$B$777,W$423)+'СЕТ СН'!$F$16</f>
        <v>0</v>
      </c>
      <c r="X429" s="36">
        <f>SUMIFS(СВЦЭМ!$L$34:$L$777,СВЦЭМ!$A$34:$A$777,$A429,СВЦЭМ!$B$34:$B$777,X$423)+'СЕТ СН'!$F$16</f>
        <v>0</v>
      </c>
      <c r="Y429" s="36">
        <f>SUMIFS(СВЦЭМ!$L$34:$L$777,СВЦЭМ!$A$34:$A$777,$A429,СВЦЭМ!$B$34:$B$777,Y$423)+'СЕТ СН'!$F$16</f>
        <v>0</v>
      </c>
    </row>
    <row r="430" spans="1:27" ht="15.75" hidden="1" x14ac:dyDescent="0.2">
      <c r="A430" s="35">
        <f t="shared" si="12"/>
        <v>43868</v>
      </c>
      <c r="B430" s="36">
        <f>SUMIFS(СВЦЭМ!$L$34:$L$777,СВЦЭМ!$A$34:$A$777,$A430,СВЦЭМ!$B$34:$B$777,B$423)+'СЕТ СН'!$F$16</f>
        <v>0</v>
      </c>
      <c r="C430" s="36">
        <f>SUMIFS(СВЦЭМ!$L$34:$L$777,СВЦЭМ!$A$34:$A$777,$A430,СВЦЭМ!$B$34:$B$777,C$423)+'СЕТ СН'!$F$16</f>
        <v>0</v>
      </c>
      <c r="D430" s="36">
        <f>SUMIFS(СВЦЭМ!$L$34:$L$777,СВЦЭМ!$A$34:$A$777,$A430,СВЦЭМ!$B$34:$B$777,D$423)+'СЕТ СН'!$F$16</f>
        <v>0</v>
      </c>
      <c r="E430" s="36">
        <f>SUMIFS(СВЦЭМ!$L$34:$L$777,СВЦЭМ!$A$34:$A$777,$A430,СВЦЭМ!$B$34:$B$777,E$423)+'СЕТ СН'!$F$16</f>
        <v>0</v>
      </c>
      <c r="F430" s="36">
        <f>SUMIFS(СВЦЭМ!$L$34:$L$777,СВЦЭМ!$A$34:$A$777,$A430,СВЦЭМ!$B$34:$B$777,F$423)+'СЕТ СН'!$F$16</f>
        <v>0</v>
      </c>
      <c r="G430" s="36">
        <f>SUMIFS(СВЦЭМ!$L$34:$L$777,СВЦЭМ!$A$34:$A$777,$A430,СВЦЭМ!$B$34:$B$777,G$423)+'СЕТ СН'!$F$16</f>
        <v>0</v>
      </c>
      <c r="H430" s="36">
        <f>SUMIFS(СВЦЭМ!$L$34:$L$777,СВЦЭМ!$A$34:$A$777,$A430,СВЦЭМ!$B$34:$B$777,H$423)+'СЕТ СН'!$F$16</f>
        <v>0</v>
      </c>
      <c r="I430" s="36">
        <f>SUMIFS(СВЦЭМ!$L$34:$L$777,СВЦЭМ!$A$34:$A$777,$A430,СВЦЭМ!$B$34:$B$777,I$423)+'СЕТ СН'!$F$16</f>
        <v>0</v>
      </c>
      <c r="J430" s="36">
        <f>SUMIFS(СВЦЭМ!$L$34:$L$777,СВЦЭМ!$A$34:$A$777,$A430,СВЦЭМ!$B$34:$B$777,J$423)+'СЕТ СН'!$F$16</f>
        <v>0</v>
      </c>
      <c r="K430" s="36">
        <f>SUMIFS(СВЦЭМ!$L$34:$L$777,СВЦЭМ!$A$34:$A$777,$A430,СВЦЭМ!$B$34:$B$777,K$423)+'СЕТ СН'!$F$16</f>
        <v>0</v>
      </c>
      <c r="L430" s="36">
        <f>SUMIFS(СВЦЭМ!$L$34:$L$777,СВЦЭМ!$A$34:$A$777,$A430,СВЦЭМ!$B$34:$B$777,L$423)+'СЕТ СН'!$F$16</f>
        <v>0</v>
      </c>
      <c r="M430" s="36">
        <f>SUMIFS(СВЦЭМ!$L$34:$L$777,СВЦЭМ!$A$34:$A$777,$A430,СВЦЭМ!$B$34:$B$777,M$423)+'СЕТ СН'!$F$16</f>
        <v>0</v>
      </c>
      <c r="N430" s="36">
        <f>SUMIFS(СВЦЭМ!$L$34:$L$777,СВЦЭМ!$A$34:$A$777,$A430,СВЦЭМ!$B$34:$B$777,N$423)+'СЕТ СН'!$F$16</f>
        <v>0</v>
      </c>
      <c r="O430" s="36">
        <f>SUMIFS(СВЦЭМ!$L$34:$L$777,СВЦЭМ!$A$34:$A$777,$A430,СВЦЭМ!$B$34:$B$777,O$423)+'СЕТ СН'!$F$16</f>
        <v>0</v>
      </c>
      <c r="P430" s="36">
        <f>SUMIFS(СВЦЭМ!$L$34:$L$777,СВЦЭМ!$A$34:$A$777,$A430,СВЦЭМ!$B$34:$B$777,P$423)+'СЕТ СН'!$F$16</f>
        <v>0</v>
      </c>
      <c r="Q430" s="36">
        <f>SUMIFS(СВЦЭМ!$L$34:$L$777,СВЦЭМ!$A$34:$A$777,$A430,СВЦЭМ!$B$34:$B$777,Q$423)+'СЕТ СН'!$F$16</f>
        <v>0</v>
      </c>
      <c r="R430" s="36">
        <f>SUMIFS(СВЦЭМ!$L$34:$L$777,СВЦЭМ!$A$34:$A$777,$A430,СВЦЭМ!$B$34:$B$777,R$423)+'СЕТ СН'!$F$16</f>
        <v>0</v>
      </c>
      <c r="S430" s="36">
        <f>SUMIFS(СВЦЭМ!$L$34:$L$777,СВЦЭМ!$A$34:$A$777,$A430,СВЦЭМ!$B$34:$B$777,S$423)+'СЕТ СН'!$F$16</f>
        <v>0</v>
      </c>
      <c r="T430" s="36">
        <f>SUMIFS(СВЦЭМ!$L$34:$L$777,СВЦЭМ!$A$34:$A$777,$A430,СВЦЭМ!$B$34:$B$777,T$423)+'СЕТ СН'!$F$16</f>
        <v>0</v>
      </c>
      <c r="U430" s="36">
        <f>SUMIFS(СВЦЭМ!$L$34:$L$777,СВЦЭМ!$A$34:$A$777,$A430,СВЦЭМ!$B$34:$B$777,U$423)+'СЕТ СН'!$F$16</f>
        <v>0</v>
      </c>
      <c r="V430" s="36">
        <f>SUMIFS(СВЦЭМ!$L$34:$L$777,СВЦЭМ!$A$34:$A$777,$A430,СВЦЭМ!$B$34:$B$777,V$423)+'СЕТ СН'!$F$16</f>
        <v>0</v>
      </c>
      <c r="W430" s="36">
        <f>SUMIFS(СВЦЭМ!$L$34:$L$777,СВЦЭМ!$A$34:$A$777,$A430,СВЦЭМ!$B$34:$B$777,W$423)+'СЕТ СН'!$F$16</f>
        <v>0</v>
      </c>
      <c r="X430" s="36">
        <f>SUMIFS(СВЦЭМ!$L$34:$L$777,СВЦЭМ!$A$34:$A$777,$A430,СВЦЭМ!$B$34:$B$777,X$423)+'СЕТ СН'!$F$16</f>
        <v>0</v>
      </c>
      <c r="Y430" s="36">
        <f>SUMIFS(СВЦЭМ!$L$34:$L$777,СВЦЭМ!$A$34:$A$777,$A430,СВЦЭМ!$B$34:$B$777,Y$423)+'СЕТ СН'!$F$16</f>
        <v>0</v>
      </c>
    </row>
    <row r="431" spans="1:27" ht="15.75" hidden="1" x14ac:dyDescent="0.2">
      <c r="A431" s="35">
        <f t="shared" si="12"/>
        <v>43869</v>
      </c>
      <c r="B431" s="36">
        <f>SUMIFS(СВЦЭМ!$L$34:$L$777,СВЦЭМ!$A$34:$A$777,$A431,СВЦЭМ!$B$34:$B$777,B$423)+'СЕТ СН'!$F$16</f>
        <v>0</v>
      </c>
      <c r="C431" s="36">
        <f>SUMIFS(СВЦЭМ!$L$34:$L$777,СВЦЭМ!$A$34:$A$777,$A431,СВЦЭМ!$B$34:$B$777,C$423)+'СЕТ СН'!$F$16</f>
        <v>0</v>
      </c>
      <c r="D431" s="36">
        <f>SUMIFS(СВЦЭМ!$L$34:$L$777,СВЦЭМ!$A$34:$A$777,$A431,СВЦЭМ!$B$34:$B$777,D$423)+'СЕТ СН'!$F$16</f>
        <v>0</v>
      </c>
      <c r="E431" s="36">
        <f>SUMIFS(СВЦЭМ!$L$34:$L$777,СВЦЭМ!$A$34:$A$777,$A431,СВЦЭМ!$B$34:$B$777,E$423)+'СЕТ СН'!$F$16</f>
        <v>0</v>
      </c>
      <c r="F431" s="36">
        <f>SUMIFS(СВЦЭМ!$L$34:$L$777,СВЦЭМ!$A$34:$A$777,$A431,СВЦЭМ!$B$34:$B$777,F$423)+'СЕТ СН'!$F$16</f>
        <v>0</v>
      </c>
      <c r="G431" s="36">
        <f>SUMIFS(СВЦЭМ!$L$34:$L$777,СВЦЭМ!$A$34:$A$777,$A431,СВЦЭМ!$B$34:$B$777,G$423)+'СЕТ СН'!$F$16</f>
        <v>0</v>
      </c>
      <c r="H431" s="36">
        <f>SUMIFS(СВЦЭМ!$L$34:$L$777,СВЦЭМ!$A$34:$A$777,$A431,СВЦЭМ!$B$34:$B$777,H$423)+'СЕТ СН'!$F$16</f>
        <v>0</v>
      </c>
      <c r="I431" s="36">
        <f>SUMIFS(СВЦЭМ!$L$34:$L$777,СВЦЭМ!$A$34:$A$777,$A431,СВЦЭМ!$B$34:$B$777,I$423)+'СЕТ СН'!$F$16</f>
        <v>0</v>
      </c>
      <c r="J431" s="36">
        <f>SUMIFS(СВЦЭМ!$L$34:$L$777,СВЦЭМ!$A$34:$A$777,$A431,СВЦЭМ!$B$34:$B$777,J$423)+'СЕТ СН'!$F$16</f>
        <v>0</v>
      </c>
      <c r="K431" s="36">
        <f>SUMIFS(СВЦЭМ!$L$34:$L$777,СВЦЭМ!$A$34:$A$777,$A431,СВЦЭМ!$B$34:$B$777,K$423)+'СЕТ СН'!$F$16</f>
        <v>0</v>
      </c>
      <c r="L431" s="36">
        <f>SUMIFS(СВЦЭМ!$L$34:$L$777,СВЦЭМ!$A$34:$A$777,$A431,СВЦЭМ!$B$34:$B$777,L$423)+'СЕТ СН'!$F$16</f>
        <v>0</v>
      </c>
      <c r="M431" s="36">
        <f>SUMIFS(СВЦЭМ!$L$34:$L$777,СВЦЭМ!$A$34:$A$777,$A431,СВЦЭМ!$B$34:$B$777,M$423)+'СЕТ СН'!$F$16</f>
        <v>0</v>
      </c>
      <c r="N431" s="36">
        <f>SUMIFS(СВЦЭМ!$L$34:$L$777,СВЦЭМ!$A$34:$A$777,$A431,СВЦЭМ!$B$34:$B$777,N$423)+'СЕТ СН'!$F$16</f>
        <v>0</v>
      </c>
      <c r="O431" s="36">
        <f>SUMIFS(СВЦЭМ!$L$34:$L$777,СВЦЭМ!$A$34:$A$777,$A431,СВЦЭМ!$B$34:$B$777,O$423)+'СЕТ СН'!$F$16</f>
        <v>0</v>
      </c>
      <c r="P431" s="36">
        <f>SUMIFS(СВЦЭМ!$L$34:$L$777,СВЦЭМ!$A$34:$A$777,$A431,СВЦЭМ!$B$34:$B$777,P$423)+'СЕТ СН'!$F$16</f>
        <v>0</v>
      </c>
      <c r="Q431" s="36">
        <f>SUMIFS(СВЦЭМ!$L$34:$L$777,СВЦЭМ!$A$34:$A$777,$A431,СВЦЭМ!$B$34:$B$777,Q$423)+'СЕТ СН'!$F$16</f>
        <v>0</v>
      </c>
      <c r="R431" s="36">
        <f>SUMIFS(СВЦЭМ!$L$34:$L$777,СВЦЭМ!$A$34:$A$777,$A431,СВЦЭМ!$B$34:$B$777,R$423)+'СЕТ СН'!$F$16</f>
        <v>0</v>
      </c>
      <c r="S431" s="36">
        <f>SUMIFS(СВЦЭМ!$L$34:$L$777,СВЦЭМ!$A$34:$A$777,$A431,СВЦЭМ!$B$34:$B$777,S$423)+'СЕТ СН'!$F$16</f>
        <v>0</v>
      </c>
      <c r="T431" s="36">
        <f>SUMIFS(СВЦЭМ!$L$34:$L$777,СВЦЭМ!$A$34:$A$777,$A431,СВЦЭМ!$B$34:$B$777,T$423)+'СЕТ СН'!$F$16</f>
        <v>0</v>
      </c>
      <c r="U431" s="36">
        <f>SUMIFS(СВЦЭМ!$L$34:$L$777,СВЦЭМ!$A$34:$A$777,$A431,СВЦЭМ!$B$34:$B$777,U$423)+'СЕТ СН'!$F$16</f>
        <v>0</v>
      </c>
      <c r="V431" s="36">
        <f>SUMIFS(СВЦЭМ!$L$34:$L$777,СВЦЭМ!$A$34:$A$777,$A431,СВЦЭМ!$B$34:$B$777,V$423)+'СЕТ СН'!$F$16</f>
        <v>0</v>
      </c>
      <c r="W431" s="36">
        <f>SUMIFS(СВЦЭМ!$L$34:$L$777,СВЦЭМ!$A$34:$A$777,$A431,СВЦЭМ!$B$34:$B$777,W$423)+'СЕТ СН'!$F$16</f>
        <v>0</v>
      </c>
      <c r="X431" s="36">
        <f>SUMIFS(СВЦЭМ!$L$34:$L$777,СВЦЭМ!$A$34:$A$777,$A431,СВЦЭМ!$B$34:$B$777,X$423)+'СЕТ СН'!$F$16</f>
        <v>0</v>
      </c>
      <c r="Y431" s="36">
        <f>SUMIFS(СВЦЭМ!$L$34:$L$777,СВЦЭМ!$A$34:$A$777,$A431,СВЦЭМ!$B$34:$B$777,Y$423)+'СЕТ СН'!$F$16</f>
        <v>0</v>
      </c>
    </row>
    <row r="432" spans="1:27" ht="15.75" hidden="1" x14ac:dyDescent="0.2">
      <c r="A432" s="35">
        <f t="shared" si="12"/>
        <v>43870</v>
      </c>
      <c r="B432" s="36">
        <f>SUMIFS(СВЦЭМ!$L$34:$L$777,СВЦЭМ!$A$34:$A$777,$A432,СВЦЭМ!$B$34:$B$777,B$423)+'СЕТ СН'!$F$16</f>
        <v>0</v>
      </c>
      <c r="C432" s="36">
        <f>SUMIFS(СВЦЭМ!$L$34:$L$777,СВЦЭМ!$A$34:$A$777,$A432,СВЦЭМ!$B$34:$B$777,C$423)+'СЕТ СН'!$F$16</f>
        <v>0</v>
      </c>
      <c r="D432" s="36">
        <f>SUMIFS(СВЦЭМ!$L$34:$L$777,СВЦЭМ!$A$34:$A$777,$A432,СВЦЭМ!$B$34:$B$777,D$423)+'СЕТ СН'!$F$16</f>
        <v>0</v>
      </c>
      <c r="E432" s="36">
        <f>SUMIFS(СВЦЭМ!$L$34:$L$777,СВЦЭМ!$A$34:$A$777,$A432,СВЦЭМ!$B$34:$B$777,E$423)+'СЕТ СН'!$F$16</f>
        <v>0</v>
      </c>
      <c r="F432" s="36">
        <f>SUMIFS(СВЦЭМ!$L$34:$L$777,СВЦЭМ!$A$34:$A$777,$A432,СВЦЭМ!$B$34:$B$777,F$423)+'СЕТ СН'!$F$16</f>
        <v>0</v>
      </c>
      <c r="G432" s="36">
        <f>SUMIFS(СВЦЭМ!$L$34:$L$777,СВЦЭМ!$A$34:$A$777,$A432,СВЦЭМ!$B$34:$B$777,G$423)+'СЕТ СН'!$F$16</f>
        <v>0</v>
      </c>
      <c r="H432" s="36">
        <f>SUMIFS(СВЦЭМ!$L$34:$L$777,СВЦЭМ!$A$34:$A$777,$A432,СВЦЭМ!$B$34:$B$777,H$423)+'СЕТ СН'!$F$16</f>
        <v>0</v>
      </c>
      <c r="I432" s="36">
        <f>SUMIFS(СВЦЭМ!$L$34:$L$777,СВЦЭМ!$A$34:$A$777,$A432,СВЦЭМ!$B$34:$B$777,I$423)+'СЕТ СН'!$F$16</f>
        <v>0</v>
      </c>
      <c r="J432" s="36">
        <f>SUMIFS(СВЦЭМ!$L$34:$L$777,СВЦЭМ!$A$34:$A$777,$A432,СВЦЭМ!$B$34:$B$777,J$423)+'СЕТ СН'!$F$16</f>
        <v>0</v>
      </c>
      <c r="K432" s="36">
        <f>SUMIFS(СВЦЭМ!$L$34:$L$777,СВЦЭМ!$A$34:$A$777,$A432,СВЦЭМ!$B$34:$B$777,K$423)+'СЕТ СН'!$F$16</f>
        <v>0</v>
      </c>
      <c r="L432" s="36">
        <f>SUMIFS(СВЦЭМ!$L$34:$L$777,СВЦЭМ!$A$34:$A$777,$A432,СВЦЭМ!$B$34:$B$777,L$423)+'СЕТ СН'!$F$16</f>
        <v>0</v>
      </c>
      <c r="M432" s="36">
        <f>SUMIFS(СВЦЭМ!$L$34:$L$777,СВЦЭМ!$A$34:$A$777,$A432,СВЦЭМ!$B$34:$B$777,M$423)+'СЕТ СН'!$F$16</f>
        <v>0</v>
      </c>
      <c r="N432" s="36">
        <f>SUMIFS(СВЦЭМ!$L$34:$L$777,СВЦЭМ!$A$34:$A$777,$A432,СВЦЭМ!$B$34:$B$777,N$423)+'СЕТ СН'!$F$16</f>
        <v>0</v>
      </c>
      <c r="O432" s="36">
        <f>SUMIFS(СВЦЭМ!$L$34:$L$777,СВЦЭМ!$A$34:$A$777,$A432,СВЦЭМ!$B$34:$B$777,O$423)+'СЕТ СН'!$F$16</f>
        <v>0</v>
      </c>
      <c r="P432" s="36">
        <f>SUMIFS(СВЦЭМ!$L$34:$L$777,СВЦЭМ!$A$34:$A$777,$A432,СВЦЭМ!$B$34:$B$777,P$423)+'СЕТ СН'!$F$16</f>
        <v>0</v>
      </c>
      <c r="Q432" s="36">
        <f>SUMIFS(СВЦЭМ!$L$34:$L$777,СВЦЭМ!$A$34:$A$777,$A432,СВЦЭМ!$B$34:$B$777,Q$423)+'СЕТ СН'!$F$16</f>
        <v>0</v>
      </c>
      <c r="R432" s="36">
        <f>SUMIFS(СВЦЭМ!$L$34:$L$777,СВЦЭМ!$A$34:$A$777,$A432,СВЦЭМ!$B$34:$B$777,R$423)+'СЕТ СН'!$F$16</f>
        <v>0</v>
      </c>
      <c r="S432" s="36">
        <f>SUMIFS(СВЦЭМ!$L$34:$L$777,СВЦЭМ!$A$34:$A$777,$A432,СВЦЭМ!$B$34:$B$777,S$423)+'СЕТ СН'!$F$16</f>
        <v>0</v>
      </c>
      <c r="T432" s="36">
        <f>SUMIFS(СВЦЭМ!$L$34:$L$777,СВЦЭМ!$A$34:$A$777,$A432,СВЦЭМ!$B$34:$B$777,T$423)+'СЕТ СН'!$F$16</f>
        <v>0</v>
      </c>
      <c r="U432" s="36">
        <f>SUMIFS(СВЦЭМ!$L$34:$L$777,СВЦЭМ!$A$34:$A$777,$A432,СВЦЭМ!$B$34:$B$777,U$423)+'СЕТ СН'!$F$16</f>
        <v>0</v>
      </c>
      <c r="V432" s="36">
        <f>SUMIFS(СВЦЭМ!$L$34:$L$777,СВЦЭМ!$A$34:$A$777,$A432,СВЦЭМ!$B$34:$B$777,V$423)+'СЕТ СН'!$F$16</f>
        <v>0</v>
      </c>
      <c r="W432" s="36">
        <f>SUMIFS(СВЦЭМ!$L$34:$L$777,СВЦЭМ!$A$34:$A$777,$A432,СВЦЭМ!$B$34:$B$777,W$423)+'СЕТ СН'!$F$16</f>
        <v>0</v>
      </c>
      <c r="X432" s="36">
        <f>SUMIFS(СВЦЭМ!$L$34:$L$777,СВЦЭМ!$A$34:$A$777,$A432,СВЦЭМ!$B$34:$B$777,X$423)+'СЕТ СН'!$F$16</f>
        <v>0</v>
      </c>
      <c r="Y432" s="36">
        <f>SUMIFS(СВЦЭМ!$L$34:$L$777,СВЦЭМ!$A$34:$A$777,$A432,СВЦЭМ!$B$34:$B$777,Y$423)+'СЕТ СН'!$F$16</f>
        <v>0</v>
      </c>
    </row>
    <row r="433" spans="1:25" ht="15.75" hidden="1" x14ac:dyDescent="0.2">
      <c r="A433" s="35">
        <f t="shared" si="12"/>
        <v>43871</v>
      </c>
      <c r="B433" s="36">
        <f>SUMIFS(СВЦЭМ!$L$34:$L$777,СВЦЭМ!$A$34:$A$777,$A433,СВЦЭМ!$B$34:$B$777,B$423)+'СЕТ СН'!$F$16</f>
        <v>0</v>
      </c>
      <c r="C433" s="36">
        <f>SUMIFS(СВЦЭМ!$L$34:$L$777,СВЦЭМ!$A$34:$A$777,$A433,СВЦЭМ!$B$34:$B$777,C$423)+'СЕТ СН'!$F$16</f>
        <v>0</v>
      </c>
      <c r="D433" s="36">
        <f>SUMIFS(СВЦЭМ!$L$34:$L$777,СВЦЭМ!$A$34:$A$777,$A433,СВЦЭМ!$B$34:$B$777,D$423)+'СЕТ СН'!$F$16</f>
        <v>0</v>
      </c>
      <c r="E433" s="36">
        <f>SUMIFS(СВЦЭМ!$L$34:$L$777,СВЦЭМ!$A$34:$A$777,$A433,СВЦЭМ!$B$34:$B$777,E$423)+'СЕТ СН'!$F$16</f>
        <v>0</v>
      </c>
      <c r="F433" s="36">
        <f>SUMIFS(СВЦЭМ!$L$34:$L$777,СВЦЭМ!$A$34:$A$777,$A433,СВЦЭМ!$B$34:$B$777,F$423)+'СЕТ СН'!$F$16</f>
        <v>0</v>
      </c>
      <c r="G433" s="36">
        <f>SUMIFS(СВЦЭМ!$L$34:$L$777,СВЦЭМ!$A$34:$A$777,$A433,СВЦЭМ!$B$34:$B$777,G$423)+'СЕТ СН'!$F$16</f>
        <v>0</v>
      </c>
      <c r="H433" s="36">
        <f>SUMIFS(СВЦЭМ!$L$34:$L$777,СВЦЭМ!$A$34:$A$777,$A433,СВЦЭМ!$B$34:$B$777,H$423)+'СЕТ СН'!$F$16</f>
        <v>0</v>
      </c>
      <c r="I433" s="36">
        <f>SUMIFS(СВЦЭМ!$L$34:$L$777,СВЦЭМ!$A$34:$A$777,$A433,СВЦЭМ!$B$34:$B$777,I$423)+'СЕТ СН'!$F$16</f>
        <v>0</v>
      </c>
      <c r="J433" s="36">
        <f>SUMIFS(СВЦЭМ!$L$34:$L$777,СВЦЭМ!$A$34:$A$777,$A433,СВЦЭМ!$B$34:$B$777,J$423)+'СЕТ СН'!$F$16</f>
        <v>0</v>
      </c>
      <c r="K433" s="36">
        <f>SUMIFS(СВЦЭМ!$L$34:$L$777,СВЦЭМ!$A$34:$A$777,$A433,СВЦЭМ!$B$34:$B$777,K$423)+'СЕТ СН'!$F$16</f>
        <v>0</v>
      </c>
      <c r="L433" s="36">
        <f>SUMIFS(СВЦЭМ!$L$34:$L$777,СВЦЭМ!$A$34:$A$777,$A433,СВЦЭМ!$B$34:$B$777,L$423)+'СЕТ СН'!$F$16</f>
        <v>0</v>
      </c>
      <c r="M433" s="36">
        <f>SUMIFS(СВЦЭМ!$L$34:$L$777,СВЦЭМ!$A$34:$A$777,$A433,СВЦЭМ!$B$34:$B$777,M$423)+'СЕТ СН'!$F$16</f>
        <v>0</v>
      </c>
      <c r="N433" s="36">
        <f>SUMIFS(СВЦЭМ!$L$34:$L$777,СВЦЭМ!$A$34:$A$777,$A433,СВЦЭМ!$B$34:$B$777,N$423)+'СЕТ СН'!$F$16</f>
        <v>0</v>
      </c>
      <c r="O433" s="36">
        <f>SUMIFS(СВЦЭМ!$L$34:$L$777,СВЦЭМ!$A$34:$A$777,$A433,СВЦЭМ!$B$34:$B$777,O$423)+'СЕТ СН'!$F$16</f>
        <v>0</v>
      </c>
      <c r="P433" s="36">
        <f>SUMIFS(СВЦЭМ!$L$34:$L$777,СВЦЭМ!$A$34:$A$777,$A433,СВЦЭМ!$B$34:$B$777,P$423)+'СЕТ СН'!$F$16</f>
        <v>0</v>
      </c>
      <c r="Q433" s="36">
        <f>SUMIFS(СВЦЭМ!$L$34:$L$777,СВЦЭМ!$A$34:$A$777,$A433,СВЦЭМ!$B$34:$B$777,Q$423)+'СЕТ СН'!$F$16</f>
        <v>0</v>
      </c>
      <c r="R433" s="36">
        <f>SUMIFS(СВЦЭМ!$L$34:$L$777,СВЦЭМ!$A$34:$A$777,$A433,СВЦЭМ!$B$34:$B$777,R$423)+'СЕТ СН'!$F$16</f>
        <v>0</v>
      </c>
      <c r="S433" s="36">
        <f>SUMIFS(СВЦЭМ!$L$34:$L$777,СВЦЭМ!$A$34:$A$777,$A433,СВЦЭМ!$B$34:$B$777,S$423)+'СЕТ СН'!$F$16</f>
        <v>0</v>
      </c>
      <c r="T433" s="36">
        <f>SUMIFS(СВЦЭМ!$L$34:$L$777,СВЦЭМ!$A$34:$A$777,$A433,СВЦЭМ!$B$34:$B$777,T$423)+'СЕТ СН'!$F$16</f>
        <v>0</v>
      </c>
      <c r="U433" s="36">
        <f>SUMIFS(СВЦЭМ!$L$34:$L$777,СВЦЭМ!$A$34:$A$777,$A433,СВЦЭМ!$B$34:$B$777,U$423)+'СЕТ СН'!$F$16</f>
        <v>0</v>
      </c>
      <c r="V433" s="36">
        <f>SUMIFS(СВЦЭМ!$L$34:$L$777,СВЦЭМ!$A$34:$A$777,$A433,СВЦЭМ!$B$34:$B$777,V$423)+'СЕТ СН'!$F$16</f>
        <v>0</v>
      </c>
      <c r="W433" s="36">
        <f>SUMIFS(СВЦЭМ!$L$34:$L$777,СВЦЭМ!$A$34:$A$777,$A433,СВЦЭМ!$B$34:$B$777,W$423)+'СЕТ СН'!$F$16</f>
        <v>0</v>
      </c>
      <c r="X433" s="36">
        <f>SUMIFS(СВЦЭМ!$L$34:$L$777,СВЦЭМ!$A$34:$A$777,$A433,СВЦЭМ!$B$34:$B$777,X$423)+'СЕТ СН'!$F$16</f>
        <v>0</v>
      </c>
      <c r="Y433" s="36">
        <f>SUMIFS(СВЦЭМ!$L$34:$L$777,СВЦЭМ!$A$34:$A$777,$A433,СВЦЭМ!$B$34:$B$777,Y$423)+'СЕТ СН'!$F$16</f>
        <v>0</v>
      </c>
    </row>
    <row r="434" spans="1:25" ht="15.75" hidden="1" x14ac:dyDescent="0.2">
      <c r="A434" s="35">
        <f t="shared" si="12"/>
        <v>43872</v>
      </c>
      <c r="B434" s="36">
        <f>SUMIFS(СВЦЭМ!$L$34:$L$777,СВЦЭМ!$A$34:$A$777,$A434,СВЦЭМ!$B$34:$B$777,B$423)+'СЕТ СН'!$F$16</f>
        <v>0</v>
      </c>
      <c r="C434" s="36">
        <f>SUMIFS(СВЦЭМ!$L$34:$L$777,СВЦЭМ!$A$34:$A$777,$A434,СВЦЭМ!$B$34:$B$777,C$423)+'СЕТ СН'!$F$16</f>
        <v>0</v>
      </c>
      <c r="D434" s="36">
        <f>SUMIFS(СВЦЭМ!$L$34:$L$777,СВЦЭМ!$A$34:$A$777,$A434,СВЦЭМ!$B$34:$B$777,D$423)+'СЕТ СН'!$F$16</f>
        <v>0</v>
      </c>
      <c r="E434" s="36">
        <f>SUMIFS(СВЦЭМ!$L$34:$L$777,СВЦЭМ!$A$34:$A$777,$A434,СВЦЭМ!$B$34:$B$777,E$423)+'СЕТ СН'!$F$16</f>
        <v>0</v>
      </c>
      <c r="F434" s="36">
        <f>SUMIFS(СВЦЭМ!$L$34:$L$777,СВЦЭМ!$A$34:$A$777,$A434,СВЦЭМ!$B$34:$B$777,F$423)+'СЕТ СН'!$F$16</f>
        <v>0</v>
      </c>
      <c r="G434" s="36">
        <f>SUMIFS(СВЦЭМ!$L$34:$L$777,СВЦЭМ!$A$34:$A$777,$A434,СВЦЭМ!$B$34:$B$777,G$423)+'СЕТ СН'!$F$16</f>
        <v>0</v>
      </c>
      <c r="H434" s="36">
        <f>SUMIFS(СВЦЭМ!$L$34:$L$777,СВЦЭМ!$A$34:$A$777,$A434,СВЦЭМ!$B$34:$B$777,H$423)+'СЕТ СН'!$F$16</f>
        <v>0</v>
      </c>
      <c r="I434" s="36">
        <f>SUMIFS(СВЦЭМ!$L$34:$L$777,СВЦЭМ!$A$34:$A$777,$A434,СВЦЭМ!$B$34:$B$777,I$423)+'СЕТ СН'!$F$16</f>
        <v>0</v>
      </c>
      <c r="J434" s="36">
        <f>SUMIFS(СВЦЭМ!$L$34:$L$777,СВЦЭМ!$A$34:$A$777,$A434,СВЦЭМ!$B$34:$B$777,J$423)+'СЕТ СН'!$F$16</f>
        <v>0</v>
      </c>
      <c r="K434" s="36">
        <f>SUMIFS(СВЦЭМ!$L$34:$L$777,СВЦЭМ!$A$34:$A$777,$A434,СВЦЭМ!$B$34:$B$777,K$423)+'СЕТ СН'!$F$16</f>
        <v>0</v>
      </c>
      <c r="L434" s="36">
        <f>SUMIFS(СВЦЭМ!$L$34:$L$777,СВЦЭМ!$A$34:$A$777,$A434,СВЦЭМ!$B$34:$B$777,L$423)+'СЕТ СН'!$F$16</f>
        <v>0</v>
      </c>
      <c r="M434" s="36">
        <f>SUMIFS(СВЦЭМ!$L$34:$L$777,СВЦЭМ!$A$34:$A$777,$A434,СВЦЭМ!$B$34:$B$777,M$423)+'СЕТ СН'!$F$16</f>
        <v>0</v>
      </c>
      <c r="N434" s="36">
        <f>SUMIFS(СВЦЭМ!$L$34:$L$777,СВЦЭМ!$A$34:$A$777,$A434,СВЦЭМ!$B$34:$B$777,N$423)+'СЕТ СН'!$F$16</f>
        <v>0</v>
      </c>
      <c r="O434" s="36">
        <f>SUMIFS(СВЦЭМ!$L$34:$L$777,СВЦЭМ!$A$34:$A$777,$A434,СВЦЭМ!$B$34:$B$777,O$423)+'СЕТ СН'!$F$16</f>
        <v>0</v>
      </c>
      <c r="P434" s="36">
        <f>SUMIFS(СВЦЭМ!$L$34:$L$777,СВЦЭМ!$A$34:$A$777,$A434,СВЦЭМ!$B$34:$B$777,P$423)+'СЕТ СН'!$F$16</f>
        <v>0</v>
      </c>
      <c r="Q434" s="36">
        <f>SUMIFS(СВЦЭМ!$L$34:$L$777,СВЦЭМ!$A$34:$A$777,$A434,СВЦЭМ!$B$34:$B$777,Q$423)+'СЕТ СН'!$F$16</f>
        <v>0</v>
      </c>
      <c r="R434" s="36">
        <f>SUMIFS(СВЦЭМ!$L$34:$L$777,СВЦЭМ!$A$34:$A$777,$A434,СВЦЭМ!$B$34:$B$777,R$423)+'СЕТ СН'!$F$16</f>
        <v>0</v>
      </c>
      <c r="S434" s="36">
        <f>SUMIFS(СВЦЭМ!$L$34:$L$777,СВЦЭМ!$A$34:$A$777,$A434,СВЦЭМ!$B$34:$B$777,S$423)+'СЕТ СН'!$F$16</f>
        <v>0</v>
      </c>
      <c r="T434" s="36">
        <f>SUMIFS(СВЦЭМ!$L$34:$L$777,СВЦЭМ!$A$34:$A$777,$A434,СВЦЭМ!$B$34:$B$777,T$423)+'СЕТ СН'!$F$16</f>
        <v>0</v>
      </c>
      <c r="U434" s="36">
        <f>SUMIFS(СВЦЭМ!$L$34:$L$777,СВЦЭМ!$A$34:$A$777,$A434,СВЦЭМ!$B$34:$B$777,U$423)+'СЕТ СН'!$F$16</f>
        <v>0</v>
      </c>
      <c r="V434" s="36">
        <f>SUMIFS(СВЦЭМ!$L$34:$L$777,СВЦЭМ!$A$34:$A$777,$A434,СВЦЭМ!$B$34:$B$777,V$423)+'СЕТ СН'!$F$16</f>
        <v>0</v>
      </c>
      <c r="W434" s="36">
        <f>SUMIFS(СВЦЭМ!$L$34:$L$777,СВЦЭМ!$A$34:$A$777,$A434,СВЦЭМ!$B$34:$B$777,W$423)+'СЕТ СН'!$F$16</f>
        <v>0</v>
      </c>
      <c r="X434" s="36">
        <f>SUMIFS(СВЦЭМ!$L$34:$L$777,СВЦЭМ!$A$34:$A$777,$A434,СВЦЭМ!$B$34:$B$777,X$423)+'СЕТ СН'!$F$16</f>
        <v>0</v>
      </c>
      <c r="Y434" s="36">
        <f>SUMIFS(СВЦЭМ!$L$34:$L$777,СВЦЭМ!$A$34:$A$777,$A434,СВЦЭМ!$B$34:$B$777,Y$423)+'СЕТ СН'!$F$16</f>
        <v>0</v>
      </c>
    </row>
    <row r="435" spans="1:25" ht="15.75" hidden="1" x14ac:dyDescent="0.2">
      <c r="A435" s="35">
        <f t="shared" si="12"/>
        <v>43873</v>
      </c>
      <c r="B435" s="36">
        <f>SUMIFS(СВЦЭМ!$L$34:$L$777,СВЦЭМ!$A$34:$A$777,$A435,СВЦЭМ!$B$34:$B$777,B$423)+'СЕТ СН'!$F$16</f>
        <v>0</v>
      </c>
      <c r="C435" s="36">
        <f>SUMIFS(СВЦЭМ!$L$34:$L$777,СВЦЭМ!$A$34:$A$777,$A435,СВЦЭМ!$B$34:$B$777,C$423)+'СЕТ СН'!$F$16</f>
        <v>0</v>
      </c>
      <c r="D435" s="36">
        <f>SUMIFS(СВЦЭМ!$L$34:$L$777,СВЦЭМ!$A$34:$A$777,$A435,СВЦЭМ!$B$34:$B$777,D$423)+'СЕТ СН'!$F$16</f>
        <v>0</v>
      </c>
      <c r="E435" s="36">
        <f>SUMIFS(СВЦЭМ!$L$34:$L$777,СВЦЭМ!$A$34:$A$777,$A435,СВЦЭМ!$B$34:$B$777,E$423)+'СЕТ СН'!$F$16</f>
        <v>0</v>
      </c>
      <c r="F435" s="36">
        <f>SUMIFS(СВЦЭМ!$L$34:$L$777,СВЦЭМ!$A$34:$A$777,$A435,СВЦЭМ!$B$34:$B$777,F$423)+'СЕТ СН'!$F$16</f>
        <v>0</v>
      </c>
      <c r="G435" s="36">
        <f>SUMIFS(СВЦЭМ!$L$34:$L$777,СВЦЭМ!$A$34:$A$777,$A435,СВЦЭМ!$B$34:$B$777,G$423)+'СЕТ СН'!$F$16</f>
        <v>0</v>
      </c>
      <c r="H435" s="36">
        <f>SUMIFS(СВЦЭМ!$L$34:$L$777,СВЦЭМ!$A$34:$A$777,$A435,СВЦЭМ!$B$34:$B$777,H$423)+'СЕТ СН'!$F$16</f>
        <v>0</v>
      </c>
      <c r="I435" s="36">
        <f>SUMIFS(СВЦЭМ!$L$34:$L$777,СВЦЭМ!$A$34:$A$777,$A435,СВЦЭМ!$B$34:$B$777,I$423)+'СЕТ СН'!$F$16</f>
        <v>0</v>
      </c>
      <c r="J435" s="36">
        <f>SUMIFS(СВЦЭМ!$L$34:$L$777,СВЦЭМ!$A$34:$A$777,$A435,СВЦЭМ!$B$34:$B$777,J$423)+'СЕТ СН'!$F$16</f>
        <v>0</v>
      </c>
      <c r="K435" s="36">
        <f>SUMIFS(СВЦЭМ!$L$34:$L$777,СВЦЭМ!$A$34:$A$777,$A435,СВЦЭМ!$B$34:$B$777,K$423)+'СЕТ СН'!$F$16</f>
        <v>0</v>
      </c>
      <c r="L435" s="36">
        <f>SUMIFS(СВЦЭМ!$L$34:$L$777,СВЦЭМ!$A$34:$A$777,$A435,СВЦЭМ!$B$34:$B$777,L$423)+'СЕТ СН'!$F$16</f>
        <v>0</v>
      </c>
      <c r="M435" s="36">
        <f>SUMIFS(СВЦЭМ!$L$34:$L$777,СВЦЭМ!$A$34:$A$777,$A435,СВЦЭМ!$B$34:$B$777,M$423)+'СЕТ СН'!$F$16</f>
        <v>0</v>
      </c>
      <c r="N435" s="36">
        <f>SUMIFS(СВЦЭМ!$L$34:$L$777,СВЦЭМ!$A$34:$A$777,$A435,СВЦЭМ!$B$34:$B$777,N$423)+'СЕТ СН'!$F$16</f>
        <v>0</v>
      </c>
      <c r="O435" s="36">
        <f>SUMIFS(СВЦЭМ!$L$34:$L$777,СВЦЭМ!$A$34:$A$777,$A435,СВЦЭМ!$B$34:$B$777,O$423)+'СЕТ СН'!$F$16</f>
        <v>0</v>
      </c>
      <c r="P435" s="36">
        <f>SUMIFS(СВЦЭМ!$L$34:$L$777,СВЦЭМ!$A$34:$A$777,$A435,СВЦЭМ!$B$34:$B$777,P$423)+'СЕТ СН'!$F$16</f>
        <v>0</v>
      </c>
      <c r="Q435" s="36">
        <f>SUMIFS(СВЦЭМ!$L$34:$L$777,СВЦЭМ!$A$34:$A$777,$A435,СВЦЭМ!$B$34:$B$777,Q$423)+'СЕТ СН'!$F$16</f>
        <v>0</v>
      </c>
      <c r="R435" s="36">
        <f>SUMIFS(СВЦЭМ!$L$34:$L$777,СВЦЭМ!$A$34:$A$777,$A435,СВЦЭМ!$B$34:$B$777,R$423)+'СЕТ СН'!$F$16</f>
        <v>0</v>
      </c>
      <c r="S435" s="36">
        <f>SUMIFS(СВЦЭМ!$L$34:$L$777,СВЦЭМ!$A$34:$A$777,$A435,СВЦЭМ!$B$34:$B$777,S$423)+'СЕТ СН'!$F$16</f>
        <v>0</v>
      </c>
      <c r="T435" s="36">
        <f>SUMIFS(СВЦЭМ!$L$34:$L$777,СВЦЭМ!$A$34:$A$777,$A435,СВЦЭМ!$B$34:$B$777,T$423)+'СЕТ СН'!$F$16</f>
        <v>0</v>
      </c>
      <c r="U435" s="36">
        <f>SUMIFS(СВЦЭМ!$L$34:$L$777,СВЦЭМ!$A$34:$A$777,$A435,СВЦЭМ!$B$34:$B$777,U$423)+'СЕТ СН'!$F$16</f>
        <v>0</v>
      </c>
      <c r="V435" s="36">
        <f>SUMIFS(СВЦЭМ!$L$34:$L$777,СВЦЭМ!$A$34:$A$777,$A435,СВЦЭМ!$B$34:$B$777,V$423)+'СЕТ СН'!$F$16</f>
        <v>0</v>
      </c>
      <c r="W435" s="36">
        <f>SUMIFS(СВЦЭМ!$L$34:$L$777,СВЦЭМ!$A$34:$A$777,$A435,СВЦЭМ!$B$34:$B$777,W$423)+'СЕТ СН'!$F$16</f>
        <v>0</v>
      </c>
      <c r="X435" s="36">
        <f>SUMIFS(СВЦЭМ!$L$34:$L$777,СВЦЭМ!$A$34:$A$777,$A435,СВЦЭМ!$B$34:$B$777,X$423)+'СЕТ СН'!$F$16</f>
        <v>0</v>
      </c>
      <c r="Y435" s="36">
        <f>SUMIFS(СВЦЭМ!$L$34:$L$777,СВЦЭМ!$A$34:$A$777,$A435,СВЦЭМ!$B$34:$B$777,Y$423)+'СЕТ СН'!$F$16</f>
        <v>0</v>
      </c>
    </row>
    <row r="436" spans="1:25" ht="15.75" hidden="1" x14ac:dyDescent="0.2">
      <c r="A436" s="35">
        <f t="shared" si="12"/>
        <v>43874</v>
      </c>
      <c r="B436" s="36">
        <f>SUMIFS(СВЦЭМ!$L$34:$L$777,СВЦЭМ!$A$34:$A$777,$A436,СВЦЭМ!$B$34:$B$777,B$423)+'СЕТ СН'!$F$16</f>
        <v>0</v>
      </c>
      <c r="C436" s="36">
        <f>SUMIFS(СВЦЭМ!$L$34:$L$777,СВЦЭМ!$A$34:$A$777,$A436,СВЦЭМ!$B$34:$B$777,C$423)+'СЕТ СН'!$F$16</f>
        <v>0</v>
      </c>
      <c r="D436" s="36">
        <f>SUMIFS(СВЦЭМ!$L$34:$L$777,СВЦЭМ!$A$34:$A$777,$A436,СВЦЭМ!$B$34:$B$777,D$423)+'СЕТ СН'!$F$16</f>
        <v>0</v>
      </c>
      <c r="E436" s="36">
        <f>SUMIFS(СВЦЭМ!$L$34:$L$777,СВЦЭМ!$A$34:$A$777,$A436,СВЦЭМ!$B$34:$B$777,E$423)+'СЕТ СН'!$F$16</f>
        <v>0</v>
      </c>
      <c r="F436" s="36">
        <f>SUMIFS(СВЦЭМ!$L$34:$L$777,СВЦЭМ!$A$34:$A$777,$A436,СВЦЭМ!$B$34:$B$777,F$423)+'СЕТ СН'!$F$16</f>
        <v>0</v>
      </c>
      <c r="G436" s="36">
        <f>SUMIFS(СВЦЭМ!$L$34:$L$777,СВЦЭМ!$A$34:$A$777,$A436,СВЦЭМ!$B$34:$B$777,G$423)+'СЕТ СН'!$F$16</f>
        <v>0</v>
      </c>
      <c r="H436" s="36">
        <f>SUMIFS(СВЦЭМ!$L$34:$L$777,СВЦЭМ!$A$34:$A$777,$A436,СВЦЭМ!$B$34:$B$777,H$423)+'СЕТ СН'!$F$16</f>
        <v>0</v>
      </c>
      <c r="I436" s="36">
        <f>SUMIFS(СВЦЭМ!$L$34:$L$777,СВЦЭМ!$A$34:$A$777,$A436,СВЦЭМ!$B$34:$B$777,I$423)+'СЕТ СН'!$F$16</f>
        <v>0</v>
      </c>
      <c r="J436" s="36">
        <f>SUMIFS(СВЦЭМ!$L$34:$L$777,СВЦЭМ!$A$34:$A$777,$A436,СВЦЭМ!$B$34:$B$777,J$423)+'СЕТ СН'!$F$16</f>
        <v>0</v>
      </c>
      <c r="K436" s="36">
        <f>SUMIFS(СВЦЭМ!$L$34:$L$777,СВЦЭМ!$A$34:$A$777,$A436,СВЦЭМ!$B$34:$B$777,K$423)+'СЕТ СН'!$F$16</f>
        <v>0</v>
      </c>
      <c r="L436" s="36">
        <f>SUMIFS(СВЦЭМ!$L$34:$L$777,СВЦЭМ!$A$34:$A$777,$A436,СВЦЭМ!$B$34:$B$777,L$423)+'СЕТ СН'!$F$16</f>
        <v>0</v>
      </c>
      <c r="M436" s="36">
        <f>SUMIFS(СВЦЭМ!$L$34:$L$777,СВЦЭМ!$A$34:$A$777,$A436,СВЦЭМ!$B$34:$B$777,M$423)+'СЕТ СН'!$F$16</f>
        <v>0</v>
      </c>
      <c r="N436" s="36">
        <f>SUMIFS(СВЦЭМ!$L$34:$L$777,СВЦЭМ!$A$34:$A$777,$A436,СВЦЭМ!$B$34:$B$777,N$423)+'СЕТ СН'!$F$16</f>
        <v>0</v>
      </c>
      <c r="O436" s="36">
        <f>SUMIFS(СВЦЭМ!$L$34:$L$777,СВЦЭМ!$A$34:$A$777,$A436,СВЦЭМ!$B$34:$B$777,O$423)+'СЕТ СН'!$F$16</f>
        <v>0</v>
      </c>
      <c r="P436" s="36">
        <f>SUMIFS(СВЦЭМ!$L$34:$L$777,СВЦЭМ!$A$34:$A$777,$A436,СВЦЭМ!$B$34:$B$777,P$423)+'СЕТ СН'!$F$16</f>
        <v>0</v>
      </c>
      <c r="Q436" s="36">
        <f>SUMIFS(СВЦЭМ!$L$34:$L$777,СВЦЭМ!$A$34:$A$777,$A436,СВЦЭМ!$B$34:$B$777,Q$423)+'СЕТ СН'!$F$16</f>
        <v>0</v>
      </c>
      <c r="R436" s="36">
        <f>SUMIFS(СВЦЭМ!$L$34:$L$777,СВЦЭМ!$A$34:$A$777,$A436,СВЦЭМ!$B$34:$B$777,R$423)+'СЕТ СН'!$F$16</f>
        <v>0</v>
      </c>
      <c r="S436" s="36">
        <f>SUMIFS(СВЦЭМ!$L$34:$L$777,СВЦЭМ!$A$34:$A$777,$A436,СВЦЭМ!$B$34:$B$777,S$423)+'СЕТ СН'!$F$16</f>
        <v>0</v>
      </c>
      <c r="T436" s="36">
        <f>SUMIFS(СВЦЭМ!$L$34:$L$777,СВЦЭМ!$A$34:$A$777,$A436,СВЦЭМ!$B$34:$B$777,T$423)+'СЕТ СН'!$F$16</f>
        <v>0</v>
      </c>
      <c r="U436" s="36">
        <f>SUMIFS(СВЦЭМ!$L$34:$L$777,СВЦЭМ!$A$34:$A$777,$A436,СВЦЭМ!$B$34:$B$777,U$423)+'СЕТ СН'!$F$16</f>
        <v>0</v>
      </c>
      <c r="V436" s="36">
        <f>SUMIFS(СВЦЭМ!$L$34:$L$777,СВЦЭМ!$A$34:$A$777,$A436,СВЦЭМ!$B$34:$B$777,V$423)+'СЕТ СН'!$F$16</f>
        <v>0</v>
      </c>
      <c r="W436" s="36">
        <f>SUMIFS(СВЦЭМ!$L$34:$L$777,СВЦЭМ!$A$34:$A$777,$A436,СВЦЭМ!$B$34:$B$777,W$423)+'СЕТ СН'!$F$16</f>
        <v>0</v>
      </c>
      <c r="X436" s="36">
        <f>SUMIFS(СВЦЭМ!$L$34:$L$777,СВЦЭМ!$A$34:$A$777,$A436,СВЦЭМ!$B$34:$B$777,X$423)+'СЕТ СН'!$F$16</f>
        <v>0</v>
      </c>
      <c r="Y436" s="36">
        <f>SUMIFS(СВЦЭМ!$L$34:$L$777,СВЦЭМ!$A$34:$A$777,$A436,СВЦЭМ!$B$34:$B$777,Y$423)+'СЕТ СН'!$F$16</f>
        <v>0</v>
      </c>
    </row>
    <row r="437" spans="1:25" ht="15.75" hidden="1" x14ac:dyDescent="0.2">
      <c r="A437" s="35">
        <f t="shared" si="12"/>
        <v>43875</v>
      </c>
      <c r="B437" s="36">
        <f>SUMIFS(СВЦЭМ!$L$34:$L$777,СВЦЭМ!$A$34:$A$777,$A437,СВЦЭМ!$B$34:$B$777,B$423)+'СЕТ СН'!$F$16</f>
        <v>0</v>
      </c>
      <c r="C437" s="36">
        <f>SUMIFS(СВЦЭМ!$L$34:$L$777,СВЦЭМ!$A$34:$A$777,$A437,СВЦЭМ!$B$34:$B$777,C$423)+'СЕТ СН'!$F$16</f>
        <v>0</v>
      </c>
      <c r="D437" s="36">
        <f>SUMIFS(СВЦЭМ!$L$34:$L$777,СВЦЭМ!$A$34:$A$777,$A437,СВЦЭМ!$B$34:$B$777,D$423)+'СЕТ СН'!$F$16</f>
        <v>0</v>
      </c>
      <c r="E437" s="36">
        <f>SUMIFS(СВЦЭМ!$L$34:$L$777,СВЦЭМ!$A$34:$A$777,$A437,СВЦЭМ!$B$34:$B$777,E$423)+'СЕТ СН'!$F$16</f>
        <v>0</v>
      </c>
      <c r="F437" s="36">
        <f>SUMIFS(СВЦЭМ!$L$34:$L$777,СВЦЭМ!$A$34:$A$777,$A437,СВЦЭМ!$B$34:$B$777,F$423)+'СЕТ СН'!$F$16</f>
        <v>0</v>
      </c>
      <c r="G437" s="36">
        <f>SUMIFS(СВЦЭМ!$L$34:$L$777,СВЦЭМ!$A$34:$A$777,$A437,СВЦЭМ!$B$34:$B$777,G$423)+'СЕТ СН'!$F$16</f>
        <v>0</v>
      </c>
      <c r="H437" s="36">
        <f>SUMIFS(СВЦЭМ!$L$34:$L$777,СВЦЭМ!$A$34:$A$777,$A437,СВЦЭМ!$B$34:$B$777,H$423)+'СЕТ СН'!$F$16</f>
        <v>0</v>
      </c>
      <c r="I437" s="36">
        <f>SUMIFS(СВЦЭМ!$L$34:$L$777,СВЦЭМ!$A$34:$A$777,$A437,СВЦЭМ!$B$34:$B$777,I$423)+'СЕТ СН'!$F$16</f>
        <v>0</v>
      </c>
      <c r="J437" s="36">
        <f>SUMIFS(СВЦЭМ!$L$34:$L$777,СВЦЭМ!$A$34:$A$777,$A437,СВЦЭМ!$B$34:$B$777,J$423)+'СЕТ СН'!$F$16</f>
        <v>0</v>
      </c>
      <c r="K437" s="36">
        <f>SUMIFS(СВЦЭМ!$L$34:$L$777,СВЦЭМ!$A$34:$A$777,$A437,СВЦЭМ!$B$34:$B$777,K$423)+'СЕТ СН'!$F$16</f>
        <v>0</v>
      </c>
      <c r="L437" s="36">
        <f>SUMIFS(СВЦЭМ!$L$34:$L$777,СВЦЭМ!$A$34:$A$777,$A437,СВЦЭМ!$B$34:$B$777,L$423)+'СЕТ СН'!$F$16</f>
        <v>0</v>
      </c>
      <c r="M437" s="36">
        <f>SUMIFS(СВЦЭМ!$L$34:$L$777,СВЦЭМ!$A$34:$A$777,$A437,СВЦЭМ!$B$34:$B$777,M$423)+'СЕТ СН'!$F$16</f>
        <v>0</v>
      </c>
      <c r="N437" s="36">
        <f>SUMIFS(СВЦЭМ!$L$34:$L$777,СВЦЭМ!$A$34:$A$777,$A437,СВЦЭМ!$B$34:$B$777,N$423)+'СЕТ СН'!$F$16</f>
        <v>0</v>
      </c>
      <c r="O437" s="36">
        <f>SUMIFS(СВЦЭМ!$L$34:$L$777,СВЦЭМ!$A$34:$A$777,$A437,СВЦЭМ!$B$34:$B$777,O$423)+'СЕТ СН'!$F$16</f>
        <v>0</v>
      </c>
      <c r="P437" s="36">
        <f>SUMIFS(СВЦЭМ!$L$34:$L$777,СВЦЭМ!$A$34:$A$777,$A437,СВЦЭМ!$B$34:$B$777,P$423)+'СЕТ СН'!$F$16</f>
        <v>0</v>
      </c>
      <c r="Q437" s="36">
        <f>SUMIFS(СВЦЭМ!$L$34:$L$777,СВЦЭМ!$A$34:$A$777,$A437,СВЦЭМ!$B$34:$B$777,Q$423)+'СЕТ СН'!$F$16</f>
        <v>0</v>
      </c>
      <c r="R437" s="36">
        <f>SUMIFS(СВЦЭМ!$L$34:$L$777,СВЦЭМ!$A$34:$A$777,$A437,СВЦЭМ!$B$34:$B$777,R$423)+'СЕТ СН'!$F$16</f>
        <v>0</v>
      </c>
      <c r="S437" s="36">
        <f>SUMIFS(СВЦЭМ!$L$34:$L$777,СВЦЭМ!$A$34:$A$777,$A437,СВЦЭМ!$B$34:$B$777,S$423)+'СЕТ СН'!$F$16</f>
        <v>0</v>
      </c>
      <c r="T437" s="36">
        <f>SUMIFS(СВЦЭМ!$L$34:$L$777,СВЦЭМ!$A$34:$A$777,$A437,СВЦЭМ!$B$34:$B$777,T$423)+'СЕТ СН'!$F$16</f>
        <v>0</v>
      </c>
      <c r="U437" s="36">
        <f>SUMIFS(СВЦЭМ!$L$34:$L$777,СВЦЭМ!$A$34:$A$777,$A437,СВЦЭМ!$B$34:$B$777,U$423)+'СЕТ СН'!$F$16</f>
        <v>0</v>
      </c>
      <c r="V437" s="36">
        <f>SUMIFS(СВЦЭМ!$L$34:$L$777,СВЦЭМ!$A$34:$A$777,$A437,СВЦЭМ!$B$34:$B$777,V$423)+'СЕТ СН'!$F$16</f>
        <v>0</v>
      </c>
      <c r="W437" s="36">
        <f>SUMIFS(СВЦЭМ!$L$34:$L$777,СВЦЭМ!$A$34:$A$777,$A437,СВЦЭМ!$B$34:$B$777,W$423)+'СЕТ СН'!$F$16</f>
        <v>0</v>
      </c>
      <c r="X437" s="36">
        <f>SUMIFS(СВЦЭМ!$L$34:$L$777,СВЦЭМ!$A$34:$A$777,$A437,СВЦЭМ!$B$34:$B$777,X$423)+'СЕТ СН'!$F$16</f>
        <v>0</v>
      </c>
      <c r="Y437" s="36">
        <f>SUMIFS(СВЦЭМ!$L$34:$L$777,СВЦЭМ!$A$34:$A$777,$A437,СВЦЭМ!$B$34:$B$777,Y$423)+'СЕТ СН'!$F$16</f>
        <v>0</v>
      </c>
    </row>
    <row r="438" spans="1:25" ht="15.75" hidden="1" x14ac:dyDescent="0.2">
      <c r="A438" s="35">
        <f t="shared" si="12"/>
        <v>43876</v>
      </c>
      <c r="B438" s="36">
        <f>SUMIFS(СВЦЭМ!$L$34:$L$777,СВЦЭМ!$A$34:$A$777,$A438,СВЦЭМ!$B$34:$B$777,B$423)+'СЕТ СН'!$F$16</f>
        <v>0</v>
      </c>
      <c r="C438" s="36">
        <f>SUMIFS(СВЦЭМ!$L$34:$L$777,СВЦЭМ!$A$34:$A$777,$A438,СВЦЭМ!$B$34:$B$777,C$423)+'СЕТ СН'!$F$16</f>
        <v>0</v>
      </c>
      <c r="D438" s="36">
        <f>SUMIFS(СВЦЭМ!$L$34:$L$777,СВЦЭМ!$A$34:$A$777,$A438,СВЦЭМ!$B$34:$B$777,D$423)+'СЕТ СН'!$F$16</f>
        <v>0</v>
      </c>
      <c r="E438" s="36">
        <f>SUMIFS(СВЦЭМ!$L$34:$L$777,СВЦЭМ!$A$34:$A$777,$A438,СВЦЭМ!$B$34:$B$777,E$423)+'СЕТ СН'!$F$16</f>
        <v>0</v>
      </c>
      <c r="F438" s="36">
        <f>SUMIFS(СВЦЭМ!$L$34:$L$777,СВЦЭМ!$A$34:$A$777,$A438,СВЦЭМ!$B$34:$B$777,F$423)+'СЕТ СН'!$F$16</f>
        <v>0</v>
      </c>
      <c r="G438" s="36">
        <f>SUMIFS(СВЦЭМ!$L$34:$L$777,СВЦЭМ!$A$34:$A$777,$A438,СВЦЭМ!$B$34:$B$777,G$423)+'СЕТ СН'!$F$16</f>
        <v>0</v>
      </c>
      <c r="H438" s="36">
        <f>SUMIFS(СВЦЭМ!$L$34:$L$777,СВЦЭМ!$A$34:$A$777,$A438,СВЦЭМ!$B$34:$B$777,H$423)+'СЕТ СН'!$F$16</f>
        <v>0</v>
      </c>
      <c r="I438" s="36">
        <f>SUMIFS(СВЦЭМ!$L$34:$L$777,СВЦЭМ!$A$34:$A$777,$A438,СВЦЭМ!$B$34:$B$777,I$423)+'СЕТ СН'!$F$16</f>
        <v>0</v>
      </c>
      <c r="J438" s="36">
        <f>SUMIFS(СВЦЭМ!$L$34:$L$777,СВЦЭМ!$A$34:$A$777,$A438,СВЦЭМ!$B$34:$B$777,J$423)+'СЕТ СН'!$F$16</f>
        <v>0</v>
      </c>
      <c r="K438" s="36">
        <f>SUMIFS(СВЦЭМ!$L$34:$L$777,СВЦЭМ!$A$34:$A$777,$A438,СВЦЭМ!$B$34:$B$777,K$423)+'СЕТ СН'!$F$16</f>
        <v>0</v>
      </c>
      <c r="L438" s="36">
        <f>SUMIFS(СВЦЭМ!$L$34:$L$777,СВЦЭМ!$A$34:$A$777,$A438,СВЦЭМ!$B$34:$B$777,L$423)+'СЕТ СН'!$F$16</f>
        <v>0</v>
      </c>
      <c r="M438" s="36">
        <f>SUMIFS(СВЦЭМ!$L$34:$L$777,СВЦЭМ!$A$34:$A$777,$A438,СВЦЭМ!$B$34:$B$777,M$423)+'СЕТ СН'!$F$16</f>
        <v>0</v>
      </c>
      <c r="N438" s="36">
        <f>SUMIFS(СВЦЭМ!$L$34:$L$777,СВЦЭМ!$A$34:$A$777,$A438,СВЦЭМ!$B$34:$B$777,N$423)+'СЕТ СН'!$F$16</f>
        <v>0</v>
      </c>
      <c r="O438" s="36">
        <f>SUMIFS(СВЦЭМ!$L$34:$L$777,СВЦЭМ!$A$34:$A$777,$A438,СВЦЭМ!$B$34:$B$777,O$423)+'СЕТ СН'!$F$16</f>
        <v>0</v>
      </c>
      <c r="P438" s="36">
        <f>SUMIFS(СВЦЭМ!$L$34:$L$777,СВЦЭМ!$A$34:$A$777,$A438,СВЦЭМ!$B$34:$B$777,P$423)+'СЕТ СН'!$F$16</f>
        <v>0</v>
      </c>
      <c r="Q438" s="36">
        <f>SUMIFS(СВЦЭМ!$L$34:$L$777,СВЦЭМ!$A$34:$A$777,$A438,СВЦЭМ!$B$34:$B$777,Q$423)+'СЕТ СН'!$F$16</f>
        <v>0</v>
      </c>
      <c r="R438" s="36">
        <f>SUMIFS(СВЦЭМ!$L$34:$L$777,СВЦЭМ!$A$34:$A$777,$A438,СВЦЭМ!$B$34:$B$777,R$423)+'СЕТ СН'!$F$16</f>
        <v>0</v>
      </c>
      <c r="S438" s="36">
        <f>SUMIFS(СВЦЭМ!$L$34:$L$777,СВЦЭМ!$A$34:$A$777,$A438,СВЦЭМ!$B$34:$B$777,S$423)+'СЕТ СН'!$F$16</f>
        <v>0</v>
      </c>
      <c r="T438" s="36">
        <f>SUMIFS(СВЦЭМ!$L$34:$L$777,СВЦЭМ!$A$34:$A$777,$A438,СВЦЭМ!$B$34:$B$777,T$423)+'СЕТ СН'!$F$16</f>
        <v>0</v>
      </c>
      <c r="U438" s="36">
        <f>SUMIFS(СВЦЭМ!$L$34:$L$777,СВЦЭМ!$A$34:$A$777,$A438,СВЦЭМ!$B$34:$B$777,U$423)+'СЕТ СН'!$F$16</f>
        <v>0</v>
      </c>
      <c r="V438" s="36">
        <f>SUMIFS(СВЦЭМ!$L$34:$L$777,СВЦЭМ!$A$34:$A$777,$A438,СВЦЭМ!$B$34:$B$777,V$423)+'СЕТ СН'!$F$16</f>
        <v>0</v>
      </c>
      <c r="W438" s="36">
        <f>SUMIFS(СВЦЭМ!$L$34:$L$777,СВЦЭМ!$A$34:$A$777,$A438,СВЦЭМ!$B$34:$B$777,W$423)+'СЕТ СН'!$F$16</f>
        <v>0</v>
      </c>
      <c r="X438" s="36">
        <f>SUMIFS(СВЦЭМ!$L$34:$L$777,СВЦЭМ!$A$34:$A$777,$A438,СВЦЭМ!$B$34:$B$777,X$423)+'СЕТ СН'!$F$16</f>
        <v>0</v>
      </c>
      <c r="Y438" s="36">
        <f>SUMIFS(СВЦЭМ!$L$34:$L$777,СВЦЭМ!$A$34:$A$777,$A438,СВЦЭМ!$B$34:$B$777,Y$423)+'СЕТ СН'!$F$16</f>
        <v>0</v>
      </c>
    </row>
    <row r="439" spans="1:25" ht="15.75" hidden="1" x14ac:dyDescent="0.2">
      <c r="A439" s="35">
        <f t="shared" si="12"/>
        <v>43877</v>
      </c>
      <c r="B439" s="36">
        <f>SUMIFS(СВЦЭМ!$L$34:$L$777,СВЦЭМ!$A$34:$A$777,$A439,СВЦЭМ!$B$34:$B$777,B$423)+'СЕТ СН'!$F$16</f>
        <v>0</v>
      </c>
      <c r="C439" s="36">
        <f>SUMIFS(СВЦЭМ!$L$34:$L$777,СВЦЭМ!$A$34:$A$777,$A439,СВЦЭМ!$B$34:$B$777,C$423)+'СЕТ СН'!$F$16</f>
        <v>0</v>
      </c>
      <c r="D439" s="36">
        <f>SUMIFS(СВЦЭМ!$L$34:$L$777,СВЦЭМ!$A$34:$A$777,$A439,СВЦЭМ!$B$34:$B$777,D$423)+'СЕТ СН'!$F$16</f>
        <v>0</v>
      </c>
      <c r="E439" s="36">
        <f>SUMIFS(СВЦЭМ!$L$34:$L$777,СВЦЭМ!$A$34:$A$777,$A439,СВЦЭМ!$B$34:$B$777,E$423)+'СЕТ СН'!$F$16</f>
        <v>0</v>
      </c>
      <c r="F439" s="36">
        <f>SUMIFS(СВЦЭМ!$L$34:$L$777,СВЦЭМ!$A$34:$A$777,$A439,СВЦЭМ!$B$34:$B$777,F$423)+'СЕТ СН'!$F$16</f>
        <v>0</v>
      </c>
      <c r="G439" s="36">
        <f>SUMIFS(СВЦЭМ!$L$34:$L$777,СВЦЭМ!$A$34:$A$777,$A439,СВЦЭМ!$B$34:$B$777,G$423)+'СЕТ СН'!$F$16</f>
        <v>0</v>
      </c>
      <c r="H439" s="36">
        <f>SUMIFS(СВЦЭМ!$L$34:$L$777,СВЦЭМ!$A$34:$A$777,$A439,СВЦЭМ!$B$34:$B$777,H$423)+'СЕТ СН'!$F$16</f>
        <v>0</v>
      </c>
      <c r="I439" s="36">
        <f>SUMIFS(СВЦЭМ!$L$34:$L$777,СВЦЭМ!$A$34:$A$777,$A439,СВЦЭМ!$B$34:$B$777,I$423)+'СЕТ СН'!$F$16</f>
        <v>0</v>
      </c>
      <c r="J439" s="36">
        <f>SUMIFS(СВЦЭМ!$L$34:$L$777,СВЦЭМ!$A$34:$A$777,$A439,СВЦЭМ!$B$34:$B$777,J$423)+'СЕТ СН'!$F$16</f>
        <v>0</v>
      </c>
      <c r="K439" s="36">
        <f>SUMIFS(СВЦЭМ!$L$34:$L$777,СВЦЭМ!$A$34:$A$777,$A439,СВЦЭМ!$B$34:$B$777,K$423)+'СЕТ СН'!$F$16</f>
        <v>0</v>
      </c>
      <c r="L439" s="36">
        <f>SUMIFS(СВЦЭМ!$L$34:$L$777,СВЦЭМ!$A$34:$A$777,$A439,СВЦЭМ!$B$34:$B$777,L$423)+'СЕТ СН'!$F$16</f>
        <v>0</v>
      </c>
      <c r="M439" s="36">
        <f>SUMIFS(СВЦЭМ!$L$34:$L$777,СВЦЭМ!$A$34:$A$777,$A439,СВЦЭМ!$B$34:$B$777,M$423)+'СЕТ СН'!$F$16</f>
        <v>0</v>
      </c>
      <c r="N439" s="36">
        <f>SUMIFS(СВЦЭМ!$L$34:$L$777,СВЦЭМ!$A$34:$A$777,$A439,СВЦЭМ!$B$34:$B$777,N$423)+'СЕТ СН'!$F$16</f>
        <v>0</v>
      </c>
      <c r="O439" s="36">
        <f>SUMIFS(СВЦЭМ!$L$34:$L$777,СВЦЭМ!$A$34:$A$777,$A439,СВЦЭМ!$B$34:$B$777,O$423)+'СЕТ СН'!$F$16</f>
        <v>0</v>
      </c>
      <c r="P439" s="36">
        <f>SUMIFS(СВЦЭМ!$L$34:$L$777,СВЦЭМ!$A$34:$A$777,$A439,СВЦЭМ!$B$34:$B$777,P$423)+'СЕТ СН'!$F$16</f>
        <v>0</v>
      </c>
      <c r="Q439" s="36">
        <f>SUMIFS(СВЦЭМ!$L$34:$L$777,СВЦЭМ!$A$34:$A$777,$A439,СВЦЭМ!$B$34:$B$777,Q$423)+'СЕТ СН'!$F$16</f>
        <v>0</v>
      </c>
      <c r="R439" s="36">
        <f>SUMIFS(СВЦЭМ!$L$34:$L$777,СВЦЭМ!$A$34:$A$777,$A439,СВЦЭМ!$B$34:$B$777,R$423)+'СЕТ СН'!$F$16</f>
        <v>0</v>
      </c>
      <c r="S439" s="36">
        <f>SUMIFS(СВЦЭМ!$L$34:$L$777,СВЦЭМ!$A$34:$A$777,$A439,СВЦЭМ!$B$34:$B$777,S$423)+'СЕТ СН'!$F$16</f>
        <v>0</v>
      </c>
      <c r="T439" s="36">
        <f>SUMIFS(СВЦЭМ!$L$34:$L$777,СВЦЭМ!$A$34:$A$777,$A439,СВЦЭМ!$B$34:$B$777,T$423)+'СЕТ СН'!$F$16</f>
        <v>0</v>
      </c>
      <c r="U439" s="36">
        <f>SUMIFS(СВЦЭМ!$L$34:$L$777,СВЦЭМ!$A$34:$A$777,$A439,СВЦЭМ!$B$34:$B$777,U$423)+'СЕТ СН'!$F$16</f>
        <v>0</v>
      </c>
      <c r="V439" s="36">
        <f>SUMIFS(СВЦЭМ!$L$34:$L$777,СВЦЭМ!$A$34:$A$777,$A439,СВЦЭМ!$B$34:$B$777,V$423)+'СЕТ СН'!$F$16</f>
        <v>0</v>
      </c>
      <c r="W439" s="36">
        <f>SUMIFS(СВЦЭМ!$L$34:$L$777,СВЦЭМ!$A$34:$A$777,$A439,СВЦЭМ!$B$34:$B$777,W$423)+'СЕТ СН'!$F$16</f>
        <v>0</v>
      </c>
      <c r="X439" s="36">
        <f>SUMIFS(СВЦЭМ!$L$34:$L$777,СВЦЭМ!$A$34:$A$777,$A439,СВЦЭМ!$B$34:$B$777,X$423)+'СЕТ СН'!$F$16</f>
        <v>0</v>
      </c>
      <c r="Y439" s="36">
        <f>SUMIFS(СВЦЭМ!$L$34:$L$777,СВЦЭМ!$A$34:$A$777,$A439,СВЦЭМ!$B$34:$B$777,Y$423)+'СЕТ СН'!$F$16</f>
        <v>0</v>
      </c>
    </row>
    <row r="440" spans="1:25" ht="15.75" hidden="1" x14ac:dyDescent="0.2">
      <c r="A440" s="35">
        <f t="shared" si="12"/>
        <v>43878</v>
      </c>
      <c r="B440" s="36">
        <f>SUMIFS(СВЦЭМ!$L$34:$L$777,СВЦЭМ!$A$34:$A$777,$A440,СВЦЭМ!$B$34:$B$777,B$423)+'СЕТ СН'!$F$16</f>
        <v>0</v>
      </c>
      <c r="C440" s="36">
        <f>SUMIFS(СВЦЭМ!$L$34:$L$777,СВЦЭМ!$A$34:$A$777,$A440,СВЦЭМ!$B$34:$B$777,C$423)+'СЕТ СН'!$F$16</f>
        <v>0</v>
      </c>
      <c r="D440" s="36">
        <f>SUMIFS(СВЦЭМ!$L$34:$L$777,СВЦЭМ!$A$34:$A$777,$A440,СВЦЭМ!$B$34:$B$777,D$423)+'СЕТ СН'!$F$16</f>
        <v>0</v>
      </c>
      <c r="E440" s="36">
        <f>SUMIFS(СВЦЭМ!$L$34:$L$777,СВЦЭМ!$A$34:$A$777,$A440,СВЦЭМ!$B$34:$B$777,E$423)+'СЕТ СН'!$F$16</f>
        <v>0</v>
      </c>
      <c r="F440" s="36">
        <f>SUMIFS(СВЦЭМ!$L$34:$L$777,СВЦЭМ!$A$34:$A$777,$A440,СВЦЭМ!$B$34:$B$777,F$423)+'СЕТ СН'!$F$16</f>
        <v>0</v>
      </c>
      <c r="G440" s="36">
        <f>SUMIFS(СВЦЭМ!$L$34:$L$777,СВЦЭМ!$A$34:$A$777,$A440,СВЦЭМ!$B$34:$B$777,G$423)+'СЕТ СН'!$F$16</f>
        <v>0</v>
      </c>
      <c r="H440" s="36">
        <f>SUMIFS(СВЦЭМ!$L$34:$L$777,СВЦЭМ!$A$34:$A$777,$A440,СВЦЭМ!$B$34:$B$777,H$423)+'СЕТ СН'!$F$16</f>
        <v>0</v>
      </c>
      <c r="I440" s="36">
        <f>SUMIFS(СВЦЭМ!$L$34:$L$777,СВЦЭМ!$A$34:$A$777,$A440,СВЦЭМ!$B$34:$B$777,I$423)+'СЕТ СН'!$F$16</f>
        <v>0</v>
      </c>
      <c r="J440" s="36">
        <f>SUMIFS(СВЦЭМ!$L$34:$L$777,СВЦЭМ!$A$34:$A$777,$A440,СВЦЭМ!$B$34:$B$777,J$423)+'СЕТ СН'!$F$16</f>
        <v>0</v>
      </c>
      <c r="K440" s="36">
        <f>SUMIFS(СВЦЭМ!$L$34:$L$777,СВЦЭМ!$A$34:$A$777,$A440,СВЦЭМ!$B$34:$B$777,K$423)+'СЕТ СН'!$F$16</f>
        <v>0</v>
      </c>
      <c r="L440" s="36">
        <f>SUMIFS(СВЦЭМ!$L$34:$L$777,СВЦЭМ!$A$34:$A$777,$A440,СВЦЭМ!$B$34:$B$777,L$423)+'СЕТ СН'!$F$16</f>
        <v>0</v>
      </c>
      <c r="M440" s="36">
        <f>SUMIFS(СВЦЭМ!$L$34:$L$777,СВЦЭМ!$A$34:$A$777,$A440,СВЦЭМ!$B$34:$B$777,M$423)+'СЕТ СН'!$F$16</f>
        <v>0</v>
      </c>
      <c r="N440" s="36">
        <f>SUMIFS(СВЦЭМ!$L$34:$L$777,СВЦЭМ!$A$34:$A$777,$A440,СВЦЭМ!$B$34:$B$777,N$423)+'СЕТ СН'!$F$16</f>
        <v>0</v>
      </c>
      <c r="O440" s="36">
        <f>SUMIFS(СВЦЭМ!$L$34:$L$777,СВЦЭМ!$A$34:$A$777,$A440,СВЦЭМ!$B$34:$B$777,O$423)+'СЕТ СН'!$F$16</f>
        <v>0</v>
      </c>
      <c r="P440" s="36">
        <f>SUMIFS(СВЦЭМ!$L$34:$L$777,СВЦЭМ!$A$34:$A$777,$A440,СВЦЭМ!$B$34:$B$777,P$423)+'СЕТ СН'!$F$16</f>
        <v>0</v>
      </c>
      <c r="Q440" s="36">
        <f>SUMIFS(СВЦЭМ!$L$34:$L$777,СВЦЭМ!$A$34:$A$777,$A440,СВЦЭМ!$B$34:$B$777,Q$423)+'СЕТ СН'!$F$16</f>
        <v>0</v>
      </c>
      <c r="R440" s="36">
        <f>SUMIFS(СВЦЭМ!$L$34:$L$777,СВЦЭМ!$A$34:$A$777,$A440,СВЦЭМ!$B$34:$B$777,R$423)+'СЕТ СН'!$F$16</f>
        <v>0</v>
      </c>
      <c r="S440" s="36">
        <f>SUMIFS(СВЦЭМ!$L$34:$L$777,СВЦЭМ!$A$34:$A$777,$A440,СВЦЭМ!$B$34:$B$777,S$423)+'СЕТ СН'!$F$16</f>
        <v>0</v>
      </c>
      <c r="T440" s="36">
        <f>SUMIFS(СВЦЭМ!$L$34:$L$777,СВЦЭМ!$A$34:$A$777,$A440,СВЦЭМ!$B$34:$B$777,T$423)+'СЕТ СН'!$F$16</f>
        <v>0</v>
      </c>
      <c r="U440" s="36">
        <f>SUMIFS(СВЦЭМ!$L$34:$L$777,СВЦЭМ!$A$34:$A$777,$A440,СВЦЭМ!$B$34:$B$777,U$423)+'СЕТ СН'!$F$16</f>
        <v>0</v>
      </c>
      <c r="V440" s="36">
        <f>SUMIFS(СВЦЭМ!$L$34:$L$777,СВЦЭМ!$A$34:$A$777,$A440,СВЦЭМ!$B$34:$B$777,V$423)+'СЕТ СН'!$F$16</f>
        <v>0</v>
      </c>
      <c r="W440" s="36">
        <f>SUMIFS(СВЦЭМ!$L$34:$L$777,СВЦЭМ!$A$34:$A$777,$A440,СВЦЭМ!$B$34:$B$777,W$423)+'СЕТ СН'!$F$16</f>
        <v>0</v>
      </c>
      <c r="X440" s="36">
        <f>SUMIFS(СВЦЭМ!$L$34:$L$777,СВЦЭМ!$A$34:$A$777,$A440,СВЦЭМ!$B$34:$B$777,X$423)+'СЕТ СН'!$F$16</f>
        <v>0</v>
      </c>
      <c r="Y440" s="36">
        <f>SUMIFS(СВЦЭМ!$L$34:$L$777,СВЦЭМ!$A$34:$A$777,$A440,СВЦЭМ!$B$34:$B$777,Y$423)+'СЕТ СН'!$F$16</f>
        <v>0</v>
      </c>
    </row>
    <row r="441" spans="1:25" ht="15.75" hidden="1" x14ac:dyDescent="0.2">
      <c r="A441" s="35">
        <f t="shared" si="12"/>
        <v>43879</v>
      </c>
      <c r="B441" s="36">
        <f>SUMIFS(СВЦЭМ!$L$34:$L$777,СВЦЭМ!$A$34:$A$777,$A441,СВЦЭМ!$B$34:$B$777,B$423)+'СЕТ СН'!$F$16</f>
        <v>0</v>
      </c>
      <c r="C441" s="36">
        <f>SUMIFS(СВЦЭМ!$L$34:$L$777,СВЦЭМ!$A$34:$A$777,$A441,СВЦЭМ!$B$34:$B$777,C$423)+'СЕТ СН'!$F$16</f>
        <v>0</v>
      </c>
      <c r="D441" s="36">
        <f>SUMIFS(СВЦЭМ!$L$34:$L$777,СВЦЭМ!$A$34:$A$777,$A441,СВЦЭМ!$B$34:$B$777,D$423)+'СЕТ СН'!$F$16</f>
        <v>0</v>
      </c>
      <c r="E441" s="36">
        <f>SUMIFS(СВЦЭМ!$L$34:$L$777,СВЦЭМ!$A$34:$A$777,$A441,СВЦЭМ!$B$34:$B$777,E$423)+'СЕТ СН'!$F$16</f>
        <v>0</v>
      </c>
      <c r="F441" s="36">
        <f>SUMIFS(СВЦЭМ!$L$34:$L$777,СВЦЭМ!$A$34:$A$777,$A441,СВЦЭМ!$B$34:$B$777,F$423)+'СЕТ СН'!$F$16</f>
        <v>0</v>
      </c>
      <c r="G441" s="36">
        <f>SUMIFS(СВЦЭМ!$L$34:$L$777,СВЦЭМ!$A$34:$A$777,$A441,СВЦЭМ!$B$34:$B$777,G$423)+'СЕТ СН'!$F$16</f>
        <v>0</v>
      </c>
      <c r="H441" s="36">
        <f>SUMIFS(СВЦЭМ!$L$34:$L$777,СВЦЭМ!$A$34:$A$777,$A441,СВЦЭМ!$B$34:$B$777,H$423)+'СЕТ СН'!$F$16</f>
        <v>0</v>
      </c>
      <c r="I441" s="36">
        <f>SUMIFS(СВЦЭМ!$L$34:$L$777,СВЦЭМ!$A$34:$A$777,$A441,СВЦЭМ!$B$34:$B$777,I$423)+'СЕТ СН'!$F$16</f>
        <v>0</v>
      </c>
      <c r="J441" s="36">
        <f>SUMIFS(СВЦЭМ!$L$34:$L$777,СВЦЭМ!$A$34:$A$777,$A441,СВЦЭМ!$B$34:$B$777,J$423)+'СЕТ СН'!$F$16</f>
        <v>0</v>
      </c>
      <c r="K441" s="36">
        <f>SUMIFS(СВЦЭМ!$L$34:$L$777,СВЦЭМ!$A$34:$A$777,$A441,СВЦЭМ!$B$34:$B$777,K$423)+'СЕТ СН'!$F$16</f>
        <v>0</v>
      </c>
      <c r="L441" s="36">
        <f>SUMIFS(СВЦЭМ!$L$34:$L$777,СВЦЭМ!$A$34:$A$777,$A441,СВЦЭМ!$B$34:$B$777,L$423)+'СЕТ СН'!$F$16</f>
        <v>0</v>
      </c>
      <c r="M441" s="36">
        <f>SUMIFS(СВЦЭМ!$L$34:$L$777,СВЦЭМ!$A$34:$A$777,$A441,СВЦЭМ!$B$34:$B$777,M$423)+'СЕТ СН'!$F$16</f>
        <v>0</v>
      </c>
      <c r="N441" s="36">
        <f>SUMIFS(СВЦЭМ!$L$34:$L$777,СВЦЭМ!$A$34:$A$777,$A441,СВЦЭМ!$B$34:$B$777,N$423)+'СЕТ СН'!$F$16</f>
        <v>0</v>
      </c>
      <c r="O441" s="36">
        <f>SUMIFS(СВЦЭМ!$L$34:$L$777,СВЦЭМ!$A$34:$A$777,$A441,СВЦЭМ!$B$34:$B$777,O$423)+'СЕТ СН'!$F$16</f>
        <v>0</v>
      </c>
      <c r="P441" s="36">
        <f>SUMIFS(СВЦЭМ!$L$34:$L$777,СВЦЭМ!$A$34:$A$777,$A441,СВЦЭМ!$B$34:$B$777,P$423)+'СЕТ СН'!$F$16</f>
        <v>0</v>
      </c>
      <c r="Q441" s="36">
        <f>SUMIFS(СВЦЭМ!$L$34:$L$777,СВЦЭМ!$A$34:$A$777,$A441,СВЦЭМ!$B$34:$B$777,Q$423)+'СЕТ СН'!$F$16</f>
        <v>0</v>
      </c>
      <c r="R441" s="36">
        <f>SUMIFS(СВЦЭМ!$L$34:$L$777,СВЦЭМ!$A$34:$A$777,$A441,СВЦЭМ!$B$34:$B$777,R$423)+'СЕТ СН'!$F$16</f>
        <v>0</v>
      </c>
      <c r="S441" s="36">
        <f>SUMIFS(СВЦЭМ!$L$34:$L$777,СВЦЭМ!$A$34:$A$777,$A441,СВЦЭМ!$B$34:$B$777,S$423)+'СЕТ СН'!$F$16</f>
        <v>0</v>
      </c>
      <c r="T441" s="36">
        <f>SUMIFS(СВЦЭМ!$L$34:$L$777,СВЦЭМ!$A$34:$A$777,$A441,СВЦЭМ!$B$34:$B$777,T$423)+'СЕТ СН'!$F$16</f>
        <v>0</v>
      </c>
      <c r="U441" s="36">
        <f>SUMIFS(СВЦЭМ!$L$34:$L$777,СВЦЭМ!$A$34:$A$777,$A441,СВЦЭМ!$B$34:$B$777,U$423)+'СЕТ СН'!$F$16</f>
        <v>0</v>
      </c>
      <c r="V441" s="36">
        <f>SUMIFS(СВЦЭМ!$L$34:$L$777,СВЦЭМ!$A$34:$A$777,$A441,СВЦЭМ!$B$34:$B$777,V$423)+'СЕТ СН'!$F$16</f>
        <v>0</v>
      </c>
      <c r="W441" s="36">
        <f>SUMIFS(СВЦЭМ!$L$34:$L$777,СВЦЭМ!$A$34:$A$777,$A441,СВЦЭМ!$B$34:$B$777,W$423)+'СЕТ СН'!$F$16</f>
        <v>0</v>
      </c>
      <c r="X441" s="36">
        <f>SUMIFS(СВЦЭМ!$L$34:$L$777,СВЦЭМ!$A$34:$A$777,$A441,СВЦЭМ!$B$34:$B$777,X$423)+'СЕТ СН'!$F$16</f>
        <v>0</v>
      </c>
      <c r="Y441" s="36">
        <f>SUMIFS(СВЦЭМ!$L$34:$L$777,СВЦЭМ!$A$34:$A$777,$A441,СВЦЭМ!$B$34:$B$777,Y$423)+'СЕТ СН'!$F$16</f>
        <v>0</v>
      </c>
    </row>
    <row r="442" spans="1:25" ht="15.75" hidden="1" x14ac:dyDescent="0.2">
      <c r="A442" s="35">
        <f t="shared" si="12"/>
        <v>43880</v>
      </c>
      <c r="B442" s="36">
        <f>SUMIFS(СВЦЭМ!$L$34:$L$777,СВЦЭМ!$A$34:$A$777,$A442,СВЦЭМ!$B$34:$B$777,B$423)+'СЕТ СН'!$F$16</f>
        <v>0</v>
      </c>
      <c r="C442" s="36">
        <f>SUMIFS(СВЦЭМ!$L$34:$L$777,СВЦЭМ!$A$34:$A$777,$A442,СВЦЭМ!$B$34:$B$777,C$423)+'СЕТ СН'!$F$16</f>
        <v>0</v>
      </c>
      <c r="D442" s="36">
        <f>SUMIFS(СВЦЭМ!$L$34:$L$777,СВЦЭМ!$A$34:$A$777,$A442,СВЦЭМ!$B$34:$B$777,D$423)+'СЕТ СН'!$F$16</f>
        <v>0</v>
      </c>
      <c r="E442" s="36">
        <f>SUMIFS(СВЦЭМ!$L$34:$L$777,СВЦЭМ!$A$34:$A$777,$A442,СВЦЭМ!$B$34:$B$777,E$423)+'СЕТ СН'!$F$16</f>
        <v>0</v>
      </c>
      <c r="F442" s="36">
        <f>SUMIFS(СВЦЭМ!$L$34:$L$777,СВЦЭМ!$A$34:$A$777,$A442,СВЦЭМ!$B$34:$B$777,F$423)+'СЕТ СН'!$F$16</f>
        <v>0</v>
      </c>
      <c r="G442" s="36">
        <f>SUMIFS(СВЦЭМ!$L$34:$L$777,СВЦЭМ!$A$34:$A$777,$A442,СВЦЭМ!$B$34:$B$777,G$423)+'СЕТ СН'!$F$16</f>
        <v>0</v>
      </c>
      <c r="H442" s="36">
        <f>SUMIFS(СВЦЭМ!$L$34:$L$777,СВЦЭМ!$A$34:$A$777,$A442,СВЦЭМ!$B$34:$B$777,H$423)+'СЕТ СН'!$F$16</f>
        <v>0</v>
      </c>
      <c r="I442" s="36">
        <f>SUMIFS(СВЦЭМ!$L$34:$L$777,СВЦЭМ!$A$34:$A$777,$A442,СВЦЭМ!$B$34:$B$777,I$423)+'СЕТ СН'!$F$16</f>
        <v>0</v>
      </c>
      <c r="J442" s="36">
        <f>SUMIFS(СВЦЭМ!$L$34:$L$777,СВЦЭМ!$A$34:$A$777,$A442,СВЦЭМ!$B$34:$B$777,J$423)+'СЕТ СН'!$F$16</f>
        <v>0</v>
      </c>
      <c r="K442" s="36">
        <f>SUMIFS(СВЦЭМ!$L$34:$L$777,СВЦЭМ!$A$34:$A$777,$A442,СВЦЭМ!$B$34:$B$777,K$423)+'СЕТ СН'!$F$16</f>
        <v>0</v>
      </c>
      <c r="L442" s="36">
        <f>SUMIFS(СВЦЭМ!$L$34:$L$777,СВЦЭМ!$A$34:$A$777,$A442,СВЦЭМ!$B$34:$B$777,L$423)+'СЕТ СН'!$F$16</f>
        <v>0</v>
      </c>
      <c r="M442" s="36">
        <f>SUMIFS(СВЦЭМ!$L$34:$L$777,СВЦЭМ!$A$34:$A$777,$A442,СВЦЭМ!$B$34:$B$777,M$423)+'СЕТ СН'!$F$16</f>
        <v>0</v>
      </c>
      <c r="N442" s="36">
        <f>SUMIFS(СВЦЭМ!$L$34:$L$777,СВЦЭМ!$A$34:$A$777,$A442,СВЦЭМ!$B$34:$B$777,N$423)+'СЕТ СН'!$F$16</f>
        <v>0</v>
      </c>
      <c r="O442" s="36">
        <f>SUMIFS(СВЦЭМ!$L$34:$L$777,СВЦЭМ!$A$34:$A$777,$A442,СВЦЭМ!$B$34:$B$777,O$423)+'СЕТ СН'!$F$16</f>
        <v>0</v>
      </c>
      <c r="P442" s="36">
        <f>SUMIFS(СВЦЭМ!$L$34:$L$777,СВЦЭМ!$A$34:$A$777,$A442,СВЦЭМ!$B$34:$B$777,P$423)+'СЕТ СН'!$F$16</f>
        <v>0</v>
      </c>
      <c r="Q442" s="36">
        <f>SUMIFS(СВЦЭМ!$L$34:$L$777,СВЦЭМ!$A$34:$A$777,$A442,СВЦЭМ!$B$34:$B$777,Q$423)+'СЕТ СН'!$F$16</f>
        <v>0</v>
      </c>
      <c r="R442" s="36">
        <f>SUMIFS(СВЦЭМ!$L$34:$L$777,СВЦЭМ!$A$34:$A$777,$A442,СВЦЭМ!$B$34:$B$777,R$423)+'СЕТ СН'!$F$16</f>
        <v>0</v>
      </c>
      <c r="S442" s="36">
        <f>SUMIFS(СВЦЭМ!$L$34:$L$777,СВЦЭМ!$A$34:$A$777,$A442,СВЦЭМ!$B$34:$B$777,S$423)+'СЕТ СН'!$F$16</f>
        <v>0</v>
      </c>
      <c r="T442" s="36">
        <f>SUMIFS(СВЦЭМ!$L$34:$L$777,СВЦЭМ!$A$34:$A$777,$A442,СВЦЭМ!$B$34:$B$777,T$423)+'СЕТ СН'!$F$16</f>
        <v>0</v>
      </c>
      <c r="U442" s="36">
        <f>SUMIFS(СВЦЭМ!$L$34:$L$777,СВЦЭМ!$A$34:$A$777,$A442,СВЦЭМ!$B$34:$B$777,U$423)+'СЕТ СН'!$F$16</f>
        <v>0</v>
      </c>
      <c r="V442" s="36">
        <f>SUMIFS(СВЦЭМ!$L$34:$L$777,СВЦЭМ!$A$34:$A$777,$A442,СВЦЭМ!$B$34:$B$777,V$423)+'СЕТ СН'!$F$16</f>
        <v>0</v>
      </c>
      <c r="W442" s="36">
        <f>SUMIFS(СВЦЭМ!$L$34:$L$777,СВЦЭМ!$A$34:$A$777,$A442,СВЦЭМ!$B$34:$B$777,W$423)+'СЕТ СН'!$F$16</f>
        <v>0</v>
      </c>
      <c r="X442" s="36">
        <f>SUMIFS(СВЦЭМ!$L$34:$L$777,СВЦЭМ!$A$34:$A$777,$A442,СВЦЭМ!$B$34:$B$777,X$423)+'СЕТ СН'!$F$16</f>
        <v>0</v>
      </c>
      <c r="Y442" s="36">
        <f>SUMIFS(СВЦЭМ!$L$34:$L$777,СВЦЭМ!$A$34:$A$777,$A442,СВЦЭМ!$B$34:$B$777,Y$423)+'СЕТ СН'!$F$16</f>
        <v>0</v>
      </c>
    </row>
    <row r="443" spans="1:25" ht="15.75" hidden="1" x14ac:dyDescent="0.2">
      <c r="A443" s="35">
        <f t="shared" si="12"/>
        <v>43881</v>
      </c>
      <c r="B443" s="36">
        <f>SUMIFS(СВЦЭМ!$L$34:$L$777,СВЦЭМ!$A$34:$A$777,$A443,СВЦЭМ!$B$34:$B$777,B$423)+'СЕТ СН'!$F$16</f>
        <v>0</v>
      </c>
      <c r="C443" s="36">
        <f>SUMIFS(СВЦЭМ!$L$34:$L$777,СВЦЭМ!$A$34:$A$777,$A443,СВЦЭМ!$B$34:$B$777,C$423)+'СЕТ СН'!$F$16</f>
        <v>0</v>
      </c>
      <c r="D443" s="36">
        <f>SUMIFS(СВЦЭМ!$L$34:$L$777,СВЦЭМ!$A$34:$A$777,$A443,СВЦЭМ!$B$34:$B$777,D$423)+'СЕТ СН'!$F$16</f>
        <v>0</v>
      </c>
      <c r="E443" s="36">
        <f>SUMIFS(СВЦЭМ!$L$34:$L$777,СВЦЭМ!$A$34:$A$777,$A443,СВЦЭМ!$B$34:$B$777,E$423)+'СЕТ СН'!$F$16</f>
        <v>0</v>
      </c>
      <c r="F443" s="36">
        <f>SUMIFS(СВЦЭМ!$L$34:$L$777,СВЦЭМ!$A$34:$A$777,$A443,СВЦЭМ!$B$34:$B$777,F$423)+'СЕТ СН'!$F$16</f>
        <v>0</v>
      </c>
      <c r="G443" s="36">
        <f>SUMIFS(СВЦЭМ!$L$34:$L$777,СВЦЭМ!$A$34:$A$777,$A443,СВЦЭМ!$B$34:$B$777,G$423)+'СЕТ СН'!$F$16</f>
        <v>0</v>
      </c>
      <c r="H443" s="36">
        <f>SUMIFS(СВЦЭМ!$L$34:$L$777,СВЦЭМ!$A$34:$A$777,$A443,СВЦЭМ!$B$34:$B$777,H$423)+'СЕТ СН'!$F$16</f>
        <v>0</v>
      </c>
      <c r="I443" s="36">
        <f>SUMIFS(СВЦЭМ!$L$34:$L$777,СВЦЭМ!$A$34:$A$777,$A443,СВЦЭМ!$B$34:$B$777,I$423)+'СЕТ СН'!$F$16</f>
        <v>0</v>
      </c>
      <c r="J443" s="36">
        <f>SUMIFS(СВЦЭМ!$L$34:$L$777,СВЦЭМ!$A$34:$A$777,$A443,СВЦЭМ!$B$34:$B$777,J$423)+'СЕТ СН'!$F$16</f>
        <v>0</v>
      </c>
      <c r="K443" s="36">
        <f>SUMIFS(СВЦЭМ!$L$34:$L$777,СВЦЭМ!$A$34:$A$777,$A443,СВЦЭМ!$B$34:$B$777,K$423)+'СЕТ СН'!$F$16</f>
        <v>0</v>
      </c>
      <c r="L443" s="36">
        <f>SUMIFS(СВЦЭМ!$L$34:$L$777,СВЦЭМ!$A$34:$A$777,$A443,СВЦЭМ!$B$34:$B$777,L$423)+'СЕТ СН'!$F$16</f>
        <v>0</v>
      </c>
      <c r="M443" s="36">
        <f>SUMIFS(СВЦЭМ!$L$34:$L$777,СВЦЭМ!$A$34:$A$777,$A443,СВЦЭМ!$B$34:$B$777,M$423)+'СЕТ СН'!$F$16</f>
        <v>0</v>
      </c>
      <c r="N443" s="36">
        <f>SUMIFS(СВЦЭМ!$L$34:$L$777,СВЦЭМ!$A$34:$A$777,$A443,СВЦЭМ!$B$34:$B$777,N$423)+'СЕТ СН'!$F$16</f>
        <v>0</v>
      </c>
      <c r="O443" s="36">
        <f>SUMIFS(СВЦЭМ!$L$34:$L$777,СВЦЭМ!$A$34:$A$777,$A443,СВЦЭМ!$B$34:$B$777,O$423)+'СЕТ СН'!$F$16</f>
        <v>0</v>
      </c>
      <c r="P443" s="36">
        <f>SUMIFS(СВЦЭМ!$L$34:$L$777,СВЦЭМ!$A$34:$A$777,$A443,СВЦЭМ!$B$34:$B$777,P$423)+'СЕТ СН'!$F$16</f>
        <v>0</v>
      </c>
      <c r="Q443" s="36">
        <f>SUMIFS(СВЦЭМ!$L$34:$L$777,СВЦЭМ!$A$34:$A$777,$A443,СВЦЭМ!$B$34:$B$777,Q$423)+'СЕТ СН'!$F$16</f>
        <v>0</v>
      </c>
      <c r="R443" s="36">
        <f>SUMIFS(СВЦЭМ!$L$34:$L$777,СВЦЭМ!$A$34:$A$777,$A443,СВЦЭМ!$B$34:$B$777,R$423)+'СЕТ СН'!$F$16</f>
        <v>0</v>
      </c>
      <c r="S443" s="36">
        <f>SUMIFS(СВЦЭМ!$L$34:$L$777,СВЦЭМ!$A$34:$A$777,$A443,СВЦЭМ!$B$34:$B$777,S$423)+'СЕТ СН'!$F$16</f>
        <v>0</v>
      </c>
      <c r="T443" s="36">
        <f>SUMIFS(СВЦЭМ!$L$34:$L$777,СВЦЭМ!$A$34:$A$777,$A443,СВЦЭМ!$B$34:$B$777,T$423)+'СЕТ СН'!$F$16</f>
        <v>0</v>
      </c>
      <c r="U443" s="36">
        <f>SUMIFS(СВЦЭМ!$L$34:$L$777,СВЦЭМ!$A$34:$A$777,$A443,СВЦЭМ!$B$34:$B$777,U$423)+'СЕТ СН'!$F$16</f>
        <v>0</v>
      </c>
      <c r="V443" s="36">
        <f>SUMIFS(СВЦЭМ!$L$34:$L$777,СВЦЭМ!$A$34:$A$777,$A443,СВЦЭМ!$B$34:$B$777,V$423)+'СЕТ СН'!$F$16</f>
        <v>0</v>
      </c>
      <c r="W443" s="36">
        <f>SUMIFS(СВЦЭМ!$L$34:$L$777,СВЦЭМ!$A$34:$A$777,$A443,СВЦЭМ!$B$34:$B$777,W$423)+'СЕТ СН'!$F$16</f>
        <v>0</v>
      </c>
      <c r="X443" s="36">
        <f>SUMIFS(СВЦЭМ!$L$34:$L$777,СВЦЭМ!$A$34:$A$777,$A443,СВЦЭМ!$B$34:$B$777,X$423)+'СЕТ СН'!$F$16</f>
        <v>0</v>
      </c>
      <c r="Y443" s="36">
        <f>SUMIFS(СВЦЭМ!$L$34:$L$777,СВЦЭМ!$A$34:$A$777,$A443,СВЦЭМ!$B$34:$B$777,Y$423)+'СЕТ СН'!$F$16</f>
        <v>0</v>
      </c>
    </row>
    <row r="444" spans="1:25" ht="15.75" hidden="1" x14ac:dyDescent="0.2">
      <c r="A444" s="35">
        <f t="shared" si="12"/>
        <v>43882</v>
      </c>
      <c r="B444" s="36">
        <f>SUMIFS(СВЦЭМ!$L$34:$L$777,СВЦЭМ!$A$34:$A$777,$A444,СВЦЭМ!$B$34:$B$777,B$423)+'СЕТ СН'!$F$16</f>
        <v>0</v>
      </c>
      <c r="C444" s="36">
        <f>SUMIFS(СВЦЭМ!$L$34:$L$777,СВЦЭМ!$A$34:$A$777,$A444,СВЦЭМ!$B$34:$B$777,C$423)+'СЕТ СН'!$F$16</f>
        <v>0</v>
      </c>
      <c r="D444" s="36">
        <f>SUMIFS(СВЦЭМ!$L$34:$L$777,СВЦЭМ!$A$34:$A$777,$A444,СВЦЭМ!$B$34:$B$777,D$423)+'СЕТ СН'!$F$16</f>
        <v>0</v>
      </c>
      <c r="E444" s="36">
        <f>SUMIFS(СВЦЭМ!$L$34:$L$777,СВЦЭМ!$A$34:$A$777,$A444,СВЦЭМ!$B$34:$B$777,E$423)+'СЕТ СН'!$F$16</f>
        <v>0</v>
      </c>
      <c r="F444" s="36">
        <f>SUMIFS(СВЦЭМ!$L$34:$L$777,СВЦЭМ!$A$34:$A$777,$A444,СВЦЭМ!$B$34:$B$777,F$423)+'СЕТ СН'!$F$16</f>
        <v>0</v>
      </c>
      <c r="G444" s="36">
        <f>SUMIFS(СВЦЭМ!$L$34:$L$777,СВЦЭМ!$A$34:$A$777,$A444,СВЦЭМ!$B$34:$B$777,G$423)+'СЕТ СН'!$F$16</f>
        <v>0</v>
      </c>
      <c r="H444" s="36">
        <f>SUMIFS(СВЦЭМ!$L$34:$L$777,СВЦЭМ!$A$34:$A$777,$A444,СВЦЭМ!$B$34:$B$777,H$423)+'СЕТ СН'!$F$16</f>
        <v>0</v>
      </c>
      <c r="I444" s="36">
        <f>SUMIFS(СВЦЭМ!$L$34:$L$777,СВЦЭМ!$A$34:$A$777,$A444,СВЦЭМ!$B$34:$B$777,I$423)+'СЕТ СН'!$F$16</f>
        <v>0</v>
      </c>
      <c r="J444" s="36">
        <f>SUMIFS(СВЦЭМ!$L$34:$L$777,СВЦЭМ!$A$34:$A$777,$A444,СВЦЭМ!$B$34:$B$777,J$423)+'СЕТ СН'!$F$16</f>
        <v>0</v>
      </c>
      <c r="K444" s="36">
        <f>SUMIFS(СВЦЭМ!$L$34:$L$777,СВЦЭМ!$A$34:$A$777,$A444,СВЦЭМ!$B$34:$B$777,K$423)+'СЕТ СН'!$F$16</f>
        <v>0</v>
      </c>
      <c r="L444" s="36">
        <f>SUMIFS(СВЦЭМ!$L$34:$L$777,СВЦЭМ!$A$34:$A$777,$A444,СВЦЭМ!$B$34:$B$777,L$423)+'СЕТ СН'!$F$16</f>
        <v>0</v>
      </c>
      <c r="M444" s="36">
        <f>SUMIFS(СВЦЭМ!$L$34:$L$777,СВЦЭМ!$A$34:$A$777,$A444,СВЦЭМ!$B$34:$B$777,M$423)+'СЕТ СН'!$F$16</f>
        <v>0</v>
      </c>
      <c r="N444" s="36">
        <f>SUMIFS(СВЦЭМ!$L$34:$L$777,СВЦЭМ!$A$34:$A$777,$A444,СВЦЭМ!$B$34:$B$777,N$423)+'СЕТ СН'!$F$16</f>
        <v>0</v>
      </c>
      <c r="O444" s="36">
        <f>SUMIFS(СВЦЭМ!$L$34:$L$777,СВЦЭМ!$A$34:$A$777,$A444,СВЦЭМ!$B$34:$B$777,O$423)+'СЕТ СН'!$F$16</f>
        <v>0</v>
      </c>
      <c r="P444" s="36">
        <f>SUMIFS(СВЦЭМ!$L$34:$L$777,СВЦЭМ!$A$34:$A$777,$A444,СВЦЭМ!$B$34:$B$777,P$423)+'СЕТ СН'!$F$16</f>
        <v>0</v>
      </c>
      <c r="Q444" s="36">
        <f>SUMIFS(СВЦЭМ!$L$34:$L$777,СВЦЭМ!$A$34:$A$777,$A444,СВЦЭМ!$B$34:$B$777,Q$423)+'СЕТ СН'!$F$16</f>
        <v>0</v>
      </c>
      <c r="R444" s="36">
        <f>SUMIFS(СВЦЭМ!$L$34:$L$777,СВЦЭМ!$A$34:$A$777,$A444,СВЦЭМ!$B$34:$B$777,R$423)+'СЕТ СН'!$F$16</f>
        <v>0</v>
      </c>
      <c r="S444" s="36">
        <f>SUMIFS(СВЦЭМ!$L$34:$L$777,СВЦЭМ!$A$34:$A$777,$A444,СВЦЭМ!$B$34:$B$777,S$423)+'СЕТ СН'!$F$16</f>
        <v>0</v>
      </c>
      <c r="T444" s="36">
        <f>SUMIFS(СВЦЭМ!$L$34:$L$777,СВЦЭМ!$A$34:$A$777,$A444,СВЦЭМ!$B$34:$B$777,T$423)+'СЕТ СН'!$F$16</f>
        <v>0</v>
      </c>
      <c r="U444" s="36">
        <f>SUMIFS(СВЦЭМ!$L$34:$L$777,СВЦЭМ!$A$34:$A$777,$A444,СВЦЭМ!$B$34:$B$777,U$423)+'СЕТ СН'!$F$16</f>
        <v>0</v>
      </c>
      <c r="V444" s="36">
        <f>SUMIFS(СВЦЭМ!$L$34:$L$777,СВЦЭМ!$A$34:$A$777,$A444,СВЦЭМ!$B$34:$B$777,V$423)+'СЕТ СН'!$F$16</f>
        <v>0</v>
      </c>
      <c r="W444" s="36">
        <f>SUMIFS(СВЦЭМ!$L$34:$L$777,СВЦЭМ!$A$34:$A$777,$A444,СВЦЭМ!$B$34:$B$777,W$423)+'СЕТ СН'!$F$16</f>
        <v>0</v>
      </c>
      <c r="X444" s="36">
        <f>SUMIFS(СВЦЭМ!$L$34:$L$777,СВЦЭМ!$A$34:$A$777,$A444,СВЦЭМ!$B$34:$B$777,X$423)+'СЕТ СН'!$F$16</f>
        <v>0</v>
      </c>
      <c r="Y444" s="36">
        <f>SUMIFS(СВЦЭМ!$L$34:$L$777,СВЦЭМ!$A$34:$A$777,$A444,СВЦЭМ!$B$34:$B$777,Y$423)+'СЕТ СН'!$F$16</f>
        <v>0</v>
      </c>
    </row>
    <row r="445" spans="1:25" ht="15.75" hidden="1" x14ac:dyDescent="0.2">
      <c r="A445" s="35">
        <f t="shared" si="12"/>
        <v>43883</v>
      </c>
      <c r="B445" s="36">
        <f>SUMIFS(СВЦЭМ!$L$34:$L$777,СВЦЭМ!$A$34:$A$777,$A445,СВЦЭМ!$B$34:$B$777,B$423)+'СЕТ СН'!$F$16</f>
        <v>0</v>
      </c>
      <c r="C445" s="36">
        <f>SUMIFS(СВЦЭМ!$L$34:$L$777,СВЦЭМ!$A$34:$A$777,$A445,СВЦЭМ!$B$34:$B$777,C$423)+'СЕТ СН'!$F$16</f>
        <v>0</v>
      </c>
      <c r="D445" s="36">
        <f>SUMIFS(СВЦЭМ!$L$34:$L$777,СВЦЭМ!$A$34:$A$777,$A445,СВЦЭМ!$B$34:$B$777,D$423)+'СЕТ СН'!$F$16</f>
        <v>0</v>
      </c>
      <c r="E445" s="36">
        <f>SUMIFS(СВЦЭМ!$L$34:$L$777,СВЦЭМ!$A$34:$A$777,$A445,СВЦЭМ!$B$34:$B$777,E$423)+'СЕТ СН'!$F$16</f>
        <v>0</v>
      </c>
      <c r="F445" s="36">
        <f>SUMIFS(СВЦЭМ!$L$34:$L$777,СВЦЭМ!$A$34:$A$777,$A445,СВЦЭМ!$B$34:$B$777,F$423)+'СЕТ СН'!$F$16</f>
        <v>0</v>
      </c>
      <c r="G445" s="36">
        <f>SUMIFS(СВЦЭМ!$L$34:$L$777,СВЦЭМ!$A$34:$A$777,$A445,СВЦЭМ!$B$34:$B$777,G$423)+'СЕТ СН'!$F$16</f>
        <v>0</v>
      </c>
      <c r="H445" s="36">
        <f>SUMIFS(СВЦЭМ!$L$34:$L$777,СВЦЭМ!$A$34:$A$777,$A445,СВЦЭМ!$B$34:$B$777,H$423)+'СЕТ СН'!$F$16</f>
        <v>0</v>
      </c>
      <c r="I445" s="36">
        <f>SUMIFS(СВЦЭМ!$L$34:$L$777,СВЦЭМ!$A$34:$A$777,$A445,СВЦЭМ!$B$34:$B$777,I$423)+'СЕТ СН'!$F$16</f>
        <v>0</v>
      </c>
      <c r="J445" s="36">
        <f>SUMIFS(СВЦЭМ!$L$34:$L$777,СВЦЭМ!$A$34:$A$777,$A445,СВЦЭМ!$B$34:$B$777,J$423)+'СЕТ СН'!$F$16</f>
        <v>0</v>
      </c>
      <c r="K445" s="36">
        <f>SUMIFS(СВЦЭМ!$L$34:$L$777,СВЦЭМ!$A$34:$A$777,$A445,СВЦЭМ!$B$34:$B$777,K$423)+'СЕТ СН'!$F$16</f>
        <v>0</v>
      </c>
      <c r="L445" s="36">
        <f>SUMIFS(СВЦЭМ!$L$34:$L$777,СВЦЭМ!$A$34:$A$777,$A445,СВЦЭМ!$B$34:$B$777,L$423)+'СЕТ СН'!$F$16</f>
        <v>0</v>
      </c>
      <c r="M445" s="36">
        <f>SUMIFS(СВЦЭМ!$L$34:$L$777,СВЦЭМ!$A$34:$A$777,$A445,СВЦЭМ!$B$34:$B$777,M$423)+'СЕТ СН'!$F$16</f>
        <v>0</v>
      </c>
      <c r="N445" s="36">
        <f>SUMIFS(СВЦЭМ!$L$34:$L$777,СВЦЭМ!$A$34:$A$777,$A445,СВЦЭМ!$B$34:$B$777,N$423)+'СЕТ СН'!$F$16</f>
        <v>0</v>
      </c>
      <c r="O445" s="36">
        <f>SUMIFS(СВЦЭМ!$L$34:$L$777,СВЦЭМ!$A$34:$A$777,$A445,СВЦЭМ!$B$34:$B$777,O$423)+'СЕТ СН'!$F$16</f>
        <v>0</v>
      </c>
      <c r="P445" s="36">
        <f>SUMIFS(СВЦЭМ!$L$34:$L$777,СВЦЭМ!$A$34:$A$777,$A445,СВЦЭМ!$B$34:$B$777,P$423)+'СЕТ СН'!$F$16</f>
        <v>0</v>
      </c>
      <c r="Q445" s="36">
        <f>SUMIFS(СВЦЭМ!$L$34:$L$777,СВЦЭМ!$A$34:$A$777,$A445,СВЦЭМ!$B$34:$B$777,Q$423)+'СЕТ СН'!$F$16</f>
        <v>0</v>
      </c>
      <c r="R445" s="36">
        <f>SUMIFS(СВЦЭМ!$L$34:$L$777,СВЦЭМ!$A$34:$A$777,$A445,СВЦЭМ!$B$34:$B$777,R$423)+'СЕТ СН'!$F$16</f>
        <v>0</v>
      </c>
      <c r="S445" s="36">
        <f>SUMIFS(СВЦЭМ!$L$34:$L$777,СВЦЭМ!$A$34:$A$777,$A445,СВЦЭМ!$B$34:$B$777,S$423)+'СЕТ СН'!$F$16</f>
        <v>0</v>
      </c>
      <c r="T445" s="36">
        <f>SUMIFS(СВЦЭМ!$L$34:$L$777,СВЦЭМ!$A$34:$A$777,$A445,СВЦЭМ!$B$34:$B$777,T$423)+'СЕТ СН'!$F$16</f>
        <v>0</v>
      </c>
      <c r="U445" s="36">
        <f>SUMIFS(СВЦЭМ!$L$34:$L$777,СВЦЭМ!$A$34:$A$777,$A445,СВЦЭМ!$B$34:$B$777,U$423)+'СЕТ СН'!$F$16</f>
        <v>0</v>
      </c>
      <c r="V445" s="36">
        <f>SUMIFS(СВЦЭМ!$L$34:$L$777,СВЦЭМ!$A$34:$A$777,$A445,СВЦЭМ!$B$34:$B$777,V$423)+'СЕТ СН'!$F$16</f>
        <v>0</v>
      </c>
      <c r="W445" s="36">
        <f>SUMIFS(СВЦЭМ!$L$34:$L$777,СВЦЭМ!$A$34:$A$777,$A445,СВЦЭМ!$B$34:$B$777,W$423)+'СЕТ СН'!$F$16</f>
        <v>0</v>
      </c>
      <c r="X445" s="36">
        <f>SUMIFS(СВЦЭМ!$L$34:$L$777,СВЦЭМ!$A$34:$A$777,$A445,СВЦЭМ!$B$34:$B$777,X$423)+'СЕТ СН'!$F$16</f>
        <v>0</v>
      </c>
      <c r="Y445" s="36">
        <f>SUMIFS(СВЦЭМ!$L$34:$L$777,СВЦЭМ!$A$34:$A$777,$A445,СВЦЭМ!$B$34:$B$777,Y$423)+'СЕТ СН'!$F$16</f>
        <v>0</v>
      </c>
    </row>
    <row r="446" spans="1:25" ht="15.75" hidden="1" x14ac:dyDescent="0.2">
      <c r="A446" s="35">
        <f t="shared" si="12"/>
        <v>43884</v>
      </c>
      <c r="B446" s="36">
        <f>SUMIFS(СВЦЭМ!$L$34:$L$777,СВЦЭМ!$A$34:$A$777,$A446,СВЦЭМ!$B$34:$B$777,B$423)+'СЕТ СН'!$F$16</f>
        <v>0</v>
      </c>
      <c r="C446" s="36">
        <f>SUMIFS(СВЦЭМ!$L$34:$L$777,СВЦЭМ!$A$34:$A$777,$A446,СВЦЭМ!$B$34:$B$777,C$423)+'СЕТ СН'!$F$16</f>
        <v>0</v>
      </c>
      <c r="D446" s="36">
        <f>SUMIFS(СВЦЭМ!$L$34:$L$777,СВЦЭМ!$A$34:$A$777,$A446,СВЦЭМ!$B$34:$B$777,D$423)+'СЕТ СН'!$F$16</f>
        <v>0</v>
      </c>
      <c r="E446" s="36">
        <f>SUMIFS(СВЦЭМ!$L$34:$L$777,СВЦЭМ!$A$34:$A$777,$A446,СВЦЭМ!$B$34:$B$777,E$423)+'СЕТ СН'!$F$16</f>
        <v>0</v>
      </c>
      <c r="F446" s="36">
        <f>SUMIFS(СВЦЭМ!$L$34:$L$777,СВЦЭМ!$A$34:$A$777,$A446,СВЦЭМ!$B$34:$B$777,F$423)+'СЕТ СН'!$F$16</f>
        <v>0</v>
      </c>
      <c r="G446" s="36">
        <f>SUMIFS(СВЦЭМ!$L$34:$L$777,СВЦЭМ!$A$34:$A$777,$A446,СВЦЭМ!$B$34:$B$777,G$423)+'СЕТ СН'!$F$16</f>
        <v>0</v>
      </c>
      <c r="H446" s="36">
        <f>SUMIFS(СВЦЭМ!$L$34:$L$777,СВЦЭМ!$A$34:$A$777,$A446,СВЦЭМ!$B$34:$B$777,H$423)+'СЕТ СН'!$F$16</f>
        <v>0</v>
      </c>
      <c r="I446" s="36">
        <f>SUMIFS(СВЦЭМ!$L$34:$L$777,СВЦЭМ!$A$34:$A$777,$A446,СВЦЭМ!$B$34:$B$777,I$423)+'СЕТ СН'!$F$16</f>
        <v>0</v>
      </c>
      <c r="J446" s="36">
        <f>SUMIFS(СВЦЭМ!$L$34:$L$777,СВЦЭМ!$A$34:$A$777,$A446,СВЦЭМ!$B$34:$B$777,J$423)+'СЕТ СН'!$F$16</f>
        <v>0</v>
      </c>
      <c r="K446" s="36">
        <f>SUMIFS(СВЦЭМ!$L$34:$L$777,СВЦЭМ!$A$34:$A$777,$A446,СВЦЭМ!$B$34:$B$777,K$423)+'СЕТ СН'!$F$16</f>
        <v>0</v>
      </c>
      <c r="L446" s="36">
        <f>SUMIFS(СВЦЭМ!$L$34:$L$777,СВЦЭМ!$A$34:$A$777,$A446,СВЦЭМ!$B$34:$B$777,L$423)+'СЕТ СН'!$F$16</f>
        <v>0</v>
      </c>
      <c r="M446" s="36">
        <f>SUMIFS(СВЦЭМ!$L$34:$L$777,СВЦЭМ!$A$34:$A$777,$A446,СВЦЭМ!$B$34:$B$777,M$423)+'СЕТ СН'!$F$16</f>
        <v>0</v>
      </c>
      <c r="N446" s="36">
        <f>SUMIFS(СВЦЭМ!$L$34:$L$777,СВЦЭМ!$A$34:$A$777,$A446,СВЦЭМ!$B$34:$B$777,N$423)+'СЕТ СН'!$F$16</f>
        <v>0</v>
      </c>
      <c r="O446" s="36">
        <f>SUMIFS(СВЦЭМ!$L$34:$L$777,СВЦЭМ!$A$34:$A$777,$A446,СВЦЭМ!$B$34:$B$777,O$423)+'СЕТ СН'!$F$16</f>
        <v>0</v>
      </c>
      <c r="P446" s="36">
        <f>SUMIFS(СВЦЭМ!$L$34:$L$777,СВЦЭМ!$A$34:$A$777,$A446,СВЦЭМ!$B$34:$B$777,P$423)+'СЕТ СН'!$F$16</f>
        <v>0</v>
      </c>
      <c r="Q446" s="36">
        <f>SUMIFS(СВЦЭМ!$L$34:$L$777,СВЦЭМ!$A$34:$A$777,$A446,СВЦЭМ!$B$34:$B$777,Q$423)+'СЕТ СН'!$F$16</f>
        <v>0</v>
      </c>
      <c r="R446" s="36">
        <f>SUMIFS(СВЦЭМ!$L$34:$L$777,СВЦЭМ!$A$34:$A$777,$A446,СВЦЭМ!$B$34:$B$777,R$423)+'СЕТ СН'!$F$16</f>
        <v>0</v>
      </c>
      <c r="S446" s="36">
        <f>SUMIFS(СВЦЭМ!$L$34:$L$777,СВЦЭМ!$A$34:$A$777,$A446,СВЦЭМ!$B$34:$B$777,S$423)+'СЕТ СН'!$F$16</f>
        <v>0</v>
      </c>
      <c r="T446" s="36">
        <f>SUMIFS(СВЦЭМ!$L$34:$L$777,СВЦЭМ!$A$34:$A$777,$A446,СВЦЭМ!$B$34:$B$777,T$423)+'СЕТ СН'!$F$16</f>
        <v>0</v>
      </c>
      <c r="U446" s="36">
        <f>SUMIFS(СВЦЭМ!$L$34:$L$777,СВЦЭМ!$A$34:$A$777,$A446,СВЦЭМ!$B$34:$B$777,U$423)+'СЕТ СН'!$F$16</f>
        <v>0</v>
      </c>
      <c r="V446" s="36">
        <f>SUMIFS(СВЦЭМ!$L$34:$L$777,СВЦЭМ!$A$34:$A$777,$A446,СВЦЭМ!$B$34:$B$777,V$423)+'СЕТ СН'!$F$16</f>
        <v>0</v>
      </c>
      <c r="W446" s="36">
        <f>SUMIFS(СВЦЭМ!$L$34:$L$777,СВЦЭМ!$A$34:$A$777,$A446,СВЦЭМ!$B$34:$B$777,W$423)+'СЕТ СН'!$F$16</f>
        <v>0</v>
      </c>
      <c r="X446" s="36">
        <f>SUMIFS(СВЦЭМ!$L$34:$L$777,СВЦЭМ!$A$34:$A$777,$A446,СВЦЭМ!$B$34:$B$777,X$423)+'СЕТ СН'!$F$16</f>
        <v>0</v>
      </c>
      <c r="Y446" s="36">
        <f>SUMIFS(СВЦЭМ!$L$34:$L$777,СВЦЭМ!$A$34:$A$777,$A446,СВЦЭМ!$B$34:$B$777,Y$423)+'СЕТ СН'!$F$16</f>
        <v>0</v>
      </c>
    </row>
    <row r="447" spans="1:25" ht="15.75" hidden="1" x14ac:dyDescent="0.2">
      <c r="A447" s="35">
        <f t="shared" si="12"/>
        <v>43885</v>
      </c>
      <c r="B447" s="36">
        <f>SUMIFS(СВЦЭМ!$L$34:$L$777,СВЦЭМ!$A$34:$A$777,$A447,СВЦЭМ!$B$34:$B$777,B$423)+'СЕТ СН'!$F$16</f>
        <v>0</v>
      </c>
      <c r="C447" s="36">
        <f>SUMIFS(СВЦЭМ!$L$34:$L$777,СВЦЭМ!$A$34:$A$777,$A447,СВЦЭМ!$B$34:$B$777,C$423)+'СЕТ СН'!$F$16</f>
        <v>0</v>
      </c>
      <c r="D447" s="36">
        <f>SUMIFS(СВЦЭМ!$L$34:$L$777,СВЦЭМ!$A$34:$A$777,$A447,СВЦЭМ!$B$34:$B$777,D$423)+'СЕТ СН'!$F$16</f>
        <v>0</v>
      </c>
      <c r="E447" s="36">
        <f>SUMIFS(СВЦЭМ!$L$34:$L$777,СВЦЭМ!$A$34:$A$777,$A447,СВЦЭМ!$B$34:$B$777,E$423)+'СЕТ СН'!$F$16</f>
        <v>0</v>
      </c>
      <c r="F447" s="36">
        <f>SUMIFS(СВЦЭМ!$L$34:$L$777,СВЦЭМ!$A$34:$A$777,$A447,СВЦЭМ!$B$34:$B$777,F$423)+'СЕТ СН'!$F$16</f>
        <v>0</v>
      </c>
      <c r="G447" s="36">
        <f>SUMIFS(СВЦЭМ!$L$34:$L$777,СВЦЭМ!$A$34:$A$777,$A447,СВЦЭМ!$B$34:$B$777,G$423)+'СЕТ СН'!$F$16</f>
        <v>0</v>
      </c>
      <c r="H447" s="36">
        <f>SUMIFS(СВЦЭМ!$L$34:$L$777,СВЦЭМ!$A$34:$A$777,$A447,СВЦЭМ!$B$34:$B$777,H$423)+'СЕТ СН'!$F$16</f>
        <v>0</v>
      </c>
      <c r="I447" s="36">
        <f>SUMIFS(СВЦЭМ!$L$34:$L$777,СВЦЭМ!$A$34:$A$777,$A447,СВЦЭМ!$B$34:$B$777,I$423)+'СЕТ СН'!$F$16</f>
        <v>0</v>
      </c>
      <c r="J447" s="36">
        <f>SUMIFS(СВЦЭМ!$L$34:$L$777,СВЦЭМ!$A$34:$A$777,$A447,СВЦЭМ!$B$34:$B$777,J$423)+'СЕТ СН'!$F$16</f>
        <v>0</v>
      </c>
      <c r="K447" s="36">
        <f>SUMIFS(СВЦЭМ!$L$34:$L$777,СВЦЭМ!$A$34:$A$777,$A447,СВЦЭМ!$B$34:$B$777,K$423)+'СЕТ СН'!$F$16</f>
        <v>0</v>
      </c>
      <c r="L447" s="36">
        <f>SUMIFS(СВЦЭМ!$L$34:$L$777,СВЦЭМ!$A$34:$A$777,$A447,СВЦЭМ!$B$34:$B$777,L$423)+'СЕТ СН'!$F$16</f>
        <v>0</v>
      </c>
      <c r="M447" s="36">
        <f>SUMIFS(СВЦЭМ!$L$34:$L$777,СВЦЭМ!$A$34:$A$777,$A447,СВЦЭМ!$B$34:$B$777,M$423)+'СЕТ СН'!$F$16</f>
        <v>0</v>
      </c>
      <c r="N447" s="36">
        <f>SUMIFS(СВЦЭМ!$L$34:$L$777,СВЦЭМ!$A$34:$A$777,$A447,СВЦЭМ!$B$34:$B$777,N$423)+'СЕТ СН'!$F$16</f>
        <v>0</v>
      </c>
      <c r="O447" s="36">
        <f>SUMIFS(СВЦЭМ!$L$34:$L$777,СВЦЭМ!$A$34:$A$777,$A447,СВЦЭМ!$B$34:$B$777,O$423)+'СЕТ СН'!$F$16</f>
        <v>0</v>
      </c>
      <c r="P447" s="36">
        <f>SUMIFS(СВЦЭМ!$L$34:$L$777,СВЦЭМ!$A$34:$A$777,$A447,СВЦЭМ!$B$34:$B$777,P$423)+'СЕТ СН'!$F$16</f>
        <v>0</v>
      </c>
      <c r="Q447" s="36">
        <f>SUMIFS(СВЦЭМ!$L$34:$L$777,СВЦЭМ!$A$34:$A$777,$A447,СВЦЭМ!$B$34:$B$777,Q$423)+'СЕТ СН'!$F$16</f>
        <v>0</v>
      </c>
      <c r="R447" s="36">
        <f>SUMIFS(СВЦЭМ!$L$34:$L$777,СВЦЭМ!$A$34:$A$777,$A447,СВЦЭМ!$B$34:$B$777,R$423)+'СЕТ СН'!$F$16</f>
        <v>0</v>
      </c>
      <c r="S447" s="36">
        <f>SUMIFS(СВЦЭМ!$L$34:$L$777,СВЦЭМ!$A$34:$A$777,$A447,СВЦЭМ!$B$34:$B$777,S$423)+'СЕТ СН'!$F$16</f>
        <v>0</v>
      </c>
      <c r="T447" s="36">
        <f>SUMIFS(СВЦЭМ!$L$34:$L$777,СВЦЭМ!$A$34:$A$777,$A447,СВЦЭМ!$B$34:$B$777,T$423)+'СЕТ СН'!$F$16</f>
        <v>0</v>
      </c>
      <c r="U447" s="36">
        <f>SUMIFS(СВЦЭМ!$L$34:$L$777,СВЦЭМ!$A$34:$A$777,$A447,СВЦЭМ!$B$34:$B$777,U$423)+'СЕТ СН'!$F$16</f>
        <v>0</v>
      </c>
      <c r="V447" s="36">
        <f>SUMIFS(СВЦЭМ!$L$34:$L$777,СВЦЭМ!$A$34:$A$777,$A447,СВЦЭМ!$B$34:$B$777,V$423)+'СЕТ СН'!$F$16</f>
        <v>0</v>
      </c>
      <c r="W447" s="36">
        <f>SUMIFS(СВЦЭМ!$L$34:$L$777,СВЦЭМ!$A$34:$A$777,$A447,СВЦЭМ!$B$34:$B$777,W$423)+'СЕТ СН'!$F$16</f>
        <v>0</v>
      </c>
      <c r="X447" s="36">
        <f>SUMIFS(СВЦЭМ!$L$34:$L$777,СВЦЭМ!$A$34:$A$777,$A447,СВЦЭМ!$B$34:$B$777,X$423)+'СЕТ СН'!$F$16</f>
        <v>0</v>
      </c>
      <c r="Y447" s="36">
        <f>SUMIFS(СВЦЭМ!$L$34:$L$777,СВЦЭМ!$A$34:$A$777,$A447,СВЦЭМ!$B$34:$B$777,Y$423)+'СЕТ СН'!$F$16</f>
        <v>0</v>
      </c>
    </row>
    <row r="448" spans="1:25" ht="15.75" hidden="1" x14ac:dyDescent="0.2">
      <c r="A448" s="35">
        <f t="shared" si="12"/>
        <v>43886</v>
      </c>
      <c r="B448" s="36">
        <f>SUMIFS(СВЦЭМ!$L$34:$L$777,СВЦЭМ!$A$34:$A$777,$A448,СВЦЭМ!$B$34:$B$777,B$423)+'СЕТ СН'!$F$16</f>
        <v>0</v>
      </c>
      <c r="C448" s="36">
        <f>SUMIFS(СВЦЭМ!$L$34:$L$777,СВЦЭМ!$A$34:$A$777,$A448,СВЦЭМ!$B$34:$B$777,C$423)+'СЕТ СН'!$F$16</f>
        <v>0</v>
      </c>
      <c r="D448" s="36">
        <f>SUMIFS(СВЦЭМ!$L$34:$L$777,СВЦЭМ!$A$34:$A$777,$A448,СВЦЭМ!$B$34:$B$777,D$423)+'СЕТ СН'!$F$16</f>
        <v>0</v>
      </c>
      <c r="E448" s="36">
        <f>SUMIFS(СВЦЭМ!$L$34:$L$777,СВЦЭМ!$A$34:$A$777,$A448,СВЦЭМ!$B$34:$B$777,E$423)+'СЕТ СН'!$F$16</f>
        <v>0</v>
      </c>
      <c r="F448" s="36">
        <f>SUMIFS(СВЦЭМ!$L$34:$L$777,СВЦЭМ!$A$34:$A$777,$A448,СВЦЭМ!$B$34:$B$777,F$423)+'СЕТ СН'!$F$16</f>
        <v>0</v>
      </c>
      <c r="G448" s="36">
        <f>SUMIFS(СВЦЭМ!$L$34:$L$777,СВЦЭМ!$A$34:$A$777,$A448,СВЦЭМ!$B$34:$B$777,G$423)+'СЕТ СН'!$F$16</f>
        <v>0</v>
      </c>
      <c r="H448" s="36">
        <f>SUMIFS(СВЦЭМ!$L$34:$L$777,СВЦЭМ!$A$34:$A$777,$A448,СВЦЭМ!$B$34:$B$777,H$423)+'СЕТ СН'!$F$16</f>
        <v>0</v>
      </c>
      <c r="I448" s="36">
        <f>SUMIFS(СВЦЭМ!$L$34:$L$777,СВЦЭМ!$A$34:$A$777,$A448,СВЦЭМ!$B$34:$B$777,I$423)+'СЕТ СН'!$F$16</f>
        <v>0</v>
      </c>
      <c r="J448" s="36">
        <f>SUMIFS(СВЦЭМ!$L$34:$L$777,СВЦЭМ!$A$34:$A$777,$A448,СВЦЭМ!$B$34:$B$777,J$423)+'СЕТ СН'!$F$16</f>
        <v>0</v>
      </c>
      <c r="K448" s="36">
        <f>SUMIFS(СВЦЭМ!$L$34:$L$777,СВЦЭМ!$A$34:$A$777,$A448,СВЦЭМ!$B$34:$B$777,K$423)+'СЕТ СН'!$F$16</f>
        <v>0</v>
      </c>
      <c r="L448" s="36">
        <f>SUMIFS(СВЦЭМ!$L$34:$L$777,СВЦЭМ!$A$34:$A$777,$A448,СВЦЭМ!$B$34:$B$777,L$423)+'СЕТ СН'!$F$16</f>
        <v>0</v>
      </c>
      <c r="M448" s="36">
        <f>SUMIFS(СВЦЭМ!$L$34:$L$777,СВЦЭМ!$A$34:$A$777,$A448,СВЦЭМ!$B$34:$B$777,M$423)+'СЕТ СН'!$F$16</f>
        <v>0</v>
      </c>
      <c r="N448" s="36">
        <f>SUMIFS(СВЦЭМ!$L$34:$L$777,СВЦЭМ!$A$34:$A$777,$A448,СВЦЭМ!$B$34:$B$777,N$423)+'СЕТ СН'!$F$16</f>
        <v>0</v>
      </c>
      <c r="O448" s="36">
        <f>SUMIFS(СВЦЭМ!$L$34:$L$777,СВЦЭМ!$A$34:$A$777,$A448,СВЦЭМ!$B$34:$B$777,O$423)+'СЕТ СН'!$F$16</f>
        <v>0</v>
      </c>
      <c r="P448" s="36">
        <f>SUMIFS(СВЦЭМ!$L$34:$L$777,СВЦЭМ!$A$34:$A$777,$A448,СВЦЭМ!$B$34:$B$777,P$423)+'СЕТ СН'!$F$16</f>
        <v>0</v>
      </c>
      <c r="Q448" s="36">
        <f>SUMIFS(СВЦЭМ!$L$34:$L$777,СВЦЭМ!$A$34:$A$777,$A448,СВЦЭМ!$B$34:$B$777,Q$423)+'СЕТ СН'!$F$16</f>
        <v>0</v>
      </c>
      <c r="R448" s="36">
        <f>SUMIFS(СВЦЭМ!$L$34:$L$777,СВЦЭМ!$A$34:$A$777,$A448,СВЦЭМ!$B$34:$B$777,R$423)+'СЕТ СН'!$F$16</f>
        <v>0</v>
      </c>
      <c r="S448" s="36">
        <f>SUMIFS(СВЦЭМ!$L$34:$L$777,СВЦЭМ!$A$34:$A$777,$A448,СВЦЭМ!$B$34:$B$777,S$423)+'СЕТ СН'!$F$16</f>
        <v>0</v>
      </c>
      <c r="T448" s="36">
        <f>SUMIFS(СВЦЭМ!$L$34:$L$777,СВЦЭМ!$A$34:$A$777,$A448,СВЦЭМ!$B$34:$B$777,T$423)+'СЕТ СН'!$F$16</f>
        <v>0</v>
      </c>
      <c r="U448" s="36">
        <f>SUMIFS(СВЦЭМ!$L$34:$L$777,СВЦЭМ!$A$34:$A$777,$A448,СВЦЭМ!$B$34:$B$777,U$423)+'СЕТ СН'!$F$16</f>
        <v>0</v>
      </c>
      <c r="V448" s="36">
        <f>SUMIFS(СВЦЭМ!$L$34:$L$777,СВЦЭМ!$A$34:$A$777,$A448,СВЦЭМ!$B$34:$B$777,V$423)+'СЕТ СН'!$F$16</f>
        <v>0</v>
      </c>
      <c r="W448" s="36">
        <f>SUMIFS(СВЦЭМ!$L$34:$L$777,СВЦЭМ!$A$34:$A$777,$A448,СВЦЭМ!$B$34:$B$777,W$423)+'СЕТ СН'!$F$16</f>
        <v>0</v>
      </c>
      <c r="X448" s="36">
        <f>SUMIFS(СВЦЭМ!$L$34:$L$777,СВЦЭМ!$A$34:$A$777,$A448,СВЦЭМ!$B$34:$B$777,X$423)+'СЕТ СН'!$F$16</f>
        <v>0</v>
      </c>
      <c r="Y448" s="36">
        <f>SUMIFS(СВЦЭМ!$L$34:$L$777,СВЦЭМ!$A$34:$A$777,$A448,СВЦЭМ!$B$34:$B$777,Y$423)+'СЕТ СН'!$F$16</f>
        <v>0</v>
      </c>
    </row>
    <row r="449" spans="1:26" ht="15.75" hidden="1" x14ac:dyDescent="0.2">
      <c r="A449" s="35">
        <f t="shared" si="12"/>
        <v>43887</v>
      </c>
      <c r="B449" s="36">
        <f>SUMIFS(СВЦЭМ!$L$34:$L$777,СВЦЭМ!$A$34:$A$777,$A449,СВЦЭМ!$B$34:$B$777,B$423)+'СЕТ СН'!$F$16</f>
        <v>0</v>
      </c>
      <c r="C449" s="36">
        <f>SUMIFS(СВЦЭМ!$L$34:$L$777,СВЦЭМ!$A$34:$A$777,$A449,СВЦЭМ!$B$34:$B$777,C$423)+'СЕТ СН'!$F$16</f>
        <v>0</v>
      </c>
      <c r="D449" s="36">
        <f>SUMIFS(СВЦЭМ!$L$34:$L$777,СВЦЭМ!$A$34:$A$777,$A449,СВЦЭМ!$B$34:$B$777,D$423)+'СЕТ СН'!$F$16</f>
        <v>0</v>
      </c>
      <c r="E449" s="36">
        <f>SUMIFS(СВЦЭМ!$L$34:$L$777,СВЦЭМ!$A$34:$A$777,$A449,СВЦЭМ!$B$34:$B$777,E$423)+'СЕТ СН'!$F$16</f>
        <v>0</v>
      </c>
      <c r="F449" s="36">
        <f>SUMIFS(СВЦЭМ!$L$34:$L$777,СВЦЭМ!$A$34:$A$777,$A449,СВЦЭМ!$B$34:$B$777,F$423)+'СЕТ СН'!$F$16</f>
        <v>0</v>
      </c>
      <c r="G449" s="36">
        <f>SUMIFS(СВЦЭМ!$L$34:$L$777,СВЦЭМ!$A$34:$A$777,$A449,СВЦЭМ!$B$34:$B$777,G$423)+'СЕТ СН'!$F$16</f>
        <v>0</v>
      </c>
      <c r="H449" s="36">
        <f>SUMIFS(СВЦЭМ!$L$34:$L$777,СВЦЭМ!$A$34:$A$777,$A449,СВЦЭМ!$B$34:$B$777,H$423)+'СЕТ СН'!$F$16</f>
        <v>0</v>
      </c>
      <c r="I449" s="36">
        <f>SUMIFS(СВЦЭМ!$L$34:$L$777,СВЦЭМ!$A$34:$A$777,$A449,СВЦЭМ!$B$34:$B$777,I$423)+'СЕТ СН'!$F$16</f>
        <v>0</v>
      </c>
      <c r="J449" s="36">
        <f>SUMIFS(СВЦЭМ!$L$34:$L$777,СВЦЭМ!$A$34:$A$777,$A449,СВЦЭМ!$B$34:$B$777,J$423)+'СЕТ СН'!$F$16</f>
        <v>0</v>
      </c>
      <c r="K449" s="36">
        <f>SUMIFS(СВЦЭМ!$L$34:$L$777,СВЦЭМ!$A$34:$A$777,$A449,СВЦЭМ!$B$34:$B$777,K$423)+'СЕТ СН'!$F$16</f>
        <v>0</v>
      </c>
      <c r="L449" s="36">
        <f>SUMIFS(СВЦЭМ!$L$34:$L$777,СВЦЭМ!$A$34:$A$777,$A449,СВЦЭМ!$B$34:$B$777,L$423)+'СЕТ СН'!$F$16</f>
        <v>0</v>
      </c>
      <c r="M449" s="36">
        <f>SUMIFS(СВЦЭМ!$L$34:$L$777,СВЦЭМ!$A$34:$A$777,$A449,СВЦЭМ!$B$34:$B$777,M$423)+'СЕТ СН'!$F$16</f>
        <v>0</v>
      </c>
      <c r="N449" s="36">
        <f>SUMIFS(СВЦЭМ!$L$34:$L$777,СВЦЭМ!$A$34:$A$777,$A449,СВЦЭМ!$B$34:$B$777,N$423)+'СЕТ СН'!$F$16</f>
        <v>0</v>
      </c>
      <c r="O449" s="36">
        <f>SUMIFS(СВЦЭМ!$L$34:$L$777,СВЦЭМ!$A$34:$A$777,$A449,СВЦЭМ!$B$34:$B$777,O$423)+'СЕТ СН'!$F$16</f>
        <v>0</v>
      </c>
      <c r="P449" s="36">
        <f>SUMIFS(СВЦЭМ!$L$34:$L$777,СВЦЭМ!$A$34:$A$777,$A449,СВЦЭМ!$B$34:$B$777,P$423)+'СЕТ СН'!$F$16</f>
        <v>0</v>
      </c>
      <c r="Q449" s="36">
        <f>SUMIFS(СВЦЭМ!$L$34:$L$777,СВЦЭМ!$A$34:$A$777,$A449,СВЦЭМ!$B$34:$B$777,Q$423)+'СЕТ СН'!$F$16</f>
        <v>0</v>
      </c>
      <c r="R449" s="36">
        <f>SUMIFS(СВЦЭМ!$L$34:$L$777,СВЦЭМ!$A$34:$A$777,$A449,СВЦЭМ!$B$34:$B$777,R$423)+'СЕТ СН'!$F$16</f>
        <v>0</v>
      </c>
      <c r="S449" s="36">
        <f>SUMIFS(СВЦЭМ!$L$34:$L$777,СВЦЭМ!$A$34:$A$777,$A449,СВЦЭМ!$B$34:$B$777,S$423)+'СЕТ СН'!$F$16</f>
        <v>0</v>
      </c>
      <c r="T449" s="36">
        <f>SUMIFS(СВЦЭМ!$L$34:$L$777,СВЦЭМ!$A$34:$A$777,$A449,СВЦЭМ!$B$34:$B$777,T$423)+'СЕТ СН'!$F$16</f>
        <v>0</v>
      </c>
      <c r="U449" s="36">
        <f>SUMIFS(СВЦЭМ!$L$34:$L$777,СВЦЭМ!$A$34:$A$777,$A449,СВЦЭМ!$B$34:$B$777,U$423)+'СЕТ СН'!$F$16</f>
        <v>0</v>
      </c>
      <c r="V449" s="36">
        <f>SUMIFS(СВЦЭМ!$L$34:$L$777,СВЦЭМ!$A$34:$A$777,$A449,СВЦЭМ!$B$34:$B$777,V$423)+'СЕТ СН'!$F$16</f>
        <v>0</v>
      </c>
      <c r="W449" s="36">
        <f>SUMIFS(СВЦЭМ!$L$34:$L$777,СВЦЭМ!$A$34:$A$777,$A449,СВЦЭМ!$B$34:$B$777,W$423)+'СЕТ СН'!$F$16</f>
        <v>0</v>
      </c>
      <c r="X449" s="36">
        <f>SUMIFS(СВЦЭМ!$L$34:$L$777,СВЦЭМ!$A$34:$A$777,$A449,СВЦЭМ!$B$34:$B$777,X$423)+'СЕТ СН'!$F$16</f>
        <v>0</v>
      </c>
      <c r="Y449" s="36">
        <f>SUMIFS(СВЦЭМ!$L$34:$L$777,СВЦЭМ!$A$34:$A$777,$A449,СВЦЭМ!$B$34:$B$777,Y$423)+'СЕТ СН'!$F$16</f>
        <v>0</v>
      </c>
    </row>
    <row r="450" spans="1:26" ht="15.75" hidden="1" x14ac:dyDescent="0.2">
      <c r="A450" s="35">
        <f t="shared" si="12"/>
        <v>43888</v>
      </c>
      <c r="B450" s="36">
        <f>SUMIFS(СВЦЭМ!$L$34:$L$777,СВЦЭМ!$A$34:$A$777,$A450,СВЦЭМ!$B$34:$B$777,B$423)+'СЕТ СН'!$F$16</f>
        <v>0</v>
      </c>
      <c r="C450" s="36">
        <f>SUMIFS(СВЦЭМ!$L$34:$L$777,СВЦЭМ!$A$34:$A$777,$A450,СВЦЭМ!$B$34:$B$777,C$423)+'СЕТ СН'!$F$16</f>
        <v>0</v>
      </c>
      <c r="D450" s="36">
        <f>SUMIFS(СВЦЭМ!$L$34:$L$777,СВЦЭМ!$A$34:$A$777,$A450,СВЦЭМ!$B$34:$B$777,D$423)+'СЕТ СН'!$F$16</f>
        <v>0</v>
      </c>
      <c r="E450" s="36">
        <f>SUMIFS(СВЦЭМ!$L$34:$L$777,СВЦЭМ!$A$34:$A$777,$A450,СВЦЭМ!$B$34:$B$777,E$423)+'СЕТ СН'!$F$16</f>
        <v>0</v>
      </c>
      <c r="F450" s="36">
        <f>SUMIFS(СВЦЭМ!$L$34:$L$777,СВЦЭМ!$A$34:$A$777,$A450,СВЦЭМ!$B$34:$B$777,F$423)+'СЕТ СН'!$F$16</f>
        <v>0</v>
      </c>
      <c r="G450" s="36">
        <f>SUMIFS(СВЦЭМ!$L$34:$L$777,СВЦЭМ!$A$34:$A$777,$A450,СВЦЭМ!$B$34:$B$777,G$423)+'СЕТ СН'!$F$16</f>
        <v>0</v>
      </c>
      <c r="H450" s="36">
        <f>SUMIFS(СВЦЭМ!$L$34:$L$777,СВЦЭМ!$A$34:$A$777,$A450,СВЦЭМ!$B$34:$B$777,H$423)+'СЕТ СН'!$F$16</f>
        <v>0</v>
      </c>
      <c r="I450" s="36">
        <f>SUMIFS(СВЦЭМ!$L$34:$L$777,СВЦЭМ!$A$34:$A$777,$A450,СВЦЭМ!$B$34:$B$777,I$423)+'СЕТ СН'!$F$16</f>
        <v>0</v>
      </c>
      <c r="J450" s="36">
        <f>SUMIFS(СВЦЭМ!$L$34:$L$777,СВЦЭМ!$A$34:$A$777,$A450,СВЦЭМ!$B$34:$B$777,J$423)+'СЕТ СН'!$F$16</f>
        <v>0</v>
      </c>
      <c r="K450" s="36">
        <f>SUMIFS(СВЦЭМ!$L$34:$L$777,СВЦЭМ!$A$34:$A$777,$A450,СВЦЭМ!$B$34:$B$777,K$423)+'СЕТ СН'!$F$16</f>
        <v>0</v>
      </c>
      <c r="L450" s="36">
        <f>SUMIFS(СВЦЭМ!$L$34:$L$777,СВЦЭМ!$A$34:$A$777,$A450,СВЦЭМ!$B$34:$B$777,L$423)+'СЕТ СН'!$F$16</f>
        <v>0</v>
      </c>
      <c r="M450" s="36">
        <f>SUMIFS(СВЦЭМ!$L$34:$L$777,СВЦЭМ!$A$34:$A$777,$A450,СВЦЭМ!$B$34:$B$777,M$423)+'СЕТ СН'!$F$16</f>
        <v>0</v>
      </c>
      <c r="N450" s="36">
        <f>SUMIFS(СВЦЭМ!$L$34:$L$777,СВЦЭМ!$A$34:$A$777,$A450,СВЦЭМ!$B$34:$B$777,N$423)+'СЕТ СН'!$F$16</f>
        <v>0</v>
      </c>
      <c r="O450" s="36">
        <f>SUMIFS(СВЦЭМ!$L$34:$L$777,СВЦЭМ!$A$34:$A$777,$A450,СВЦЭМ!$B$34:$B$777,O$423)+'СЕТ СН'!$F$16</f>
        <v>0</v>
      </c>
      <c r="P450" s="36">
        <f>SUMIFS(СВЦЭМ!$L$34:$L$777,СВЦЭМ!$A$34:$A$777,$A450,СВЦЭМ!$B$34:$B$777,P$423)+'СЕТ СН'!$F$16</f>
        <v>0</v>
      </c>
      <c r="Q450" s="36">
        <f>SUMIFS(СВЦЭМ!$L$34:$L$777,СВЦЭМ!$A$34:$A$777,$A450,СВЦЭМ!$B$34:$B$777,Q$423)+'СЕТ СН'!$F$16</f>
        <v>0</v>
      </c>
      <c r="R450" s="36">
        <f>SUMIFS(СВЦЭМ!$L$34:$L$777,СВЦЭМ!$A$34:$A$777,$A450,СВЦЭМ!$B$34:$B$777,R$423)+'СЕТ СН'!$F$16</f>
        <v>0</v>
      </c>
      <c r="S450" s="36">
        <f>SUMIFS(СВЦЭМ!$L$34:$L$777,СВЦЭМ!$A$34:$A$777,$A450,СВЦЭМ!$B$34:$B$777,S$423)+'СЕТ СН'!$F$16</f>
        <v>0</v>
      </c>
      <c r="T450" s="36">
        <f>SUMIFS(СВЦЭМ!$L$34:$L$777,СВЦЭМ!$A$34:$A$777,$A450,СВЦЭМ!$B$34:$B$777,T$423)+'СЕТ СН'!$F$16</f>
        <v>0</v>
      </c>
      <c r="U450" s="36">
        <f>SUMIFS(СВЦЭМ!$L$34:$L$777,СВЦЭМ!$A$34:$A$777,$A450,СВЦЭМ!$B$34:$B$777,U$423)+'СЕТ СН'!$F$16</f>
        <v>0</v>
      </c>
      <c r="V450" s="36">
        <f>SUMIFS(СВЦЭМ!$L$34:$L$777,СВЦЭМ!$A$34:$A$777,$A450,СВЦЭМ!$B$34:$B$777,V$423)+'СЕТ СН'!$F$16</f>
        <v>0</v>
      </c>
      <c r="W450" s="36">
        <f>SUMIFS(СВЦЭМ!$L$34:$L$777,СВЦЭМ!$A$34:$A$777,$A450,СВЦЭМ!$B$34:$B$777,W$423)+'СЕТ СН'!$F$16</f>
        <v>0</v>
      </c>
      <c r="X450" s="36">
        <f>SUMIFS(СВЦЭМ!$L$34:$L$777,СВЦЭМ!$A$34:$A$777,$A450,СВЦЭМ!$B$34:$B$777,X$423)+'СЕТ СН'!$F$16</f>
        <v>0</v>
      </c>
      <c r="Y450" s="36">
        <f>SUMIFS(СВЦЭМ!$L$34:$L$777,СВЦЭМ!$A$34:$A$777,$A450,СВЦЭМ!$B$34:$B$777,Y$423)+'СЕТ СН'!$F$16</f>
        <v>0</v>
      </c>
    </row>
    <row r="451" spans="1:26" ht="15.75" hidden="1" x14ac:dyDescent="0.2">
      <c r="A451" s="35">
        <f t="shared" si="12"/>
        <v>43889</v>
      </c>
      <c r="B451" s="36">
        <f>SUMIFS(СВЦЭМ!$L$34:$L$777,СВЦЭМ!$A$34:$A$777,$A451,СВЦЭМ!$B$34:$B$777,B$423)+'СЕТ СН'!$F$16</f>
        <v>0</v>
      </c>
      <c r="C451" s="36">
        <f>SUMIFS(СВЦЭМ!$L$34:$L$777,СВЦЭМ!$A$34:$A$777,$A451,СВЦЭМ!$B$34:$B$777,C$423)+'СЕТ СН'!$F$16</f>
        <v>0</v>
      </c>
      <c r="D451" s="36">
        <f>SUMIFS(СВЦЭМ!$L$34:$L$777,СВЦЭМ!$A$34:$A$777,$A451,СВЦЭМ!$B$34:$B$777,D$423)+'СЕТ СН'!$F$16</f>
        <v>0</v>
      </c>
      <c r="E451" s="36">
        <f>SUMIFS(СВЦЭМ!$L$34:$L$777,СВЦЭМ!$A$34:$A$777,$A451,СВЦЭМ!$B$34:$B$777,E$423)+'СЕТ СН'!$F$16</f>
        <v>0</v>
      </c>
      <c r="F451" s="36">
        <f>SUMIFS(СВЦЭМ!$L$34:$L$777,СВЦЭМ!$A$34:$A$777,$A451,СВЦЭМ!$B$34:$B$777,F$423)+'СЕТ СН'!$F$16</f>
        <v>0</v>
      </c>
      <c r="G451" s="36">
        <f>SUMIFS(СВЦЭМ!$L$34:$L$777,СВЦЭМ!$A$34:$A$777,$A451,СВЦЭМ!$B$34:$B$777,G$423)+'СЕТ СН'!$F$16</f>
        <v>0</v>
      </c>
      <c r="H451" s="36">
        <f>SUMIFS(СВЦЭМ!$L$34:$L$777,СВЦЭМ!$A$34:$A$777,$A451,СВЦЭМ!$B$34:$B$777,H$423)+'СЕТ СН'!$F$16</f>
        <v>0</v>
      </c>
      <c r="I451" s="36">
        <f>SUMIFS(СВЦЭМ!$L$34:$L$777,СВЦЭМ!$A$34:$A$777,$A451,СВЦЭМ!$B$34:$B$777,I$423)+'СЕТ СН'!$F$16</f>
        <v>0</v>
      </c>
      <c r="J451" s="36">
        <f>SUMIFS(СВЦЭМ!$L$34:$L$777,СВЦЭМ!$A$34:$A$777,$A451,СВЦЭМ!$B$34:$B$777,J$423)+'СЕТ СН'!$F$16</f>
        <v>0</v>
      </c>
      <c r="K451" s="36">
        <f>SUMIFS(СВЦЭМ!$L$34:$L$777,СВЦЭМ!$A$34:$A$777,$A451,СВЦЭМ!$B$34:$B$777,K$423)+'СЕТ СН'!$F$16</f>
        <v>0</v>
      </c>
      <c r="L451" s="36">
        <f>SUMIFS(СВЦЭМ!$L$34:$L$777,СВЦЭМ!$A$34:$A$777,$A451,СВЦЭМ!$B$34:$B$777,L$423)+'СЕТ СН'!$F$16</f>
        <v>0</v>
      </c>
      <c r="M451" s="36">
        <f>SUMIFS(СВЦЭМ!$L$34:$L$777,СВЦЭМ!$A$34:$A$777,$A451,СВЦЭМ!$B$34:$B$777,M$423)+'СЕТ СН'!$F$16</f>
        <v>0</v>
      </c>
      <c r="N451" s="36">
        <f>SUMIFS(СВЦЭМ!$L$34:$L$777,СВЦЭМ!$A$34:$A$777,$A451,СВЦЭМ!$B$34:$B$777,N$423)+'СЕТ СН'!$F$16</f>
        <v>0</v>
      </c>
      <c r="O451" s="36">
        <f>SUMIFS(СВЦЭМ!$L$34:$L$777,СВЦЭМ!$A$34:$A$777,$A451,СВЦЭМ!$B$34:$B$777,O$423)+'СЕТ СН'!$F$16</f>
        <v>0</v>
      </c>
      <c r="P451" s="36">
        <f>SUMIFS(СВЦЭМ!$L$34:$L$777,СВЦЭМ!$A$34:$A$777,$A451,СВЦЭМ!$B$34:$B$777,P$423)+'СЕТ СН'!$F$16</f>
        <v>0</v>
      </c>
      <c r="Q451" s="36">
        <f>SUMIFS(СВЦЭМ!$L$34:$L$777,СВЦЭМ!$A$34:$A$777,$A451,СВЦЭМ!$B$34:$B$777,Q$423)+'СЕТ СН'!$F$16</f>
        <v>0</v>
      </c>
      <c r="R451" s="36">
        <f>SUMIFS(СВЦЭМ!$L$34:$L$777,СВЦЭМ!$A$34:$A$777,$A451,СВЦЭМ!$B$34:$B$777,R$423)+'СЕТ СН'!$F$16</f>
        <v>0</v>
      </c>
      <c r="S451" s="36">
        <f>SUMIFS(СВЦЭМ!$L$34:$L$777,СВЦЭМ!$A$34:$A$777,$A451,СВЦЭМ!$B$34:$B$777,S$423)+'СЕТ СН'!$F$16</f>
        <v>0</v>
      </c>
      <c r="T451" s="36">
        <f>SUMIFS(СВЦЭМ!$L$34:$L$777,СВЦЭМ!$A$34:$A$777,$A451,СВЦЭМ!$B$34:$B$777,T$423)+'СЕТ СН'!$F$16</f>
        <v>0</v>
      </c>
      <c r="U451" s="36">
        <f>SUMIFS(СВЦЭМ!$L$34:$L$777,СВЦЭМ!$A$34:$A$777,$A451,СВЦЭМ!$B$34:$B$777,U$423)+'СЕТ СН'!$F$16</f>
        <v>0</v>
      </c>
      <c r="V451" s="36">
        <f>SUMIFS(СВЦЭМ!$L$34:$L$777,СВЦЭМ!$A$34:$A$777,$A451,СВЦЭМ!$B$34:$B$777,V$423)+'СЕТ СН'!$F$16</f>
        <v>0</v>
      </c>
      <c r="W451" s="36">
        <f>SUMIFS(СВЦЭМ!$L$34:$L$777,СВЦЭМ!$A$34:$A$777,$A451,СВЦЭМ!$B$34:$B$777,W$423)+'СЕТ СН'!$F$16</f>
        <v>0</v>
      </c>
      <c r="X451" s="36">
        <f>SUMIFS(СВЦЭМ!$L$34:$L$777,СВЦЭМ!$A$34:$A$777,$A451,СВЦЭМ!$B$34:$B$777,X$423)+'СЕТ СН'!$F$16</f>
        <v>0</v>
      </c>
      <c r="Y451" s="36">
        <f>SUMIFS(СВЦЭМ!$L$34:$L$777,СВЦЭМ!$A$34:$A$777,$A451,СВЦЭМ!$B$34:$B$777,Y$423)+'СЕТ СН'!$F$16</f>
        <v>0</v>
      </c>
    </row>
    <row r="452" spans="1:26" ht="15.75" hidden="1" x14ac:dyDescent="0.2">
      <c r="A452" s="35">
        <f t="shared" si="12"/>
        <v>43890</v>
      </c>
      <c r="B452" s="36">
        <f>SUMIFS(СВЦЭМ!$L$34:$L$777,СВЦЭМ!$A$34:$A$777,$A452,СВЦЭМ!$B$34:$B$777,B$423)+'СЕТ СН'!$F$16</f>
        <v>0</v>
      </c>
      <c r="C452" s="36">
        <f>SUMIFS(СВЦЭМ!$L$34:$L$777,СВЦЭМ!$A$34:$A$777,$A452,СВЦЭМ!$B$34:$B$777,C$423)+'СЕТ СН'!$F$16</f>
        <v>0</v>
      </c>
      <c r="D452" s="36">
        <f>SUMIFS(СВЦЭМ!$L$34:$L$777,СВЦЭМ!$A$34:$A$777,$A452,СВЦЭМ!$B$34:$B$777,D$423)+'СЕТ СН'!$F$16</f>
        <v>0</v>
      </c>
      <c r="E452" s="36">
        <f>SUMIFS(СВЦЭМ!$L$34:$L$777,СВЦЭМ!$A$34:$A$777,$A452,СВЦЭМ!$B$34:$B$777,E$423)+'СЕТ СН'!$F$16</f>
        <v>0</v>
      </c>
      <c r="F452" s="36">
        <f>SUMIFS(СВЦЭМ!$L$34:$L$777,СВЦЭМ!$A$34:$A$777,$A452,СВЦЭМ!$B$34:$B$777,F$423)+'СЕТ СН'!$F$16</f>
        <v>0</v>
      </c>
      <c r="G452" s="36">
        <f>SUMIFS(СВЦЭМ!$L$34:$L$777,СВЦЭМ!$A$34:$A$777,$A452,СВЦЭМ!$B$34:$B$777,G$423)+'СЕТ СН'!$F$16</f>
        <v>0</v>
      </c>
      <c r="H452" s="36">
        <f>SUMIFS(СВЦЭМ!$L$34:$L$777,СВЦЭМ!$A$34:$A$777,$A452,СВЦЭМ!$B$34:$B$777,H$423)+'СЕТ СН'!$F$16</f>
        <v>0</v>
      </c>
      <c r="I452" s="36">
        <f>SUMIFS(СВЦЭМ!$L$34:$L$777,СВЦЭМ!$A$34:$A$777,$A452,СВЦЭМ!$B$34:$B$777,I$423)+'СЕТ СН'!$F$16</f>
        <v>0</v>
      </c>
      <c r="J452" s="36">
        <f>SUMIFS(СВЦЭМ!$L$34:$L$777,СВЦЭМ!$A$34:$A$777,$A452,СВЦЭМ!$B$34:$B$777,J$423)+'СЕТ СН'!$F$16</f>
        <v>0</v>
      </c>
      <c r="K452" s="36">
        <f>SUMIFS(СВЦЭМ!$L$34:$L$777,СВЦЭМ!$A$34:$A$777,$A452,СВЦЭМ!$B$34:$B$777,K$423)+'СЕТ СН'!$F$16</f>
        <v>0</v>
      </c>
      <c r="L452" s="36">
        <f>SUMIFS(СВЦЭМ!$L$34:$L$777,СВЦЭМ!$A$34:$A$777,$A452,СВЦЭМ!$B$34:$B$777,L$423)+'СЕТ СН'!$F$16</f>
        <v>0</v>
      </c>
      <c r="M452" s="36">
        <f>SUMIFS(СВЦЭМ!$L$34:$L$777,СВЦЭМ!$A$34:$A$777,$A452,СВЦЭМ!$B$34:$B$777,M$423)+'СЕТ СН'!$F$16</f>
        <v>0</v>
      </c>
      <c r="N452" s="36">
        <f>SUMIFS(СВЦЭМ!$L$34:$L$777,СВЦЭМ!$A$34:$A$777,$A452,СВЦЭМ!$B$34:$B$777,N$423)+'СЕТ СН'!$F$16</f>
        <v>0</v>
      </c>
      <c r="O452" s="36">
        <f>SUMIFS(СВЦЭМ!$L$34:$L$777,СВЦЭМ!$A$34:$A$777,$A452,СВЦЭМ!$B$34:$B$777,O$423)+'СЕТ СН'!$F$16</f>
        <v>0</v>
      </c>
      <c r="P452" s="36">
        <f>SUMIFS(СВЦЭМ!$L$34:$L$777,СВЦЭМ!$A$34:$A$777,$A452,СВЦЭМ!$B$34:$B$777,P$423)+'СЕТ СН'!$F$16</f>
        <v>0</v>
      </c>
      <c r="Q452" s="36">
        <f>SUMIFS(СВЦЭМ!$L$34:$L$777,СВЦЭМ!$A$34:$A$777,$A452,СВЦЭМ!$B$34:$B$777,Q$423)+'СЕТ СН'!$F$16</f>
        <v>0</v>
      </c>
      <c r="R452" s="36">
        <f>SUMIFS(СВЦЭМ!$L$34:$L$777,СВЦЭМ!$A$34:$A$777,$A452,СВЦЭМ!$B$34:$B$777,R$423)+'СЕТ СН'!$F$16</f>
        <v>0</v>
      </c>
      <c r="S452" s="36">
        <f>SUMIFS(СВЦЭМ!$L$34:$L$777,СВЦЭМ!$A$34:$A$777,$A452,СВЦЭМ!$B$34:$B$777,S$423)+'СЕТ СН'!$F$16</f>
        <v>0</v>
      </c>
      <c r="T452" s="36">
        <f>SUMIFS(СВЦЭМ!$L$34:$L$777,СВЦЭМ!$A$34:$A$777,$A452,СВЦЭМ!$B$34:$B$777,T$423)+'СЕТ СН'!$F$16</f>
        <v>0</v>
      </c>
      <c r="U452" s="36">
        <f>SUMIFS(СВЦЭМ!$L$34:$L$777,СВЦЭМ!$A$34:$A$777,$A452,СВЦЭМ!$B$34:$B$777,U$423)+'СЕТ СН'!$F$16</f>
        <v>0</v>
      </c>
      <c r="V452" s="36">
        <f>SUMIFS(СВЦЭМ!$L$34:$L$777,СВЦЭМ!$A$34:$A$777,$A452,СВЦЭМ!$B$34:$B$777,V$423)+'СЕТ СН'!$F$16</f>
        <v>0</v>
      </c>
      <c r="W452" s="36">
        <f>SUMIFS(СВЦЭМ!$L$34:$L$777,СВЦЭМ!$A$34:$A$777,$A452,СВЦЭМ!$B$34:$B$777,W$423)+'СЕТ СН'!$F$16</f>
        <v>0</v>
      </c>
      <c r="X452" s="36">
        <f>SUMIFS(СВЦЭМ!$L$34:$L$777,СВЦЭМ!$A$34:$A$777,$A452,СВЦЭМ!$B$34:$B$777,X$423)+'СЕТ СН'!$F$16</f>
        <v>0</v>
      </c>
      <c r="Y452" s="36">
        <f>SUMIFS(СВЦЭМ!$L$34:$L$777,СВЦЭМ!$A$34:$A$777,$A452,СВЦЭМ!$B$34:$B$777,Y$423)+'СЕТ СН'!$F$16</f>
        <v>0</v>
      </c>
    </row>
    <row r="453" spans="1:26" ht="15.75" hidden="1" x14ac:dyDescent="0.2">
      <c r="A453" s="35">
        <f t="shared" si="12"/>
        <v>43891</v>
      </c>
      <c r="B453" s="36">
        <f>SUMIFS(СВЦЭМ!$L$34:$L$777,СВЦЭМ!$A$34:$A$777,$A453,СВЦЭМ!$B$34:$B$777,B$423)+'СЕТ СН'!$F$16</f>
        <v>0</v>
      </c>
      <c r="C453" s="36">
        <f>SUMIFS(СВЦЭМ!$L$34:$L$777,СВЦЭМ!$A$34:$A$777,$A453,СВЦЭМ!$B$34:$B$777,C$423)+'СЕТ СН'!$F$16</f>
        <v>0</v>
      </c>
      <c r="D453" s="36">
        <f>SUMIFS(СВЦЭМ!$L$34:$L$777,СВЦЭМ!$A$34:$A$777,$A453,СВЦЭМ!$B$34:$B$777,D$423)+'СЕТ СН'!$F$16</f>
        <v>0</v>
      </c>
      <c r="E453" s="36">
        <f>SUMIFS(СВЦЭМ!$L$34:$L$777,СВЦЭМ!$A$34:$A$777,$A453,СВЦЭМ!$B$34:$B$777,E$423)+'СЕТ СН'!$F$16</f>
        <v>0</v>
      </c>
      <c r="F453" s="36">
        <f>SUMIFS(СВЦЭМ!$L$34:$L$777,СВЦЭМ!$A$34:$A$777,$A453,СВЦЭМ!$B$34:$B$777,F$423)+'СЕТ СН'!$F$16</f>
        <v>0</v>
      </c>
      <c r="G453" s="36">
        <f>SUMIFS(СВЦЭМ!$L$34:$L$777,СВЦЭМ!$A$34:$A$777,$A453,СВЦЭМ!$B$34:$B$777,G$423)+'СЕТ СН'!$F$16</f>
        <v>0</v>
      </c>
      <c r="H453" s="36">
        <f>SUMIFS(СВЦЭМ!$L$34:$L$777,СВЦЭМ!$A$34:$A$777,$A453,СВЦЭМ!$B$34:$B$777,H$423)+'СЕТ СН'!$F$16</f>
        <v>0</v>
      </c>
      <c r="I453" s="36">
        <f>SUMIFS(СВЦЭМ!$L$34:$L$777,СВЦЭМ!$A$34:$A$777,$A453,СВЦЭМ!$B$34:$B$777,I$423)+'СЕТ СН'!$F$16</f>
        <v>0</v>
      </c>
      <c r="J453" s="36">
        <f>SUMIFS(СВЦЭМ!$L$34:$L$777,СВЦЭМ!$A$34:$A$777,$A453,СВЦЭМ!$B$34:$B$777,J$423)+'СЕТ СН'!$F$16</f>
        <v>0</v>
      </c>
      <c r="K453" s="36">
        <f>SUMIFS(СВЦЭМ!$L$34:$L$777,СВЦЭМ!$A$34:$A$777,$A453,СВЦЭМ!$B$34:$B$777,K$423)+'СЕТ СН'!$F$16</f>
        <v>0</v>
      </c>
      <c r="L453" s="36">
        <f>SUMIFS(СВЦЭМ!$L$34:$L$777,СВЦЭМ!$A$34:$A$777,$A453,СВЦЭМ!$B$34:$B$777,L$423)+'СЕТ СН'!$F$16</f>
        <v>0</v>
      </c>
      <c r="M453" s="36">
        <f>SUMIFS(СВЦЭМ!$L$34:$L$777,СВЦЭМ!$A$34:$A$777,$A453,СВЦЭМ!$B$34:$B$777,M$423)+'СЕТ СН'!$F$16</f>
        <v>0</v>
      </c>
      <c r="N453" s="36">
        <f>SUMIFS(СВЦЭМ!$L$34:$L$777,СВЦЭМ!$A$34:$A$777,$A453,СВЦЭМ!$B$34:$B$777,N$423)+'СЕТ СН'!$F$16</f>
        <v>0</v>
      </c>
      <c r="O453" s="36">
        <f>SUMIFS(СВЦЭМ!$L$34:$L$777,СВЦЭМ!$A$34:$A$777,$A453,СВЦЭМ!$B$34:$B$777,O$423)+'СЕТ СН'!$F$16</f>
        <v>0</v>
      </c>
      <c r="P453" s="36">
        <f>SUMIFS(СВЦЭМ!$L$34:$L$777,СВЦЭМ!$A$34:$A$777,$A453,СВЦЭМ!$B$34:$B$777,P$423)+'СЕТ СН'!$F$16</f>
        <v>0</v>
      </c>
      <c r="Q453" s="36">
        <f>SUMIFS(СВЦЭМ!$L$34:$L$777,СВЦЭМ!$A$34:$A$777,$A453,СВЦЭМ!$B$34:$B$777,Q$423)+'СЕТ СН'!$F$16</f>
        <v>0</v>
      </c>
      <c r="R453" s="36">
        <f>SUMIFS(СВЦЭМ!$L$34:$L$777,СВЦЭМ!$A$34:$A$777,$A453,СВЦЭМ!$B$34:$B$777,R$423)+'СЕТ СН'!$F$16</f>
        <v>0</v>
      </c>
      <c r="S453" s="36">
        <f>SUMIFS(СВЦЭМ!$L$34:$L$777,СВЦЭМ!$A$34:$A$777,$A453,СВЦЭМ!$B$34:$B$777,S$423)+'СЕТ СН'!$F$16</f>
        <v>0</v>
      </c>
      <c r="T453" s="36">
        <f>SUMIFS(СВЦЭМ!$L$34:$L$777,СВЦЭМ!$A$34:$A$777,$A453,СВЦЭМ!$B$34:$B$777,T$423)+'СЕТ СН'!$F$16</f>
        <v>0</v>
      </c>
      <c r="U453" s="36">
        <f>SUMIFS(СВЦЭМ!$L$34:$L$777,СВЦЭМ!$A$34:$A$777,$A453,СВЦЭМ!$B$34:$B$777,U$423)+'СЕТ СН'!$F$16</f>
        <v>0</v>
      </c>
      <c r="V453" s="36">
        <f>SUMIFS(СВЦЭМ!$L$34:$L$777,СВЦЭМ!$A$34:$A$777,$A453,СВЦЭМ!$B$34:$B$777,V$423)+'СЕТ СН'!$F$16</f>
        <v>0</v>
      </c>
      <c r="W453" s="36">
        <f>SUMIFS(СВЦЭМ!$L$34:$L$777,СВЦЭМ!$A$34:$A$777,$A453,СВЦЭМ!$B$34:$B$777,W$423)+'СЕТ СН'!$F$16</f>
        <v>0</v>
      </c>
      <c r="X453" s="36">
        <f>SUMIFS(СВЦЭМ!$L$34:$L$777,СВЦЭМ!$A$34:$A$777,$A453,СВЦЭМ!$B$34:$B$777,X$423)+'СЕТ СН'!$F$16</f>
        <v>0</v>
      </c>
      <c r="Y453" s="36">
        <f>SUMIFS(СВЦЭМ!$L$34:$L$777,СВЦЭМ!$A$34:$A$777,$A453,СВЦЭМ!$B$34:$B$777,Y$423)+'СЕТ СН'!$F$16</f>
        <v>0</v>
      </c>
    </row>
    <row r="454" spans="1:26" ht="15.75" hidden="1" x14ac:dyDescent="0.2">
      <c r="A454" s="35">
        <f t="shared" si="12"/>
        <v>43892</v>
      </c>
      <c r="B454" s="36">
        <f>SUMIFS(СВЦЭМ!$L$34:$L$777,СВЦЭМ!$A$34:$A$777,$A454,СВЦЭМ!$B$34:$B$777,B$423)+'СЕТ СН'!$F$16</f>
        <v>0</v>
      </c>
      <c r="C454" s="36">
        <f>SUMIFS(СВЦЭМ!$L$34:$L$777,СВЦЭМ!$A$34:$A$777,$A454,СВЦЭМ!$B$34:$B$777,C$423)+'СЕТ СН'!$F$16</f>
        <v>0</v>
      </c>
      <c r="D454" s="36">
        <f>SUMIFS(СВЦЭМ!$L$34:$L$777,СВЦЭМ!$A$34:$A$777,$A454,СВЦЭМ!$B$34:$B$777,D$423)+'СЕТ СН'!$F$16</f>
        <v>0</v>
      </c>
      <c r="E454" s="36">
        <f>SUMIFS(СВЦЭМ!$L$34:$L$777,СВЦЭМ!$A$34:$A$777,$A454,СВЦЭМ!$B$34:$B$777,E$423)+'СЕТ СН'!$F$16</f>
        <v>0</v>
      </c>
      <c r="F454" s="36">
        <f>SUMIFS(СВЦЭМ!$L$34:$L$777,СВЦЭМ!$A$34:$A$777,$A454,СВЦЭМ!$B$34:$B$777,F$423)+'СЕТ СН'!$F$16</f>
        <v>0</v>
      </c>
      <c r="G454" s="36">
        <f>SUMIFS(СВЦЭМ!$L$34:$L$777,СВЦЭМ!$A$34:$A$777,$A454,СВЦЭМ!$B$34:$B$777,G$423)+'СЕТ СН'!$F$16</f>
        <v>0</v>
      </c>
      <c r="H454" s="36">
        <f>SUMIFS(СВЦЭМ!$L$34:$L$777,СВЦЭМ!$A$34:$A$777,$A454,СВЦЭМ!$B$34:$B$777,H$423)+'СЕТ СН'!$F$16</f>
        <v>0</v>
      </c>
      <c r="I454" s="36">
        <f>SUMIFS(СВЦЭМ!$L$34:$L$777,СВЦЭМ!$A$34:$A$777,$A454,СВЦЭМ!$B$34:$B$777,I$423)+'СЕТ СН'!$F$16</f>
        <v>0</v>
      </c>
      <c r="J454" s="36">
        <f>SUMIFS(СВЦЭМ!$L$34:$L$777,СВЦЭМ!$A$34:$A$777,$A454,СВЦЭМ!$B$34:$B$777,J$423)+'СЕТ СН'!$F$16</f>
        <v>0</v>
      </c>
      <c r="K454" s="36">
        <f>SUMIFS(СВЦЭМ!$L$34:$L$777,СВЦЭМ!$A$34:$A$777,$A454,СВЦЭМ!$B$34:$B$777,K$423)+'СЕТ СН'!$F$16</f>
        <v>0</v>
      </c>
      <c r="L454" s="36">
        <f>SUMIFS(СВЦЭМ!$L$34:$L$777,СВЦЭМ!$A$34:$A$777,$A454,СВЦЭМ!$B$34:$B$777,L$423)+'СЕТ СН'!$F$16</f>
        <v>0</v>
      </c>
      <c r="M454" s="36">
        <f>SUMIFS(СВЦЭМ!$L$34:$L$777,СВЦЭМ!$A$34:$A$777,$A454,СВЦЭМ!$B$34:$B$777,M$423)+'СЕТ СН'!$F$16</f>
        <v>0</v>
      </c>
      <c r="N454" s="36">
        <f>SUMIFS(СВЦЭМ!$L$34:$L$777,СВЦЭМ!$A$34:$A$777,$A454,СВЦЭМ!$B$34:$B$777,N$423)+'СЕТ СН'!$F$16</f>
        <v>0</v>
      </c>
      <c r="O454" s="36">
        <f>SUMIFS(СВЦЭМ!$L$34:$L$777,СВЦЭМ!$A$34:$A$777,$A454,СВЦЭМ!$B$34:$B$777,O$423)+'СЕТ СН'!$F$16</f>
        <v>0</v>
      </c>
      <c r="P454" s="36">
        <f>SUMIFS(СВЦЭМ!$L$34:$L$777,СВЦЭМ!$A$34:$A$777,$A454,СВЦЭМ!$B$34:$B$777,P$423)+'СЕТ СН'!$F$16</f>
        <v>0</v>
      </c>
      <c r="Q454" s="36">
        <f>SUMIFS(СВЦЭМ!$L$34:$L$777,СВЦЭМ!$A$34:$A$777,$A454,СВЦЭМ!$B$34:$B$777,Q$423)+'СЕТ СН'!$F$16</f>
        <v>0</v>
      </c>
      <c r="R454" s="36">
        <f>SUMIFS(СВЦЭМ!$L$34:$L$777,СВЦЭМ!$A$34:$A$777,$A454,СВЦЭМ!$B$34:$B$777,R$423)+'СЕТ СН'!$F$16</f>
        <v>0</v>
      </c>
      <c r="S454" s="36">
        <f>SUMIFS(СВЦЭМ!$L$34:$L$777,СВЦЭМ!$A$34:$A$777,$A454,СВЦЭМ!$B$34:$B$777,S$423)+'СЕТ СН'!$F$16</f>
        <v>0</v>
      </c>
      <c r="T454" s="36">
        <f>SUMIFS(СВЦЭМ!$L$34:$L$777,СВЦЭМ!$A$34:$A$777,$A454,СВЦЭМ!$B$34:$B$777,T$423)+'СЕТ СН'!$F$16</f>
        <v>0</v>
      </c>
      <c r="U454" s="36">
        <f>SUMIFS(СВЦЭМ!$L$34:$L$777,СВЦЭМ!$A$34:$A$777,$A454,СВЦЭМ!$B$34:$B$777,U$423)+'СЕТ СН'!$F$16</f>
        <v>0</v>
      </c>
      <c r="V454" s="36">
        <f>SUMIFS(СВЦЭМ!$L$34:$L$777,СВЦЭМ!$A$34:$A$777,$A454,СВЦЭМ!$B$34:$B$777,V$423)+'СЕТ СН'!$F$16</f>
        <v>0</v>
      </c>
      <c r="W454" s="36">
        <f>SUMIFS(СВЦЭМ!$L$34:$L$777,СВЦЭМ!$A$34:$A$777,$A454,СВЦЭМ!$B$34:$B$777,W$423)+'СЕТ СН'!$F$16</f>
        <v>0</v>
      </c>
      <c r="X454" s="36">
        <f>SUMIFS(СВЦЭМ!$L$34:$L$777,СВЦЭМ!$A$34:$A$777,$A454,СВЦЭМ!$B$34:$B$777,X$423)+'СЕТ СН'!$F$16</f>
        <v>0</v>
      </c>
      <c r="Y454" s="36">
        <f>SUMIFS(СВЦЭМ!$L$34:$L$777,СВЦЭМ!$A$34:$A$777,$A454,СВЦЭМ!$B$34:$B$777,Y$423)+'СЕТ СН'!$F$16</f>
        <v>0</v>
      </c>
    </row>
    <row r="455" spans="1:26" ht="15.75" x14ac:dyDescent="0.2">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spans="1:26" ht="15.75" x14ac:dyDescent="0.2">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spans="1:26" s="48" customFormat="1" ht="66" customHeight="1" x14ac:dyDescent="0.25">
      <c r="A457" s="156" t="s">
        <v>122</v>
      </c>
      <c r="B457" s="156"/>
      <c r="C457" s="156"/>
      <c r="D457" s="156"/>
      <c r="E457" s="156"/>
      <c r="F457" s="156"/>
      <c r="G457" s="156"/>
      <c r="H457" s="156"/>
      <c r="I457" s="156"/>
      <c r="J457" s="156"/>
      <c r="K457" s="156"/>
      <c r="L457" s="157">
        <f>СВЦЭМ!$D$18+'СЕТ СН'!$F$17</f>
        <v>10.01125412</v>
      </c>
      <c r="M457" s="158"/>
      <c r="N457" s="47"/>
      <c r="O457" s="47"/>
      <c r="P457" s="47"/>
      <c r="Q457" s="47"/>
      <c r="R457" s="47"/>
      <c r="S457" s="47"/>
      <c r="T457" s="47"/>
      <c r="U457" s="47"/>
      <c r="V457" s="47"/>
      <c r="W457" s="47"/>
      <c r="X457" s="47"/>
      <c r="Y457" s="47"/>
    </row>
    <row r="458" spans="1:26" ht="30" customHeight="1" x14ac:dyDescent="0.2">
      <c r="A458" s="38"/>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row>
    <row r="459" spans="1:26" ht="15.75" x14ac:dyDescent="0.2">
      <c r="A459" s="125" t="s">
        <v>74</v>
      </c>
      <c r="B459" s="125"/>
      <c r="C459" s="125"/>
      <c r="D459" s="125"/>
      <c r="E459" s="125"/>
      <c r="F459" s="125"/>
      <c r="G459" s="125"/>
      <c r="H459" s="125"/>
      <c r="I459" s="125"/>
      <c r="J459" s="125"/>
      <c r="K459" s="125"/>
      <c r="L459" s="125"/>
      <c r="M459" s="125"/>
      <c r="N459" s="159">
        <f>СВЦЭМ!$D$12+'СЕТ СН'!$F$13</f>
        <v>610654.24534803582</v>
      </c>
      <c r="O459" s="160"/>
      <c r="P459" s="47"/>
      <c r="Q459" s="47"/>
      <c r="R459" s="47"/>
      <c r="S459" s="47"/>
      <c r="T459" s="47"/>
      <c r="U459" s="47"/>
      <c r="V459" s="47"/>
      <c r="W459" s="47"/>
      <c r="X459" s="47"/>
      <c r="Y459" s="47"/>
    </row>
    <row r="460" spans="1:26" ht="15.75" x14ac:dyDescent="0.2">
      <c r="A460" s="125"/>
      <c r="B460" s="125"/>
      <c r="C460" s="125"/>
      <c r="D460" s="125"/>
      <c r="E460" s="125"/>
      <c r="F460" s="125"/>
      <c r="G460" s="125"/>
      <c r="H460" s="125"/>
      <c r="I460" s="125"/>
      <c r="J460" s="125"/>
      <c r="K460" s="125"/>
      <c r="L460" s="125"/>
      <c r="M460" s="125"/>
      <c r="N460" s="161"/>
      <c r="O460" s="162"/>
      <c r="P460" s="47"/>
      <c r="Q460" s="47"/>
      <c r="R460" s="47"/>
      <c r="S460" s="47"/>
      <c r="T460" s="47"/>
      <c r="U460" s="47"/>
      <c r="V460" s="47"/>
      <c r="W460" s="47"/>
      <c r="X460" s="47"/>
      <c r="Y460" s="47"/>
    </row>
    <row r="461" spans="1:26" ht="15.75" x14ac:dyDescent="0.2">
      <c r="A461" s="125"/>
      <c r="B461" s="125"/>
      <c r="C461" s="125"/>
      <c r="D461" s="125"/>
      <c r="E461" s="125"/>
      <c r="F461" s="125"/>
      <c r="G461" s="125"/>
      <c r="H461" s="125"/>
      <c r="I461" s="125"/>
      <c r="J461" s="125"/>
      <c r="K461" s="125"/>
      <c r="L461" s="125"/>
      <c r="M461" s="125"/>
      <c r="N461" s="163"/>
      <c r="O461" s="164"/>
      <c r="P461" s="47"/>
      <c r="Q461" s="47"/>
      <c r="R461" s="47"/>
      <c r="S461" s="47"/>
      <c r="T461" s="47"/>
      <c r="U461" s="47"/>
      <c r="V461" s="47"/>
      <c r="W461" s="47"/>
      <c r="X461" s="47"/>
      <c r="Y461" s="47"/>
    </row>
    <row r="462" spans="1:26" ht="30" customHeight="1" x14ac:dyDescent="0.25"/>
    <row r="463" spans="1:26" ht="15.75" x14ac:dyDescent="0.25">
      <c r="A463" s="144" t="s">
        <v>135</v>
      </c>
      <c r="B463" s="145"/>
      <c r="C463" s="145"/>
      <c r="D463" s="145"/>
      <c r="E463" s="145"/>
      <c r="F463" s="145"/>
      <c r="G463" s="145"/>
      <c r="H463" s="145"/>
      <c r="I463" s="145"/>
      <c r="J463" s="145"/>
      <c r="K463" s="145"/>
      <c r="L463" s="145"/>
      <c r="M463" s="146"/>
      <c r="N463" s="126" t="s">
        <v>29</v>
      </c>
      <c r="O463" s="126"/>
      <c r="P463" s="126"/>
      <c r="Q463" s="126"/>
      <c r="R463" s="126"/>
      <c r="S463" s="126"/>
      <c r="T463" s="126"/>
      <c r="U463" s="126"/>
    </row>
    <row r="464" spans="1:26" ht="15.75" x14ac:dyDescent="0.25">
      <c r="A464" s="147"/>
      <c r="B464" s="148"/>
      <c r="C464" s="148"/>
      <c r="D464" s="148"/>
      <c r="E464" s="148"/>
      <c r="F464" s="148"/>
      <c r="G464" s="148"/>
      <c r="H464" s="148"/>
      <c r="I464" s="148"/>
      <c r="J464" s="148"/>
      <c r="K464" s="148"/>
      <c r="L464" s="148"/>
      <c r="M464" s="149"/>
      <c r="N464" s="127" t="s">
        <v>0</v>
      </c>
      <c r="O464" s="127"/>
      <c r="P464" s="127" t="s">
        <v>1</v>
      </c>
      <c r="Q464" s="127"/>
      <c r="R464" s="127" t="s">
        <v>2</v>
      </c>
      <c r="S464" s="127"/>
      <c r="T464" s="127" t="s">
        <v>3</v>
      </c>
      <c r="U464" s="127"/>
    </row>
    <row r="465" spans="1:25" ht="15.75" x14ac:dyDescent="0.25">
      <c r="A465" s="150"/>
      <c r="B465" s="151"/>
      <c r="C465" s="151"/>
      <c r="D465" s="151"/>
      <c r="E465" s="151"/>
      <c r="F465" s="151"/>
      <c r="G465" s="151"/>
      <c r="H465" s="151"/>
      <c r="I465" s="151"/>
      <c r="J465" s="151"/>
      <c r="K465" s="151"/>
      <c r="L465" s="151"/>
      <c r="M465" s="152"/>
      <c r="N465" s="143">
        <f>'СЕТ СН'!$F$7</f>
        <v>1433491.35</v>
      </c>
      <c r="O465" s="143"/>
      <c r="P465" s="143">
        <f>'СЕТ СН'!$G$7</f>
        <v>980880.36</v>
      </c>
      <c r="Q465" s="143"/>
      <c r="R465" s="143">
        <f>'СЕТ СН'!$H$7</f>
        <v>1301035.3799999999</v>
      </c>
      <c r="S465" s="143"/>
      <c r="T465" s="143">
        <f>'СЕТ СН'!$I$7</f>
        <v>1236276.94</v>
      </c>
      <c r="U465" s="143"/>
    </row>
    <row r="468" spans="1:25" ht="15.75" x14ac:dyDescent="0.25">
      <c r="A468" s="144" t="s">
        <v>136</v>
      </c>
      <c r="B468" s="145"/>
      <c r="C468" s="145"/>
      <c r="D468" s="145"/>
      <c r="E468" s="145"/>
      <c r="F468" s="145"/>
      <c r="G468" s="145"/>
      <c r="H468" s="145"/>
      <c r="I468" s="145"/>
      <c r="J468" s="145"/>
      <c r="K468" s="145"/>
      <c r="L468" s="145"/>
      <c r="M468" s="146"/>
      <c r="N468" s="92" t="s">
        <v>137</v>
      </c>
      <c r="O468" s="93"/>
      <c r="T468" s="42"/>
      <c r="U468" s="42"/>
      <c r="V468" s="42"/>
      <c r="W468" s="42"/>
      <c r="X468" s="42"/>
      <c r="Y468" s="42"/>
    </row>
    <row r="469" spans="1:25" ht="15.75" x14ac:dyDescent="0.25">
      <c r="A469" s="147"/>
      <c r="B469" s="148"/>
      <c r="C469" s="148"/>
      <c r="D469" s="148"/>
      <c r="E469" s="148"/>
      <c r="F469" s="148"/>
      <c r="G469" s="148"/>
      <c r="H469" s="148"/>
      <c r="I469" s="148"/>
      <c r="J469" s="148"/>
      <c r="K469" s="148"/>
      <c r="L469" s="148"/>
      <c r="M469" s="149"/>
      <c r="N469" s="127" t="s">
        <v>142</v>
      </c>
      <c r="O469" s="127"/>
      <c r="T469" s="42"/>
      <c r="U469" s="42"/>
      <c r="V469" s="42"/>
      <c r="W469" s="42"/>
      <c r="X469" s="42"/>
      <c r="Y469" s="42"/>
    </row>
    <row r="470" spans="1:25" ht="15.75" x14ac:dyDescent="0.25">
      <c r="A470" s="150"/>
      <c r="B470" s="151"/>
      <c r="C470" s="151"/>
      <c r="D470" s="151"/>
      <c r="E470" s="151"/>
      <c r="F470" s="151"/>
      <c r="G470" s="151"/>
      <c r="H470" s="151"/>
      <c r="I470" s="151"/>
      <c r="J470" s="151"/>
      <c r="K470" s="151"/>
      <c r="L470" s="151"/>
      <c r="M470" s="152"/>
      <c r="N470" s="143">
        <f>'СЕТ СН'!$F$10</f>
        <v>182697.68</v>
      </c>
      <c r="O470" s="143"/>
      <c r="T470" s="42"/>
      <c r="U470" s="42"/>
      <c r="V470" s="42"/>
      <c r="W470" s="42"/>
      <c r="X470" s="42"/>
      <c r="Y470" s="42"/>
    </row>
    <row r="471" spans="1:25" ht="30" customHeight="1" x14ac:dyDescent="0.25"/>
    <row r="472" spans="1:25" ht="30" customHeight="1" x14ac:dyDescent="0.25"/>
    <row r="473" spans="1:25" ht="30" customHeight="1" x14ac:dyDescent="0.25"/>
    <row r="474" spans="1:25" ht="30" customHeight="1" x14ac:dyDescent="0.25"/>
    <row r="475" spans="1:25" ht="30" customHeight="1" x14ac:dyDescent="0.25"/>
    <row r="476" spans="1:25" ht="30" customHeight="1" x14ac:dyDescent="0.25"/>
    <row r="477" spans="1:25" ht="30" customHeight="1" x14ac:dyDescent="0.25"/>
    <row r="478" spans="1:25" ht="30" customHeight="1" x14ac:dyDescent="0.25"/>
    <row r="479" spans="1:25" ht="30" customHeight="1" x14ac:dyDescent="0.25"/>
    <row r="480" spans="1:25"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sheetData>
  <sheetProtection algorithmName="SHA-512" hashValue="f27r8TVYlZ2SacYyqDX5PbgfrJvVieJcgv8vPWZ2hf1RyIgZ3/LVEf3r9i4An3ci85BQNYGFT8r+lmFOoR6fkA==" saltValue="j+6lGRkDRra7xan57qgwng==" spinCount="100000" sheet="1" objects="1" scenarios="1" formatCells="0" formatColumns="0" formatRows="0" insertColumns="0" insertRows="0" insertHyperlinks="0" deleteColumns="0" deleteRows="0" sort="0" autoFilter="0" pivotTables="0"/>
  <mergeCells count="46">
    <mergeCell ref="A77:A79"/>
    <mergeCell ref="B77:Y78"/>
    <mergeCell ref="A1:Y1"/>
    <mergeCell ref="A3:Y3"/>
    <mergeCell ref="A4:Y4"/>
    <mergeCell ref="A43:A45"/>
    <mergeCell ref="B43:Y44"/>
    <mergeCell ref="A9:A11"/>
    <mergeCell ref="B9:Y10"/>
    <mergeCell ref="A111:A113"/>
    <mergeCell ref="B111:Y112"/>
    <mergeCell ref="A145:A147"/>
    <mergeCell ref="B145:Y146"/>
    <mergeCell ref="A179:A181"/>
    <mergeCell ref="B179:Y180"/>
    <mergeCell ref="A212:A214"/>
    <mergeCell ref="B212:Y213"/>
    <mergeCell ref="A245:A247"/>
    <mergeCell ref="B245:Y246"/>
    <mergeCell ref="A280:A282"/>
    <mergeCell ref="B280:Y281"/>
    <mergeCell ref="A316:A318"/>
    <mergeCell ref="B316:Y317"/>
    <mergeCell ref="A351:A353"/>
    <mergeCell ref="B351:Y352"/>
    <mergeCell ref="A386:A388"/>
    <mergeCell ref="B386:Y387"/>
    <mergeCell ref="A421:A423"/>
    <mergeCell ref="B421:Y422"/>
    <mergeCell ref="A457:K457"/>
    <mergeCell ref="L457:M457"/>
    <mergeCell ref="A459:M461"/>
    <mergeCell ref="N459:O461"/>
    <mergeCell ref="A468:M470"/>
    <mergeCell ref="N469:O469"/>
    <mergeCell ref="N470:O470"/>
    <mergeCell ref="A463:M465"/>
    <mergeCell ref="N463:U463"/>
    <mergeCell ref="N464:O464"/>
    <mergeCell ref="P464:Q464"/>
    <mergeCell ref="R464:S464"/>
    <mergeCell ref="T464:U464"/>
    <mergeCell ref="N465:O465"/>
    <mergeCell ref="P465:Q465"/>
    <mergeCell ref="R465:S465"/>
    <mergeCell ref="T465:U465"/>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144</v>
      </c>
      <c r="B5" s="100" t="s">
        <v>149</v>
      </c>
      <c r="C5" s="54">
        <v>43831</v>
      </c>
      <c r="D5" s="54">
        <v>44012</v>
      </c>
      <c r="E5" s="52" t="s">
        <v>20</v>
      </c>
      <c r="F5" s="52">
        <v>2470</v>
      </c>
      <c r="G5" s="52">
        <v>2540</v>
      </c>
      <c r="H5" s="52">
        <v>2600</v>
      </c>
      <c r="I5" s="52">
        <v>2670</v>
      </c>
    </row>
    <row r="6" spans="1:9" ht="60" x14ac:dyDescent="0.2">
      <c r="A6" s="53" t="s">
        <v>145</v>
      </c>
      <c r="B6" s="100" t="s">
        <v>149</v>
      </c>
      <c r="C6" s="54">
        <v>43831</v>
      </c>
      <c r="D6" s="54">
        <v>44012</v>
      </c>
      <c r="E6" s="52" t="s">
        <v>20</v>
      </c>
      <c r="F6" s="52">
        <v>71.17</v>
      </c>
      <c r="G6" s="52">
        <v>578.35</v>
      </c>
      <c r="H6" s="52">
        <v>397.86</v>
      </c>
      <c r="I6" s="52">
        <v>634.76</v>
      </c>
    </row>
    <row r="7" spans="1:9" ht="60" x14ac:dyDescent="0.2">
      <c r="A7" s="53" t="s">
        <v>146</v>
      </c>
      <c r="B7" s="100" t="s">
        <v>149</v>
      </c>
      <c r="C7" s="54">
        <v>43831</v>
      </c>
      <c r="D7" s="54">
        <v>44012</v>
      </c>
      <c r="E7" s="52" t="s">
        <v>21</v>
      </c>
      <c r="F7" s="52">
        <v>1433491.35</v>
      </c>
      <c r="G7" s="52">
        <v>980880.36</v>
      </c>
      <c r="H7" s="52">
        <v>1301035.3799999999</v>
      </c>
      <c r="I7" s="52">
        <v>1236276.94</v>
      </c>
    </row>
    <row r="8" spans="1:9" ht="90" x14ac:dyDescent="0.2">
      <c r="A8" s="53" t="s">
        <v>141</v>
      </c>
      <c r="B8" s="91" t="s">
        <v>150</v>
      </c>
      <c r="C8" s="101">
        <v>43831</v>
      </c>
      <c r="D8" s="101">
        <v>44196</v>
      </c>
      <c r="E8" s="91" t="s">
        <v>140</v>
      </c>
      <c r="F8" s="95">
        <v>6.7400000000000002E-2</v>
      </c>
      <c r="G8" s="91"/>
      <c r="H8" s="91"/>
      <c r="I8" s="91"/>
    </row>
    <row r="9" spans="1:9" ht="75" x14ac:dyDescent="0.2">
      <c r="A9" s="53" t="s">
        <v>133</v>
      </c>
      <c r="B9" s="91" t="s">
        <v>138</v>
      </c>
      <c r="C9" s="54">
        <v>43862</v>
      </c>
      <c r="D9" s="54">
        <v>43890</v>
      </c>
      <c r="E9" s="91" t="s">
        <v>20</v>
      </c>
      <c r="F9" s="94" t="s">
        <v>153</v>
      </c>
      <c r="G9" s="91"/>
      <c r="H9" s="91"/>
      <c r="I9" s="91"/>
    </row>
    <row r="10" spans="1:9" ht="45" x14ac:dyDescent="0.2">
      <c r="A10" s="53" t="s">
        <v>139</v>
      </c>
      <c r="B10" s="91" t="s">
        <v>151</v>
      </c>
      <c r="C10" s="54">
        <v>43831</v>
      </c>
      <c r="D10" s="54">
        <v>44012</v>
      </c>
      <c r="E10" s="91" t="s">
        <v>21</v>
      </c>
      <c r="F10" s="91">
        <v>182697.68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eT2O0qwFn8cZErWzvDsGc9y7cC6ULsapd54belVLWH1Jt/XKbPS9488unIgHJZ14fad7Q41f6MmR9t88ig6H9w==" saltValue="g2szOMH7SNtWSWlO3FdVaw==" spinCount="100000"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4" t="s">
        <v>84</v>
      </c>
      <c r="B4" s="175"/>
      <c r="C4" s="63"/>
      <c r="D4" s="64" t="s">
        <v>85</v>
      </c>
    </row>
    <row r="5" spans="1:4" ht="15" customHeight="1" x14ac:dyDescent="0.2">
      <c r="A5" s="177" t="s">
        <v>86</v>
      </c>
      <c r="B5" s="178"/>
      <c r="C5" s="65"/>
      <c r="D5" s="66" t="s">
        <v>87</v>
      </c>
    </row>
    <row r="6" spans="1:4" ht="15" customHeight="1" x14ac:dyDescent="0.2">
      <c r="A6" s="174" t="s">
        <v>88</v>
      </c>
      <c r="B6" s="175"/>
      <c r="C6" s="67"/>
      <c r="D6" s="64" t="s">
        <v>143</v>
      </c>
    </row>
    <row r="7" spans="1:4" ht="15" customHeight="1" x14ac:dyDescent="0.2">
      <c r="A7" s="174" t="s">
        <v>89</v>
      </c>
      <c r="B7" s="175"/>
      <c r="C7" s="67"/>
      <c r="D7" s="64" t="s">
        <v>154</v>
      </c>
    </row>
    <row r="8" spans="1:4" ht="15" customHeight="1" x14ac:dyDescent="0.2">
      <c r="A8" s="176" t="s">
        <v>90</v>
      </c>
      <c r="B8" s="176"/>
      <c r="C8" s="102"/>
      <c r="D8" s="68"/>
    </row>
    <row r="9" spans="1:4" ht="15" customHeight="1" x14ac:dyDescent="0.2">
      <c r="A9" s="69" t="s">
        <v>91</v>
      </c>
      <c r="B9" s="70"/>
      <c r="C9" s="71"/>
      <c r="D9" s="72"/>
    </row>
    <row r="10" spans="1:4" ht="30" customHeight="1" x14ac:dyDescent="0.2">
      <c r="A10" s="168" t="s">
        <v>92</v>
      </c>
      <c r="B10" s="169"/>
      <c r="C10" s="73"/>
      <c r="D10" s="74">
        <v>3.3110930299999999</v>
      </c>
    </row>
    <row r="11" spans="1:4" ht="66" customHeight="1" x14ac:dyDescent="0.2">
      <c r="A11" s="168" t="s">
        <v>93</v>
      </c>
      <c r="B11" s="169"/>
      <c r="C11" s="73"/>
      <c r="D11" s="74">
        <v>817.93954352000003</v>
      </c>
    </row>
    <row r="12" spans="1:4" ht="30" customHeight="1" x14ac:dyDescent="0.2">
      <c r="A12" s="168" t="s">
        <v>94</v>
      </c>
      <c r="B12" s="169"/>
      <c r="C12" s="73"/>
      <c r="D12" s="75">
        <v>610654.24534803582</v>
      </c>
    </row>
    <row r="13" spans="1:4" ht="30" customHeight="1" x14ac:dyDescent="0.2">
      <c r="A13" s="168" t="s">
        <v>95</v>
      </c>
      <c r="B13" s="169"/>
      <c r="C13" s="73"/>
      <c r="D13" s="76"/>
    </row>
    <row r="14" spans="1:4" ht="15" customHeight="1" x14ac:dyDescent="0.2">
      <c r="A14" s="172" t="s">
        <v>96</v>
      </c>
      <c r="B14" s="173"/>
      <c r="C14" s="73"/>
      <c r="D14" s="74">
        <v>850.77104967000002</v>
      </c>
    </row>
    <row r="15" spans="1:4" ht="15" customHeight="1" x14ac:dyDescent="0.2">
      <c r="A15" s="172" t="s">
        <v>97</v>
      </c>
      <c r="B15" s="173"/>
      <c r="C15" s="73"/>
      <c r="D15" s="74">
        <v>1714.8884547</v>
      </c>
    </row>
    <row r="16" spans="1:4" ht="15" customHeight="1" x14ac:dyDescent="0.2">
      <c r="A16" s="172" t="s">
        <v>98</v>
      </c>
      <c r="B16" s="173"/>
      <c r="C16" s="73"/>
      <c r="D16" s="74">
        <v>2680.9963363000002</v>
      </c>
    </row>
    <row r="17" spans="1:6" ht="15" customHeight="1" x14ac:dyDescent="0.2">
      <c r="A17" s="172" t="s">
        <v>99</v>
      </c>
      <c r="B17" s="173"/>
      <c r="C17" s="73"/>
      <c r="D17" s="74">
        <v>2154.4230352200002</v>
      </c>
    </row>
    <row r="18" spans="1:6" ht="52.5" customHeight="1" x14ac:dyDescent="0.2">
      <c r="A18" s="168" t="s">
        <v>100</v>
      </c>
      <c r="B18" s="169"/>
      <c r="C18" s="73"/>
      <c r="D18" s="74">
        <v>10.01125412</v>
      </c>
    </row>
    <row r="19" spans="1:6" ht="15" customHeight="1" x14ac:dyDescent="0.2">
      <c r="A19" s="69" t="s">
        <v>101</v>
      </c>
      <c r="B19" s="70"/>
      <c r="C19" s="77"/>
      <c r="D19" s="78"/>
    </row>
    <row r="20" spans="1:6" ht="30" customHeight="1" x14ac:dyDescent="0.2">
      <c r="A20" s="168" t="s">
        <v>102</v>
      </c>
      <c r="B20" s="169"/>
      <c r="C20" s="73"/>
      <c r="D20" s="79">
        <v>3004.2339999999999</v>
      </c>
    </row>
    <row r="21" spans="1:6" ht="30" customHeight="1" x14ac:dyDescent="0.2">
      <c r="A21" s="168" t="s">
        <v>103</v>
      </c>
      <c r="B21" s="169"/>
      <c r="C21" s="80"/>
      <c r="D21" s="79">
        <v>4.3529999999999998</v>
      </c>
    </row>
    <row r="22" spans="1:6" ht="15" customHeight="1" x14ac:dyDescent="0.2">
      <c r="A22" s="69" t="s">
        <v>104</v>
      </c>
      <c r="B22" s="70"/>
      <c r="C22" s="77"/>
      <c r="D22" s="78"/>
    </row>
    <row r="23" spans="1:6" ht="15" customHeight="1" x14ac:dyDescent="0.25">
      <c r="A23" s="168" t="s">
        <v>105</v>
      </c>
      <c r="B23" s="169"/>
      <c r="C23" s="81"/>
      <c r="D23" s="76"/>
    </row>
    <row r="24" spans="1:6" ht="15" customHeight="1" x14ac:dyDescent="0.25">
      <c r="A24" s="172" t="s">
        <v>96</v>
      </c>
      <c r="B24" s="173"/>
      <c r="C24" s="81"/>
      <c r="D24" s="82">
        <v>0</v>
      </c>
    </row>
    <row r="25" spans="1:6" ht="15" customHeight="1" x14ac:dyDescent="0.25">
      <c r="A25" s="172" t="s">
        <v>97</v>
      </c>
      <c r="B25" s="173"/>
      <c r="C25" s="81"/>
      <c r="D25" s="82">
        <v>1.479397745335E-3</v>
      </c>
    </row>
    <row r="26" spans="1:6" ht="15" customHeight="1" x14ac:dyDescent="0.25">
      <c r="A26" s="172" t="s">
        <v>98</v>
      </c>
      <c r="B26" s="173"/>
      <c r="C26" s="81"/>
      <c r="D26" s="82">
        <v>3.1041390403609998E-3</v>
      </c>
    </row>
    <row r="27" spans="1:6" ht="15" customHeight="1" x14ac:dyDescent="0.25">
      <c r="A27" s="172" t="s">
        <v>99</v>
      </c>
      <c r="B27" s="173"/>
      <c r="C27" s="81"/>
      <c r="D27" s="82">
        <v>2.217874447824E-3</v>
      </c>
    </row>
    <row r="29" spans="1:6" x14ac:dyDescent="0.2">
      <c r="A29" s="58" t="s">
        <v>106</v>
      </c>
      <c r="B29" s="59"/>
      <c r="C29" s="59"/>
      <c r="D29" s="56"/>
      <c r="E29" s="56"/>
      <c r="F29" s="60"/>
    </row>
    <row r="30" spans="1:6" ht="280.5" customHeight="1" x14ac:dyDescent="0.2">
      <c r="A30" s="170" t="s">
        <v>7</v>
      </c>
      <c r="B30" s="170" t="s">
        <v>107</v>
      </c>
      <c r="C30" s="57" t="s">
        <v>108</v>
      </c>
      <c r="D30" s="57" t="s">
        <v>109</v>
      </c>
      <c r="E30" s="57" t="s">
        <v>110</v>
      </c>
      <c r="F30" s="57" t="s">
        <v>111</v>
      </c>
    </row>
    <row r="31" spans="1:6" x14ac:dyDescent="0.2">
      <c r="A31" s="171"/>
      <c r="B31" s="171"/>
      <c r="C31" s="57" t="s">
        <v>112</v>
      </c>
      <c r="D31" s="57" t="s">
        <v>112</v>
      </c>
      <c r="E31" s="96" t="s">
        <v>112</v>
      </c>
      <c r="F31" s="96" t="s">
        <v>112</v>
      </c>
    </row>
    <row r="32" spans="1:6" ht="30.75" customHeight="1" x14ac:dyDescent="0.2">
      <c r="A32" s="97"/>
      <c r="B32" s="97"/>
      <c r="C32" s="97"/>
      <c r="D32" s="97"/>
      <c r="E32" s="98"/>
      <c r="F32" s="99"/>
    </row>
    <row r="33" spans="1:6" ht="12.75" customHeight="1" x14ac:dyDescent="0.2">
      <c r="A33" s="83" t="s">
        <v>155</v>
      </c>
      <c r="B33" s="83">
        <v>1</v>
      </c>
      <c r="C33" s="84">
        <v>839.44559479999998</v>
      </c>
      <c r="D33" s="84">
        <v>821.01125277999995</v>
      </c>
      <c r="E33" s="84">
        <v>170.25949299000001</v>
      </c>
      <c r="F33" s="84">
        <v>170.25949299000001</v>
      </c>
    </row>
    <row r="34" spans="1:6" ht="12.75" customHeight="1" x14ac:dyDescent="0.2">
      <c r="A34" s="83" t="s">
        <v>155</v>
      </c>
      <c r="B34" s="83">
        <v>2</v>
      </c>
      <c r="C34" s="84">
        <v>869.72938552000005</v>
      </c>
      <c r="D34" s="84">
        <v>852.35378800000001</v>
      </c>
      <c r="E34" s="84">
        <v>176.75923845</v>
      </c>
      <c r="F34" s="84">
        <v>176.75923845</v>
      </c>
    </row>
    <row r="35" spans="1:6" ht="12.75" customHeight="1" x14ac:dyDescent="0.2">
      <c r="A35" s="83" t="s">
        <v>155</v>
      </c>
      <c r="B35" s="83">
        <v>3</v>
      </c>
      <c r="C35" s="84">
        <v>901.22305270000004</v>
      </c>
      <c r="D35" s="84">
        <v>881.37807009999995</v>
      </c>
      <c r="E35" s="84">
        <v>182.77822971000001</v>
      </c>
      <c r="F35" s="84">
        <v>182.77822971000001</v>
      </c>
    </row>
    <row r="36" spans="1:6" ht="12.75" customHeight="1" x14ac:dyDescent="0.2">
      <c r="A36" s="83" t="s">
        <v>155</v>
      </c>
      <c r="B36" s="83">
        <v>4</v>
      </c>
      <c r="C36" s="84">
        <v>888.92840269999999</v>
      </c>
      <c r="D36" s="84">
        <v>876.88322259999995</v>
      </c>
      <c r="E36" s="84">
        <v>181.8460982</v>
      </c>
      <c r="F36" s="84">
        <v>181.8460982</v>
      </c>
    </row>
    <row r="37" spans="1:6" ht="12.75" customHeight="1" x14ac:dyDescent="0.2">
      <c r="A37" s="83" t="s">
        <v>155</v>
      </c>
      <c r="B37" s="83">
        <v>5</v>
      </c>
      <c r="C37" s="84">
        <v>880.70594745000005</v>
      </c>
      <c r="D37" s="84">
        <v>865.19965864000005</v>
      </c>
      <c r="E37" s="84">
        <v>179.42318660999999</v>
      </c>
      <c r="F37" s="84">
        <v>179.42318660999999</v>
      </c>
    </row>
    <row r="38" spans="1:6" ht="12.75" customHeight="1" x14ac:dyDescent="0.2">
      <c r="A38" s="83" t="s">
        <v>155</v>
      </c>
      <c r="B38" s="83">
        <v>6</v>
      </c>
      <c r="C38" s="84">
        <v>868.37389398000005</v>
      </c>
      <c r="D38" s="84">
        <v>848.99796857000001</v>
      </c>
      <c r="E38" s="84">
        <v>176.06331605</v>
      </c>
      <c r="F38" s="84">
        <v>176.06331605</v>
      </c>
    </row>
    <row r="39" spans="1:6" ht="12.75" customHeight="1" x14ac:dyDescent="0.2">
      <c r="A39" s="83" t="s">
        <v>155</v>
      </c>
      <c r="B39" s="83">
        <v>7</v>
      </c>
      <c r="C39" s="84">
        <v>840.30978459000005</v>
      </c>
      <c r="D39" s="84">
        <v>823.92857852999998</v>
      </c>
      <c r="E39" s="84">
        <v>170.86448154000001</v>
      </c>
      <c r="F39" s="84">
        <v>170.86448154000001</v>
      </c>
    </row>
    <row r="40" spans="1:6" ht="12.75" customHeight="1" x14ac:dyDescent="0.2">
      <c r="A40" s="83" t="s">
        <v>155</v>
      </c>
      <c r="B40" s="83">
        <v>8</v>
      </c>
      <c r="C40" s="84">
        <v>812.80058899000005</v>
      </c>
      <c r="D40" s="84">
        <v>798.01115320999997</v>
      </c>
      <c r="E40" s="84">
        <v>165.48978335000001</v>
      </c>
      <c r="F40" s="84">
        <v>165.48978335000001</v>
      </c>
    </row>
    <row r="41" spans="1:6" ht="12.75" customHeight="1" x14ac:dyDescent="0.2">
      <c r="A41" s="83" t="s">
        <v>155</v>
      </c>
      <c r="B41" s="83">
        <v>9</v>
      </c>
      <c r="C41" s="84">
        <v>797.46404700000005</v>
      </c>
      <c r="D41" s="84">
        <v>778.45942932000003</v>
      </c>
      <c r="E41" s="84">
        <v>161.43519019999999</v>
      </c>
      <c r="F41" s="84">
        <v>161.43519019999999</v>
      </c>
    </row>
    <row r="42" spans="1:6" ht="12.75" customHeight="1" x14ac:dyDescent="0.2">
      <c r="A42" s="83" t="s">
        <v>155</v>
      </c>
      <c r="B42" s="83">
        <v>10</v>
      </c>
      <c r="C42" s="84">
        <v>761.90939823999997</v>
      </c>
      <c r="D42" s="84">
        <v>747.19261641000003</v>
      </c>
      <c r="E42" s="84">
        <v>154.95114788000001</v>
      </c>
      <c r="F42" s="84">
        <v>154.95114788000001</v>
      </c>
    </row>
    <row r="43" spans="1:6" ht="12.75" customHeight="1" x14ac:dyDescent="0.2">
      <c r="A43" s="83" t="s">
        <v>155</v>
      </c>
      <c r="B43" s="83">
        <v>11</v>
      </c>
      <c r="C43" s="84">
        <v>756.76403594999999</v>
      </c>
      <c r="D43" s="84">
        <v>740.87076430000002</v>
      </c>
      <c r="E43" s="84">
        <v>153.64013621000001</v>
      </c>
      <c r="F43" s="84">
        <v>153.64013621000001</v>
      </c>
    </row>
    <row r="44" spans="1:6" ht="12.75" customHeight="1" x14ac:dyDescent="0.2">
      <c r="A44" s="83" t="s">
        <v>155</v>
      </c>
      <c r="B44" s="83">
        <v>12</v>
      </c>
      <c r="C44" s="84">
        <v>764.32709732000001</v>
      </c>
      <c r="D44" s="84">
        <v>747.65743482000005</v>
      </c>
      <c r="E44" s="84">
        <v>155.04754088999999</v>
      </c>
      <c r="F44" s="84">
        <v>155.04754088999999</v>
      </c>
    </row>
    <row r="45" spans="1:6" ht="12.75" customHeight="1" x14ac:dyDescent="0.2">
      <c r="A45" s="83" t="s">
        <v>155</v>
      </c>
      <c r="B45" s="83">
        <v>13</v>
      </c>
      <c r="C45" s="84">
        <v>777.32175443999995</v>
      </c>
      <c r="D45" s="84">
        <v>760.56423557000005</v>
      </c>
      <c r="E45" s="84">
        <v>157.72412460999999</v>
      </c>
      <c r="F45" s="84">
        <v>157.72412460999999</v>
      </c>
    </row>
    <row r="46" spans="1:6" ht="12.75" customHeight="1" x14ac:dyDescent="0.2">
      <c r="A46" s="83" t="s">
        <v>155</v>
      </c>
      <c r="B46" s="83">
        <v>14</v>
      </c>
      <c r="C46" s="84">
        <v>802.70180563999998</v>
      </c>
      <c r="D46" s="84">
        <v>785.91116462000002</v>
      </c>
      <c r="E46" s="84">
        <v>162.98051455000001</v>
      </c>
      <c r="F46" s="84">
        <v>162.98051455000001</v>
      </c>
    </row>
    <row r="47" spans="1:6" ht="12.75" customHeight="1" x14ac:dyDescent="0.2">
      <c r="A47" s="83" t="s">
        <v>155</v>
      </c>
      <c r="B47" s="83">
        <v>15</v>
      </c>
      <c r="C47" s="84">
        <v>815.92373794000002</v>
      </c>
      <c r="D47" s="84">
        <v>796.68270681000001</v>
      </c>
      <c r="E47" s="84">
        <v>165.21429308</v>
      </c>
      <c r="F47" s="84">
        <v>165.21429308</v>
      </c>
    </row>
    <row r="48" spans="1:6" ht="12.75" customHeight="1" x14ac:dyDescent="0.2">
      <c r="A48" s="83" t="s">
        <v>155</v>
      </c>
      <c r="B48" s="83">
        <v>16</v>
      </c>
      <c r="C48" s="84">
        <v>817.70260908</v>
      </c>
      <c r="D48" s="84">
        <v>801.67376036999997</v>
      </c>
      <c r="E48" s="84">
        <v>166.24932670000001</v>
      </c>
      <c r="F48" s="84">
        <v>166.24932670000001</v>
      </c>
    </row>
    <row r="49" spans="1:6" ht="12.75" customHeight="1" x14ac:dyDescent="0.2">
      <c r="A49" s="83" t="s">
        <v>155</v>
      </c>
      <c r="B49" s="83">
        <v>17</v>
      </c>
      <c r="C49" s="84">
        <v>813.23783592999996</v>
      </c>
      <c r="D49" s="84">
        <v>799.23925803999998</v>
      </c>
      <c r="E49" s="84">
        <v>165.74446499999999</v>
      </c>
      <c r="F49" s="84">
        <v>165.74446499999999</v>
      </c>
    </row>
    <row r="50" spans="1:6" ht="12.75" customHeight="1" x14ac:dyDescent="0.2">
      <c r="A50" s="83" t="s">
        <v>155</v>
      </c>
      <c r="B50" s="83">
        <v>18</v>
      </c>
      <c r="C50" s="84">
        <v>801.77289814999995</v>
      </c>
      <c r="D50" s="84">
        <v>788.9089894</v>
      </c>
      <c r="E50" s="84">
        <v>163.6021968</v>
      </c>
      <c r="F50" s="84">
        <v>163.6021968</v>
      </c>
    </row>
    <row r="51" spans="1:6" ht="12.75" customHeight="1" x14ac:dyDescent="0.2">
      <c r="A51" s="83" t="s">
        <v>155</v>
      </c>
      <c r="B51" s="83">
        <v>19</v>
      </c>
      <c r="C51" s="84">
        <v>770.39757538000003</v>
      </c>
      <c r="D51" s="84">
        <v>755.47864822999998</v>
      </c>
      <c r="E51" s="84">
        <v>156.66948678</v>
      </c>
      <c r="F51" s="84">
        <v>156.66948678</v>
      </c>
    </row>
    <row r="52" spans="1:6" ht="12.75" customHeight="1" x14ac:dyDescent="0.2">
      <c r="A52" s="83" t="s">
        <v>155</v>
      </c>
      <c r="B52" s="83">
        <v>20</v>
      </c>
      <c r="C52" s="84">
        <v>769.45003125000005</v>
      </c>
      <c r="D52" s="84">
        <v>758.68936107000002</v>
      </c>
      <c r="E52" s="84">
        <v>157.33531729000001</v>
      </c>
      <c r="F52" s="84">
        <v>157.33531729000001</v>
      </c>
    </row>
    <row r="53" spans="1:6" ht="12.75" customHeight="1" x14ac:dyDescent="0.2">
      <c r="A53" s="83" t="s">
        <v>155</v>
      </c>
      <c r="B53" s="83">
        <v>21</v>
      </c>
      <c r="C53" s="84">
        <v>785.83997569999997</v>
      </c>
      <c r="D53" s="84">
        <v>767.08432422999999</v>
      </c>
      <c r="E53" s="84">
        <v>159.07624613999999</v>
      </c>
      <c r="F53" s="84">
        <v>159.07624613999999</v>
      </c>
    </row>
    <row r="54" spans="1:6" ht="12.75" customHeight="1" x14ac:dyDescent="0.2">
      <c r="A54" s="83" t="s">
        <v>155</v>
      </c>
      <c r="B54" s="83">
        <v>22</v>
      </c>
      <c r="C54" s="84">
        <v>790.55794896999998</v>
      </c>
      <c r="D54" s="84">
        <v>779.85560813999996</v>
      </c>
      <c r="E54" s="84">
        <v>161.72472667</v>
      </c>
      <c r="F54" s="84">
        <v>161.72472667</v>
      </c>
    </row>
    <row r="55" spans="1:6" ht="12.75" customHeight="1" x14ac:dyDescent="0.2">
      <c r="A55" s="83" t="s">
        <v>155</v>
      </c>
      <c r="B55" s="83">
        <v>23</v>
      </c>
      <c r="C55" s="84">
        <v>812.20652217999998</v>
      </c>
      <c r="D55" s="84">
        <v>796.49896882999997</v>
      </c>
      <c r="E55" s="84">
        <v>165.1761899</v>
      </c>
      <c r="F55" s="84">
        <v>165.1761899</v>
      </c>
    </row>
    <row r="56" spans="1:6" ht="12.75" customHeight="1" x14ac:dyDescent="0.2">
      <c r="A56" s="83" t="s">
        <v>155</v>
      </c>
      <c r="B56" s="83">
        <v>24</v>
      </c>
      <c r="C56" s="84">
        <v>829.44837026000005</v>
      </c>
      <c r="D56" s="84">
        <v>813.54771763999997</v>
      </c>
      <c r="E56" s="84">
        <v>168.71172163</v>
      </c>
      <c r="F56" s="84">
        <v>168.71172163</v>
      </c>
    </row>
    <row r="57" spans="1:6" ht="12.75" customHeight="1" x14ac:dyDescent="0.2">
      <c r="A57" s="83" t="s">
        <v>156</v>
      </c>
      <c r="B57" s="83">
        <v>1</v>
      </c>
      <c r="C57" s="84">
        <v>828.55010432999995</v>
      </c>
      <c r="D57" s="84">
        <v>816.58208306999995</v>
      </c>
      <c r="E57" s="84">
        <v>169.34098159999999</v>
      </c>
      <c r="F57" s="84">
        <v>169.34098159999999</v>
      </c>
    </row>
    <row r="58" spans="1:6" ht="12.75" customHeight="1" x14ac:dyDescent="0.2">
      <c r="A58" s="83" t="s">
        <v>156</v>
      </c>
      <c r="B58" s="83">
        <v>2</v>
      </c>
      <c r="C58" s="84">
        <v>858.11687594</v>
      </c>
      <c r="D58" s="84">
        <v>842.70148313000004</v>
      </c>
      <c r="E58" s="84">
        <v>174.75756487000001</v>
      </c>
      <c r="F58" s="84">
        <v>174.75756487000001</v>
      </c>
    </row>
    <row r="59" spans="1:6" ht="12.75" customHeight="1" x14ac:dyDescent="0.2">
      <c r="A59" s="83" t="s">
        <v>156</v>
      </c>
      <c r="B59" s="83">
        <v>3</v>
      </c>
      <c r="C59" s="84">
        <v>883.10041862000003</v>
      </c>
      <c r="D59" s="84">
        <v>863.65010835999999</v>
      </c>
      <c r="E59" s="84">
        <v>179.10184430999999</v>
      </c>
      <c r="F59" s="84">
        <v>179.10184430999999</v>
      </c>
    </row>
    <row r="60" spans="1:6" ht="12.75" customHeight="1" x14ac:dyDescent="0.2">
      <c r="A60" s="83" t="s">
        <v>156</v>
      </c>
      <c r="B60" s="83">
        <v>4</v>
      </c>
      <c r="C60" s="84">
        <v>889.51761669999996</v>
      </c>
      <c r="D60" s="84">
        <v>876.35982350999996</v>
      </c>
      <c r="E60" s="84">
        <v>181.73755686000001</v>
      </c>
      <c r="F60" s="84">
        <v>181.73755686000001</v>
      </c>
    </row>
    <row r="61" spans="1:6" ht="12.75" customHeight="1" x14ac:dyDescent="0.2">
      <c r="A61" s="83" t="s">
        <v>156</v>
      </c>
      <c r="B61" s="83">
        <v>5</v>
      </c>
      <c r="C61" s="84">
        <v>883.59581609999998</v>
      </c>
      <c r="D61" s="84">
        <v>870.58511673999999</v>
      </c>
      <c r="E61" s="84">
        <v>180.54001097</v>
      </c>
      <c r="F61" s="84">
        <v>180.54001097</v>
      </c>
    </row>
    <row r="62" spans="1:6" ht="12.75" customHeight="1" x14ac:dyDescent="0.2">
      <c r="A62" s="83" t="s">
        <v>156</v>
      </c>
      <c r="B62" s="83">
        <v>6</v>
      </c>
      <c r="C62" s="84">
        <v>880.15472670999998</v>
      </c>
      <c r="D62" s="84">
        <v>862.41453939999997</v>
      </c>
      <c r="E62" s="84">
        <v>178.84561475999999</v>
      </c>
      <c r="F62" s="84">
        <v>178.84561475999999</v>
      </c>
    </row>
    <row r="63" spans="1:6" ht="12.75" customHeight="1" x14ac:dyDescent="0.2">
      <c r="A63" s="83" t="s">
        <v>156</v>
      </c>
      <c r="B63" s="83">
        <v>7</v>
      </c>
      <c r="C63" s="84">
        <v>860.72084358999996</v>
      </c>
      <c r="D63" s="84">
        <v>842.46997010999996</v>
      </c>
      <c r="E63" s="84">
        <v>174.70955420999999</v>
      </c>
      <c r="F63" s="84">
        <v>174.70955420999999</v>
      </c>
    </row>
    <row r="64" spans="1:6" ht="12.75" customHeight="1" x14ac:dyDescent="0.2">
      <c r="A64" s="83" t="s">
        <v>156</v>
      </c>
      <c r="B64" s="83">
        <v>8</v>
      </c>
      <c r="C64" s="84">
        <v>836.24417658000004</v>
      </c>
      <c r="D64" s="84">
        <v>818.34134744999994</v>
      </c>
      <c r="E64" s="84">
        <v>169.70581394999999</v>
      </c>
      <c r="F64" s="84">
        <v>169.70581394999999</v>
      </c>
    </row>
    <row r="65" spans="1:6" ht="12.75" customHeight="1" x14ac:dyDescent="0.2">
      <c r="A65" s="83" t="s">
        <v>156</v>
      </c>
      <c r="B65" s="83">
        <v>9</v>
      </c>
      <c r="C65" s="84">
        <v>812.12987922000002</v>
      </c>
      <c r="D65" s="84">
        <v>792.95776980999995</v>
      </c>
      <c r="E65" s="84">
        <v>164.4418239</v>
      </c>
      <c r="F65" s="84">
        <v>164.4418239</v>
      </c>
    </row>
    <row r="66" spans="1:6" ht="12.75" customHeight="1" x14ac:dyDescent="0.2">
      <c r="A66" s="83" t="s">
        <v>156</v>
      </c>
      <c r="B66" s="83">
        <v>10</v>
      </c>
      <c r="C66" s="84">
        <v>776.81421069999999</v>
      </c>
      <c r="D66" s="84">
        <v>762.08001625999998</v>
      </c>
      <c r="E66" s="84">
        <v>158.03846385</v>
      </c>
      <c r="F66" s="84">
        <v>158.03846385</v>
      </c>
    </row>
    <row r="67" spans="1:6" ht="12.75" customHeight="1" x14ac:dyDescent="0.2">
      <c r="A67" s="83" t="s">
        <v>156</v>
      </c>
      <c r="B67" s="83">
        <v>11</v>
      </c>
      <c r="C67" s="84">
        <v>764.06075587999999</v>
      </c>
      <c r="D67" s="84">
        <v>747.96467040000005</v>
      </c>
      <c r="E67" s="84">
        <v>155.11125472000001</v>
      </c>
      <c r="F67" s="84">
        <v>155.11125472000001</v>
      </c>
    </row>
    <row r="68" spans="1:6" ht="12.75" customHeight="1" x14ac:dyDescent="0.2">
      <c r="A68" s="83" t="s">
        <v>156</v>
      </c>
      <c r="B68" s="83">
        <v>12</v>
      </c>
      <c r="C68" s="84">
        <v>764.94580981000001</v>
      </c>
      <c r="D68" s="84">
        <v>748.24406241999998</v>
      </c>
      <c r="E68" s="84">
        <v>155.16919442</v>
      </c>
      <c r="F68" s="84">
        <v>155.16919442</v>
      </c>
    </row>
    <row r="69" spans="1:6" ht="12.75" customHeight="1" x14ac:dyDescent="0.2">
      <c r="A69" s="83" t="s">
        <v>156</v>
      </c>
      <c r="B69" s="83">
        <v>13</v>
      </c>
      <c r="C69" s="84">
        <v>774.38635741999997</v>
      </c>
      <c r="D69" s="84">
        <v>757.46287670000004</v>
      </c>
      <c r="E69" s="84">
        <v>157.08097168</v>
      </c>
      <c r="F69" s="84">
        <v>157.08097168</v>
      </c>
    </row>
    <row r="70" spans="1:6" ht="12.75" customHeight="1" x14ac:dyDescent="0.2">
      <c r="A70" s="83" t="s">
        <v>156</v>
      </c>
      <c r="B70" s="83">
        <v>14</v>
      </c>
      <c r="C70" s="84">
        <v>793.33668519000003</v>
      </c>
      <c r="D70" s="84">
        <v>776.50370407000003</v>
      </c>
      <c r="E70" s="84">
        <v>161.02961624</v>
      </c>
      <c r="F70" s="84">
        <v>161.02961624</v>
      </c>
    </row>
    <row r="71" spans="1:6" ht="12.75" customHeight="1" x14ac:dyDescent="0.2">
      <c r="A71" s="83" t="s">
        <v>156</v>
      </c>
      <c r="B71" s="83">
        <v>15</v>
      </c>
      <c r="C71" s="84">
        <v>810.43959430999996</v>
      </c>
      <c r="D71" s="84">
        <v>787.52259077999997</v>
      </c>
      <c r="E71" s="84">
        <v>163.31468853000001</v>
      </c>
      <c r="F71" s="84">
        <v>163.31468853000001</v>
      </c>
    </row>
    <row r="72" spans="1:6" ht="12.75" customHeight="1" x14ac:dyDescent="0.2">
      <c r="A72" s="83" t="s">
        <v>156</v>
      </c>
      <c r="B72" s="83">
        <v>16</v>
      </c>
      <c r="C72" s="84">
        <v>822.57254192000005</v>
      </c>
      <c r="D72" s="84">
        <v>800.62915800999997</v>
      </c>
      <c r="E72" s="84">
        <v>166.03269938</v>
      </c>
      <c r="F72" s="84">
        <v>166.03269938</v>
      </c>
    </row>
    <row r="73" spans="1:6" ht="12.75" customHeight="1" x14ac:dyDescent="0.2">
      <c r="A73" s="83" t="s">
        <v>156</v>
      </c>
      <c r="B73" s="83">
        <v>17</v>
      </c>
      <c r="C73" s="84">
        <v>803.36453585000004</v>
      </c>
      <c r="D73" s="84">
        <v>791.89420926000003</v>
      </c>
      <c r="E73" s="84">
        <v>164.22126507999999</v>
      </c>
      <c r="F73" s="84">
        <v>164.22126507999999</v>
      </c>
    </row>
    <row r="74" spans="1:6" ht="12.75" customHeight="1" x14ac:dyDescent="0.2">
      <c r="A74" s="83" t="s">
        <v>156</v>
      </c>
      <c r="B74" s="83">
        <v>18</v>
      </c>
      <c r="C74" s="84">
        <v>791.83615794000002</v>
      </c>
      <c r="D74" s="84">
        <v>781.36163509999994</v>
      </c>
      <c r="E74" s="84">
        <v>162.0370432</v>
      </c>
      <c r="F74" s="84">
        <v>162.0370432</v>
      </c>
    </row>
    <row r="75" spans="1:6" ht="12.75" customHeight="1" x14ac:dyDescent="0.2">
      <c r="A75" s="83" t="s">
        <v>156</v>
      </c>
      <c r="B75" s="83">
        <v>19</v>
      </c>
      <c r="C75" s="84">
        <v>778.69740951000006</v>
      </c>
      <c r="D75" s="84">
        <v>763.50970533999998</v>
      </c>
      <c r="E75" s="84">
        <v>158.33494959999999</v>
      </c>
      <c r="F75" s="84">
        <v>158.33494959999999</v>
      </c>
    </row>
    <row r="76" spans="1:6" ht="12.75" customHeight="1" x14ac:dyDescent="0.2">
      <c r="A76" s="83" t="s">
        <v>156</v>
      </c>
      <c r="B76" s="83">
        <v>20</v>
      </c>
      <c r="C76" s="84">
        <v>770.09746889999997</v>
      </c>
      <c r="D76" s="84">
        <v>756.22918179999999</v>
      </c>
      <c r="E76" s="84">
        <v>156.82513076999999</v>
      </c>
      <c r="F76" s="84">
        <v>156.82513076999999</v>
      </c>
    </row>
    <row r="77" spans="1:6" ht="12.75" customHeight="1" x14ac:dyDescent="0.2">
      <c r="A77" s="83" t="s">
        <v>156</v>
      </c>
      <c r="B77" s="83">
        <v>21</v>
      </c>
      <c r="C77" s="84">
        <v>768.47326379000003</v>
      </c>
      <c r="D77" s="84">
        <v>750.00622225999996</v>
      </c>
      <c r="E77" s="84">
        <v>155.53462722</v>
      </c>
      <c r="F77" s="84">
        <v>155.53462722</v>
      </c>
    </row>
    <row r="78" spans="1:6" ht="12.75" customHeight="1" x14ac:dyDescent="0.2">
      <c r="A78" s="83" t="s">
        <v>156</v>
      </c>
      <c r="B78" s="83">
        <v>22</v>
      </c>
      <c r="C78" s="84">
        <v>773.31655104000004</v>
      </c>
      <c r="D78" s="84">
        <v>759.99812821</v>
      </c>
      <c r="E78" s="84">
        <v>157.60672652</v>
      </c>
      <c r="F78" s="84">
        <v>157.60672652</v>
      </c>
    </row>
    <row r="79" spans="1:6" ht="12.75" customHeight="1" x14ac:dyDescent="0.2">
      <c r="A79" s="83" t="s">
        <v>156</v>
      </c>
      <c r="B79" s="83">
        <v>23</v>
      </c>
      <c r="C79" s="84">
        <v>786.54501352</v>
      </c>
      <c r="D79" s="84">
        <v>768.13769862000004</v>
      </c>
      <c r="E79" s="84">
        <v>159.29469258</v>
      </c>
      <c r="F79" s="84">
        <v>159.29469258</v>
      </c>
    </row>
    <row r="80" spans="1:6" ht="12.75" customHeight="1" x14ac:dyDescent="0.2">
      <c r="A80" s="83" t="s">
        <v>156</v>
      </c>
      <c r="B80" s="83">
        <v>24</v>
      </c>
      <c r="C80" s="84">
        <v>791.79869827000005</v>
      </c>
      <c r="D80" s="84">
        <v>781.65968817999999</v>
      </c>
      <c r="E80" s="84">
        <v>162.09885279</v>
      </c>
      <c r="F80" s="84">
        <v>162.09885279</v>
      </c>
    </row>
    <row r="81" spans="1:6" ht="12.75" customHeight="1" x14ac:dyDescent="0.2">
      <c r="A81" s="83" t="s">
        <v>157</v>
      </c>
      <c r="B81" s="83">
        <v>1</v>
      </c>
      <c r="C81" s="84">
        <v>823.68864871000005</v>
      </c>
      <c r="D81" s="84">
        <v>812.70977705999996</v>
      </c>
      <c r="E81" s="84">
        <v>168.53795137</v>
      </c>
      <c r="F81" s="84">
        <v>168.53795137</v>
      </c>
    </row>
    <row r="82" spans="1:6" ht="12.75" customHeight="1" x14ac:dyDescent="0.2">
      <c r="A82" s="83" t="s">
        <v>157</v>
      </c>
      <c r="B82" s="83">
        <v>2</v>
      </c>
      <c r="C82" s="84">
        <v>842.37448159999997</v>
      </c>
      <c r="D82" s="84">
        <v>824.96989847999998</v>
      </c>
      <c r="E82" s="84">
        <v>171.08042816</v>
      </c>
      <c r="F82" s="84">
        <v>171.08042816</v>
      </c>
    </row>
    <row r="83" spans="1:6" ht="12.75" customHeight="1" x14ac:dyDescent="0.2">
      <c r="A83" s="83" t="s">
        <v>157</v>
      </c>
      <c r="B83" s="83">
        <v>3</v>
      </c>
      <c r="C83" s="84">
        <v>852.41578153</v>
      </c>
      <c r="D83" s="84">
        <v>832.94420872000001</v>
      </c>
      <c r="E83" s="84">
        <v>172.73412293999999</v>
      </c>
      <c r="F83" s="84">
        <v>172.73412293999999</v>
      </c>
    </row>
    <row r="84" spans="1:6" ht="12.75" customHeight="1" x14ac:dyDescent="0.2">
      <c r="A84" s="83" t="s">
        <v>157</v>
      </c>
      <c r="B84" s="83">
        <v>4</v>
      </c>
      <c r="C84" s="84">
        <v>848.31049336000001</v>
      </c>
      <c r="D84" s="84">
        <v>834.37819278999996</v>
      </c>
      <c r="E84" s="84">
        <v>173.03149937000001</v>
      </c>
      <c r="F84" s="84">
        <v>173.03149937000001</v>
      </c>
    </row>
    <row r="85" spans="1:6" ht="12.75" customHeight="1" x14ac:dyDescent="0.2">
      <c r="A85" s="83" t="s">
        <v>157</v>
      </c>
      <c r="B85" s="83">
        <v>5</v>
      </c>
      <c r="C85" s="84">
        <v>844.19533609999996</v>
      </c>
      <c r="D85" s="84">
        <v>831.58347752999998</v>
      </c>
      <c r="E85" s="84">
        <v>172.45193752</v>
      </c>
      <c r="F85" s="84">
        <v>172.45193752</v>
      </c>
    </row>
    <row r="86" spans="1:6" ht="12.75" customHeight="1" x14ac:dyDescent="0.2">
      <c r="A86" s="83" t="s">
        <v>157</v>
      </c>
      <c r="B86" s="83">
        <v>6</v>
      </c>
      <c r="C86" s="84">
        <v>844.70651848</v>
      </c>
      <c r="D86" s="84">
        <v>829.89436828999999</v>
      </c>
      <c r="E86" s="84">
        <v>172.10165379</v>
      </c>
      <c r="F86" s="84">
        <v>172.10165379</v>
      </c>
    </row>
    <row r="87" spans="1:6" ht="12.75" customHeight="1" x14ac:dyDescent="0.2">
      <c r="A87" s="83" t="s">
        <v>157</v>
      </c>
      <c r="B87" s="83">
        <v>7</v>
      </c>
      <c r="C87" s="84">
        <v>813.59467898000003</v>
      </c>
      <c r="D87" s="84">
        <v>795.77806036000004</v>
      </c>
      <c r="E87" s="84">
        <v>165.0266895</v>
      </c>
      <c r="F87" s="84">
        <v>165.0266895</v>
      </c>
    </row>
    <row r="88" spans="1:6" ht="12.75" customHeight="1" x14ac:dyDescent="0.2">
      <c r="A88" s="83" t="s">
        <v>157</v>
      </c>
      <c r="B88" s="83">
        <v>8</v>
      </c>
      <c r="C88" s="84">
        <v>796.50725487</v>
      </c>
      <c r="D88" s="84">
        <v>778.98400469000001</v>
      </c>
      <c r="E88" s="84">
        <v>161.54397548</v>
      </c>
      <c r="F88" s="84">
        <v>161.54397548</v>
      </c>
    </row>
    <row r="89" spans="1:6" ht="12.75" customHeight="1" x14ac:dyDescent="0.2">
      <c r="A89" s="83" t="s">
        <v>157</v>
      </c>
      <c r="B89" s="83">
        <v>9</v>
      </c>
      <c r="C89" s="84">
        <v>787.09596167999996</v>
      </c>
      <c r="D89" s="84">
        <v>768.30752877999998</v>
      </c>
      <c r="E89" s="84">
        <v>159.32991157999999</v>
      </c>
      <c r="F89" s="84">
        <v>159.32991157999999</v>
      </c>
    </row>
    <row r="90" spans="1:6" ht="12.75" customHeight="1" x14ac:dyDescent="0.2">
      <c r="A90" s="83" t="s">
        <v>157</v>
      </c>
      <c r="B90" s="83">
        <v>10</v>
      </c>
      <c r="C90" s="84">
        <v>792.81288905999997</v>
      </c>
      <c r="D90" s="84">
        <v>778.01454176000004</v>
      </c>
      <c r="E90" s="84">
        <v>161.34293041000001</v>
      </c>
      <c r="F90" s="84">
        <v>161.34293041000001</v>
      </c>
    </row>
    <row r="91" spans="1:6" ht="12.75" customHeight="1" x14ac:dyDescent="0.2">
      <c r="A91" s="83" t="s">
        <v>157</v>
      </c>
      <c r="B91" s="83">
        <v>11</v>
      </c>
      <c r="C91" s="84">
        <v>792.89988232999997</v>
      </c>
      <c r="D91" s="84">
        <v>778.11938963</v>
      </c>
      <c r="E91" s="84">
        <v>161.36467353</v>
      </c>
      <c r="F91" s="84">
        <v>161.36467353</v>
      </c>
    </row>
    <row r="92" spans="1:6" ht="12.75" customHeight="1" x14ac:dyDescent="0.2">
      <c r="A92" s="83" t="s">
        <v>157</v>
      </c>
      <c r="B92" s="83">
        <v>12</v>
      </c>
      <c r="C92" s="84">
        <v>794.78406890999997</v>
      </c>
      <c r="D92" s="84">
        <v>778.34442443</v>
      </c>
      <c r="E92" s="84">
        <v>161.41134074999999</v>
      </c>
      <c r="F92" s="84">
        <v>161.41134074999999</v>
      </c>
    </row>
    <row r="93" spans="1:6" ht="12.75" customHeight="1" x14ac:dyDescent="0.2">
      <c r="A93" s="83" t="s">
        <v>157</v>
      </c>
      <c r="B93" s="83">
        <v>13</v>
      </c>
      <c r="C93" s="84">
        <v>824.13940991000004</v>
      </c>
      <c r="D93" s="84">
        <v>807.19025304000002</v>
      </c>
      <c r="E93" s="84">
        <v>167.39332472000001</v>
      </c>
      <c r="F93" s="84">
        <v>167.39332472000001</v>
      </c>
    </row>
    <row r="94" spans="1:6" ht="12.75" customHeight="1" x14ac:dyDescent="0.2">
      <c r="A94" s="83" t="s">
        <v>157</v>
      </c>
      <c r="B94" s="83">
        <v>14</v>
      </c>
      <c r="C94" s="84">
        <v>844.45987416000003</v>
      </c>
      <c r="D94" s="84">
        <v>827.65100165000001</v>
      </c>
      <c r="E94" s="84">
        <v>171.63642938999999</v>
      </c>
      <c r="F94" s="84">
        <v>171.63642938999999</v>
      </c>
    </row>
    <row r="95" spans="1:6" ht="12.75" customHeight="1" x14ac:dyDescent="0.2">
      <c r="A95" s="83" t="s">
        <v>157</v>
      </c>
      <c r="B95" s="83">
        <v>15</v>
      </c>
      <c r="C95" s="84">
        <v>852.88120319999996</v>
      </c>
      <c r="D95" s="84">
        <v>832.89538503999995</v>
      </c>
      <c r="E95" s="84">
        <v>172.72399798999999</v>
      </c>
      <c r="F95" s="84">
        <v>172.72399798999999</v>
      </c>
    </row>
    <row r="96" spans="1:6" ht="12.75" customHeight="1" x14ac:dyDescent="0.2">
      <c r="A96" s="83" t="s">
        <v>157</v>
      </c>
      <c r="B96" s="83">
        <v>16</v>
      </c>
      <c r="C96" s="84">
        <v>864.06630240000004</v>
      </c>
      <c r="D96" s="84">
        <v>842.42546816000004</v>
      </c>
      <c r="E96" s="84">
        <v>174.70032549000001</v>
      </c>
      <c r="F96" s="84">
        <v>174.70032549000001</v>
      </c>
    </row>
    <row r="97" spans="1:6" ht="12.75" customHeight="1" x14ac:dyDescent="0.2">
      <c r="A97" s="83" t="s">
        <v>157</v>
      </c>
      <c r="B97" s="83">
        <v>17</v>
      </c>
      <c r="C97" s="84">
        <v>860.30523634999997</v>
      </c>
      <c r="D97" s="84">
        <v>838.49938483999995</v>
      </c>
      <c r="E97" s="84">
        <v>173.88614304000001</v>
      </c>
      <c r="F97" s="84">
        <v>173.88614304000001</v>
      </c>
    </row>
    <row r="98" spans="1:6" ht="12.75" customHeight="1" x14ac:dyDescent="0.2">
      <c r="A98" s="83" t="s">
        <v>157</v>
      </c>
      <c r="B98" s="83">
        <v>18</v>
      </c>
      <c r="C98" s="84">
        <v>850.38374681000005</v>
      </c>
      <c r="D98" s="84">
        <v>828.39492436</v>
      </c>
      <c r="E98" s="84">
        <v>171.79070243000001</v>
      </c>
      <c r="F98" s="84">
        <v>171.79070243000001</v>
      </c>
    </row>
    <row r="99" spans="1:6" ht="12.75" customHeight="1" x14ac:dyDescent="0.2">
      <c r="A99" s="83" t="s">
        <v>157</v>
      </c>
      <c r="B99" s="83">
        <v>19</v>
      </c>
      <c r="C99" s="84">
        <v>814.83014363999996</v>
      </c>
      <c r="D99" s="84">
        <v>795.32607877999999</v>
      </c>
      <c r="E99" s="84">
        <v>164.93295857000001</v>
      </c>
      <c r="F99" s="84">
        <v>164.93295857000001</v>
      </c>
    </row>
    <row r="100" spans="1:6" ht="12.75" customHeight="1" x14ac:dyDescent="0.2">
      <c r="A100" s="83" t="s">
        <v>157</v>
      </c>
      <c r="B100" s="83">
        <v>20</v>
      </c>
      <c r="C100" s="84">
        <v>799.14006162999999</v>
      </c>
      <c r="D100" s="84">
        <v>786.48891878999996</v>
      </c>
      <c r="E100" s="84">
        <v>163.10032792000001</v>
      </c>
      <c r="F100" s="84">
        <v>163.10032792000001</v>
      </c>
    </row>
    <row r="101" spans="1:6" ht="12.75" customHeight="1" x14ac:dyDescent="0.2">
      <c r="A101" s="83" t="s">
        <v>157</v>
      </c>
      <c r="B101" s="83">
        <v>21</v>
      </c>
      <c r="C101" s="84">
        <v>810.94909574999997</v>
      </c>
      <c r="D101" s="84">
        <v>792.04988433999995</v>
      </c>
      <c r="E101" s="84">
        <v>164.25354863000001</v>
      </c>
      <c r="F101" s="84">
        <v>164.25354863000001</v>
      </c>
    </row>
    <row r="102" spans="1:6" ht="12.75" customHeight="1" x14ac:dyDescent="0.2">
      <c r="A102" s="83" t="s">
        <v>157</v>
      </c>
      <c r="B102" s="83">
        <v>22</v>
      </c>
      <c r="C102" s="84">
        <v>797.80158816000005</v>
      </c>
      <c r="D102" s="84">
        <v>778.61569734</v>
      </c>
      <c r="E102" s="84">
        <v>161.46759671999999</v>
      </c>
      <c r="F102" s="84">
        <v>161.46759671999999</v>
      </c>
    </row>
    <row r="103" spans="1:6" ht="12.75" customHeight="1" x14ac:dyDescent="0.2">
      <c r="A103" s="83" t="s">
        <v>157</v>
      </c>
      <c r="B103" s="83">
        <v>23</v>
      </c>
      <c r="C103" s="84">
        <v>803.88646638</v>
      </c>
      <c r="D103" s="84">
        <v>783.49865296999997</v>
      </c>
      <c r="E103" s="84">
        <v>162.48021323</v>
      </c>
      <c r="F103" s="84">
        <v>162.48021323</v>
      </c>
    </row>
    <row r="104" spans="1:6" ht="12.75" customHeight="1" x14ac:dyDescent="0.2">
      <c r="A104" s="83" t="s">
        <v>157</v>
      </c>
      <c r="B104" s="83">
        <v>24</v>
      </c>
      <c r="C104" s="84">
        <v>814.69596457</v>
      </c>
      <c r="D104" s="84">
        <v>794.71129586999996</v>
      </c>
      <c r="E104" s="84">
        <v>164.80546624999999</v>
      </c>
      <c r="F104" s="84">
        <v>164.80546624999999</v>
      </c>
    </row>
    <row r="105" spans="1:6" ht="12.75" customHeight="1" x14ac:dyDescent="0.2">
      <c r="A105" s="83" t="s">
        <v>158</v>
      </c>
      <c r="B105" s="83">
        <v>1</v>
      </c>
      <c r="C105" s="84">
        <v>815.21625781</v>
      </c>
      <c r="D105" s="84">
        <v>794.35102624000001</v>
      </c>
      <c r="E105" s="84">
        <v>164.73075433</v>
      </c>
      <c r="F105" s="84">
        <v>164.73075433</v>
      </c>
    </row>
    <row r="106" spans="1:6" ht="12.75" customHeight="1" x14ac:dyDescent="0.2">
      <c r="A106" s="83" t="s">
        <v>158</v>
      </c>
      <c r="B106" s="83">
        <v>2</v>
      </c>
      <c r="C106" s="84">
        <v>827.35599138999999</v>
      </c>
      <c r="D106" s="84">
        <v>805.20309314999997</v>
      </c>
      <c r="E106" s="84">
        <v>166.98123190000001</v>
      </c>
      <c r="F106" s="84">
        <v>166.98123190000001</v>
      </c>
    </row>
    <row r="107" spans="1:6" ht="12.75" customHeight="1" x14ac:dyDescent="0.2">
      <c r="A107" s="83" t="s">
        <v>158</v>
      </c>
      <c r="B107" s="83">
        <v>3</v>
      </c>
      <c r="C107" s="84">
        <v>840.47670142000004</v>
      </c>
      <c r="D107" s="84">
        <v>817.48977162000006</v>
      </c>
      <c r="E107" s="84">
        <v>169.52921603999999</v>
      </c>
      <c r="F107" s="84">
        <v>169.52921603999999</v>
      </c>
    </row>
    <row r="108" spans="1:6" ht="12.75" customHeight="1" x14ac:dyDescent="0.2">
      <c r="A108" s="83" t="s">
        <v>158</v>
      </c>
      <c r="B108" s="83">
        <v>4</v>
      </c>
      <c r="C108" s="84">
        <v>837.21609432000002</v>
      </c>
      <c r="D108" s="84">
        <v>815.91178740999999</v>
      </c>
      <c r="E108" s="84">
        <v>169.20197716999999</v>
      </c>
      <c r="F108" s="84">
        <v>169.20197716999999</v>
      </c>
    </row>
    <row r="109" spans="1:6" ht="12.75" customHeight="1" x14ac:dyDescent="0.2">
      <c r="A109" s="83" t="s">
        <v>158</v>
      </c>
      <c r="B109" s="83">
        <v>5</v>
      </c>
      <c r="C109" s="84">
        <v>828.21145051999997</v>
      </c>
      <c r="D109" s="84">
        <v>807.04806939000002</v>
      </c>
      <c r="E109" s="84">
        <v>167.36383899</v>
      </c>
      <c r="F109" s="84">
        <v>167.36383899</v>
      </c>
    </row>
    <row r="110" spans="1:6" ht="12.75" customHeight="1" x14ac:dyDescent="0.2">
      <c r="A110" s="83" t="s">
        <v>158</v>
      </c>
      <c r="B110" s="83">
        <v>6</v>
      </c>
      <c r="C110" s="84">
        <v>809.55764859999999</v>
      </c>
      <c r="D110" s="84">
        <v>788.21750556999996</v>
      </c>
      <c r="E110" s="84">
        <v>163.45879841999999</v>
      </c>
      <c r="F110" s="84">
        <v>163.45879841999999</v>
      </c>
    </row>
    <row r="111" spans="1:6" ht="12.75" customHeight="1" x14ac:dyDescent="0.2">
      <c r="A111" s="83" t="s">
        <v>158</v>
      </c>
      <c r="B111" s="83">
        <v>7</v>
      </c>
      <c r="C111" s="84">
        <v>791.21046923999995</v>
      </c>
      <c r="D111" s="84">
        <v>771.10407250000003</v>
      </c>
      <c r="E111" s="84">
        <v>159.90985262000001</v>
      </c>
      <c r="F111" s="84">
        <v>159.90985262000001</v>
      </c>
    </row>
    <row r="112" spans="1:6" ht="12.75" customHeight="1" x14ac:dyDescent="0.2">
      <c r="A112" s="83" t="s">
        <v>158</v>
      </c>
      <c r="B112" s="83">
        <v>8</v>
      </c>
      <c r="C112" s="84">
        <v>765.27844335999998</v>
      </c>
      <c r="D112" s="84">
        <v>745.67389801000002</v>
      </c>
      <c r="E112" s="84">
        <v>154.63619942</v>
      </c>
      <c r="F112" s="84">
        <v>154.63619942</v>
      </c>
    </row>
    <row r="113" spans="1:6" ht="12.75" customHeight="1" x14ac:dyDescent="0.2">
      <c r="A113" s="83" t="s">
        <v>158</v>
      </c>
      <c r="B113" s="83">
        <v>9</v>
      </c>
      <c r="C113" s="84">
        <v>749.66195239000001</v>
      </c>
      <c r="D113" s="84">
        <v>728.07478925999999</v>
      </c>
      <c r="E113" s="84">
        <v>150.98653528</v>
      </c>
      <c r="F113" s="84">
        <v>150.98653528</v>
      </c>
    </row>
    <row r="114" spans="1:6" ht="12.75" customHeight="1" x14ac:dyDescent="0.2">
      <c r="A114" s="83" t="s">
        <v>158</v>
      </c>
      <c r="B114" s="83">
        <v>10</v>
      </c>
      <c r="C114" s="84">
        <v>735.30703327000003</v>
      </c>
      <c r="D114" s="84">
        <v>718.81616817999998</v>
      </c>
      <c r="E114" s="84">
        <v>149.06650296999999</v>
      </c>
      <c r="F114" s="84">
        <v>149.06650296999999</v>
      </c>
    </row>
    <row r="115" spans="1:6" ht="12.75" customHeight="1" x14ac:dyDescent="0.2">
      <c r="A115" s="83" t="s">
        <v>158</v>
      </c>
      <c r="B115" s="83">
        <v>11</v>
      </c>
      <c r="C115" s="84">
        <v>754.06421057</v>
      </c>
      <c r="D115" s="84">
        <v>737.59942980999995</v>
      </c>
      <c r="E115" s="84">
        <v>152.96173411000001</v>
      </c>
      <c r="F115" s="84">
        <v>152.96173411000001</v>
      </c>
    </row>
    <row r="116" spans="1:6" ht="12.75" customHeight="1" x14ac:dyDescent="0.2">
      <c r="A116" s="83" t="s">
        <v>158</v>
      </c>
      <c r="B116" s="83">
        <v>12</v>
      </c>
      <c r="C116" s="84">
        <v>810.17843275999996</v>
      </c>
      <c r="D116" s="84">
        <v>791.38061009</v>
      </c>
      <c r="E116" s="84">
        <v>164.11475601999999</v>
      </c>
      <c r="F116" s="84">
        <v>164.11475601999999</v>
      </c>
    </row>
    <row r="117" spans="1:6" ht="12.75" customHeight="1" x14ac:dyDescent="0.2">
      <c r="A117" s="83" t="s">
        <v>158</v>
      </c>
      <c r="B117" s="83">
        <v>13</v>
      </c>
      <c r="C117" s="84">
        <v>854.77566340999999</v>
      </c>
      <c r="D117" s="84">
        <v>835.09879358000001</v>
      </c>
      <c r="E117" s="84">
        <v>173.18093597000001</v>
      </c>
      <c r="F117" s="84">
        <v>173.18093597000001</v>
      </c>
    </row>
    <row r="118" spans="1:6" ht="12.75" customHeight="1" x14ac:dyDescent="0.2">
      <c r="A118" s="83" t="s">
        <v>158</v>
      </c>
      <c r="B118" s="83">
        <v>14</v>
      </c>
      <c r="C118" s="84">
        <v>871.34813164000002</v>
      </c>
      <c r="D118" s="84">
        <v>851.45985269000005</v>
      </c>
      <c r="E118" s="84">
        <v>176.57385611999999</v>
      </c>
      <c r="F118" s="84">
        <v>176.57385611999999</v>
      </c>
    </row>
    <row r="119" spans="1:6" ht="12.75" customHeight="1" x14ac:dyDescent="0.2">
      <c r="A119" s="83" t="s">
        <v>158</v>
      </c>
      <c r="B119" s="83">
        <v>15</v>
      </c>
      <c r="C119" s="84">
        <v>880.08811189999994</v>
      </c>
      <c r="D119" s="84">
        <v>855.63537343999997</v>
      </c>
      <c r="E119" s="84">
        <v>177.43976635999999</v>
      </c>
      <c r="F119" s="84">
        <v>177.43976635999999</v>
      </c>
    </row>
    <row r="120" spans="1:6" ht="12.75" customHeight="1" x14ac:dyDescent="0.2">
      <c r="A120" s="83" t="s">
        <v>158</v>
      </c>
      <c r="B120" s="83">
        <v>16</v>
      </c>
      <c r="C120" s="84">
        <v>883.30889563000005</v>
      </c>
      <c r="D120" s="84">
        <v>859.53684594000003</v>
      </c>
      <c r="E120" s="84">
        <v>178.24884506999999</v>
      </c>
      <c r="F120" s="84">
        <v>178.24884506999999</v>
      </c>
    </row>
    <row r="121" spans="1:6" ht="12.75" customHeight="1" x14ac:dyDescent="0.2">
      <c r="A121" s="83" t="s">
        <v>158</v>
      </c>
      <c r="B121" s="83">
        <v>17</v>
      </c>
      <c r="C121" s="84">
        <v>882.36790024000004</v>
      </c>
      <c r="D121" s="84">
        <v>858.90749343000005</v>
      </c>
      <c r="E121" s="84">
        <v>178.11833134</v>
      </c>
      <c r="F121" s="84">
        <v>178.11833134</v>
      </c>
    </row>
    <row r="122" spans="1:6" ht="12.75" customHeight="1" x14ac:dyDescent="0.2">
      <c r="A122" s="83" t="s">
        <v>158</v>
      </c>
      <c r="B122" s="83">
        <v>18</v>
      </c>
      <c r="C122" s="84">
        <v>871.18444210999996</v>
      </c>
      <c r="D122" s="84">
        <v>848.18438892999995</v>
      </c>
      <c r="E122" s="84">
        <v>175.89459771</v>
      </c>
      <c r="F122" s="84">
        <v>175.89459771</v>
      </c>
    </row>
    <row r="123" spans="1:6" ht="12.75" customHeight="1" x14ac:dyDescent="0.2">
      <c r="A123" s="83" t="s">
        <v>158</v>
      </c>
      <c r="B123" s="83">
        <v>19</v>
      </c>
      <c r="C123" s="84">
        <v>844.98090487000002</v>
      </c>
      <c r="D123" s="84">
        <v>824.13266125999996</v>
      </c>
      <c r="E123" s="84">
        <v>170.90680376</v>
      </c>
      <c r="F123" s="84">
        <v>170.90680376</v>
      </c>
    </row>
    <row r="124" spans="1:6" ht="12.75" customHeight="1" x14ac:dyDescent="0.2">
      <c r="A124" s="83" t="s">
        <v>158</v>
      </c>
      <c r="B124" s="83">
        <v>20</v>
      </c>
      <c r="C124" s="84">
        <v>831.71685989000002</v>
      </c>
      <c r="D124" s="84">
        <v>811.68508686999996</v>
      </c>
      <c r="E124" s="84">
        <v>168.32545339000001</v>
      </c>
      <c r="F124" s="84">
        <v>168.32545339000001</v>
      </c>
    </row>
    <row r="125" spans="1:6" ht="12.75" customHeight="1" x14ac:dyDescent="0.2">
      <c r="A125" s="83" t="s">
        <v>158</v>
      </c>
      <c r="B125" s="83">
        <v>21</v>
      </c>
      <c r="C125" s="84">
        <v>836.86792544000002</v>
      </c>
      <c r="D125" s="84">
        <v>817.34311972</v>
      </c>
      <c r="E125" s="84">
        <v>169.49880368999999</v>
      </c>
      <c r="F125" s="84">
        <v>169.49880368999999</v>
      </c>
    </row>
    <row r="126" spans="1:6" ht="12.75" customHeight="1" x14ac:dyDescent="0.2">
      <c r="A126" s="83" t="s">
        <v>158</v>
      </c>
      <c r="B126" s="83">
        <v>22</v>
      </c>
      <c r="C126" s="84">
        <v>832.24644352999996</v>
      </c>
      <c r="D126" s="84">
        <v>820.26958175000004</v>
      </c>
      <c r="E126" s="84">
        <v>170.10568689999999</v>
      </c>
      <c r="F126" s="84">
        <v>170.10568689999999</v>
      </c>
    </row>
    <row r="127" spans="1:6" ht="12.75" customHeight="1" x14ac:dyDescent="0.2">
      <c r="A127" s="83" t="s">
        <v>158</v>
      </c>
      <c r="B127" s="83">
        <v>23</v>
      </c>
      <c r="C127" s="84">
        <v>838.29574783999999</v>
      </c>
      <c r="D127" s="84">
        <v>826.10897596999996</v>
      </c>
      <c r="E127" s="84">
        <v>171.31664752</v>
      </c>
      <c r="F127" s="84">
        <v>171.31664752</v>
      </c>
    </row>
    <row r="128" spans="1:6" ht="12.75" customHeight="1" x14ac:dyDescent="0.2">
      <c r="A128" s="83" t="s">
        <v>158</v>
      </c>
      <c r="B128" s="83">
        <v>24</v>
      </c>
      <c r="C128" s="84">
        <v>865.63701492999996</v>
      </c>
      <c r="D128" s="84">
        <v>846.38679542</v>
      </c>
      <c r="E128" s="84">
        <v>175.52181676000001</v>
      </c>
      <c r="F128" s="84">
        <v>175.52181676000001</v>
      </c>
    </row>
    <row r="129" spans="1:6" ht="12.75" customHeight="1" x14ac:dyDescent="0.2">
      <c r="A129" s="83" t="s">
        <v>159</v>
      </c>
      <c r="B129" s="83">
        <v>1</v>
      </c>
      <c r="C129" s="84">
        <v>863.89635556999997</v>
      </c>
      <c r="D129" s="84">
        <v>844.63188560000003</v>
      </c>
      <c r="E129" s="84">
        <v>175.15788745</v>
      </c>
      <c r="F129" s="84">
        <v>175.15788745</v>
      </c>
    </row>
    <row r="130" spans="1:6" ht="12.75" customHeight="1" x14ac:dyDescent="0.2">
      <c r="A130" s="83" t="s">
        <v>159</v>
      </c>
      <c r="B130" s="83">
        <v>2</v>
      </c>
      <c r="C130" s="84">
        <v>893.47556288999999</v>
      </c>
      <c r="D130" s="84">
        <v>869.87312489999999</v>
      </c>
      <c r="E130" s="84">
        <v>180.39235968</v>
      </c>
      <c r="F130" s="84">
        <v>180.39235968</v>
      </c>
    </row>
    <row r="131" spans="1:6" ht="12.75" customHeight="1" x14ac:dyDescent="0.2">
      <c r="A131" s="83" t="s">
        <v>159</v>
      </c>
      <c r="B131" s="83">
        <v>3</v>
      </c>
      <c r="C131" s="84">
        <v>906.57776004000004</v>
      </c>
      <c r="D131" s="84">
        <v>883.37316504</v>
      </c>
      <c r="E131" s="84">
        <v>183.19196807</v>
      </c>
      <c r="F131" s="84">
        <v>183.19196807</v>
      </c>
    </row>
    <row r="132" spans="1:6" ht="12.75" customHeight="1" x14ac:dyDescent="0.2">
      <c r="A132" s="83" t="s">
        <v>159</v>
      </c>
      <c r="B132" s="83">
        <v>4</v>
      </c>
      <c r="C132" s="84">
        <v>898.06411272000003</v>
      </c>
      <c r="D132" s="84">
        <v>881.84070244999998</v>
      </c>
      <c r="E132" s="84">
        <v>182.87416938000001</v>
      </c>
      <c r="F132" s="84">
        <v>182.87416938000001</v>
      </c>
    </row>
    <row r="133" spans="1:6" ht="12.75" customHeight="1" x14ac:dyDescent="0.2">
      <c r="A133" s="83" t="s">
        <v>159</v>
      </c>
      <c r="B133" s="83">
        <v>5</v>
      </c>
      <c r="C133" s="84">
        <v>886.92112272999998</v>
      </c>
      <c r="D133" s="84">
        <v>872.67170885999997</v>
      </c>
      <c r="E133" s="84">
        <v>180.97272382</v>
      </c>
      <c r="F133" s="84">
        <v>180.97272382</v>
      </c>
    </row>
    <row r="134" spans="1:6" ht="12.75" customHeight="1" x14ac:dyDescent="0.2">
      <c r="A134" s="83" t="s">
        <v>159</v>
      </c>
      <c r="B134" s="83">
        <v>6</v>
      </c>
      <c r="C134" s="84">
        <v>874.31150926999999</v>
      </c>
      <c r="D134" s="84">
        <v>854.94122809999999</v>
      </c>
      <c r="E134" s="84">
        <v>177.29581604000001</v>
      </c>
      <c r="F134" s="84">
        <v>177.29581604000001</v>
      </c>
    </row>
    <row r="135" spans="1:6" ht="12.75" customHeight="1" x14ac:dyDescent="0.2">
      <c r="A135" s="83" t="s">
        <v>159</v>
      </c>
      <c r="B135" s="83">
        <v>7</v>
      </c>
      <c r="C135" s="84">
        <v>832.82876894000003</v>
      </c>
      <c r="D135" s="84">
        <v>822.70915327</v>
      </c>
      <c r="E135" s="84">
        <v>170.61159982999999</v>
      </c>
      <c r="F135" s="84">
        <v>170.61159982999999</v>
      </c>
    </row>
    <row r="136" spans="1:6" ht="12.75" customHeight="1" x14ac:dyDescent="0.2">
      <c r="A136" s="83" t="s">
        <v>159</v>
      </c>
      <c r="B136" s="83">
        <v>8</v>
      </c>
      <c r="C136" s="84">
        <v>805.32949575999999</v>
      </c>
      <c r="D136" s="84">
        <v>789.22848827999997</v>
      </c>
      <c r="E136" s="84">
        <v>163.66845377000001</v>
      </c>
      <c r="F136" s="84">
        <v>163.66845377000001</v>
      </c>
    </row>
    <row r="137" spans="1:6" ht="12.75" customHeight="1" x14ac:dyDescent="0.2">
      <c r="A137" s="83" t="s">
        <v>159</v>
      </c>
      <c r="B137" s="83">
        <v>9</v>
      </c>
      <c r="C137" s="84">
        <v>775.01720946</v>
      </c>
      <c r="D137" s="84">
        <v>756.51225987999999</v>
      </c>
      <c r="E137" s="84">
        <v>156.88383486999999</v>
      </c>
      <c r="F137" s="84">
        <v>156.88383486999999</v>
      </c>
    </row>
    <row r="138" spans="1:6" ht="12.75" customHeight="1" x14ac:dyDescent="0.2">
      <c r="A138" s="83" t="s">
        <v>159</v>
      </c>
      <c r="B138" s="83">
        <v>10</v>
      </c>
      <c r="C138" s="84">
        <v>765.26983999000004</v>
      </c>
      <c r="D138" s="84">
        <v>749.74419651999995</v>
      </c>
      <c r="E138" s="84">
        <v>155.48028890000001</v>
      </c>
      <c r="F138" s="84">
        <v>155.48028890000001</v>
      </c>
    </row>
    <row r="139" spans="1:6" ht="12.75" customHeight="1" x14ac:dyDescent="0.2">
      <c r="A139" s="83" t="s">
        <v>159</v>
      </c>
      <c r="B139" s="83">
        <v>11</v>
      </c>
      <c r="C139" s="84">
        <v>759.52635485999997</v>
      </c>
      <c r="D139" s="84">
        <v>744.52259829000002</v>
      </c>
      <c r="E139" s="84">
        <v>154.39744544000001</v>
      </c>
      <c r="F139" s="84">
        <v>154.39744544000001</v>
      </c>
    </row>
    <row r="140" spans="1:6" ht="12.75" customHeight="1" x14ac:dyDescent="0.2">
      <c r="A140" s="83" t="s">
        <v>159</v>
      </c>
      <c r="B140" s="83">
        <v>12</v>
      </c>
      <c r="C140" s="84">
        <v>768.71092302</v>
      </c>
      <c r="D140" s="84">
        <v>753.37117663000004</v>
      </c>
      <c r="E140" s="84">
        <v>156.23244399000001</v>
      </c>
      <c r="F140" s="84">
        <v>156.23244399000001</v>
      </c>
    </row>
    <row r="141" spans="1:6" ht="12.75" customHeight="1" x14ac:dyDescent="0.2">
      <c r="A141" s="83" t="s">
        <v>159</v>
      </c>
      <c r="B141" s="83">
        <v>13</v>
      </c>
      <c r="C141" s="84">
        <v>789.29144005000001</v>
      </c>
      <c r="D141" s="84">
        <v>773.33232812000006</v>
      </c>
      <c r="E141" s="84">
        <v>160.37194332999999</v>
      </c>
      <c r="F141" s="84">
        <v>160.37194332999999</v>
      </c>
    </row>
    <row r="142" spans="1:6" ht="12.75" customHeight="1" x14ac:dyDescent="0.2">
      <c r="A142" s="83" t="s">
        <v>159</v>
      </c>
      <c r="B142" s="83">
        <v>14</v>
      </c>
      <c r="C142" s="84">
        <v>821.46506336000004</v>
      </c>
      <c r="D142" s="84">
        <v>805.57334386000002</v>
      </c>
      <c r="E142" s="84">
        <v>167.05801367999999</v>
      </c>
      <c r="F142" s="84">
        <v>167.05801367999999</v>
      </c>
    </row>
    <row r="143" spans="1:6" ht="12.75" customHeight="1" x14ac:dyDescent="0.2">
      <c r="A143" s="83" t="s">
        <v>159</v>
      </c>
      <c r="B143" s="83">
        <v>15</v>
      </c>
      <c r="C143" s="84">
        <v>841.39277927000001</v>
      </c>
      <c r="D143" s="84">
        <v>821.95363902999998</v>
      </c>
      <c r="E143" s="84">
        <v>170.45492296</v>
      </c>
      <c r="F143" s="84">
        <v>170.45492296</v>
      </c>
    </row>
    <row r="144" spans="1:6" ht="12.75" customHeight="1" x14ac:dyDescent="0.2">
      <c r="A144" s="83" t="s">
        <v>159</v>
      </c>
      <c r="B144" s="83">
        <v>16</v>
      </c>
      <c r="C144" s="84">
        <v>847.54848321999998</v>
      </c>
      <c r="D144" s="84">
        <v>827.91117554000004</v>
      </c>
      <c r="E144" s="84">
        <v>171.69038368</v>
      </c>
      <c r="F144" s="84">
        <v>171.69038368</v>
      </c>
    </row>
    <row r="145" spans="1:6" ht="12.75" customHeight="1" x14ac:dyDescent="0.2">
      <c r="A145" s="83" t="s">
        <v>159</v>
      </c>
      <c r="B145" s="83">
        <v>17</v>
      </c>
      <c r="C145" s="84">
        <v>841.83970334000003</v>
      </c>
      <c r="D145" s="84">
        <v>822.48613505000003</v>
      </c>
      <c r="E145" s="84">
        <v>170.56535081000001</v>
      </c>
      <c r="F145" s="84">
        <v>170.56535081000001</v>
      </c>
    </row>
    <row r="146" spans="1:6" ht="12.75" customHeight="1" x14ac:dyDescent="0.2">
      <c r="A146" s="83" t="s">
        <v>159</v>
      </c>
      <c r="B146" s="83">
        <v>18</v>
      </c>
      <c r="C146" s="84">
        <v>818.22212690000003</v>
      </c>
      <c r="D146" s="84">
        <v>799.44614389000003</v>
      </c>
      <c r="E146" s="84">
        <v>165.78736853000001</v>
      </c>
      <c r="F146" s="84">
        <v>165.78736853000001</v>
      </c>
    </row>
    <row r="147" spans="1:6" ht="12.75" customHeight="1" x14ac:dyDescent="0.2">
      <c r="A147" s="83" t="s">
        <v>159</v>
      </c>
      <c r="B147" s="83">
        <v>19</v>
      </c>
      <c r="C147" s="84">
        <v>785.60646636000001</v>
      </c>
      <c r="D147" s="84">
        <v>772.77241120999997</v>
      </c>
      <c r="E147" s="84">
        <v>160.25582900000001</v>
      </c>
      <c r="F147" s="84">
        <v>160.25582900000001</v>
      </c>
    </row>
    <row r="148" spans="1:6" ht="12.75" customHeight="1" x14ac:dyDescent="0.2">
      <c r="A148" s="83" t="s">
        <v>159</v>
      </c>
      <c r="B148" s="83">
        <v>20</v>
      </c>
      <c r="C148" s="84">
        <v>786.59727768000005</v>
      </c>
      <c r="D148" s="84">
        <v>770.11241183000004</v>
      </c>
      <c r="E148" s="84">
        <v>159.70420422999999</v>
      </c>
      <c r="F148" s="84">
        <v>159.70420422999999</v>
      </c>
    </row>
    <row r="149" spans="1:6" ht="12.75" customHeight="1" x14ac:dyDescent="0.2">
      <c r="A149" s="83" t="s">
        <v>159</v>
      </c>
      <c r="B149" s="83">
        <v>21</v>
      </c>
      <c r="C149" s="84">
        <v>796.61066404999997</v>
      </c>
      <c r="D149" s="84">
        <v>776.20288428000003</v>
      </c>
      <c r="E149" s="84">
        <v>160.9672329</v>
      </c>
      <c r="F149" s="84">
        <v>160.9672329</v>
      </c>
    </row>
    <row r="150" spans="1:6" ht="12.75" customHeight="1" x14ac:dyDescent="0.2">
      <c r="A150" s="83" t="s">
        <v>159</v>
      </c>
      <c r="B150" s="83">
        <v>22</v>
      </c>
      <c r="C150" s="84">
        <v>806.91662511000004</v>
      </c>
      <c r="D150" s="84">
        <v>788.14126116</v>
      </c>
      <c r="E150" s="84">
        <v>163.44298702</v>
      </c>
      <c r="F150" s="84">
        <v>163.44298702</v>
      </c>
    </row>
    <row r="151" spans="1:6" ht="12.75" customHeight="1" x14ac:dyDescent="0.2">
      <c r="A151" s="83" t="s">
        <v>159</v>
      </c>
      <c r="B151" s="83">
        <v>23</v>
      </c>
      <c r="C151" s="84">
        <v>816.33885984000005</v>
      </c>
      <c r="D151" s="84">
        <v>803.16541868000002</v>
      </c>
      <c r="E151" s="84">
        <v>166.55866348999999</v>
      </c>
      <c r="F151" s="84">
        <v>166.55866348999999</v>
      </c>
    </row>
    <row r="152" spans="1:6" ht="12.75" customHeight="1" x14ac:dyDescent="0.2">
      <c r="A152" s="83" t="s">
        <v>159</v>
      </c>
      <c r="B152" s="83">
        <v>24</v>
      </c>
      <c r="C152" s="84">
        <v>850.12952444999996</v>
      </c>
      <c r="D152" s="84">
        <v>830.90166853999995</v>
      </c>
      <c r="E152" s="84">
        <v>172.31054548</v>
      </c>
      <c r="F152" s="84">
        <v>172.31054548</v>
      </c>
    </row>
    <row r="153" spans="1:6" ht="12.75" customHeight="1" x14ac:dyDescent="0.2">
      <c r="A153" s="83" t="s">
        <v>160</v>
      </c>
      <c r="B153" s="83">
        <v>1</v>
      </c>
      <c r="C153" s="84">
        <v>846.95144273000005</v>
      </c>
      <c r="D153" s="84">
        <v>830.36204290000001</v>
      </c>
      <c r="E153" s="84">
        <v>172.19863910999999</v>
      </c>
      <c r="F153" s="84">
        <v>172.19863910999999</v>
      </c>
    </row>
    <row r="154" spans="1:6" ht="12.75" customHeight="1" x14ac:dyDescent="0.2">
      <c r="A154" s="83" t="s">
        <v>160</v>
      </c>
      <c r="B154" s="83">
        <v>2</v>
      </c>
      <c r="C154" s="84">
        <v>879.99534452</v>
      </c>
      <c r="D154" s="84">
        <v>860.08202087999996</v>
      </c>
      <c r="E154" s="84">
        <v>178.36190224000001</v>
      </c>
      <c r="F154" s="84">
        <v>178.36190224000001</v>
      </c>
    </row>
    <row r="155" spans="1:6" ht="12.75" customHeight="1" x14ac:dyDescent="0.2">
      <c r="A155" s="83" t="s">
        <v>160</v>
      </c>
      <c r="B155" s="83">
        <v>3</v>
      </c>
      <c r="C155" s="84">
        <v>887.77188451999996</v>
      </c>
      <c r="D155" s="84">
        <v>868.08236423000005</v>
      </c>
      <c r="E155" s="84">
        <v>180.02099570999999</v>
      </c>
      <c r="F155" s="84">
        <v>180.02099570999999</v>
      </c>
    </row>
    <row r="156" spans="1:6" ht="12.75" customHeight="1" x14ac:dyDescent="0.2">
      <c r="A156" s="83" t="s">
        <v>160</v>
      </c>
      <c r="B156" s="83">
        <v>4</v>
      </c>
      <c r="C156" s="84">
        <v>883.94105400000001</v>
      </c>
      <c r="D156" s="84">
        <v>872.62887837000005</v>
      </c>
      <c r="E156" s="84">
        <v>180.96384173000001</v>
      </c>
      <c r="F156" s="84">
        <v>180.96384173000001</v>
      </c>
    </row>
    <row r="157" spans="1:6" ht="12.75" customHeight="1" x14ac:dyDescent="0.2">
      <c r="A157" s="83" t="s">
        <v>160</v>
      </c>
      <c r="B157" s="83">
        <v>5</v>
      </c>
      <c r="C157" s="84">
        <v>885.79624097999999</v>
      </c>
      <c r="D157" s="84">
        <v>869.9092541</v>
      </c>
      <c r="E157" s="84">
        <v>180.39985207999999</v>
      </c>
      <c r="F157" s="84">
        <v>180.39985207999999</v>
      </c>
    </row>
    <row r="158" spans="1:6" ht="12.75" customHeight="1" x14ac:dyDescent="0.2">
      <c r="A158" s="83" t="s">
        <v>160</v>
      </c>
      <c r="B158" s="83">
        <v>6</v>
      </c>
      <c r="C158" s="84">
        <v>879.17667720999998</v>
      </c>
      <c r="D158" s="84">
        <v>863.08540421999999</v>
      </c>
      <c r="E158" s="84">
        <v>178.98473722</v>
      </c>
      <c r="F158" s="84">
        <v>178.98473722</v>
      </c>
    </row>
    <row r="159" spans="1:6" ht="12.75" customHeight="1" x14ac:dyDescent="0.2">
      <c r="A159" s="83" t="s">
        <v>160</v>
      </c>
      <c r="B159" s="83">
        <v>7</v>
      </c>
      <c r="C159" s="84">
        <v>846.59479505000002</v>
      </c>
      <c r="D159" s="84">
        <v>830.97980403999998</v>
      </c>
      <c r="E159" s="84">
        <v>172.32674904999999</v>
      </c>
      <c r="F159" s="84">
        <v>172.32674904999999</v>
      </c>
    </row>
    <row r="160" spans="1:6" ht="12.75" customHeight="1" x14ac:dyDescent="0.2">
      <c r="A160" s="83" t="s">
        <v>160</v>
      </c>
      <c r="B160" s="83">
        <v>8</v>
      </c>
      <c r="C160" s="84">
        <v>805.12967524999999</v>
      </c>
      <c r="D160" s="84">
        <v>790.28350110999997</v>
      </c>
      <c r="E160" s="84">
        <v>163.88723999000001</v>
      </c>
      <c r="F160" s="84">
        <v>163.88723999000001</v>
      </c>
    </row>
    <row r="161" spans="1:6" ht="12.75" customHeight="1" x14ac:dyDescent="0.2">
      <c r="A161" s="83" t="s">
        <v>160</v>
      </c>
      <c r="B161" s="83">
        <v>9</v>
      </c>
      <c r="C161" s="84">
        <v>785.34126842000001</v>
      </c>
      <c r="D161" s="84">
        <v>766.82693924</v>
      </c>
      <c r="E161" s="84">
        <v>159.02287021000001</v>
      </c>
      <c r="F161" s="84">
        <v>159.02287021000001</v>
      </c>
    </row>
    <row r="162" spans="1:6" ht="12.75" customHeight="1" x14ac:dyDescent="0.2">
      <c r="A162" s="83" t="s">
        <v>160</v>
      </c>
      <c r="B162" s="83">
        <v>10</v>
      </c>
      <c r="C162" s="84">
        <v>753.98306404000004</v>
      </c>
      <c r="D162" s="84">
        <v>738.12972737999996</v>
      </c>
      <c r="E162" s="84">
        <v>153.07170604999999</v>
      </c>
      <c r="F162" s="84">
        <v>153.07170604999999</v>
      </c>
    </row>
    <row r="163" spans="1:6" ht="12.75" customHeight="1" x14ac:dyDescent="0.2">
      <c r="A163" s="83" t="s">
        <v>160</v>
      </c>
      <c r="B163" s="83">
        <v>11</v>
      </c>
      <c r="C163" s="84">
        <v>767.65527691</v>
      </c>
      <c r="D163" s="84">
        <v>751.08820481999999</v>
      </c>
      <c r="E163" s="84">
        <v>155.75900636</v>
      </c>
      <c r="F163" s="84">
        <v>155.75900636</v>
      </c>
    </row>
    <row r="164" spans="1:6" ht="12.75" customHeight="1" x14ac:dyDescent="0.2">
      <c r="A164" s="83" t="s">
        <v>160</v>
      </c>
      <c r="B164" s="83">
        <v>12</v>
      </c>
      <c r="C164" s="84">
        <v>786.33956923000005</v>
      </c>
      <c r="D164" s="84">
        <v>770.89910895000003</v>
      </c>
      <c r="E164" s="84">
        <v>159.86734773000001</v>
      </c>
      <c r="F164" s="84">
        <v>159.86734773000001</v>
      </c>
    </row>
    <row r="165" spans="1:6" ht="12.75" customHeight="1" x14ac:dyDescent="0.2">
      <c r="A165" s="83" t="s">
        <v>160</v>
      </c>
      <c r="B165" s="83">
        <v>13</v>
      </c>
      <c r="C165" s="84">
        <v>799.83413855000003</v>
      </c>
      <c r="D165" s="84">
        <v>787.16819578000002</v>
      </c>
      <c r="E165" s="84">
        <v>163.24119487999999</v>
      </c>
      <c r="F165" s="84">
        <v>163.24119487999999</v>
      </c>
    </row>
    <row r="166" spans="1:6" ht="12.75" customHeight="1" x14ac:dyDescent="0.2">
      <c r="A166" s="83" t="s">
        <v>160</v>
      </c>
      <c r="B166" s="83">
        <v>14</v>
      </c>
      <c r="C166" s="84">
        <v>822.69981835999999</v>
      </c>
      <c r="D166" s="84">
        <v>805.48749401999999</v>
      </c>
      <c r="E166" s="84">
        <v>167.04021033000001</v>
      </c>
      <c r="F166" s="84">
        <v>167.04021033000001</v>
      </c>
    </row>
    <row r="167" spans="1:6" ht="12.75" customHeight="1" x14ac:dyDescent="0.2">
      <c r="A167" s="83" t="s">
        <v>160</v>
      </c>
      <c r="B167" s="83">
        <v>15</v>
      </c>
      <c r="C167" s="84">
        <v>837.45763675000001</v>
      </c>
      <c r="D167" s="84">
        <v>819.65489703000003</v>
      </c>
      <c r="E167" s="84">
        <v>169.97821494999999</v>
      </c>
      <c r="F167" s="84">
        <v>169.97821494999999</v>
      </c>
    </row>
    <row r="168" spans="1:6" ht="12.75" customHeight="1" x14ac:dyDescent="0.2">
      <c r="A168" s="83" t="s">
        <v>160</v>
      </c>
      <c r="B168" s="83">
        <v>16</v>
      </c>
      <c r="C168" s="84">
        <v>839.48982804000002</v>
      </c>
      <c r="D168" s="84">
        <v>828.84452611999995</v>
      </c>
      <c r="E168" s="84">
        <v>171.88393984999999</v>
      </c>
      <c r="F168" s="84">
        <v>171.88393984999999</v>
      </c>
    </row>
    <row r="169" spans="1:6" ht="12.75" customHeight="1" x14ac:dyDescent="0.2">
      <c r="A169" s="83" t="s">
        <v>160</v>
      </c>
      <c r="B169" s="83">
        <v>17</v>
      </c>
      <c r="C169" s="84">
        <v>840.69099297000002</v>
      </c>
      <c r="D169" s="84">
        <v>821.45041610999999</v>
      </c>
      <c r="E169" s="84">
        <v>170.35056571000001</v>
      </c>
      <c r="F169" s="84">
        <v>170.35056571000001</v>
      </c>
    </row>
    <row r="170" spans="1:6" ht="12.75" customHeight="1" x14ac:dyDescent="0.2">
      <c r="A170" s="83" t="s">
        <v>160</v>
      </c>
      <c r="B170" s="83">
        <v>18</v>
      </c>
      <c r="C170" s="84">
        <v>811.01207991000001</v>
      </c>
      <c r="D170" s="84">
        <v>799.59072646000004</v>
      </c>
      <c r="E170" s="84">
        <v>165.81735175</v>
      </c>
      <c r="F170" s="84">
        <v>165.81735175</v>
      </c>
    </row>
    <row r="171" spans="1:6" ht="12.75" customHeight="1" x14ac:dyDescent="0.2">
      <c r="A171" s="83" t="s">
        <v>160</v>
      </c>
      <c r="B171" s="83">
        <v>19</v>
      </c>
      <c r="C171" s="84">
        <v>784.55489378000004</v>
      </c>
      <c r="D171" s="84">
        <v>770.51193554999998</v>
      </c>
      <c r="E171" s="84">
        <v>159.78705657</v>
      </c>
      <c r="F171" s="84">
        <v>159.78705657</v>
      </c>
    </row>
    <row r="172" spans="1:6" ht="12.75" customHeight="1" x14ac:dyDescent="0.2">
      <c r="A172" s="83" t="s">
        <v>160</v>
      </c>
      <c r="B172" s="83">
        <v>20</v>
      </c>
      <c r="C172" s="84">
        <v>780.94704199</v>
      </c>
      <c r="D172" s="84">
        <v>764.01156819000005</v>
      </c>
      <c r="E172" s="84">
        <v>158.4390248</v>
      </c>
      <c r="F172" s="84">
        <v>158.4390248</v>
      </c>
    </row>
    <row r="173" spans="1:6" ht="12.75" customHeight="1" x14ac:dyDescent="0.2">
      <c r="A173" s="83" t="s">
        <v>160</v>
      </c>
      <c r="B173" s="83">
        <v>21</v>
      </c>
      <c r="C173" s="84">
        <v>772.86229705999995</v>
      </c>
      <c r="D173" s="84">
        <v>756.08126894999998</v>
      </c>
      <c r="E173" s="84">
        <v>156.79445693</v>
      </c>
      <c r="F173" s="84">
        <v>156.79445693</v>
      </c>
    </row>
    <row r="174" spans="1:6" ht="12.75" customHeight="1" x14ac:dyDescent="0.2">
      <c r="A174" s="83" t="s">
        <v>160</v>
      </c>
      <c r="B174" s="83">
        <v>22</v>
      </c>
      <c r="C174" s="84">
        <v>786.13575389000005</v>
      </c>
      <c r="D174" s="84">
        <v>773.31692758999998</v>
      </c>
      <c r="E174" s="84">
        <v>160.3687496</v>
      </c>
      <c r="F174" s="84">
        <v>160.3687496</v>
      </c>
    </row>
    <row r="175" spans="1:6" ht="12.75" customHeight="1" x14ac:dyDescent="0.2">
      <c r="A175" s="83" t="s">
        <v>160</v>
      </c>
      <c r="B175" s="83">
        <v>23</v>
      </c>
      <c r="C175" s="84">
        <v>806.31944955999995</v>
      </c>
      <c r="D175" s="84">
        <v>791.06252742000004</v>
      </c>
      <c r="E175" s="84">
        <v>164.04879274000001</v>
      </c>
      <c r="F175" s="84">
        <v>164.04879274000001</v>
      </c>
    </row>
    <row r="176" spans="1:6" ht="12.75" customHeight="1" x14ac:dyDescent="0.2">
      <c r="A176" s="83" t="s">
        <v>160</v>
      </c>
      <c r="B176" s="83">
        <v>24</v>
      </c>
      <c r="C176" s="84">
        <v>839.25954134000006</v>
      </c>
      <c r="D176" s="84">
        <v>820.28133752999997</v>
      </c>
      <c r="E176" s="84">
        <v>170.10812479000001</v>
      </c>
      <c r="F176" s="84">
        <v>170.10812479000001</v>
      </c>
    </row>
    <row r="177" spans="1:6" ht="12.75" customHeight="1" x14ac:dyDescent="0.2">
      <c r="A177" s="83" t="s">
        <v>161</v>
      </c>
      <c r="B177" s="83">
        <v>1</v>
      </c>
      <c r="C177" s="84">
        <v>914.65999868999995</v>
      </c>
      <c r="D177" s="84">
        <v>900.02094029</v>
      </c>
      <c r="E177" s="84">
        <v>186.64434678000001</v>
      </c>
      <c r="F177" s="84">
        <v>186.64434678000001</v>
      </c>
    </row>
    <row r="178" spans="1:6" ht="12.75" customHeight="1" x14ac:dyDescent="0.2">
      <c r="A178" s="83" t="s">
        <v>161</v>
      </c>
      <c r="B178" s="83">
        <v>2</v>
      </c>
      <c r="C178" s="84">
        <v>930.81888085000003</v>
      </c>
      <c r="D178" s="84">
        <v>910.65741097</v>
      </c>
      <c r="E178" s="84">
        <v>188.85011449000001</v>
      </c>
      <c r="F178" s="84">
        <v>188.85011449000001</v>
      </c>
    </row>
    <row r="179" spans="1:6" ht="12.75" customHeight="1" x14ac:dyDescent="0.2">
      <c r="A179" s="83" t="s">
        <v>161</v>
      </c>
      <c r="B179" s="83">
        <v>3</v>
      </c>
      <c r="C179" s="84">
        <v>938.18043870999998</v>
      </c>
      <c r="D179" s="84">
        <v>919.33546839999997</v>
      </c>
      <c r="E179" s="84">
        <v>190.64975079000001</v>
      </c>
      <c r="F179" s="84">
        <v>190.64975079000001</v>
      </c>
    </row>
    <row r="180" spans="1:6" ht="12.75" customHeight="1" x14ac:dyDescent="0.2">
      <c r="A180" s="83" t="s">
        <v>161</v>
      </c>
      <c r="B180" s="83">
        <v>4</v>
      </c>
      <c r="C180" s="84">
        <v>927.12903262999998</v>
      </c>
      <c r="D180" s="84">
        <v>915.47738871000001</v>
      </c>
      <c r="E180" s="84">
        <v>189.84967078</v>
      </c>
      <c r="F180" s="84">
        <v>189.84967078</v>
      </c>
    </row>
    <row r="181" spans="1:6" ht="12.75" customHeight="1" x14ac:dyDescent="0.2">
      <c r="A181" s="83" t="s">
        <v>161</v>
      </c>
      <c r="B181" s="83">
        <v>5</v>
      </c>
      <c r="C181" s="84">
        <v>917.15556758000002</v>
      </c>
      <c r="D181" s="84">
        <v>904.17556311999999</v>
      </c>
      <c r="E181" s="84">
        <v>187.50592325</v>
      </c>
      <c r="F181" s="84">
        <v>187.50592325</v>
      </c>
    </row>
    <row r="182" spans="1:6" ht="12.75" customHeight="1" x14ac:dyDescent="0.2">
      <c r="A182" s="83" t="s">
        <v>161</v>
      </c>
      <c r="B182" s="83">
        <v>6</v>
      </c>
      <c r="C182" s="84">
        <v>903.03586689999997</v>
      </c>
      <c r="D182" s="84">
        <v>892.49635229</v>
      </c>
      <c r="E182" s="84">
        <v>185.08391441000001</v>
      </c>
      <c r="F182" s="84">
        <v>185.08391441000001</v>
      </c>
    </row>
    <row r="183" spans="1:6" ht="12.75" customHeight="1" x14ac:dyDescent="0.2">
      <c r="A183" s="83" t="s">
        <v>161</v>
      </c>
      <c r="B183" s="83">
        <v>7</v>
      </c>
      <c r="C183" s="84">
        <v>877.28769465000005</v>
      </c>
      <c r="D183" s="84">
        <v>858.94711787000006</v>
      </c>
      <c r="E183" s="84">
        <v>178.12654857000001</v>
      </c>
      <c r="F183" s="84">
        <v>178.12654857000001</v>
      </c>
    </row>
    <row r="184" spans="1:6" ht="12.75" customHeight="1" x14ac:dyDescent="0.2">
      <c r="A184" s="83" t="s">
        <v>161</v>
      </c>
      <c r="B184" s="83">
        <v>8</v>
      </c>
      <c r="C184" s="84">
        <v>840.96436080000001</v>
      </c>
      <c r="D184" s="84">
        <v>822.87659084999996</v>
      </c>
      <c r="E184" s="84">
        <v>170.64632266999999</v>
      </c>
      <c r="F184" s="84">
        <v>170.64632266999999</v>
      </c>
    </row>
    <row r="185" spans="1:6" ht="12.75" customHeight="1" x14ac:dyDescent="0.2">
      <c r="A185" s="83" t="s">
        <v>161</v>
      </c>
      <c r="B185" s="83">
        <v>9</v>
      </c>
      <c r="C185" s="84">
        <v>810.34938499999998</v>
      </c>
      <c r="D185" s="84">
        <v>790.32346903999996</v>
      </c>
      <c r="E185" s="84">
        <v>163.89552845</v>
      </c>
      <c r="F185" s="84">
        <v>163.89552845</v>
      </c>
    </row>
    <row r="186" spans="1:6" ht="12.75" customHeight="1" x14ac:dyDescent="0.2">
      <c r="A186" s="83" t="s">
        <v>161</v>
      </c>
      <c r="B186" s="83">
        <v>10</v>
      </c>
      <c r="C186" s="84">
        <v>808.86175634000006</v>
      </c>
      <c r="D186" s="84">
        <v>792.93646425999998</v>
      </c>
      <c r="E186" s="84">
        <v>164.43740561000001</v>
      </c>
      <c r="F186" s="84">
        <v>164.43740561000001</v>
      </c>
    </row>
    <row r="187" spans="1:6" ht="12.75" customHeight="1" x14ac:dyDescent="0.2">
      <c r="A187" s="83" t="s">
        <v>161</v>
      </c>
      <c r="B187" s="83">
        <v>11</v>
      </c>
      <c r="C187" s="84">
        <v>814.88061067000001</v>
      </c>
      <c r="D187" s="84">
        <v>797.76189562000002</v>
      </c>
      <c r="E187" s="84">
        <v>165.43809286000001</v>
      </c>
      <c r="F187" s="84">
        <v>165.43809286000001</v>
      </c>
    </row>
    <row r="188" spans="1:6" ht="12.75" customHeight="1" x14ac:dyDescent="0.2">
      <c r="A188" s="83" t="s">
        <v>161</v>
      </c>
      <c r="B188" s="83">
        <v>12</v>
      </c>
      <c r="C188" s="84">
        <v>807.30594958999995</v>
      </c>
      <c r="D188" s="84">
        <v>790.12966263999999</v>
      </c>
      <c r="E188" s="84">
        <v>163.85533731000001</v>
      </c>
      <c r="F188" s="84">
        <v>163.85533731000001</v>
      </c>
    </row>
    <row r="189" spans="1:6" ht="12.75" customHeight="1" x14ac:dyDescent="0.2">
      <c r="A189" s="83" t="s">
        <v>161</v>
      </c>
      <c r="B189" s="83">
        <v>13</v>
      </c>
      <c r="C189" s="84">
        <v>818.52609929000005</v>
      </c>
      <c r="D189" s="84">
        <v>801.50990786</v>
      </c>
      <c r="E189" s="84">
        <v>166.21534732999999</v>
      </c>
      <c r="F189" s="84">
        <v>166.21534732999999</v>
      </c>
    </row>
    <row r="190" spans="1:6" ht="12.75" customHeight="1" x14ac:dyDescent="0.2">
      <c r="A190" s="83" t="s">
        <v>161</v>
      </c>
      <c r="B190" s="83">
        <v>14</v>
      </c>
      <c r="C190" s="84">
        <v>831.40397285999995</v>
      </c>
      <c r="D190" s="84">
        <v>814.39020219999998</v>
      </c>
      <c r="E190" s="84">
        <v>168.88643421</v>
      </c>
      <c r="F190" s="84">
        <v>168.88643421</v>
      </c>
    </row>
    <row r="191" spans="1:6" ht="12.75" customHeight="1" x14ac:dyDescent="0.2">
      <c r="A191" s="83" t="s">
        <v>161</v>
      </c>
      <c r="B191" s="83">
        <v>15</v>
      </c>
      <c r="C191" s="84">
        <v>847.23491586</v>
      </c>
      <c r="D191" s="84">
        <v>828.12993587000005</v>
      </c>
      <c r="E191" s="84">
        <v>171.73574970999999</v>
      </c>
      <c r="F191" s="84">
        <v>171.73574970999999</v>
      </c>
    </row>
    <row r="192" spans="1:6" ht="12.75" customHeight="1" x14ac:dyDescent="0.2">
      <c r="A192" s="83" t="s">
        <v>161</v>
      </c>
      <c r="B192" s="83">
        <v>16</v>
      </c>
      <c r="C192" s="84">
        <v>844.68002737999996</v>
      </c>
      <c r="D192" s="84">
        <v>834.52811368000005</v>
      </c>
      <c r="E192" s="84">
        <v>173.06258962999999</v>
      </c>
      <c r="F192" s="84">
        <v>173.06258962999999</v>
      </c>
    </row>
    <row r="193" spans="1:6" ht="12.75" customHeight="1" x14ac:dyDescent="0.2">
      <c r="A193" s="83" t="s">
        <v>161</v>
      </c>
      <c r="B193" s="83">
        <v>17</v>
      </c>
      <c r="C193" s="84">
        <v>836.12740026999995</v>
      </c>
      <c r="D193" s="84">
        <v>825.62657494999996</v>
      </c>
      <c r="E193" s="84">
        <v>171.21660826999999</v>
      </c>
      <c r="F193" s="84">
        <v>171.21660826999999</v>
      </c>
    </row>
    <row r="194" spans="1:6" ht="12.75" customHeight="1" x14ac:dyDescent="0.2">
      <c r="A194" s="83" t="s">
        <v>161</v>
      </c>
      <c r="B194" s="83">
        <v>18</v>
      </c>
      <c r="C194" s="84">
        <v>803.90630629999998</v>
      </c>
      <c r="D194" s="84">
        <v>791.58216971000002</v>
      </c>
      <c r="E194" s="84">
        <v>164.15655501000001</v>
      </c>
      <c r="F194" s="84">
        <v>164.15655501000001</v>
      </c>
    </row>
    <row r="195" spans="1:6" ht="12.75" customHeight="1" x14ac:dyDescent="0.2">
      <c r="A195" s="83" t="s">
        <v>161</v>
      </c>
      <c r="B195" s="83">
        <v>19</v>
      </c>
      <c r="C195" s="84">
        <v>767.36672364000003</v>
      </c>
      <c r="D195" s="84">
        <v>750.09809441000004</v>
      </c>
      <c r="E195" s="84">
        <v>155.55367946000001</v>
      </c>
      <c r="F195" s="84">
        <v>155.55367946000001</v>
      </c>
    </row>
    <row r="196" spans="1:6" ht="12.75" customHeight="1" x14ac:dyDescent="0.2">
      <c r="A196" s="83" t="s">
        <v>161</v>
      </c>
      <c r="B196" s="83">
        <v>20</v>
      </c>
      <c r="C196" s="84">
        <v>770.22650874999999</v>
      </c>
      <c r="D196" s="84">
        <v>752.79101999</v>
      </c>
      <c r="E196" s="84">
        <v>156.11213240000001</v>
      </c>
      <c r="F196" s="84">
        <v>156.11213240000001</v>
      </c>
    </row>
    <row r="197" spans="1:6" ht="12.75" customHeight="1" x14ac:dyDescent="0.2">
      <c r="A197" s="83" t="s">
        <v>161</v>
      </c>
      <c r="B197" s="83">
        <v>21</v>
      </c>
      <c r="C197" s="84">
        <v>790.44956677000005</v>
      </c>
      <c r="D197" s="84">
        <v>771.96117667999999</v>
      </c>
      <c r="E197" s="84">
        <v>160.08759698</v>
      </c>
      <c r="F197" s="84">
        <v>160.08759698</v>
      </c>
    </row>
    <row r="198" spans="1:6" ht="12.75" customHeight="1" x14ac:dyDescent="0.2">
      <c r="A198" s="83" t="s">
        <v>161</v>
      </c>
      <c r="B198" s="83">
        <v>22</v>
      </c>
      <c r="C198" s="84">
        <v>807.18017198999996</v>
      </c>
      <c r="D198" s="84">
        <v>791.25294841000004</v>
      </c>
      <c r="E198" s="84">
        <v>164.08828181999999</v>
      </c>
      <c r="F198" s="84">
        <v>164.08828181999999</v>
      </c>
    </row>
    <row r="199" spans="1:6" ht="12.75" customHeight="1" x14ac:dyDescent="0.2">
      <c r="A199" s="83" t="s">
        <v>161</v>
      </c>
      <c r="B199" s="83">
        <v>23</v>
      </c>
      <c r="C199" s="84">
        <v>814.78628925999999</v>
      </c>
      <c r="D199" s="84">
        <v>799.39682029000005</v>
      </c>
      <c r="E199" s="84">
        <v>165.77713990999999</v>
      </c>
      <c r="F199" s="84">
        <v>165.77713990999999</v>
      </c>
    </row>
    <row r="200" spans="1:6" ht="12.75" customHeight="1" x14ac:dyDescent="0.2">
      <c r="A200" s="83" t="s">
        <v>161</v>
      </c>
      <c r="B200" s="83">
        <v>24</v>
      </c>
      <c r="C200" s="84">
        <v>832.03610272000003</v>
      </c>
      <c r="D200" s="84">
        <v>815.67238995000002</v>
      </c>
      <c r="E200" s="84">
        <v>169.15233146</v>
      </c>
      <c r="F200" s="84">
        <v>169.15233146</v>
      </c>
    </row>
    <row r="201" spans="1:6" ht="12.75" customHeight="1" x14ac:dyDescent="0.2">
      <c r="A201" s="83" t="s">
        <v>162</v>
      </c>
      <c r="B201" s="83">
        <v>1</v>
      </c>
      <c r="C201" s="84">
        <v>865.54510605999997</v>
      </c>
      <c r="D201" s="84">
        <v>853.15418024999997</v>
      </c>
      <c r="E201" s="84">
        <v>176.92522202000001</v>
      </c>
      <c r="F201" s="84">
        <v>176.92522202000001</v>
      </c>
    </row>
    <row r="202" spans="1:6" ht="12.75" customHeight="1" x14ac:dyDescent="0.2">
      <c r="A202" s="83" t="s">
        <v>162</v>
      </c>
      <c r="B202" s="83">
        <v>2</v>
      </c>
      <c r="C202" s="84">
        <v>902.74300161999997</v>
      </c>
      <c r="D202" s="84">
        <v>885.04522727000005</v>
      </c>
      <c r="E202" s="84">
        <v>183.53871663000001</v>
      </c>
      <c r="F202" s="84">
        <v>183.53871663000001</v>
      </c>
    </row>
    <row r="203" spans="1:6" ht="12.75" customHeight="1" x14ac:dyDescent="0.2">
      <c r="A203" s="83" t="s">
        <v>162</v>
      </c>
      <c r="B203" s="83">
        <v>3</v>
      </c>
      <c r="C203" s="84">
        <v>921.81561808000004</v>
      </c>
      <c r="D203" s="84">
        <v>901.88647346000005</v>
      </c>
      <c r="E203" s="84">
        <v>187.03121691999999</v>
      </c>
      <c r="F203" s="84">
        <v>187.03121691999999</v>
      </c>
    </row>
    <row r="204" spans="1:6" ht="12.75" customHeight="1" x14ac:dyDescent="0.2">
      <c r="A204" s="83" t="s">
        <v>162</v>
      </c>
      <c r="B204" s="83">
        <v>4</v>
      </c>
      <c r="C204" s="84">
        <v>921.79437469000004</v>
      </c>
      <c r="D204" s="84">
        <v>902.95019044000003</v>
      </c>
      <c r="E204" s="84">
        <v>187.25180818000001</v>
      </c>
      <c r="F204" s="84">
        <v>187.25180818000001</v>
      </c>
    </row>
    <row r="205" spans="1:6" ht="12.75" customHeight="1" x14ac:dyDescent="0.2">
      <c r="A205" s="83" t="s">
        <v>162</v>
      </c>
      <c r="B205" s="83">
        <v>5</v>
      </c>
      <c r="C205" s="84">
        <v>916.31607205</v>
      </c>
      <c r="D205" s="84">
        <v>897.59039174999998</v>
      </c>
      <c r="E205" s="84">
        <v>186.14030502</v>
      </c>
      <c r="F205" s="84">
        <v>186.14030502</v>
      </c>
    </row>
    <row r="206" spans="1:6" ht="12.75" customHeight="1" x14ac:dyDescent="0.2">
      <c r="A206" s="83" t="s">
        <v>162</v>
      </c>
      <c r="B206" s="83">
        <v>6</v>
      </c>
      <c r="C206" s="84">
        <v>909.25314559000003</v>
      </c>
      <c r="D206" s="84">
        <v>891.64249256000005</v>
      </c>
      <c r="E206" s="84">
        <v>184.90684286999999</v>
      </c>
      <c r="F206" s="84">
        <v>184.90684286999999</v>
      </c>
    </row>
    <row r="207" spans="1:6" ht="12.75" customHeight="1" x14ac:dyDescent="0.2">
      <c r="A207" s="83" t="s">
        <v>162</v>
      </c>
      <c r="B207" s="83">
        <v>7</v>
      </c>
      <c r="C207" s="84">
        <v>895.85273313000005</v>
      </c>
      <c r="D207" s="84">
        <v>877.43833232999998</v>
      </c>
      <c r="E207" s="84">
        <v>181.96121561999999</v>
      </c>
      <c r="F207" s="84">
        <v>181.96121561999999</v>
      </c>
    </row>
    <row r="208" spans="1:6" ht="12.75" customHeight="1" x14ac:dyDescent="0.2">
      <c r="A208" s="83" t="s">
        <v>162</v>
      </c>
      <c r="B208" s="83">
        <v>8</v>
      </c>
      <c r="C208" s="84">
        <v>877.12558573000001</v>
      </c>
      <c r="D208" s="84">
        <v>856.88777708999999</v>
      </c>
      <c r="E208" s="84">
        <v>177.69948704999999</v>
      </c>
      <c r="F208" s="84">
        <v>177.69948704999999</v>
      </c>
    </row>
    <row r="209" spans="1:6" ht="12.75" customHeight="1" x14ac:dyDescent="0.2">
      <c r="A209" s="83" t="s">
        <v>162</v>
      </c>
      <c r="B209" s="83">
        <v>9</v>
      </c>
      <c r="C209" s="84">
        <v>854.30423714000005</v>
      </c>
      <c r="D209" s="84">
        <v>833.97754965000001</v>
      </c>
      <c r="E209" s="84">
        <v>172.94841489000001</v>
      </c>
      <c r="F209" s="84">
        <v>172.94841489000001</v>
      </c>
    </row>
    <row r="210" spans="1:6" ht="12.75" customHeight="1" x14ac:dyDescent="0.2">
      <c r="A210" s="83" t="s">
        <v>162</v>
      </c>
      <c r="B210" s="83">
        <v>10</v>
      </c>
      <c r="C210" s="84">
        <v>832.99232328999994</v>
      </c>
      <c r="D210" s="84">
        <v>816.66234787999997</v>
      </c>
      <c r="E210" s="84">
        <v>169.35762674</v>
      </c>
      <c r="F210" s="84">
        <v>169.35762674</v>
      </c>
    </row>
    <row r="211" spans="1:6" ht="12.75" customHeight="1" x14ac:dyDescent="0.2">
      <c r="A211" s="83" t="s">
        <v>162</v>
      </c>
      <c r="B211" s="83">
        <v>11</v>
      </c>
      <c r="C211" s="84">
        <v>799.21077266999998</v>
      </c>
      <c r="D211" s="84">
        <v>782.69195873000001</v>
      </c>
      <c r="E211" s="84">
        <v>162.31292277</v>
      </c>
      <c r="F211" s="84">
        <v>162.31292277</v>
      </c>
    </row>
    <row r="212" spans="1:6" ht="12.75" customHeight="1" x14ac:dyDescent="0.2">
      <c r="A212" s="83" t="s">
        <v>162</v>
      </c>
      <c r="B212" s="83">
        <v>12</v>
      </c>
      <c r="C212" s="84">
        <v>787.31727986999999</v>
      </c>
      <c r="D212" s="84">
        <v>769.94089606</v>
      </c>
      <c r="E212" s="84">
        <v>159.66863566999999</v>
      </c>
      <c r="F212" s="84">
        <v>159.66863566999999</v>
      </c>
    </row>
    <row r="213" spans="1:6" ht="12.75" customHeight="1" x14ac:dyDescent="0.2">
      <c r="A213" s="83" t="s">
        <v>162</v>
      </c>
      <c r="B213" s="83">
        <v>13</v>
      </c>
      <c r="C213" s="84">
        <v>794.13020015999996</v>
      </c>
      <c r="D213" s="84">
        <v>781.25427228000001</v>
      </c>
      <c r="E213" s="84">
        <v>162.01477854000001</v>
      </c>
      <c r="F213" s="84">
        <v>162.01477854000001</v>
      </c>
    </row>
    <row r="214" spans="1:6" ht="12.75" customHeight="1" x14ac:dyDescent="0.2">
      <c r="A214" s="83" t="s">
        <v>162</v>
      </c>
      <c r="B214" s="83">
        <v>14</v>
      </c>
      <c r="C214" s="84">
        <v>811.63177944999995</v>
      </c>
      <c r="D214" s="84">
        <v>794.52964902999997</v>
      </c>
      <c r="E214" s="84">
        <v>164.76779672999999</v>
      </c>
      <c r="F214" s="84">
        <v>164.76779672999999</v>
      </c>
    </row>
    <row r="215" spans="1:6" ht="12.75" customHeight="1" x14ac:dyDescent="0.2">
      <c r="A215" s="83" t="s">
        <v>162</v>
      </c>
      <c r="B215" s="83">
        <v>15</v>
      </c>
      <c r="C215" s="84">
        <v>816.28408332000004</v>
      </c>
      <c r="D215" s="84">
        <v>797.47404846999996</v>
      </c>
      <c r="E215" s="84">
        <v>165.37839976000001</v>
      </c>
      <c r="F215" s="84">
        <v>165.37839976000001</v>
      </c>
    </row>
    <row r="216" spans="1:6" ht="12.75" customHeight="1" x14ac:dyDescent="0.2">
      <c r="A216" s="83" t="s">
        <v>162</v>
      </c>
      <c r="B216" s="83">
        <v>16</v>
      </c>
      <c r="C216" s="84">
        <v>814.48866882000004</v>
      </c>
      <c r="D216" s="84">
        <v>800.44481489999998</v>
      </c>
      <c r="E216" s="84">
        <v>165.99447071</v>
      </c>
      <c r="F216" s="84">
        <v>165.99447071</v>
      </c>
    </row>
    <row r="217" spans="1:6" ht="12.75" customHeight="1" x14ac:dyDescent="0.2">
      <c r="A217" s="83" t="s">
        <v>162</v>
      </c>
      <c r="B217" s="83">
        <v>17</v>
      </c>
      <c r="C217" s="84">
        <v>819.7521577</v>
      </c>
      <c r="D217" s="84">
        <v>804.83269995000001</v>
      </c>
      <c r="E217" s="84">
        <v>166.90442057999999</v>
      </c>
      <c r="F217" s="84">
        <v>166.90442057999999</v>
      </c>
    </row>
    <row r="218" spans="1:6" ht="12.75" customHeight="1" x14ac:dyDescent="0.2">
      <c r="A218" s="83" t="s">
        <v>162</v>
      </c>
      <c r="B218" s="83">
        <v>18</v>
      </c>
      <c r="C218" s="84">
        <v>814.57719698999995</v>
      </c>
      <c r="D218" s="84">
        <v>801.76289199999997</v>
      </c>
      <c r="E218" s="84">
        <v>166.26781062000001</v>
      </c>
      <c r="F218" s="84">
        <v>166.26781062000001</v>
      </c>
    </row>
    <row r="219" spans="1:6" ht="12.75" customHeight="1" x14ac:dyDescent="0.2">
      <c r="A219" s="83" t="s">
        <v>162</v>
      </c>
      <c r="B219" s="83">
        <v>19</v>
      </c>
      <c r="C219" s="84">
        <v>832.38233672000001</v>
      </c>
      <c r="D219" s="84">
        <v>814.53391282999996</v>
      </c>
      <c r="E219" s="84">
        <v>168.91623659999999</v>
      </c>
      <c r="F219" s="84">
        <v>168.91623659999999</v>
      </c>
    </row>
    <row r="220" spans="1:6" ht="12.75" customHeight="1" x14ac:dyDescent="0.2">
      <c r="A220" s="83" t="s">
        <v>162</v>
      </c>
      <c r="B220" s="83">
        <v>20</v>
      </c>
      <c r="C220" s="84">
        <v>835.70617168000001</v>
      </c>
      <c r="D220" s="84">
        <v>818.22558125</v>
      </c>
      <c r="E220" s="84">
        <v>169.68180661</v>
      </c>
      <c r="F220" s="84">
        <v>169.68180661</v>
      </c>
    </row>
    <row r="221" spans="1:6" ht="12.75" customHeight="1" x14ac:dyDescent="0.2">
      <c r="A221" s="83" t="s">
        <v>162</v>
      </c>
      <c r="B221" s="83">
        <v>21</v>
      </c>
      <c r="C221" s="84">
        <v>812.73578703999999</v>
      </c>
      <c r="D221" s="84">
        <v>800.32009295</v>
      </c>
      <c r="E221" s="84">
        <v>165.96860615</v>
      </c>
      <c r="F221" s="84">
        <v>165.96860615</v>
      </c>
    </row>
    <row r="222" spans="1:6" ht="12.75" customHeight="1" x14ac:dyDescent="0.2">
      <c r="A222" s="83" t="s">
        <v>162</v>
      </c>
      <c r="B222" s="83">
        <v>22</v>
      </c>
      <c r="C222" s="84">
        <v>811.92089285999998</v>
      </c>
      <c r="D222" s="84">
        <v>795.29761731999997</v>
      </c>
      <c r="E222" s="84">
        <v>164.92705629</v>
      </c>
      <c r="F222" s="84">
        <v>164.92705629</v>
      </c>
    </row>
    <row r="223" spans="1:6" ht="12.75" customHeight="1" x14ac:dyDescent="0.2">
      <c r="A223" s="83" t="s">
        <v>162</v>
      </c>
      <c r="B223" s="83">
        <v>23</v>
      </c>
      <c r="C223" s="84">
        <v>810.13664388999996</v>
      </c>
      <c r="D223" s="84">
        <v>792.75736038000002</v>
      </c>
      <c r="E223" s="84">
        <v>164.40026344</v>
      </c>
      <c r="F223" s="84">
        <v>164.40026344</v>
      </c>
    </row>
    <row r="224" spans="1:6" ht="12.75" customHeight="1" x14ac:dyDescent="0.2">
      <c r="A224" s="83" t="s">
        <v>162</v>
      </c>
      <c r="B224" s="83">
        <v>24</v>
      </c>
      <c r="C224" s="84">
        <v>826.08440323000002</v>
      </c>
      <c r="D224" s="84">
        <v>815.90830871000003</v>
      </c>
      <c r="E224" s="84">
        <v>169.20125576999999</v>
      </c>
      <c r="F224" s="84">
        <v>169.20125576999999</v>
      </c>
    </row>
    <row r="225" spans="1:6" ht="12.75" customHeight="1" x14ac:dyDescent="0.2">
      <c r="A225" s="83" t="s">
        <v>163</v>
      </c>
      <c r="B225" s="83">
        <v>1</v>
      </c>
      <c r="C225" s="84">
        <v>874.06996939999999</v>
      </c>
      <c r="D225" s="84">
        <v>856.50739297999996</v>
      </c>
      <c r="E225" s="84">
        <v>177.62060384</v>
      </c>
      <c r="F225" s="84">
        <v>177.62060384</v>
      </c>
    </row>
    <row r="226" spans="1:6" ht="12.75" customHeight="1" x14ac:dyDescent="0.2">
      <c r="A226" s="83" t="s">
        <v>163</v>
      </c>
      <c r="B226" s="83">
        <v>2</v>
      </c>
      <c r="C226" s="84">
        <v>893.48009580999997</v>
      </c>
      <c r="D226" s="84">
        <v>875.33461377000003</v>
      </c>
      <c r="E226" s="84">
        <v>181.52495113000001</v>
      </c>
      <c r="F226" s="84">
        <v>181.52495113000001</v>
      </c>
    </row>
    <row r="227" spans="1:6" ht="12.75" customHeight="1" x14ac:dyDescent="0.2">
      <c r="A227" s="83" t="s">
        <v>163</v>
      </c>
      <c r="B227" s="83">
        <v>3</v>
      </c>
      <c r="C227" s="84">
        <v>909.67801200999997</v>
      </c>
      <c r="D227" s="84">
        <v>889.51536547000001</v>
      </c>
      <c r="E227" s="84">
        <v>184.46572397</v>
      </c>
      <c r="F227" s="84">
        <v>184.46572397</v>
      </c>
    </row>
    <row r="228" spans="1:6" ht="12.75" customHeight="1" x14ac:dyDescent="0.2">
      <c r="A228" s="83" t="s">
        <v>163</v>
      </c>
      <c r="B228" s="83">
        <v>4</v>
      </c>
      <c r="C228" s="84">
        <v>910.87891853999997</v>
      </c>
      <c r="D228" s="84">
        <v>895.45834583999999</v>
      </c>
      <c r="E228" s="84">
        <v>185.69816606000001</v>
      </c>
      <c r="F228" s="84">
        <v>185.69816606000001</v>
      </c>
    </row>
    <row r="229" spans="1:6" ht="12.75" customHeight="1" x14ac:dyDescent="0.2">
      <c r="A229" s="83" t="s">
        <v>163</v>
      </c>
      <c r="B229" s="83">
        <v>5</v>
      </c>
      <c r="C229" s="84">
        <v>903.93929826999999</v>
      </c>
      <c r="D229" s="84">
        <v>888.22288621999996</v>
      </c>
      <c r="E229" s="84">
        <v>184.19769249000001</v>
      </c>
      <c r="F229" s="84">
        <v>184.19769249000001</v>
      </c>
    </row>
    <row r="230" spans="1:6" ht="12.75" customHeight="1" x14ac:dyDescent="0.2">
      <c r="A230" s="83" t="s">
        <v>163</v>
      </c>
      <c r="B230" s="83">
        <v>6</v>
      </c>
      <c r="C230" s="84">
        <v>892.79603958999996</v>
      </c>
      <c r="D230" s="84">
        <v>876.99855442</v>
      </c>
      <c r="E230" s="84">
        <v>181.87001545999999</v>
      </c>
      <c r="F230" s="84">
        <v>181.87001545999999</v>
      </c>
    </row>
    <row r="231" spans="1:6" ht="12.75" customHeight="1" x14ac:dyDescent="0.2">
      <c r="A231" s="83" t="s">
        <v>163</v>
      </c>
      <c r="B231" s="83">
        <v>7</v>
      </c>
      <c r="C231" s="84">
        <v>873.05705551999995</v>
      </c>
      <c r="D231" s="84">
        <v>854.74564186999999</v>
      </c>
      <c r="E231" s="84">
        <v>177.25525579999999</v>
      </c>
      <c r="F231" s="84">
        <v>177.25525579999999</v>
      </c>
    </row>
    <row r="232" spans="1:6" ht="12.75" customHeight="1" x14ac:dyDescent="0.2">
      <c r="A232" s="83" t="s">
        <v>163</v>
      </c>
      <c r="B232" s="83">
        <v>8</v>
      </c>
      <c r="C232" s="84">
        <v>847.86130418000005</v>
      </c>
      <c r="D232" s="84">
        <v>831.80882392000001</v>
      </c>
      <c r="E232" s="84">
        <v>172.49866935</v>
      </c>
      <c r="F232" s="84">
        <v>172.49866935</v>
      </c>
    </row>
    <row r="233" spans="1:6" ht="12.75" customHeight="1" x14ac:dyDescent="0.2">
      <c r="A233" s="83" t="s">
        <v>163</v>
      </c>
      <c r="B233" s="83">
        <v>9</v>
      </c>
      <c r="C233" s="84">
        <v>821.40886332000002</v>
      </c>
      <c r="D233" s="84">
        <v>802.59315573000003</v>
      </c>
      <c r="E233" s="84">
        <v>166.43998887000001</v>
      </c>
      <c r="F233" s="84">
        <v>166.43998887000001</v>
      </c>
    </row>
    <row r="234" spans="1:6" ht="12.75" customHeight="1" x14ac:dyDescent="0.2">
      <c r="A234" s="83" t="s">
        <v>163</v>
      </c>
      <c r="B234" s="83">
        <v>10</v>
      </c>
      <c r="C234" s="84">
        <v>797.79208266000001</v>
      </c>
      <c r="D234" s="84">
        <v>782.02902231999997</v>
      </c>
      <c r="E234" s="84">
        <v>162.17544448000001</v>
      </c>
      <c r="F234" s="84">
        <v>162.17544448000001</v>
      </c>
    </row>
    <row r="235" spans="1:6" ht="12.75" customHeight="1" x14ac:dyDescent="0.2">
      <c r="A235" s="83" t="s">
        <v>163</v>
      </c>
      <c r="B235" s="83">
        <v>11</v>
      </c>
      <c r="C235" s="84">
        <v>794.98011532999999</v>
      </c>
      <c r="D235" s="84">
        <v>779.88345972000002</v>
      </c>
      <c r="E235" s="84">
        <v>161.73050247</v>
      </c>
      <c r="F235" s="84">
        <v>161.73050247</v>
      </c>
    </row>
    <row r="236" spans="1:6" ht="12.75" customHeight="1" x14ac:dyDescent="0.2">
      <c r="A236" s="83" t="s">
        <v>163</v>
      </c>
      <c r="B236" s="83">
        <v>12</v>
      </c>
      <c r="C236" s="84">
        <v>812.18592279999996</v>
      </c>
      <c r="D236" s="84">
        <v>795.31927992999999</v>
      </c>
      <c r="E236" s="84">
        <v>164.93154863999999</v>
      </c>
      <c r="F236" s="84">
        <v>164.93154863999999</v>
      </c>
    </row>
    <row r="237" spans="1:6" ht="12.75" customHeight="1" x14ac:dyDescent="0.2">
      <c r="A237" s="83" t="s">
        <v>163</v>
      </c>
      <c r="B237" s="83">
        <v>13</v>
      </c>
      <c r="C237" s="84">
        <v>825.11640820000002</v>
      </c>
      <c r="D237" s="84">
        <v>807.39703535000001</v>
      </c>
      <c r="E237" s="84">
        <v>167.43620677000001</v>
      </c>
      <c r="F237" s="84">
        <v>167.43620677000001</v>
      </c>
    </row>
    <row r="238" spans="1:6" ht="12.75" customHeight="1" x14ac:dyDescent="0.2">
      <c r="A238" s="83" t="s">
        <v>163</v>
      </c>
      <c r="B238" s="83">
        <v>14</v>
      </c>
      <c r="C238" s="84">
        <v>836.47054581999998</v>
      </c>
      <c r="D238" s="84">
        <v>819.03456304999997</v>
      </c>
      <c r="E238" s="84">
        <v>169.84957145999999</v>
      </c>
      <c r="F238" s="84">
        <v>169.84957145999999</v>
      </c>
    </row>
    <row r="239" spans="1:6" ht="12.75" customHeight="1" x14ac:dyDescent="0.2">
      <c r="A239" s="83" t="s">
        <v>163</v>
      </c>
      <c r="B239" s="83">
        <v>15</v>
      </c>
      <c r="C239" s="84">
        <v>845.56062710000003</v>
      </c>
      <c r="D239" s="84">
        <v>826.28571898999996</v>
      </c>
      <c r="E239" s="84">
        <v>171.35330010000001</v>
      </c>
      <c r="F239" s="84">
        <v>171.35330010000001</v>
      </c>
    </row>
    <row r="240" spans="1:6" ht="12.75" customHeight="1" x14ac:dyDescent="0.2">
      <c r="A240" s="83" t="s">
        <v>163</v>
      </c>
      <c r="B240" s="83">
        <v>16</v>
      </c>
      <c r="C240" s="84">
        <v>854.85778874000005</v>
      </c>
      <c r="D240" s="84">
        <v>833.39229330000001</v>
      </c>
      <c r="E240" s="84">
        <v>172.82704572</v>
      </c>
      <c r="F240" s="84">
        <v>172.82704572</v>
      </c>
    </row>
    <row r="241" spans="1:6" ht="12.75" customHeight="1" x14ac:dyDescent="0.2">
      <c r="A241" s="83" t="s">
        <v>163</v>
      </c>
      <c r="B241" s="83">
        <v>17</v>
      </c>
      <c r="C241" s="84">
        <v>848.29654952999999</v>
      </c>
      <c r="D241" s="84">
        <v>829.2215238</v>
      </c>
      <c r="E241" s="84">
        <v>171.96212079</v>
      </c>
      <c r="F241" s="84">
        <v>171.96212079</v>
      </c>
    </row>
    <row r="242" spans="1:6" ht="12.75" customHeight="1" x14ac:dyDescent="0.2">
      <c r="A242" s="83" t="s">
        <v>163</v>
      </c>
      <c r="B242" s="83">
        <v>18</v>
      </c>
      <c r="C242" s="84">
        <v>833.57055764999996</v>
      </c>
      <c r="D242" s="84">
        <v>822.82586573000003</v>
      </c>
      <c r="E242" s="84">
        <v>170.63580339999999</v>
      </c>
      <c r="F242" s="84">
        <v>170.63580339999999</v>
      </c>
    </row>
    <row r="243" spans="1:6" ht="12.75" customHeight="1" x14ac:dyDescent="0.2">
      <c r="A243" s="83" t="s">
        <v>163</v>
      </c>
      <c r="B243" s="83">
        <v>19</v>
      </c>
      <c r="C243" s="84">
        <v>833.96702603000006</v>
      </c>
      <c r="D243" s="84">
        <v>816.14252151999995</v>
      </c>
      <c r="E243" s="84">
        <v>169.2498263</v>
      </c>
      <c r="F243" s="84">
        <v>169.2498263</v>
      </c>
    </row>
    <row r="244" spans="1:6" ht="12.75" customHeight="1" x14ac:dyDescent="0.2">
      <c r="A244" s="83" t="s">
        <v>163</v>
      </c>
      <c r="B244" s="83">
        <v>20</v>
      </c>
      <c r="C244" s="84">
        <v>830.21619092000003</v>
      </c>
      <c r="D244" s="84">
        <v>813.0721413</v>
      </c>
      <c r="E244" s="84">
        <v>168.61309765999999</v>
      </c>
      <c r="F244" s="84">
        <v>168.61309765999999</v>
      </c>
    </row>
    <row r="245" spans="1:6" ht="12.75" customHeight="1" x14ac:dyDescent="0.2">
      <c r="A245" s="83" t="s">
        <v>163</v>
      </c>
      <c r="B245" s="83">
        <v>21</v>
      </c>
      <c r="C245" s="84">
        <v>832.16797460999999</v>
      </c>
      <c r="D245" s="84">
        <v>816.16663109000001</v>
      </c>
      <c r="E245" s="84">
        <v>169.25482608999999</v>
      </c>
      <c r="F245" s="84">
        <v>169.25482608999999</v>
      </c>
    </row>
    <row r="246" spans="1:6" ht="12.75" customHeight="1" x14ac:dyDescent="0.2">
      <c r="A246" s="83" t="s">
        <v>163</v>
      </c>
      <c r="B246" s="83">
        <v>22</v>
      </c>
      <c r="C246" s="84">
        <v>839.59383559000003</v>
      </c>
      <c r="D246" s="84">
        <v>821.55518629000005</v>
      </c>
      <c r="E246" s="84">
        <v>170.37229271999999</v>
      </c>
      <c r="F246" s="84">
        <v>170.37229271999999</v>
      </c>
    </row>
    <row r="247" spans="1:6" ht="12.75" customHeight="1" x14ac:dyDescent="0.2">
      <c r="A247" s="83" t="s">
        <v>163</v>
      </c>
      <c r="B247" s="83">
        <v>23</v>
      </c>
      <c r="C247" s="84">
        <v>835.59162761000005</v>
      </c>
      <c r="D247" s="84">
        <v>820.06312237999998</v>
      </c>
      <c r="E247" s="84">
        <v>170.06287180999999</v>
      </c>
      <c r="F247" s="84">
        <v>170.06287180999999</v>
      </c>
    </row>
    <row r="248" spans="1:6" ht="12.75" customHeight="1" x14ac:dyDescent="0.2">
      <c r="A248" s="83" t="s">
        <v>163</v>
      </c>
      <c r="B248" s="83">
        <v>24</v>
      </c>
      <c r="C248" s="84">
        <v>846.85241065000002</v>
      </c>
      <c r="D248" s="84">
        <v>832.58142255999996</v>
      </c>
      <c r="E248" s="84">
        <v>172.65888914999999</v>
      </c>
      <c r="F248" s="84">
        <v>172.65888914999999</v>
      </c>
    </row>
    <row r="249" spans="1:6" ht="12.75" customHeight="1" x14ac:dyDescent="0.2">
      <c r="A249" s="83" t="s">
        <v>164</v>
      </c>
      <c r="B249" s="83">
        <v>1</v>
      </c>
      <c r="C249" s="84">
        <v>907.14853314000004</v>
      </c>
      <c r="D249" s="84">
        <v>892.90294330999996</v>
      </c>
      <c r="E249" s="84">
        <v>185.16823235000001</v>
      </c>
      <c r="F249" s="84">
        <v>185.16823235000001</v>
      </c>
    </row>
    <row r="250" spans="1:6" ht="12.75" customHeight="1" x14ac:dyDescent="0.2">
      <c r="A250" s="83" t="s">
        <v>164</v>
      </c>
      <c r="B250" s="83">
        <v>2</v>
      </c>
      <c r="C250" s="84">
        <v>932.44683425999995</v>
      </c>
      <c r="D250" s="84">
        <v>915.58751486999995</v>
      </c>
      <c r="E250" s="84">
        <v>189.87250850000001</v>
      </c>
      <c r="F250" s="84">
        <v>189.87250850000001</v>
      </c>
    </row>
    <row r="251" spans="1:6" ht="12.75" customHeight="1" x14ac:dyDescent="0.2">
      <c r="A251" s="83" t="s">
        <v>164</v>
      </c>
      <c r="B251" s="83">
        <v>3</v>
      </c>
      <c r="C251" s="84">
        <v>946.81693557000006</v>
      </c>
      <c r="D251" s="84">
        <v>926.33301979999999</v>
      </c>
      <c r="E251" s="84">
        <v>192.10088748999999</v>
      </c>
      <c r="F251" s="84">
        <v>192.10088748999999</v>
      </c>
    </row>
    <row r="252" spans="1:6" ht="12.75" customHeight="1" x14ac:dyDescent="0.2">
      <c r="A252" s="83" t="s">
        <v>164</v>
      </c>
      <c r="B252" s="83">
        <v>4</v>
      </c>
      <c r="C252" s="84">
        <v>947.67052890000002</v>
      </c>
      <c r="D252" s="84">
        <v>930.74630006999996</v>
      </c>
      <c r="E252" s="84">
        <v>193.01610375999999</v>
      </c>
      <c r="F252" s="84">
        <v>193.01610375999999</v>
      </c>
    </row>
    <row r="253" spans="1:6" ht="12.75" customHeight="1" x14ac:dyDescent="0.2">
      <c r="A253" s="83" t="s">
        <v>164</v>
      </c>
      <c r="B253" s="83">
        <v>5</v>
      </c>
      <c r="C253" s="84">
        <v>940.78001742000004</v>
      </c>
      <c r="D253" s="84">
        <v>923.04172251</v>
      </c>
      <c r="E253" s="84">
        <v>191.41834555</v>
      </c>
      <c r="F253" s="84">
        <v>191.41834555</v>
      </c>
    </row>
    <row r="254" spans="1:6" ht="12.75" customHeight="1" x14ac:dyDescent="0.2">
      <c r="A254" s="83" t="s">
        <v>164</v>
      </c>
      <c r="B254" s="83">
        <v>6</v>
      </c>
      <c r="C254" s="84">
        <v>918.17997493999997</v>
      </c>
      <c r="D254" s="84">
        <v>903.97883881999996</v>
      </c>
      <c r="E254" s="84">
        <v>187.465127</v>
      </c>
      <c r="F254" s="84">
        <v>187.465127</v>
      </c>
    </row>
    <row r="255" spans="1:6" ht="12.75" customHeight="1" x14ac:dyDescent="0.2">
      <c r="A255" s="83" t="s">
        <v>164</v>
      </c>
      <c r="B255" s="83">
        <v>7</v>
      </c>
      <c r="C255" s="84">
        <v>888.30769927999995</v>
      </c>
      <c r="D255" s="84">
        <v>869.86129498000003</v>
      </c>
      <c r="E255" s="84">
        <v>180.38990641999999</v>
      </c>
      <c r="F255" s="84">
        <v>180.38990641999999</v>
      </c>
    </row>
    <row r="256" spans="1:6" ht="12.75" customHeight="1" x14ac:dyDescent="0.2">
      <c r="A256" s="83" t="s">
        <v>164</v>
      </c>
      <c r="B256" s="83">
        <v>8</v>
      </c>
      <c r="C256" s="84">
        <v>856.47202833999995</v>
      </c>
      <c r="D256" s="84">
        <v>839.89398924</v>
      </c>
      <c r="E256" s="84">
        <v>174.17535301000001</v>
      </c>
      <c r="F256" s="84">
        <v>174.17535301000001</v>
      </c>
    </row>
    <row r="257" spans="1:6" ht="12.75" customHeight="1" x14ac:dyDescent="0.2">
      <c r="A257" s="83" t="s">
        <v>164</v>
      </c>
      <c r="B257" s="83">
        <v>9</v>
      </c>
      <c r="C257" s="84">
        <v>830.28960068000004</v>
      </c>
      <c r="D257" s="84">
        <v>811.32336320000002</v>
      </c>
      <c r="E257" s="84">
        <v>168.25043994000001</v>
      </c>
      <c r="F257" s="84">
        <v>168.25043994000001</v>
      </c>
    </row>
    <row r="258" spans="1:6" ht="12.75" customHeight="1" x14ac:dyDescent="0.2">
      <c r="A258" s="83" t="s">
        <v>164</v>
      </c>
      <c r="B258" s="83">
        <v>10</v>
      </c>
      <c r="C258" s="84">
        <v>803.65962217000003</v>
      </c>
      <c r="D258" s="84">
        <v>788.22845748999998</v>
      </c>
      <c r="E258" s="84">
        <v>163.4610696</v>
      </c>
      <c r="F258" s="84">
        <v>163.4610696</v>
      </c>
    </row>
    <row r="259" spans="1:6" ht="12.75" customHeight="1" x14ac:dyDescent="0.2">
      <c r="A259" s="83" t="s">
        <v>164</v>
      </c>
      <c r="B259" s="83">
        <v>11</v>
      </c>
      <c r="C259" s="84">
        <v>814.48689299</v>
      </c>
      <c r="D259" s="84">
        <v>797.87412344999996</v>
      </c>
      <c r="E259" s="84">
        <v>165.46136641999999</v>
      </c>
      <c r="F259" s="84">
        <v>165.46136641999999</v>
      </c>
    </row>
    <row r="260" spans="1:6" ht="12.75" customHeight="1" x14ac:dyDescent="0.2">
      <c r="A260" s="83" t="s">
        <v>164</v>
      </c>
      <c r="B260" s="83">
        <v>12</v>
      </c>
      <c r="C260" s="84">
        <v>825.76631554000005</v>
      </c>
      <c r="D260" s="84">
        <v>808.60836601000005</v>
      </c>
      <c r="E260" s="84">
        <v>167.68740983999999</v>
      </c>
      <c r="F260" s="84">
        <v>167.68740983999999</v>
      </c>
    </row>
    <row r="261" spans="1:6" ht="12.75" customHeight="1" x14ac:dyDescent="0.2">
      <c r="A261" s="83" t="s">
        <v>164</v>
      </c>
      <c r="B261" s="83">
        <v>13</v>
      </c>
      <c r="C261" s="84">
        <v>843.21511810000004</v>
      </c>
      <c r="D261" s="84">
        <v>825.35326028999998</v>
      </c>
      <c r="E261" s="84">
        <v>171.15992888</v>
      </c>
      <c r="F261" s="84">
        <v>171.15992888</v>
      </c>
    </row>
    <row r="262" spans="1:6" ht="12.75" customHeight="1" x14ac:dyDescent="0.2">
      <c r="A262" s="83" t="s">
        <v>164</v>
      </c>
      <c r="B262" s="83">
        <v>14</v>
      </c>
      <c r="C262" s="84">
        <v>859.57822044</v>
      </c>
      <c r="D262" s="84">
        <v>842.38342924999995</v>
      </c>
      <c r="E262" s="84">
        <v>174.69160755999999</v>
      </c>
      <c r="F262" s="84">
        <v>174.69160755999999</v>
      </c>
    </row>
    <row r="263" spans="1:6" ht="12.75" customHeight="1" x14ac:dyDescent="0.2">
      <c r="A263" s="83" t="s">
        <v>164</v>
      </c>
      <c r="B263" s="83">
        <v>15</v>
      </c>
      <c r="C263" s="84">
        <v>868.46941534999996</v>
      </c>
      <c r="D263" s="84">
        <v>851.50747280999997</v>
      </c>
      <c r="E263" s="84">
        <v>176.58373148000001</v>
      </c>
      <c r="F263" s="84">
        <v>176.58373148000001</v>
      </c>
    </row>
    <row r="264" spans="1:6" ht="12.75" customHeight="1" x14ac:dyDescent="0.2">
      <c r="A264" s="83" t="s">
        <v>164</v>
      </c>
      <c r="B264" s="83">
        <v>16</v>
      </c>
      <c r="C264" s="84">
        <v>871.52293230999999</v>
      </c>
      <c r="D264" s="84">
        <v>857.72322065000003</v>
      </c>
      <c r="E264" s="84">
        <v>177.87273948000001</v>
      </c>
      <c r="F264" s="84">
        <v>177.87273948000001</v>
      </c>
    </row>
    <row r="265" spans="1:6" ht="12.75" customHeight="1" x14ac:dyDescent="0.2">
      <c r="A265" s="83" t="s">
        <v>164</v>
      </c>
      <c r="B265" s="83">
        <v>17</v>
      </c>
      <c r="C265" s="84">
        <v>869.84175163999998</v>
      </c>
      <c r="D265" s="84">
        <v>859.57523490000005</v>
      </c>
      <c r="E265" s="84">
        <v>178.25680609</v>
      </c>
      <c r="F265" s="84">
        <v>178.25680609</v>
      </c>
    </row>
    <row r="266" spans="1:6" ht="12.75" customHeight="1" x14ac:dyDescent="0.2">
      <c r="A266" s="83" t="s">
        <v>164</v>
      </c>
      <c r="B266" s="83">
        <v>18</v>
      </c>
      <c r="C266" s="84">
        <v>868.09754670999996</v>
      </c>
      <c r="D266" s="84">
        <v>848.50842432000002</v>
      </c>
      <c r="E266" s="84">
        <v>175.96179545000001</v>
      </c>
      <c r="F266" s="84">
        <v>175.96179545000001</v>
      </c>
    </row>
    <row r="267" spans="1:6" ht="12.75" customHeight="1" x14ac:dyDescent="0.2">
      <c r="A267" s="83" t="s">
        <v>164</v>
      </c>
      <c r="B267" s="83">
        <v>19</v>
      </c>
      <c r="C267" s="84">
        <v>835.99904002000005</v>
      </c>
      <c r="D267" s="84">
        <v>819.50825294000003</v>
      </c>
      <c r="E267" s="84">
        <v>169.94780421999999</v>
      </c>
      <c r="F267" s="84">
        <v>169.94780421999999</v>
      </c>
    </row>
    <row r="268" spans="1:6" ht="12.75" customHeight="1" x14ac:dyDescent="0.2">
      <c r="A268" s="83" t="s">
        <v>164</v>
      </c>
      <c r="B268" s="83">
        <v>20</v>
      </c>
      <c r="C268" s="84">
        <v>831.96758963000002</v>
      </c>
      <c r="D268" s="84">
        <v>817.31882401999997</v>
      </c>
      <c r="E268" s="84">
        <v>169.49376530999999</v>
      </c>
      <c r="F268" s="84">
        <v>169.49376530999999</v>
      </c>
    </row>
    <row r="269" spans="1:6" ht="12.75" customHeight="1" x14ac:dyDescent="0.2">
      <c r="A269" s="83" t="s">
        <v>164</v>
      </c>
      <c r="B269" s="83">
        <v>21</v>
      </c>
      <c r="C269" s="84">
        <v>837.52938906999998</v>
      </c>
      <c r="D269" s="84">
        <v>824.83561297999995</v>
      </c>
      <c r="E269" s="84">
        <v>171.05258033000001</v>
      </c>
      <c r="F269" s="84">
        <v>171.05258033000001</v>
      </c>
    </row>
    <row r="270" spans="1:6" ht="12.75" customHeight="1" x14ac:dyDescent="0.2">
      <c r="A270" s="83" t="s">
        <v>164</v>
      </c>
      <c r="B270" s="83">
        <v>22</v>
      </c>
      <c r="C270" s="84">
        <v>850.86421137000002</v>
      </c>
      <c r="D270" s="84">
        <v>836.80506996999998</v>
      </c>
      <c r="E270" s="84">
        <v>173.53477978000001</v>
      </c>
      <c r="F270" s="84">
        <v>173.53477978000001</v>
      </c>
    </row>
    <row r="271" spans="1:6" ht="12.75" customHeight="1" x14ac:dyDescent="0.2">
      <c r="A271" s="83" t="s">
        <v>164</v>
      </c>
      <c r="B271" s="83">
        <v>23</v>
      </c>
      <c r="C271" s="84">
        <v>874.57713517000002</v>
      </c>
      <c r="D271" s="84">
        <v>852.99784195999996</v>
      </c>
      <c r="E271" s="84">
        <v>176.89280092999999</v>
      </c>
      <c r="F271" s="84">
        <v>176.89280092999999</v>
      </c>
    </row>
    <row r="272" spans="1:6" ht="12.75" customHeight="1" x14ac:dyDescent="0.2">
      <c r="A272" s="83" t="s">
        <v>164</v>
      </c>
      <c r="B272" s="83">
        <v>24</v>
      </c>
      <c r="C272" s="84">
        <v>885.95145113000001</v>
      </c>
      <c r="D272" s="84">
        <v>864.32294306999995</v>
      </c>
      <c r="E272" s="84">
        <v>179.24137528</v>
      </c>
      <c r="F272" s="84">
        <v>179.24137528</v>
      </c>
    </row>
    <row r="273" spans="1:6" ht="12.75" customHeight="1" x14ac:dyDescent="0.2">
      <c r="A273" s="83" t="s">
        <v>165</v>
      </c>
      <c r="B273" s="83">
        <v>1</v>
      </c>
      <c r="C273" s="84">
        <v>873.65149292000001</v>
      </c>
      <c r="D273" s="84">
        <v>857.38309234999997</v>
      </c>
      <c r="E273" s="84">
        <v>177.80220442999999</v>
      </c>
      <c r="F273" s="84">
        <v>177.80220442999999</v>
      </c>
    </row>
    <row r="274" spans="1:6" ht="12.75" customHeight="1" x14ac:dyDescent="0.2">
      <c r="A274" s="83" t="s">
        <v>165</v>
      </c>
      <c r="B274" s="83">
        <v>2</v>
      </c>
      <c r="C274" s="84">
        <v>897.84688284000003</v>
      </c>
      <c r="D274" s="84">
        <v>877.99248587</v>
      </c>
      <c r="E274" s="84">
        <v>182.07613476</v>
      </c>
      <c r="F274" s="84">
        <v>182.07613476</v>
      </c>
    </row>
    <row r="275" spans="1:6" ht="12.75" customHeight="1" x14ac:dyDescent="0.2">
      <c r="A275" s="83" t="s">
        <v>165</v>
      </c>
      <c r="B275" s="83">
        <v>3</v>
      </c>
      <c r="C275" s="84">
        <v>907.71509958000001</v>
      </c>
      <c r="D275" s="84">
        <v>887.60603245000004</v>
      </c>
      <c r="E275" s="84">
        <v>184.06977072999999</v>
      </c>
      <c r="F275" s="84">
        <v>184.06977072999999</v>
      </c>
    </row>
    <row r="276" spans="1:6" ht="12.75" customHeight="1" x14ac:dyDescent="0.2">
      <c r="A276" s="83" t="s">
        <v>165</v>
      </c>
      <c r="B276" s="83">
        <v>4</v>
      </c>
      <c r="C276" s="84">
        <v>902.07854243999998</v>
      </c>
      <c r="D276" s="84">
        <v>889.93466343</v>
      </c>
      <c r="E276" s="84">
        <v>184.55267706000001</v>
      </c>
      <c r="F276" s="84">
        <v>184.55267706000001</v>
      </c>
    </row>
    <row r="277" spans="1:6" ht="12.75" customHeight="1" x14ac:dyDescent="0.2">
      <c r="A277" s="83" t="s">
        <v>165</v>
      </c>
      <c r="B277" s="83">
        <v>5</v>
      </c>
      <c r="C277" s="84">
        <v>892.88981235000006</v>
      </c>
      <c r="D277" s="84">
        <v>881.79264861000001</v>
      </c>
      <c r="E277" s="84">
        <v>182.86420408000001</v>
      </c>
      <c r="F277" s="84">
        <v>182.86420408000001</v>
      </c>
    </row>
    <row r="278" spans="1:6" ht="12.75" customHeight="1" x14ac:dyDescent="0.2">
      <c r="A278" s="83" t="s">
        <v>165</v>
      </c>
      <c r="B278" s="83">
        <v>6</v>
      </c>
      <c r="C278" s="84">
        <v>878.51443812000002</v>
      </c>
      <c r="D278" s="84">
        <v>865.63809841</v>
      </c>
      <c r="E278" s="84">
        <v>179.51410928000001</v>
      </c>
      <c r="F278" s="84">
        <v>179.51410928000001</v>
      </c>
    </row>
    <row r="279" spans="1:6" ht="12.75" customHeight="1" x14ac:dyDescent="0.2">
      <c r="A279" s="83" t="s">
        <v>165</v>
      </c>
      <c r="B279" s="83">
        <v>7</v>
      </c>
      <c r="C279" s="84">
        <v>855.61169541000004</v>
      </c>
      <c r="D279" s="84">
        <v>839.21648353</v>
      </c>
      <c r="E279" s="84">
        <v>174.03485337999999</v>
      </c>
      <c r="F279" s="84">
        <v>174.03485337999999</v>
      </c>
    </row>
    <row r="280" spans="1:6" ht="12.75" customHeight="1" x14ac:dyDescent="0.2">
      <c r="A280" s="83" t="s">
        <v>165</v>
      </c>
      <c r="B280" s="83">
        <v>8</v>
      </c>
      <c r="C280" s="84">
        <v>822.31320355000003</v>
      </c>
      <c r="D280" s="84">
        <v>810.58567844000004</v>
      </c>
      <c r="E280" s="84">
        <v>168.09746050999999</v>
      </c>
      <c r="F280" s="84">
        <v>168.09746050999999</v>
      </c>
    </row>
    <row r="281" spans="1:6" ht="12.75" customHeight="1" x14ac:dyDescent="0.2">
      <c r="A281" s="83" t="s">
        <v>165</v>
      </c>
      <c r="B281" s="83">
        <v>9</v>
      </c>
      <c r="C281" s="84">
        <v>811.35736507000001</v>
      </c>
      <c r="D281" s="84">
        <v>792.49003831000005</v>
      </c>
      <c r="E281" s="84">
        <v>164.34482678000001</v>
      </c>
      <c r="F281" s="84">
        <v>164.34482678000001</v>
      </c>
    </row>
    <row r="282" spans="1:6" ht="12.75" customHeight="1" x14ac:dyDescent="0.2">
      <c r="A282" s="83" t="s">
        <v>165</v>
      </c>
      <c r="B282" s="83">
        <v>10</v>
      </c>
      <c r="C282" s="84">
        <v>792.51890047999996</v>
      </c>
      <c r="D282" s="84">
        <v>776.18052350999994</v>
      </c>
      <c r="E282" s="84">
        <v>160.96259577000001</v>
      </c>
      <c r="F282" s="84">
        <v>160.96259577000001</v>
      </c>
    </row>
    <row r="283" spans="1:6" ht="12.75" customHeight="1" x14ac:dyDescent="0.2">
      <c r="A283" s="83" t="s">
        <v>165</v>
      </c>
      <c r="B283" s="83">
        <v>11</v>
      </c>
      <c r="C283" s="84">
        <v>803.04760570999997</v>
      </c>
      <c r="D283" s="84">
        <v>785.83173206000004</v>
      </c>
      <c r="E283" s="84">
        <v>162.96404200000001</v>
      </c>
      <c r="F283" s="84">
        <v>162.96404200000001</v>
      </c>
    </row>
    <row r="284" spans="1:6" ht="12.75" customHeight="1" x14ac:dyDescent="0.2">
      <c r="A284" s="83" t="s">
        <v>165</v>
      </c>
      <c r="B284" s="83">
        <v>12</v>
      </c>
      <c r="C284" s="84">
        <v>820.57600694999996</v>
      </c>
      <c r="D284" s="84">
        <v>802.65415059999998</v>
      </c>
      <c r="E284" s="84">
        <v>166.45263785</v>
      </c>
      <c r="F284" s="84">
        <v>166.45263785</v>
      </c>
    </row>
    <row r="285" spans="1:6" ht="12.75" customHeight="1" x14ac:dyDescent="0.2">
      <c r="A285" s="83" t="s">
        <v>165</v>
      </c>
      <c r="B285" s="83">
        <v>13</v>
      </c>
      <c r="C285" s="84">
        <v>841.21639605999997</v>
      </c>
      <c r="D285" s="84">
        <v>822.11633033999999</v>
      </c>
      <c r="E285" s="84">
        <v>170.48866153</v>
      </c>
      <c r="F285" s="84">
        <v>170.48866153</v>
      </c>
    </row>
    <row r="286" spans="1:6" ht="12.75" customHeight="1" x14ac:dyDescent="0.2">
      <c r="A286" s="83" t="s">
        <v>165</v>
      </c>
      <c r="B286" s="83">
        <v>14</v>
      </c>
      <c r="C286" s="84">
        <v>869.16921540999999</v>
      </c>
      <c r="D286" s="84">
        <v>851.31959986000004</v>
      </c>
      <c r="E286" s="84">
        <v>176.54477080000001</v>
      </c>
      <c r="F286" s="84">
        <v>176.54477080000001</v>
      </c>
    </row>
    <row r="287" spans="1:6" ht="12.75" customHeight="1" x14ac:dyDescent="0.2">
      <c r="A287" s="83" t="s">
        <v>165</v>
      </c>
      <c r="B287" s="83">
        <v>15</v>
      </c>
      <c r="C287" s="84">
        <v>891.38557660000004</v>
      </c>
      <c r="D287" s="84">
        <v>871.26414936000003</v>
      </c>
      <c r="E287" s="84">
        <v>180.68082724999999</v>
      </c>
      <c r="F287" s="84">
        <v>180.68082724999999</v>
      </c>
    </row>
    <row r="288" spans="1:6" ht="12.75" customHeight="1" x14ac:dyDescent="0.2">
      <c r="A288" s="83" t="s">
        <v>165</v>
      </c>
      <c r="B288" s="83">
        <v>16</v>
      </c>
      <c r="C288" s="84">
        <v>901.18370454000001</v>
      </c>
      <c r="D288" s="84">
        <v>880.30878117999998</v>
      </c>
      <c r="E288" s="84">
        <v>182.55648294</v>
      </c>
      <c r="F288" s="84">
        <v>182.55648294</v>
      </c>
    </row>
    <row r="289" spans="1:6" ht="12.75" customHeight="1" x14ac:dyDescent="0.2">
      <c r="A289" s="83" t="s">
        <v>165</v>
      </c>
      <c r="B289" s="83">
        <v>17</v>
      </c>
      <c r="C289" s="84">
        <v>883.03580966000004</v>
      </c>
      <c r="D289" s="84">
        <v>860.28106362000005</v>
      </c>
      <c r="E289" s="84">
        <v>178.40317927999999</v>
      </c>
      <c r="F289" s="84">
        <v>178.40317927999999</v>
      </c>
    </row>
    <row r="290" spans="1:6" ht="12.75" customHeight="1" x14ac:dyDescent="0.2">
      <c r="A290" s="83" t="s">
        <v>165</v>
      </c>
      <c r="B290" s="83">
        <v>18</v>
      </c>
      <c r="C290" s="84">
        <v>854.29545603999998</v>
      </c>
      <c r="D290" s="84">
        <v>834.87488087999998</v>
      </c>
      <c r="E290" s="84">
        <v>173.13450144999999</v>
      </c>
      <c r="F290" s="84">
        <v>173.13450144999999</v>
      </c>
    </row>
    <row r="291" spans="1:6" ht="12.75" customHeight="1" x14ac:dyDescent="0.2">
      <c r="A291" s="83" t="s">
        <v>165</v>
      </c>
      <c r="B291" s="83">
        <v>19</v>
      </c>
      <c r="C291" s="84">
        <v>830.34276322000005</v>
      </c>
      <c r="D291" s="84">
        <v>811.02706921000004</v>
      </c>
      <c r="E291" s="84">
        <v>168.18899515000001</v>
      </c>
      <c r="F291" s="84">
        <v>168.18899515000001</v>
      </c>
    </row>
    <row r="292" spans="1:6" ht="12.75" customHeight="1" x14ac:dyDescent="0.2">
      <c r="A292" s="83" t="s">
        <v>165</v>
      </c>
      <c r="B292" s="83">
        <v>20</v>
      </c>
      <c r="C292" s="84">
        <v>828.40807426000003</v>
      </c>
      <c r="D292" s="84">
        <v>807.01195075999999</v>
      </c>
      <c r="E292" s="84">
        <v>167.35634877999999</v>
      </c>
      <c r="F292" s="84">
        <v>167.35634877999999</v>
      </c>
    </row>
    <row r="293" spans="1:6" ht="12.75" customHeight="1" x14ac:dyDescent="0.2">
      <c r="A293" s="83" t="s">
        <v>165</v>
      </c>
      <c r="B293" s="83">
        <v>21</v>
      </c>
      <c r="C293" s="84">
        <v>832.57687601999999</v>
      </c>
      <c r="D293" s="84">
        <v>810.37029544999996</v>
      </c>
      <c r="E293" s="84">
        <v>168.05279486000001</v>
      </c>
      <c r="F293" s="84">
        <v>168.05279486000001</v>
      </c>
    </row>
    <row r="294" spans="1:6" ht="12.75" customHeight="1" x14ac:dyDescent="0.2">
      <c r="A294" s="83" t="s">
        <v>165</v>
      </c>
      <c r="B294" s="83">
        <v>22</v>
      </c>
      <c r="C294" s="84">
        <v>845.95717266999998</v>
      </c>
      <c r="D294" s="84">
        <v>825.56403425999997</v>
      </c>
      <c r="E294" s="84">
        <v>171.20363871999999</v>
      </c>
      <c r="F294" s="84">
        <v>171.20363871999999</v>
      </c>
    </row>
    <row r="295" spans="1:6" ht="12.75" customHeight="1" x14ac:dyDescent="0.2">
      <c r="A295" s="83" t="s">
        <v>165</v>
      </c>
      <c r="B295" s="83">
        <v>23</v>
      </c>
      <c r="C295" s="84">
        <v>856.41148369999996</v>
      </c>
      <c r="D295" s="84">
        <v>837.26089053999999</v>
      </c>
      <c r="E295" s="84">
        <v>173.62930684</v>
      </c>
      <c r="F295" s="84">
        <v>173.62930684</v>
      </c>
    </row>
    <row r="296" spans="1:6" ht="12.75" customHeight="1" x14ac:dyDescent="0.2">
      <c r="A296" s="83" t="s">
        <v>165</v>
      </c>
      <c r="B296" s="83">
        <v>24</v>
      </c>
      <c r="C296" s="84">
        <v>858.24986314</v>
      </c>
      <c r="D296" s="84">
        <v>838.97333234999996</v>
      </c>
      <c r="E296" s="84">
        <v>173.98442922000001</v>
      </c>
      <c r="F296" s="84">
        <v>173.98442922000001</v>
      </c>
    </row>
    <row r="297" spans="1:6" ht="12.75" customHeight="1" x14ac:dyDescent="0.2">
      <c r="A297" s="83" t="s">
        <v>166</v>
      </c>
      <c r="B297" s="83">
        <v>1</v>
      </c>
      <c r="C297" s="84">
        <v>859.44856477999997</v>
      </c>
      <c r="D297" s="84">
        <v>845.09200605000001</v>
      </c>
      <c r="E297" s="84">
        <v>175.25330621000001</v>
      </c>
      <c r="F297" s="84">
        <v>175.25330621000001</v>
      </c>
    </row>
    <row r="298" spans="1:6" ht="12.75" customHeight="1" x14ac:dyDescent="0.2">
      <c r="A298" s="83" t="s">
        <v>166</v>
      </c>
      <c r="B298" s="83">
        <v>2</v>
      </c>
      <c r="C298" s="84">
        <v>855.14037668000003</v>
      </c>
      <c r="D298" s="84">
        <v>835.67776694999998</v>
      </c>
      <c r="E298" s="84">
        <v>173.30100218000001</v>
      </c>
      <c r="F298" s="84">
        <v>173.30100218000001</v>
      </c>
    </row>
    <row r="299" spans="1:6" ht="12.75" customHeight="1" x14ac:dyDescent="0.2">
      <c r="A299" s="83" t="s">
        <v>166</v>
      </c>
      <c r="B299" s="83">
        <v>3</v>
      </c>
      <c r="C299" s="84">
        <v>871.00656621999997</v>
      </c>
      <c r="D299" s="84">
        <v>850.93584238000005</v>
      </c>
      <c r="E299" s="84">
        <v>176.46518803000001</v>
      </c>
      <c r="F299" s="84">
        <v>176.46518803000001</v>
      </c>
    </row>
    <row r="300" spans="1:6" ht="12.75" customHeight="1" x14ac:dyDescent="0.2">
      <c r="A300" s="83" t="s">
        <v>166</v>
      </c>
      <c r="B300" s="83">
        <v>4</v>
      </c>
      <c r="C300" s="84">
        <v>868.27508354999998</v>
      </c>
      <c r="D300" s="84">
        <v>854.38479272999996</v>
      </c>
      <c r="E300" s="84">
        <v>177.18042370000001</v>
      </c>
      <c r="F300" s="84">
        <v>177.18042370000001</v>
      </c>
    </row>
    <row r="301" spans="1:6" ht="12.75" customHeight="1" x14ac:dyDescent="0.2">
      <c r="A301" s="83" t="s">
        <v>166</v>
      </c>
      <c r="B301" s="83">
        <v>5</v>
      </c>
      <c r="C301" s="84">
        <v>861.61988465000002</v>
      </c>
      <c r="D301" s="84">
        <v>850.10646794000002</v>
      </c>
      <c r="E301" s="84">
        <v>176.29319419000001</v>
      </c>
      <c r="F301" s="84">
        <v>176.29319419000001</v>
      </c>
    </row>
    <row r="302" spans="1:6" ht="12.75" customHeight="1" x14ac:dyDescent="0.2">
      <c r="A302" s="83" t="s">
        <v>166</v>
      </c>
      <c r="B302" s="83">
        <v>6</v>
      </c>
      <c r="C302" s="84">
        <v>848.81971771999997</v>
      </c>
      <c r="D302" s="84">
        <v>838.80747282000004</v>
      </c>
      <c r="E302" s="84">
        <v>173.95003363999999</v>
      </c>
      <c r="F302" s="84">
        <v>173.95003363999999</v>
      </c>
    </row>
    <row r="303" spans="1:6" ht="12.75" customHeight="1" x14ac:dyDescent="0.2">
      <c r="A303" s="83" t="s">
        <v>166</v>
      </c>
      <c r="B303" s="83">
        <v>7</v>
      </c>
      <c r="C303" s="84">
        <v>830.71871361000001</v>
      </c>
      <c r="D303" s="84">
        <v>812.7261254</v>
      </c>
      <c r="E303" s="84">
        <v>168.54134164999999</v>
      </c>
      <c r="F303" s="84">
        <v>168.54134164999999</v>
      </c>
    </row>
    <row r="304" spans="1:6" ht="12.75" customHeight="1" x14ac:dyDescent="0.2">
      <c r="A304" s="83" t="s">
        <v>166</v>
      </c>
      <c r="B304" s="83">
        <v>8</v>
      </c>
      <c r="C304" s="84">
        <v>813.14121728999999</v>
      </c>
      <c r="D304" s="84">
        <v>801.66795563000005</v>
      </c>
      <c r="E304" s="84">
        <v>166.24812291999999</v>
      </c>
      <c r="F304" s="84">
        <v>166.24812291999999</v>
      </c>
    </row>
    <row r="305" spans="1:6" ht="12.75" customHeight="1" x14ac:dyDescent="0.2">
      <c r="A305" s="83" t="s">
        <v>166</v>
      </c>
      <c r="B305" s="83">
        <v>9</v>
      </c>
      <c r="C305" s="84">
        <v>833.94096275000004</v>
      </c>
      <c r="D305" s="84">
        <v>814.65262130999997</v>
      </c>
      <c r="E305" s="84">
        <v>168.9408541</v>
      </c>
      <c r="F305" s="84">
        <v>168.9408541</v>
      </c>
    </row>
    <row r="306" spans="1:6" ht="12.75" customHeight="1" x14ac:dyDescent="0.2">
      <c r="A306" s="83" t="s">
        <v>166</v>
      </c>
      <c r="B306" s="83">
        <v>10</v>
      </c>
      <c r="C306" s="84">
        <v>837.61456378000003</v>
      </c>
      <c r="D306" s="84">
        <v>821.59469975000002</v>
      </c>
      <c r="E306" s="84">
        <v>170.38048692999999</v>
      </c>
      <c r="F306" s="84">
        <v>170.38048692999999</v>
      </c>
    </row>
    <row r="307" spans="1:6" ht="12.75" customHeight="1" x14ac:dyDescent="0.2">
      <c r="A307" s="83" t="s">
        <v>166</v>
      </c>
      <c r="B307" s="83">
        <v>11</v>
      </c>
      <c r="C307" s="84">
        <v>833.52318446000004</v>
      </c>
      <c r="D307" s="84">
        <v>817.97202608999999</v>
      </c>
      <c r="E307" s="84">
        <v>169.6292249</v>
      </c>
      <c r="F307" s="84">
        <v>169.6292249</v>
      </c>
    </row>
    <row r="308" spans="1:6" ht="12.75" customHeight="1" x14ac:dyDescent="0.2">
      <c r="A308" s="83" t="s">
        <v>166</v>
      </c>
      <c r="B308" s="83">
        <v>12</v>
      </c>
      <c r="C308" s="84">
        <v>818.38346574000002</v>
      </c>
      <c r="D308" s="84">
        <v>802.59498254000005</v>
      </c>
      <c r="E308" s="84">
        <v>166.44036771</v>
      </c>
      <c r="F308" s="84">
        <v>166.44036771</v>
      </c>
    </row>
    <row r="309" spans="1:6" ht="12.75" customHeight="1" x14ac:dyDescent="0.2">
      <c r="A309" s="83" t="s">
        <v>166</v>
      </c>
      <c r="B309" s="83">
        <v>13</v>
      </c>
      <c r="C309" s="84">
        <v>815.40993750999996</v>
      </c>
      <c r="D309" s="84">
        <v>799.63658269999996</v>
      </c>
      <c r="E309" s="84">
        <v>165.82686131</v>
      </c>
      <c r="F309" s="84">
        <v>165.82686131</v>
      </c>
    </row>
    <row r="310" spans="1:6" ht="12.75" customHeight="1" x14ac:dyDescent="0.2">
      <c r="A310" s="83" t="s">
        <v>166</v>
      </c>
      <c r="B310" s="83">
        <v>14</v>
      </c>
      <c r="C310" s="84">
        <v>817.77245633999996</v>
      </c>
      <c r="D310" s="84">
        <v>800.24610514999995</v>
      </c>
      <c r="E310" s="84">
        <v>165.95326273000001</v>
      </c>
      <c r="F310" s="84">
        <v>165.95326273000001</v>
      </c>
    </row>
    <row r="311" spans="1:6" ht="12.75" customHeight="1" x14ac:dyDescent="0.2">
      <c r="A311" s="83" t="s">
        <v>166</v>
      </c>
      <c r="B311" s="83">
        <v>15</v>
      </c>
      <c r="C311" s="84">
        <v>818.11595600999999</v>
      </c>
      <c r="D311" s="84">
        <v>798.78884452</v>
      </c>
      <c r="E311" s="84">
        <v>165.65105925</v>
      </c>
      <c r="F311" s="84">
        <v>165.65105925</v>
      </c>
    </row>
    <row r="312" spans="1:6" ht="12.75" customHeight="1" x14ac:dyDescent="0.2">
      <c r="A312" s="83" t="s">
        <v>166</v>
      </c>
      <c r="B312" s="83">
        <v>16</v>
      </c>
      <c r="C312" s="84">
        <v>815.56826408999996</v>
      </c>
      <c r="D312" s="84">
        <v>796.42901644999995</v>
      </c>
      <c r="E312" s="84">
        <v>165.16168334</v>
      </c>
      <c r="F312" s="84">
        <v>165.16168334</v>
      </c>
    </row>
    <row r="313" spans="1:6" ht="12.75" customHeight="1" x14ac:dyDescent="0.2">
      <c r="A313" s="83" t="s">
        <v>166</v>
      </c>
      <c r="B313" s="83">
        <v>17</v>
      </c>
      <c r="C313" s="84">
        <v>812.28574737999998</v>
      </c>
      <c r="D313" s="84">
        <v>794.63903917000005</v>
      </c>
      <c r="E313" s="84">
        <v>164.79048182</v>
      </c>
      <c r="F313" s="84">
        <v>164.79048182</v>
      </c>
    </row>
    <row r="314" spans="1:6" ht="12.75" customHeight="1" x14ac:dyDescent="0.2">
      <c r="A314" s="83" t="s">
        <v>166</v>
      </c>
      <c r="B314" s="83">
        <v>18</v>
      </c>
      <c r="C314" s="84">
        <v>816.59971829000006</v>
      </c>
      <c r="D314" s="84">
        <v>797.85439775999998</v>
      </c>
      <c r="E314" s="84">
        <v>165.45727575000001</v>
      </c>
      <c r="F314" s="84">
        <v>165.45727575000001</v>
      </c>
    </row>
    <row r="315" spans="1:6" ht="12.75" customHeight="1" x14ac:dyDescent="0.2">
      <c r="A315" s="83" t="s">
        <v>166</v>
      </c>
      <c r="B315" s="83">
        <v>19</v>
      </c>
      <c r="C315" s="84">
        <v>813.59972775000006</v>
      </c>
      <c r="D315" s="84">
        <v>801.90729363000003</v>
      </c>
      <c r="E315" s="84">
        <v>166.29775631000001</v>
      </c>
      <c r="F315" s="84">
        <v>166.29775631000001</v>
      </c>
    </row>
    <row r="316" spans="1:6" ht="12.75" customHeight="1" x14ac:dyDescent="0.2">
      <c r="A316" s="83" t="s">
        <v>166</v>
      </c>
      <c r="B316" s="83">
        <v>20</v>
      </c>
      <c r="C316" s="84">
        <v>827.75696158000005</v>
      </c>
      <c r="D316" s="84">
        <v>808.88425423000001</v>
      </c>
      <c r="E316" s="84">
        <v>167.74462292999999</v>
      </c>
      <c r="F316" s="84">
        <v>167.74462292999999</v>
      </c>
    </row>
    <row r="317" spans="1:6" ht="12.75" customHeight="1" x14ac:dyDescent="0.2">
      <c r="A317" s="83" t="s">
        <v>166</v>
      </c>
      <c r="B317" s="83">
        <v>21</v>
      </c>
      <c r="C317" s="84">
        <v>811.38672283999995</v>
      </c>
      <c r="D317" s="84">
        <v>792.38544801</v>
      </c>
      <c r="E317" s="84">
        <v>164.32313708000001</v>
      </c>
      <c r="F317" s="84">
        <v>164.32313708000001</v>
      </c>
    </row>
    <row r="318" spans="1:6" ht="12.75" customHeight="1" x14ac:dyDescent="0.2">
      <c r="A318" s="83" t="s">
        <v>166</v>
      </c>
      <c r="B318" s="83">
        <v>22</v>
      </c>
      <c r="C318" s="84">
        <v>808.96695390000002</v>
      </c>
      <c r="D318" s="84">
        <v>794.86869381999998</v>
      </c>
      <c r="E318" s="84">
        <v>164.83810708999999</v>
      </c>
      <c r="F318" s="84">
        <v>164.83810708999999</v>
      </c>
    </row>
    <row r="319" spans="1:6" ht="12.75" customHeight="1" x14ac:dyDescent="0.2">
      <c r="A319" s="83" t="s">
        <v>166</v>
      </c>
      <c r="B319" s="83">
        <v>23</v>
      </c>
      <c r="C319" s="84">
        <v>795.33269103999999</v>
      </c>
      <c r="D319" s="84">
        <v>784.29388991999997</v>
      </c>
      <c r="E319" s="84">
        <v>162.64512771</v>
      </c>
      <c r="F319" s="84">
        <v>162.64512771</v>
      </c>
    </row>
    <row r="320" spans="1:6" ht="12.75" customHeight="1" x14ac:dyDescent="0.2">
      <c r="A320" s="83" t="s">
        <v>166</v>
      </c>
      <c r="B320" s="83">
        <v>24</v>
      </c>
      <c r="C320" s="84">
        <v>791.58111480000002</v>
      </c>
      <c r="D320" s="84">
        <v>779.64443701000005</v>
      </c>
      <c r="E320" s="84">
        <v>161.68093447000001</v>
      </c>
      <c r="F320" s="84">
        <v>161.68093447000001</v>
      </c>
    </row>
    <row r="321" spans="1:6" ht="12.75" customHeight="1" x14ac:dyDescent="0.2">
      <c r="A321" s="83" t="s">
        <v>167</v>
      </c>
      <c r="B321" s="83">
        <v>1</v>
      </c>
      <c r="C321" s="84">
        <v>830.43215660999999</v>
      </c>
      <c r="D321" s="84">
        <v>820.18123133999995</v>
      </c>
      <c r="E321" s="84">
        <v>170.08736499</v>
      </c>
      <c r="F321" s="84">
        <v>170.08736499</v>
      </c>
    </row>
    <row r="322" spans="1:6" ht="12.75" customHeight="1" x14ac:dyDescent="0.2">
      <c r="A322" s="83" t="s">
        <v>167</v>
      </c>
      <c r="B322" s="83">
        <v>2</v>
      </c>
      <c r="C322" s="84">
        <v>853.99851989000001</v>
      </c>
      <c r="D322" s="84">
        <v>837.16504466000004</v>
      </c>
      <c r="E322" s="84">
        <v>173.60943053</v>
      </c>
      <c r="F322" s="84">
        <v>173.60943053</v>
      </c>
    </row>
    <row r="323" spans="1:6" ht="12.75" customHeight="1" x14ac:dyDescent="0.2">
      <c r="A323" s="83" t="s">
        <v>167</v>
      </c>
      <c r="B323" s="83">
        <v>3</v>
      </c>
      <c r="C323" s="84">
        <v>869.61554220999994</v>
      </c>
      <c r="D323" s="84">
        <v>849.41118491999998</v>
      </c>
      <c r="E323" s="84">
        <v>176.14900793999999</v>
      </c>
      <c r="F323" s="84">
        <v>176.14900793999999</v>
      </c>
    </row>
    <row r="324" spans="1:6" ht="12.75" customHeight="1" x14ac:dyDescent="0.2">
      <c r="A324" s="83" t="s">
        <v>167</v>
      </c>
      <c r="B324" s="83">
        <v>4</v>
      </c>
      <c r="C324" s="84">
        <v>880.19882481000002</v>
      </c>
      <c r="D324" s="84">
        <v>859.70412216</v>
      </c>
      <c r="E324" s="84">
        <v>178.28353444000001</v>
      </c>
      <c r="F324" s="84">
        <v>178.28353444000001</v>
      </c>
    </row>
    <row r="325" spans="1:6" ht="12.75" customHeight="1" x14ac:dyDescent="0.2">
      <c r="A325" s="83" t="s">
        <v>167</v>
      </c>
      <c r="B325" s="83">
        <v>5</v>
      </c>
      <c r="C325" s="84">
        <v>870.07183903999999</v>
      </c>
      <c r="D325" s="84">
        <v>854.97399815999995</v>
      </c>
      <c r="E325" s="84">
        <v>177.30261182000001</v>
      </c>
      <c r="F325" s="84">
        <v>177.30261182000001</v>
      </c>
    </row>
    <row r="326" spans="1:6" ht="12.75" customHeight="1" x14ac:dyDescent="0.2">
      <c r="A326" s="83" t="s">
        <v>167</v>
      </c>
      <c r="B326" s="83">
        <v>6</v>
      </c>
      <c r="C326" s="84">
        <v>863.87918889000002</v>
      </c>
      <c r="D326" s="84">
        <v>844.03433391999999</v>
      </c>
      <c r="E326" s="84">
        <v>175.03396850999999</v>
      </c>
      <c r="F326" s="84">
        <v>175.03396850999999</v>
      </c>
    </row>
    <row r="327" spans="1:6" ht="12.75" customHeight="1" x14ac:dyDescent="0.2">
      <c r="A327" s="83" t="s">
        <v>167</v>
      </c>
      <c r="B327" s="83">
        <v>7</v>
      </c>
      <c r="C327" s="84">
        <v>834.91217704999997</v>
      </c>
      <c r="D327" s="84">
        <v>820.84252742000001</v>
      </c>
      <c r="E327" s="84">
        <v>170.22450309999999</v>
      </c>
      <c r="F327" s="84">
        <v>170.22450309999999</v>
      </c>
    </row>
    <row r="328" spans="1:6" ht="12.75" customHeight="1" x14ac:dyDescent="0.2">
      <c r="A328" s="83" t="s">
        <v>167</v>
      </c>
      <c r="B328" s="83">
        <v>8</v>
      </c>
      <c r="C328" s="84">
        <v>817.07981240000004</v>
      </c>
      <c r="D328" s="84">
        <v>798.93306422000001</v>
      </c>
      <c r="E328" s="84">
        <v>165.68096721000001</v>
      </c>
      <c r="F328" s="84">
        <v>165.68096721000001</v>
      </c>
    </row>
    <row r="329" spans="1:6" ht="12.75" customHeight="1" x14ac:dyDescent="0.2">
      <c r="A329" s="83" t="s">
        <v>167</v>
      </c>
      <c r="B329" s="83">
        <v>9</v>
      </c>
      <c r="C329" s="84">
        <v>809.61900371000002</v>
      </c>
      <c r="D329" s="84">
        <v>794.94941172999995</v>
      </c>
      <c r="E329" s="84">
        <v>164.85484618999999</v>
      </c>
      <c r="F329" s="84">
        <v>164.85484618999999</v>
      </c>
    </row>
    <row r="330" spans="1:6" ht="12.75" customHeight="1" x14ac:dyDescent="0.2">
      <c r="A330" s="83" t="s">
        <v>167</v>
      </c>
      <c r="B330" s="83">
        <v>10</v>
      </c>
      <c r="C330" s="84">
        <v>790.13953001000004</v>
      </c>
      <c r="D330" s="84">
        <v>779.89830479</v>
      </c>
      <c r="E330" s="84">
        <v>161.73358100999999</v>
      </c>
      <c r="F330" s="84">
        <v>161.73358100999999</v>
      </c>
    </row>
    <row r="331" spans="1:6" ht="12.75" customHeight="1" x14ac:dyDescent="0.2">
      <c r="A331" s="83" t="s">
        <v>167</v>
      </c>
      <c r="B331" s="83">
        <v>11</v>
      </c>
      <c r="C331" s="84">
        <v>789.06953278000003</v>
      </c>
      <c r="D331" s="84">
        <v>776.81080969000004</v>
      </c>
      <c r="E331" s="84">
        <v>161.09330312</v>
      </c>
      <c r="F331" s="84">
        <v>161.09330312</v>
      </c>
    </row>
    <row r="332" spans="1:6" ht="12.75" customHeight="1" x14ac:dyDescent="0.2">
      <c r="A332" s="83" t="s">
        <v>167</v>
      </c>
      <c r="B332" s="83">
        <v>12</v>
      </c>
      <c r="C332" s="84">
        <v>805.79797766000002</v>
      </c>
      <c r="D332" s="84">
        <v>786.95758840999997</v>
      </c>
      <c r="E332" s="84">
        <v>163.19751959000001</v>
      </c>
      <c r="F332" s="84">
        <v>163.19751959000001</v>
      </c>
    </row>
    <row r="333" spans="1:6" ht="12.75" customHeight="1" x14ac:dyDescent="0.2">
      <c r="A333" s="83" t="s">
        <v>167</v>
      </c>
      <c r="B333" s="83">
        <v>13</v>
      </c>
      <c r="C333" s="84">
        <v>825.63949028000002</v>
      </c>
      <c r="D333" s="84">
        <v>806.70489239999995</v>
      </c>
      <c r="E333" s="84">
        <v>167.2926717</v>
      </c>
      <c r="F333" s="84">
        <v>167.2926717</v>
      </c>
    </row>
    <row r="334" spans="1:6" ht="12.75" customHeight="1" x14ac:dyDescent="0.2">
      <c r="A334" s="83" t="s">
        <v>167</v>
      </c>
      <c r="B334" s="83">
        <v>14</v>
      </c>
      <c r="C334" s="84">
        <v>833.12311184999999</v>
      </c>
      <c r="D334" s="84">
        <v>813.67540513999995</v>
      </c>
      <c r="E334" s="84">
        <v>168.73820118</v>
      </c>
      <c r="F334" s="84">
        <v>168.73820118</v>
      </c>
    </row>
    <row r="335" spans="1:6" ht="12.75" customHeight="1" x14ac:dyDescent="0.2">
      <c r="A335" s="83" t="s">
        <v>167</v>
      </c>
      <c r="B335" s="83">
        <v>15</v>
      </c>
      <c r="C335" s="84">
        <v>830.57283484000004</v>
      </c>
      <c r="D335" s="84">
        <v>818.90441477000002</v>
      </c>
      <c r="E335" s="84">
        <v>169.82258160000001</v>
      </c>
      <c r="F335" s="84">
        <v>169.82258160000001</v>
      </c>
    </row>
    <row r="336" spans="1:6" ht="12.75" customHeight="1" x14ac:dyDescent="0.2">
      <c r="A336" s="83" t="s">
        <v>167</v>
      </c>
      <c r="B336" s="83">
        <v>16</v>
      </c>
      <c r="C336" s="84">
        <v>837.87818374000005</v>
      </c>
      <c r="D336" s="84">
        <v>821.16025443000001</v>
      </c>
      <c r="E336" s="84">
        <v>170.29039263000001</v>
      </c>
      <c r="F336" s="84">
        <v>170.29039263000001</v>
      </c>
    </row>
    <row r="337" spans="1:6" ht="12.75" customHeight="1" x14ac:dyDescent="0.2">
      <c r="A337" s="83" t="s">
        <v>167</v>
      </c>
      <c r="B337" s="83">
        <v>17</v>
      </c>
      <c r="C337" s="84">
        <v>832.08878689000005</v>
      </c>
      <c r="D337" s="84">
        <v>821.04604494</v>
      </c>
      <c r="E337" s="84">
        <v>170.26670811</v>
      </c>
      <c r="F337" s="84">
        <v>170.26670811</v>
      </c>
    </row>
    <row r="338" spans="1:6" ht="12.75" customHeight="1" x14ac:dyDescent="0.2">
      <c r="A338" s="83" t="s">
        <v>167</v>
      </c>
      <c r="B338" s="83">
        <v>18</v>
      </c>
      <c r="C338" s="84">
        <v>825.93297967000001</v>
      </c>
      <c r="D338" s="84">
        <v>806.67208201000005</v>
      </c>
      <c r="E338" s="84">
        <v>167.28586756000001</v>
      </c>
      <c r="F338" s="84">
        <v>167.28586756000001</v>
      </c>
    </row>
    <row r="339" spans="1:6" ht="12.75" customHeight="1" x14ac:dyDescent="0.2">
      <c r="A339" s="83" t="s">
        <v>167</v>
      </c>
      <c r="B339" s="83">
        <v>19</v>
      </c>
      <c r="C339" s="84">
        <v>785.37921253000002</v>
      </c>
      <c r="D339" s="84">
        <v>772.06208950999996</v>
      </c>
      <c r="E339" s="84">
        <v>160.10852406000001</v>
      </c>
      <c r="F339" s="84">
        <v>160.10852406000001</v>
      </c>
    </row>
    <row r="340" spans="1:6" ht="12.75" customHeight="1" x14ac:dyDescent="0.2">
      <c r="A340" s="83" t="s">
        <v>167</v>
      </c>
      <c r="B340" s="83">
        <v>20</v>
      </c>
      <c r="C340" s="84">
        <v>775.00869243</v>
      </c>
      <c r="D340" s="84">
        <v>763.19735877999994</v>
      </c>
      <c r="E340" s="84">
        <v>158.27017585999999</v>
      </c>
      <c r="F340" s="84">
        <v>158.27017585999999</v>
      </c>
    </row>
    <row r="341" spans="1:6" ht="12.75" customHeight="1" x14ac:dyDescent="0.2">
      <c r="A341" s="83" t="s">
        <v>167</v>
      </c>
      <c r="B341" s="83">
        <v>21</v>
      </c>
      <c r="C341" s="84">
        <v>776.39314358000001</v>
      </c>
      <c r="D341" s="84">
        <v>758.09503460999997</v>
      </c>
      <c r="E341" s="84">
        <v>157.21206719</v>
      </c>
      <c r="F341" s="84">
        <v>157.21206719</v>
      </c>
    </row>
    <row r="342" spans="1:6" ht="12.75" customHeight="1" x14ac:dyDescent="0.2">
      <c r="A342" s="83" t="s">
        <v>167</v>
      </c>
      <c r="B342" s="83">
        <v>22</v>
      </c>
      <c r="C342" s="84">
        <v>790.72748875000002</v>
      </c>
      <c r="D342" s="84">
        <v>775.29910156999995</v>
      </c>
      <c r="E342" s="84">
        <v>160.77980844000001</v>
      </c>
      <c r="F342" s="84">
        <v>160.77980844000001</v>
      </c>
    </row>
    <row r="343" spans="1:6" ht="12.75" customHeight="1" x14ac:dyDescent="0.2">
      <c r="A343" s="83" t="s">
        <v>167</v>
      </c>
      <c r="B343" s="83">
        <v>23</v>
      </c>
      <c r="C343" s="84">
        <v>801.86129369000002</v>
      </c>
      <c r="D343" s="84">
        <v>787.34205469000005</v>
      </c>
      <c r="E343" s="84">
        <v>163.27724936000001</v>
      </c>
      <c r="F343" s="84">
        <v>163.27724936000001</v>
      </c>
    </row>
    <row r="344" spans="1:6" ht="12.75" customHeight="1" x14ac:dyDescent="0.2">
      <c r="A344" s="83" t="s">
        <v>167</v>
      </c>
      <c r="B344" s="83">
        <v>24</v>
      </c>
      <c r="C344" s="84">
        <v>824.32997470999999</v>
      </c>
      <c r="D344" s="84">
        <v>808.46610294000004</v>
      </c>
      <c r="E344" s="84">
        <v>167.65790763999999</v>
      </c>
      <c r="F344" s="84">
        <v>167.65790763999999</v>
      </c>
    </row>
    <row r="345" spans="1:6" ht="12.75" customHeight="1" x14ac:dyDescent="0.2">
      <c r="A345" s="83" t="s">
        <v>168</v>
      </c>
      <c r="B345" s="83">
        <v>1</v>
      </c>
      <c r="C345" s="84">
        <v>850.54736287000003</v>
      </c>
      <c r="D345" s="84">
        <v>833.73194759</v>
      </c>
      <c r="E345" s="84">
        <v>172.89748248000001</v>
      </c>
      <c r="F345" s="84">
        <v>172.89748248000001</v>
      </c>
    </row>
    <row r="346" spans="1:6" ht="12.75" customHeight="1" x14ac:dyDescent="0.2">
      <c r="A346" s="83" t="s">
        <v>168</v>
      </c>
      <c r="B346" s="83">
        <v>2</v>
      </c>
      <c r="C346" s="84">
        <v>864.15962983999998</v>
      </c>
      <c r="D346" s="84">
        <v>851.25502770000003</v>
      </c>
      <c r="E346" s="84">
        <v>176.53137996999999</v>
      </c>
      <c r="F346" s="84">
        <v>176.53137996999999</v>
      </c>
    </row>
    <row r="347" spans="1:6" ht="12.75" customHeight="1" x14ac:dyDescent="0.2">
      <c r="A347" s="83" t="s">
        <v>168</v>
      </c>
      <c r="B347" s="83">
        <v>3</v>
      </c>
      <c r="C347" s="84">
        <v>886.87400266999998</v>
      </c>
      <c r="D347" s="84">
        <v>867.14404033999995</v>
      </c>
      <c r="E347" s="84">
        <v>179.82640817999999</v>
      </c>
      <c r="F347" s="84">
        <v>179.82640817999999</v>
      </c>
    </row>
    <row r="348" spans="1:6" ht="12.75" customHeight="1" x14ac:dyDescent="0.2">
      <c r="A348" s="83" t="s">
        <v>168</v>
      </c>
      <c r="B348" s="83">
        <v>4</v>
      </c>
      <c r="C348" s="84">
        <v>885.35844153000005</v>
      </c>
      <c r="D348" s="84">
        <v>865.66765511999995</v>
      </c>
      <c r="E348" s="84">
        <v>179.52023868000001</v>
      </c>
      <c r="F348" s="84">
        <v>179.52023868000001</v>
      </c>
    </row>
    <row r="349" spans="1:6" ht="12.75" customHeight="1" x14ac:dyDescent="0.2">
      <c r="A349" s="83" t="s">
        <v>168</v>
      </c>
      <c r="B349" s="83">
        <v>5</v>
      </c>
      <c r="C349" s="84">
        <v>880.76334075</v>
      </c>
      <c r="D349" s="84">
        <v>861.05328333</v>
      </c>
      <c r="E349" s="84">
        <v>178.5633205</v>
      </c>
      <c r="F349" s="84">
        <v>178.5633205</v>
      </c>
    </row>
    <row r="350" spans="1:6" ht="12.75" customHeight="1" x14ac:dyDescent="0.2">
      <c r="A350" s="83" t="s">
        <v>168</v>
      </c>
      <c r="B350" s="83">
        <v>6</v>
      </c>
      <c r="C350" s="84">
        <v>870.78781165999999</v>
      </c>
      <c r="D350" s="84">
        <v>851.21865836999996</v>
      </c>
      <c r="E350" s="84">
        <v>176.52383778000001</v>
      </c>
      <c r="F350" s="84">
        <v>176.52383778000001</v>
      </c>
    </row>
    <row r="351" spans="1:6" ht="12.75" customHeight="1" x14ac:dyDescent="0.2">
      <c r="A351" s="83" t="s">
        <v>168</v>
      </c>
      <c r="B351" s="83">
        <v>7</v>
      </c>
      <c r="C351" s="84">
        <v>834.80172182000001</v>
      </c>
      <c r="D351" s="84">
        <v>822.14731294000001</v>
      </c>
      <c r="E351" s="84">
        <v>170.49508663</v>
      </c>
      <c r="F351" s="84">
        <v>170.49508663</v>
      </c>
    </row>
    <row r="352" spans="1:6" ht="12.75" customHeight="1" x14ac:dyDescent="0.2">
      <c r="A352" s="83" t="s">
        <v>168</v>
      </c>
      <c r="B352" s="83">
        <v>8</v>
      </c>
      <c r="C352" s="84">
        <v>820.11166748000005</v>
      </c>
      <c r="D352" s="84">
        <v>801.13238094999997</v>
      </c>
      <c r="E352" s="84">
        <v>166.13705664</v>
      </c>
      <c r="F352" s="84">
        <v>166.13705664</v>
      </c>
    </row>
    <row r="353" spans="1:6" ht="12.75" customHeight="1" x14ac:dyDescent="0.2">
      <c r="A353" s="83" t="s">
        <v>168</v>
      </c>
      <c r="B353" s="83">
        <v>9</v>
      </c>
      <c r="C353" s="84">
        <v>797.78633084000001</v>
      </c>
      <c r="D353" s="84">
        <v>787.02440294999997</v>
      </c>
      <c r="E353" s="84">
        <v>163.21137544000001</v>
      </c>
      <c r="F353" s="84">
        <v>163.21137544000001</v>
      </c>
    </row>
    <row r="354" spans="1:6" ht="12.75" customHeight="1" x14ac:dyDescent="0.2">
      <c r="A354" s="83" t="s">
        <v>168</v>
      </c>
      <c r="B354" s="83">
        <v>10</v>
      </c>
      <c r="C354" s="84">
        <v>788.31074870999998</v>
      </c>
      <c r="D354" s="84">
        <v>769.67043404000003</v>
      </c>
      <c r="E354" s="84">
        <v>159.61254785</v>
      </c>
      <c r="F354" s="84">
        <v>159.61254785</v>
      </c>
    </row>
    <row r="355" spans="1:6" ht="12.75" customHeight="1" x14ac:dyDescent="0.2">
      <c r="A355" s="83" t="s">
        <v>168</v>
      </c>
      <c r="B355" s="83">
        <v>11</v>
      </c>
      <c r="C355" s="84">
        <v>786.66149672999995</v>
      </c>
      <c r="D355" s="84">
        <v>767.80069469</v>
      </c>
      <c r="E355" s="84">
        <v>159.22480544999999</v>
      </c>
      <c r="F355" s="84">
        <v>159.22480544999999</v>
      </c>
    </row>
    <row r="356" spans="1:6" ht="12.75" customHeight="1" x14ac:dyDescent="0.2">
      <c r="A356" s="83" t="s">
        <v>168</v>
      </c>
      <c r="B356" s="83">
        <v>12</v>
      </c>
      <c r="C356" s="84">
        <v>784.69365858000003</v>
      </c>
      <c r="D356" s="84">
        <v>767.78073996000001</v>
      </c>
      <c r="E356" s="84">
        <v>159.22066727999999</v>
      </c>
      <c r="F356" s="84">
        <v>159.22066727999999</v>
      </c>
    </row>
    <row r="357" spans="1:6" ht="12.75" customHeight="1" x14ac:dyDescent="0.2">
      <c r="A357" s="83" t="s">
        <v>168</v>
      </c>
      <c r="B357" s="83">
        <v>13</v>
      </c>
      <c r="C357" s="84">
        <v>805.33955473000003</v>
      </c>
      <c r="D357" s="84">
        <v>788.61146495000003</v>
      </c>
      <c r="E357" s="84">
        <v>163.54049684</v>
      </c>
      <c r="F357" s="84">
        <v>163.54049684</v>
      </c>
    </row>
    <row r="358" spans="1:6" ht="12.75" customHeight="1" x14ac:dyDescent="0.2">
      <c r="A358" s="83" t="s">
        <v>168</v>
      </c>
      <c r="B358" s="83">
        <v>14</v>
      </c>
      <c r="C358" s="84">
        <v>815.59522971000001</v>
      </c>
      <c r="D358" s="84">
        <v>798.21265099000004</v>
      </c>
      <c r="E358" s="84">
        <v>165.53156951</v>
      </c>
      <c r="F358" s="84">
        <v>165.53156951</v>
      </c>
    </row>
    <row r="359" spans="1:6" ht="12.75" customHeight="1" x14ac:dyDescent="0.2">
      <c r="A359" s="83" t="s">
        <v>168</v>
      </c>
      <c r="B359" s="83">
        <v>15</v>
      </c>
      <c r="C359" s="84">
        <v>827.88799463999999</v>
      </c>
      <c r="D359" s="84">
        <v>807.11615224000002</v>
      </c>
      <c r="E359" s="84">
        <v>167.37795786000001</v>
      </c>
      <c r="F359" s="84">
        <v>167.37795786000001</v>
      </c>
    </row>
    <row r="360" spans="1:6" ht="12.75" customHeight="1" x14ac:dyDescent="0.2">
      <c r="A360" s="83" t="s">
        <v>168</v>
      </c>
      <c r="B360" s="83">
        <v>16</v>
      </c>
      <c r="C360" s="84">
        <v>832.00911716999997</v>
      </c>
      <c r="D360" s="84">
        <v>811.70798828</v>
      </c>
      <c r="E360" s="84">
        <v>168.33020263</v>
      </c>
      <c r="F360" s="84">
        <v>168.33020263</v>
      </c>
    </row>
    <row r="361" spans="1:6" ht="12.75" customHeight="1" x14ac:dyDescent="0.2">
      <c r="A361" s="83" t="s">
        <v>168</v>
      </c>
      <c r="B361" s="83">
        <v>17</v>
      </c>
      <c r="C361" s="84">
        <v>828.58116108000002</v>
      </c>
      <c r="D361" s="84">
        <v>805.75924039999995</v>
      </c>
      <c r="E361" s="84">
        <v>167.09656448999999</v>
      </c>
      <c r="F361" s="84">
        <v>167.09656448999999</v>
      </c>
    </row>
    <row r="362" spans="1:6" ht="12.75" customHeight="1" x14ac:dyDescent="0.2">
      <c r="A362" s="83" t="s">
        <v>168</v>
      </c>
      <c r="B362" s="83">
        <v>18</v>
      </c>
      <c r="C362" s="84">
        <v>811.75934787000006</v>
      </c>
      <c r="D362" s="84">
        <v>788.68012087</v>
      </c>
      <c r="E362" s="84">
        <v>163.55473455000001</v>
      </c>
      <c r="F362" s="84">
        <v>163.55473455000001</v>
      </c>
    </row>
    <row r="363" spans="1:6" ht="12.75" customHeight="1" x14ac:dyDescent="0.2">
      <c r="A363" s="83" t="s">
        <v>168</v>
      </c>
      <c r="B363" s="83">
        <v>19</v>
      </c>
      <c r="C363" s="84">
        <v>793.60422457000004</v>
      </c>
      <c r="D363" s="84">
        <v>772.00198193999995</v>
      </c>
      <c r="E363" s="84">
        <v>160.09605909000001</v>
      </c>
      <c r="F363" s="84">
        <v>160.09605909000001</v>
      </c>
    </row>
    <row r="364" spans="1:6" ht="12.75" customHeight="1" x14ac:dyDescent="0.2">
      <c r="A364" s="83" t="s">
        <v>168</v>
      </c>
      <c r="B364" s="83">
        <v>20</v>
      </c>
      <c r="C364" s="84">
        <v>786.62653885999998</v>
      </c>
      <c r="D364" s="84">
        <v>767.82389154999998</v>
      </c>
      <c r="E364" s="84">
        <v>159.22961597</v>
      </c>
      <c r="F364" s="84">
        <v>159.22961597</v>
      </c>
    </row>
    <row r="365" spans="1:6" ht="12.75" customHeight="1" x14ac:dyDescent="0.2">
      <c r="A365" s="83" t="s">
        <v>168</v>
      </c>
      <c r="B365" s="83">
        <v>21</v>
      </c>
      <c r="C365" s="84">
        <v>789.78726379</v>
      </c>
      <c r="D365" s="84">
        <v>770.84703602000002</v>
      </c>
      <c r="E365" s="84">
        <v>159.85654896</v>
      </c>
      <c r="F365" s="84">
        <v>159.85654896</v>
      </c>
    </row>
    <row r="366" spans="1:6" ht="12.75" customHeight="1" x14ac:dyDescent="0.2">
      <c r="A366" s="83" t="s">
        <v>168</v>
      </c>
      <c r="B366" s="83">
        <v>22</v>
      </c>
      <c r="C366" s="84">
        <v>808.44254839999996</v>
      </c>
      <c r="D366" s="84">
        <v>788.41439179999998</v>
      </c>
      <c r="E366" s="84">
        <v>163.49962825</v>
      </c>
      <c r="F366" s="84">
        <v>163.49962825</v>
      </c>
    </row>
    <row r="367" spans="1:6" ht="12.75" customHeight="1" x14ac:dyDescent="0.2">
      <c r="A367" s="83" t="s">
        <v>168</v>
      </c>
      <c r="B367" s="83">
        <v>23</v>
      </c>
      <c r="C367" s="84">
        <v>824.11767368999995</v>
      </c>
      <c r="D367" s="84">
        <v>804.56475642999999</v>
      </c>
      <c r="E367" s="84">
        <v>166.84885505</v>
      </c>
      <c r="F367" s="84">
        <v>166.84885505</v>
      </c>
    </row>
    <row r="368" spans="1:6" ht="12.75" customHeight="1" x14ac:dyDescent="0.2">
      <c r="A368" s="83" t="s">
        <v>168</v>
      </c>
      <c r="B368" s="83">
        <v>24</v>
      </c>
      <c r="C368" s="84">
        <v>828.56257184000003</v>
      </c>
      <c r="D368" s="84">
        <v>808.68162024000003</v>
      </c>
      <c r="E368" s="84">
        <v>167.70260114000001</v>
      </c>
      <c r="F368" s="84">
        <v>167.70260114000001</v>
      </c>
    </row>
    <row r="369" spans="1:6" ht="12.75" customHeight="1" x14ac:dyDescent="0.2">
      <c r="A369" s="83" t="s">
        <v>169</v>
      </c>
      <c r="B369" s="83">
        <v>1</v>
      </c>
      <c r="C369" s="84">
        <v>740.25618258999998</v>
      </c>
      <c r="D369" s="84">
        <v>721.52838010000005</v>
      </c>
      <c r="E369" s="84">
        <v>149.62895545999999</v>
      </c>
      <c r="F369" s="84">
        <v>149.62895545999999</v>
      </c>
    </row>
    <row r="370" spans="1:6" ht="12.75" customHeight="1" x14ac:dyDescent="0.2">
      <c r="A370" s="83" t="s">
        <v>169</v>
      </c>
      <c r="B370" s="83">
        <v>2</v>
      </c>
      <c r="C370" s="84">
        <v>756.29932746999998</v>
      </c>
      <c r="D370" s="84">
        <v>737.43559014000004</v>
      </c>
      <c r="E370" s="84">
        <v>152.92775741</v>
      </c>
      <c r="F370" s="84">
        <v>152.92775741</v>
      </c>
    </row>
    <row r="371" spans="1:6" ht="12.75" customHeight="1" x14ac:dyDescent="0.2">
      <c r="A371" s="83" t="s">
        <v>169</v>
      </c>
      <c r="B371" s="83">
        <v>3</v>
      </c>
      <c r="C371" s="84">
        <v>780.62324677000004</v>
      </c>
      <c r="D371" s="84">
        <v>760.96880255999997</v>
      </c>
      <c r="E371" s="84">
        <v>157.80802281000001</v>
      </c>
      <c r="F371" s="84">
        <v>157.80802281000001</v>
      </c>
    </row>
    <row r="372" spans="1:6" ht="12.75" customHeight="1" x14ac:dyDescent="0.2">
      <c r="A372" s="83" t="s">
        <v>169</v>
      </c>
      <c r="B372" s="83">
        <v>4</v>
      </c>
      <c r="C372" s="84">
        <v>794.41600363999999</v>
      </c>
      <c r="D372" s="84">
        <v>775.17982907999999</v>
      </c>
      <c r="E372" s="84">
        <v>160.75507397999999</v>
      </c>
      <c r="F372" s="84">
        <v>160.75507397999999</v>
      </c>
    </row>
    <row r="373" spans="1:6" ht="12.75" customHeight="1" x14ac:dyDescent="0.2">
      <c r="A373" s="83" t="s">
        <v>169</v>
      </c>
      <c r="B373" s="83">
        <v>5</v>
      </c>
      <c r="C373" s="84">
        <v>794.01266062000002</v>
      </c>
      <c r="D373" s="84">
        <v>774.66679656999997</v>
      </c>
      <c r="E373" s="84">
        <v>160.64868243000001</v>
      </c>
      <c r="F373" s="84">
        <v>160.64868243000001</v>
      </c>
    </row>
    <row r="374" spans="1:6" ht="12.75" customHeight="1" x14ac:dyDescent="0.2">
      <c r="A374" s="83" t="s">
        <v>169</v>
      </c>
      <c r="B374" s="83">
        <v>6</v>
      </c>
      <c r="C374" s="84">
        <v>781.24052093</v>
      </c>
      <c r="D374" s="84">
        <v>762.10719926000002</v>
      </c>
      <c r="E374" s="84">
        <v>158.04410100000001</v>
      </c>
      <c r="F374" s="84">
        <v>158.04410100000001</v>
      </c>
    </row>
    <row r="375" spans="1:6" ht="12.75" customHeight="1" x14ac:dyDescent="0.2">
      <c r="A375" s="83" t="s">
        <v>169</v>
      </c>
      <c r="B375" s="83">
        <v>7</v>
      </c>
      <c r="C375" s="84">
        <v>771.34362533000001</v>
      </c>
      <c r="D375" s="84">
        <v>756.39193948000002</v>
      </c>
      <c r="E375" s="84">
        <v>156.85888310000001</v>
      </c>
      <c r="F375" s="84">
        <v>156.85888310000001</v>
      </c>
    </row>
    <row r="376" spans="1:6" ht="12.75" customHeight="1" x14ac:dyDescent="0.2">
      <c r="A376" s="83" t="s">
        <v>169</v>
      </c>
      <c r="B376" s="83">
        <v>8</v>
      </c>
      <c r="C376" s="84">
        <v>776.76419104000001</v>
      </c>
      <c r="D376" s="84">
        <v>757.95805313000005</v>
      </c>
      <c r="E376" s="84">
        <v>157.18366026999999</v>
      </c>
      <c r="F376" s="84">
        <v>157.18366026999999</v>
      </c>
    </row>
    <row r="377" spans="1:6" ht="12.75" customHeight="1" x14ac:dyDescent="0.2">
      <c r="A377" s="83" t="s">
        <v>169</v>
      </c>
      <c r="B377" s="83">
        <v>9</v>
      </c>
      <c r="C377" s="84">
        <v>791.80621084999996</v>
      </c>
      <c r="D377" s="84">
        <v>776.72173921000001</v>
      </c>
      <c r="E377" s="84">
        <v>161.07483188</v>
      </c>
      <c r="F377" s="84">
        <v>161.07483188</v>
      </c>
    </row>
    <row r="378" spans="1:6" ht="12.75" customHeight="1" x14ac:dyDescent="0.2">
      <c r="A378" s="83" t="s">
        <v>169</v>
      </c>
      <c r="B378" s="83">
        <v>10</v>
      </c>
      <c r="C378" s="84">
        <v>805.50875471999996</v>
      </c>
      <c r="D378" s="84">
        <v>786.40149155999995</v>
      </c>
      <c r="E378" s="84">
        <v>163.08219746</v>
      </c>
      <c r="F378" s="84">
        <v>163.08219746</v>
      </c>
    </row>
    <row r="379" spans="1:6" ht="12.75" customHeight="1" x14ac:dyDescent="0.2">
      <c r="A379" s="83" t="s">
        <v>169</v>
      </c>
      <c r="B379" s="83">
        <v>11</v>
      </c>
      <c r="C379" s="84">
        <v>812.03788248000001</v>
      </c>
      <c r="D379" s="84">
        <v>792.60266745000001</v>
      </c>
      <c r="E379" s="84">
        <v>164.36818356000001</v>
      </c>
      <c r="F379" s="84">
        <v>164.36818356000001</v>
      </c>
    </row>
    <row r="380" spans="1:6" ht="12.75" customHeight="1" x14ac:dyDescent="0.2">
      <c r="A380" s="83" t="s">
        <v>169</v>
      </c>
      <c r="B380" s="83">
        <v>12</v>
      </c>
      <c r="C380" s="84">
        <v>797.61970953000002</v>
      </c>
      <c r="D380" s="84">
        <v>780.17414778</v>
      </c>
      <c r="E380" s="84">
        <v>161.79078472</v>
      </c>
      <c r="F380" s="84">
        <v>161.79078472</v>
      </c>
    </row>
    <row r="381" spans="1:6" ht="12.75" customHeight="1" x14ac:dyDescent="0.2">
      <c r="A381" s="83" t="s">
        <v>169</v>
      </c>
      <c r="B381" s="83">
        <v>13</v>
      </c>
      <c r="C381" s="84">
        <v>796.75996042999998</v>
      </c>
      <c r="D381" s="84">
        <v>776.55821978999995</v>
      </c>
      <c r="E381" s="84">
        <v>161.04092159000001</v>
      </c>
      <c r="F381" s="84">
        <v>161.04092159000001</v>
      </c>
    </row>
    <row r="382" spans="1:6" ht="12.75" customHeight="1" x14ac:dyDescent="0.2">
      <c r="A382" s="83" t="s">
        <v>169</v>
      </c>
      <c r="B382" s="83">
        <v>14</v>
      </c>
      <c r="C382" s="84">
        <v>795.88132256999995</v>
      </c>
      <c r="D382" s="84">
        <v>776.38770067999997</v>
      </c>
      <c r="E382" s="84">
        <v>161.00555971</v>
      </c>
      <c r="F382" s="84">
        <v>161.00555971</v>
      </c>
    </row>
    <row r="383" spans="1:6" ht="12.75" customHeight="1" x14ac:dyDescent="0.2">
      <c r="A383" s="83" t="s">
        <v>169</v>
      </c>
      <c r="B383" s="83">
        <v>15</v>
      </c>
      <c r="C383" s="84">
        <v>776.46595246000004</v>
      </c>
      <c r="D383" s="84">
        <v>765.16638201000001</v>
      </c>
      <c r="E383" s="84">
        <v>158.67850752999999</v>
      </c>
      <c r="F383" s="84">
        <v>158.67850752999999</v>
      </c>
    </row>
    <row r="384" spans="1:6" ht="12.75" customHeight="1" x14ac:dyDescent="0.2">
      <c r="A384" s="83" t="s">
        <v>169</v>
      </c>
      <c r="B384" s="83">
        <v>16</v>
      </c>
      <c r="C384" s="84">
        <v>769.47931442000004</v>
      </c>
      <c r="D384" s="84">
        <v>752.82201727999995</v>
      </c>
      <c r="E384" s="84">
        <v>156.11856055000001</v>
      </c>
      <c r="F384" s="84">
        <v>156.11856055000001</v>
      </c>
    </row>
    <row r="385" spans="1:6" ht="12.75" customHeight="1" x14ac:dyDescent="0.2">
      <c r="A385" s="83" t="s">
        <v>169</v>
      </c>
      <c r="B385" s="83">
        <v>17</v>
      </c>
      <c r="C385" s="84">
        <v>777.42926217000002</v>
      </c>
      <c r="D385" s="84">
        <v>759.04286909999996</v>
      </c>
      <c r="E385" s="84">
        <v>157.408627</v>
      </c>
      <c r="F385" s="84">
        <v>157.408627</v>
      </c>
    </row>
    <row r="386" spans="1:6" ht="12.75" customHeight="1" x14ac:dyDescent="0.2">
      <c r="A386" s="83" t="s">
        <v>169</v>
      </c>
      <c r="B386" s="83">
        <v>18</v>
      </c>
      <c r="C386" s="84">
        <v>783.62149420000003</v>
      </c>
      <c r="D386" s="84">
        <v>764.74318911</v>
      </c>
      <c r="E386" s="84">
        <v>158.59074673000001</v>
      </c>
      <c r="F386" s="84">
        <v>158.59074673000001</v>
      </c>
    </row>
    <row r="387" spans="1:6" ht="12.75" customHeight="1" x14ac:dyDescent="0.2">
      <c r="A387" s="83" t="s">
        <v>169</v>
      </c>
      <c r="B387" s="83">
        <v>19</v>
      </c>
      <c r="C387" s="84">
        <v>797.20097080999994</v>
      </c>
      <c r="D387" s="84">
        <v>779.30572154000004</v>
      </c>
      <c r="E387" s="84">
        <v>161.61069241000001</v>
      </c>
      <c r="F387" s="84">
        <v>161.61069241000001</v>
      </c>
    </row>
    <row r="388" spans="1:6" ht="12.75" customHeight="1" x14ac:dyDescent="0.2">
      <c r="A388" s="83" t="s">
        <v>169</v>
      </c>
      <c r="B388" s="83">
        <v>20</v>
      </c>
      <c r="C388" s="84">
        <v>799.57833861999995</v>
      </c>
      <c r="D388" s="84">
        <v>783.23921437000001</v>
      </c>
      <c r="E388" s="84">
        <v>162.42641143</v>
      </c>
      <c r="F388" s="84">
        <v>162.42641143</v>
      </c>
    </row>
    <row r="389" spans="1:6" ht="12.75" customHeight="1" x14ac:dyDescent="0.2">
      <c r="A389" s="83" t="s">
        <v>169</v>
      </c>
      <c r="B389" s="83">
        <v>21</v>
      </c>
      <c r="C389" s="84">
        <v>787.10987490000002</v>
      </c>
      <c r="D389" s="84">
        <v>767.83103728000003</v>
      </c>
      <c r="E389" s="84">
        <v>159.23109783000001</v>
      </c>
      <c r="F389" s="84">
        <v>159.23109783000001</v>
      </c>
    </row>
    <row r="390" spans="1:6" ht="12.75" customHeight="1" x14ac:dyDescent="0.2">
      <c r="A390" s="83" t="s">
        <v>169</v>
      </c>
      <c r="B390" s="83">
        <v>22</v>
      </c>
      <c r="C390" s="84">
        <v>783.21062316999996</v>
      </c>
      <c r="D390" s="84">
        <v>765.92448576000004</v>
      </c>
      <c r="E390" s="84">
        <v>158.83572140999999</v>
      </c>
      <c r="F390" s="84">
        <v>158.83572140999999</v>
      </c>
    </row>
    <row r="391" spans="1:6" ht="12.75" customHeight="1" x14ac:dyDescent="0.2">
      <c r="A391" s="83" t="s">
        <v>169</v>
      </c>
      <c r="B391" s="83">
        <v>23</v>
      </c>
      <c r="C391" s="84">
        <v>778.53327050999997</v>
      </c>
      <c r="D391" s="84">
        <v>759.97912293000002</v>
      </c>
      <c r="E391" s="84">
        <v>157.60278525000001</v>
      </c>
      <c r="F391" s="84">
        <v>157.60278525000001</v>
      </c>
    </row>
    <row r="392" spans="1:6" ht="12.75" customHeight="1" x14ac:dyDescent="0.2">
      <c r="A392" s="83" t="s">
        <v>169</v>
      </c>
      <c r="B392" s="83">
        <v>24</v>
      </c>
      <c r="C392" s="84">
        <v>751.39803832999996</v>
      </c>
      <c r="D392" s="84">
        <v>733.00976630000002</v>
      </c>
      <c r="E392" s="84">
        <v>152.00993987000001</v>
      </c>
      <c r="F392" s="84">
        <v>152.00993987000001</v>
      </c>
    </row>
    <row r="393" spans="1:6" ht="12.75" customHeight="1" x14ac:dyDescent="0.2">
      <c r="A393" s="83" t="s">
        <v>170</v>
      </c>
      <c r="B393" s="83">
        <v>1</v>
      </c>
      <c r="C393" s="84">
        <v>846.79638247000003</v>
      </c>
      <c r="D393" s="84">
        <v>827.46014683999999</v>
      </c>
      <c r="E393" s="84">
        <v>171.59685034</v>
      </c>
      <c r="F393" s="84">
        <v>171.59685034</v>
      </c>
    </row>
    <row r="394" spans="1:6" ht="12.75" customHeight="1" x14ac:dyDescent="0.2">
      <c r="A394" s="83" t="s">
        <v>170</v>
      </c>
      <c r="B394" s="83">
        <v>2</v>
      </c>
      <c r="C394" s="84">
        <v>878.32048753000004</v>
      </c>
      <c r="D394" s="84">
        <v>857.11560868000004</v>
      </c>
      <c r="E394" s="84">
        <v>177.74673426000001</v>
      </c>
      <c r="F394" s="84">
        <v>177.74673426000001</v>
      </c>
    </row>
    <row r="395" spans="1:6" ht="12.75" customHeight="1" x14ac:dyDescent="0.2">
      <c r="A395" s="83" t="s">
        <v>170</v>
      </c>
      <c r="B395" s="83">
        <v>3</v>
      </c>
      <c r="C395" s="84">
        <v>889.22875893000003</v>
      </c>
      <c r="D395" s="84">
        <v>867.85611487999995</v>
      </c>
      <c r="E395" s="84">
        <v>179.97407662000001</v>
      </c>
      <c r="F395" s="84">
        <v>179.97407662000001</v>
      </c>
    </row>
    <row r="396" spans="1:6" ht="12.75" customHeight="1" x14ac:dyDescent="0.2">
      <c r="A396" s="83" t="s">
        <v>170</v>
      </c>
      <c r="B396" s="83">
        <v>4</v>
      </c>
      <c r="C396" s="84">
        <v>897.13499148000005</v>
      </c>
      <c r="D396" s="84">
        <v>876.38385318999997</v>
      </c>
      <c r="E396" s="84">
        <v>181.74254008</v>
      </c>
      <c r="F396" s="84">
        <v>181.74254008</v>
      </c>
    </row>
    <row r="397" spans="1:6" ht="12.75" customHeight="1" x14ac:dyDescent="0.2">
      <c r="A397" s="83" t="s">
        <v>170</v>
      </c>
      <c r="B397" s="83">
        <v>5</v>
      </c>
      <c r="C397" s="84">
        <v>897.70810158999996</v>
      </c>
      <c r="D397" s="84">
        <v>877.21169086999998</v>
      </c>
      <c r="E397" s="84">
        <v>181.91421521999999</v>
      </c>
      <c r="F397" s="84">
        <v>181.91421521999999</v>
      </c>
    </row>
    <row r="398" spans="1:6" ht="12.75" customHeight="1" x14ac:dyDescent="0.2">
      <c r="A398" s="83" t="s">
        <v>170</v>
      </c>
      <c r="B398" s="83">
        <v>6</v>
      </c>
      <c r="C398" s="84">
        <v>887.32217684</v>
      </c>
      <c r="D398" s="84">
        <v>867.06452770999999</v>
      </c>
      <c r="E398" s="84">
        <v>179.80991902</v>
      </c>
      <c r="F398" s="84">
        <v>179.80991902</v>
      </c>
    </row>
    <row r="399" spans="1:6" ht="12.75" customHeight="1" x14ac:dyDescent="0.2">
      <c r="A399" s="83" t="s">
        <v>170</v>
      </c>
      <c r="B399" s="83">
        <v>7</v>
      </c>
      <c r="C399" s="84">
        <v>859.42855864000001</v>
      </c>
      <c r="D399" s="84">
        <v>841.91077239000003</v>
      </c>
      <c r="E399" s="84">
        <v>174.59358903</v>
      </c>
      <c r="F399" s="84">
        <v>174.59358903</v>
      </c>
    </row>
    <row r="400" spans="1:6" ht="12.75" customHeight="1" x14ac:dyDescent="0.2">
      <c r="A400" s="83" t="s">
        <v>170</v>
      </c>
      <c r="B400" s="83">
        <v>8</v>
      </c>
      <c r="C400" s="84">
        <v>834.53043958000001</v>
      </c>
      <c r="D400" s="84">
        <v>815.10607505999997</v>
      </c>
      <c r="E400" s="84">
        <v>169.03489033</v>
      </c>
      <c r="F400" s="84">
        <v>169.03489033</v>
      </c>
    </row>
    <row r="401" spans="1:6" ht="12.75" customHeight="1" x14ac:dyDescent="0.2">
      <c r="A401" s="83" t="s">
        <v>170</v>
      </c>
      <c r="B401" s="83">
        <v>9</v>
      </c>
      <c r="C401" s="84">
        <v>801.04762399000003</v>
      </c>
      <c r="D401" s="84">
        <v>783.77775247</v>
      </c>
      <c r="E401" s="84">
        <v>162.53809226999999</v>
      </c>
      <c r="F401" s="84">
        <v>162.53809226999999</v>
      </c>
    </row>
    <row r="402" spans="1:6" ht="12.75" customHeight="1" x14ac:dyDescent="0.2">
      <c r="A402" s="83" t="s">
        <v>170</v>
      </c>
      <c r="B402" s="83">
        <v>10</v>
      </c>
      <c r="C402" s="84">
        <v>781.40384563999999</v>
      </c>
      <c r="D402" s="84">
        <v>762.85308015999999</v>
      </c>
      <c r="E402" s="84">
        <v>158.19878012000001</v>
      </c>
      <c r="F402" s="84">
        <v>158.19878012000001</v>
      </c>
    </row>
    <row r="403" spans="1:6" ht="12.75" customHeight="1" x14ac:dyDescent="0.2">
      <c r="A403" s="83" t="s">
        <v>170</v>
      </c>
      <c r="B403" s="83">
        <v>11</v>
      </c>
      <c r="C403" s="84">
        <v>771.55843105999998</v>
      </c>
      <c r="D403" s="84">
        <v>752.54264287000001</v>
      </c>
      <c r="E403" s="84">
        <v>156.06062449999999</v>
      </c>
      <c r="F403" s="84">
        <v>156.06062449999999</v>
      </c>
    </row>
    <row r="404" spans="1:6" ht="12.75" customHeight="1" x14ac:dyDescent="0.2">
      <c r="A404" s="83" t="s">
        <v>170</v>
      </c>
      <c r="B404" s="83">
        <v>12</v>
      </c>
      <c r="C404" s="84">
        <v>781.39463152999997</v>
      </c>
      <c r="D404" s="84">
        <v>761.09829936000006</v>
      </c>
      <c r="E404" s="84">
        <v>157.83487757</v>
      </c>
      <c r="F404" s="84">
        <v>157.83487757</v>
      </c>
    </row>
    <row r="405" spans="1:6" ht="12.75" customHeight="1" x14ac:dyDescent="0.2">
      <c r="A405" s="83" t="s">
        <v>170</v>
      </c>
      <c r="B405" s="83">
        <v>13</v>
      </c>
      <c r="C405" s="84">
        <v>793.39011899000002</v>
      </c>
      <c r="D405" s="84">
        <v>773.27856155999996</v>
      </c>
      <c r="E405" s="84">
        <v>160.36079333999999</v>
      </c>
      <c r="F405" s="84">
        <v>160.36079333999999</v>
      </c>
    </row>
    <row r="406" spans="1:6" ht="12.75" customHeight="1" x14ac:dyDescent="0.2">
      <c r="A406" s="83" t="s">
        <v>170</v>
      </c>
      <c r="B406" s="83">
        <v>14</v>
      </c>
      <c r="C406" s="84">
        <v>805.70155408999995</v>
      </c>
      <c r="D406" s="84">
        <v>784.51328661000002</v>
      </c>
      <c r="E406" s="84">
        <v>162.6906257</v>
      </c>
      <c r="F406" s="84">
        <v>162.6906257</v>
      </c>
    </row>
    <row r="407" spans="1:6" ht="12.75" customHeight="1" x14ac:dyDescent="0.2">
      <c r="A407" s="83" t="s">
        <v>170</v>
      </c>
      <c r="B407" s="83">
        <v>15</v>
      </c>
      <c r="C407" s="84">
        <v>818.70892391999996</v>
      </c>
      <c r="D407" s="84">
        <v>798.53589836000003</v>
      </c>
      <c r="E407" s="84">
        <v>165.59860383</v>
      </c>
      <c r="F407" s="84">
        <v>165.59860383</v>
      </c>
    </row>
    <row r="408" spans="1:6" ht="12.75" customHeight="1" x14ac:dyDescent="0.2">
      <c r="A408" s="83" t="s">
        <v>170</v>
      </c>
      <c r="B408" s="83">
        <v>16</v>
      </c>
      <c r="C408" s="84">
        <v>823.06018732999996</v>
      </c>
      <c r="D408" s="84">
        <v>805.61199020000004</v>
      </c>
      <c r="E408" s="84">
        <v>167.06602806999999</v>
      </c>
      <c r="F408" s="84">
        <v>167.06602806999999</v>
      </c>
    </row>
    <row r="409" spans="1:6" ht="12.75" customHeight="1" x14ac:dyDescent="0.2">
      <c r="A409" s="83" t="s">
        <v>170</v>
      </c>
      <c r="B409" s="83">
        <v>17</v>
      </c>
      <c r="C409" s="84">
        <v>818.23864329000003</v>
      </c>
      <c r="D409" s="84">
        <v>798.80902519999995</v>
      </c>
      <c r="E409" s="84">
        <v>165.65524427</v>
      </c>
      <c r="F409" s="84">
        <v>165.65524427</v>
      </c>
    </row>
    <row r="410" spans="1:6" ht="12.75" customHeight="1" x14ac:dyDescent="0.2">
      <c r="A410" s="83" t="s">
        <v>170</v>
      </c>
      <c r="B410" s="83">
        <v>18</v>
      </c>
      <c r="C410" s="84">
        <v>809.53589896999995</v>
      </c>
      <c r="D410" s="84">
        <v>789.62498942000002</v>
      </c>
      <c r="E410" s="84">
        <v>163.7506793</v>
      </c>
      <c r="F410" s="84">
        <v>163.7506793</v>
      </c>
    </row>
    <row r="411" spans="1:6" ht="12.75" customHeight="1" x14ac:dyDescent="0.2">
      <c r="A411" s="83" t="s">
        <v>170</v>
      </c>
      <c r="B411" s="83">
        <v>19</v>
      </c>
      <c r="C411" s="84">
        <v>780.24354115000006</v>
      </c>
      <c r="D411" s="84">
        <v>761.75370697000005</v>
      </c>
      <c r="E411" s="84">
        <v>157.97079454999999</v>
      </c>
      <c r="F411" s="84">
        <v>157.97079454999999</v>
      </c>
    </row>
    <row r="412" spans="1:6" ht="12.75" customHeight="1" x14ac:dyDescent="0.2">
      <c r="A412" s="83" t="s">
        <v>170</v>
      </c>
      <c r="B412" s="83">
        <v>20</v>
      </c>
      <c r="C412" s="84">
        <v>781.71540894999998</v>
      </c>
      <c r="D412" s="84">
        <v>763.22517974000004</v>
      </c>
      <c r="E412" s="84">
        <v>158.27594531</v>
      </c>
      <c r="F412" s="84">
        <v>158.27594531</v>
      </c>
    </row>
    <row r="413" spans="1:6" ht="12.75" customHeight="1" x14ac:dyDescent="0.2">
      <c r="A413" s="83" t="s">
        <v>170</v>
      </c>
      <c r="B413" s="83">
        <v>21</v>
      </c>
      <c r="C413" s="84">
        <v>786.98739143</v>
      </c>
      <c r="D413" s="84">
        <v>768.31394193999995</v>
      </c>
      <c r="E413" s="84">
        <v>159.33124153</v>
      </c>
      <c r="F413" s="84">
        <v>159.33124153</v>
      </c>
    </row>
    <row r="414" spans="1:6" ht="12.75" customHeight="1" x14ac:dyDescent="0.2">
      <c r="A414" s="83" t="s">
        <v>170</v>
      </c>
      <c r="B414" s="83">
        <v>22</v>
      </c>
      <c r="C414" s="84">
        <v>805.27042676999997</v>
      </c>
      <c r="D414" s="84">
        <v>786.06190862999995</v>
      </c>
      <c r="E414" s="84">
        <v>163.0117755</v>
      </c>
      <c r="F414" s="84">
        <v>163.0117755</v>
      </c>
    </row>
    <row r="415" spans="1:6" ht="12.75" customHeight="1" x14ac:dyDescent="0.2">
      <c r="A415" s="83" t="s">
        <v>170</v>
      </c>
      <c r="B415" s="83">
        <v>23</v>
      </c>
      <c r="C415" s="84">
        <v>793.44410121999999</v>
      </c>
      <c r="D415" s="84">
        <v>774.67256167999994</v>
      </c>
      <c r="E415" s="84">
        <v>160.64987798999999</v>
      </c>
      <c r="F415" s="84">
        <v>160.64987798999999</v>
      </c>
    </row>
    <row r="416" spans="1:6" ht="12.75" customHeight="1" x14ac:dyDescent="0.2">
      <c r="A416" s="83" t="s">
        <v>170</v>
      </c>
      <c r="B416" s="83">
        <v>24</v>
      </c>
      <c r="C416" s="84">
        <v>815.88977811999996</v>
      </c>
      <c r="D416" s="84">
        <v>796.75911036000002</v>
      </c>
      <c r="E416" s="84">
        <v>165.23013748</v>
      </c>
      <c r="F416" s="84">
        <v>165.23013748</v>
      </c>
    </row>
    <row r="417" spans="1:6" ht="12.75" customHeight="1" x14ac:dyDescent="0.2">
      <c r="A417" s="83" t="s">
        <v>171</v>
      </c>
      <c r="B417" s="83">
        <v>1</v>
      </c>
      <c r="C417" s="84">
        <v>841.24037604</v>
      </c>
      <c r="D417" s="84">
        <v>821.64748218</v>
      </c>
      <c r="E417" s="84">
        <v>170.39143283999999</v>
      </c>
      <c r="F417" s="84">
        <v>170.39143283999999</v>
      </c>
    </row>
    <row r="418" spans="1:6" ht="12.75" customHeight="1" x14ac:dyDescent="0.2">
      <c r="A418" s="83" t="s">
        <v>171</v>
      </c>
      <c r="B418" s="83">
        <v>2</v>
      </c>
      <c r="C418" s="84">
        <v>854.44315065000001</v>
      </c>
      <c r="D418" s="84">
        <v>835.28880724999999</v>
      </c>
      <c r="E418" s="84">
        <v>173.22034058</v>
      </c>
      <c r="F418" s="84">
        <v>173.22034058</v>
      </c>
    </row>
    <row r="419" spans="1:6" ht="12.75" customHeight="1" x14ac:dyDescent="0.2">
      <c r="A419" s="83" t="s">
        <v>171</v>
      </c>
      <c r="B419" s="83">
        <v>3</v>
      </c>
      <c r="C419" s="84">
        <v>868.90394416000004</v>
      </c>
      <c r="D419" s="84">
        <v>848.45673180999995</v>
      </c>
      <c r="E419" s="84">
        <v>175.95107557</v>
      </c>
      <c r="F419" s="84">
        <v>175.95107557</v>
      </c>
    </row>
    <row r="420" spans="1:6" ht="12.75" customHeight="1" x14ac:dyDescent="0.2">
      <c r="A420" s="83" t="s">
        <v>171</v>
      </c>
      <c r="B420" s="83">
        <v>4</v>
      </c>
      <c r="C420" s="84">
        <v>875.79330355000002</v>
      </c>
      <c r="D420" s="84">
        <v>855.33184624</v>
      </c>
      <c r="E420" s="84">
        <v>177.37682156</v>
      </c>
      <c r="F420" s="84">
        <v>177.37682156</v>
      </c>
    </row>
    <row r="421" spans="1:6" ht="12.75" customHeight="1" x14ac:dyDescent="0.2">
      <c r="A421" s="83" t="s">
        <v>171</v>
      </c>
      <c r="B421" s="83">
        <v>5</v>
      </c>
      <c r="C421" s="84">
        <v>874.00495267999997</v>
      </c>
      <c r="D421" s="84">
        <v>853.33267616000001</v>
      </c>
      <c r="E421" s="84">
        <v>176.96223810000001</v>
      </c>
      <c r="F421" s="84">
        <v>176.96223810000001</v>
      </c>
    </row>
    <row r="422" spans="1:6" ht="12.75" customHeight="1" x14ac:dyDescent="0.2">
      <c r="A422" s="83" t="s">
        <v>171</v>
      </c>
      <c r="B422" s="83">
        <v>6</v>
      </c>
      <c r="C422" s="84">
        <v>857.95585649999998</v>
      </c>
      <c r="D422" s="84">
        <v>837.87371536000001</v>
      </c>
      <c r="E422" s="84">
        <v>173.75639308999999</v>
      </c>
      <c r="F422" s="84">
        <v>173.75639308999999</v>
      </c>
    </row>
    <row r="423" spans="1:6" ht="12.75" customHeight="1" x14ac:dyDescent="0.2">
      <c r="A423" s="83" t="s">
        <v>171</v>
      </c>
      <c r="B423" s="83">
        <v>7</v>
      </c>
      <c r="C423" s="84">
        <v>823.14653494000004</v>
      </c>
      <c r="D423" s="84">
        <v>804.17648430999998</v>
      </c>
      <c r="E423" s="84">
        <v>166.76833604000001</v>
      </c>
      <c r="F423" s="84">
        <v>166.76833604000001</v>
      </c>
    </row>
    <row r="424" spans="1:6" ht="12.75" customHeight="1" x14ac:dyDescent="0.2">
      <c r="A424" s="83" t="s">
        <v>171</v>
      </c>
      <c r="B424" s="83">
        <v>8</v>
      </c>
      <c r="C424" s="84">
        <v>796.57552226999996</v>
      </c>
      <c r="D424" s="84">
        <v>777.15657724000005</v>
      </c>
      <c r="E424" s="84">
        <v>161.16500762999999</v>
      </c>
      <c r="F424" s="84">
        <v>161.16500762999999</v>
      </c>
    </row>
    <row r="425" spans="1:6" ht="12.75" customHeight="1" x14ac:dyDescent="0.2">
      <c r="A425" s="83" t="s">
        <v>171</v>
      </c>
      <c r="B425" s="83">
        <v>9</v>
      </c>
      <c r="C425" s="84">
        <v>820.34241491</v>
      </c>
      <c r="D425" s="84">
        <v>801.17219647000002</v>
      </c>
      <c r="E425" s="84">
        <v>166.14531349000001</v>
      </c>
      <c r="F425" s="84">
        <v>166.14531349000001</v>
      </c>
    </row>
    <row r="426" spans="1:6" ht="12.75" customHeight="1" x14ac:dyDescent="0.2">
      <c r="A426" s="83" t="s">
        <v>171</v>
      </c>
      <c r="B426" s="83">
        <v>10</v>
      </c>
      <c r="C426" s="84">
        <v>793.89710793999996</v>
      </c>
      <c r="D426" s="84">
        <v>774.62798838000003</v>
      </c>
      <c r="E426" s="84">
        <v>160.64063447999999</v>
      </c>
      <c r="F426" s="84">
        <v>160.64063447999999</v>
      </c>
    </row>
    <row r="427" spans="1:6" ht="12.75" customHeight="1" x14ac:dyDescent="0.2">
      <c r="A427" s="83" t="s">
        <v>171</v>
      </c>
      <c r="B427" s="83">
        <v>11</v>
      </c>
      <c r="C427" s="84">
        <v>791.04010043999995</v>
      </c>
      <c r="D427" s="84">
        <v>768.22710276999999</v>
      </c>
      <c r="E427" s="84">
        <v>159.31323301</v>
      </c>
      <c r="F427" s="84">
        <v>159.31323301</v>
      </c>
    </row>
    <row r="428" spans="1:6" ht="12.75" customHeight="1" x14ac:dyDescent="0.2">
      <c r="A428" s="83" t="s">
        <v>171</v>
      </c>
      <c r="B428" s="83">
        <v>12</v>
      </c>
      <c r="C428" s="84">
        <v>800.04453584999999</v>
      </c>
      <c r="D428" s="84">
        <v>779.33368043999997</v>
      </c>
      <c r="E428" s="84">
        <v>161.61649045999999</v>
      </c>
      <c r="F428" s="84">
        <v>161.61649045999999</v>
      </c>
    </row>
    <row r="429" spans="1:6" ht="12.75" customHeight="1" x14ac:dyDescent="0.2">
      <c r="A429" s="83" t="s">
        <v>171</v>
      </c>
      <c r="B429" s="83">
        <v>13</v>
      </c>
      <c r="C429" s="84">
        <v>814.81704286000002</v>
      </c>
      <c r="D429" s="84">
        <v>794.14649315999998</v>
      </c>
      <c r="E429" s="84">
        <v>164.68833871999999</v>
      </c>
      <c r="F429" s="84">
        <v>164.68833871999999</v>
      </c>
    </row>
    <row r="430" spans="1:6" ht="12.75" customHeight="1" x14ac:dyDescent="0.2">
      <c r="A430" s="83" t="s">
        <v>171</v>
      </c>
      <c r="B430" s="83">
        <v>14</v>
      </c>
      <c r="C430" s="84">
        <v>824.21251226000004</v>
      </c>
      <c r="D430" s="84">
        <v>802.39885504999995</v>
      </c>
      <c r="E430" s="84">
        <v>166.39969522999999</v>
      </c>
      <c r="F430" s="84">
        <v>166.39969522999999</v>
      </c>
    </row>
    <row r="431" spans="1:6" ht="12.75" customHeight="1" x14ac:dyDescent="0.2">
      <c r="A431" s="83" t="s">
        <v>171</v>
      </c>
      <c r="B431" s="83">
        <v>15</v>
      </c>
      <c r="C431" s="84">
        <v>841.20534683999995</v>
      </c>
      <c r="D431" s="84">
        <v>820.44133468999996</v>
      </c>
      <c r="E431" s="84">
        <v>170.14130463999999</v>
      </c>
      <c r="F431" s="84">
        <v>170.14130463999999</v>
      </c>
    </row>
    <row r="432" spans="1:6" ht="12.75" customHeight="1" x14ac:dyDescent="0.2">
      <c r="A432" s="83" t="s">
        <v>171</v>
      </c>
      <c r="B432" s="83">
        <v>16</v>
      </c>
      <c r="C432" s="84">
        <v>856.73949173000005</v>
      </c>
      <c r="D432" s="84">
        <v>838.67144041999995</v>
      </c>
      <c r="E432" s="84">
        <v>173.92182353999999</v>
      </c>
      <c r="F432" s="84">
        <v>173.92182353999999</v>
      </c>
    </row>
    <row r="433" spans="1:6" ht="12.75" customHeight="1" x14ac:dyDescent="0.2">
      <c r="A433" s="83" t="s">
        <v>171</v>
      </c>
      <c r="B433" s="83">
        <v>17</v>
      </c>
      <c r="C433" s="84">
        <v>856.87984990999996</v>
      </c>
      <c r="D433" s="84">
        <v>836.60412684000005</v>
      </c>
      <c r="E433" s="84">
        <v>173.49310864</v>
      </c>
      <c r="F433" s="84">
        <v>173.49310864</v>
      </c>
    </row>
    <row r="434" spans="1:6" ht="12.75" customHeight="1" x14ac:dyDescent="0.2">
      <c r="A434" s="83" t="s">
        <v>171</v>
      </c>
      <c r="B434" s="83">
        <v>18</v>
      </c>
      <c r="C434" s="84">
        <v>839.76357416999997</v>
      </c>
      <c r="D434" s="84">
        <v>819.42106259000002</v>
      </c>
      <c r="E434" s="84">
        <v>169.92972288000001</v>
      </c>
      <c r="F434" s="84">
        <v>169.92972288000001</v>
      </c>
    </row>
    <row r="435" spans="1:6" ht="12.75" customHeight="1" x14ac:dyDescent="0.2">
      <c r="A435" s="83" t="s">
        <v>171</v>
      </c>
      <c r="B435" s="83">
        <v>19</v>
      </c>
      <c r="C435" s="84">
        <v>801.25287566999998</v>
      </c>
      <c r="D435" s="84">
        <v>782.39662941999995</v>
      </c>
      <c r="E435" s="84">
        <v>162.25167802999999</v>
      </c>
      <c r="F435" s="84">
        <v>162.25167802999999</v>
      </c>
    </row>
    <row r="436" spans="1:6" ht="12.75" customHeight="1" x14ac:dyDescent="0.2">
      <c r="A436" s="83" t="s">
        <v>171</v>
      </c>
      <c r="B436" s="83">
        <v>20</v>
      </c>
      <c r="C436" s="84">
        <v>789.21366663000003</v>
      </c>
      <c r="D436" s="84">
        <v>770.40072715999997</v>
      </c>
      <c r="E436" s="84">
        <v>159.76399441999999</v>
      </c>
      <c r="F436" s="84">
        <v>159.76399441999999</v>
      </c>
    </row>
    <row r="437" spans="1:6" ht="12.75" customHeight="1" x14ac:dyDescent="0.2">
      <c r="A437" s="83" t="s">
        <v>171</v>
      </c>
      <c r="B437" s="83">
        <v>21</v>
      </c>
      <c r="C437" s="84">
        <v>793.67578202000004</v>
      </c>
      <c r="D437" s="84">
        <v>774.48293640999998</v>
      </c>
      <c r="E437" s="84">
        <v>160.61055392</v>
      </c>
      <c r="F437" s="84">
        <v>160.61055392</v>
      </c>
    </row>
    <row r="438" spans="1:6" ht="12.75" customHeight="1" x14ac:dyDescent="0.2">
      <c r="A438" s="83" t="s">
        <v>171</v>
      </c>
      <c r="B438" s="83">
        <v>22</v>
      </c>
      <c r="C438" s="84">
        <v>815.55882702999997</v>
      </c>
      <c r="D438" s="84">
        <v>796.34355220999998</v>
      </c>
      <c r="E438" s="84">
        <v>165.14395995000001</v>
      </c>
      <c r="F438" s="84">
        <v>165.14395995000001</v>
      </c>
    </row>
    <row r="439" spans="1:6" ht="12.75" customHeight="1" x14ac:dyDescent="0.2">
      <c r="A439" s="83" t="s">
        <v>171</v>
      </c>
      <c r="B439" s="83">
        <v>23</v>
      </c>
      <c r="C439" s="84">
        <v>826.66601117000005</v>
      </c>
      <c r="D439" s="84">
        <v>806.89051008000001</v>
      </c>
      <c r="E439" s="84">
        <v>167.33116469000001</v>
      </c>
      <c r="F439" s="84">
        <v>167.33116469000001</v>
      </c>
    </row>
    <row r="440" spans="1:6" ht="12.75" customHeight="1" x14ac:dyDescent="0.2">
      <c r="A440" s="83" t="s">
        <v>171</v>
      </c>
      <c r="B440" s="83">
        <v>24</v>
      </c>
      <c r="C440" s="84">
        <v>862.33785134000004</v>
      </c>
      <c r="D440" s="84">
        <v>842.08858984999995</v>
      </c>
      <c r="E440" s="84">
        <v>174.63046442000001</v>
      </c>
      <c r="F440" s="84">
        <v>174.63046442000001</v>
      </c>
    </row>
    <row r="441" spans="1:6" ht="12.75" customHeight="1" x14ac:dyDescent="0.2">
      <c r="A441" s="83" t="s">
        <v>172</v>
      </c>
      <c r="B441" s="83">
        <v>1</v>
      </c>
      <c r="C441" s="84">
        <v>819.85593024000002</v>
      </c>
      <c r="D441" s="84">
        <v>799.77098291000004</v>
      </c>
      <c r="E441" s="84">
        <v>165.85473293000001</v>
      </c>
      <c r="F441" s="84">
        <v>165.85473293000001</v>
      </c>
    </row>
    <row r="442" spans="1:6" ht="12.75" customHeight="1" x14ac:dyDescent="0.2">
      <c r="A442" s="83" t="s">
        <v>172</v>
      </c>
      <c r="B442" s="83">
        <v>2</v>
      </c>
      <c r="C442" s="84">
        <v>849.90035190000003</v>
      </c>
      <c r="D442" s="84">
        <v>830.55548854000006</v>
      </c>
      <c r="E442" s="84">
        <v>172.23875544000001</v>
      </c>
      <c r="F442" s="84">
        <v>172.23875544000001</v>
      </c>
    </row>
    <row r="443" spans="1:6" ht="12.75" customHeight="1" x14ac:dyDescent="0.2">
      <c r="A443" s="83" t="s">
        <v>172</v>
      </c>
      <c r="B443" s="83">
        <v>3</v>
      </c>
      <c r="C443" s="84">
        <v>858.98626447000004</v>
      </c>
      <c r="D443" s="84">
        <v>838.57776648000004</v>
      </c>
      <c r="E443" s="84">
        <v>173.90239765000001</v>
      </c>
      <c r="F443" s="84">
        <v>173.90239765000001</v>
      </c>
    </row>
    <row r="444" spans="1:6" ht="12.75" customHeight="1" x14ac:dyDescent="0.2">
      <c r="A444" s="83" t="s">
        <v>172</v>
      </c>
      <c r="B444" s="83">
        <v>4</v>
      </c>
      <c r="C444" s="84">
        <v>866.36502386999996</v>
      </c>
      <c r="D444" s="84">
        <v>845.70795251000004</v>
      </c>
      <c r="E444" s="84">
        <v>175.38103982000001</v>
      </c>
      <c r="F444" s="84">
        <v>175.38103982000001</v>
      </c>
    </row>
    <row r="445" spans="1:6" ht="12.75" customHeight="1" x14ac:dyDescent="0.2">
      <c r="A445" s="83" t="s">
        <v>172</v>
      </c>
      <c r="B445" s="83">
        <v>5</v>
      </c>
      <c r="C445" s="84">
        <v>858.29833986000006</v>
      </c>
      <c r="D445" s="84">
        <v>837.64093989000003</v>
      </c>
      <c r="E445" s="84">
        <v>173.70812063</v>
      </c>
      <c r="F445" s="84">
        <v>173.70812063</v>
      </c>
    </row>
    <row r="446" spans="1:6" ht="12.75" customHeight="1" x14ac:dyDescent="0.2">
      <c r="A446" s="83" t="s">
        <v>172</v>
      </c>
      <c r="B446" s="83">
        <v>6</v>
      </c>
      <c r="C446" s="84">
        <v>845.87088610000001</v>
      </c>
      <c r="D446" s="84">
        <v>824.57572600000003</v>
      </c>
      <c r="E446" s="84">
        <v>170.99868555</v>
      </c>
      <c r="F446" s="84">
        <v>170.99868555</v>
      </c>
    </row>
    <row r="447" spans="1:6" ht="12.75" customHeight="1" x14ac:dyDescent="0.2">
      <c r="A447" s="83" t="s">
        <v>172</v>
      </c>
      <c r="B447" s="83">
        <v>7</v>
      </c>
      <c r="C447" s="84">
        <v>812.29155781999998</v>
      </c>
      <c r="D447" s="84">
        <v>796.27081885999996</v>
      </c>
      <c r="E447" s="84">
        <v>165.12887667000001</v>
      </c>
      <c r="F447" s="84">
        <v>165.12887667000001</v>
      </c>
    </row>
    <row r="448" spans="1:6" ht="12.75" customHeight="1" x14ac:dyDescent="0.2">
      <c r="A448" s="83" t="s">
        <v>172</v>
      </c>
      <c r="B448" s="83">
        <v>8</v>
      </c>
      <c r="C448" s="84">
        <v>786.58962082000005</v>
      </c>
      <c r="D448" s="84">
        <v>767.68475595999996</v>
      </c>
      <c r="E448" s="84">
        <v>159.20076234000001</v>
      </c>
      <c r="F448" s="84">
        <v>159.20076234000001</v>
      </c>
    </row>
    <row r="449" spans="1:6" ht="12.75" customHeight="1" x14ac:dyDescent="0.2">
      <c r="A449" s="83" t="s">
        <v>172</v>
      </c>
      <c r="B449" s="83">
        <v>9</v>
      </c>
      <c r="C449" s="84">
        <v>781.31840940999996</v>
      </c>
      <c r="D449" s="84">
        <v>762.73013473000003</v>
      </c>
      <c r="E449" s="84">
        <v>158.17328397</v>
      </c>
      <c r="F449" s="84">
        <v>158.17328397</v>
      </c>
    </row>
    <row r="450" spans="1:6" ht="12.75" customHeight="1" x14ac:dyDescent="0.2">
      <c r="A450" s="83" t="s">
        <v>172</v>
      </c>
      <c r="B450" s="83">
        <v>10</v>
      </c>
      <c r="C450" s="84">
        <v>782.29120584999998</v>
      </c>
      <c r="D450" s="84">
        <v>763.58559126</v>
      </c>
      <c r="E450" s="84">
        <v>158.35068665</v>
      </c>
      <c r="F450" s="84">
        <v>158.35068665</v>
      </c>
    </row>
    <row r="451" spans="1:6" ht="12.75" customHeight="1" x14ac:dyDescent="0.2">
      <c r="A451" s="83" t="s">
        <v>172</v>
      </c>
      <c r="B451" s="83">
        <v>11</v>
      </c>
      <c r="C451" s="84">
        <v>782.88066389000005</v>
      </c>
      <c r="D451" s="84">
        <v>763.80220221000002</v>
      </c>
      <c r="E451" s="84">
        <v>158.39560695</v>
      </c>
      <c r="F451" s="84">
        <v>158.39560695</v>
      </c>
    </row>
    <row r="452" spans="1:6" ht="12.75" customHeight="1" x14ac:dyDescent="0.2">
      <c r="A452" s="83" t="s">
        <v>172</v>
      </c>
      <c r="B452" s="83">
        <v>12</v>
      </c>
      <c r="C452" s="84">
        <v>799.62483283999995</v>
      </c>
      <c r="D452" s="84">
        <v>779.25012249999997</v>
      </c>
      <c r="E452" s="84">
        <v>161.59916240000001</v>
      </c>
      <c r="F452" s="84">
        <v>161.59916240000001</v>
      </c>
    </row>
    <row r="453" spans="1:6" ht="12.75" customHeight="1" x14ac:dyDescent="0.2">
      <c r="A453" s="83" t="s">
        <v>172</v>
      </c>
      <c r="B453" s="83">
        <v>13</v>
      </c>
      <c r="C453" s="84">
        <v>830.95667848000005</v>
      </c>
      <c r="D453" s="84">
        <v>810.18806274999997</v>
      </c>
      <c r="E453" s="84">
        <v>168.01500385</v>
      </c>
      <c r="F453" s="84">
        <v>168.01500385</v>
      </c>
    </row>
    <row r="454" spans="1:6" ht="12.75" customHeight="1" x14ac:dyDescent="0.2">
      <c r="A454" s="83" t="s">
        <v>172</v>
      </c>
      <c r="B454" s="83">
        <v>14</v>
      </c>
      <c r="C454" s="84">
        <v>870.11914532000003</v>
      </c>
      <c r="D454" s="84">
        <v>848.86777489999997</v>
      </c>
      <c r="E454" s="84">
        <v>176.03631677999999</v>
      </c>
      <c r="F454" s="84">
        <v>176.03631677999999</v>
      </c>
    </row>
    <row r="455" spans="1:6" ht="12.75" customHeight="1" x14ac:dyDescent="0.2">
      <c r="A455" s="83" t="s">
        <v>172</v>
      </c>
      <c r="B455" s="83">
        <v>15</v>
      </c>
      <c r="C455" s="84">
        <v>884.25119471000005</v>
      </c>
      <c r="D455" s="84">
        <v>864.75314080999999</v>
      </c>
      <c r="E455" s="84">
        <v>179.33058874</v>
      </c>
      <c r="F455" s="84">
        <v>179.33058874</v>
      </c>
    </row>
    <row r="456" spans="1:6" ht="12.75" customHeight="1" x14ac:dyDescent="0.2">
      <c r="A456" s="83" t="s">
        <v>172</v>
      </c>
      <c r="B456" s="83">
        <v>16</v>
      </c>
      <c r="C456" s="84">
        <v>891.71510661000002</v>
      </c>
      <c r="D456" s="84">
        <v>873.70601782000006</v>
      </c>
      <c r="E456" s="84">
        <v>181.18721651999999</v>
      </c>
      <c r="F456" s="84">
        <v>181.18721651999999</v>
      </c>
    </row>
    <row r="457" spans="1:6" ht="12.75" customHeight="1" x14ac:dyDescent="0.2">
      <c r="A457" s="83" t="s">
        <v>172</v>
      </c>
      <c r="B457" s="83">
        <v>17</v>
      </c>
      <c r="C457" s="84">
        <v>888.90984040000001</v>
      </c>
      <c r="D457" s="84">
        <v>868.95987113000001</v>
      </c>
      <c r="E457" s="84">
        <v>180.20297113999999</v>
      </c>
      <c r="F457" s="84">
        <v>180.20297113999999</v>
      </c>
    </row>
    <row r="458" spans="1:6" ht="12.75" customHeight="1" x14ac:dyDescent="0.2">
      <c r="A458" s="83" t="s">
        <v>172</v>
      </c>
      <c r="B458" s="83">
        <v>18</v>
      </c>
      <c r="C458" s="84">
        <v>873.53037434999999</v>
      </c>
      <c r="D458" s="84">
        <v>853.16316558000005</v>
      </c>
      <c r="E458" s="84">
        <v>176.92708536999999</v>
      </c>
      <c r="F458" s="84">
        <v>176.92708536999999</v>
      </c>
    </row>
    <row r="459" spans="1:6" ht="12.75" customHeight="1" x14ac:dyDescent="0.2">
      <c r="A459" s="83" t="s">
        <v>172</v>
      </c>
      <c r="B459" s="83">
        <v>19</v>
      </c>
      <c r="C459" s="84">
        <v>837.67375130999994</v>
      </c>
      <c r="D459" s="84">
        <v>818.28989736999995</v>
      </c>
      <c r="E459" s="84">
        <v>169.69514434000001</v>
      </c>
      <c r="F459" s="84">
        <v>169.69514434000001</v>
      </c>
    </row>
    <row r="460" spans="1:6" ht="12.75" customHeight="1" x14ac:dyDescent="0.2">
      <c r="A460" s="83" t="s">
        <v>172</v>
      </c>
      <c r="B460" s="83">
        <v>20</v>
      </c>
      <c r="C460" s="84">
        <v>825.32555352999998</v>
      </c>
      <c r="D460" s="84">
        <v>805.99571727</v>
      </c>
      <c r="E460" s="84">
        <v>167.14560453999999</v>
      </c>
      <c r="F460" s="84">
        <v>167.14560453999999</v>
      </c>
    </row>
    <row r="461" spans="1:6" ht="12.75" customHeight="1" x14ac:dyDescent="0.2">
      <c r="A461" s="83" t="s">
        <v>172</v>
      </c>
      <c r="B461" s="83">
        <v>21</v>
      </c>
      <c r="C461" s="84">
        <v>816.18367362000004</v>
      </c>
      <c r="D461" s="84">
        <v>797.07174192000002</v>
      </c>
      <c r="E461" s="84">
        <v>165.29497032</v>
      </c>
      <c r="F461" s="84">
        <v>165.29497032</v>
      </c>
    </row>
    <row r="462" spans="1:6" ht="12.75" customHeight="1" x14ac:dyDescent="0.2">
      <c r="A462" s="83" t="s">
        <v>172</v>
      </c>
      <c r="B462" s="83">
        <v>22</v>
      </c>
      <c r="C462" s="84">
        <v>828.13763533999997</v>
      </c>
      <c r="D462" s="84">
        <v>808.66465615000004</v>
      </c>
      <c r="E462" s="84">
        <v>167.69908315999999</v>
      </c>
      <c r="F462" s="84">
        <v>167.69908315999999</v>
      </c>
    </row>
    <row r="463" spans="1:6" ht="12.75" customHeight="1" x14ac:dyDescent="0.2">
      <c r="A463" s="83" t="s">
        <v>172</v>
      </c>
      <c r="B463" s="83">
        <v>23</v>
      </c>
      <c r="C463" s="84">
        <v>826.38470497000003</v>
      </c>
      <c r="D463" s="84">
        <v>806.96595788000002</v>
      </c>
      <c r="E463" s="84">
        <v>167.34681087999999</v>
      </c>
      <c r="F463" s="84">
        <v>167.34681087999999</v>
      </c>
    </row>
    <row r="464" spans="1:6" ht="12.75" customHeight="1" x14ac:dyDescent="0.2">
      <c r="A464" s="83" t="s">
        <v>172</v>
      </c>
      <c r="B464" s="83">
        <v>24</v>
      </c>
      <c r="C464" s="84">
        <v>852.56022321</v>
      </c>
      <c r="D464" s="84">
        <v>832.58105247000003</v>
      </c>
      <c r="E464" s="84">
        <v>172.65881239999999</v>
      </c>
      <c r="F464" s="84">
        <v>172.65881239999999</v>
      </c>
    </row>
    <row r="465" spans="1:6" ht="12.75" customHeight="1" x14ac:dyDescent="0.2">
      <c r="A465" s="83" t="s">
        <v>173</v>
      </c>
      <c r="B465" s="83">
        <v>1</v>
      </c>
      <c r="C465" s="84">
        <v>874.36570143999995</v>
      </c>
      <c r="D465" s="84">
        <v>854.13627159999999</v>
      </c>
      <c r="E465" s="84">
        <v>177.12888594</v>
      </c>
      <c r="F465" s="84">
        <v>177.12888594</v>
      </c>
    </row>
    <row r="466" spans="1:6" ht="12.75" customHeight="1" x14ac:dyDescent="0.2">
      <c r="A466" s="83" t="s">
        <v>173</v>
      </c>
      <c r="B466" s="83">
        <v>2</v>
      </c>
      <c r="C466" s="84">
        <v>876.82161573999997</v>
      </c>
      <c r="D466" s="84">
        <v>856.52804461999995</v>
      </c>
      <c r="E466" s="84">
        <v>177.62488653</v>
      </c>
      <c r="F466" s="84">
        <v>177.62488653</v>
      </c>
    </row>
    <row r="467" spans="1:6" ht="12.75" customHeight="1" x14ac:dyDescent="0.2">
      <c r="A467" s="83" t="s">
        <v>173</v>
      </c>
      <c r="B467" s="83">
        <v>3</v>
      </c>
      <c r="C467" s="84">
        <v>893.47671548000005</v>
      </c>
      <c r="D467" s="84">
        <v>872.52021051999998</v>
      </c>
      <c r="E467" s="84">
        <v>180.94130643</v>
      </c>
      <c r="F467" s="84">
        <v>180.94130643</v>
      </c>
    </row>
    <row r="468" spans="1:6" ht="12.75" customHeight="1" x14ac:dyDescent="0.2">
      <c r="A468" s="83" t="s">
        <v>173</v>
      </c>
      <c r="B468" s="83">
        <v>4</v>
      </c>
      <c r="C468" s="84">
        <v>899.91195678999998</v>
      </c>
      <c r="D468" s="84">
        <v>879.09186523999995</v>
      </c>
      <c r="E468" s="84">
        <v>182.30412161000001</v>
      </c>
      <c r="F468" s="84">
        <v>182.30412161000001</v>
      </c>
    </row>
    <row r="469" spans="1:6" ht="12.75" customHeight="1" x14ac:dyDescent="0.2">
      <c r="A469" s="83" t="s">
        <v>173</v>
      </c>
      <c r="B469" s="83">
        <v>5</v>
      </c>
      <c r="C469" s="84">
        <v>892.51663845999997</v>
      </c>
      <c r="D469" s="84">
        <v>871.91308449999997</v>
      </c>
      <c r="E469" s="84">
        <v>180.81540197999999</v>
      </c>
      <c r="F469" s="84">
        <v>180.81540197999999</v>
      </c>
    </row>
    <row r="470" spans="1:6" ht="12.75" customHeight="1" x14ac:dyDescent="0.2">
      <c r="A470" s="83" t="s">
        <v>173</v>
      </c>
      <c r="B470" s="83">
        <v>6</v>
      </c>
      <c r="C470" s="84">
        <v>886.75442272999999</v>
      </c>
      <c r="D470" s="84">
        <v>865.90785519999997</v>
      </c>
      <c r="E470" s="84">
        <v>179.57005083999999</v>
      </c>
      <c r="F470" s="84">
        <v>179.57005083999999</v>
      </c>
    </row>
    <row r="471" spans="1:6" ht="12.75" customHeight="1" x14ac:dyDescent="0.2">
      <c r="A471" s="83" t="s">
        <v>173</v>
      </c>
      <c r="B471" s="83">
        <v>7</v>
      </c>
      <c r="C471" s="84">
        <v>855.92848131000005</v>
      </c>
      <c r="D471" s="84">
        <v>836.76561665999998</v>
      </c>
      <c r="E471" s="84">
        <v>173.52659804000001</v>
      </c>
      <c r="F471" s="84">
        <v>173.52659804000001</v>
      </c>
    </row>
    <row r="472" spans="1:6" ht="12.75" customHeight="1" x14ac:dyDescent="0.2">
      <c r="A472" s="83" t="s">
        <v>173</v>
      </c>
      <c r="B472" s="83">
        <v>8</v>
      </c>
      <c r="C472" s="84">
        <v>825.18487507999998</v>
      </c>
      <c r="D472" s="84">
        <v>805.64369049000004</v>
      </c>
      <c r="E472" s="84">
        <v>167.07260199999999</v>
      </c>
      <c r="F472" s="84">
        <v>167.07260199999999</v>
      </c>
    </row>
    <row r="473" spans="1:6" ht="12.75" customHeight="1" x14ac:dyDescent="0.2">
      <c r="A473" s="83" t="s">
        <v>173</v>
      </c>
      <c r="B473" s="83">
        <v>9</v>
      </c>
      <c r="C473" s="84">
        <v>797.34636120000005</v>
      </c>
      <c r="D473" s="84">
        <v>778.57986568000001</v>
      </c>
      <c r="E473" s="84">
        <v>161.46016603000001</v>
      </c>
      <c r="F473" s="84">
        <v>161.46016603000001</v>
      </c>
    </row>
    <row r="474" spans="1:6" ht="12.75" customHeight="1" x14ac:dyDescent="0.2">
      <c r="A474" s="83" t="s">
        <v>173</v>
      </c>
      <c r="B474" s="83">
        <v>10</v>
      </c>
      <c r="C474" s="84">
        <v>776.88522102000002</v>
      </c>
      <c r="D474" s="84">
        <v>758.3065282</v>
      </c>
      <c r="E474" s="84">
        <v>157.25592626</v>
      </c>
      <c r="F474" s="84">
        <v>157.25592626</v>
      </c>
    </row>
    <row r="475" spans="1:6" ht="12.75" customHeight="1" x14ac:dyDescent="0.2">
      <c r="A475" s="83" t="s">
        <v>173</v>
      </c>
      <c r="B475" s="83">
        <v>11</v>
      </c>
      <c r="C475" s="84">
        <v>780.99996969999995</v>
      </c>
      <c r="D475" s="84">
        <v>758.99337684</v>
      </c>
      <c r="E475" s="84">
        <v>157.39836341</v>
      </c>
      <c r="F475" s="84">
        <v>157.39836341</v>
      </c>
    </row>
    <row r="476" spans="1:6" ht="12.75" customHeight="1" x14ac:dyDescent="0.2">
      <c r="A476" s="83" t="s">
        <v>173</v>
      </c>
      <c r="B476" s="83">
        <v>12</v>
      </c>
      <c r="C476" s="84">
        <v>786.92656488</v>
      </c>
      <c r="D476" s="84">
        <v>766.87248817</v>
      </c>
      <c r="E476" s="84">
        <v>159.03231604000001</v>
      </c>
      <c r="F476" s="84">
        <v>159.03231604000001</v>
      </c>
    </row>
    <row r="477" spans="1:6" ht="12.75" customHeight="1" x14ac:dyDescent="0.2">
      <c r="A477" s="83" t="s">
        <v>173</v>
      </c>
      <c r="B477" s="83">
        <v>13</v>
      </c>
      <c r="C477" s="84">
        <v>805.83496362000005</v>
      </c>
      <c r="D477" s="84">
        <v>786.00970843000005</v>
      </c>
      <c r="E477" s="84">
        <v>163.00095034</v>
      </c>
      <c r="F477" s="84">
        <v>163.00095034</v>
      </c>
    </row>
    <row r="478" spans="1:6" ht="12.75" customHeight="1" x14ac:dyDescent="0.2">
      <c r="A478" s="83" t="s">
        <v>173</v>
      </c>
      <c r="B478" s="83">
        <v>14</v>
      </c>
      <c r="C478" s="84">
        <v>826.95044289999998</v>
      </c>
      <c r="D478" s="84">
        <v>806.46911568999997</v>
      </c>
      <c r="E478" s="84">
        <v>167.24377684999999</v>
      </c>
      <c r="F478" s="84">
        <v>167.24377684999999</v>
      </c>
    </row>
    <row r="479" spans="1:6" ht="12.75" customHeight="1" x14ac:dyDescent="0.2">
      <c r="A479" s="83" t="s">
        <v>173</v>
      </c>
      <c r="B479" s="83">
        <v>15</v>
      </c>
      <c r="C479" s="84">
        <v>838.09760027000004</v>
      </c>
      <c r="D479" s="84">
        <v>823.85686266000005</v>
      </c>
      <c r="E479" s="84">
        <v>170.84960925999999</v>
      </c>
      <c r="F479" s="84">
        <v>170.84960925999999</v>
      </c>
    </row>
    <row r="480" spans="1:6" ht="12.75" customHeight="1" x14ac:dyDescent="0.2">
      <c r="A480" s="83" t="s">
        <v>173</v>
      </c>
      <c r="B480" s="83">
        <v>16</v>
      </c>
      <c r="C480" s="84">
        <v>845.82444027999998</v>
      </c>
      <c r="D480" s="84">
        <v>828.63719505999995</v>
      </c>
      <c r="E480" s="84">
        <v>171.84094399</v>
      </c>
      <c r="F480" s="84">
        <v>171.84094399</v>
      </c>
    </row>
    <row r="481" spans="1:6" ht="12.75" customHeight="1" x14ac:dyDescent="0.2">
      <c r="A481" s="83" t="s">
        <v>173</v>
      </c>
      <c r="B481" s="83">
        <v>17</v>
      </c>
      <c r="C481" s="84">
        <v>841.60750468000003</v>
      </c>
      <c r="D481" s="84">
        <v>822.50629868999999</v>
      </c>
      <c r="E481" s="84">
        <v>170.56953229999999</v>
      </c>
      <c r="F481" s="84">
        <v>170.56953229999999</v>
      </c>
    </row>
    <row r="482" spans="1:6" ht="12.75" customHeight="1" x14ac:dyDescent="0.2">
      <c r="A482" s="83" t="s">
        <v>173</v>
      </c>
      <c r="B482" s="83">
        <v>18</v>
      </c>
      <c r="C482" s="84">
        <v>817.76052200000004</v>
      </c>
      <c r="D482" s="84">
        <v>798.70541377999996</v>
      </c>
      <c r="E482" s="84">
        <v>165.63375757</v>
      </c>
      <c r="F482" s="84">
        <v>165.63375757</v>
      </c>
    </row>
    <row r="483" spans="1:6" ht="12.75" customHeight="1" x14ac:dyDescent="0.2">
      <c r="A483" s="83" t="s">
        <v>173</v>
      </c>
      <c r="B483" s="83">
        <v>19</v>
      </c>
      <c r="C483" s="84">
        <v>779.80410315999995</v>
      </c>
      <c r="D483" s="84">
        <v>765.54310956999996</v>
      </c>
      <c r="E483" s="84">
        <v>158.75663245999999</v>
      </c>
      <c r="F483" s="84">
        <v>158.75663245999999</v>
      </c>
    </row>
    <row r="484" spans="1:6" ht="12.75" customHeight="1" x14ac:dyDescent="0.2">
      <c r="A484" s="83" t="s">
        <v>173</v>
      </c>
      <c r="B484" s="83">
        <v>20</v>
      </c>
      <c r="C484" s="84">
        <v>777.66373019000002</v>
      </c>
      <c r="D484" s="84">
        <v>759.20494699999995</v>
      </c>
      <c r="E484" s="84">
        <v>157.44223836</v>
      </c>
      <c r="F484" s="84">
        <v>157.44223836</v>
      </c>
    </row>
    <row r="485" spans="1:6" ht="12.75" customHeight="1" x14ac:dyDescent="0.2">
      <c r="A485" s="83" t="s">
        <v>173</v>
      </c>
      <c r="B485" s="83">
        <v>21</v>
      </c>
      <c r="C485" s="84">
        <v>795.68207122000001</v>
      </c>
      <c r="D485" s="84">
        <v>776.95227911999996</v>
      </c>
      <c r="E485" s="84">
        <v>161.12264074000001</v>
      </c>
      <c r="F485" s="84">
        <v>161.12264074000001</v>
      </c>
    </row>
    <row r="486" spans="1:6" ht="12.75" customHeight="1" x14ac:dyDescent="0.2">
      <c r="A486" s="83" t="s">
        <v>173</v>
      </c>
      <c r="B486" s="83">
        <v>22</v>
      </c>
      <c r="C486" s="84">
        <v>786.72917890999997</v>
      </c>
      <c r="D486" s="84">
        <v>769.40993249999997</v>
      </c>
      <c r="E486" s="84">
        <v>159.55852562000001</v>
      </c>
      <c r="F486" s="84">
        <v>159.55852562000001</v>
      </c>
    </row>
    <row r="487" spans="1:6" ht="12.75" customHeight="1" x14ac:dyDescent="0.2">
      <c r="A487" s="83" t="s">
        <v>173</v>
      </c>
      <c r="B487" s="83">
        <v>23</v>
      </c>
      <c r="C487" s="84">
        <v>789.66644753000003</v>
      </c>
      <c r="D487" s="84">
        <v>771.01399962000005</v>
      </c>
      <c r="E487" s="84">
        <v>159.89117350000001</v>
      </c>
      <c r="F487" s="84">
        <v>159.89117350000001</v>
      </c>
    </row>
    <row r="488" spans="1:6" ht="12.75" customHeight="1" x14ac:dyDescent="0.2">
      <c r="A488" s="83" t="s">
        <v>173</v>
      </c>
      <c r="B488" s="83">
        <v>24</v>
      </c>
      <c r="C488" s="84">
        <v>827.61137471999996</v>
      </c>
      <c r="D488" s="84">
        <v>808.43057512999997</v>
      </c>
      <c r="E488" s="84">
        <v>167.65053996</v>
      </c>
      <c r="F488" s="84">
        <v>167.65053996</v>
      </c>
    </row>
    <row r="489" spans="1:6" ht="12.75" customHeight="1" x14ac:dyDescent="0.2">
      <c r="A489" s="83" t="s">
        <v>174</v>
      </c>
      <c r="B489" s="83">
        <v>1</v>
      </c>
      <c r="C489" s="84">
        <v>830.5988112</v>
      </c>
      <c r="D489" s="84">
        <v>811.53868611999997</v>
      </c>
      <c r="E489" s="84">
        <v>168.29509313</v>
      </c>
      <c r="F489" s="84">
        <v>168.29509313</v>
      </c>
    </row>
    <row r="490" spans="1:6" ht="12.75" customHeight="1" x14ac:dyDescent="0.2">
      <c r="A490" s="83" t="s">
        <v>174</v>
      </c>
      <c r="B490" s="83">
        <v>2</v>
      </c>
      <c r="C490" s="84">
        <v>836.78729009999995</v>
      </c>
      <c r="D490" s="84">
        <v>819.52688271</v>
      </c>
      <c r="E490" s="84">
        <v>169.95166761999999</v>
      </c>
      <c r="F490" s="84">
        <v>169.95166761999999</v>
      </c>
    </row>
    <row r="491" spans="1:6" ht="12.75" customHeight="1" x14ac:dyDescent="0.2">
      <c r="A491" s="83" t="s">
        <v>174</v>
      </c>
      <c r="B491" s="83">
        <v>3</v>
      </c>
      <c r="C491" s="84">
        <v>851.98298796999995</v>
      </c>
      <c r="D491" s="84">
        <v>831.93992347999995</v>
      </c>
      <c r="E491" s="84">
        <v>172.52585649</v>
      </c>
      <c r="F491" s="84">
        <v>172.52585649</v>
      </c>
    </row>
    <row r="492" spans="1:6" ht="12.75" customHeight="1" x14ac:dyDescent="0.2">
      <c r="A492" s="83" t="s">
        <v>174</v>
      </c>
      <c r="B492" s="83">
        <v>4</v>
      </c>
      <c r="C492" s="84">
        <v>868.40978392</v>
      </c>
      <c r="D492" s="84">
        <v>848.35129805999998</v>
      </c>
      <c r="E492" s="84">
        <v>175.92921096000001</v>
      </c>
      <c r="F492" s="84">
        <v>175.92921096000001</v>
      </c>
    </row>
    <row r="493" spans="1:6" ht="12.75" customHeight="1" x14ac:dyDescent="0.2">
      <c r="A493" s="83" t="s">
        <v>174</v>
      </c>
      <c r="B493" s="83">
        <v>5</v>
      </c>
      <c r="C493" s="84">
        <v>871.46947398999998</v>
      </c>
      <c r="D493" s="84">
        <v>851.58145580999997</v>
      </c>
      <c r="E493" s="84">
        <v>176.59907390999999</v>
      </c>
      <c r="F493" s="84">
        <v>176.59907390999999</v>
      </c>
    </row>
    <row r="494" spans="1:6" ht="12.75" customHeight="1" x14ac:dyDescent="0.2">
      <c r="A494" s="83" t="s">
        <v>174</v>
      </c>
      <c r="B494" s="83">
        <v>6</v>
      </c>
      <c r="C494" s="84">
        <v>862.94525299999998</v>
      </c>
      <c r="D494" s="84">
        <v>843.12634290999995</v>
      </c>
      <c r="E494" s="84">
        <v>174.84567134</v>
      </c>
      <c r="F494" s="84">
        <v>174.84567134</v>
      </c>
    </row>
    <row r="495" spans="1:6" ht="12.75" customHeight="1" x14ac:dyDescent="0.2">
      <c r="A495" s="83" t="s">
        <v>174</v>
      </c>
      <c r="B495" s="83">
        <v>7</v>
      </c>
      <c r="C495" s="84">
        <v>827.45958142999996</v>
      </c>
      <c r="D495" s="84">
        <v>815.35782002999997</v>
      </c>
      <c r="E495" s="84">
        <v>169.08709665000001</v>
      </c>
      <c r="F495" s="84">
        <v>169.08709665000001</v>
      </c>
    </row>
    <row r="496" spans="1:6" ht="12.75" customHeight="1" x14ac:dyDescent="0.2">
      <c r="A496" s="83" t="s">
        <v>174</v>
      </c>
      <c r="B496" s="83">
        <v>8</v>
      </c>
      <c r="C496" s="84">
        <v>801.08810147999998</v>
      </c>
      <c r="D496" s="84">
        <v>782.47592974999998</v>
      </c>
      <c r="E496" s="84">
        <v>162.26812315999999</v>
      </c>
      <c r="F496" s="84">
        <v>162.26812315999999</v>
      </c>
    </row>
    <row r="497" spans="1:6" ht="12.75" customHeight="1" x14ac:dyDescent="0.2">
      <c r="A497" s="83" t="s">
        <v>174</v>
      </c>
      <c r="B497" s="83">
        <v>9</v>
      </c>
      <c r="C497" s="84">
        <v>758.69635887000004</v>
      </c>
      <c r="D497" s="84">
        <v>747.97829640999998</v>
      </c>
      <c r="E497" s="84">
        <v>155.11408044999999</v>
      </c>
      <c r="F497" s="84">
        <v>155.11408044999999</v>
      </c>
    </row>
    <row r="498" spans="1:6" ht="12.75" customHeight="1" x14ac:dyDescent="0.2">
      <c r="A498" s="83" t="s">
        <v>174</v>
      </c>
      <c r="B498" s="83">
        <v>10</v>
      </c>
      <c r="C498" s="84">
        <v>745.23973260000002</v>
      </c>
      <c r="D498" s="84">
        <v>733.04216506</v>
      </c>
      <c r="E498" s="84">
        <v>152.01665865999999</v>
      </c>
      <c r="F498" s="84">
        <v>152.01665865999999</v>
      </c>
    </row>
    <row r="499" spans="1:6" ht="12.75" customHeight="1" x14ac:dyDescent="0.2">
      <c r="A499" s="83" t="s">
        <v>174</v>
      </c>
      <c r="B499" s="83">
        <v>11</v>
      </c>
      <c r="C499" s="84">
        <v>752.55336655999997</v>
      </c>
      <c r="D499" s="84">
        <v>734.24450322999996</v>
      </c>
      <c r="E499" s="84">
        <v>152.26599687999999</v>
      </c>
      <c r="F499" s="84">
        <v>152.26599687999999</v>
      </c>
    </row>
    <row r="500" spans="1:6" ht="12.75" customHeight="1" x14ac:dyDescent="0.2">
      <c r="A500" s="83" t="s">
        <v>174</v>
      </c>
      <c r="B500" s="83">
        <v>12</v>
      </c>
      <c r="C500" s="84">
        <v>760.50285971000005</v>
      </c>
      <c r="D500" s="84">
        <v>743.71285993000004</v>
      </c>
      <c r="E500" s="84">
        <v>154.22952369999999</v>
      </c>
      <c r="F500" s="84">
        <v>154.22952369999999</v>
      </c>
    </row>
    <row r="501" spans="1:6" ht="12.75" customHeight="1" x14ac:dyDescent="0.2">
      <c r="A501" s="83" t="s">
        <v>174</v>
      </c>
      <c r="B501" s="83">
        <v>13</v>
      </c>
      <c r="C501" s="84">
        <v>786.21716435999997</v>
      </c>
      <c r="D501" s="84">
        <v>769.37339291000001</v>
      </c>
      <c r="E501" s="84">
        <v>159.55094811999999</v>
      </c>
      <c r="F501" s="84">
        <v>159.55094811999999</v>
      </c>
    </row>
    <row r="502" spans="1:6" ht="12.75" customHeight="1" x14ac:dyDescent="0.2">
      <c r="A502" s="83" t="s">
        <v>174</v>
      </c>
      <c r="B502" s="83">
        <v>14</v>
      </c>
      <c r="C502" s="84">
        <v>807.55364585999996</v>
      </c>
      <c r="D502" s="84">
        <v>789.86861736000003</v>
      </c>
      <c r="E502" s="84">
        <v>163.80120231999999</v>
      </c>
      <c r="F502" s="84">
        <v>163.80120231999999</v>
      </c>
    </row>
    <row r="503" spans="1:6" ht="12.75" customHeight="1" x14ac:dyDescent="0.2">
      <c r="A503" s="83" t="s">
        <v>174</v>
      </c>
      <c r="B503" s="83">
        <v>15</v>
      </c>
      <c r="C503" s="84">
        <v>826.63873496999997</v>
      </c>
      <c r="D503" s="84">
        <v>805.27992476999998</v>
      </c>
      <c r="E503" s="84">
        <v>166.99716508</v>
      </c>
      <c r="F503" s="84">
        <v>166.99716508</v>
      </c>
    </row>
    <row r="504" spans="1:6" ht="12.75" customHeight="1" x14ac:dyDescent="0.2">
      <c r="A504" s="83" t="s">
        <v>174</v>
      </c>
      <c r="B504" s="83">
        <v>16</v>
      </c>
      <c r="C504" s="84">
        <v>840.37302784999997</v>
      </c>
      <c r="D504" s="84">
        <v>820.52782980999996</v>
      </c>
      <c r="E504" s="84">
        <v>170.15924181</v>
      </c>
      <c r="F504" s="84">
        <v>170.15924181</v>
      </c>
    </row>
    <row r="505" spans="1:6" ht="12.75" customHeight="1" x14ac:dyDescent="0.2">
      <c r="A505" s="83" t="s">
        <v>174</v>
      </c>
      <c r="B505" s="83">
        <v>17</v>
      </c>
      <c r="C505" s="84">
        <v>836.30017416999999</v>
      </c>
      <c r="D505" s="84">
        <v>815.30401863999998</v>
      </c>
      <c r="E505" s="84">
        <v>169.07593943000001</v>
      </c>
      <c r="F505" s="84">
        <v>169.07593943000001</v>
      </c>
    </row>
    <row r="506" spans="1:6" ht="12.75" customHeight="1" x14ac:dyDescent="0.2">
      <c r="A506" s="83" t="s">
        <v>174</v>
      </c>
      <c r="B506" s="83">
        <v>18</v>
      </c>
      <c r="C506" s="84">
        <v>802.75445679999996</v>
      </c>
      <c r="D506" s="84">
        <v>783.71395987000005</v>
      </c>
      <c r="E506" s="84">
        <v>162.5248631</v>
      </c>
      <c r="F506" s="84">
        <v>162.5248631</v>
      </c>
    </row>
    <row r="507" spans="1:6" ht="12.75" customHeight="1" x14ac:dyDescent="0.2">
      <c r="A507" s="83" t="s">
        <v>174</v>
      </c>
      <c r="B507" s="83">
        <v>19</v>
      </c>
      <c r="C507" s="84">
        <v>773.20805356999995</v>
      </c>
      <c r="D507" s="84">
        <v>755.80196106000005</v>
      </c>
      <c r="E507" s="84">
        <v>156.73653468000001</v>
      </c>
      <c r="F507" s="84">
        <v>156.73653468000001</v>
      </c>
    </row>
    <row r="508" spans="1:6" ht="12.75" customHeight="1" x14ac:dyDescent="0.2">
      <c r="A508" s="83" t="s">
        <v>174</v>
      </c>
      <c r="B508" s="83">
        <v>20</v>
      </c>
      <c r="C508" s="84">
        <v>751.57171473000005</v>
      </c>
      <c r="D508" s="84">
        <v>737.03661976000001</v>
      </c>
      <c r="E508" s="84">
        <v>152.84501981</v>
      </c>
      <c r="F508" s="84">
        <v>152.84501981</v>
      </c>
    </row>
    <row r="509" spans="1:6" ht="12.75" customHeight="1" x14ac:dyDescent="0.2">
      <c r="A509" s="83" t="s">
        <v>174</v>
      </c>
      <c r="B509" s="83">
        <v>21</v>
      </c>
      <c r="C509" s="84">
        <v>758.57196489</v>
      </c>
      <c r="D509" s="84">
        <v>740.47873148999997</v>
      </c>
      <c r="E509" s="84">
        <v>153.55883731</v>
      </c>
      <c r="F509" s="84">
        <v>153.55883731</v>
      </c>
    </row>
    <row r="510" spans="1:6" ht="12.75" customHeight="1" x14ac:dyDescent="0.2">
      <c r="A510" s="83" t="s">
        <v>174</v>
      </c>
      <c r="B510" s="83">
        <v>22</v>
      </c>
      <c r="C510" s="84">
        <v>772.50717189</v>
      </c>
      <c r="D510" s="84">
        <v>759.73762924000005</v>
      </c>
      <c r="E510" s="84">
        <v>157.55270482</v>
      </c>
      <c r="F510" s="84">
        <v>157.55270482</v>
      </c>
    </row>
    <row r="511" spans="1:6" ht="12.75" customHeight="1" x14ac:dyDescent="0.2">
      <c r="A511" s="83" t="s">
        <v>174</v>
      </c>
      <c r="B511" s="83">
        <v>23</v>
      </c>
      <c r="C511" s="84">
        <v>790.75705754000001</v>
      </c>
      <c r="D511" s="84">
        <v>777.22499335999998</v>
      </c>
      <c r="E511" s="84">
        <v>161.17919560999999</v>
      </c>
      <c r="F511" s="84">
        <v>161.17919560999999</v>
      </c>
    </row>
    <row r="512" spans="1:6" ht="12.75" customHeight="1" x14ac:dyDescent="0.2">
      <c r="A512" s="83" t="s">
        <v>174</v>
      </c>
      <c r="B512" s="83">
        <v>24</v>
      </c>
      <c r="C512" s="84">
        <v>807.44682676000002</v>
      </c>
      <c r="D512" s="84">
        <v>788.69996734999995</v>
      </c>
      <c r="E512" s="84">
        <v>163.55885026999999</v>
      </c>
      <c r="F512" s="84">
        <v>163.55885026999999</v>
      </c>
    </row>
    <row r="513" spans="1:6" ht="12.75" customHeight="1" x14ac:dyDescent="0.2">
      <c r="A513" s="83" t="s">
        <v>175</v>
      </c>
      <c r="B513" s="83">
        <v>1</v>
      </c>
      <c r="C513" s="84">
        <v>821.27299977999996</v>
      </c>
      <c r="D513" s="84">
        <v>801.51517262000004</v>
      </c>
      <c r="E513" s="84">
        <v>166.21643911999999</v>
      </c>
      <c r="F513" s="84">
        <v>166.21643911999999</v>
      </c>
    </row>
    <row r="514" spans="1:6" ht="12.75" customHeight="1" x14ac:dyDescent="0.2">
      <c r="A514" s="83" t="s">
        <v>175</v>
      </c>
      <c r="B514" s="83">
        <v>2</v>
      </c>
      <c r="C514" s="84">
        <v>834.97981998</v>
      </c>
      <c r="D514" s="84">
        <v>824.44929142000001</v>
      </c>
      <c r="E514" s="84">
        <v>170.97246582</v>
      </c>
      <c r="F514" s="84">
        <v>170.97246582</v>
      </c>
    </row>
    <row r="515" spans="1:6" ht="12.75" customHeight="1" x14ac:dyDescent="0.2">
      <c r="A515" s="83" t="s">
        <v>175</v>
      </c>
      <c r="B515" s="83">
        <v>3</v>
      </c>
      <c r="C515" s="84">
        <v>857.69500973000004</v>
      </c>
      <c r="D515" s="84">
        <v>837.72686509000005</v>
      </c>
      <c r="E515" s="84">
        <v>173.72593961000001</v>
      </c>
      <c r="F515" s="84">
        <v>173.72593961000001</v>
      </c>
    </row>
    <row r="516" spans="1:6" ht="12.75" customHeight="1" x14ac:dyDescent="0.2">
      <c r="A516" s="83" t="s">
        <v>175</v>
      </c>
      <c r="B516" s="83">
        <v>4</v>
      </c>
      <c r="C516" s="84">
        <v>861.05229544999997</v>
      </c>
      <c r="D516" s="84">
        <v>841.35548351</v>
      </c>
      <c r="E516" s="84">
        <v>174.47843445000001</v>
      </c>
      <c r="F516" s="84">
        <v>174.47843445000001</v>
      </c>
    </row>
    <row r="517" spans="1:6" ht="12.75" customHeight="1" x14ac:dyDescent="0.2">
      <c r="A517" s="83" t="s">
        <v>175</v>
      </c>
      <c r="B517" s="83">
        <v>5</v>
      </c>
      <c r="C517" s="84">
        <v>848.80552390000003</v>
      </c>
      <c r="D517" s="84">
        <v>829.40920698000002</v>
      </c>
      <c r="E517" s="84">
        <v>172.00104210999999</v>
      </c>
      <c r="F517" s="84">
        <v>172.00104210999999</v>
      </c>
    </row>
    <row r="518" spans="1:6" ht="12.75" customHeight="1" x14ac:dyDescent="0.2">
      <c r="A518" s="83" t="s">
        <v>175</v>
      </c>
      <c r="B518" s="83">
        <v>6</v>
      </c>
      <c r="C518" s="84">
        <v>825.88304631999995</v>
      </c>
      <c r="D518" s="84">
        <v>806.71682888999999</v>
      </c>
      <c r="E518" s="84">
        <v>167.29514707000001</v>
      </c>
      <c r="F518" s="84">
        <v>167.29514707000001</v>
      </c>
    </row>
    <row r="519" spans="1:6" ht="12.75" customHeight="1" x14ac:dyDescent="0.2">
      <c r="A519" s="83" t="s">
        <v>175</v>
      </c>
      <c r="B519" s="83">
        <v>7</v>
      </c>
      <c r="C519" s="84">
        <v>800.42629610999995</v>
      </c>
      <c r="D519" s="84">
        <v>787.71751371000005</v>
      </c>
      <c r="E519" s="84">
        <v>163.35511120999999</v>
      </c>
      <c r="F519" s="84">
        <v>163.35511120999999</v>
      </c>
    </row>
    <row r="520" spans="1:6" ht="12.75" customHeight="1" x14ac:dyDescent="0.2">
      <c r="A520" s="83" t="s">
        <v>175</v>
      </c>
      <c r="B520" s="83">
        <v>8</v>
      </c>
      <c r="C520" s="84">
        <v>789.08063643000003</v>
      </c>
      <c r="D520" s="84">
        <v>770.57371604000002</v>
      </c>
      <c r="E520" s="84">
        <v>159.79986847000001</v>
      </c>
      <c r="F520" s="84">
        <v>159.79986847000001</v>
      </c>
    </row>
    <row r="521" spans="1:6" ht="12.75" customHeight="1" x14ac:dyDescent="0.2">
      <c r="A521" s="83" t="s">
        <v>175</v>
      </c>
      <c r="B521" s="83">
        <v>9</v>
      </c>
      <c r="C521" s="84">
        <v>760.22159108000005</v>
      </c>
      <c r="D521" s="84">
        <v>749.03400334000003</v>
      </c>
      <c r="E521" s="84">
        <v>155.33301062000001</v>
      </c>
      <c r="F521" s="84">
        <v>155.33301062000001</v>
      </c>
    </row>
    <row r="522" spans="1:6" ht="12.75" customHeight="1" x14ac:dyDescent="0.2">
      <c r="A522" s="83" t="s">
        <v>175</v>
      </c>
      <c r="B522" s="83">
        <v>10</v>
      </c>
      <c r="C522" s="84">
        <v>756.74967330000004</v>
      </c>
      <c r="D522" s="84">
        <v>743.84147473999997</v>
      </c>
      <c r="E522" s="84">
        <v>154.25619555</v>
      </c>
      <c r="F522" s="84">
        <v>154.25619555</v>
      </c>
    </row>
    <row r="523" spans="1:6" ht="12.75" customHeight="1" x14ac:dyDescent="0.2">
      <c r="A523" s="83" t="s">
        <v>175</v>
      </c>
      <c r="B523" s="83">
        <v>11</v>
      </c>
      <c r="C523" s="84">
        <v>765.42524058000004</v>
      </c>
      <c r="D523" s="84">
        <v>747.23950683999999</v>
      </c>
      <c r="E523" s="84">
        <v>154.96087191000001</v>
      </c>
      <c r="F523" s="84">
        <v>154.96087191000001</v>
      </c>
    </row>
    <row r="524" spans="1:6" ht="12.75" customHeight="1" x14ac:dyDescent="0.2">
      <c r="A524" s="83" t="s">
        <v>175</v>
      </c>
      <c r="B524" s="83">
        <v>12</v>
      </c>
      <c r="C524" s="84">
        <v>778.35221619000004</v>
      </c>
      <c r="D524" s="84">
        <v>759.70207224000001</v>
      </c>
      <c r="E524" s="84">
        <v>157.54533108999999</v>
      </c>
      <c r="F524" s="84">
        <v>157.54533108999999</v>
      </c>
    </row>
    <row r="525" spans="1:6" ht="12.75" customHeight="1" x14ac:dyDescent="0.2">
      <c r="A525" s="83" t="s">
        <v>175</v>
      </c>
      <c r="B525" s="83">
        <v>13</v>
      </c>
      <c r="C525" s="84">
        <v>798.33152292</v>
      </c>
      <c r="D525" s="84">
        <v>779.16110464999997</v>
      </c>
      <c r="E525" s="84">
        <v>161.58070208000001</v>
      </c>
      <c r="F525" s="84">
        <v>161.58070208000001</v>
      </c>
    </row>
    <row r="526" spans="1:6" ht="12.75" customHeight="1" x14ac:dyDescent="0.2">
      <c r="A526" s="83" t="s">
        <v>175</v>
      </c>
      <c r="B526" s="83">
        <v>14</v>
      </c>
      <c r="C526" s="84">
        <v>819.04083428000001</v>
      </c>
      <c r="D526" s="84">
        <v>799.75457494</v>
      </c>
      <c r="E526" s="84">
        <v>165.85133028000001</v>
      </c>
      <c r="F526" s="84">
        <v>165.85133028000001</v>
      </c>
    </row>
    <row r="527" spans="1:6" ht="12.75" customHeight="1" x14ac:dyDescent="0.2">
      <c r="A527" s="83" t="s">
        <v>175</v>
      </c>
      <c r="B527" s="83">
        <v>15</v>
      </c>
      <c r="C527" s="84">
        <v>824.31218049999995</v>
      </c>
      <c r="D527" s="84">
        <v>811.37229234999995</v>
      </c>
      <c r="E527" s="84">
        <v>168.26058674999999</v>
      </c>
      <c r="F527" s="84">
        <v>168.26058674999999</v>
      </c>
    </row>
    <row r="528" spans="1:6" ht="12.75" customHeight="1" x14ac:dyDescent="0.2">
      <c r="A528" s="83" t="s">
        <v>175</v>
      </c>
      <c r="B528" s="83">
        <v>16</v>
      </c>
      <c r="C528" s="84">
        <v>835.20073163999996</v>
      </c>
      <c r="D528" s="84">
        <v>818.25742548000005</v>
      </c>
      <c r="E528" s="84">
        <v>169.68841040000001</v>
      </c>
      <c r="F528" s="84">
        <v>169.68841040000001</v>
      </c>
    </row>
    <row r="529" spans="1:6" ht="12.75" customHeight="1" x14ac:dyDescent="0.2">
      <c r="A529" s="83" t="s">
        <v>175</v>
      </c>
      <c r="B529" s="83">
        <v>17</v>
      </c>
      <c r="C529" s="84">
        <v>829.39900808000004</v>
      </c>
      <c r="D529" s="84">
        <v>815.21373289999997</v>
      </c>
      <c r="E529" s="84">
        <v>169.05721618000001</v>
      </c>
      <c r="F529" s="84">
        <v>169.05721618000001</v>
      </c>
    </row>
    <row r="530" spans="1:6" ht="12.75" customHeight="1" x14ac:dyDescent="0.2">
      <c r="A530" s="83" t="s">
        <v>175</v>
      </c>
      <c r="B530" s="83">
        <v>18</v>
      </c>
      <c r="C530" s="84">
        <v>816.43535981000002</v>
      </c>
      <c r="D530" s="84">
        <v>797.61284193999995</v>
      </c>
      <c r="E530" s="84">
        <v>165.40718244000001</v>
      </c>
      <c r="F530" s="84">
        <v>165.40718244000001</v>
      </c>
    </row>
    <row r="531" spans="1:6" ht="12.75" customHeight="1" x14ac:dyDescent="0.2">
      <c r="A531" s="83" t="s">
        <v>175</v>
      </c>
      <c r="B531" s="83">
        <v>19</v>
      </c>
      <c r="C531" s="84">
        <v>782.38335270000005</v>
      </c>
      <c r="D531" s="84">
        <v>766.13854447999995</v>
      </c>
      <c r="E531" s="84">
        <v>158.88011243</v>
      </c>
      <c r="F531" s="84">
        <v>158.88011243</v>
      </c>
    </row>
    <row r="532" spans="1:6" ht="12.75" customHeight="1" x14ac:dyDescent="0.2">
      <c r="A532" s="83" t="s">
        <v>175</v>
      </c>
      <c r="B532" s="83">
        <v>20</v>
      </c>
      <c r="C532" s="84">
        <v>762.17563005</v>
      </c>
      <c r="D532" s="84">
        <v>743.95093291000001</v>
      </c>
      <c r="E532" s="84">
        <v>154.27889474</v>
      </c>
      <c r="F532" s="84">
        <v>154.27889474</v>
      </c>
    </row>
    <row r="533" spans="1:6" ht="12.75" customHeight="1" x14ac:dyDescent="0.2">
      <c r="A533" s="83" t="s">
        <v>175</v>
      </c>
      <c r="B533" s="83">
        <v>21</v>
      </c>
      <c r="C533" s="84">
        <v>731.2280098</v>
      </c>
      <c r="D533" s="84">
        <v>713.16370437</v>
      </c>
      <c r="E533" s="84">
        <v>147.89430755999999</v>
      </c>
      <c r="F533" s="84">
        <v>147.89430755999999</v>
      </c>
    </row>
    <row r="534" spans="1:6" ht="12.75" customHeight="1" x14ac:dyDescent="0.2">
      <c r="A534" s="83" t="s">
        <v>175</v>
      </c>
      <c r="B534" s="83">
        <v>22</v>
      </c>
      <c r="C534" s="84">
        <v>734.97339675000001</v>
      </c>
      <c r="D534" s="84">
        <v>718.59193678999998</v>
      </c>
      <c r="E534" s="84">
        <v>149.02000236000001</v>
      </c>
      <c r="F534" s="84">
        <v>149.02000236000001</v>
      </c>
    </row>
    <row r="535" spans="1:6" ht="12.75" customHeight="1" x14ac:dyDescent="0.2">
      <c r="A535" s="83" t="s">
        <v>175</v>
      </c>
      <c r="B535" s="83">
        <v>23</v>
      </c>
      <c r="C535" s="84">
        <v>744.65751379999995</v>
      </c>
      <c r="D535" s="84">
        <v>726.70237806</v>
      </c>
      <c r="E535" s="84">
        <v>150.70192768999999</v>
      </c>
      <c r="F535" s="84">
        <v>150.70192768999999</v>
      </c>
    </row>
    <row r="536" spans="1:6" ht="12.75" customHeight="1" x14ac:dyDescent="0.2">
      <c r="A536" s="83" t="s">
        <v>175</v>
      </c>
      <c r="B536" s="83">
        <v>24</v>
      </c>
      <c r="C536" s="84">
        <v>765.70290869999997</v>
      </c>
      <c r="D536" s="84">
        <v>747.27899755999999</v>
      </c>
      <c r="E536" s="84">
        <v>154.96906140999999</v>
      </c>
      <c r="F536" s="84">
        <v>154.96906140999999</v>
      </c>
    </row>
    <row r="537" spans="1:6" ht="12.75" customHeight="1" x14ac:dyDescent="0.2">
      <c r="A537" s="83" t="s">
        <v>176</v>
      </c>
      <c r="B537" s="83">
        <v>1</v>
      </c>
      <c r="C537" s="84">
        <v>796.20703332999994</v>
      </c>
      <c r="D537" s="84">
        <v>777.17592124999999</v>
      </c>
      <c r="E537" s="84">
        <v>161.16901915</v>
      </c>
      <c r="F537" s="84">
        <v>161.16901915</v>
      </c>
    </row>
    <row r="538" spans="1:6" ht="12.75" customHeight="1" x14ac:dyDescent="0.2">
      <c r="A538" s="83" t="s">
        <v>176</v>
      </c>
      <c r="B538" s="83">
        <v>2</v>
      </c>
      <c r="C538" s="84">
        <v>811.03505697000003</v>
      </c>
      <c r="D538" s="84">
        <v>793.54370969000001</v>
      </c>
      <c r="E538" s="84">
        <v>164.56333481999999</v>
      </c>
      <c r="F538" s="84">
        <v>164.56333481999999</v>
      </c>
    </row>
    <row r="539" spans="1:6" ht="12.75" customHeight="1" x14ac:dyDescent="0.2">
      <c r="A539" s="83" t="s">
        <v>176</v>
      </c>
      <c r="B539" s="83">
        <v>3</v>
      </c>
      <c r="C539" s="84">
        <v>816.65955913000005</v>
      </c>
      <c r="D539" s="84">
        <v>798.31438651999997</v>
      </c>
      <c r="E539" s="84">
        <v>165.5526672</v>
      </c>
      <c r="F539" s="84">
        <v>165.5526672</v>
      </c>
    </row>
    <row r="540" spans="1:6" ht="12.75" customHeight="1" x14ac:dyDescent="0.2">
      <c r="A540" s="83" t="s">
        <v>176</v>
      </c>
      <c r="B540" s="83">
        <v>4</v>
      </c>
      <c r="C540" s="84">
        <v>810.48417417999997</v>
      </c>
      <c r="D540" s="84">
        <v>799.56754518000002</v>
      </c>
      <c r="E540" s="84">
        <v>165.81254446</v>
      </c>
      <c r="F540" s="84">
        <v>165.81254446</v>
      </c>
    </row>
    <row r="541" spans="1:6" ht="12.75" customHeight="1" x14ac:dyDescent="0.2">
      <c r="A541" s="83" t="s">
        <v>176</v>
      </c>
      <c r="B541" s="83">
        <v>5</v>
      </c>
      <c r="C541" s="84">
        <v>813.63330069999995</v>
      </c>
      <c r="D541" s="84">
        <v>796.40779869000005</v>
      </c>
      <c r="E541" s="84">
        <v>165.15728324</v>
      </c>
      <c r="F541" s="84">
        <v>165.15728324</v>
      </c>
    </row>
    <row r="542" spans="1:6" ht="12.75" customHeight="1" x14ac:dyDescent="0.2">
      <c r="A542" s="83" t="s">
        <v>176</v>
      </c>
      <c r="B542" s="83">
        <v>6</v>
      </c>
      <c r="C542" s="84">
        <v>799.91127029999996</v>
      </c>
      <c r="D542" s="84">
        <v>788.62843525000005</v>
      </c>
      <c r="E542" s="84">
        <v>163.54401609999999</v>
      </c>
      <c r="F542" s="84">
        <v>163.54401609999999</v>
      </c>
    </row>
    <row r="543" spans="1:6" ht="12.75" customHeight="1" x14ac:dyDescent="0.2">
      <c r="A543" s="83" t="s">
        <v>176</v>
      </c>
      <c r="B543" s="83">
        <v>7</v>
      </c>
      <c r="C543" s="84">
        <v>783.65564460999997</v>
      </c>
      <c r="D543" s="84">
        <v>767.78378263000002</v>
      </c>
      <c r="E543" s="84">
        <v>159.22129827000001</v>
      </c>
      <c r="F543" s="84">
        <v>159.22129827000001</v>
      </c>
    </row>
    <row r="544" spans="1:6" ht="12.75" customHeight="1" x14ac:dyDescent="0.2">
      <c r="A544" s="83" t="s">
        <v>176</v>
      </c>
      <c r="B544" s="83">
        <v>8</v>
      </c>
      <c r="C544" s="84">
        <v>748.55652168999995</v>
      </c>
      <c r="D544" s="84">
        <v>736.84463091999999</v>
      </c>
      <c r="E544" s="84">
        <v>152.80520559000001</v>
      </c>
      <c r="F544" s="84">
        <v>152.80520559000001</v>
      </c>
    </row>
    <row r="545" spans="1:6" ht="12.75" customHeight="1" x14ac:dyDescent="0.2">
      <c r="A545" s="83" t="s">
        <v>176</v>
      </c>
      <c r="B545" s="83">
        <v>9</v>
      </c>
      <c r="C545" s="84">
        <v>753.63554772999998</v>
      </c>
      <c r="D545" s="84">
        <v>741.39579891999995</v>
      </c>
      <c r="E545" s="84">
        <v>153.74901671999999</v>
      </c>
      <c r="F545" s="84">
        <v>153.74901671999999</v>
      </c>
    </row>
    <row r="546" spans="1:6" ht="12.75" customHeight="1" x14ac:dyDescent="0.2">
      <c r="A546" s="83" t="s">
        <v>176</v>
      </c>
      <c r="B546" s="83">
        <v>10</v>
      </c>
      <c r="C546" s="84">
        <v>767.74395401000004</v>
      </c>
      <c r="D546" s="84">
        <v>750.49322273999996</v>
      </c>
      <c r="E546" s="84">
        <v>155.6356203</v>
      </c>
      <c r="F546" s="84">
        <v>155.6356203</v>
      </c>
    </row>
    <row r="547" spans="1:6" ht="12.75" customHeight="1" x14ac:dyDescent="0.2">
      <c r="A547" s="83" t="s">
        <v>176</v>
      </c>
      <c r="B547" s="83">
        <v>11</v>
      </c>
      <c r="C547" s="84">
        <v>775.94066797000005</v>
      </c>
      <c r="D547" s="84">
        <v>760.42949446</v>
      </c>
      <c r="E547" s="84">
        <v>157.69618229</v>
      </c>
      <c r="F547" s="84">
        <v>157.69618229</v>
      </c>
    </row>
    <row r="548" spans="1:6" ht="12.75" customHeight="1" x14ac:dyDescent="0.2">
      <c r="A548" s="83" t="s">
        <v>176</v>
      </c>
      <c r="B548" s="83">
        <v>12</v>
      </c>
      <c r="C548" s="84">
        <v>785.72272075000001</v>
      </c>
      <c r="D548" s="84">
        <v>768.55354803</v>
      </c>
      <c r="E548" s="84">
        <v>159.38093051000001</v>
      </c>
      <c r="F548" s="84">
        <v>159.38093051000001</v>
      </c>
    </row>
    <row r="549" spans="1:6" ht="12.75" customHeight="1" x14ac:dyDescent="0.2">
      <c r="A549" s="83" t="s">
        <v>176</v>
      </c>
      <c r="B549" s="83">
        <v>13</v>
      </c>
      <c r="C549" s="84">
        <v>788.14195925000001</v>
      </c>
      <c r="D549" s="84">
        <v>770.60917002999997</v>
      </c>
      <c r="E549" s="84">
        <v>159.80722084000001</v>
      </c>
      <c r="F549" s="84">
        <v>159.80722084000001</v>
      </c>
    </row>
    <row r="550" spans="1:6" ht="12.75" customHeight="1" x14ac:dyDescent="0.2">
      <c r="A550" s="83" t="s">
        <v>176</v>
      </c>
      <c r="B550" s="83">
        <v>14</v>
      </c>
      <c r="C550" s="84">
        <v>787.34058013000003</v>
      </c>
      <c r="D550" s="84">
        <v>770.51115098000002</v>
      </c>
      <c r="E550" s="84">
        <v>159.78689387</v>
      </c>
      <c r="F550" s="84">
        <v>159.78689387</v>
      </c>
    </row>
    <row r="551" spans="1:6" ht="12.75" customHeight="1" x14ac:dyDescent="0.2">
      <c r="A551" s="83" t="s">
        <v>176</v>
      </c>
      <c r="B551" s="83">
        <v>15</v>
      </c>
      <c r="C551" s="84">
        <v>781.43258827</v>
      </c>
      <c r="D551" s="84">
        <v>764.65514006000001</v>
      </c>
      <c r="E551" s="84">
        <v>158.57248731000001</v>
      </c>
      <c r="F551" s="84">
        <v>158.57248731000001</v>
      </c>
    </row>
    <row r="552" spans="1:6" ht="12.75" customHeight="1" x14ac:dyDescent="0.2">
      <c r="A552" s="83" t="s">
        <v>176</v>
      </c>
      <c r="B552" s="83">
        <v>16</v>
      </c>
      <c r="C552" s="84">
        <v>774.07109604000004</v>
      </c>
      <c r="D552" s="84">
        <v>760.63578823</v>
      </c>
      <c r="E552" s="84">
        <v>157.73896303999999</v>
      </c>
      <c r="F552" s="84">
        <v>157.73896303999999</v>
      </c>
    </row>
    <row r="553" spans="1:6" ht="12.75" customHeight="1" x14ac:dyDescent="0.2">
      <c r="A553" s="83" t="s">
        <v>176</v>
      </c>
      <c r="B553" s="83">
        <v>17</v>
      </c>
      <c r="C553" s="84">
        <v>765.83899021000002</v>
      </c>
      <c r="D553" s="84">
        <v>755.56225087999997</v>
      </c>
      <c r="E553" s="84">
        <v>156.68682411</v>
      </c>
      <c r="F553" s="84">
        <v>156.68682411</v>
      </c>
    </row>
    <row r="554" spans="1:6" ht="12.75" customHeight="1" x14ac:dyDescent="0.2">
      <c r="A554" s="83" t="s">
        <v>176</v>
      </c>
      <c r="B554" s="83">
        <v>18</v>
      </c>
      <c r="C554" s="84">
        <v>769.68432783000003</v>
      </c>
      <c r="D554" s="84">
        <v>757.20799500999999</v>
      </c>
      <c r="E554" s="84">
        <v>157.02811488</v>
      </c>
      <c r="F554" s="84">
        <v>157.02811488</v>
      </c>
    </row>
    <row r="555" spans="1:6" ht="12.75" customHeight="1" x14ac:dyDescent="0.2">
      <c r="A555" s="83" t="s">
        <v>176</v>
      </c>
      <c r="B555" s="83">
        <v>19</v>
      </c>
      <c r="C555" s="84">
        <v>773.45873474999996</v>
      </c>
      <c r="D555" s="84">
        <v>760.31365686000004</v>
      </c>
      <c r="E555" s="84">
        <v>157.67216015</v>
      </c>
      <c r="F555" s="84">
        <v>157.67216015</v>
      </c>
    </row>
    <row r="556" spans="1:6" ht="12.75" customHeight="1" x14ac:dyDescent="0.2">
      <c r="A556" s="83" t="s">
        <v>176</v>
      </c>
      <c r="B556" s="83">
        <v>20</v>
      </c>
      <c r="C556" s="84">
        <v>781.47485171000005</v>
      </c>
      <c r="D556" s="84">
        <v>764.15901012999996</v>
      </c>
      <c r="E556" s="84">
        <v>158.46960098</v>
      </c>
      <c r="F556" s="84">
        <v>158.46960098</v>
      </c>
    </row>
    <row r="557" spans="1:6" ht="12.75" customHeight="1" x14ac:dyDescent="0.2">
      <c r="A557" s="83" t="s">
        <v>176</v>
      </c>
      <c r="B557" s="83">
        <v>21</v>
      </c>
      <c r="C557" s="84">
        <v>787.03433851</v>
      </c>
      <c r="D557" s="84">
        <v>772.3615211</v>
      </c>
      <c r="E557" s="84">
        <v>160.17061952</v>
      </c>
      <c r="F557" s="84">
        <v>160.17061952</v>
      </c>
    </row>
    <row r="558" spans="1:6" ht="12.75" customHeight="1" x14ac:dyDescent="0.2">
      <c r="A558" s="83" t="s">
        <v>176</v>
      </c>
      <c r="B558" s="83">
        <v>22</v>
      </c>
      <c r="C558" s="84">
        <v>782.14807340000004</v>
      </c>
      <c r="D558" s="84">
        <v>769.75487423000004</v>
      </c>
      <c r="E558" s="84">
        <v>159.63005887</v>
      </c>
      <c r="F558" s="84">
        <v>159.63005887</v>
      </c>
    </row>
    <row r="559" spans="1:6" ht="12.75" customHeight="1" x14ac:dyDescent="0.2">
      <c r="A559" s="83" t="s">
        <v>176</v>
      </c>
      <c r="B559" s="83">
        <v>23</v>
      </c>
      <c r="C559" s="84">
        <v>777.30290195999999</v>
      </c>
      <c r="D559" s="84">
        <v>760.26426837999998</v>
      </c>
      <c r="E559" s="84">
        <v>157.66191807999999</v>
      </c>
      <c r="F559" s="84">
        <v>157.66191807999999</v>
      </c>
    </row>
    <row r="560" spans="1:6" ht="12.75" customHeight="1" x14ac:dyDescent="0.2">
      <c r="A560" s="83" t="s">
        <v>176</v>
      </c>
      <c r="B560" s="83">
        <v>24</v>
      </c>
      <c r="C560" s="84">
        <v>764.56984031000002</v>
      </c>
      <c r="D560" s="84">
        <v>750.51640926000005</v>
      </c>
      <c r="E560" s="84">
        <v>155.64042867000001</v>
      </c>
      <c r="F560" s="84">
        <v>155.64042867000001</v>
      </c>
    </row>
    <row r="561" spans="1:6" ht="12.75" customHeight="1" x14ac:dyDescent="0.2">
      <c r="A561" s="83" t="s">
        <v>177</v>
      </c>
      <c r="B561" s="83">
        <v>1</v>
      </c>
      <c r="C561" s="84">
        <v>802.63681542999996</v>
      </c>
      <c r="D561" s="84">
        <v>783.77935332000004</v>
      </c>
      <c r="E561" s="84">
        <v>162.53842424999999</v>
      </c>
      <c r="F561" s="84">
        <v>162.53842424999999</v>
      </c>
    </row>
    <row r="562" spans="1:6" ht="12.75" customHeight="1" x14ac:dyDescent="0.2">
      <c r="A562" s="83" t="s">
        <v>177</v>
      </c>
      <c r="B562" s="83">
        <v>2</v>
      </c>
      <c r="C562" s="84">
        <v>817.50542658999996</v>
      </c>
      <c r="D562" s="84">
        <v>801.95053128999996</v>
      </c>
      <c r="E562" s="84">
        <v>166.30672283999999</v>
      </c>
      <c r="F562" s="84">
        <v>166.30672283999999</v>
      </c>
    </row>
    <row r="563" spans="1:6" ht="12.75" customHeight="1" x14ac:dyDescent="0.2">
      <c r="A563" s="83" t="s">
        <v>177</v>
      </c>
      <c r="B563" s="83">
        <v>3</v>
      </c>
      <c r="C563" s="84">
        <v>827.29297205</v>
      </c>
      <c r="D563" s="84">
        <v>813.14149079000003</v>
      </c>
      <c r="E563" s="84">
        <v>168.62747920000001</v>
      </c>
      <c r="F563" s="84">
        <v>168.62747920000001</v>
      </c>
    </row>
    <row r="564" spans="1:6" ht="12.75" customHeight="1" x14ac:dyDescent="0.2">
      <c r="A564" s="83" t="s">
        <v>177</v>
      </c>
      <c r="B564" s="83">
        <v>4</v>
      </c>
      <c r="C564" s="84">
        <v>832.42462851000005</v>
      </c>
      <c r="D564" s="84">
        <v>818.32244002000004</v>
      </c>
      <c r="E564" s="84">
        <v>169.70189296999999</v>
      </c>
      <c r="F564" s="84">
        <v>169.70189296999999</v>
      </c>
    </row>
    <row r="565" spans="1:6" ht="12.75" customHeight="1" x14ac:dyDescent="0.2">
      <c r="A565" s="83" t="s">
        <v>177</v>
      </c>
      <c r="B565" s="83">
        <v>5</v>
      </c>
      <c r="C565" s="84">
        <v>837.26708240000005</v>
      </c>
      <c r="D565" s="84">
        <v>820.58771815</v>
      </c>
      <c r="E565" s="84">
        <v>170.17166132</v>
      </c>
      <c r="F565" s="84">
        <v>170.17166132</v>
      </c>
    </row>
    <row r="566" spans="1:6" ht="12.75" customHeight="1" x14ac:dyDescent="0.2">
      <c r="A566" s="83" t="s">
        <v>177</v>
      </c>
      <c r="B566" s="83">
        <v>6</v>
      </c>
      <c r="C566" s="84">
        <v>834.40019331999997</v>
      </c>
      <c r="D566" s="84">
        <v>822.49668202999999</v>
      </c>
      <c r="E566" s="84">
        <v>170.56753802</v>
      </c>
      <c r="F566" s="84">
        <v>170.56753802</v>
      </c>
    </row>
    <row r="567" spans="1:6" ht="12.75" customHeight="1" x14ac:dyDescent="0.2">
      <c r="A567" s="83" t="s">
        <v>177</v>
      </c>
      <c r="B567" s="83">
        <v>7</v>
      </c>
      <c r="C567" s="84">
        <v>825.71117833999995</v>
      </c>
      <c r="D567" s="84">
        <v>811.26591043999997</v>
      </c>
      <c r="E567" s="84">
        <v>168.23852550999999</v>
      </c>
      <c r="F567" s="84">
        <v>168.23852550999999</v>
      </c>
    </row>
    <row r="568" spans="1:6" ht="12.75" customHeight="1" x14ac:dyDescent="0.2">
      <c r="A568" s="83" t="s">
        <v>177</v>
      </c>
      <c r="B568" s="83">
        <v>8</v>
      </c>
      <c r="C568" s="84">
        <v>810.00352968000004</v>
      </c>
      <c r="D568" s="84">
        <v>799.72585996999999</v>
      </c>
      <c r="E568" s="84">
        <v>165.84537542999999</v>
      </c>
      <c r="F568" s="84">
        <v>165.84537542999999</v>
      </c>
    </row>
    <row r="569" spans="1:6" ht="12.75" customHeight="1" x14ac:dyDescent="0.2">
      <c r="A569" s="83" t="s">
        <v>177</v>
      </c>
      <c r="B569" s="83">
        <v>9</v>
      </c>
      <c r="C569" s="84">
        <v>785.68900775999998</v>
      </c>
      <c r="D569" s="84">
        <v>772.34609683999997</v>
      </c>
      <c r="E569" s="84">
        <v>160.16742087</v>
      </c>
      <c r="F569" s="84">
        <v>160.16742087</v>
      </c>
    </row>
    <row r="570" spans="1:6" ht="12.75" customHeight="1" x14ac:dyDescent="0.2">
      <c r="A570" s="83" t="s">
        <v>177</v>
      </c>
      <c r="B570" s="83">
        <v>10</v>
      </c>
      <c r="C570" s="84">
        <v>748.63880805999997</v>
      </c>
      <c r="D570" s="84">
        <v>731.44298680999998</v>
      </c>
      <c r="E570" s="84">
        <v>151.68502462000001</v>
      </c>
      <c r="F570" s="84">
        <v>151.68502462000001</v>
      </c>
    </row>
    <row r="571" spans="1:6" ht="12.75" customHeight="1" x14ac:dyDescent="0.2">
      <c r="A571" s="83" t="s">
        <v>177</v>
      </c>
      <c r="B571" s="83">
        <v>11</v>
      </c>
      <c r="C571" s="84">
        <v>727.87648439999998</v>
      </c>
      <c r="D571" s="84">
        <v>712.65616993000003</v>
      </c>
      <c r="E571" s="84">
        <v>147.78905619</v>
      </c>
      <c r="F571" s="84">
        <v>147.78905619</v>
      </c>
    </row>
    <row r="572" spans="1:6" ht="12.75" customHeight="1" x14ac:dyDescent="0.2">
      <c r="A572" s="83" t="s">
        <v>177</v>
      </c>
      <c r="B572" s="83">
        <v>12</v>
      </c>
      <c r="C572" s="84">
        <v>733.61881025000002</v>
      </c>
      <c r="D572" s="84">
        <v>718.54512786999999</v>
      </c>
      <c r="E572" s="84">
        <v>149.01029523</v>
      </c>
      <c r="F572" s="84">
        <v>149.01029523</v>
      </c>
    </row>
    <row r="573" spans="1:6" ht="12.75" customHeight="1" x14ac:dyDescent="0.2">
      <c r="A573" s="83" t="s">
        <v>177</v>
      </c>
      <c r="B573" s="83">
        <v>13</v>
      </c>
      <c r="C573" s="84">
        <v>751.90863980999995</v>
      </c>
      <c r="D573" s="84">
        <v>736.69246678000002</v>
      </c>
      <c r="E573" s="84">
        <v>152.77365012999999</v>
      </c>
      <c r="F573" s="84">
        <v>152.77365012999999</v>
      </c>
    </row>
    <row r="574" spans="1:6" ht="12.75" customHeight="1" x14ac:dyDescent="0.2">
      <c r="A574" s="83" t="s">
        <v>177</v>
      </c>
      <c r="B574" s="83">
        <v>14</v>
      </c>
      <c r="C574" s="84">
        <v>765.90004584999997</v>
      </c>
      <c r="D574" s="84">
        <v>750.60314687000005</v>
      </c>
      <c r="E574" s="84">
        <v>155.65841612</v>
      </c>
      <c r="F574" s="84">
        <v>155.65841612</v>
      </c>
    </row>
    <row r="575" spans="1:6" ht="12.75" customHeight="1" x14ac:dyDescent="0.2">
      <c r="A575" s="83" t="s">
        <v>177</v>
      </c>
      <c r="B575" s="83">
        <v>15</v>
      </c>
      <c r="C575" s="84">
        <v>777.80544812999995</v>
      </c>
      <c r="D575" s="84">
        <v>757.80487366</v>
      </c>
      <c r="E575" s="84">
        <v>157.15189425</v>
      </c>
      <c r="F575" s="84">
        <v>157.15189425</v>
      </c>
    </row>
    <row r="576" spans="1:6" ht="12.75" customHeight="1" x14ac:dyDescent="0.2">
      <c r="A576" s="83" t="s">
        <v>177</v>
      </c>
      <c r="B576" s="83">
        <v>16</v>
      </c>
      <c r="C576" s="84">
        <v>789.99729945000001</v>
      </c>
      <c r="D576" s="84">
        <v>767.61417168000003</v>
      </c>
      <c r="E576" s="84">
        <v>159.18612472000001</v>
      </c>
      <c r="F576" s="84">
        <v>159.18612472000001</v>
      </c>
    </row>
    <row r="577" spans="1:6" ht="12.75" customHeight="1" x14ac:dyDescent="0.2">
      <c r="A577" s="83" t="s">
        <v>177</v>
      </c>
      <c r="B577" s="83">
        <v>17</v>
      </c>
      <c r="C577" s="84">
        <v>788.39181096000004</v>
      </c>
      <c r="D577" s="84">
        <v>766.36006825000004</v>
      </c>
      <c r="E577" s="84">
        <v>158.92605154</v>
      </c>
      <c r="F577" s="84">
        <v>158.92605154</v>
      </c>
    </row>
    <row r="578" spans="1:6" ht="12.75" customHeight="1" x14ac:dyDescent="0.2">
      <c r="A578" s="83" t="s">
        <v>177</v>
      </c>
      <c r="B578" s="83">
        <v>18</v>
      </c>
      <c r="C578" s="84">
        <v>779.99071144000004</v>
      </c>
      <c r="D578" s="84">
        <v>756.92579613999999</v>
      </c>
      <c r="E578" s="84">
        <v>156.96959311000001</v>
      </c>
      <c r="F578" s="84">
        <v>156.96959311000001</v>
      </c>
    </row>
    <row r="579" spans="1:6" ht="12.75" customHeight="1" x14ac:dyDescent="0.2">
      <c r="A579" s="83" t="s">
        <v>177</v>
      </c>
      <c r="B579" s="83">
        <v>19</v>
      </c>
      <c r="C579" s="84">
        <v>756.8291858</v>
      </c>
      <c r="D579" s="84">
        <v>735.29291424999997</v>
      </c>
      <c r="E579" s="84">
        <v>152.48341403000001</v>
      </c>
      <c r="F579" s="84">
        <v>152.48341403000001</v>
      </c>
    </row>
    <row r="580" spans="1:6" ht="12.75" customHeight="1" x14ac:dyDescent="0.2">
      <c r="A580" s="83" t="s">
        <v>177</v>
      </c>
      <c r="B580" s="83">
        <v>20</v>
      </c>
      <c r="C580" s="84">
        <v>740.59349037000004</v>
      </c>
      <c r="D580" s="84">
        <v>719.60634045999996</v>
      </c>
      <c r="E580" s="84">
        <v>149.23036714</v>
      </c>
      <c r="F580" s="84">
        <v>149.23036714</v>
      </c>
    </row>
    <row r="581" spans="1:6" ht="12.75" customHeight="1" x14ac:dyDescent="0.2">
      <c r="A581" s="83" t="s">
        <v>177</v>
      </c>
      <c r="B581" s="83">
        <v>21</v>
      </c>
      <c r="C581" s="84">
        <v>748.00287978999995</v>
      </c>
      <c r="D581" s="84">
        <v>730.26944270000001</v>
      </c>
      <c r="E581" s="84">
        <v>151.44165763999999</v>
      </c>
      <c r="F581" s="84">
        <v>151.44165763999999</v>
      </c>
    </row>
    <row r="582" spans="1:6" ht="12.75" customHeight="1" x14ac:dyDescent="0.2">
      <c r="A582" s="83" t="s">
        <v>177</v>
      </c>
      <c r="B582" s="83">
        <v>22</v>
      </c>
      <c r="C582" s="84">
        <v>752.57329364999998</v>
      </c>
      <c r="D582" s="84">
        <v>741.38874307000003</v>
      </c>
      <c r="E582" s="84">
        <v>153.74755349</v>
      </c>
      <c r="F582" s="84">
        <v>153.74755349</v>
      </c>
    </row>
    <row r="583" spans="1:6" ht="12.75" customHeight="1" x14ac:dyDescent="0.2">
      <c r="A583" s="83" t="s">
        <v>177</v>
      </c>
      <c r="B583" s="83">
        <v>23</v>
      </c>
      <c r="C583" s="84">
        <v>777.52881921000005</v>
      </c>
      <c r="D583" s="84">
        <v>760.26668588999996</v>
      </c>
      <c r="E583" s="84">
        <v>157.66241941000001</v>
      </c>
      <c r="F583" s="84">
        <v>157.66241941000001</v>
      </c>
    </row>
    <row r="584" spans="1:6" ht="12.75" customHeight="1" x14ac:dyDescent="0.2">
      <c r="A584" s="83" t="s">
        <v>177</v>
      </c>
      <c r="B584" s="83">
        <v>24</v>
      </c>
      <c r="C584" s="84">
        <v>792.51580003000004</v>
      </c>
      <c r="D584" s="84">
        <v>778.54998634000003</v>
      </c>
      <c r="E584" s="84">
        <v>161.45396972</v>
      </c>
      <c r="F584" s="84">
        <v>161.45396972</v>
      </c>
    </row>
    <row r="585" spans="1:6" ht="12.75" customHeight="1" x14ac:dyDescent="0.2">
      <c r="A585" s="83" t="s">
        <v>178</v>
      </c>
      <c r="B585" s="83">
        <v>1</v>
      </c>
      <c r="C585" s="84">
        <v>797.38881914000001</v>
      </c>
      <c r="D585" s="84">
        <v>778.48236328999997</v>
      </c>
      <c r="E585" s="84">
        <v>161.43994620000001</v>
      </c>
      <c r="F585" s="84">
        <v>161.43994620000001</v>
      </c>
    </row>
    <row r="586" spans="1:6" ht="12.75" customHeight="1" x14ac:dyDescent="0.2">
      <c r="A586" s="83" t="s">
        <v>178</v>
      </c>
      <c r="B586" s="83">
        <v>2</v>
      </c>
      <c r="C586" s="84">
        <v>803.12075560999995</v>
      </c>
      <c r="D586" s="84">
        <v>790.20185842000001</v>
      </c>
      <c r="E586" s="84">
        <v>163.87030910999999</v>
      </c>
      <c r="F586" s="84">
        <v>163.87030910999999</v>
      </c>
    </row>
    <row r="587" spans="1:6" ht="12.75" customHeight="1" x14ac:dyDescent="0.2">
      <c r="A587" s="83" t="s">
        <v>178</v>
      </c>
      <c r="B587" s="83">
        <v>3</v>
      </c>
      <c r="C587" s="84">
        <v>824.39747045000001</v>
      </c>
      <c r="D587" s="84">
        <v>805.34115288999999</v>
      </c>
      <c r="E587" s="84">
        <v>167.00986243</v>
      </c>
      <c r="F587" s="84">
        <v>167.00986243</v>
      </c>
    </row>
    <row r="588" spans="1:6" ht="12.75" customHeight="1" x14ac:dyDescent="0.2">
      <c r="A588" s="83" t="s">
        <v>178</v>
      </c>
      <c r="B588" s="83">
        <v>4</v>
      </c>
      <c r="C588" s="84">
        <v>832.98096665000003</v>
      </c>
      <c r="D588" s="84">
        <v>821.98912008000002</v>
      </c>
      <c r="E588" s="84">
        <v>170.46228095000001</v>
      </c>
      <c r="F588" s="84">
        <v>170.46228095000001</v>
      </c>
    </row>
    <row r="589" spans="1:6" ht="12.75" customHeight="1" x14ac:dyDescent="0.2">
      <c r="A589" s="83" t="s">
        <v>178</v>
      </c>
      <c r="B589" s="83">
        <v>5</v>
      </c>
      <c r="C589" s="84">
        <v>837.17551483</v>
      </c>
      <c r="D589" s="84">
        <v>823.88366703999998</v>
      </c>
      <c r="E589" s="84">
        <v>170.85516788999999</v>
      </c>
      <c r="F589" s="84">
        <v>170.85516788999999</v>
      </c>
    </row>
    <row r="590" spans="1:6" ht="12.75" customHeight="1" x14ac:dyDescent="0.2">
      <c r="A590" s="83" t="s">
        <v>178</v>
      </c>
      <c r="B590" s="83">
        <v>6</v>
      </c>
      <c r="C590" s="84">
        <v>833.59891248999998</v>
      </c>
      <c r="D590" s="84">
        <v>821.42446117999998</v>
      </c>
      <c r="E590" s="84">
        <v>170.34518324000001</v>
      </c>
      <c r="F590" s="84">
        <v>170.34518324000001</v>
      </c>
    </row>
    <row r="591" spans="1:6" ht="12.75" customHeight="1" x14ac:dyDescent="0.2">
      <c r="A591" s="83" t="s">
        <v>178</v>
      </c>
      <c r="B591" s="83">
        <v>7</v>
      </c>
      <c r="C591" s="84">
        <v>828.79747508000003</v>
      </c>
      <c r="D591" s="84">
        <v>813.32885279000004</v>
      </c>
      <c r="E591" s="84">
        <v>168.66633392</v>
      </c>
      <c r="F591" s="84">
        <v>168.66633392</v>
      </c>
    </row>
    <row r="592" spans="1:6" ht="12.75" customHeight="1" x14ac:dyDescent="0.2">
      <c r="A592" s="83" t="s">
        <v>178</v>
      </c>
      <c r="B592" s="83">
        <v>8</v>
      </c>
      <c r="C592" s="84">
        <v>811.21161359999996</v>
      </c>
      <c r="D592" s="84">
        <v>795.07495109000001</v>
      </c>
      <c r="E592" s="84">
        <v>164.88088026</v>
      </c>
      <c r="F592" s="84">
        <v>164.88088026</v>
      </c>
    </row>
    <row r="593" spans="1:6" ht="12.75" customHeight="1" x14ac:dyDescent="0.2">
      <c r="A593" s="83" t="s">
        <v>178</v>
      </c>
      <c r="B593" s="83">
        <v>9</v>
      </c>
      <c r="C593" s="84">
        <v>779.41433884000003</v>
      </c>
      <c r="D593" s="84">
        <v>764.14585983999996</v>
      </c>
      <c r="E593" s="84">
        <v>158.46687391</v>
      </c>
      <c r="F593" s="84">
        <v>158.46687391</v>
      </c>
    </row>
    <row r="594" spans="1:6" ht="12.75" customHeight="1" x14ac:dyDescent="0.2">
      <c r="A594" s="83" t="s">
        <v>178</v>
      </c>
      <c r="B594" s="83">
        <v>10</v>
      </c>
      <c r="C594" s="84">
        <v>752.76641366000001</v>
      </c>
      <c r="D594" s="84">
        <v>734.06904584999995</v>
      </c>
      <c r="E594" s="84">
        <v>152.22961092</v>
      </c>
      <c r="F594" s="84">
        <v>152.22961092</v>
      </c>
    </row>
    <row r="595" spans="1:6" ht="12.75" customHeight="1" x14ac:dyDescent="0.2">
      <c r="A595" s="83" t="s">
        <v>178</v>
      </c>
      <c r="B595" s="83">
        <v>11</v>
      </c>
      <c r="C595" s="84">
        <v>745.34482928</v>
      </c>
      <c r="D595" s="84">
        <v>729.84917949999999</v>
      </c>
      <c r="E595" s="84">
        <v>151.35450438999999</v>
      </c>
      <c r="F595" s="84">
        <v>151.35450438999999</v>
      </c>
    </row>
    <row r="596" spans="1:6" ht="12.75" customHeight="1" x14ac:dyDescent="0.2">
      <c r="A596" s="83" t="s">
        <v>178</v>
      </c>
      <c r="B596" s="83">
        <v>12</v>
      </c>
      <c r="C596" s="84">
        <v>750.60003169000004</v>
      </c>
      <c r="D596" s="84">
        <v>733.46707083000001</v>
      </c>
      <c r="E596" s="84">
        <v>152.10477467000001</v>
      </c>
      <c r="F596" s="84">
        <v>152.10477467000001</v>
      </c>
    </row>
    <row r="597" spans="1:6" ht="12.75" customHeight="1" x14ac:dyDescent="0.2">
      <c r="A597" s="83" t="s">
        <v>178</v>
      </c>
      <c r="B597" s="83">
        <v>13</v>
      </c>
      <c r="C597" s="84">
        <v>757.65704195000001</v>
      </c>
      <c r="D597" s="84">
        <v>743.81720335</v>
      </c>
      <c r="E597" s="84">
        <v>154.25116220000001</v>
      </c>
      <c r="F597" s="84">
        <v>154.25116220000001</v>
      </c>
    </row>
    <row r="598" spans="1:6" ht="12.75" customHeight="1" x14ac:dyDescent="0.2">
      <c r="A598" s="83" t="s">
        <v>178</v>
      </c>
      <c r="B598" s="83">
        <v>14</v>
      </c>
      <c r="C598" s="84">
        <v>778.91085888999999</v>
      </c>
      <c r="D598" s="84">
        <v>761.57802882999999</v>
      </c>
      <c r="E598" s="84">
        <v>157.93436281000001</v>
      </c>
      <c r="F598" s="84">
        <v>157.93436281000001</v>
      </c>
    </row>
    <row r="599" spans="1:6" ht="12.75" customHeight="1" x14ac:dyDescent="0.2">
      <c r="A599" s="83" t="s">
        <v>178</v>
      </c>
      <c r="B599" s="83">
        <v>15</v>
      </c>
      <c r="C599" s="84">
        <v>788.13505699999996</v>
      </c>
      <c r="D599" s="84">
        <v>771.19441297000003</v>
      </c>
      <c r="E599" s="84">
        <v>159.92858722</v>
      </c>
      <c r="F599" s="84">
        <v>159.92858722</v>
      </c>
    </row>
    <row r="600" spans="1:6" ht="12.75" customHeight="1" x14ac:dyDescent="0.2">
      <c r="A600" s="83" t="s">
        <v>178</v>
      </c>
      <c r="B600" s="83">
        <v>16</v>
      </c>
      <c r="C600" s="84">
        <v>783.90504245</v>
      </c>
      <c r="D600" s="84">
        <v>770.68594452000002</v>
      </c>
      <c r="E600" s="84">
        <v>159.82314216</v>
      </c>
      <c r="F600" s="84">
        <v>159.82314216</v>
      </c>
    </row>
    <row r="601" spans="1:6" ht="12.75" customHeight="1" x14ac:dyDescent="0.2">
      <c r="A601" s="83" t="s">
        <v>178</v>
      </c>
      <c r="B601" s="83">
        <v>17</v>
      </c>
      <c r="C601" s="84">
        <v>781.53284888999997</v>
      </c>
      <c r="D601" s="84">
        <v>768.87675863000004</v>
      </c>
      <c r="E601" s="84">
        <v>159.44795721</v>
      </c>
      <c r="F601" s="84">
        <v>159.44795721</v>
      </c>
    </row>
    <row r="602" spans="1:6" ht="12.75" customHeight="1" x14ac:dyDescent="0.2">
      <c r="A602" s="83" t="s">
        <v>178</v>
      </c>
      <c r="B602" s="83">
        <v>18</v>
      </c>
      <c r="C602" s="84">
        <v>774.84850079</v>
      </c>
      <c r="D602" s="84">
        <v>756.55708861999994</v>
      </c>
      <c r="E602" s="84">
        <v>156.89313136000001</v>
      </c>
      <c r="F602" s="84">
        <v>156.89313136000001</v>
      </c>
    </row>
    <row r="603" spans="1:6" ht="12.75" customHeight="1" x14ac:dyDescent="0.2">
      <c r="A603" s="83" t="s">
        <v>178</v>
      </c>
      <c r="B603" s="83">
        <v>19</v>
      </c>
      <c r="C603" s="84">
        <v>743.99009491000004</v>
      </c>
      <c r="D603" s="84">
        <v>730.84132713999998</v>
      </c>
      <c r="E603" s="84">
        <v>151.56025377</v>
      </c>
      <c r="F603" s="84">
        <v>151.56025377</v>
      </c>
    </row>
    <row r="604" spans="1:6" ht="12.75" customHeight="1" x14ac:dyDescent="0.2">
      <c r="A604" s="83" t="s">
        <v>178</v>
      </c>
      <c r="B604" s="83">
        <v>20</v>
      </c>
      <c r="C604" s="84">
        <v>721.24653096999998</v>
      </c>
      <c r="D604" s="84">
        <v>708.43655463000005</v>
      </c>
      <c r="E604" s="84">
        <v>146.91400173</v>
      </c>
      <c r="F604" s="84">
        <v>146.91400173</v>
      </c>
    </row>
    <row r="605" spans="1:6" ht="12.75" customHeight="1" x14ac:dyDescent="0.2">
      <c r="A605" s="83" t="s">
        <v>178</v>
      </c>
      <c r="B605" s="83">
        <v>21</v>
      </c>
      <c r="C605" s="84">
        <v>726.19396099999994</v>
      </c>
      <c r="D605" s="84">
        <v>716.11451675000001</v>
      </c>
      <c r="E605" s="84">
        <v>148.50624049000001</v>
      </c>
      <c r="F605" s="84">
        <v>148.50624049000001</v>
      </c>
    </row>
    <row r="606" spans="1:6" ht="12.75" customHeight="1" x14ac:dyDescent="0.2">
      <c r="A606" s="83" t="s">
        <v>178</v>
      </c>
      <c r="B606" s="83">
        <v>22</v>
      </c>
      <c r="C606" s="84">
        <v>747.03426049999996</v>
      </c>
      <c r="D606" s="84">
        <v>731.30018390999999</v>
      </c>
      <c r="E606" s="84">
        <v>151.65541046999999</v>
      </c>
      <c r="F606" s="84">
        <v>151.65541046999999</v>
      </c>
    </row>
    <row r="607" spans="1:6" ht="12.75" customHeight="1" x14ac:dyDescent="0.2">
      <c r="A607" s="83" t="s">
        <v>178</v>
      </c>
      <c r="B607" s="83">
        <v>23</v>
      </c>
      <c r="C607" s="84">
        <v>755.24693765999996</v>
      </c>
      <c r="D607" s="84">
        <v>741.50265590000004</v>
      </c>
      <c r="E607" s="84">
        <v>153.77117648000001</v>
      </c>
      <c r="F607" s="84">
        <v>153.77117648000001</v>
      </c>
    </row>
    <row r="608" spans="1:6" ht="12.75" customHeight="1" x14ac:dyDescent="0.2">
      <c r="A608" s="83" t="s">
        <v>178</v>
      </c>
      <c r="B608" s="83">
        <v>24</v>
      </c>
      <c r="C608" s="84">
        <v>775.77211694000005</v>
      </c>
      <c r="D608" s="84">
        <v>765.54903122999997</v>
      </c>
      <c r="E608" s="84">
        <v>158.75786048000001</v>
      </c>
      <c r="F608" s="84">
        <v>158.75786048000001</v>
      </c>
    </row>
    <row r="609" spans="1:6" ht="12.75" customHeight="1" x14ac:dyDescent="0.2">
      <c r="A609" s="83" t="s">
        <v>179</v>
      </c>
      <c r="B609" s="83">
        <v>1</v>
      </c>
      <c r="C609" s="84">
        <v>828.49412646999997</v>
      </c>
      <c r="D609" s="84">
        <v>808.86852776000001</v>
      </c>
      <c r="E609" s="84">
        <v>167.74136161000001</v>
      </c>
      <c r="F609" s="84">
        <v>167.74136161000001</v>
      </c>
    </row>
    <row r="610" spans="1:6" ht="12.75" customHeight="1" x14ac:dyDescent="0.2">
      <c r="A610" s="83" t="s">
        <v>179</v>
      </c>
      <c r="B610" s="83">
        <v>2</v>
      </c>
      <c r="C610" s="84">
        <v>828.57913112000006</v>
      </c>
      <c r="D610" s="84">
        <v>817.46129083000005</v>
      </c>
      <c r="E610" s="84">
        <v>169.52330975999999</v>
      </c>
      <c r="F610" s="84">
        <v>169.52330975999999</v>
      </c>
    </row>
    <row r="611" spans="1:6" ht="12.75" customHeight="1" x14ac:dyDescent="0.2">
      <c r="A611" s="83" t="s">
        <v>179</v>
      </c>
      <c r="B611" s="83">
        <v>3</v>
      </c>
      <c r="C611" s="84">
        <v>852.67253017999997</v>
      </c>
      <c r="D611" s="84">
        <v>834.85671601000001</v>
      </c>
      <c r="E611" s="84">
        <v>173.13073446000001</v>
      </c>
      <c r="F611" s="84">
        <v>173.13073446000001</v>
      </c>
    </row>
    <row r="612" spans="1:6" ht="12.75" customHeight="1" x14ac:dyDescent="0.2">
      <c r="A612" s="83" t="s">
        <v>179</v>
      </c>
      <c r="B612" s="83">
        <v>4</v>
      </c>
      <c r="C612" s="84">
        <v>872.04319780000003</v>
      </c>
      <c r="D612" s="84">
        <v>851.26468292000004</v>
      </c>
      <c r="E612" s="84">
        <v>176.53338224999999</v>
      </c>
      <c r="F612" s="84">
        <v>176.53338224999999</v>
      </c>
    </row>
    <row r="613" spans="1:6" ht="12.75" customHeight="1" x14ac:dyDescent="0.2">
      <c r="A613" s="83" t="s">
        <v>179</v>
      </c>
      <c r="B613" s="83">
        <v>5</v>
      </c>
      <c r="C613" s="84">
        <v>851.43640445000005</v>
      </c>
      <c r="D613" s="84">
        <v>840.57586364999997</v>
      </c>
      <c r="E613" s="84">
        <v>174.31675860999999</v>
      </c>
      <c r="F613" s="84">
        <v>174.31675860999999</v>
      </c>
    </row>
    <row r="614" spans="1:6" ht="12.75" customHeight="1" x14ac:dyDescent="0.2">
      <c r="A614" s="83" t="s">
        <v>179</v>
      </c>
      <c r="B614" s="83">
        <v>6</v>
      </c>
      <c r="C614" s="84">
        <v>837.59809436</v>
      </c>
      <c r="D614" s="84">
        <v>820.64583385000003</v>
      </c>
      <c r="E614" s="84">
        <v>170.18371323</v>
      </c>
      <c r="F614" s="84">
        <v>170.18371323</v>
      </c>
    </row>
    <row r="615" spans="1:6" ht="12.75" customHeight="1" x14ac:dyDescent="0.2">
      <c r="A615" s="83" t="s">
        <v>179</v>
      </c>
      <c r="B615" s="83">
        <v>7</v>
      </c>
      <c r="C615" s="84">
        <v>805.69246607000002</v>
      </c>
      <c r="D615" s="84">
        <v>794.63818746000004</v>
      </c>
      <c r="E615" s="84">
        <v>164.79030519</v>
      </c>
      <c r="F615" s="84">
        <v>164.79030519</v>
      </c>
    </row>
    <row r="616" spans="1:6" ht="12.75" customHeight="1" x14ac:dyDescent="0.2">
      <c r="A616" s="83" t="s">
        <v>179</v>
      </c>
      <c r="B616" s="83">
        <v>8</v>
      </c>
      <c r="C616" s="84">
        <v>785.97760705999997</v>
      </c>
      <c r="D616" s="84">
        <v>770.03387198999997</v>
      </c>
      <c r="E616" s="84">
        <v>159.68791680999999</v>
      </c>
      <c r="F616" s="84">
        <v>159.68791680999999</v>
      </c>
    </row>
    <row r="617" spans="1:6" ht="12.75" customHeight="1" x14ac:dyDescent="0.2">
      <c r="A617" s="83" t="s">
        <v>179</v>
      </c>
      <c r="B617" s="83">
        <v>9</v>
      </c>
      <c r="C617" s="84">
        <v>758.88375133</v>
      </c>
      <c r="D617" s="84">
        <v>747.07939341999997</v>
      </c>
      <c r="E617" s="84">
        <v>154.92766795</v>
      </c>
      <c r="F617" s="84">
        <v>154.92766795</v>
      </c>
    </row>
    <row r="618" spans="1:6" ht="12.75" customHeight="1" x14ac:dyDescent="0.2">
      <c r="A618" s="83" t="s">
        <v>179</v>
      </c>
      <c r="B618" s="83">
        <v>10</v>
      </c>
      <c r="C618" s="84">
        <v>746.70088651000003</v>
      </c>
      <c r="D618" s="84">
        <v>728.71528734000003</v>
      </c>
      <c r="E618" s="84">
        <v>151.11936034999999</v>
      </c>
      <c r="F618" s="84">
        <v>151.11936034999999</v>
      </c>
    </row>
    <row r="619" spans="1:6" ht="12.75" customHeight="1" x14ac:dyDescent="0.2">
      <c r="A619" s="83" t="s">
        <v>179</v>
      </c>
      <c r="B619" s="83">
        <v>11</v>
      </c>
      <c r="C619" s="84">
        <v>743.91213024000001</v>
      </c>
      <c r="D619" s="84">
        <v>728.49407329999997</v>
      </c>
      <c r="E619" s="84">
        <v>151.07348547000001</v>
      </c>
      <c r="F619" s="84">
        <v>151.07348547000001</v>
      </c>
    </row>
    <row r="620" spans="1:6" ht="12.75" customHeight="1" x14ac:dyDescent="0.2">
      <c r="A620" s="83" t="s">
        <v>179</v>
      </c>
      <c r="B620" s="83">
        <v>12</v>
      </c>
      <c r="C620" s="84">
        <v>754.05659272000003</v>
      </c>
      <c r="D620" s="84">
        <v>738.68090255000004</v>
      </c>
      <c r="E620" s="84">
        <v>153.18600753000001</v>
      </c>
      <c r="F620" s="84">
        <v>153.18600753000001</v>
      </c>
    </row>
    <row r="621" spans="1:6" ht="12.75" customHeight="1" x14ac:dyDescent="0.2">
      <c r="A621" s="83" t="s">
        <v>179</v>
      </c>
      <c r="B621" s="83">
        <v>13</v>
      </c>
      <c r="C621" s="84">
        <v>760.66538102000004</v>
      </c>
      <c r="D621" s="84">
        <v>749.56837124000003</v>
      </c>
      <c r="E621" s="84">
        <v>155.44382665000001</v>
      </c>
      <c r="F621" s="84">
        <v>155.44382665000001</v>
      </c>
    </row>
    <row r="622" spans="1:6" ht="12.75" customHeight="1" x14ac:dyDescent="0.2">
      <c r="A622" s="83" t="s">
        <v>179</v>
      </c>
      <c r="B622" s="83">
        <v>14</v>
      </c>
      <c r="C622" s="84">
        <v>784.32878587000005</v>
      </c>
      <c r="D622" s="84">
        <v>766.91186943000002</v>
      </c>
      <c r="E622" s="84">
        <v>159.04048284000001</v>
      </c>
      <c r="F622" s="84">
        <v>159.04048284000001</v>
      </c>
    </row>
    <row r="623" spans="1:6" ht="12.75" customHeight="1" x14ac:dyDescent="0.2">
      <c r="A623" s="83" t="s">
        <v>179</v>
      </c>
      <c r="B623" s="83">
        <v>15</v>
      </c>
      <c r="C623" s="84">
        <v>816.48883261000003</v>
      </c>
      <c r="D623" s="84">
        <v>799.07157208000001</v>
      </c>
      <c r="E623" s="84">
        <v>165.70969066000001</v>
      </c>
      <c r="F623" s="84">
        <v>165.70969066000001</v>
      </c>
    </row>
    <row r="624" spans="1:6" ht="12.75" customHeight="1" x14ac:dyDescent="0.2">
      <c r="A624" s="83" t="s">
        <v>179</v>
      </c>
      <c r="B624" s="83">
        <v>16</v>
      </c>
      <c r="C624" s="84">
        <v>830.03868285999999</v>
      </c>
      <c r="D624" s="84">
        <v>816.78588536999996</v>
      </c>
      <c r="E624" s="84">
        <v>169.38324567000001</v>
      </c>
      <c r="F624" s="84">
        <v>169.38324567000001</v>
      </c>
    </row>
    <row r="625" spans="1:6" ht="12.75" customHeight="1" x14ac:dyDescent="0.2">
      <c r="A625" s="83" t="s">
        <v>179</v>
      </c>
      <c r="B625" s="83">
        <v>17</v>
      </c>
      <c r="C625" s="84">
        <v>827.93959526000003</v>
      </c>
      <c r="D625" s="84">
        <v>815.32168551999996</v>
      </c>
      <c r="E625" s="84">
        <v>169.07960315</v>
      </c>
      <c r="F625" s="84">
        <v>169.07960315</v>
      </c>
    </row>
    <row r="626" spans="1:6" ht="12.75" customHeight="1" x14ac:dyDescent="0.2">
      <c r="A626" s="83" t="s">
        <v>179</v>
      </c>
      <c r="B626" s="83">
        <v>18</v>
      </c>
      <c r="C626" s="84">
        <v>796.53222872000003</v>
      </c>
      <c r="D626" s="84">
        <v>777.67744031999996</v>
      </c>
      <c r="E626" s="84">
        <v>161.27302306000001</v>
      </c>
      <c r="F626" s="84">
        <v>161.27302306000001</v>
      </c>
    </row>
    <row r="627" spans="1:6" ht="12.75" customHeight="1" x14ac:dyDescent="0.2">
      <c r="A627" s="83" t="s">
        <v>179</v>
      </c>
      <c r="B627" s="83">
        <v>19</v>
      </c>
      <c r="C627" s="84">
        <v>760.18908843999998</v>
      </c>
      <c r="D627" s="84">
        <v>744.94500975000005</v>
      </c>
      <c r="E627" s="84">
        <v>154.48504419</v>
      </c>
      <c r="F627" s="84">
        <v>154.48504419</v>
      </c>
    </row>
    <row r="628" spans="1:6" ht="12.75" customHeight="1" x14ac:dyDescent="0.2">
      <c r="A628" s="83" t="s">
        <v>179</v>
      </c>
      <c r="B628" s="83">
        <v>20</v>
      </c>
      <c r="C628" s="84">
        <v>731.34673175</v>
      </c>
      <c r="D628" s="84">
        <v>720.68518691999998</v>
      </c>
      <c r="E628" s="84">
        <v>149.45409592999999</v>
      </c>
      <c r="F628" s="84">
        <v>149.45409592999999</v>
      </c>
    </row>
    <row r="629" spans="1:6" ht="12.75" customHeight="1" x14ac:dyDescent="0.2">
      <c r="A629" s="83" t="s">
        <v>179</v>
      </c>
      <c r="B629" s="83">
        <v>21</v>
      </c>
      <c r="C629" s="84">
        <v>733.07391394000001</v>
      </c>
      <c r="D629" s="84">
        <v>717.80745094999997</v>
      </c>
      <c r="E629" s="84">
        <v>148.85731742999999</v>
      </c>
      <c r="F629" s="84">
        <v>148.85731742999999</v>
      </c>
    </row>
    <row r="630" spans="1:6" ht="12.75" customHeight="1" x14ac:dyDescent="0.2">
      <c r="A630" s="83" t="s">
        <v>179</v>
      </c>
      <c r="B630" s="83">
        <v>22</v>
      </c>
      <c r="C630" s="84">
        <v>755.71447935000003</v>
      </c>
      <c r="D630" s="84">
        <v>744.28751448000003</v>
      </c>
      <c r="E630" s="84">
        <v>154.34869427999999</v>
      </c>
      <c r="F630" s="84">
        <v>154.34869427999999</v>
      </c>
    </row>
    <row r="631" spans="1:6" ht="12.75" customHeight="1" x14ac:dyDescent="0.2">
      <c r="A631" s="83" t="s">
        <v>179</v>
      </c>
      <c r="B631" s="83">
        <v>23</v>
      </c>
      <c r="C631" s="84">
        <v>781.03618643000004</v>
      </c>
      <c r="D631" s="84">
        <v>766.69569533000004</v>
      </c>
      <c r="E631" s="84">
        <v>158.99565314</v>
      </c>
      <c r="F631" s="84">
        <v>158.99565314</v>
      </c>
    </row>
    <row r="632" spans="1:6" ht="12.75" customHeight="1" x14ac:dyDescent="0.2">
      <c r="A632" s="83" t="s">
        <v>179</v>
      </c>
      <c r="B632" s="83">
        <v>24</v>
      </c>
      <c r="C632" s="84">
        <v>801.27465009000002</v>
      </c>
      <c r="D632" s="84">
        <v>789.75751516000003</v>
      </c>
      <c r="E632" s="84">
        <v>163.77816218999999</v>
      </c>
      <c r="F632" s="84">
        <v>163.77816218999999</v>
      </c>
    </row>
    <row r="633" spans="1:6" ht="12.75" customHeight="1" x14ac:dyDescent="0.2">
      <c r="A633" s="83" t="s">
        <v>180</v>
      </c>
      <c r="B633" s="83">
        <v>1</v>
      </c>
      <c r="C633" s="84">
        <v>834.33041612</v>
      </c>
      <c r="D633" s="84">
        <v>814.87659148</v>
      </c>
      <c r="E633" s="84">
        <v>168.98730054000001</v>
      </c>
      <c r="F633" s="84">
        <v>168.98730054000001</v>
      </c>
    </row>
    <row r="634" spans="1:6" ht="12.75" customHeight="1" x14ac:dyDescent="0.2">
      <c r="A634" s="83" t="s">
        <v>180</v>
      </c>
      <c r="B634" s="83">
        <v>2</v>
      </c>
      <c r="C634" s="84">
        <v>848.22305024000002</v>
      </c>
      <c r="D634" s="84">
        <v>837.07866373000002</v>
      </c>
      <c r="E634" s="84">
        <v>173.59151704999999</v>
      </c>
      <c r="F634" s="84">
        <v>173.59151704999999</v>
      </c>
    </row>
    <row r="635" spans="1:6" ht="12.75" customHeight="1" x14ac:dyDescent="0.2">
      <c r="A635" s="83" t="s">
        <v>180</v>
      </c>
      <c r="B635" s="83">
        <v>3</v>
      </c>
      <c r="C635" s="84">
        <v>865.25543851999998</v>
      </c>
      <c r="D635" s="84">
        <v>845.72908399000005</v>
      </c>
      <c r="E635" s="84">
        <v>175.38542201999999</v>
      </c>
      <c r="F635" s="84">
        <v>175.38542201999999</v>
      </c>
    </row>
    <row r="636" spans="1:6" ht="12.75" customHeight="1" x14ac:dyDescent="0.2">
      <c r="A636" s="83" t="s">
        <v>180</v>
      </c>
      <c r="B636" s="83">
        <v>4</v>
      </c>
      <c r="C636" s="84">
        <v>877.78389790999995</v>
      </c>
      <c r="D636" s="84">
        <v>858.91931162000003</v>
      </c>
      <c r="E636" s="84">
        <v>178.12078217000001</v>
      </c>
      <c r="F636" s="84">
        <v>178.12078217000001</v>
      </c>
    </row>
    <row r="637" spans="1:6" ht="12.75" customHeight="1" x14ac:dyDescent="0.2">
      <c r="A637" s="83" t="s">
        <v>180</v>
      </c>
      <c r="B637" s="83">
        <v>5</v>
      </c>
      <c r="C637" s="84">
        <v>863.83306847999995</v>
      </c>
      <c r="D637" s="84">
        <v>849.70272557999999</v>
      </c>
      <c r="E637" s="84">
        <v>176.20946699999999</v>
      </c>
      <c r="F637" s="84">
        <v>176.20946699999999</v>
      </c>
    </row>
    <row r="638" spans="1:6" ht="12.75" customHeight="1" x14ac:dyDescent="0.2">
      <c r="A638" s="83" t="s">
        <v>180</v>
      </c>
      <c r="B638" s="83">
        <v>6</v>
      </c>
      <c r="C638" s="84">
        <v>845.63465335000001</v>
      </c>
      <c r="D638" s="84">
        <v>826.58458682000003</v>
      </c>
      <c r="E638" s="84">
        <v>171.41527865</v>
      </c>
      <c r="F638" s="84">
        <v>171.41527865</v>
      </c>
    </row>
    <row r="639" spans="1:6" ht="12.75" customHeight="1" x14ac:dyDescent="0.2">
      <c r="A639" s="83" t="s">
        <v>180</v>
      </c>
      <c r="B639" s="83">
        <v>7</v>
      </c>
      <c r="C639" s="84">
        <v>805.87065231999998</v>
      </c>
      <c r="D639" s="84">
        <v>791.29326153</v>
      </c>
      <c r="E639" s="84">
        <v>164.09664187000001</v>
      </c>
      <c r="F639" s="84">
        <v>164.09664187000001</v>
      </c>
    </row>
    <row r="640" spans="1:6" ht="12.75" customHeight="1" x14ac:dyDescent="0.2">
      <c r="A640" s="83" t="s">
        <v>180</v>
      </c>
      <c r="B640" s="83">
        <v>8</v>
      </c>
      <c r="C640" s="84">
        <v>778.01307587999997</v>
      </c>
      <c r="D640" s="84">
        <v>766.97204884999996</v>
      </c>
      <c r="E640" s="84">
        <v>159.05296272000001</v>
      </c>
      <c r="F640" s="84">
        <v>159.05296272000001</v>
      </c>
    </row>
    <row r="641" spans="1:6" ht="12.75" customHeight="1" x14ac:dyDescent="0.2">
      <c r="A641" s="83" t="s">
        <v>180</v>
      </c>
      <c r="B641" s="83">
        <v>9</v>
      </c>
      <c r="C641" s="84">
        <v>752.62454394999997</v>
      </c>
      <c r="D641" s="84">
        <v>736.11096753000004</v>
      </c>
      <c r="E641" s="84">
        <v>152.65306011000001</v>
      </c>
      <c r="F641" s="84">
        <v>152.65306011000001</v>
      </c>
    </row>
    <row r="642" spans="1:6" ht="12.75" customHeight="1" x14ac:dyDescent="0.2">
      <c r="A642" s="83" t="s">
        <v>180</v>
      </c>
      <c r="B642" s="83">
        <v>10</v>
      </c>
      <c r="C642" s="84">
        <v>731.74315476000004</v>
      </c>
      <c r="D642" s="84">
        <v>721.49471603999996</v>
      </c>
      <c r="E642" s="84">
        <v>149.62197427999999</v>
      </c>
      <c r="F642" s="84">
        <v>149.62197427999999</v>
      </c>
    </row>
    <row r="643" spans="1:6" ht="12.75" customHeight="1" x14ac:dyDescent="0.2">
      <c r="A643" s="83" t="s">
        <v>180</v>
      </c>
      <c r="B643" s="83">
        <v>11</v>
      </c>
      <c r="C643" s="84">
        <v>744.31740257000001</v>
      </c>
      <c r="D643" s="84">
        <v>728.71703368999999</v>
      </c>
      <c r="E643" s="84">
        <v>151.11972249999999</v>
      </c>
      <c r="F643" s="84">
        <v>151.11972249999999</v>
      </c>
    </row>
    <row r="644" spans="1:6" ht="12.75" customHeight="1" x14ac:dyDescent="0.2">
      <c r="A644" s="83" t="s">
        <v>180</v>
      </c>
      <c r="B644" s="83">
        <v>12</v>
      </c>
      <c r="C644" s="84">
        <v>749.16682219999996</v>
      </c>
      <c r="D644" s="84">
        <v>736.10110350000002</v>
      </c>
      <c r="E644" s="84">
        <v>152.65101453</v>
      </c>
      <c r="F644" s="84">
        <v>152.65101453</v>
      </c>
    </row>
    <row r="645" spans="1:6" ht="12.75" customHeight="1" x14ac:dyDescent="0.2">
      <c r="A645" s="83" t="s">
        <v>180</v>
      </c>
      <c r="B645" s="83">
        <v>13</v>
      </c>
      <c r="C645" s="84">
        <v>756.88201079999999</v>
      </c>
      <c r="D645" s="84">
        <v>746.87209016999998</v>
      </c>
      <c r="E645" s="84">
        <v>154.88467786000001</v>
      </c>
      <c r="F645" s="84">
        <v>154.88467786000001</v>
      </c>
    </row>
    <row r="646" spans="1:6" ht="12.75" customHeight="1" x14ac:dyDescent="0.2">
      <c r="A646" s="83" t="s">
        <v>180</v>
      </c>
      <c r="B646" s="83">
        <v>14</v>
      </c>
      <c r="C646" s="84">
        <v>777.49065617999997</v>
      </c>
      <c r="D646" s="84">
        <v>761.21268277000001</v>
      </c>
      <c r="E646" s="84">
        <v>157.85859815000001</v>
      </c>
      <c r="F646" s="84">
        <v>157.85859815000001</v>
      </c>
    </row>
    <row r="647" spans="1:6" ht="12.75" customHeight="1" x14ac:dyDescent="0.2">
      <c r="A647" s="83" t="s">
        <v>180</v>
      </c>
      <c r="B647" s="83">
        <v>15</v>
      </c>
      <c r="C647" s="84">
        <v>794.00281889999997</v>
      </c>
      <c r="D647" s="84">
        <v>773.14529330000005</v>
      </c>
      <c r="E647" s="84">
        <v>160.33315646</v>
      </c>
      <c r="F647" s="84">
        <v>160.33315646</v>
      </c>
    </row>
    <row r="648" spans="1:6" ht="12.75" customHeight="1" x14ac:dyDescent="0.2">
      <c r="A648" s="83" t="s">
        <v>180</v>
      </c>
      <c r="B648" s="83">
        <v>16</v>
      </c>
      <c r="C648" s="84">
        <v>801.72530016999997</v>
      </c>
      <c r="D648" s="84">
        <v>779.34997924000004</v>
      </c>
      <c r="E648" s="84">
        <v>161.61987047</v>
      </c>
      <c r="F648" s="84">
        <v>161.61987047</v>
      </c>
    </row>
    <row r="649" spans="1:6" ht="12.75" customHeight="1" x14ac:dyDescent="0.2">
      <c r="A649" s="83" t="s">
        <v>180</v>
      </c>
      <c r="B649" s="83">
        <v>17</v>
      </c>
      <c r="C649" s="84">
        <v>790.21051022999995</v>
      </c>
      <c r="D649" s="84">
        <v>771.43221251</v>
      </c>
      <c r="E649" s="84">
        <v>159.97790157</v>
      </c>
      <c r="F649" s="84">
        <v>159.97790157</v>
      </c>
    </row>
    <row r="650" spans="1:6" ht="12.75" customHeight="1" x14ac:dyDescent="0.2">
      <c r="A650" s="83" t="s">
        <v>180</v>
      </c>
      <c r="B650" s="83">
        <v>18</v>
      </c>
      <c r="C650" s="84">
        <v>774.37068070999999</v>
      </c>
      <c r="D650" s="84">
        <v>755.43810988999996</v>
      </c>
      <c r="E650" s="84">
        <v>156.66108002999999</v>
      </c>
      <c r="F650" s="84">
        <v>156.66108002999999</v>
      </c>
    </row>
    <row r="651" spans="1:6" ht="12.75" customHeight="1" x14ac:dyDescent="0.2">
      <c r="A651" s="83" t="s">
        <v>180</v>
      </c>
      <c r="B651" s="83">
        <v>19</v>
      </c>
      <c r="C651" s="84">
        <v>745.7339862</v>
      </c>
      <c r="D651" s="84">
        <v>731.58926828000006</v>
      </c>
      <c r="E651" s="84">
        <v>151.71536014</v>
      </c>
      <c r="F651" s="84">
        <v>151.71536014</v>
      </c>
    </row>
    <row r="652" spans="1:6" ht="12.75" customHeight="1" x14ac:dyDescent="0.2">
      <c r="A652" s="83" t="s">
        <v>180</v>
      </c>
      <c r="B652" s="83">
        <v>20</v>
      </c>
      <c r="C652" s="84">
        <v>737.79720196999995</v>
      </c>
      <c r="D652" s="84">
        <v>723.42172052000001</v>
      </c>
      <c r="E652" s="84">
        <v>150.02159219999999</v>
      </c>
      <c r="F652" s="84">
        <v>150.02159219999999</v>
      </c>
    </row>
    <row r="653" spans="1:6" ht="12.75" customHeight="1" x14ac:dyDescent="0.2">
      <c r="A653" s="83" t="s">
        <v>180</v>
      </c>
      <c r="B653" s="83">
        <v>21</v>
      </c>
      <c r="C653" s="84">
        <v>742.39876261999996</v>
      </c>
      <c r="D653" s="84">
        <v>727.32120897000004</v>
      </c>
      <c r="E653" s="84">
        <v>150.83025946999999</v>
      </c>
      <c r="F653" s="84">
        <v>150.83025946999999</v>
      </c>
    </row>
    <row r="654" spans="1:6" ht="12.75" customHeight="1" x14ac:dyDescent="0.2">
      <c r="A654" s="83" t="s">
        <v>180</v>
      </c>
      <c r="B654" s="83">
        <v>22</v>
      </c>
      <c r="C654" s="84">
        <v>753.75691304999998</v>
      </c>
      <c r="D654" s="84">
        <v>737.22451110999998</v>
      </c>
      <c r="E654" s="84">
        <v>152.88398430000001</v>
      </c>
      <c r="F654" s="84">
        <v>152.88398430000001</v>
      </c>
    </row>
    <row r="655" spans="1:6" ht="12.75" customHeight="1" x14ac:dyDescent="0.2">
      <c r="A655" s="83" t="s">
        <v>180</v>
      </c>
      <c r="B655" s="83">
        <v>23</v>
      </c>
      <c r="C655" s="84">
        <v>765.34325215000001</v>
      </c>
      <c r="D655" s="84">
        <v>753.61193225</v>
      </c>
      <c r="E655" s="84">
        <v>156.28237136000001</v>
      </c>
      <c r="F655" s="84">
        <v>156.28237136000001</v>
      </c>
    </row>
    <row r="656" spans="1:6" ht="12.75" customHeight="1" x14ac:dyDescent="0.2">
      <c r="A656" s="83" t="s">
        <v>180</v>
      </c>
      <c r="B656" s="83">
        <v>24</v>
      </c>
      <c r="C656" s="84">
        <v>791.41759362000005</v>
      </c>
      <c r="D656" s="84">
        <v>772.76296259000003</v>
      </c>
      <c r="E656" s="84">
        <v>160.25386957000001</v>
      </c>
      <c r="F656" s="84">
        <v>160.25386957000001</v>
      </c>
    </row>
    <row r="657" spans="1:6" ht="12.75" customHeight="1" x14ac:dyDescent="0.2">
      <c r="A657" s="83" t="s">
        <v>181</v>
      </c>
      <c r="B657" s="83">
        <v>1</v>
      </c>
      <c r="C657" s="84">
        <v>835.52921235999997</v>
      </c>
      <c r="D657" s="84">
        <v>819.41757158999997</v>
      </c>
      <c r="E657" s="84">
        <v>169.92899892</v>
      </c>
      <c r="F657" s="84">
        <v>169.92899892</v>
      </c>
    </row>
    <row r="658" spans="1:6" ht="12.75" customHeight="1" x14ac:dyDescent="0.2">
      <c r="A658" s="83" t="s">
        <v>181</v>
      </c>
      <c r="B658" s="83">
        <v>2</v>
      </c>
      <c r="C658" s="84">
        <v>846.73561834999998</v>
      </c>
      <c r="D658" s="84">
        <v>834.90696488000003</v>
      </c>
      <c r="E658" s="84">
        <v>173.14115495999999</v>
      </c>
      <c r="F658" s="84">
        <v>173.14115495999999</v>
      </c>
    </row>
    <row r="659" spans="1:6" ht="12.75" customHeight="1" x14ac:dyDescent="0.2">
      <c r="A659" s="83" t="s">
        <v>181</v>
      </c>
      <c r="B659" s="83">
        <v>3</v>
      </c>
      <c r="C659" s="84">
        <v>862.49883563000003</v>
      </c>
      <c r="D659" s="84">
        <v>842.72884842999997</v>
      </c>
      <c r="E659" s="84">
        <v>174.76323982</v>
      </c>
      <c r="F659" s="84">
        <v>174.76323982</v>
      </c>
    </row>
    <row r="660" spans="1:6" ht="12.75" customHeight="1" x14ac:dyDescent="0.2">
      <c r="A660" s="83" t="s">
        <v>181</v>
      </c>
      <c r="B660" s="83">
        <v>4</v>
      </c>
      <c r="C660" s="84">
        <v>874.19314369999995</v>
      </c>
      <c r="D660" s="84">
        <v>854.26159505999999</v>
      </c>
      <c r="E660" s="84">
        <v>177.15487524</v>
      </c>
      <c r="F660" s="84">
        <v>177.15487524</v>
      </c>
    </row>
    <row r="661" spans="1:6" ht="12.75" customHeight="1" x14ac:dyDescent="0.2">
      <c r="A661" s="83" t="s">
        <v>181</v>
      </c>
      <c r="B661" s="83">
        <v>5</v>
      </c>
      <c r="C661" s="84">
        <v>857.63139916</v>
      </c>
      <c r="D661" s="84">
        <v>841.89541401999998</v>
      </c>
      <c r="E661" s="84">
        <v>174.59040404000001</v>
      </c>
      <c r="F661" s="84">
        <v>174.59040404000001</v>
      </c>
    </row>
    <row r="662" spans="1:6" ht="12.75" customHeight="1" x14ac:dyDescent="0.2">
      <c r="A662" s="83" t="s">
        <v>181</v>
      </c>
      <c r="B662" s="83">
        <v>6</v>
      </c>
      <c r="C662" s="84">
        <v>832.20393804000003</v>
      </c>
      <c r="D662" s="84">
        <v>815.48378511999999</v>
      </c>
      <c r="E662" s="84">
        <v>169.11321900999999</v>
      </c>
      <c r="F662" s="84">
        <v>169.11321900999999</v>
      </c>
    </row>
    <row r="663" spans="1:6" ht="12.75" customHeight="1" x14ac:dyDescent="0.2">
      <c r="A663" s="83" t="s">
        <v>181</v>
      </c>
      <c r="B663" s="83">
        <v>7</v>
      </c>
      <c r="C663" s="84">
        <v>799.86351411999999</v>
      </c>
      <c r="D663" s="84">
        <v>789.52711019000003</v>
      </c>
      <c r="E663" s="84">
        <v>163.73038131999999</v>
      </c>
      <c r="F663" s="84">
        <v>163.73038131999999</v>
      </c>
    </row>
    <row r="664" spans="1:6" ht="12.75" customHeight="1" x14ac:dyDescent="0.2">
      <c r="A664" s="83" t="s">
        <v>181</v>
      </c>
      <c r="B664" s="83">
        <v>8</v>
      </c>
      <c r="C664" s="84">
        <v>777.49156751999999</v>
      </c>
      <c r="D664" s="84">
        <v>764.41681771000003</v>
      </c>
      <c r="E664" s="84">
        <v>158.52306454999999</v>
      </c>
      <c r="F664" s="84">
        <v>158.52306454999999</v>
      </c>
    </row>
    <row r="665" spans="1:6" ht="12.75" customHeight="1" x14ac:dyDescent="0.2">
      <c r="A665" s="83" t="s">
        <v>181</v>
      </c>
      <c r="B665" s="83">
        <v>9</v>
      </c>
      <c r="C665" s="84">
        <v>760.31961325999998</v>
      </c>
      <c r="D665" s="84">
        <v>742.16187516000002</v>
      </c>
      <c r="E665" s="84">
        <v>153.90788391000001</v>
      </c>
      <c r="F665" s="84">
        <v>153.90788391000001</v>
      </c>
    </row>
    <row r="666" spans="1:6" ht="12.75" customHeight="1" x14ac:dyDescent="0.2">
      <c r="A666" s="83" t="s">
        <v>181</v>
      </c>
      <c r="B666" s="83">
        <v>10</v>
      </c>
      <c r="C666" s="84">
        <v>740.0525725</v>
      </c>
      <c r="D666" s="84">
        <v>723.43721762999996</v>
      </c>
      <c r="E666" s="84">
        <v>150.02480596000001</v>
      </c>
      <c r="F666" s="84">
        <v>150.02480596000001</v>
      </c>
    </row>
    <row r="667" spans="1:6" ht="12.75" customHeight="1" x14ac:dyDescent="0.2">
      <c r="A667" s="83" t="s">
        <v>181</v>
      </c>
      <c r="B667" s="83">
        <v>11</v>
      </c>
      <c r="C667" s="84">
        <v>741.81957075000003</v>
      </c>
      <c r="D667" s="84">
        <v>726.96839143</v>
      </c>
      <c r="E667" s="84">
        <v>150.75709294999999</v>
      </c>
      <c r="F667" s="84">
        <v>150.75709294999999</v>
      </c>
    </row>
    <row r="668" spans="1:6" ht="12.75" customHeight="1" x14ac:dyDescent="0.2">
      <c r="A668" s="83" t="s">
        <v>181</v>
      </c>
      <c r="B668" s="83">
        <v>12</v>
      </c>
      <c r="C668" s="84">
        <v>758.47081333000006</v>
      </c>
      <c r="D668" s="84">
        <v>741.28424042999995</v>
      </c>
      <c r="E668" s="84">
        <v>153.72588196999999</v>
      </c>
      <c r="F668" s="84">
        <v>153.72588196999999</v>
      </c>
    </row>
    <row r="669" spans="1:6" ht="12.75" customHeight="1" x14ac:dyDescent="0.2">
      <c r="A669" s="83" t="s">
        <v>181</v>
      </c>
      <c r="B669" s="83">
        <v>13</v>
      </c>
      <c r="C669" s="84">
        <v>760.66225840000004</v>
      </c>
      <c r="D669" s="84">
        <v>744.86418290999995</v>
      </c>
      <c r="E669" s="84">
        <v>154.46828249999999</v>
      </c>
      <c r="F669" s="84">
        <v>154.46828249999999</v>
      </c>
    </row>
    <row r="670" spans="1:6" ht="12.75" customHeight="1" x14ac:dyDescent="0.2">
      <c r="A670" s="83" t="s">
        <v>181</v>
      </c>
      <c r="B670" s="83">
        <v>14</v>
      </c>
      <c r="C670" s="84">
        <v>776.35658697999997</v>
      </c>
      <c r="D670" s="84">
        <v>760.93030254999996</v>
      </c>
      <c r="E670" s="84">
        <v>157.80003876999999</v>
      </c>
      <c r="F670" s="84">
        <v>157.80003876999999</v>
      </c>
    </row>
    <row r="671" spans="1:6" ht="12.75" customHeight="1" x14ac:dyDescent="0.2">
      <c r="A671" s="83" t="s">
        <v>181</v>
      </c>
      <c r="B671" s="83">
        <v>15</v>
      </c>
      <c r="C671" s="84">
        <v>790.09760487999995</v>
      </c>
      <c r="D671" s="84">
        <v>775.55702911000003</v>
      </c>
      <c r="E671" s="84">
        <v>160.83329688000001</v>
      </c>
      <c r="F671" s="84">
        <v>160.83329688000001</v>
      </c>
    </row>
    <row r="672" spans="1:6" ht="12.75" customHeight="1" x14ac:dyDescent="0.2">
      <c r="A672" s="83" t="s">
        <v>181</v>
      </c>
      <c r="B672" s="83">
        <v>16</v>
      </c>
      <c r="C672" s="84">
        <v>798.64522653999995</v>
      </c>
      <c r="D672" s="84">
        <v>786.42177891999995</v>
      </c>
      <c r="E672" s="84">
        <v>163.08640460999999</v>
      </c>
      <c r="F672" s="84">
        <v>163.08640460999999</v>
      </c>
    </row>
    <row r="673" spans="1:6" ht="12.75" customHeight="1" x14ac:dyDescent="0.2">
      <c r="A673" s="83" t="s">
        <v>181</v>
      </c>
      <c r="B673" s="83">
        <v>17</v>
      </c>
      <c r="C673" s="84">
        <v>800.34816308999996</v>
      </c>
      <c r="D673" s="84">
        <v>790.06413551000003</v>
      </c>
      <c r="E673" s="84">
        <v>163.84174844</v>
      </c>
      <c r="F673" s="84">
        <v>163.84174844</v>
      </c>
    </row>
    <row r="674" spans="1:6" ht="12.75" customHeight="1" x14ac:dyDescent="0.2">
      <c r="A674" s="83" t="s">
        <v>181</v>
      </c>
      <c r="B674" s="83">
        <v>18</v>
      </c>
      <c r="C674" s="84">
        <v>786.62859180999999</v>
      </c>
      <c r="D674" s="84">
        <v>776.09358044999999</v>
      </c>
      <c r="E674" s="84">
        <v>160.94456571000001</v>
      </c>
      <c r="F674" s="84">
        <v>160.94456571000001</v>
      </c>
    </row>
    <row r="675" spans="1:6" ht="12.75" customHeight="1" x14ac:dyDescent="0.2">
      <c r="A675" s="83" t="s">
        <v>181</v>
      </c>
      <c r="B675" s="83">
        <v>19</v>
      </c>
      <c r="C675" s="84">
        <v>754.41504325000005</v>
      </c>
      <c r="D675" s="84">
        <v>740.64499007999996</v>
      </c>
      <c r="E675" s="84">
        <v>153.59331564999999</v>
      </c>
      <c r="F675" s="84">
        <v>153.59331564999999</v>
      </c>
    </row>
    <row r="676" spans="1:6" ht="12.75" customHeight="1" x14ac:dyDescent="0.2">
      <c r="A676" s="83" t="s">
        <v>181</v>
      </c>
      <c r="B676" s="83">
        <v>20</v>
      </c>
      <c r="C676" s="84">
        <v>747.40734797000005</v>
      </c>
      <c r="D676" s="84">
        <v>736.64683258000002</v>
      </c>
      <c r="E676" s="84">
        <v>152.76418661</v>
      </c>
      <c r="F676" s="84">
        <v>152.76418661</v>
      </c>
    </row>
    <row r="677" spans="1:6" ht="12.75" customHeight="1" x14ac:dyDescent="0.2">
      <c r="A677" s="83" t="s">
        <v>181</v>
      </c>
      <c r="B677" s="83">
        <v>21</v>
      </c>
      <c r="C677" s="84">
        <v>753.52971319999995</v>
      </c>
      <c r="D677" s="84">
        <v>738.18660148000004</v>
      </c>
      <c r="E677" s="84">
        <v>153.08350046999999</v>
      </c>
      <c r="F677" s="84">
        <v>153.08350046999999</v>
      </c>
    </row>
    <row r="678" spans="1:6" ht="12.75" customHeight="1" x14ac:dyDescent="0.2">
      <c r="A678" s="83" t="s">
        <v>181</v>
      </c>
      <c r="B678" s="83">
        <v>22</v>
      </c>
      <c r="C678" s="84">
        <v>762.39040451000005</v>
      </c>
      <c r="D678" s="84">
        <v>752.13352477000001</v>
      </c>
      <c r="E678" s="84">
        <v>155.97578250000001</v>
      </c>
      <c r="F678" s="84">
        <v>155.97578250000001</v>
      </c>
    </row>
    <row r="679" spans="1:6" ht="12.75" customHeight="1" x14ac:dyDescent="0.2">
      <c r="A679" s="83" t="s">
        <v>181</v>
      </c>
      <c r="B679" s="83">
        <v>23</v>
      </c>
      <c r="C679" s="84">
        <v>769.11477710999998</v>
      </c>
      <c r="D679" s="84">
        <v>758.37336501000004</v>
      </c>
      <c r="E679" s="84">
        <v>157.26978672999999</v>
      </c>
      <c r="F679" s="84">
        <v>157.26978672999999</v>
      </c>
    </row>
    <row r="680" spans="1:6" ht="12.75" customHeight="1" x14ac:dyDescent="0.2">
      <c r="A680" s="83" t="s">
        <v>181</v>
      </c>
      <c r="B680" s="83">
        <v>24</v>
      </c>
      <c r="C680" s="84">
        <v>801.95102657999996</v>
      </c>
      <c r="D680" s="84">
        <v>782.64646772000003</v>
      </c>
      <c r="E680" s="84">
        <v>162.30348893999999</v>
      </c>
      <c r="F680" s="84">
        <v>162.30348893999999</v>
      </c>
    </row>
    <row r="681" spans="1:6" ht="12.75" customHeight="1" x14ac:dyDescent="0.2">
      <c r="A681" s="83" t="s">
        <v>182</v>
      </c>
      <c r="B681" s="83">
        <v>1</v>
      </c>
      <c r="C681" s="84">
        <v>809.15564309000001</v>
      </c>
      <c r="D681" s="84">
        <v>797.70811862000005</v>
      </c>
      <c r="E681" s="84">
        <v>165.42694071</v>
      </c>
      <c r="F681" s="84">
        <v>165.42694071</v>
      </c>
    </row>
    <row r="682" spans="1:6" ht="12.75" customHeight="1" x14ac:dyDescent="0.2">
      <c r="A682" s="83" t="s">
        <v>182</v>
      </c>
      <c r="B682" s="83">
        <v>2</v>
      </c>
      <c r="C682" s="84">
        <v>843.32964802000004</v>
      </c>
      <c r="D682" s="84">
        <v>826.21421740000005</v>
      </c>
      <c r="E682" s="84">
        <v>171.33847226</v>
      </c>
      <c r="F682" s="84">
        <v>171.33847226</v>
      </c>
    </row>
    <row r="683" spans="1:6" ht="12.75" customHeight="1" x14ac:dyDescent="0.2">
      <c r="A683" s="83" t="s">
        <v>182</v>
      </c>
      <c r="B683" s="83">
        <v>3</v>
      </c>
      <c r="C683" s="84">
        <v>860.06646860000001</v>
      </c>
      <c r="D683" s="84">
        <v>840.41017138999996</v>
      </c>
      <c r="E683" s="84">
        <v>174.28239772000001</v>
      </c>
      <c r="F683" s="84">
        <v>174.28239772000001</v>
      </c>
    </row>
    <row r="684" spans="1:6" ht="12.75" customHeight="1" x14ac:dyDescent="0.2">
      <c r="A684" s="83" t="s">
        <v>182</v>
      </c>
      <c r="B684" s="83">
        <v>4</v>
      </c>
      <c r="C684" s="84">
        <v>861.88370769000005</v>
      </c>
      <c r="D684" s="84">
        <v>842.53796906000002</v>
      </c>
      <c r="E684" s="84">
        <v>174.72365568000001</v>
      </c>
      <c r="F684" s="84">
        <v>174.72365568000001</v>
      </c>
    </row>
    <row r="685" spans="1:6" ht="12.75" customHeight="1" x14ac:dyDescent="0.2">
      <c r="A685" s="83" t="s">
        <v>182</v>
      </c>
      <c r="B685" s="83">
        <v>5</v>
      </c>
      <c r="C685" s="84">
        <v>849.17064048999998</v>
      </c>
      <c r="D685" s="84">
        <v>830.84483866000005</v>
      </c>
      <c r="E685" s="84">
        <v>172.29876023</v>
      </c>
      <c r="F685" s="84">
        <v>172.29876023</v>
      </c>
    </row>
    <row r="686" spans="1:6" ht="12.75" customHeight="1" x14ac:dyDescent="0.2">
      <c r="A686" s="83" t="s">
        <v>182</v>
      </c>
      <c r="B686" s="83">
        <v>6</v>
      </c>
      <c r="C686" s="84">
        <v>832.33193340000003</v>
      </c>
      <c r="D686" s="84">
        <v>813.17201841999997</v>
      </c>
      <c r="E686" s="84">
        <v>168.63380996000001</v>
      </c>
      <c r="F686" s="84">
        <v>168.63380996000001</v>
      </c>
    </row>
    <row r="687" spans="1:6" ht="12.75" customHeight="1" x14ac:dyDescent="0.2">
      <c r="A687" s="83" t="s">
        <v>182</v>
      </c>
      <c r="B687" s="83">
        <v>7</v>
      </c>
      <c r="C687" s="84">
        <v>786.24222180000004</v>
      </c>
      <c r="D687" s="84">
        <v>767.80313042</v>
      </c>
      <c r="E687" s="84">
        <v>159.22531057</v>
      </c>
      <c r="F687" s="84">
        <v>159.22531057</v>
      </c>
    </row>
    <row r="688" spans="1:6" ht="12.75" customHeight="1" x14ac:dyDescent="0.2">
      <c r="A688" s="83" t="s">
        <v>182</v>
      </c>
      <c r="B688" s="83">
        <v>8</v>
      </c>
      <c r="C688" s="84">
        <v>761.93427965000001</v>
      </c>
      <c r="D688" s="84">
        <v>744.77438976999997</v>
      </c>
      <c r="E688" s="84">
        <v>154.4496614</v>
      </c>
      <c r="F688" s="84">
        <v>154.4496614</v>
      </c>
    </row>
    <row r="689" spans="1:6" ht="12.75" customHeight="1" x14ac:dyDescent="0.2">
      <c r="A689" s="83" t="s">
        <v>182</v>
      </c>
      <c r="B689" s="83">
        <v>9</v>
      </c>
      <c r="C689" s="84">
        <v>759.2460896</v>
      </c>
      <c r="D689" s="84">
        <v>741.03207287999999</v>
      </c>
      <c r="E689" s="84">
        <v>153.67358802000001</v>
      </c>
      <c r="F689" s="84">
        <v>153.67358802000001</v>
      </c>
    </row>
    <row r="690" spans="1:6" ht="12.75" customHeight="1" x14ac:dyDescent="0.2">
      <c r="A690" s="83" t="s">
        <v>182</v>
      </c>
      <c r="B690" s="83">
        <v>10</v>
      </c>
      <c r="C690" s="84">
        <v>749.69158028000004</v>
      </c>
      <c r="D690" s="84">
        <v>732.89231658999995</v>
      </c>
      <c r="E690" s="84">
        <v>151.98558341</v>
      </c>
      <c r="F690" s="84">
        <v>151.98558341</v>
      </c>
    </row>
    <row r="691" spans="1:6" ht="12.75" customHeight="1" x14ac:dyDescent="0.2">
      <c r="A691" s="83" t="s">
        <v>182</v>
      </c>
      <c r="B691" s="83">
        <v>11</v>
      </c>
      <c r="C691" s="84">
        <v>755.99961651000001</v>
      </c>
      <c r="D691" s="84">
        <v>735.19042547000004</v>
      </c>
      <c r="E691" s="84">
        <v>152.46216014000001</v>
      </c>
      <c r="F691" s="84">
        <v>152.46216014000001</v>
      </c>
    </row>
    <row r="692" spans="1:6" ht="12.75" customHeight="1" x14ac:dyDescent="0.2">
      <c r="A692" s="83" t="s">
        <v>182</v>
      </c>
      <c r="B692" s="83">
        <v>12</v>
      </c>
      <c r="C692" s="84">
        <v>758.63094309999997</v>
      </c>
      <c r="D692" s="84">
        <v>740.45826504000001</v>
      </c>
      <c r="E692" s="84">
        <v>153.55459302</v>
      </c>
      <c r="F692" s="84">
        <v>153.55459302</v>
      </c>
    </row>
    <row r="693" spans="1:6" ht="12.75" customHeight="1" x14ac:dyDescent="0.2">
      <c r="A693" s="83" t="s">
        <v>182</v>
      </c>
      <c r="B693" s="83">
        <v>13</v>
      </c>
      <c r="C693" s="84">
        <v>756.78515862999996</v>
      </c>
      <c r="D693" s="84">
        <v>738.56045519999998</v>
      </c>
      <c r="E693" s="84">
        <v>153.16102943000001</v>
      </c>
      <c r="F693" s="84">
        <v>153.16102943000001</v>
      </c>
    </row>
    <row r="694" spans="1:6" ht="12.75" customHeight="1" x14ac:dyDescent="0.2">
      <c r="A694" s="83" t="s">
        <v>182</v>
      </c>
      <c r="B694" s="83">
        <v>14</v>
      </c>
      <c r="C694" s="84">
        <v>768.19026052000004</v>
      </c>
      <c r="D694" s="84">
        <v>752.45410926</v>
      </c>
      <c r="E694" s="84">
        <v>156.04226460000001</v>
      </c>
      <c r="F694" s="84">
        <v>156.04226460000001</v>
      </c>
    </row>
    <row r="695" spans="1:6" ht="12.75" customHeight="1" x14ac:dyDescent="0.2">
      <c r="A695" s="83" t="s">
        <v>182</v>
      </c>
      <c r="B695" s="83">
        <v>15</v>
      </c>
      <c r="C695" s="84">
        <v>782.47363962999998</v>
      </c>
      <c r="D695" s="84">
        <v>762.87764908999998</v>
      </c>
      <c r="E695" s="84">
        <v>158.20387517</v>
      </c>
      <c r="F695" s="84">
        <v>158.20387517</v>
      </c>
    </row>
    <row r="696" spans="1:6" ht="12.75" customHeight="1" x14ac:dyDescent="0.2">
      <c r="A696" s="83" t="s">
        <v>182</v>
      </c>
      <c r="B696" s="83">
        <v>16</v>
      </c>
      <c r="C696" s="84">
        <v>783.33767434000004</v>
      </c>
      <c r="D696" s="84">
        <v>764.75243931</v>
      </c>
      <c r="E696" s="84">
        <v>158.59266500999999</v>
      </c>
      <c r="F696" s="84">
        <v>158.59266500999999</v>
      </c>
    </row>
    <row r="697" spans="1:6" ht="12.75" customHeight="1" x14ac:dyDescent="0.2">
      <c r="A697" s="83" t="s">
        <v>182</v>
      </c>
      <c r="B697" s="83">
        <v>17</v>
      </c>
      <c r="C697" s="84">
        <v>766.61554025999999</v>
      </c>
      <c r="D697" s="84">
        <v>753.43097006999994</v>
      </c>
      <c r="E697" s="84">
        <v>156.24484383000001</v>
      </c>
      <c r="F697" s="84">
        <v>156.24484383000001</v>
      </c>
    </row>
    <row r="698" spans="1:6" ht="12.75" customHeight="1" x14ac:dyDescent="0.2">
      <c r="A698" s="83" t="s">
        <v>182</v>
      </c>
      <c r="B698" s="83">
        <v>18</v>
      </c>
      <c r="C698" s="84">
        <v>741.80280793999998</v>
      </c>
      <c r="D698" s="84">
        <v>728.77332439999998</v>
      </c>
      <c r="E698" s="84">
        <v>151.13139595000001</v>
      </c>
      <c r="F698" s="84">
        <v>151.13139595000001</v>
      </c>
    </row>
    <row r="699" spans="1:6" ht="12.75" customHeight="1" x14ac:dyDescent="0.2">
      <c r="A699" s="83" t="s">
        <v>182</v>
      </c>
      <c r="B699" s="83">
        <v>19</v>
      </c>
      <c r="C699" s="84">
        <v>735.08286766000003</v>
      </c>
      <c r="D699" s="84">
        <v>724.83253853999997</v>
      </c>
      <c r="E699" s="84">
        <v>150.31416451000001</v>
      </c>
      <c r="F699" s="84">
        <v>150.31416451000001</v>
      </c>
    </row>
    <row r="700" spans="1:6" ht="12.75" customHeight="1" x14ac:dyDescent="0.2">
      <c r="A700" s="83" t="s">
        <v>182</v>
      </c>
      <c r="B700" s="83">
        <v>20</v>
      </c>
      <c r="C700" s="84">
        <v>736.28110772000002</v>
      </c>
      <c r="D700" s="84">
        <v>726.26949332000004</v>
      </c>
      <c r="E700" s="84">
        <v>150.61215701</v>
      </c>
      <c r="F700" s="84">
        <v>150.61215701</v>
      </c>
    </row>
    <row r="701" spans="1:6" ht="12.75" customHeight="1" x14ac:dyDescent="0.2">
      <c r="A701" s="83" t="s">
        <v>182</v>
      </c>
      <c r="B701" s="83">
        <v>21</v>
      </c>
      <c r="C701" s="84">
        <v>743.54509149</v>
      </c>
      <c r="D701" s="84">
        <v>733.04480649000004</v>
      </c>
      <c r="E701" s="84">
        <v>152.01720642999999</v>
      </c>
      <c r="F701" s="84">
        <v>152.01720642999999</v>
      </c>
    </row>
    <row r="702" spans="1:6" ht="12.75" customHeight="1" x14ac:dyDescent="0.2">
      <c r="A702" s="83" t="s">
        <v>182</v>
      </c>
      <c r="B702" s="83">
        <v>22</v>
      </c>
      <c r="C702" s="84">
        <v>763.97339290000002</v>
      </c>
      <c r="D702" s="84">
        <v>747.42650571000001</v>
      </c>
      <c r="E702" s="84">
        <v>154.99965132</v>
      </c>
      <c r="F702" s="84">
        <v>154.99965132</v>
      </c>
    </row>
    <row r="703" spans="1:6" ht="12.75" customHeight="1" x14ac:dyDescent="0.2">
      <c r="A703" s="83" t="s">
        <v>182</v>
      </c>
      <c r="B703" s="83">
        <v>23</v>
      </c>
      <c r="C703" s="84">
        <v>766.06279403999997</v>
      </c>
      <c r="D703" s="84">
        <v>749.12711432000003</v>
      </c>
      <c r="E703" s="84">
        <v>155.35231976</v>
      </c>
      <c r="F703" s="84">
        <v>155.35231976</v>
      </c>
    </row>
    <row r="704" spans="1:6" ht="12.75" customHeight="1" x14ac:dyDescent="0.2">
      <c r="A704" s="83" t="s">
        <v>182</v>
      </c>
      <c r="B704" s="83">
        <v>24</v>
      </c>
      <c r="C704" s="84">
        <v>781.86458493999999</v>
      </c>
      <c r="D704" s="84">
        <v>763.14166192000005</v>
      </c>
      <c r="E704" s="84">
        <v>158.25862556999999</v>
      </c>
      <c r="F704" s="84">
        <v>158.25862556999999</v>
      </c>
    </row>
    <row r="705" spans="1:6" ht="12.75" customHeight="1" x14ac:dyDescent="0.2">
      <c r="A705" s="83" t="s">
        <v>183</v>
      </c>
      <c r="B705" s="83">
        <v>1</v>
      </c>
      <c r="C705" s="84">
        <v>803.90216553000005</v>
      </c>
      <c r="D705" s="84">
        <v>791.59450537999999</v>
      </c>
      <c r="E705" s="84">
        <v>164.15911315</v>
      </c>
      <c r="F705" s="84">
        <v>164.15911315</v>
      </c>
    </row>
    <row r="706" spans="1:6" ht="12.75" customHeight="1" x14ac:dyDescent="0.2">
      <c r="A706" s="83" t="s">
        <v>183</v>
      </c>
      <c r="B706" s="83">
        <v>2</v>
      </c>
      <c r="C706" s="84">
        <v>808.08436005999999</v>
      </c>
      <c r="D706" s="84">
        <v>791.78863891000003</v>
      </c>
      <c r="E706" s="84">
        <v>164.19937213</v>
      </c>
      <c r="F706" s="84">
        <v>164.19937213</v>
      </c>
    </row>
    <row r="707" spans="1:6" ht="12.75" customHeight="1" x14ac:dyDescent="0.2">
      <c r="A707" s="83" t="s">
        <v>183</v>
      </c>
      <c r="B707" s="83">
        <v>3</v>
      </c>
      <c r="C707" s="84">
        <v>826.86757418000002</v>
      </c>
      <c r="D707" s="84">
        <v>811.25713000999997</v>
      </c>
      <c r="E707" s="84">
        <v>168.23670464</v>
      </c>
      <c r="F707" s="84">
        <v>168.23670464</v>
      </c>
    </row>
    <row r="708" spans="1:6" ht="12.75" customHeight="1" x14ac:dyDescent="0.2">
      <c r="A708" s="83" t="s">
        <v>183</v>
      </c>
      <c r="B708" s="83">
        <v>4</v>
      </c>
      <c r="C708" s="84">
        <v>844.33031721999998</v>
      </c>
      <c r="D708" s="84">
        <v>826.28172084000005</v>
      </c>
      <c r="E708" s="84">
        <v>171.35247097000001</v>
      </c>
      <c r="F708" s="84">
        <v>171.35247097000001</v>
      </c>
    </row>
    <row r="709" spans="1:6" ht="12.75" customHeight="1" x14ac:dyDescent="0.2">
      <c r="A709" s="83" t="s">
        <v>183</v>
      </c>
      <c r="B709" s="83">
        <v>5</v>
      </c>
      <c r="C709" s="84">
        <v>853.01319991000003</v>
      </c>
      <c r="D709" s="84">
        <v>833.87691757000005</v>
      </c>
      <c r="E709" s="84">
        <v>172.92754603</v>
      </c>
      <c r="F709" s="84">
        <v>172.92754603</v>
      </c>
    </row>
    <row r="710" spans="1:6" ht="12.75" customHeight="1" x14ac:dyDescent="0.2">
      <c r="A710" s="83" t="s">
        <v>183</v>
      </c>
      <c r="B710" s="83">
        <v>6</v>
      </c>
      <c r="C710" s="84">
        <v>853.28343791999998</v>
      </c>
      <c r="D710" s="84">
        <v>834.14769923999995</v>
      </c>
      <c r="E710" s="84">
        <v>172.98370012999999</v>
      </c>
      <c r="F710" s="84">
        <v>172.98370012999999</v>
      </c>
    </row>
    <row r="711" spans="1:6" ht="12.75" customHeight="1" x14ac:dyDescent="0.2">
      <c r="A711" s="83" t="s">
        <v>183</v>
      </c>
      <c r="B711" s="83">
        <v>7</v>
      </c>
      <c r="C711" s="84">
        <v>820.87737604999995</v>
      </c>
      <c r="D711" s="84">
        <v>809.36760053</v>
      </c>
      <c r="E711" s="84">
        <v>167.84485821000001</v>
      </c>
      <c r="F711" s="84">
        <v>167.84485821000001</v>
      </c>
    </row>
    <row r="712" spans="1:6" ht="12.75" customHeight="1" x14ac:dyDescent="0.2">
      <c r="A712" s="83" t="s">
        <v>183</v>
      </c>
      <c r="B712" s="83">
        <v>8</v>
      </c>
      <c r="C712" s="84">
        <v>790.17683799999998</v>
      </c>
      <c r="D712" s="84">
        <v>778.36047133</v>
      </c>
      <c r="E712" s="84">
        <v>161.41466851999999</v>
      </c>
      <c r="F712" s="84">
        <v>161.41466851999999</v>
      </c>
    </row>
    <row r="713" spans="1:6" ht="12.75" customHeight="1" x14ac:dyDescent="0.2">
      <c r="A713" s="83" t="s">
        <v>183</v>
      </c>
      <c r="B713" s="83">
        <v>9</v>
      </c>
      <c r="C713" s="84">
        <v>761.39280100999997</v>
      </c>
      <c r="D713" s="84">
        <v>746.59012875999997</v>
      </c>
      <c r="E713" s="84">
        <v>154.82620532000001</v>
      </c>
      <c r="F713" s="84">
        <v>154.82620532000001</v>
      </c>
    </row>
    <row r="714" spans="1:6" ht="12.75" customHeight="1" x14ac:dyDescent="0.2">
      <c r="A714" s="83" t="s">
        <v>183</v>
      </c>
      <c r="B714" s="83">
        <v>10</v>
      </c>
      <c r="C714" s="84">
        <v>767.25389884000003</v>
      </c>
      <c r="D714" s="84">
        <v>750.40330754000001</v>
      </c>
      <c r="E714" s="84">
        <v>155.61697387999999</v>
      </c>
      <c r="F714" s="84">
        <v>155.61697387999999</v>
      </c>
    </row>
    <row r="715" spans="1:6" ht="12.75" customHeight="1" x14ac:dyDescent="0.2">
      <c r="A715" s="83" t="s">
        <v>183</v>
      </c>
      <c r="B715" s="83">
        <v>11</v>
      </c>
      <c r="C715" s="84">
        <v>765.02957971000001</v>
      </c>
      <c r="D715" s="84">
        <v>744.08969880999996</v>
      </c>
      <c r="E715" s="84">
        <v>154.30767170999999</v>
      </c>
      <c r="F715" s="84">
        <v>154.30767170999999</v>
      </c>
    </row>
    <row r="716" spans="1:6" ht="12.75" customHeight="1" x14ac:dyDescent="0.2">
      <c r="A716" s="83" t="s">
        <v>183</v>
      </c>
      <c r="B716" s="83">
        <v>12</v>
      </c>
      <c r="C716" s="84">
        <v>759.18576210000003</v>
      </c>
      <c r="D716" s="84">
        <v>747.17415305999998</v>
      </c>
      <c r="E716" s="84">
        <v>154.94731899000001</v>
      </c>
      <c r="F716" s="84">
        <v>154.94731899000001</v>
      </c>
    </row>
    <row r="717" spans="1:6" ht="12.75" customHeight="1" x14ac:dyDescent="0.2">
      <c r="A717" s="83" t="s">
        <v>183</v>
      </c>
      <c r="B717" s="83">
        <v>13</v>
      </c>
      <c r="C717" s="84">
        <v>763.51545112999997</v>
      </c>
      <c r="D717" s="84">
        <v>752.10696034</v>
      </c>
      <c r="E717" s="84">
        <v>155.97027362</v>
      </c>
      <c r="F717" s="84">
        <v>155.97027362</v>
      </c>
    </row>
    <row r="718" spans="1:6" ht="12.75" customHeight="1" x14ac:dyDescent="0.2">
      <c r="A718" s="83" t="s">
        <v>183</v>
      </c>
      <c r="B718" s="83">
        <v>14</v>
      </c>
      <c r="C718" s="84">
        <v>771.30363192000004</v>
      </c>
      <c r="D718" s="84">
        <v>756.28082942000003</v>
      </c>
      <c r="E718" s="84">
        <v>156.83584134</v>
      </c>
      <c r="F718" s="84">
        <v>156.83584134</v>
      </c>
    </row>
    <row r="719" spans="1:6" ht="12.75" customHeight="1" x14ac:dyDescent="0.2">
      <c r="A719" s="83" t="s">
        <v>183</v>
      </c>
      <c r="B719" s="83">
        <v>15</v>
      </c>
      <c r="C719" s="84">
        <v>778.46528654999997</v>
      </c>
      <c r="D719" s="84">
        <v>767.35550588000001</v>
      </c>
      <c r="E719" s="84">
        <v>159.13248318000001</v>
      </c>
      <c r="F719" s="84">
        <v>159.13248318000001</v>
      </c>
    </row>
    <row r="720" spans="1:6" ht="12.75" customHeight="1" x14ac:dyDescent="0.2">
      <c r="A720" s="83" t="s">
        <v>183</v>
      </c>
      <c r="B720" s="83">
        <v>16</v>
      </c>
      <c r="C720" s="84">
        <v>790.03243484999996</v>
      </c>
      <c r="D720" s="84">
        <v>776.85151062</v>
      </c>
      <c r="E720" s="84">
        <v>161.10174359000001</v>
      </c>
      <c r="F720" s="84">
        <v>161.10174359000001</v>
      </c>
    </row>
    <row r="721" spans="1:6" ht="12.75" customHeight="1" x14ac:dyDescent="0.2">
      <c r="A721" s="83" t="s">
        <v>183</v>
      </c>
      <c r="B721" s="83">
        <v>17</v>
      </c>
      <c r="C721" s="84">
        <v>783.49879492000002</v>
      </c>
      <c r="D721" s="84">
        <v>773.22149059000003</v>
      </c>
      <c r="E721" s="84">
        <v>160.34895809</v>
      </c>
      <c r="F721" s="84">
        <v>160.34895809</v>
      </c>
    </row>
    <row r="722" spans="1:6" ht="12.75" customHeight="1" x14ac:dyDescent="0.2">
      <c r="A722" s="83" t="s">
        <v>183</v>
      </c>
      <c r="B722" s="83">
        <v>18</v>
      </c>
      <c r="C722" s="84">
        <v>781.18190465999999</v>
      </c>
      <c r="D722" s="84">
        <v>769.06118979999997</v>
      </c>
      <c r="E722" s="84">
        <v>159.48620413</v>
      </c>
      <c r="F722" s="84">
        <v>159.48620413</v>
      </c>
    </row>
    <row r="723" spans="1:6" ht="12.75" customHeight="1" x14ac:dyDescent="0.2">
      <c r="A723" s="83" t="s">
        <v>183</v>
      </c>
      <c r="B723" s="83">
        <v>19</v>
      </c>
      <c r="C723" s="84">
        <v>768.26152852999996</v>
      </c>
      <c r="D723" s="84">
        <v>753.63804816000004</v>
      </c>
      <c r="E723" s="84">
        <v>156.28778722000001</v>
      </c>
      <c r="F723" s="84">
        <v>156.28778722000001</v>
      </c>
    </row>
    <row r="724" spans="1:6" ht="12.75" customHeight="1" x14ac:dyDescent="0.2">
      <c r="A724" s="83" t="s">
        <v>183</v>
      </c>
      <c r="B724" s="83">
        <v>20</v>
      </c>
      <c r="C724" s="84">
        <v>768.09533308000005</v>
      </c>
      <c r="D724" s="84">
        <v>755.49389613999995</v>
      </c>
      <c r="E724" s="84">
        <v>156.67264886000001</v>
      </c>
      <c r="F724" s="84">
        <v>156.67264886000001</v>
      </c>
    </row>
    <row r="725" spans="1:6" ht="12.75" customHeight="1" x14ac:dyDescent="0.2">
      <c r="A725" s="83" t="s">
        <v>183</v>
      </c>
      <c r="B725" s="83">
        <v>21</v>
      </c>
      <c r="C725" s="84">
        <v>759.13855622999995</v>
      </c>
      <c r="D725" s="84">
        <v>748.62788029000001</v>
      </c>
      <c r="E725" s="84">
        <v>155.24878971999999</v>
      </c>
      <c r="F725" s="84">
        <v>155.24878971999999</v>
      </c>
    </row>
    <row r="726" spans="1:6" ht="12.75" customHeight="1" x14ac:dyDescent="0.2">
      <c r="A726" s="83" t="s">
        <v>183</v>
      </c>
      <c r="B726" s="83">
        <v>22</v>
      </c>
      <c r="C726" s="84">
        <v>775.00083760999996</v>
      </c>
      <c r="D726" s="84">
        <v>758.58363632999999</v>
      </c>
      <c r="E726" s="84">
        <v>157.31339233</v>
      </c>
      <c r="F726" s="84">
        <v>157.31339233</v>
      </c>
    </row>
    <row r="727" spans="1:6" ht="12.75" customHeight="1" x14ac:dyDescent="0.2">
      <c r="A727" s="83" t="s">
        <v>183</v>
      </c>
      <c r="B727" s="83">
        <v>23</v>
      </c>
      <c r="C727" s="84">
        <v>774.01162125999997</v>
      </c>
      <c r="D727" s="84">
        <v>762.02444803000003</v>
      </c>
      <c r="E727" s="84">
        <v>158.02694023000001</v>
      </c>
      <c r="F727" s="84">
        <v>158.02694023000001</v>
      </c>
    </row>
    <row r="728" spans="1:6" ht="12.75" customHeight="1" x14ac:dyDescent="0.2">
      <c r="A728" s="83" t="s">
        <v>183</v>
      </c>
      <c r="B728" s="83">
        <v>24</v>
      </c>
      <c r="C728" s="84">
        <v>794.56273561</v>
      </c>
      <c r="D728" s="84">
        <v>775.47665374999997</v>
      </c>
      <c r="E728" s="84">
        <v>160.81662882000001</v>
      </c>
      <c r="F728" s="84">
        <v>160.81662882000001</v>
      </c>
    </row>
    <row r="729" spans="1:6" ht="12.75" customHeight="1" x14ac:dyDescent="0.2"/>
    <row r="730" spans="1:6" ht="12.75" customHeight="1" x14ac:dyDescent="0.2"/>
    <row r="731" spans="1:6" ht="12.75" customHeight="1" x14ac:dyDescent="0.2"/>
    <row r="732" spans="1:6" ht="12.75" customHeight="1" x14ac:dyDescent="0.2"/>
    <row r="733" spans="1:6" ht="12.75" customHeight="1" x14ac:dyDescent="0.2"/>
    <row r="734" spans="1:6" ht="12.75" customHeight="1" x14ac:dyDescent="0.2"/>
    <row r="735" spans="1:6" ht="12.75" customHeight="1" x14ac:dyDescent="0.2"/>
    <row r="736" spans="1: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r/xWDpTM/KqZdtTENVGo+5UdjFSqKLscdtyRdxVl7YQyS+6vNkALnkuMpwaI1k+J6minjtH7d+4/19CCt1am1Q==" saltValue="JugtFabYUHdgxuSgzZlIaA=="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3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34" r:id="rId4"/>
      </mc:Fallback>
    </mc:AlternateContent>
    <mc:AlternateContent xmlns:mc="http://schemas.openxmlformats.org/markup-compatibility/2006">
      <mc:Choice Requires="x14">
        <oleObject progId="Equation.3" shapeId="123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35" r:id="rId6"/>
      </mc:Fallback>
    </mc:AlternateContent>
    <mc:AlternateContent xmlns:mc="http://schemas.openxmlformats.org/markup-compatibility/2006">
      <mc:Choice Requires="x14">
        <oleObject progId="Equation.3" shapeId="123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36" r:id="rId8"/>
      </mc:Fallback>
    </mc:AlternateContent>
    <mc:AlternateContent xmlns:mc="http://schemas.openxmlformats.org/markup-compatibility/2006">
      <mc:Choice Requires="x14">
        <oleObject progId="Equation.3" shapeId="123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37" r:id="rId10"/>
      </mc:Fallback>
    </mc:AlternateContent>
    <mc:AlternateContent xmlns:mc="http://schemas.openxmlformats.org/markup-compatibility/2006">
      <mc:Choice Requires="x14">
        <oleObject progId="Equation.3" shapeId="1238"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38" r:id="rId12"/>
      </mc:Fallback>
    </mc:AlternateContent>
    <mc:AlternateContent xmlns:mc="http://schemas.openxmlformats.org/markup-compatibility/2006">
      <mc:Choice Requires="x14">
        <oleObject progId="Equation.3" shapeId="123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39" r:id="rId14"/>
      </mc:Fallback>
    </mc:AlternateContent>
    <mc:AlternateContent xmlns:mc="http://schemas.openxmlformats.org/markup-compatibility/2006">
      <mc:Choice Requires="x14">
        <oleObject progId="Equation.3" shapeId="124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40" r:id="rId16"/>
      </mc:Fallback>
    </mc:AlternateContent>
    <mc:AlternateContent xmlns:mc="http://schemas.openxmlformats.org/markup-compatibility/2006">
      <mc:Choice Requires="x14">
        <oleObject progId="Equation.3" shapeId="1241"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41" r:id="rId18"/>
      </mc:Fallback>
    </mc:AlternateContent>
    <mc:AlternateContent xmlns:mc="http://schemas.openxmlformats.org/markup-compatibility/2006">
      <mc:Choice Requires="x14">
        <oleObject progId="Equation.3" shapeId="1242"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42" r:id="rId20"/>
      </mc:Fallback>
    </mc:AlternateContent>
    <mc:AlternateContent xmlns:mc="http://schemas.openxmlformats.org/markup-compatibility/2006">
      <mc:Choice Requires="x14">
        <oleObject progId="Equation.3" shapeId="124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43" r:id="rId22"/>
      </mc:Fallback>
    </mc:AlternateContent>
    <mc:AlternateContent xmlns:mc="http://schemas.openxmlformats.org/markup-compatibility/2006">
      <mc:Choice Requires="x14">
        <oleObject progId="Equation.3" shapeId="124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44" r:id="rId24"/>
      </mc:Fallback>
    </mc:AlternateContent>
    <mc:AlternateContent xmlns:mc="http://schemas.openxmlformats.org/markup-compatibility/2006">
      <mc:Choice Requires="x14">
        <oleObject progId="Equation.3" shapeId="124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45" r:id="rId26"/>
      </mc:Fallback>
    </mc:AlternateContent>
    <mc:AlternateContent xmlns:mc="http://schemas.openxmlformats.org/markup-compatibility/2006">
      <mc:Choice Requires="x14">
        <oleObject progId="Equation.3" shapeId="124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46" r:id="rId28"/>
      </mc:Fallback>
    </mc:AlternateContent>
    <mc:AlternateContent xmlns:mc="http://schemas.openxmlformats.org/markup-compatibility/2006">
      <mc:Choice Requires="x14">
        <oleObject progId="Equation.3" shapeId="124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4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2020-03-18T09:01:14Z</dcterms:modified>
</cp:coreProperties>
</file>